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yamuna.v.lv\Desktop\"/>
    </mc:Choice>
  </mc:AlternateContent>
  <xr:revisionPtr revIDLastSave="0" documentId="13_ncr:1_{524B4B34-14CF-4454-97B0-FB8AB8F36219}" xr6:coauthVersionLast="47" xr6:coauthVersionMax="47" xr10:uidLastSave="{00000000-0000-0000-0000-000000000000}"/>
  <bookViews>
    <workbookView xWindow="-110" yWindow="-110" windowWidth="19420" windowHeight="10300" tabRatio="691" activeTab="9" autoFilterDateGrouping="0" xr2:uid="{00000000-000D-0000-FFFF-FFFF00000000}"/>
  </bookViews>
  <sheets>
    <sheet name="Q1" sheetId="27" r:id="rId1"/>
    <sheet name="Q4" sheetId="30" r:id="rId2"/>
    <sheet name="Q5" sheetId="31" r:id="rId3"/>
    <sheet name="Q6" sheetId="32" r:id="rId4"/>
    <sheet name="Q7" sheetId="33" r:id="rId5"/>
    <sheet name="Q8" sheetId="35" r:id="rId6"/>
    <sheet name="WOs" sheetId="26" r:id="rId7"/>
    <sheet name="Q3" sheetId="36" r:id="rId8"/>
    <sheet name="chart" sheetId="37" r:id="rId9"/>
    <sheet name="Dashboard" sheetId="38" r:id="rId10"/>
    <sheet name="Q2" sheetId="28" r:id="rId11"/>
    <sheet name="AdminLists" sheetId="10" r:id="rId12"/>
  </sheets>
  <definedNames>
    <definedName name="_xlnm._FilterDatabase" localSheetId="6" hidden="1">WOs!$A$1:$X$1001</definedName>
    <definedName name="NativeTimeline_ReqDate">#N/A</definedName>
    <definedName name="NativeTimeline_WorkDate">#N/A</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TechList">#REF!</definedName>
    <definedName name="TechNum">#REF!</definedName>
    <definedName name="TechRate">#REF!</definedName>
  </definedNames>
  <calcPr calcId="191029"/>
  <pivotCaches>
    <pivotCache cacheId="3" r:id="rId13"/>
    <pivotCache cacheId="28" r:id="rId14"/>
    <pivotCache cacheId="12"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36" l="1"/>
  <c r="J7" i="36"/>
  <c r="J6" i="36"/>
  <c r="C3" i="32"/>
  <c r="X3" i="26"/>
  <c r="X4" i="26"/>
  <c r="X5" i="26"/>
  <c r="X6" i="26"/>
  <c r="X7" i="26"/>
  <c r="X8" i="26"/>
  <c r="X9" i="26"/>
  <c r="X10" i="26"/>
  <c r="X11" i="26"/>
  <c r="X12" i="26"/>
  <c r="X13" i="26"/>
  <c r="X14" i="26"/>
  <c r="X15" i="26"/>
  <c r="X16" i="26"/>
  <c r="X17" i="26"/>
  <c r="X18" i="26"/>
  <c r="X19" i="26"/>
  <c r="X20" i="26"/>
  <c r="X21" i="26"/>
  <c r="X22" i="26"/>
  <c r="X23" i="26"/>
  <c r="X24" i="26"/>
  <c r="X25" i="26"/>
  <c r="X26" i="26"/>
  <c r="X27" i="26"/>
  <c r="X28" i="26"/>
  <c r="X29" i="26"/>
  <c r="X30" i="26"/>
  <c r="X31" i="26"/>
  <c r="X32" i="26"/>
  <c r="X33" i="26"/>
  <c r="X34" i="26"/>
  <c r="X35" i="26"/>
  <c r="X36" i="26"/>
  <c r="X37" i="26"/>
  <c r="X38" i="26"/>
  <c r="X39" i="26"/>
  <c r="X40" i="26"/>
  <c r="X41" i="26"/>
  <c r="X42" i="26"/>
  <c r="X43" i="26"/>
  <c r="X44" i="26"/>
  <c r="X45" i="26"/>
  <c r="X46" i="26"/>
  <c r="X47" i="26"/>
  <c r="X48" i="26"/>
  <c r="X49" i="26"/>
  <c r="X50" i="26"/>
  <c r="X51" i="26"/>
  <c r="X52" i="26"/>
  <c r="X53" i="26"/>
  <c r="X54" i="26"/>
  <c r="X55" i="26"/>
  <c r="X56" i="26"/>
  <c r="X57" i="26"/>
  <c r="X58" i="26"/>
  <c r="X59" i="26"/>
  <c r="X60" i="26"/>
  <c r="X61" i="26"/>
  <c r="X62" i="26"/>
  <c r="X63" i="26"/>
  <c r="X64" i="26"/>
  <c r="X65" i="26"/>
  <c r="X66" i="26"/>
  <c r="X67" i="26"/>
  <c r="X68" i="26"/>
  <c r="X69" i="26"/>
  <c r="X70" i="26"/>
  <c r="X71" i="26"/>
  <c r="X72" i="26"/>
  <c r="X73" i="26"/>
  <c r="X74" i="26"/>
  <c r="X75" i="26"/>
  <c r="X76" i="26"/>
  <c r="X77" i="26"/>
  <c r="X78" i="26"/>
  <c r="X79" i="26"/>
  <c r="X80" i="26"/>
  <c r="X81" i="26"/>
  <c r="X82" i="26"/>
  <c r="X83" i="26"/>
  <c r="X84" i="26"/>
  <c r="X85" i="26"/>
  <c r="X86" i="26"/>
  <c r="X87" i="26"/>
  <c r="X88" i="26"/>
  <c r="X89" i="26"/>
  <c r="X90" i="26"/>
  <c r="X91" i="26"/>
  <c r="X92" i="26"/>
  <c r="X93" i="26"/>
  <c r="X94" i="26"/>
  <c r="X95" i="26"/>
  <c r="X96" i="26"/>
  <c r="X97" i="26"/>
  <c r="X98" i="26"/>
  <c r="X99" i="26"/>
  <c r="X100" i="26"/>
  <c r="X101" i="26"/>
  <c r="X102" i="26"/>
  <c r="X103" i="26"/>
  <c r="X104" i="26"/>
  <c r="X105" i="26"/>
  <c r="X106" i="26"/>
  <c r="X107" i="26"/>
  <c r="X108" i="26"/>
  <c r="X109" i="26"/>
  <c r="X110" i="26"/>
  <c r="X111" i="26"/>
  <c r="X112" i="26"/>
  <c r="X113" i="26"/>
  <c r="X114" i="26"/>
  <c r="X115" i="26"/>
  <c r="X116" i="26"/>
  <c r="X117" i="26"/>
  <c r="X118" i="26"/>
  <c r="X119" i="26"/>
  <c r="X120" i="26"/>
  <c r="X121" i="26"/>
  <c r="X122" i="26"/>
  <c r="X123" i="26"/>
  <c r="X124" i="26"/>
  <c r="X125" i="26"/>
  <c r="X126" i="26"/>
  <c r="X127" i="26"/>
  <c r="X128" i="26"/>
  <c r="X129" i="26"/>
  <c r="X130" i="26"/>
  <c r="X131" i="26"/>
  <c r="X132" i="26"/>
  <c r="X133" i="26"/>
  <c r="X134" i="26"/>
  <c r="X135" i="26"/>
  <c r="X136" i="26"/>
  <c r="X137" i="26"/>
  <c r="X138" i="26"/>
  <c r="X139" i="26"/>
  <c r="X140" i="26"/>
  <c r="X141" i="26"/>
  <c r="X142" i="26"/>
  <c r="X143" i="26"/>
  <c r="X144" i="26"/>
  <c r="X145" i="26"/>
  <c r="X146" i="26"/>
  <c r="X147" i="26"/>
  <c r="X148" i="26"/>
  <c r="X149" i="26"/>
  <c r="X150" i="26"/>
  <c r="X151" i="26"/>
  <c r="X152" i="26"/>
  <c r="X153" i="26"/>
  <c r="X154" i="26"/>
  <c r="X155" i="26"/>
  <c r="X156" i="26"/>
  <c r="X157" i="26"/>
  <c r="X158" i="26"/>
  <c r="X159" i="26"/>
  <c r="X160" i="26"/>
  <c r="X161" i="26"/>
  <c r="X162" i="26"/>
  <c r="X163" i="26"/>
  <c r="X164" i="26"/>
  <c r="X165" i="26"/>
  <c r="X166" i="26"/>
  <c r="X167" i="26"/>
  <c r="X168" i="26"/>
  <c r="X169" i="26"/>
  <c r="X170" i="26"/>
  <c r="X171" i="26"/>
  <c r="X172" i="26"/>
  <c r="X173" i="26"/>
  <c r="X174" i="26"/>
  <c r="X175" i="26"/>
  <c r="X176" i="26"/>
  <c r="X177" i="26"/>
  <c r="X178" i="26"/>
  <c r="X179" i="26"/>
  <c r="X180" i="26"/>
  <c r="X181" i="26"/>
  <c r="X182" i="26"/>
  <c r="X183" i="26"/>
  <c r="X184" i="26"/>
  <c r="X185" i="26"/>
  <c r="X186" i="26"/>
  <c r="X187" i="26"/>
  <c r="X188" i="26"/>
  <c r="X189" i="26"/>
  <c r="X190" i="26"/>
  <c r="X191" i="26"/>
  <c r="X192" i="26"/>
  <c r="X193" i="26"/>
  <c r="X194" i="26"/>
  <c r="X195" i="26"/>
  <c r="X196" i="26"/>
  <c r="X197" i="26"/>
  <c r="X198" i="26"/>
  <c r="X199" i="26"/>
  <c r="X200" i="26"/>
  <c r="X201" i="26"/>
  <c r="X202" i="26"/>
  <c r="X203" i="26"/>
  <c r="X204" i="26"/>
  <c r="X205" i="26"/>
  <c r="X206" i="26"/>
  <c r="X207" i="26"/>
  <c r="X208" i="26"/>
  <c r="X209" i="26"/>
  <c r="X210" i="26"/>
  <c r="X211" i="26"/>
  <c r="X212" i="26"/>
  <c r="X213" i="26"/>
  <c r="X214" i="26"/>
  <c r="X215" i="26"/>
  <c r="X216" i="26"/>
  <c r="X217" i="26"/>
  <c r="X218" i="26"/>
  <c r="X219" i="26"/>
  <c r="X220" i="26"/>
  <c r="X221" i="26"/>
  <c r="X222" i="26"/>
  <c r="X223" i="26"/>
  <c r="X224" i="26"/>
  <c r="X225" i="26"/>
  <c r="X226" i="26"/>
  <c r="X227" i="26"/>
  <c r="X228" i="26"/>
  <c r="X229" i="26"/>
  <c r="X230" i="26"/>
  <c r="X231" i="26"/>
  <c r="X232" i="26"/>
  <c r="X233" i="26"/>
  <c r="X234" i="26"/>
  <c r="X235" i="26"/>
  <c r="X236" i="26"/>
  <c r="X237" i="26"/>
  <c r="X238" i="26"/>
  <c r="X239" i="26"/>
  <c r="X240" i="26"/>
  <c r="X241" i="26"/>
  <c r="X242" i="26"/>
  <c r="X243" i="26"/>
  <c r="X244" i="26"/>
  <c r="X245" i="26"/>
  <c r="X246" i="26"/>
  <c r="X247" i="26"/>
  <c r="X248" i="26"/>
  <c r="X249" i="26"/>
  <c r="X250" i="26"/>
  <c r="X251" i="26"/>
  <c r="X252" i="26"/>
  <c r="X253" i="26"/>
  <c r="X254" i="26"/>
  <c r="X255" i="26"/>
  <c r="X256" i="26"/>
  <c r="X257" i="26"/>
  <c r="X258" i="26"/>
  <c r="X259" i="26"/>
  <c r="X260" i="26"/>
  <c r="X261" i="26"/>
  <c r="X262" i="26"/>
  <c r="X263" i="26"/>
  <c r="X264" i="26"/>
  <c r="X265" i="26"/>
  <c r="X266" i="26"/>
  <c r="X267" i="26"/>
  <c r="X268" i="26"/>
  <c r="X269" i="26"/>
  <c r="X270" i="26"/>
  <c r="X271" i="26"/>
  <c r="X272" i="26"/>
  <c r="X273" i="26"/>
  <c r="X274" i="26"/>
  <c r="X275" i="26"/>
  <c r="X276" i="26"/>
  <c r="X277" i="26"/>
  <c r="X278" i="26"/>
  <c r="X279" i="26"/>
  <c r="X280" i="26"/>
  <c r="X281" i="26"/>
  <c r="X282" i="26"/>
  <c r="X283" i="26"/>
  <c r="X284" i="26"/>
  <c r="X285" i="26"/>
  <c r="X286" i="26"/>
  <c r="X287" i="26"/>
  <c r="X288" i="26"/>
  <c r="X289" i="26"/>
  <c r="X290" i="26"/>
  <c r="X291" i="26"/>
  <c r="X292" i="26"/>
  <c r="X293" i="26"/>
  <c r="X294" i="26"/>
  <c r="X295" i="26"/>
  <c r="X296" i="26"/>
  <c r="X297" i="26"/>
  <c r="X298" i="26"/>
  <c r="X299" i="26"/>
  <c r="X300" i="26"/>
  <c r="X301" i="26"/>
  <c r="X302" i="26"/>
  <c r="X303" i="26"/>
  <c r="X304" i="26"/>
  <c r="X305" i="26"/>
  <c r="X306" i="26"/>
  <c r="X307" i="26"/>
  <c r="X308" i="26"/>
  <c r="X309" i="26"/>
  <c r="X310" i="26"/>
  <c r="X311" i="26"/>
  <c r="X312" i="26"/>
  <c r="X313" i="26"/>
  <c r="X314" i="26"/>
  <c r="X315" i="26"/>
  <c r="X316" i="26"/>
  <c r="X317" i="26"/>
  <c r="X318" i="26"/>
  <c r="X319" i="26"/>
  <c r="X320" i="26"/>
  <c r="X321" i="26"/>
  <c r="X322" i="26"/>
  <c r="X323" i="26"/>
  <c r="X324" i="26"/>
  <c r="X325" i="26"/>
  <c r="X326" i="26"/>
  <c r="X327" i="26"/>
  <c r="X328" i="26"/>
  <c r="X329" i="26"/>
  <c r="X330" i="26"/>
  <c r="X331" i="26"/>
  <c r="X332" i="26"/>
  <c r="X333" i="26"/>
  <c r="X334" i="26"/>
  <c r="X335" i="26"/>
  <c r="X336" i="26"/>
  <c r="X337" i="26"/>
  <c r="X338" i="26"/>
  <c r="X339" i="26"/>
  <c r="X340" i="26"/>
  <c r="X341" i="26"/>
  <c r="X342" i="26"/>
  <c r="X343" i="26"/>
  <c r="X344" i="26"/>
  <c r="X345" i="26"/>
  <c r="X346" i="26"/>
  <c r="X347" i="26"/>
  <c r="X348" i="26"/>
  <c r="X349" i="26"/>
  <c r="X350" i="26"/>
  <c r="X351" i="26"/>
  <c r="X352" i="26"/>
  <c r="X353" i="26"/>
  <c r="X354" i="26"/>
  <c r="X355" i="26"/>
  <c r="X356" i="26"/>
  <c r="X357" i="26"/>
  <c r="X358" i="26"/>
  <c r="X359" i="26"/>
  <c r="X360" i="26"/>
  <c r="X361" i="26"/>
  <c r="X362" i="26"/>
  <c r="X363" i="26"/>
  <c r="X364" i="26"/>
  <c r="X365" i="26"/>
  <c r="X366" i="26"/>
  <c r="X367" i="26"/>
  <c r="X368" i="26"/>
  <c r="X369" i="26"/>
  <c r="X370" i="26"/>
  <c r="X371" i="26"/>
  <c r="X372" i="26"/>
  <c r="X373" i="26"/>
  <c r="X374" i="26"/>
  <c r="X375" i="26"/>
  <c r="X376" i="26"/>
  <c r="X377" i="26"/>
  <c r="X378" i="26"/>
  <c r="X379" i="26"/>
  <c r="X380" i="26"/>
  <c r="X381" i="26"/>
  <c r="X382" i="26"/>
  <c r="X383" i="26"/>
  <c r="X384" i="26"/>
  <c r="X385" i="26"/>
  <c r="X386" i="26"/>
  <c r="X387" i="26"/>
  <c r="X388" i="26"/>
  <c r="X389" i="26"/>
  <c r="X390" i="26"/>
  <c r="X391" i="26"/>
  <c r="X392" i="26"/>
  <c r="X393" i="26"/>
  <c r="X394" i="26"/>
  <c r="X395" i="26"/>
  <c r="X396" i="26"/>
  <c r="X397" i="26"/>
  <c r="X398" i="26"/>
  <c r="X399" i="26"/>
  <c r="X400" i="26"/>
  <c r="X401" i="26"/>
  <c r="X402" i="26"/>
  <c r="X403" i="26"/>
  <c r="X404" i="26"/>
  <c r="X405" i="26"/>
  <c r="X406" i="26"/>
  <c r="X407" i="26"/>
  <c r="X408" i="26"/>
  <c r="X409" i="26"/>
  <c r="X410" i="26"/>
  <c r="X411" i="26"/>
  <c r="X412" i="26"/>
  <c r="X413" i="26"/>
  <c r="X414" i="26"/>
  <c r="X415" i="26"/>
  <c r="X416" i="26"/>
  <c r="X417" i="26"/>
  <c r="X418" i="26"/>
  <c r="X419" i="26"/>
  <c r="X420" i="26"/>
  <c r="X421" i="26"/>
  <c r="X422" i="26"/>
  <c r="X423" i="26"/>
  <c r="X424" i="26"/>
  <c r="X425" i="26"/>
  <c r="X426" i="26"/>
  <c r="X427" i="26"/>
  <c r="X428" i="26"/>
  <c r="X429" i="26"/>
  <c r="X430" i="26"/>
  <c r="X431" i="26"/>
  <c r="X432" i="26"/>
  <c r="X433" i="26"/>
  <c r="X434" i="26"/>
  <c r="X435" i="26"/>
  <c r="X436" i="26"/>
  <c r="X437" i="26"/>
  <c r="X438" i="26"/>
  <c r="X439" i="26"/>
  <c r="X440" i="26"/>
  <c r="X441" i="26"/>
  <c r="X442" i="26"/>
  <c r="X443" i="26"/>
  <c r="X444" i="26"/>
  <c r="X445" i="26"/>
  <c r="X446" i="26"/>
  <c r="X447" i="26"/>
  <c r="X448" i="26"/>
  <c r="X449" i="26"/>
  <c r="X450" i="26"/>
  <c r="X451" i="26"/>
  <c r="X452" i="26"/>
  <c r="X453" i="26"/>
  <c r="X454" i="26"/>
  <c r="X455" i="26"/>
  <c r="X456" i="26"/>
  <c r="X457" i="26"/>
  <c r="X458" i="26"/>
  <c r="X459" i="26"/>
  <c r="X460" i="26"/>
  <c r="X461" i="26"/>
  <c r="X462" i="26"/>
  <c r="X463" i="26"/>
  <c r="X464" i="26"/>
  <c r="X465" i="26"/>
  <c r="X466" i="26"/>
  <c r="X467" i="26"/>
  <c r="X468" i="26"/>
  <c r="X469" i="26"/>
  <c r="X470" i="26"/>
  <c r="X471" i="26"/>
  <c r="X472" i="26"/>
  <c r="X473" i="26"/>
  <c r="X474" i="26"/>
  <c r="X475" i="26"/>
  <c r="X476" i="26"/>
  <c r="X477" i="26"/>
  <c r="X478" i="26"/>
  <c r="X479" i="26"/>
  <c r="X480" i="26"/>
  <c r="X481" i="26"/>
  <c r="X482" i="26"/>
  <c r="X483" i="26"/>
  <c r="X484" i="26"/>
  <c r="X485" i="26"/>
  <c r="X486" i="26"/>
  <c r="X487" i="26"/>
  <c r="X488" i="26"/>
  <c r="X489" i="26"/>
  <c r="X490" i="26"/>
  <c r="X491" i="26"/>
  <c r="X492" i="26"/>
  <c r="X493" i="26"/>
  <c r="X494" i="26"/>
  <c r="X495" i="26"/>
  <c r="X496" i="26"/>
  <c r="X497" i="26"/>
  <c r="X498" i="26"/>
  <c r="X499" i="26"/>
  <c r="X500" i="26"/>
  <c r="X501" i="26"/>
  <c r="X502" i="26"/>
  <c r="X503" i="26"/>
  <c r="X504" i="26"/>
  <c r="X505" i="26"/>
  <c r="X506" i="26"/>
  <c r="X507" i="26"/>
  <c r="X508" i="26"/>
  <c r="X509" i="26"/>
  <c r="X510" i="26"/>
  <c r="X511" i="26"/>
  <c r="X512" i="26"/>
  <c r="X513" i="26"/>
  <c r="X514" i="26"/>
  <c r="X515" i="26"/>
  <c r="X516" i="26"/>
  <c r="X517" i="26"/>
  <c r="X518" i="26"/>
  <c r="X519" i="26"/>
  <c r="X520" i="26"/>
  <c r="X521" i="26"/>
  <c r="X522" i="26"/>
  <c r="X523" i="26"/>
  <c r="X524" i="26"/>
  <c r="X525" i="26"/>
  <c r="X526" i="26"/>
  <c r="X527" i="26"/>
  <c r="X528" i="26"/>
  <c r="X529" i="26"/>
  <c r="X530" i="26"/>
  <c r="X531" i="26"/>
  <c r="X532" i="26"/>
  <c r="X533" i="26"/>
  <c r="X534" i="26"/>
  <c r="X535" i="26"/>
  <c r="X536" i="26"/>
  <c r="X537" i="26"/>
  <c r="X538" i="26"/>
  <c r="X539" i="26"/>
  <c r="X540" i="26"/>
  <c r="X541" i="26"/>
  <c r="X542" i="26"/>
  <c r="X543" i="26"/>
  <c r="X544" i="26"/>
  <c r="X545" i="26"/>
  <c r="X546" i="26"/>
  <c r="X547" i="26"/>
  <c r="X548" i="26"/>
  <c r="X549" i="26"/>
  <c r="X550" i="26"/>
  <c r="X551" i="26"/>
  <c r="X552" i="26"/>
  <c r="X553" i="26"/>
  <c r="X554" i="26"/>
  <c r="X555" i="26"/>
  <c r="X556" i="26"/>
  <c r="X557" i="26"/>
  <c r="X558" i="26"/>
  <c r="X559" i="26"/>
  <c r="X560" i="26"/>
  <c r="X561" i="26"/>
  <c r="X562" i="26"/>
  <c r="X563" i="26"/>
  <c r="X564" i="26"/>
  <c r="X565" i="26"/>
  <c r="X566" i="26"/>
  <c r="X567" i="26"/>
  <c r="X568" i="26"/>
  <c r="X569" i="26"/>
  <c r="X570" i="26"/>
  <c r="X571" i="26"/>
  <c r="X572" i="26"/>
  <c r="X573" i="26"/>
  <c r="X574" i="26"/>
  <c r="X575" i="26"/>
  <c r="X576" i="26"/>
  <c r="X577" i="26"/>
  <c r="X578" i="26"/>
  <c r="X579" i="26"/>
  <c r="X580" i="26"/>
  <c r="X581" i="26"/>
  <c r="X582" i="26"/>
  <c r="X583" i="26"/>
  <c r="X584" i="26"/>
  <c r="X585" i="26"/>
  <c r="X586" i="26"/>
  <c r="X587" i="26"/>
  <c r="X588" i="26"/>
  <c r="X589" i="26"/>
  <c r="X590" i="26"/>
  <c r="X591" i="26"/>
  <c r="X592" i="26"/>
  <c r="X593" i="26"/>
  <c r="X594" i="26"/>
  <c r="X595" i="26"/>
  <c r="X596" i="26"/>
  <c r="X597" i="26"/>
  <c r="X598" i="26"/>
  <c r="X599" i="26"/>
  <c r="X600" i="26"/>
  <c r="X601" i="26"/>
  <c r="X602" i="26"/>
  <c r="X603" i="26"/>
  <c r="X604" i="26"/>
  <c r="X605" i="26"/>
  <c r="X606" i="26"/>
  <c r="X607" i="26"/>
  <c r="X608" i="26"/>
  <c r="X609" i="26"/>
  <c r="X610" i="26"/>
  <c r="X611" i="26"/>
  <c r="X612" i="26"/>
  <c r="X613" i="26"/>
  <c r="X614" i="26"/>
  <c r="X615" i="26"/>
  <c r="X616" i="26"/>
  <c r="X617" i="26"/>
  <c r="X618" i="26"/>
  <c r="X619" i="26"/>
  <c r="X620" i="26"/>
  <c r="X621" i="26"/>
  <c r="X622" i="26"/>
  <c r="X623" i="26"/>
  <c r="X624" i="26"/>
  <c r="X625" i="26"/>
  <c r="X626" i="26"/>
  <c r="X627" i="26"/>
  <c r="X628" i="26"/>
  <c r="X629" i="26"/>
  <c r="X630" i="26"/>
  <c r="X631" i="26"/>
  <c r="X632" i="26"/>
  <c r="X633" i="26"/>
  <c r="X634" i="26"/>
  <c r="X635" i="26"/>
  <c r="X636" i="26"/>
  <c r="X637" i="26"/>
  <c r="X638" i="26"/>
  <c r="X639" i="26"/>
  <c r="X640" i="26"/>
  <c r="X641" i="26"/>
  <c r="X642" i="26"/>
  <c r="X643" i="26"/>
  <c r="X644" i="26"/>
  <c r="X645" i="26"/>
  <c r="X646" i="26"/>
  <c r="X647" i="26"/>
  <c r="X648" i="26"/>
  <c r="X649" i="26"/>
  <c r="X650" i="26"/>
  <c r="X651" i="26"/>
  <c r="X652" i="26"/>
  <c r="X653" i="26"/>
  <c r="X654" i="26"/>
  <c r="X655" i="26"/>
  <c r="X656" i="26"/>
  <c r="X657" i="26"/>
  <c r="X658" i="26"/>
  <c r="X659" i="26"/>
  <c r="X660" i="26"/>
  <c r="X661" i="26"/>
  <c r="X662" i="26"/>
  <c r="X663" i="26"/>
  <c r="X664" i="26"/>
  <c r="X665" i="26"/>
  <c r="X666" i="26"/>
  <c r="X667" i="26"/>
  <c r="X668" i="26"/>
  <c r="X669" i="26"/>
  <c r="X670" i="26"/>
  <c r="X671" i="26"/>
  <c r="X672" i="26"/>
  <c r="X673" i="26"/>
  <c r="X674" i="26"/>
  <c r="X675" i="26"/>
  <c r="X676" i="26"/>
  <c r="X677" i="26"/>
  <c r="X678" i="26"/>
  <c r="X679" i="26"/>
  <c r="X680" i="26"/>
  <c r="X681" i="26"/>
  <c r="X682" i="26"/>
  <c r="X683" i="26"/>
  <c r="X684" i="26"/>
  <c r="X685" i="26"/>
  <c r="X686" i="26"/>
  <c r="X687" i="26"/>
  <c r="X688" i="26"/>
  <c r="X689" i="26"/>
  <c r="X690" i="26"/>
  <c r="X691" i="26"/>
  <c r="X692" i="26"/>
  <c r="X693" i="26"/>
  <c r="X694" i="26"/>
  <c r="X695" i="26"/>
  <c r="X696" i="26"/>
  <c r="X697" i="26"/>
  <c r="X698" i="26"/>
  <c r="X699" i="26"/>
  <c r="X700" i="26"/>
  <c r="X701" i="26"/>
  <c r="X702" i="26"/>
  <c r="X703" i="26"/>
  <c r="X704" i="26"/>
  <c r="X705" i="26"/>
  <c r="X706" i="26"/>
  <c r="X707" i="26"/>
  <c r="X708" i="26"/>
  <c r="X709" i="26"/>
  <c r="X710" i="26"/>
  <c r="X711" i="26"/>
  <c r="X712" i="26"/>
  <c r="X713" i="26"/>
  <c r="X714" i="26"/>
  <c r="X715" i="26"/>
  <c r="X716" i="26"/>
  <c r="X717" i="26"/>
  <c r="X718" i="26"/>
  <c r="X719" i="26"/>
  <c r="X720" i="26"/>
  <c r="X721" i="26"/>
  <c r="X722" i="26"/>
  <c r="X723" i="26"/>
  <c r="X724" i="26"/>
  <c r="X725" i="26"/>
  <c r="X726" i="26"/>
  <c r="X727" i="26"/>
  <c r="X728" i="26"/>
  <c r="X729" i="26"/>
  <c r="X730" i="26"/>
  <c r="X731" i="26"/>
  <c r="X732" i="26"/>
  <c r="X733" i="26"/>
  <c r="X734" i="26"/>
  <c r="X735" i="26"/>
  <c r="X736" i="26"/>
  <c r="X737" i="26"/>
  <c r="X738" i="26"/>
  <c r="X739" i="26"/>
  <c r="X740" i="26"/>
  <c r="X741" i="26"/>
  <c r="X742" i="26"/>
  <c r="X743" i="26"/>
  <c r="X744" i="26"/>
  <c r="X745" i="26"/>
  <c r="X746" i="26"/>
  <c r="X747" i="26"/>
  <c r="X748" i="26"/>
  <c r="X749" i="26"/>
  <c r="X750" i="26"/>
  <c r="X751" i="26"/>
  <c r="X752" i="26"/>
  <c r="X753" i="26"/>
  <c r="X754" i="26"/>
  <c r="X755" i="26"/>
  <c r="X756" i="26"/>
  <c r="X757" i="26"/>
  <c r="X758" i="26"/>
  <c r="X759" i="26"/>
  <c r="X760" i="26"/>
  <c r="X761" i="26"/>
  <c r="X762" i="26"/>
  <c r="X763" i="26"/>
  <c r="X764" i="26"/>
  <c r="X765" i="26"/>
  <c r="X766" i="26"/>
  <c r="X767" i="26"/>
  <c r="X768" i="26"/>
  <c r="X769" i="26"/>
  <c r="X770" i="26"/>
  <c r="X771" i="26"/>
  <c r="X772" i="26"/>
  <c r="X773" i="26"/>
  <c r="X774" i="26"/>
  <c r="X775" i="26"/>
  <c r="X776" i="26"/>
  <c r="X777" i="26"/>
  <c r="X778" i="26"/>
  <c r="X779" i="26"/>
  <c r="X780" i="26"/>
  <c r="X781" i="26"/>
  <c r="X782" i="26"/>
  <c r="X783" i="26"/>
  <c r="X784" i="26"/>
  <c r="X785" i="26"/>
  <c r="X786" i="26"/>
  <c r="X787" i="26"/>
  <c r="X788" i="26"/>
  <c r="X789" i="26"/>
  <c r="X790" i="26"/>
  <c r="X791" i="26"/>
  <c r="X792" i="26"/>
  <c r="X793" i="26"/>
  <c r="X794" i="26"/>
  <c r="X795" i="26"/>
  <c r="X796" i="26"/>
  <c r="X797" i="26"/>
  <c r="X798" i="26"/>
  <c r="X799" i="26"/>
  <c r="X800" i="26"/>
  <c r="X801" i="26"/>
  <c r="X802" i="26"/>
  <c r="X803" i="26"/>
  <c r="X804" i="26"/>
  <c r="X805" i="26"/>
  <c r="X806" i="26"/>
  <c r="X807" i="26"/>
  <c r="X808" i="26"/>
  <c r="X809" i="26"/>
  <c r="X810" i="26"/>
  <c r="X811" i="26"/>
  <c r="X812" i="26"/>
  <c r="X813" i="26"/>
  <c r="X814" i="26"/>
  <c r="X815" i="26"/>
  <c r="X816" i="26"/>
  <c r="X817" i="26"/>
  <c r="X818" i="26"/>
  <c r="X819" i="26"/>
  <c r="X820" i="26"/>
  <c r="X821" i="26"/>
  <c r="X822" i="26"/>
  <c r="X823" i="26"/>
  <c r="X824" i="26"/>
  <c r="X825" i="26"/>
  <c r="X826" i="26"/>
  <c r="X827" i="26"/>
  <c r="X828" i="26"/>
  <c r="X829" i="26"/>
  <c r="X830" i="26"/>
  <c r="X831" i="26"/>
  <c r="X832" i="26"/>
  <c r="X833" i="26"/>
  <c r="X834" i="26"/>
  <c r="X835" i="26"/>
  <c r="X836" i="26"/>
  <c r="X837" i="26"/>
  <c r="X838" i="26"/>
  <c r="X839" i="26"/>
  <c r="X840" i="26"/>
  <c r="X841" i="26"/>
  <c r="X842" i="26"/>
  <c r="X843" i="26"/>
  <c r="X844" i="26"/>
  <c r="X845" i="26"/>
  <c r="X846" i="26"/>
  <c r="X847" i="26"/>
  <c r="X848" i="26"/>
  <c r="X849" i="26"/>
  <c r="X850" i="26"/>
  <c r="X851" i="26"/>
  <c r="X852" i="26"/>
  <c r="X853" i="26"/>
  <c r="X854" i="26"/>
  <c r="X855" i="26"/>
  <c r="X856" i="26"/>
  <c r="X857" i="26"/>
  <c r="X858" i="26"/>
  <c r="X859" i="26"/>
  <c r="X860" i="26"/>
  <c r="X861" i="26"/>
  <c r="X862" i="26"/>
  <c r="X863" i="26"/>
  <c r="X864" i="26"/>
  <c r="X865" i="26"/>
  <c r="X866" i="26"/>
  <c r="X867" i="26"/>
  <c r="X868" i="26"/>
  <c r="X869" i="26"/>
  <c r="X870" i="26"/>
  <c r="X871" i="26"/>
  <c r="X872" i="26"/>
  <c r="X873" i="26"/>
  <c r="X874" i="26"/>
  <c r="X875" i="26"/>
  <c r="X876" i="26"/>
  <c r="X877" i="26"/>
  <c r="X878" i="26"/>
  <c r="X879" i="26"/>
  <c r="X880" i="26"/>
  <c r="X881" i="26"/>
  <c r="X882" i="26"/>
  <c r="X883" i="26"/>
  <c r="X884" i="26"/>
  <c r="X885" i="26"/>
  <c r="X886" i="26"/>
  <c r="X887" i="26"/>
  <c r="X888" i="26"/>
  <c r="X889" i="26"/>
  <c r="X890" i="26"/>
  <c r="X891" i="26"/>
  <c r="X892" i="26"/>
  <c r="X893" i="26"/>
  <c r="X894" i="26"/>
  <c r="X895" i="26"/>
  <c r="X896" i="26"/>
  <c r="X897" i="26"/>
  <c r="X898" i="26"/>
  <c r="X899" i="26"/>
  <c r="X900" i="26"/>
  <c r="X901" i="26"/>
  <c r="X902" i="26"/>
  <c r="X903" i="26"/>
  <c r="X904" i="26"/>
  <c r="X905" i="26"/>
  <c r="X906" i="26"/>
  <c r="X907" i="26"/>
  <c r="X908" i="26"/>
  <c r="X909" i="26"/>
  <c r="X910" i="26"/>
  <c r="X911" i="26"/>
  <c r="X912" i="26"/>
  <c r="X913" i="26"/>
  <c r="X914" i="26"/>
  <c r="X915" i="26"/>
  <c r="X916" i="26"/>
  <c r="X917" i="26"/>
  <c r="X918" i="26"/>
  <c r="X919" i="26"/>
  <c r="X920" i="26"/>
  <c r="X921" i="26"/>
  <c r="X922" i="26"/>
  <c r="X923" i="26"/>
  <c r="X924" i="26"/>
  <c r="X925" i="26"/>
  <c r="X926" i="26"/>
  <c r="X927" i="26"/>
  <c r="X928" i="26"/>
  <c r="X929" i="26"/>
  <c r="X930" i="26"/>
  <c r="X931" i="26"/>
  <c r="X932" i="26"/>
  <c r="X933" i="26"/>
  <c r="X934" i="26"/>
  <c r="X935" i="26"/>
  <c r="X936" i="26"/>
  <c r="X937" i="26"/>
  <c r="X938" i="26"/>
  <c r="X939" i="26"/>
  <c r="X940" i="26"/>
  <c r="X941" i="26"/>
  <c r="X942" i="26"/>
  <c r="X943" i="26"/>
  <c r="X944" i="26"/>
  <c r="X945" i="26"/>
  <c r="X946" i="26"/>
  <c r="X947" i="26"/>
  <c r="X948" i="26"/>
  <c r="X949" i="26"/>
  <c r="X950" i="26"/>
  <c r="X951" i="26"/>
  <c r="X952" i="26"/>
  <c r="X953" i="26"/>
  <c r="X954" i="26"/>
  <c r="X955" i="26"/>
  <c r="X956" i="26"/>
  <c r="X957" i="26"/>
  <c r="X958" i="26"/>
  <c r="X959" i="26"/>
  <c r="X960" i="26"/>
  <c r="X961" i="26"/>
  <c r="X962" i="26"/>
  <c r="X963" i="26"/>
  <c r="X964" i="26"/>
  <c r="X965" i="26"/>
  <c r="X966" i="26"/>
  <c r="X967" i="26"/>
  <c r="X968" i="26"/>
  <c r="X969" i="26"/>
  <c r="X970" i="26"/>
  <c r="X971" i="26"/>
  <c r="X972" i="26"/>
  <c r="X973" i="26"/>
  <c r="X974" i="26"/>
  <c r="X975" i="26"/>
  <c r="X976" i="26"/>
  <c r="X977" i="26"/>
  <c r="X978" i="26"/>
  <c r="X979" i="26"/>
  <c r="X980" i="26"/>
  <c r="X981" i="26"/>
  <c r="X982" i="26"/>
  <c r="X983" i="26"/>
  <c r="X984" i="26"/>
  <c r="X985" i="26"/>
  <c r="X986" i="26"/>
  <c r="X987" i="26"/>
  <c r="X988" i="26"/>
  <c r="X989" i="26"/>
  <c r="X990" i="26"/>
  <c r="X991" i="26"/>
  <c r="X992" i="26"/>
  <c r="X993" i="26"/>
  <c r="X994" i="26"/>
  <c r="X995" i="26"/>
  <c r="X996" i="26"/>
  <c r="X997" i="26"/>
  <c r="X998" i="26"/>
  <c r="X999" i="26"/>
  <c r="X1000" i="26"/>
  <c r="X1001" i="26"/>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alcChain>
</file>

<file path=xl/sharedStrings.xml><?xml version="1.0" encoding="utf-8"?>
<sst xmlns="http://schemas.openxmlformats.org/spreadsheetml/2006/main" count="7900" uniqueCount="1088">
  <si>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</si>
  <si>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</si>
  <si>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</si>
  <si>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</si>
  <si>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</si>
  <si>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</si>
  <si>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</si>
  <si>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</si>
  <si>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</si>
  <si>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</si>
  <si>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</si>
  <si>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</si>
  <si>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</si>
  <si>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</si>
  <si>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</si>
  <si>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</si>
  <si>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</si>
  <si>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</si>
  <si>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</si>
  <si>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</si>
  <si>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</si>
  <si>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</si>
  <si>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</si>
  <si>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</si>
  <si>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</si>
  <si>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</si>
  <si>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</si>
  <si>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</si>
  <si>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</si>
  <si>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</si>
  <si>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</si>
  <si>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</si>
  <si>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</si>
  <si>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</si>
  <si>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</si>
  <si>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</si>
  <si>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</si>
  <si>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</si>
  <si>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</si>
  <si>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</si>
  <si>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</si>
  <si>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</si>
  <si>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</si>
  <si>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</si>
  <si>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</si>
  <si>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</si>
  <si>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</si>
  <si>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</si>
  <si>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</si>
  <si>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</si>
  <si>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</si>
  <si>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</si>
  <si>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</si>
  <si>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</si>
  <si>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</si>
  <si>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</si>
  <si>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</si>
  <si>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</si>
  <si>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</si>
  <si>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</si>
  <si>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</si>
  <si>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</si>
  <si>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</si>
  <si>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</si>
  <si>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</si>
  <si>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</si>
  <si>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</si>
  <si>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</si>
  <si>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</si>
  <si>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</si>
  <si>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</si>
  <si>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</si>
  <si>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</si>
  <si>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</si>
  <si>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</si>
  <si>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</si>
  <si>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</si>
  <si>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</si>
  <si>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</si>
  <si>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</si>
  <si>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</si>
  <si>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</si>
  <si>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</si>
  <si>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</si>
  <si>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</si>
  <si>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</si>
  <si>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</si>
  <si>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</si>
  <si>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</si>
  <si>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</si>
  <si>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</si>
  <si>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</si>
  <si>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</si>
  <si>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</si>
  <si>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</si>
  <si>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</si>
  <si>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</si>
  <si>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</si>
  <si>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</si>
  <si>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</si>
  <si>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</si>
  <si>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</si>
  <si>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</si>
  <si>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</si>
  <si>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</si>
  <si>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</si>
  <si>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</si>
  <si>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</si>
  <si>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</si>
  <si>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</si>
  <si>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</si>
  <si>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</si>
  <si>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</si>
  <si>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</si>
  <si>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</si>
  <si>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</si>
  <si>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</si>
  <si>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</si>
  <si>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</si>
  <si>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</si>
  <si>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</si>
  <si>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</si>
  <si>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</si>
  <si>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</si>
  <si>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</si>
  <si>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</si>
  <si>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</si>
  <si>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</si>
  <si>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</si>
  <si>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</si>
  <si>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</si>
  <si>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</si>
  <si>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</si>
  <si>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</si>
  <si>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</si>
  <si>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</si>
  <si>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</si>
  <si>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</si>
  <si>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</si>
  <si>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</si>
  <si>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</si>
  <si>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</si>
  <si>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</si>
  <si>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</si>
  <si>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</si>
  <si>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</si>
  <si>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</si>
  <si>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</si>
  <si>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</si>
  <si>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</si>
  <si>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</si>
  <si>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</si>
  <si>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</si>
  <si>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</si>
  <si>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</si>
  <si>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</si>
  <si>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</si>
  <si>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</si>
  <si>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</si>
  <si>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</si>
  <si>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</si>
  <si>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</si>
  <si>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</si>
  <si>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</si>
  <si>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</si>
  <si>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</si>
  <si>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</si>
  <si>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</si>
  <si>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</si>
  <si>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</si>
  <si>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</si>
  <si>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</si>
  <si>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</si>
  <si>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</si>
  <si>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</si>
  <si>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</si>
  <si>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</si>
  <si>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</si>
  <si>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</si>
  <si>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</si>
  <si>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</si>
  <si>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</si>
  <si>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</si>
  <si>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</si>
  <si>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</si>
  <si>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</si>
  <si>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</si>
  <si>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</si>
  <si>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</si>
  <si>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</si>
  <si>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</si>
  <si>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</si>
  <si>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</si>
  <si>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</si>
  <si>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</si>
  <si>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</si>
  <si>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</si>
  <si>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</si>
  <si>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</si>
  <si>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</si>
  <si>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</si>
  <si>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</si>
  <si>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</si>
  <si>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</si>
  <si>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</si>
  <si>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</si>
  <si>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</si>
  <si>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</si>
  <si>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</si>
  <si>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</si>
  <si>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</si>
  <si>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</si>
  <si>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</si>
  <si>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</si>
  <si>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</si>
  <si>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</si>
  <si>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</si>
  <si>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</si>
  <si>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</si>
  <si>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</si>
  <si>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</si>
  <si>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</si>
  <si>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</si>
  <si>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</si>
  <si>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</si>
  <si>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</si>
  <si>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</si>
  <si>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</si>
  <si>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</si>
  <si>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</si>
  <si>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</si>
  <si>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</si>
  <si>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</si>
  <si>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</si>
  <si>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</si>
  <si>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</si>
  <si>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</si>
  <si>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</si>
  <si>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</si>
  <si>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</si>
  <si>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</si>
  <si>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</si>
  <si>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</si>
  <si>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</si>
  <si>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</si>
  <si>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</si>
  <si>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</si>
  <si>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</si>
  <si>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</si>
  <si>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</si>
  <si>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</si>
  <si>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</si>
  <si>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</si>
  <si>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</si>
  <si>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</si>
  <si>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</si>
  <si>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</si>
  <si>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</si>
  <si>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</si>
  <si>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</si>
  <si>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</si>
  <si>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</si>
  <si>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</si>
  <si>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</si>
  <si>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</si>
  <si>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</si>
  <si>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</si>
  <si>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</si>
  <si>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</si>
  <si>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</si>
  <si>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</si>
  <si>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</si>
  <si>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</si>
  <si>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</si>
  <si>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</si>
  <si>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</si>
  <si>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</si>
  <si>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</si>
  <si>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</si>
  <si>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</si>
  <si>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</si>
  <si>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</si>
  <si>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</si>
  <si>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</si>
  <si>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</si>
  <si>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</si>
  <si>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</si>
  <si>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</si>
  <si>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</si>
  <si>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</si>
  <si>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</si>
  <si>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</si>
  <si>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</si>
  <si>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</si>
  <si>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</si>
  <si>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</si>
  <si>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</si>
  <si>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</si>
  <si>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</si>
  <si>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</si>
  <si>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</si>
  <si>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</si>
  <si>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</si>
  <si>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</si>
  <si>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</si>
  <si>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</si>
  <si>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</si>
  <si>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</si>
  <si>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</si>
  <si>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</si>
  <si>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</si>
  <si>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</si>
  <si>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</si>
  <si>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</si>
  <si>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</si>
  <si>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</si>
  <si>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</si>
  <si>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</si>
  <si>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</si>
  <si>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</si>
  <si>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</si>
  <si>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</si>
  <si>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</si>
  <si>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</si>
  <si>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</si>
  <si>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</si>
  <si>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</si>
  <si>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</si>
  <si>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</si>
  <si>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</si>
  <si>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</si>
  <si>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</si>
  <si>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</si>
  <si>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</si>
  <si>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</si>
  <si>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</si>
  <si>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</si>
  <si>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</si>
  <si>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</si>
  <si>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</si>
  <si>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</si>
  <si>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</si>
  <si>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</si>
  <si>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</si>
  <si>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</si>
  <si>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</si>
  <si>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</si>
  <si>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</si>
  <si>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</si>
  <si>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</si>
  <si>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</si>
  <si>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</si>
  <si>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</si>
  <si>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</si>
  <si>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</si>
  <si>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</si>
  <si>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</si>
  <si>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</si>
  <si>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</si>
  <si>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</si>
  <si>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</si>
  <si>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</si>
  <si>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</si>
  <si>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</si>
  <si>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</si>
  <si>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</si>
  <si>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</si>
  <si>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</si>
  <si>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</si>
  <si>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</si>
  <si>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</si>
  <si>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</si>
  <si>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</si>
  <si>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</si>
  <si>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</si>
  <si>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</si>
  <si>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</si>
  <si>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</si>
  <si>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</si>
  <si>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</si>
  <si>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</si>
  <si>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</si>
  <si>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</si>
  <si>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</si>
  <si>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</si>
  <si>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</si>
  <si>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</si>
  <si>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</si>
  <si>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</si>
  <si>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</si>
  <si>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</si>
  <si>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</si>
  <si>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</si>
  <si>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</si>
  <si>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</si>
  <si>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</si>
  <si>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</si>
  <si>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</si>
  <si>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</si>
  <si>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</si>
  <si>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</si>
  <si>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</si>
  <si>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</si>
  <si>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</si>
  <si>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</si>
  <si>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</si>
  <si>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</si>
  <si>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</si>
  <si>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</si>
  <si>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</si>
  <si>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</si>
  <si>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</si>
  <si>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</si>
  <si>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</si>
  <si>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</si>
  <si>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</si>
  <si>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</si>
  <si>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</si>
  <si>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</si>
  <si>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</si>
  <si>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</si>
  <si>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</si>
  <si>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</si>
  <si>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</si>
  <si>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</si>
  <si>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</si>
  <si>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</si>
  <si>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</si>
  <si>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</si>
  <si>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</si>
  <si>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</si>
  <si>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</si>
  <si>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</si>
  <si>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</si>
  <si>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</si>
  <si>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</si>
  <si>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</si>
  <si>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</si>
  <si>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</si>
  <si>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</si>
  <si>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</si>
  <si>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</si>
  <si>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</si>
  <si>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</si>
  <si>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</si>
  <si>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</si>
  <si>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</si>
  <si>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</si>
  <si>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</si>
  <si>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</si>
  <si>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</si>
  <si>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</si>
  <si>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</si>
  <si>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</si>
  <si>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</si>
  <si>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</si>
  <si>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</si>
  <si>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</si>
  <si>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</si>
  <si>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</si>
  <si>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</si>
  <si>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</si>
  <si>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</si>
  <si>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</si>
  <si>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</si>
  <si>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</si>
  <si>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</si>
  <si>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</si>
  <si>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</si>
  <si>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</si>
  <si>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</si>
  <si>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</si>
  <si>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</si>
  <si>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</si>
  <si>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</si>
  <si>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</si>
  <si>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</si>
  <si>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</si>
  <si>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</si>
  <si>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</si>
  <si>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</si>
  <si>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</si>
  <si>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</si>
  <si>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</si>
  <si>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</si>
  <si>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</si>
  <si>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</si>
  <si>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</si>
  <si>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</si>
  <si>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</si>
  <si>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</si>
  <si>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</si>
  <si>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</si>
  <si>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</si>
  <si>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</si>
  <si>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</si>
  <si>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</si>
  <si>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</si>
  <si>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</si>
  <si>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</si>
  <si>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</si>
  <si>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</si>
  <si>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</si>
  <si>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</si>
  <si>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</si>
  <si>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</si>
  <si>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</si>
  <si>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</si>
  <si>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</si>
  <si>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</si>
  <si>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</si>
  <si>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</si>
  <si>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</si>
  <si>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</si>
  <si>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</si>
  <si>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</si>
  <si>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</si>
  <si>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</si>
  <si>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</si>
  <si>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</si>
  <si>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</si>
  <si>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</si>
  <si>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</si>
  <si>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</si>
  <si>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</si>
  <si>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</si>
  <si>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</si>
  <si>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</si>
  <si>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</si>
  <si>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</si>
  <si>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</si>
  <si>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</si>
  <si>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</si>
  <si>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</si>
  <si>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</si>
  <si>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</si>
  <si>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</si>
  <si>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</si>
  <si>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</si>
  <si>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</si>
  <si>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</si>
  <si>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</si>
  <si>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</si>
  <si>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</si>
  <si>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</si>
  <si>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</si>
  <si>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</si>
  <si>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</si>
  <si>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</si>
  <si>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</si>
  <si>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</si>
  <si>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</si>
  <si>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</si>
  <si>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</si>
  <si>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</si>
  <si>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</si>
  <si>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</si>
  <si>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</si>
  <si>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</si>
  <si>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</si>
  <si>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</si>
  <si>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</si>
  <si>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</si>
  <si>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</si>
  <si>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</si>
  <si>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</si>
  <si>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</si>
  <si>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</si>
  <si>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</si>
  <si>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</si>
  <si>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</si>
  <si>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</si>
  <si>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</si>
  <si>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</si>
  <si>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</si>
  <si>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</si>
  <si>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</si>
  <si>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</si>
  <si>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</si>
  <si>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</si>
  <si>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</si>
  <si>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</si>
  <si>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</si>
  <si>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</si>
  <si>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</si>
  <si>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</si>
  <si>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</si>
  <si>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</si>
  <si>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</si>
  <si>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</si>
  <si>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</si>
  <si>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</si>
  <si>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</si>
  <si>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</si>
  <si>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</si>
  <si>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</si>
  <si>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</si>
  <si>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</si>
  <si>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</si>
  <si>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</si>
  <si>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</si>
  <si>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</si>
  <si>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</si>
  <si>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</si>
  <si>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</si>
  <si>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</si>
  <si>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</si>
  <si>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</si>
  <si>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</si>
  <si>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</si>
  <si>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</si>
  <si>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</si>
  <si>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</si>
  <si>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</si>
  <si>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</si>
  <si>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</si>
  <si>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</si>
  <si>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</si>
  <si>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</si>
  <si>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</si>
  <si>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</si>
  <si>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</si>
  <si>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</si>
  <si>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</si>
  <si>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</si>
  <si>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</si>
  <si>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</si>
  <si>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</si>
  <si>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</si>
  <si>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</si>
  <si>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</si>
  <si>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</si>
  <si>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</si>
  <si>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</si>
  <si>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</si>
  <si>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</si>
  <si>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</si>
  <si>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</si>
  <si>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</si>
  <si>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</si>
  <si>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</si>
  <si>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</si>
  <si>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</si>
  <si>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</si>
  <si>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</si>
  <si>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</si>
  <si>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</si>
  <si>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</si>
  <si>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</si>
  <si>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</si>
  <si>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</si>
  <si>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</si>
  <si>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</si>
  <si>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</si>
  <si>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</si>
  <si>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</si>
  <si>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</si>
  <si>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</si>
  <si>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</si>
  <si>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</si>
  <si>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</si>
  <si>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</si>
  <si>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</si>
  <si>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</si>
  <si>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</si>
  <si>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</si>
  <si>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</si>
  <si>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</si>
  <si>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</si>
  <si>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</si>
  <si>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</si>
  <si>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</si>
  <si>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</si>
  <si>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</si>
  <si>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</si>
  <si>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</si>
  <si>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</si>
  <si>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</si>
  <si>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</si>
  <si>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</si>
  <si>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</si>
  <si>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</si>
  <si>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</si>
  <si>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</si>
  <si>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</si>
  <si>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</si>
  <si>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</si>
  <si>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</si>
  <si>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</si>
  <si>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</si>
  <si>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</si>
  <si>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</si>
  <si>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</si>
  <si>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</si>
  <si>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</si>
  <si>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</si>
  <si>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</si>
  <si>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</si>
  <si>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</si>
  <si>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</si>
  <si>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</si>
  <si>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</si>
  <si>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</si>
  <si>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</si>
  <si>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</si>
  <si>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</si>
  <si>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</si>
  <si>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</si>
  <si>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</si>
  <si>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</si>
  <si>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</si>
  <si>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</si>
  <si>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</si>
  <si>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</si>
  <si>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</si>
  <si>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</si>
  <si>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</si>
  <si>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</si>
  <si>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</si>
  <si>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</si>
  <si>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</si>
  <si>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</si>
  <si>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</si>
  <si>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</si>
  <si>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</si>
  <si>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</si>
  <si>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</si>
  <si>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</si>
  <si>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</si>
  <si>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</si>
  <si>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</si>
  <si>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</si>
  <si>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</si>
  <si>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</si>
  <si>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</si>
  <si>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</si>
  <si>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</si>
  <si>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</si>
  <si>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</si>
  <si>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</si>
  <si>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</si>
  <si>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</si>
  <si>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</si>
  <si>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</si>
  <si>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</si>
  <si>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</si>
  <si>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</si>
  <si>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</si>
  <si>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</si>
  <si>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</si>
  <si>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</si>
  <si>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</si>
  <si>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</si>
  <si>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</si>
  <si>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</si>
  <si>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</si>
  <si>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</si>
  <si>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</si>
  <si>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</si>
  <si>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</si>
  <si>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</si>
  <si>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</si>
  <si>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</si>
  <si>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</si>
  <si>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</si>
  <si>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</si>
  <si>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</si>
  <si>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</si>
  <si>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</si>
  <si>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</si>
  <si>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</si>
  <si>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</si>
  <si>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</si>
  <si>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</si>
  <si>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</si>
  <si>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</si>
  <si>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</si>
  <si>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</si>
  <si>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</si>
  <si>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</si>
  <si>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</si>
  <si>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</si>
  <si>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</si>
  <si>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</si>
  <si>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</si>
  <si>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</si>
  <si>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</si>
  <si>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</si>
  <si>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</si>
  <si>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</si>
  <si>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</si>
  <si>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</si>
  <si>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</si>
  <si>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</si>
  <si>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</si>
  <si>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</si>
  <si>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</si>
  <si>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</si>
  <si>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</si>
  <si>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</si>
  <si>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</si>
  <si>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</si>
  <si>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</si>
  <si>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</si>
  <si>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</si>
  <si>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</si>
  <si>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</si>
  <si>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</si>
  <si>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</si>
  <si>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</si>
  <si>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</si>
  <si>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</si>
  <si>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</si>
  <si>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</si>
  <si>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</si>
  <si>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</si>
  <si>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</si>
  <si>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</si>
  <si>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</si>
  <si>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</si>
  <si>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</si>
  <si>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</si>
  <si>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</si>
  <si>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</si>
  <si>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</si>
  <si>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</si>
  <si>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</si>
  <si>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</si>
  <si>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</si>
  <si>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</si>
  <si>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</si>
  <si>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</si>
  <si>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</si>
  <si>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</si>
  <si>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</si>
  <si>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</si>
  <si>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</si>
  <si>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</si>
  <si>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</si>
  <si>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</si>
  <si>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</si>
  <si>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</si>
  <si>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</si>
  <si>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</si>
  <si>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</si>
  <si>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</si>
  <si>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</si>
  <si>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</si>
  <si>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</si>
  <si>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</si>
  <si>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</si>
  <si>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</si>
  <si>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</si>
  <si>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</si>
  <si>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</si>
  <si>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</si>
  <si>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</si>
  <si>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</si>
  <si>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</si>
  <si>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</si>
  <si>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</si>
  <si>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</si>
  <si>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</si>
  <si>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</si>
  <si>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</si>
  <si>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</si>
  <si>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</si>
  <si>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</si>
  <si>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</si>
  <si>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</si>
  <si>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</si>
  <si>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</si>
  <si>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</si>
  <si>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</si>
  <si>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</si>
  <si>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</si>
  <si>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</si>
  <si>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</si>
  <si>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</si>
  <si>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</si>
  <si>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</si>
  <si>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</si>
  <si>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</si>
  <si>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</si>
  <si>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</si>
  <si>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</si>
  <si>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</si>
  <si>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</si>
  <si>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</si>
  <si>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</si>
  <si>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</si>
  <si>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</si>
  <si>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</si>
  <si>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</si>
  <si>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</si>
  <si>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</si>
  <si>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</si>
  <si>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</si>
  <si>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</si>
  <si>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</si>
  <si>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</si>
  <si>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</si>
  <si>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</si>
  <si>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</si>
  <si>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</si>
  <si>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</si>
  <si>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</si>
  <si>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</si>
  <si>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</si>
  <si>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</si>
  <si>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</si>
  <si>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</si>
  <si>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</si>
  <si>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</si>
  <si>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</si>
  <si>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</si>
  <si>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</si>
  <si>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</si>
  <si>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</si>
  <si>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</si>
  <si>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</si>
  <si>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</si>
  <si>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</si>
  <si>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</si>
  <si>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</si>
  <si>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</si>
  <si>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</si>
  <si>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</si>
  <si>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</si>
  <si>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</si>
  <si>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</si>
  <si>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</si>
  <si>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</si>
  <si>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</si>
  <si>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</si>
  <si>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</si>
  <si>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</si>
  <si>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</si>
  <si>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</si>
  <si>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</si>
  <si>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</si>
  <si>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</si>
  <si>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</si>
  <si>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</si>
  <si>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</si>
  <si>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</si>
  <si>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</si>
  <si>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</si>
  <si>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</si>
  <si>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</si>
  <si>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</si>
  <si>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</si>
  <si>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</si>
  <si>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</si>
  <si>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</si>
  <si>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</si>
  <si>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</si>
  <si>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</si>
  <si>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</si>
  <si>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</si>
  <si>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</si>
  <si>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</si>
  <si>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</si>
  <si>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</si>
  <si>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</si>
  <si>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</si>
  <si>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</si>
  <si>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</si>
  <si>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</si>
  <si>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</si>
  <si>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</si>
  <si>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</si>
  <si>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</si>
  <si>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</si>
  <si>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</si>
  <si>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</si>
  <si>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</si>
  <si>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</si>
  <si>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</si>
  <si>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</si>
  <si>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</si>
  <si>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</si>
  <si>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</si>
  <si>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</si>
  <si>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</si>
  <si>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</si>
  <si>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</si>
  <si>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</si>
  <si>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</si>
  <si>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</si>
  <si>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</si>
  <si>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</si>
  <si>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</si>
  <si>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</si>
  <si>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</si>
  <si>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</si>
  <si>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</si>
  <si>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</si>
  <si>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</si>
  <si>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</si>
  <si>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</si>
  <si>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</si>
  <si>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</si>
  <si>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</si>
  <si>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</si>
  <si>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</si>
  <si>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</si>
  <si>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</si>
  <si>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</si>
  <si>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</si>
  <si>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</si>
  <si>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</si>
  <si>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</si>
  <si>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</si>
  <si>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</si>
  <si>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</si>
  <si>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</si>
  <si>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</si>
  <si>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</si>
  <si>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</si>
  <si>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</si>
  <si>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</si>
  <si>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</si>
  <si>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</si>
  <si>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</si>
  <si>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</si>
  <si>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</si>
  <si>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</si>
  <si>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</si>
  <si>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</si>
  <si>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</si>
  <si>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</si>
  <si>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</si>
  <si>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</si>
  <si>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</si>
  <si>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</si>
  <si>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</si>
  <si>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</si>
  <si>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</si>
  <si>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</si>
  <si>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</si>
  <si>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</si>
  <si>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</si>
  <si>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</si>
  <si>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</si>
  <si>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</si>
  <si>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</si>
  <si>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</si>
  <si>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</si>
  <si>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</si>
  <si>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</si>
  <si>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</si>
  <si>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</si>
  <si>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</si>
  <si>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</si>
  <si>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req_work_diff</t>
  </si>
  <si>
    <t>Average of req_work_diff</t>
  </si>
  <si>
    <t>Row Labels</t>
  </si>
  <si>
    <t>(blank)</t>
  </si>
  <si>
    <t>Grand Total</t>
  </si>
  <si>
    <t>yearfrac</t>
  </si>
  <si>
    <t>Average lead time</t>
  </si>
  <si>
    <t>Count of District</t>
  </si>
  <si>
    <t>Column Labels</t>
  </si>
  <si>
    <t>Count of Payment</t>
  </si>
  <si>
    <t>2020</t>
  </si>
  <si>
    <t>2021</t>
  </si>
  <si>
    <t>Sep</t>
  </si>
  <si>
    <t>Oct</t>
  </si>
  <si>
    <t>Nov</t>
  </si>
  <si>
    <t>Dec</t>
  </si>
  <si>
    <t>Jan</t>
  </si>
  <si>
    <t>Feb</t>
  </si>
  <si>
    <t>Mar</t>
  </si>
  <si>
    <t>Apr</t>
  </si>
  <si>
    <t>May</t>
  </si>
  <si>
    <t>Jun</t>
  </si>
  <si>
    <t>Jul</t>
  </si>
  <si>
    <t>Correlation(Techs,PartsCost)</t>
  </si>
  <si>
    <t>Count of Service</t>
  </si>
  <si>
    <t>Rush_avg</t>
  </si>
  <si>
    <t>Non_rush_avg</t>
  </si>
  <si>
    <t>Non_rush</t>
  </si>
  <si>
    <t>Lbr_hrs</t>
  </si>
  <si>
    <t>Difference</t>
  </si>
  <si>
    <t>Count of WO</t>
  </si>
  <si>
    <t>Count of WorkDate</t>
  </si>
  <si>
    <t>WORK ORDERS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</si>
</sst>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1"/>
      <color theme="1" tint="4.9989318521683403E-2"/>
      <name val="Calibri"/>
      <family val="2"/>
      <scheme val="minor"/>
    </font>
    <font>
      <b/>
      <sz val="26"/>
      <color theme="1" tint="4.9989318521683403E-2"/>
      <name val="Times New Roman"/>
      <family val="1"/>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tint="0.79998168889431442"/>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7">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applyAlignment="1">
      <alignment horizontal="left"/>
    </xf>
    <xf numFmtId="0" fontId="0" fillId="3" borderId="0" xfId="0" applyNumberFormat="1" applyFill="1"/>
    <xf numFmtId="0" fontId="0" fillId="0" borderId="0" xfId="0" applyAlignment="1">
      <alignment horizontal="left" indent="1"/>
    </xf>
    <xf numFmtId="0" fontId="0" fillId="3" borderId="0" xfId="0" applyFill="1"/>
    <xf numFmtId="0" fontId="0" fillId="4" borderId="0" xfId="0" applyFill="1"/>
    <xf numFmtId="0" fontId="5" fillId="5" borderId="0" xfId="0" applyFont="1" applyFill="1" applyAlignment="1">
      <alignment horizontal="center" vertical="center"/>
    </xf>
    <xf numFmtId="0" fontId="4" fillId="5" borderId="0" xfId="0" applyFont="1" applyFill="1" applyAlignment="1">
      <alignment horizontal="center" vertical="center"/>
    </xf>
  </cellXfs>
  <cellStyles count="3">
    <cellStyle name="Ctx_Hyperlink" xfId="1" xr:uid="{00000000-0005-0000-0000-000000000000}"/>
    <cellStyle name="Normal" xfId="0" builtinId="0"/>
    <cellStyle name="Normal 4" xfId="2" xr:uid="{7D0F64F5-605B-407C-90F5-5A92BAAEBBCC}"/>
  </cellStyles>
  <dxfs count="47">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1/relationships/timelineCache" Target="timelineCaches/timeline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[LVADSUSR199_YamunaV.xlsx]Q4!PivotTable5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'Q4'!$B$3:$B$4</c:f>
              <c:strCache>
                <c:ptCount val="1"/>
                <c:pt idx="0">
                  <c:v>Account</c:v>
                </c:pt>
              </c:strCache>
            </c:strRef>
          </c:tx>
          <c:spPr>
            <a:solidFill>
              <a:schemeClr val="accent1"/>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AD68-46CE-9BEA-2A6CDD0E97D3}"/>
            </c:ext>
          </c:extLst>
        </c:ser>
        <c:ser>
          <c:idx val="1"/>
          <c:order val="1"/>
          <c:tx>
            <c:strRef>
              <c:f>'Q4'!$C$3:$C$4</c:f>
              <c:strCache>
                <c:ptCount val="1"/>
                <c:pt idx="0">
                  <c:v>C.O.D.</c:v>
                </c:pt>
              </c:strCache>
            </c:strRef>
          </c:tx>
          <c:spPr>
            <a:solidFill>
              <a:schemeClr val="accent2"/>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AD68-46CE-9BEA-2A6CDD0E97D3}"/>
            </c:ext>
          </c:extLst>
        </c:ser>
        <c:ser>
          <c:idx val="2"/>
          <c:order val="2"/>
          <c:tx>
            <c:strRef>
              <c:f>'Q4'!$D$3:$D$4</c:f>
              <c:strCache>
                <c:ptCount val="1"/>
                <c:pt idx="0">
                  <c:v>Credit</c:v>
                </c:pt>
              </c:strCache>
            </c:strRef>
          </c:tx>
          <c:spPr>
            <a:solidFill>
              <a:schemeClr val="accent3"/>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'Q4'!$D$5:$D$10</c:f>
              <c:numCache>
                <c:formatCode>General</c:formatCode>
                <c:ptCount val="5"/>
                <c:pt idx="0">
                  <c:v>2</c:v>
                </c:pt>
                <c:pt idx="1">
                  <c:v>2</c:v>
                </c:pt>
                <c:pt idx="3">
                  <c:v>1</c:v>
                </c:pt>
              </c:numCache>
            </c:numRef>
          </c:val>
          <c:extLst>
            <c:ext xmlns:c16="http://schemas.microsoft.com/office/drawing/2014/chart" uri="{C3380CC4-5D6E-409C-BE32-E72D297353CC}">
              <c16:uniqueId val="{00000002-AD68-46CE-9BEA-2A6CDD0E97D3}"/>
            </c:ext>
          </c:extLst>
        </c:ser>
        <c:ser>
          <c:idx val="3"/>
          <c:order val="3"/>
          <c:tx>
            <c:strRef>
              <c:f>'Q4'!$E$3:$E$4</c:f>
              <c:strCache>
                <c:ptCount val="1"/>
                <c:pt idx="0">
                  <c:v>P.O.</c:v>
                </c:pt>
              </c:strCache>
            </c:strRef>
          </c:tx>
          <c:spPr>
            <a:solidFill>
              <a:schemeClr val="accent4"/>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'Q4'!$E$5:$E$10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7-AD68-46CE-9BEA-2A6CDD0E97D3}"/>
            </c:ext>
          </c:extLst>
        </c:ser>
        <c:ser>
          <c:idx val="4"/>
          <c:order val="4"/>
          <c:tx>
            <c:strRef>
              <c:f>'Q4'!$F$3:$F$4</c:f>
              <c:strCache>
                <c:ptCount val="1"/>
                <c:pt idx="0">
                  <c:v>Warranty</c:v>
                </c:pt>
              </c:strCache>
            </c:strRef>
          </c:tx>
          <c:spPr>
            <a:solidFill>
              <a:schemeClr val="accent5"/>
            </a:solidFill>
            <a:ln>
              <a:noFill/>
            </a:ln>
            <a:effectLst/>
          </c:spPr>
          <c:invertIfNegative val="0"/>
          <c:cat>
            <c:strRef>
              <c:f>'Q4'!$A$5:$A$10</c:f>
              <c:strCache>
                <c:ptCount val="5"/>
                <c:pt idx="0">
                  <c:v>Assess</c:v>
                </c:pt>
                <c:pt idx="1">
                  <c:v>Replace</c:v>
                </c:pt>
                <c:pt idx="2">
                  <c:v>Deliver</c:v>
                </c:pt>
                <c:pt idx="3">
                  <c:v>Repair</c:v>
                </c:pt>
                <c:pt idx="4">
                  <c:v>Install</c:v>
                </c:pt>
              </c:strCache>
            </c:strRef>
          </c:cat>
          <c:val>
            <c:numRef>
              <c:f>'Q4'!$F$5:$F$10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8-AD68-46CE-9BEA-2A6CDD0E97D3}"/>
            </c:ext>
          </c:extLst>
        </c:ser>
        <c:dLbls>
          <c:showLegendKey val="0"/>
          <c:showVal val="0"/>
          <c:showCatName val="0"/>
          <c:showSerName val="0"/>
          <c:showPercent val="0"/>
          <c:showBubbleSize val="0"/>
        </c:dLbls>
        <c:gapWidth val="219"/>
        <c:overlap val="-27"/>
        <c:axId val="887091136"/>
        <c:axId val="887089216"/>
      </c:barChart>
      <c:catAx>
        <c:axId val="88709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89216"/>
        <c:crosses val="autoZero"/>
        <c:auto val="1"/>
        <c:lblAlgn val="ctr"/>
        <c:lblOffset val="100"/>
        <c:noMultiLvlLbl val="0"/>
      </c:catAx>
      <c:valAx>
        <c:axId val="88708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9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[LVADSUSR199_YamunaV.xlsx]Q5!PivotTable6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'Q5'!$B$3:$B$4</c:f>
              <c:strCache>
                <c:ptCount val="1"/>
                <c:pt idx="0">
                  <c:v>Account</c:v>
                </c:pt>
              </c:strCache>
            </c:strRef>
          </c:tx>
          <c:spPr>
            <a:ln w="28575" cap="rnd">
              <a:solidFill>
                <a:schemeClr val="accent1"/>
              </a:solidFill>
              <a:round/>
            </a:ln>
            <a:effectLst/>
          </c:spPr>
          <c:marker>
            <c:symbol val="none"/>
          </c:marker>
          <c:cat>
            <c:multiLvlStrRef>
              <c:f>'Q5'!$A$5:$A$18</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'Q5'!$B$5:$B$18</c:f>
              <c:numCache>
                <c:formatCode>General</c:formatCode>
                <c:ptCount val="11"/>
                <c:pt idx="0">
                  <c:v>40</c:v>
                </c:pt>
                <c:pt idx="1">
                  <c:v>31</c:v>
                </c:pt>
                <c:pt idx="2">
                  <c:v>32</c:v>
                </c:pt>
                <c:pt idx="3">
                  <c:v>22</c:v>
                </c:pt>
                <c:pt idx="4">
                  <c:v>30</c:v>
                </c:pt>
                <c:pt idx="5">
                  <c:v>34</c:v>
                </c:pt>
                <c:pt idx="6">
                  <c:v>36</c:v>
                </c:pt>
                <c:pt idx="7">
                  <c:v>70</c:v>
                </c:pt>
                <c:pt idx="8">
                  <c:v>48</c:v>
                </c:pt>
                <c:pt idx="9">
                  <c:v>66</c:v>
                </c:pt>
                <c:pt idx="10">
                  <c:v>32</c:v>
                </c:pt>
              </c:numCache>
            </c:numRef>
          </c:val>
          <c:smooth val="0"/>
          <c:extLst>
            <c:ext xmlns:c16="http://schemas.microsoft.com/office/drawing/2014/chart" uri="{C3380CC4-5D6E-409C-BE32-E72D297353CC}">
              <c16:uniqueId val="{00000000-DAF1-4B8C-B940-0F5376AADCFB}"/>
            </c:ext>
          </c:extLst>
        </c:ser>
        <c:ser>
          <c:idx val="1"/>
          <c:order val="1"/>
          <c:tx>
            <c:strRef>
              <c:f>'Q5'!$C$3:$C$4</c:f>
              <c:strCache>
                <c:ptCount val="1"/>
                <c:pt idx="0">
                  <c:v>C.O.D.</c:v>
                </c:pt>
              </c:strCache>
            </c:strRef>
          </c:tx>
          <c:spPr>
            <a:ln w="28575" cap="rnd">
              <a:solidFill>
                <a:schemeClr val="accent2"/>
              </a:solidFill>
              <a:round/>
            </a:ln>
            <a:effectLst/>
          </c:spPr>
          <c:marker>
            <c:symbol val="none"/>
          </c:marker>
          <c:cat>
            <c:multiLvlStrRef>
              <c:f>'Q5'!$A$5:$A$18</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'Q5'!$C$5:$C$18</c:f>
              <c:numCache>
                <c:formatCode>General</c:formatCode>
                <c:ptCount val="11"/>
                <c:pt idx="0">
                  <c:v>23</c:v>
                </c:pt>
                <c:pt idx="1">
                  <c:v>14</c:v>
                </c:pt>
                <c:pt idx="2">
                  <c:v>20</c:v>
                </c:pt>
                <c:pt idx="3">
                  <c:v>9</c:v>
                </c:pt>
                <c:pt idx="4">
                  <c:v>20</c:v>
                </c:pt>
                <c:pt idx="5">
                  <c:v>15</c:v>
                </c:pt>
                <c:pt idx="6">
                  <c:v>35</c:v>
                </c:pt>
                <c:pt idx="7">
                  <c:v>77</c:v>
                </c:pt>
                <c:pt idx="8">
                  <c:v>64</c:v>
                </c:pt>
                <c:pt idx="9">
                  <c:v>70</c:v>
                </c:pt>
                <c:pt idx="10">
                  <c:v>34</c:v>
                </c:pt>
              </c:numCache>
            </c:numRef>
          </c:val>
          <c:smooth val="0"/>
          <c:extLst>
            <c:ext xmlns:c16="http://schemas.microsoft.com/office/drawing/2014/chart" uri="{C3380CC4-5D6E-409C-BE32-E72D297353CC}">
              <c16:uniqueId val="{00000001-DAF1-4B8C-B940-0F5376AADCFB}"/>
            </c:ext>
          </c:extLst>
        </c:ser>
        <c:ser>
          <c:idx val="2"/>
          <c:order val="2"/>
          <c:tx>
            <c:strRef>
              <c:f>'Q5'!$D$3:$D$4</c:f>
              <c:strCache>
                <c:ptCount val="1"/>
                <c:pt idx="0">
                  <c:v>Credit</c:v>
                </c:pt>
              </c:strCache>
            </c:strRef>
          </c:tx>
          <c:spPr>
            <a:ln w="28575" cap="rnd">
              <a:solidFill>
                <a:schemeClr val="accent3"/>
              </a:solidFill>
              <a:round/>
            </a:ln>
            <a:effectLst/>
          </c:spPr>
          <c:marker>
            <c:symbol val="none"/>
          </c:marker>
          <c:cat>
            <c:multiLvlStrRef>
              <c:f>'Q5'!$A$5:$A$18</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'Q5'!$D$5:$D$18</c:f>
              <c:numCache>
                <c:formatCode>General</c:formatCode>
                <c:ptCount val="11"/>
                <c:pt idx="5">
                  <c:v>1</c:v>
                </c:pt>
                <c:pt idx="7">
                  <c:v>2</c:v>
                </c:pt>
                <c:pt idx="8">
                  <c:v>1</c:v>
                </c:pt>
                <c:pt idx="9">
                  <c:v>1</c:v>
                </c:pt>
              </c:numCache>
            </c:numRef>
          </c:val>
          <c:smooth val="0"/>
          <c:extLst>
            <c:ext xmlns:c16="http://schemas.microsoft.com/office/drawing/2014/chart" uri="{C3380CC4-5D6E-409C-BE32-E72D297353CC}">
              <c16:uniqueId val="{00000002-DAF1-4B8C-B940-0F5376AADCFB}"/>
            </c:ext>
          </c:extLst>
        </c:ser>
        <c:ser>
          <c:idx val="3"/>
          <c:order val="3"/>
          <c:tx>
            <c:strRef>
              <c:f>'Q5'!$E$3:$E$4</c:f>
              <c:strCache>
                <c:ptCount val="1"/>
                <c:pt idx="0">
                  <c:v>P.O.</c:v>
                </c:pt>
              </c:strCache>
            </c:strRef>
          </c:tx>
          <c:spPr>
            <a:ln w="28575" cap="rnd">
              <a:solidFill>
                <a:schemeClr val="accent4"/>
              </a:solidFill>
              <a:round/>
            </a:ln>
            <a:effectLst/>
          </c:spPr>
          <c:marker>
            <c:symbol val="none"/>
          </c:marker>
          <c:cat>
            <c:multiLvlStrRef>
              <c:f>'Q5'!$A$5:$A$18</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'Q5'!$E$5:$E$18</c:f>
              <c:numCache>
                <c:formatCode>General</c:formatCode>
                <c:ptCount val="11"/>
                <c:pt idx="0">
                  <c:v>11</c:v>
                </c:pt>
                <c:pt idx="1">
                  <c:v>11</c:v>
                </c:pt>
                <c:pt idx="2">
                  <c:v>13</c:v>
                </c:pt>
                <c:pt idx="3">
                  <c:v>10</c:v>
                </c:pt>
                <c:pt idx="4">
                  <c:v>15</c:v>
                </c:pt>
                <c:pt idx="5">
                  <c:v>10</c:v>
                </c:pt>
                <c:pt idx="6">
                  <c:v>10</c:v>
                </c:pt>
                <c:pt idx="7">
                  <c:v>14</c:v>
                </c:pt>
                <c:pt idx="8">
                  <c:v>14</c:v>
                </c:pt>
                <c:pt idx="9">
                  <c:v>17</c:v>
                </c:pt>
                <c:pt idx="10">
                  <c:v>7</c:v>
                </c:pt>
              </c:numCache>
            </c:numRef>
          </c:val>
          <c:smooth val="0"/>
          <c:extLst>
            <c:ext xmlns:c16="http://schemas.microsoft.com/office/drawing/2014/chart" uri="{C3380CC4-5D6E-409C-BE32-E72D297353CC}">
              <c16:uniqueId val="{0000000E-DAF1-4B8C-B940-0F5376AADCFB}"/>
            </c:ext>
          </c:extLst>
        </c:ser>
        <c:ser>
          <c:idx val="4"/>
          <c:order val="4"/>
          <c:tx>
            <c:strRef>
              <c:f>'Q5'!$F$3:$F$4</c:f>
              <c:strCache>
                <c:ptCount val="1"/>
                <c:pt idx="0">
                  <c:v>Warranty</c:v>
                </c:pt>
              </c:strCache>
            </c:strRef>
          </c:tx>
          <c:spPr>
            <a:ln w="28575" cap="rnd">
              <a:solidFill>
                <a:schemeClr val="accent5"/>
              </a:solidFill>
              <a:round/>
            </a:ln>
            <a:effectLst/>
          </c:spPr>
          <c:marker>
            <c:symbol val="none"/>
          </c:marker>
          <c:cat>
            <c:multiLvlStrRef>
              <c:f>'Q5'!$A$5:$A$18</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'Q5'!$F$5:$F$18</c:f>
              <c:numCache>
                <c:formatCode>General</c:formatCode>
                <c:ptCount val="11"/>
                <c:pt idx="5">
                  <c:v>1</c:v>
                </c:pt>
                <c:pt idx="6">
                  <c:v>10</c:v>
                </c:pt>
                <c:pt idx="7">
                  <c:v>15</c:v>
                </c:pt>
                <c:pt idx="8">
                  <c:v>5</c:v>
                </c:pt>
                <c:pt idx="9">
                  <c:v>8</c:v>
                </c:pt>
                <c:pt idx="10">
                  <c:v>2</c:v>
                </c:pt>
              </c:numCache>
            </c:numRef>
          </c:val>
          <c:smooth val="0"/>
          <c:extLst>
            <c:ext xmlns:c16="http://schemas.microsoft.com/office/drawing/2014/chart" uri="{C3380CC4-5D6E-409C-BE32-E72D297353CC}">
              <c16:uniqueId val="{0000000F-DAF1-4B8C-B940-0F5376AADCFB}"/>
            </c:ext>
          </c:extLst>
        </c:ser>
        <c:dLbls>
          <c:showLegendKey val="0"/>
          <c:showVal val="0"/>
          <c:showCatName val="0"/>
          <c:showSerName val="0"/>
          <c:showPercent val="0"/>
          <c:showBubbleSize val="0"/>
        </c:dLbls>
        <c:smooth val="0"/>
        <c:axId val="888322160"/>
        <c:axId val="888322640"/>
      </c:lineChart>
      <c:catAx>
        <c:axId val="88832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22640"/>
        <c:crosses val="autoZero"/>
        <c:auto val="1"/>
        <c:lblAlgn val="ctr"/>
        <c:lblOffset val="100"/>
        <c:noMultiLvlLbl val="0"/>
      </c:catAx>
      <c:valAx>
        <c:axId val="88832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2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WOs!$H$2:$H$1001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F8C0-478D-8D44-A792D16F6A46}"/>
            </c:ext>
          </c:extLst>
        </c:ser>
        <c:dLbls>
          <c:showLegendKey val="0"/>
          <c:showVal val="0"/>
          <c:showCatName val="0"/>
          <c:showSerName val="0"/>
          <c:showPercent val="0"/>
          <c:showBubbleSize val="0"/>
        </c:dLbls>
        <c:axId val="891443136"/>
        <c:axId val="891431616"/>
      </c:scatterChart>
      <c:valAx>
        <c:axId val="8914431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Techs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31616"/>
        <c:crosses val="autoZero"/>
        <c:crossBetween val="midCat"/>
      </c:valAx>
      <c:valAx>
        <c:axId val="89143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PartsCost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431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[LVADSUSR199_YamunaV.xlsx]chart!PivotTable10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a:t>
            </a:r>
            <a:r>
              <a:rPr lang="en-IN" baseline="0"/>
              <a:t> of work orders by service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chart!$B$2</c:f>
              <c:strCache>
                <c:ptCount val="1"/>
                <c:pt idx="0">
                  <c:v>Total</c:v>
                </c:pt>
              </c:strCache>
            </c:strRef>
          </c:tx>
          <c:spPr>
            <a:solidFill>
              <a:schemeClr val="accent1"/>
            </a:solidFill>
            <a:ln>
              <a:noFill/>
            </a:ln>
            <a:effectLst/>
          </c:spPr>
          <c:invertIfNegative val="0"/>
          <c:cat>
            <c:strRef>
              <c:f>chart!$A$3:$A$8</c:f>
              <c:strCache>
                <c:ptCount val="5"/>
                <c:pt idx="0">
                  <c:v>Install</c:v>
                </c:pt>
                <c:pt idx="1">
                  <c:v>Repair</c:v>
                </c:pt>
                <c:pt idx="2">
                  <c:v>Deliver</c:v>
                </c:pt>
                <c:pt idx="3">
                  <c:v>Replace</c:v>
                </c:pt>
                <c:pt idx="4">
                  <c:v>Assess</c:v>
                </c:pt>
              </c:strCache>
            </c:strRef>
          </c:cat>
          <c:val>
            <c:numRef>
              <c:f>chart!$B$3:$B$8</c:f>
              <c:numCache>
                <c:formatCode>General</c:formatCode>
                <c:ptCount val="5"/>
                <c:pt idx="0">
                  <c:v>63</c:v>
                </c:pt>
                <c:pt idx="1">
                  <c:v>86</c:v>
                </c:pt>
                <c:pt idx="2">
                  <c:v>190</c:v>
                </c:pt>
                <c:pt idx="3">
                  <c:v>254</c:v>
                </c:pt>
                <c:pt idx="4">
                  <c:v>407</c:v>
                </c:pt>
              </c:numCache>
            </c:numRef>
          </c:val>
          <c:extLst>
            <c:ext xmlns:c16="http://schemas.microsoft.com/office/drawing/2014/chart" uri="{C3380CC4-5D6E-409C-BE32-E72D297353CC}">
              <c16:uniqueId val="{00000000-7D9A-4CEC-A783-219750C1B887}"/>
            </c:ext>
          </c:extLst>
        </c:ser>
        <c:dLbls>
          <c:showLegendKey val="0"/>
          <c:showVal val="0"/>
          <c:showCatName val="0"/>
          <c:showSerName val="0"/>
          <c:showPercent val="0"/>
          <c:showBubbleSize val="0"/>
        </c:dLbls>
        <c:gapWidth val="182"/>
        <c:axId val="891456576"/>
        <c:axId val="891432576"/>
      </c:barChart>
      <c:catAx>
        <c:axId val="89145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32576"/>
        <c:crosses val="autoZero"/>
        <c:auto val="1"/>
        <c:lblAlgn val="ctr"/>
        <c:lblOffset val="100"/>
        <c:noMultiLvlLbl val="0"/>
      </c:catAx>
      <c:valAx>
        <c:axId val="891432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[LVADSUSR199_YamunaV.xlsx]chart!PivotTable11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chart!$J$2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chart!$I$3:$I$8</c:f>
              <c:strCache>
                <c:ptCount val="5"/>
                <c:pt idx="0">
                  <c:v>Account</c:v>
                </c:pt>
                <c:pt idx="1">
                  <c:v>C.O.D.</c:v>
                </c:pt>
                <c:pt idx="2">
                  <c:v>Credit</c:v>
                </c:pt>
                <c:pt idx="3">
                  <c:v>P.O.</c:v>
                </c:pt>
                <c:pt idx="4">
                  <c:v>Warranty</c:v>
                </c:pt>
              </c:strCache>
            </c:strRef>
          </c:cat>
          <c:val>
            <c:numRef>
              <c:f>chart!$J$3:$J$8</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E8DA-47F9-B9A1-E6C47D1B22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[LVADSUSR199_YamunaV.xlsx]chart!PivotTable12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Completion</a:t>
            </a:r>
            <a:r>
              <a:rPr lang="en-IN" baseline="0"/>
              <a:t> rate over months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chart!$P$2</c:f>
              <c:strCache>
                <c:ptCount val="1"/>
                <c:pt idx="0">
                  <c:v>Total</c:v>
                </c:pt>
              </c:strCache>
            </c:strRef>
          </c:tx>
          <c:spPr>
            <a:ln w="28575" cap="rnd">
              <a:solidFill>
                <a:schemeClr val="accent1"/>
              </a:solidFill>
              <a:round/>
            </a:ln>
            <a:effectLst/>
          </c:spPr>
          <c:marker>
            <c:symbol val="none"/>
          </c:marker>
          <c:cat>
            <c:multiLvlStrRef>
              <c:f>chart!$O$3:$O$16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chart!$P$3:$P$16</c:f>
              <c:numCache>
                <c:formatCode>General</c:formatCode>
                <c:ptCount val="11"/>
                <c:pt idx="0">
                  <c:v>32</c:v>
                </c:pt>
                <c:pt idx="1">
                  <c:v>54</c:v>
                </c:pt>
                <c:pt idx="2">
                  <c:v>56</c:v>
                </c:pt>
                <c:pt idx="3">
                  <c:v>47</c:v>
                </c:pt>
                <c:pt idx="4">
                  <c:v>61</c:v>
                </c:pt>
                <c:pt idx="5">
                  <c:v>64</c:v>
                </c:pt>
                <c:pt idx="6">
                  <c:v>79</c:v>
                </c:pt>
                <c:pt idx="7">
                  <c:v>71</c:v>
                </c:pt>
                <c:pt idx="8">
                  <c:v>126</c:v>
                </c:pt>
                <c:pt idx="9">
                  <c:v>145</c:v>
                </c:pt>
                <c:pt idx="10">
                  <c:v>123</c:v>
                </c:pt>
              </c:numCache>
            </c:numRef>
          </c:val>
          <c:smooth val="0"/>
          <c:extLst>
            <c:ext xmlns:c16="http://schemas.microsoft.com/office/drawing/2014/chart" uri="{C3380CC4-5D6E-409C-BE32-E72D297353CC}">
              <c16:uniqueId val="{00000000-6595-45E8-A307-5E0B90694A67}"/>
            </c:ext>
          </c:extLst>
        </c:ser>
        <c:dLbls>
          <c:showLegendKey val="0"/>
          <c:showVal val="0"/>
          <c:showCatName val="0"/>
          <c:showSerName val="0"/>
          <c:showPercent val="0"/>
          <c:showBubbleSize val="0"/>
        </c:dLbls>
        <c:smooth val="0"/>
        <c:axId val="888331280"/>
        <c:axId val="888325520"/>
      </c:lineChart>
      <c:catAx>
        <c:axId val="88833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25520"/>
        <c:crosses val="autoZero"/>
        <c:auto val="1"/>
        <c:lblAlgn val="ctr"/>
        <c:lblOffset val="100"/>
        <c:noMultiLvlLbl val="0"/>
      </c:catAx>
      <c:valAx>
        <c:axId val="8883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3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[LVADSUSR199_YamunaV.xlsx]chart!PivotTable10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a:t>
            </a:r>
            <a:r>
              <a:rPr lang="en-IN" baseline="0"/>
              <a:t> of work orders by service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chart!$B$2</c:f>
              <c:strCache>
                <c:ptCount val="1"/>
                <c:pt idx="0">
                  <c:v>Total</c:v>
                </c:pt>
              </c:strCache>
            </c:strRef>
          </c:tx>
          <c:spPr>
            <a:solidFill>
              <a:schemeClr val="accent1"/>
            </a:solidFill>
            <a:ln>
              <a:noFill/>
            </a:ln>
            <a:effectLst/>
          </c:spPr>
          <c:invertIfNegative val="0"/>
          <c:cat>
            <c:strRef>
              <c:f>chart!$A$3:$A$8</c:f>
              <c:strCache>
                <c:ptCount val="5"/>
                <c:pt idx="0">
                  <c:v>Install</c:v>
                </c:pt>
                <c:pt idx="1">
                  <c:v>Repair</c:v>
                </c:pt>
                <c:pt idx="2">
                  <c:v>Deliver</c:v>
                </c:pt>
                <c:pt idx="3">
                  <c:v>Replace</c:v>
                </c:pt>
                <c:pt idx="4">
                  <c:v>Assess</c:v>
                </c:pt>
              </c:strCache>
            </c:strRef>
          </c:cat>
          <c:val>
            <c:numRef>
              <c:f>chart!$B$3:$B$8</c:f>
              <c:numCache>
                <c:formatCode>General</c:formatCode>
                <c:ptCount val="5"/>
                <c:pt idx="0">
                  <c:v>63</c:v>
                </c:pt>
                <c:pt idx="1">
                  <c:v>86</c:v>
                </c:pt>
                <c:pt idx="2">
                  <c:v>190</c:v>
                </c:pt>
                <c:pt idx="3">
                  <c:v>254</c:v>
                </c:pt>
                <c:pt idx="4">
                  <c:v>407</c:v>
                </c:pt>
              </c:numCache>
            </c:numRef>
          </c:val>
          <c:extLst>
            <c:ext xmlns:c16="http://schemas.microsoft.com/office/drawing/2014/chart" uri="{C3380CC4-5D6E-409C-BE32-E72D297353CC}">
              <c16:uniqueId val="{00000000-D277-4E19-993D-F84E6FA75F4D}"/>
            </c:ext>
          </c:extLst>
        </c:ser>
        <c:dLbls>
          <c:showLegendKey val="0"/>
          <c:showVal val="0"/>
          <c:showCatName val="0"/>
          <c:showSerName val="0"/>
          <c:showPercent val="0"/>
          <c:showBubbleSize val="0"/>
        </c:dLbls>
        <c:gapWidth val="182"/>
        <c:axId val="891456576"/>
        <c:axId val="891432576"/>
      </c:barChart>
      <c:catAx>
        <c:axId val="89145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32576"/>
        <c:crosses val="autoZero"/>
        <c:auto val="1"/>
        <c:lblAlgn val="ctr"/>
        <c:lblOffset val="100"/>
        <c:noMultiLvlLbl val="0"/>
      </c:catAx>
      <c:valAx>
        <c:axId val="891432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5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[LVADSUSR199_YamunaV.xlsx]chart!PivotTable11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payment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chart!$J$2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B3-4B47-9B04-B774D475EA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B3-4B47-9B04-B774D475EA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B3-4B47-9B04-B774D475EAE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2B3-4B47-9B04-B774D475EAE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2B3-4B47-9B04-B774D475EAEF}"/>
              </c:ext>
            </c:extLst>
          </c:dPt>
          <c:cat>
            <c:strRef>
              <c:f>chart!$I$3:$I$8</c:f>
              <c:strCache>
                <c:ptCount val="5"/>
                <c:pt idx="0">
                  <c:v>Account</c:v>
                </c:pt>
                <c:pt idx="1">
                  <c:v>C.O.D.</c:v>
                </c:pt>
                <c:pt idx="2">
                  <c:v>Credit</c:v>
                </c:pt>
                <c:pt idx="3">
                  <c:v>P.O.</c:v>
                </c:pt>
                <c:pt idx="4">
                  <c:v>Warranty</c:v>
                </c:pt>
              </c:strCache>
            </c:strRef>
          </c:cat>
          <c:val>
            <c:numRef>
              <c:f>chart!$J$3:$J$8</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42B3-4B47-9B04-B774D475EA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hours vs PartsCost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28575" cap="rnd">
              <a:noFill/>
              <a:round/>
            </a:ln>
            <a:effectLst/>
          </c:spPr>
          <c:marker>
            <c:symbol val="circle"/>
            <c:size val="5"/>
            <c:spPr>
              <a:solidFill>
                <a:schemeClr val="accent3"/>
              </a:solidFill>
              <a:ln w="9525">
                <a:solidFill>
                  <a:schemeClr val="accent3"/>
                </a:solidFill>
              </a:ln>
              <a:effectLst/>
            </c:spPr>
          </c:marker>
          <c:xVal>
            <c:numRef>
              <c:f>WOs!$K$2:$K$1001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1340-4354-9C32-EA6D81E80BB1}"/>
            </c:ext>
          </c:extLst>
        </c:ser>
        <c:dLbls>
          <c:showLegendKey val="0"/>
          <c:showVal val="0"/>
          <c:showCatName val="0"/>
          <c:showSerName val="0"/>
          <c:showPercent val="0"/>
          <c:showBubbleSize val="0"/>
        </c:dLbls>
        <c:axId val="655146608"/>
        <c:axId val="655149488"/>
      </c:scatterChart>
      <c:valAx>
        <c:axId val="65514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149488"/>
        <c:crosses val="autoZero"/>
        <c:crossBetween val="midCat"/>
      </c:valAx>
      <c:valAx>
        <c:axId val="655149488"/>
        <c:scaling>
          <c:orientation val="minMax"/>
          <c:max val="3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146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[LVADSUSR199_YamunaV.xlsx]chart!PivotTable12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Completion</a:t>
            </a:r>
            <a:r>
              <a:rPr lang="en-IN" baseline="0"/>
              <a:t> rate over months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chart!$P$2</c:f>
              <c:strCache>
                <c:ptCount val="1"/>
                <c:pt idx="0">
                  <c:v>Total</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multiLvlStrRef>
              <c:f>chart!$O$3:$O$16</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2020</c:v>
                  </c:pt>
                  <c:pt idx="4">
                    <c:v>2021</c:v>
                  </c:pt>
                </c:lvl>
              </c:multiLvlStrCache>
            </c:multiLvlStrRef>
          </c:cat>
          <c:val>
            <c:numRef>
              <c:f>chart!$P$3:$P$16</c:f>
              <c:numCache>
                <c:formatCode>General</c:formatCode>
                <c:ptCount val="11"/>
                <c:pt idx="0">
                  <c:v>32</c:v>
                </c:pt>
                <c:pt idx="1">
                  <c:v>54</c:v>
                </c:pt>
                <c:pt idx="2">
                  <c:v>56</c:v>
                </c:pt>
                <c:pt idx="3">
                  <c:v>47</c:v>
                </c:pt>
                <c:pt idx="4">
                  <c:v>61</c:v>
                </c:pt>
                <c:pt idx="5">
                  <c:v>64</c:v>
                </c:pt>
                <c:pt idx="6">
                  <c:v>79</c:v>
                </c:pt>
                <c:pt idx="7">
                  <c:v>71</c:v>
                </c:pt>
                <c:pt idx="8">
                  <c:v>126</c:v>
                </c:pt>
                <c:pt idx="9">
                  <c:v>145</c:v>
                </c:pt>
                <c:pt idx="10">
                  <c:v>123</c:v>
                </c:pt>
              </c:numCache>
            </c:numRef>
          </c:val>
          <c:smooth val="0"/>
          <c:extLst>
            <c:ext xmlns:c16="http://schemas.microsoft.com/office/drawing/2014/chart" uri="{C3380CC4-5D6E-409C-BE32-E72D297353CC}">
              <c16:uniqueId val="{00000000-5642-4B87-9441-FE35317AA09A}"/>
            </c:ext>
          </c:extLst>
        </c:ser>
        <c:dLbls>
          <c:showLegendKey val="0"/>
          <c:showVal val="0"/>
          <c:showCatName val="0"/>
          <c:showSerName val="0"/>
          <c:showPercent val="0"/>
          <c:showBubbleSize val="0"/>
        </c:dLbls>
        <c:smooth val="0"/>
        <c:axId val="888331280"/>
        <c:axId val="888325520"/>
      </c:lineChart>
      <c:catAx>
        <c:axId val="88833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25520"/>
        <c:crosses val="autoZero"/>
        <c:auto val="1"/>
        <c:lblAlgn val="ctr"/>
        <c:lblOffset val="100"/>
        <c:noMultiLvlLbl val="0"/>
      </c:catAx>
      <c:valAx>
        <c:axId val="8883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3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311150</xdr:colOff>
      <xdr:row>1</xdr:row>
      <xdr:rowOff>133350</xdr:rowOff>
    </xdr:from>
    <xdr:to>
      <xdr:col>14</xdr:col>
      <xdr:colOff>476250</xdr:colOff>
      <xdr:row>16</xdr:row>
      <xdr:rowOff>114300</xdr:rowOff>
    </xdr:to>
    <xdr:graphicFrame macro="">
      <xdr:nvGraphicFramePr>
        <xdr:cNvPr id="2" name="Chart 1">
          <a:extLst>
            <a:ext uri="{FF2B5EF4-FFF2-40B4-BE49-F238E27FC236}">
              <a16:creationId xmlns:a16="http://schemas.microsoft.com/office/drawing/2014/main" id="{B10F4330-C921-D551-5DE3-8939FDA24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285750</xdr:colOff>
      <xdr:row>2</xdr:row>
      <xdr:rowOff>57150</xdr:rowOff>
    </xdr:from>
    <xdr:to>
      <xdr:col>14</xdr:col>
      <xdr:colOff>590550</xdr:colOff>
      <xdr:row>17</xdr:row>
      <xdr:rowOff>38100</xdr:rowOff>
    </xdr:to>
    <xdr:graphicFrame macro="">
      <xdr:nvGraphicFramePr>
        <xdr:cNvPr id="2" name="Chart 1">
          <a:extLst>
            <a:ext uri="{FF2B5EF4-FFF2-40B4-BE49-F238E27FC236}">
              <a16:creationId xmlns:a16="http://schemas.microsoft.com/office/drawing/2014/main" id="{84961F9A-5888-D6CF-915B-A4D2425F3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311150</xdr:colOff>
      <xdr:row>2</xdr:row>
      <xdr:rowOff>101600</xdr:rowOff>
    </xdr:from>
    <xdr:to>
      <xdr:col>18</xdr:col>
      <xdr:colOff>311150</xdr:colOff>
      <xdr:row>16</xdr:row>
      <xdr:rowOff>47625</xdr:rowOff>
    </xdr:to>
    <mc:AlternateContent xmlns:mc="http://schemas.openxmlformats.org/markup-compatibility/2006">
      <mc:Choice xmlns:a14="http://schemas.microsoft.com/office/drawing/2010/main" Requires="a14">
        <xdr:graphicFrame macro="">
          <xdr:nvGraphicFramePr>
            <xdr:cNvPr id="3" name="Payment">
              <a:extLst>
                <a:ext uri="{FF2B5EF4-FFF2-40B4-BE49-F238E27FC236}">
                  <a16:creationId xmlns:a16="http://schemas.microsoft.com/office/drawing/2014/main" id="{CDB6B257-8341-B804-914A-F4672CB7D476}"/>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9893300" y="469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133350</xdr:rowOff>
    </xdr:from>
    <xdr:to>
      <xdr:col>6</xdr:col>
      <xdr:colOff>406400</xdr:colOff>
      <xdr:row>18</xdr:row>
      <xdr:rowOff>114300</xdr:rowOff>
    </xdr:to>
    <xdr:graphicFrame macro="">
      <xdr:nvGraphicFramePr>
        <xdr:cNvPr id="2" name="Chart 1">
          <a:extLst>
            <a:ext uri="{FF2B5EF4-FFF2-40B4-BE49-F238E27FC236}">
              <a16:creationId xmlns:a16="http://schemas.microsoft.com/office/drawing/2014/main" id="{28906C51-A1C5-4981-96FE-FA616AED0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101600</xdr:colOff>
      <xdr:row>8</xdr:row>
      <xdr:rowOff>139700</xdr:rowOff>
    </xdr:from>
    <xdr:to>
      <xdr:col>7</xdr:col>
      <xdr:colOff>57150</xdr:colOff>
      <xdr:row>23</xdr:row>
      <xdr:rowOff>120650</xdr:rowOff>
    </xdr:to>
    <xdr:graphicFrame macro="">
      <xdr:nvGraphicFramePr>
        <xdr:cNvPr id="2" name="Chart 1">
          <a:extLst>
            <a:ext uri="{FF2B5EF4-FFF2-40B4-BE49-F238E27FC236}">
              <a16:creationId xmlns:a16="http://schemas.microsoft.com/office/drawing/2014/main" id="{25619030-C1A7-D320-4544-B48347A065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215900</xdr:colOff>
      <xdr:row>9</xdr:row>
      <xdr:rowOff>0</xdr:rowOff>
    </xdr:from>
    <xdr:to>
      <xdr:col>13</xdr:col>
      <xdr:colOff>361950</xdr:colOff>
      <xdr:row>23</xdr:row>
      <xdr:rowOff>165100</xdr:rowOff>
    </xdr:to>
    <xdr:graphicFrame macro="">
      <xdr:nvGraphicFramePr>
        <xdr:cNvPr id="3" name="Chart 2">
          <a:extLst>
            <a:ext uri="{FF2B5EF4-FFF2-40B4-BE49-F238E27FC236}">
              <a16:creationId xmlns:a16="http://schemas.microsoft.com/office/drawing/2014/main" id="{2BBD60BF-17C0-57A5-5F73-597C00962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587865</xdr:colOff>
      <xdr:row>16</xdr:row>
      <xdr:rowOff>156982</xdr:rowOff>
    </xdr:from>
    <xdr:to>
      <xdr:col>20</xdr:col>
      <xdr:colOff>40587</xdr:colOff>
      <xdr:row>31</xdr:row>
      <xdr:rowOff>150698</xdr:rowOff>
    </xdr:to>
    <xdr:graphicFrame macro="">
      <xdr:nvGraphicFramePr>
        <xdr:cNvPr id="4" name="Chart 3">
          <a:extLst>
            <a:ext uri="{FF2B5EF4-FFF2-40B4-BE49-F238E27FC236}">
              <a16:creationId xmlns:a16="http://schemas.microsoft.com/office/drawing/2014/main" id="{DBCDF1C1-B674-FD67-0F00-8EF434FCF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405876</xdr:colOff>
      <xdr:row>2</xdr:row>
      <xdr:rowOff>150566</xdr:rowOff>
    </xdr:from>
    <xdr:to>
      <xdr:col>21</xdr:col>
      <xdr:colOff>78556</xdr:colOff>
      <xdr:row>6</xdr:row>
      <xdr:rowOff>78557</xdr:rowOff>
    </xdr:to>
    <xdr:sp macro="" textlink="">
      <xdr:nvSpPr>
        <xdr:cNvPr id="6" name="Rectangle 5">
          <a:extLst>
            <a:ext uri="{FF2B5EF4-FFF2-40B4-BE49-F238E27FC236}">
              <a16:creationId xmlns:a16="http://schemas.microsoft.com/office/drawing/2014/main" id="{C9B994B3-0C7B-7E53-5A79-F9929D8F43E3}"/>
            </a:ext>
          </a:extLst>
        </xdr:cNvPr>
        <xdr:cNvSpPr/>
      </xdr:nvSpPr>
      <xdr:spPr>
        <a:xfrm>
          <a:off x="12569072" y="517164"/>
          <a:ext cx="2107938" cy="661187"/>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solidFill>
                <a:schemeClr val="tx1"/>
              </a:solidFill>
            </a:rPr>
            <a:t>TOTAL ORDERS COMPLETED</a:t>
          </a:r>
        </a:p>
        <a:p>
          <a:pPr algn="ctr"/>
          <a:r>
            <a:rPr lang="en-IN" sz="1100">
              <a:solidFill>
                <a:schemeClr val="tx1"/>
              </a:solidFill>
            </a:rPr>
            <a:t>2020 - 189</a:t>
          </a:r>
        </a:p>
        <a:p>
          <a:pPr algn="ctr"/>
          <a:r>
            <a:rPr lang="en-IN" sz="1100">
              <a:solidFill>
                <a:schemeClr val="tx1"/>
              </a:solidFill>
            </a:rPr>
            <a:t>2021 -669</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xdr:colOff>
      <xdr:row>10</xdr:row>
      <xdr:rowOff>62269</xdr:rowOff>
    </xdr:from>
    <xdr:to>
      <xdr:col>7</xdr:col>
      <xdr:colOff>339398</xdr:colOff>
      <xdr:row>25</xdr:row>
      <xdr:rowOff>43219</xdr:rowOff>
    </xdr:to>
    <xdr:graphicFrame macro="">
      <xdr:nvGraphicFramePr>
        <xdr:cNvPr id="2" name="Chart 1">
          <a:extLst>
            <a:ext uri="{FF2B5EF4-FFF2-40B4-BE49-F238E27FC236}">
              <a16:creationId xmlns:a16="http://schemas.microsoft.com/office/drawing/2014/main" id="{25E8D220-3C22-46CC-B81C-3C8B72270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459827</xdr:colOff>
      <xdr:row>10</xdr:row>
      <xdr:rowOff>90516</xdr:rowOff>
    </xdr:from>
    <xdr:to>
      <xdr:col>14</xdr:col>
      <xdr:colOff>100252</xdr:colOff>
      <xdr:row>25</xdr:row>
      <xdr:rowOff>59551</xdr:rowOff>
    </xdr:to>
    <xdr:graphicFrame macro="">
      <xdr:nvGraphicFramePr>
        <xdr:cNvPr id="3" name="Chart 2">
          <a:extLst>
            <a:ext uri="{FF2B5EF4-FFF2-40B4-BE49-F238E27FC236}">
              <a16:creationId xmlns:a16="http://schemas.microsoft.com/office/drawing/2014/main" id="{847E41B1-FE34-40A6-B698-9D398D601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128666</xdr:colOff>
      <xdr:row>25</xdr:row>
      <xdr:rowOff>146571</xdr:rowOff>
    </xdr:from>
    <xdr:to>
      <xdr:col>11</xdr:col>
      <xdr:colOff>438046</xdr:colOff>
      <xdr:row>40</xdr:row>
      <xdr:rowOff>127521</xdr:rowOff>
    </xdr:to>
    <xdr:graphicFrame macro="">
      <xdr:nvGraphicFramePr>
        <xdr:cNvPr id="4" name="Chart 3">
          <a:extLst>
            <a:ext uri="{FF2B5EF4-FFF2-40B4-BE49-F238E27FC236}">
              <a16:creationId xmlns:a16="http://schemas.microsoft.com/office/drawing/2014/main" id="{4A1B36A4-424B-4132-B97F-EBB900B96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62457</xdr:colOff>
      <xdr:row>25</xdr:row>
      <xdr:rowOff>156148</xdr:rowOff>
    </xdr:from>
    <xdr:to>
      <xdr:col>19</xdr:col>
      <xdr:colOff>395572</xdr:colOff>
      <xdr:row>40</xdr:row>
      <xdr:rowOff>88692</xdr:rowOff>
    </xdr:to>
    <xdr:graphicFrame macro="">
      <xdr:nvGraphicFramePr>
        <xdr:cNvPr id="5" name="Chart 4">
          <a:extLst>
            <a:ext uri="{FF2B5EF4-FFF2-40B4-BE49-F238E27FC236}">
              <a16:creationId xmlns:a16="http://schemas.microsoft.com/office/drawing/2014/main" id="{A7C951E9-BB0A-4C61-8AEF-B6CA2C86D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592194</xdr:colOff>
      <xdr:row>25</xdr:row>
      <xdr:rowOff>153276</xdr:rowOff>
    </xdr:from>
    <xdr:to>
      <xdr:col>3</xdr:col>
      <xdr:colOff>578454</xdr:colOff>
      <xdr:row>40</xdr:row>
      <xdr:rowOff>122625</xdr:rowOff>
    </xdr:to>
    <mc:AlternateContent xmlns:mc="http://schemas.openxmlformats.org/markup-compatibility/2006">
      <mc:Choice xmlns:a14="http://schemas.microsoft.com/office/drawing/2010/main" Requires="a14">
        <xdr:graphicFrame macro="">
          <xdr:nvGraphicFramePr>
            <xdr:cNvPr id="6" name="District">
              <a:extLst>
                <a:ext uri="{FF2B5EF4-FFF2-40B4-BE49-F238E27FC236}">
                  <a16:creationId xmlns:a16="http://schemas.microsoft.com/office/drawing/2014/main" id="{5794D373-14DE-3DBB-F7C8-A86F69F55730}"/>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592194" y="4739387"/>
              <a:ext cx="1806593" cy="27210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606581</xdr:colOff>
      <xdr:row>41</xdr:row>
      <xdr:rowOff>148757</xdr:rowOff>
    </xdr:from>
    <xdr:to>
      <xdr:col>10</xdr:col>
      <xdr:colOff>145738</xdr:colOff>
      <xdr:row>49</xdr:row>
      <xdr:rowOff>21341</xdr:rowOff>
    </xdr:to>
    <mc:AlternateContent xmlns:mc="http://schemas.openxmlformats.org/markup-compatibility/2006">
      <mc:Choice xmlns:tsle="http://schemas.microsoft.com/office/drawing/2012/timeslicer" Requires="tsle">
        <xdr:graphicFrame macro="">
          <xdr:nvGraphicFramePr>
            <xdr:cNvPr id="7" name="WorkDate">
              <a:extLst>
                <a:ext uri="{FF2B5EF4-FFF2-40B4-BE49-F238E27FC236}">
                  <a16:creationId xmlns:a16="http://schemas.microsoft.com/office/drawing/2014/main" id="{0039B3CB-5DAD-EFA4-E019-772612640DBD}"/>
                </a:ext>
              </a:extLst>
            </xdr:cNvPr>
            <xdr:cNvGraphicFramePr/>
          </xdr:nvGraphicFramePr>
          <xdr:xfrm>
            <a:off x="0" y="0"/>
            <a:ext cx="0" cy="0"/>
          </xdr:xfrm>
          <a:graphic>
            <a:graphicData uri="http://schemas.microsoft.com/office/drawing/2012/timeslicer">
              <tsle:timeslicer xmlns:tsle="http://schemas.microsoft.com/office/drawing/2012/timeslicer" name="WorkDate"/>
            </a:graphicData>
          </a:graphic>
        </xdr:graphicFrame>
      </mc:Choice>
      <mc:Fallback>
        <xdr:sp macro="" textlink="">
          <xdr:nvSpPr>
            <xdr:cNvPr id="0" name=""/>
            <xdr:cNvSpPr>
              <a:spLocks noTextEdit="1"/>
            </xdr:cNvSpPr>
          </xdr:nvSpPr>
          <xdr:spPr>
            <a:xfrm>
              <a:off x="606581" y="7669979"/>
              <a:ext cx="5606935" cy="13401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405985</xdr:colOff>
      <xdr:row>41</xdr:row>
      <xdr:rowOff>123669</xdr:rowOff>
    </xdr:from>
    <xdr:to>
      <xdr:col>19</xdr:col>
      <xdr:colOff>405984</xdr:colOff>
      <xdr:row>49</xdr:row>
      <xdr:rowOff>2201</xdr:rowOff>
    </xdr:to>
    <mc:AlternateContent xmlns:mc="http://schemas.openxmlformats.org/markup-compatibility/2006">
      <mc:Choice xmlns:tsle="http://schemas.microsoft.com/office/drawing/2012/timeslicer" Requires="tsle">
        <xdr:graphicFrame macro="">
          <xdr:nvGraphicFramePr>
            <xdr:cNvPr id="9" name="ReqDate">
              <a:extLst>
                <a:ext uri="{FF2B5EF4-FFF2-40B4-BE49-F238E27FC236}">
                  <a16:creationId xmlns:a16="http://schemas.microsoft.com/office/drawing/2014/main" id="{CA26798F-25B9-6280-B9C2-CB128FB07065}"/>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6473763" y="7644891"/>
              <a:ext cx="5460999" cy="134608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14</xdr:col>
      <xdr:colOff>372242</xdr:colOff>
      <xdr:row>19</xdr:row>
      <xdr:rowOff>142328</xdr:rowOff>
    </xdr:from>
    <xdr:to>
      <xdr:col>19</xdr:col>
      <xdr:colOff>372241</xdr:colOff>
      <xdr:row>23</xdr:row>
      <xdr:rowOff>153276</xdr:rowOff>
    </xdr:to>
    <xdr:sp macro="" textlink="">
      <xdr:nvSpPr>
        <xdr:cNvPr id="10" name="Ribbon: Curved and Tilted Down 9">
          <a:extLst>
            <a:ext uri="{FF2B5EF4-FFF2-40B4-BE49-F238E27FC236}">
              <a16:creationId xmlns:a16="http://schemas.microsoft.com/office/drawing/2014/main" id="{69974539-C26B-4CAE-BD89-385C78F0A1BB}"/>
            </a:ext>
          </a:extLst>
        </xdr:cNvPr>
        <xdr:cNvSpPr/>
      </xdr:nvSpPr>
      <xdr:spPr>
        <a:xfrm>
          <a:off x="8955690" y="3678621"/>
          <a:ext cx="3065517" cy="755431"/>
        </a:xfrm>
        <a:prstGeom prst="ellipseRibbon">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TOP PAYMENT MODE</a:t>
          </a:r>
        </a:p>
        <a:p>
          <a:pPr algn="l"/>
          <a:r>
            <a:rPr lang="en-IN" sz="1100" b="1">
              <a:solidFill>
                <a:schemeClr val="tx1"/>
              </a:solidFill>
            </a:rPr>
            <a:t>             ACCOUNT</a:t>
          </a:r>
        </a:p>
      </xdr:txBody>
    </xdr:sp>
    <xdr:clientData/>
  </xdr:twoCellAnchor>
  <xdr:twoCellAnchor>
    <xdr:from>
      <xdr:col>14</xdr:col>
      <xdr:colOff>240862</xdr:colOff>
      <xdr:row>10</xdr:row>
      <xdr:rowOff>109483</xdr:rowOff>
    </xdr:from>
    <xdr:to>
      <xdr:col>19</xdr:col>
      <xdr:colOff>328448</xdr:colOff>
      <xdr:row>17</xdr:row>
      <xdr:rowOff>142327</xdr:rowOff>
    </xdr:to>
    <xdr:sp macro="" textlink="">
      <xdr:nvSpPr>
        <xdr:cNvPr id="11" name="Rectangle 10">
          <a:extLst>
            <a:ext uri="{FF2B5EF4-FFF2-40B4-BE49-F238E27FC236}">
              <a16:creationId xmlns:a16="http://schemas.microsoft.com/office/drawing/2014/main" id="{1B2A83D7-5ABA-4AC8-9322-214144E9BF3C}"/>
            </a:ext>
          </a:extLst>
        </xdr:cNvPr>
        <xdr:cNvSpPr/>
      </xdr:nvSpPr>
      <xdr:spPr>
        <a:xfrm>
          <a:off x="8824310" y="1970690"/>
          <a:ext cx="3153104" cy="1335689"/>
        </a:xfrm>
        <a:prstGeom prst="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tx1"/>
              </a:solidFill>
            </a:rPr>
            <a:t>TOTAL ORDERS COMPLETED</a:t>
          </a:r>
        </a:p>
        <a:p>
          <a:pPr algn="ctr"/>
          <a:r>
            <a:rPr lang="en-IN" sz="1800" b="1">
              <a:solidFill>
                <a:schemeClr val="tx1"/>
              </a:solidFill>
            </a:rPr>
            <a:t>2020 - 189</a:t>
          </a:r>
        </a:p>
        <a:p>
          <a:pPr algn="ctr"/>
          <a:r>
            <a:rPr lang="en-IN" sz="1800" b="1">
              <a:solidFill>
                <a:schemeClr val="tx1"/>
              </a:solidFill>
            </a:rPr>
            <a:t>2021 -669</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muna V(Latentview)" refreshedDate="45384.617491087964" createdVersion="8" refreshedVersion="8" minRefreshableVersion="3" recordCount="1001" xr:uid="{C0F784B2-AC5C-4A67-AD6E-FBFB1173549E}">
  <cacheSource type="worksheet">
    <worksheetSource ref="A1:W1048576" sheet="WOs"/>
  </cacheSource>
  <cacheFields count="23">
    <cacheField name="WO" numFmtId="0">
      <sharedItems containsBlank="1"/>
    </cacheField>
    <cacheField name="District" numFmtId="0">
      <sharedItems containsBlank="1"/>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req_work_diff" numFmtId="0">
      <sharedItems containsString="0" containsBlank="1"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muna V(Latentview)" refreshedDate="45384.619463888892" createdVersion="8" refreshedVersion="8" minRefreshableVersion="3" recordCount="1001" xr:uid="{634032F3-01BC-409A-A5A7-19490F1BF0EB}">
  <cacheSource type="worksheet">
    <worksheetSource ref="A1:X1048576" sheet="WOs"/>
  </cacheSource>
  <cacheFields count="28">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5"/>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7"/>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req_work_diff" numFmtId="0">
      <sharedItems containsString="0" containsBlank="1" containsNumber="1" containsInteger="1" minValue="-44406" maxValue="164"/>
    </cacheField>
    <cacheField name="yearfrac" numFmtId="0">
      <sharedItems containsString="0" containsBlank="1" containsNumber="1" minValue="0" maxValue="121.58055555555555"/>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10498378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muna V(Latentview)" refreshedDate="45384.623331944444" createdVersion="8" refreshedVersion="8" minRefreshableVersion="3" recordCount="104" xr:uid="{FFBBF2E2-59AE-4005-B904-0387B16349BA}">
  <cacheSource type="worksheet">
    <worksheetSource ref="A1:B1048576" sheet="Q2"/>
  </cacheSource>
  <cacheFields count="2">
    <cacheField name="District" numFmtId="0">
      <sharedItems containsBlank="1" count="10">
        <s v="Northwest"/>
        <s v="Central"/>
        <s v="South"/>
        <s v="Southeast"/>
        <s v="West"/>
        <s v="North"/>
        <s v="Southwest"/>
        <s v="Northeast"/>
        <s v="East"/>
        <m/>
      </sharedItems>
    </cacheField>
    <cacheField name="Rush" numFmtId="0">
      <sharedItems containsBlank="1" count="2">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s v="North"/>
    <s v="Khan"/>
    <x v="0"/>
    <m/>
    <d v="2020-09-01T00:00:00"/>
    <d v="2020-09-15T00:00:00"/>
    <n v="2"/>
    <m/>
    <m/>
    <n v="0.5"/>
    <n v="360"/>
    <s v="Account"/>
    <n v="14"/>
    <n v="140"/>
    <n v="70"/>
    <n v="70"/>
    <n v="360"/>
    <n v="430"/>
    <n v="430"/>
    <s v="Tue"/>
    <s v="Tue"/>
    <n v="14"/>
  </r>
  <r>
    <s v="A00101"/>
    <s v="South"/>
    <s v="Lopez"/>
    <x v="1"/>
    <m/>
    <d v="2020-09-01T00:00:00"/>
    <d v="2020-09-04T00:00:00"/>
    <n v="1"/>
    <m/>
    <m/>
    <n v="0.5"/>
    <n v="90.041600000000003"/>
    <s v="Account"/>
    <n v="3"/>
    <n v="80"/>
    <n v="40"/>
    <n v="40"/>
    <n v="90.041600000000003"/>
    <n v="130.04160000000002"/>
    <n v="130.04160000000002"/>
    <s v="Tue"/>
    <s v="Fri"/>
    <n v="3"/>
  </r>
  <r>
    <s v="A00102"/>
    <s v="Central"/>
    <s v="Cartier"/>
    <x v="2"/>
    <m/>
    <d v="2020-09-01T00:00:00"/>
    <d v="2020-09-17T00:00:00"/>
    <n v="1"/>
    <m/>
    <m/>
    <n v="0.25"/>
    <n v="120"/>
    <s v="P.O."/>
    <n v="16"/>
    <n v="80"/>
    <n v="20"/>
    <n v="20"/>
    <n v="120"/>
    <n v="140"/>
    <n v="140"/>
    <s v="Tue"/>
    <s v="Thu"/>
    <n v="16"/>
  </r>
  <r>
    <s v="A00103"/>
    <s v="South"/>
    <s v="Lopez"/>
    <x v="2"/>
    <m/>
    <d v="2020-09-01T00:00:00"/>
    <d v="2020-09-17T00:00:00"/>
    <n v="1"/>
    <m/>
    <m/>
    <n v="0.25"/>
    <n v="16.25"/>
    <s v="Account"/>
    <n v="16"/>
    <n v="80"/>
    <n v="20"/>
    <n v="20"/>
    <n v="16.25"/>
    <n v="36.25"/>
    <n v="36.25"/>
    <s v="Tue"/>
    <s v="Thu"/>
    <n v="16"/>
  </r>
  <r>
    <s v="A00104"/>
    <s v="Northwest"/>
    <s v="Cartier"/>
    <x v="2"/>
    <s v="Yes"/>
    <d v="2020-09-01T00:00:00"/>
    <d v="2020-09-17T00:00:00"/>
    <n v="1"/>
    <m/>
    <m/>
    <n v="0.25"/>
    <n v="45.237400000000001"/>
    <s v="Account"/>
    <n v="16"/>
    <n v="80"/>
    <n v="20"/>
    <n v="20"/>
    <n v="45.237400000000001"/>
    <n v="65.237400000000008"/>
    <n v="65.237400000000008"/>
    <s v="Tue"/>
    <s v="Thu"/>
    <n v="16"/>
  </r>
  <r>
    <s v="A00105"/>
    <s v="South"/>
    <s v="Lopez"/>
    <x v="0"/>
    <m/>
    <d v="2020-09-01T00:00:00"/>
    <d v="2020-09-15T00:00:00"/>
    <n v="1"/>
    <m/>
    <m/>
    <n v="0.25"/>
    <n v="97.626300000000001"/>
    <s v="Account"/>
    <n v="14"/>
    <n v="80"/>
    <n v="20"/>
    <n v="20"/>
    <n v="97.626300000000001"/>
    <n v="117.6263"/>
    <n v="117.6263"/>
    <s v="Tue"/>
    <s v="Tue"/>
    <n v="14"/>
  </r>
  <r>
    <s v="A00106"/>
    <s v="Central"/>
    <s v="Cartier"/>
    <x v="0"/>
    <m/>
    <d v="2020-09-02T00:00:00"/>
    <d v="2020-09-16T00:00:00"/>
    <n v="2"/>
    <m/>
    <m/>
    <n v="0.25"/>
    <n v="29.13"/>
    <s v="Account"/>
    <n v="14"/>
    <n v="140"/>
    <n v="35"/>
    <n v="35"/>
    <n v="29.13"/>
    <n v="64.13"/>
    <n v="64.13"/>
    <s v="Wed"/>
    <s v="Wed"/>
    <n v="14"/>
  </r>
  <r>
    <s v="A00107"/>
    <s v="South"/>
    <s v="Lopez"/>
    <x v="1"/>
    <m/>
    <d v="2020-09-02T00:00:00"/>
    <d v="2020-10-02T00:00:00"/>
    <n v="1"/>
    <m/>
    <m/>
    <n v="0.75"/>
    <n v="35.1"/>
    <s v="Account"/>
    <n v="30"/>
    <n v="80"/>
    <n v="60"/>
    <n v="60"/>
    <n v="35.1"/>
    <n v="95.1"/>
    <n v="95.1"/>
    <s v="Wed"/>
    <s v="Fri"/>
    <n v="30"/>
  </r>
  <r>
    <s v="A00108"/>
    <s v="Northwest"/>
    <s v="Burton"/>
    <x v="2"/>
    <m/>
    <d v="2020-09-02T00:00:00"/>
    <d v="2020-10-01T00:00:00"/>
    <n v="1"/>
    <m/>
    <m/>
    <n v="0.25"/>
    <n v="76.7"/>
    <s v="C.O.D."/>
    <n v="29"/>
    <n v="80"/>
    <n v="20"/>
    <n v="20"/>
    <n v="76.7"/>
    <n v="96.7"/>
    <n v="96.7"/>
    <s v="Wed"/>
    <s v="Thu"/>
    <n v="29"/>
  </r>
  <r>
    <s v="A00109"/>
    <s v="Central"/>
    <s v="Khan"/>
    <x v="3"/>
    <s v="Yes"/>
    <d v="2020-09-02T00:00:00"/>
    <d v="2020-10-06T00:00:00"/>
    <n v="1"/>
    <m/>
    <m/>
    <n v="1.5"/>
    <n v="374.07940000000002"/>
    <s v="C.O.D."/>
    <n v="34"/>
    <n v="80"/>
    <n v="120"/>
    <n v="120"/>
    <n v="374.07940000000002"/>
    <n v="494.07940000000002"/>
    <n v="494.07940000000002"/>
    <s v="Wed"/>
    <s v="Tue"/>
    <n v="34"/>
  </r>
  <r>
    <s v="A00110"/>
    <s v="West"/>
    <s v="Burton"/>
    <x v="1"/>
    <m/>
    <d v="2020-09-02T00:00:00"/>
    <d v="2020-12-08T00:00:00"/>
    <n v="2"/>
    <m/>
    <m/>
    <n v="4.75"/>
    <n v="832.15830000000005"/>
    <s v="Account"/>
    <n v="97"/>
    <n v="140"/>
    <n v="665"/>
    <n v="665"/>
    <n v="832.15830000000005"/>
    <n v="1497.1583000000001"/>
    <n v="1497.1583000000001"/>
    <s v="Wed"/>
    <s v="Tue"/>
    <n v="97"/>
  </r>
  <r>
    <s v="A00111"/>
    <s v="South"/>
    <s v="Lopez"/>
    <x v="2"/>
    <s v="Yes"/>
    <d v="2020-09-03T00:00:00"/>
    <d v="2020-09-23T00:00:00"/>
    <n v="1"/>
    <m/>
    <m/>
    <n v="0.25"/>
    <n v="70.212999999999994"/>
    <s v="Account"/>
    <n v="20"/>
    <n v="80"/>
    <n v="20"/>
    <n v="20"/>
    <n v="70.212999999999994"/>
    <n v="90.212999999999994"/>
    <n v="90.212999999999994"/>
    <s v="Thu"/>
    <s v="Wed"/>
    <n v="20"/>
  </r>
  <r>
    <s v="A00112"/>
    <s v="West"/>
    <s v="Burton"/>
    <x v="0"/>
    <m/>
    <d v="2020-09-04T00:00:00"/>
    <d v="2020-09-30T00:00:00"/>
    <n v="1"/>
    <m/>
    <m/>
    <n v="0.5"/>
    <n v="150"/>
    <s v="P.O."/>
    <n v="26"/>
    <n v="80"/>
    <n v="40"/>
    <n v="40"/>
    <n v="150"/>
    <n v="190"/>
    <n v="190"/>
    <s v="Fri"/>
    <s v="Wed"/>
    <n v="26"/>
  </r>
  <r>
    <s v="A00113"/>
    <s v="Central"/>
    <s v="Michner"/>
    <x v="0"/>
    <m/>
    <d v="2020-09-04T00:00:00"/>
    <d v="2020-10-24T00:00:00"/>
    <n v="2"/>
    <m/>
    <m/>
    <n v="1.5"/>
    <n v="275"/>
    <s v="C.O.D."/>
    <n v="50"/>
    <n v="140"/>
    <n v="210"/>
    <n v="210"/>
    <n v="275"/>
    <n v="485"/>
    <n v="485"/>
    <s v="Fri"/>
    <s v="Sat"/>
    <n v="50"/>
  </r>
  <r>
    <s v="A00114"/>
    <s v="Northwest"/>
    <s v="Khan"/>
    <x v="1"/>
    <s v="Yes"/>
    <d v="2020-09-04T00:00:00"/>
    <d v="2020-11-10T00:00:00"/>
    <n v="1"/>
    <m/>
    <m/>
    <n v="0.75"/>
    <n v="938"/>
    <s v="C.O.D."/>
    <n v="67"/>
    <n v="80"/>
    <n v="60"/>
    <n v="60"/>
    <n v="938"/>
    <n v="998"/>
    <n v="998"/>
    <s v="Fri"/>
    <s v="Tue"/>
    <n v="67"/>
  </r>
  <r>
    <s v="A00115"/>
    <s v="South"/>
    <s v="Lopez"/>
    <x v="0"/>
    <m/>
    <d v="2020-09-05T00:00:00"/>
    <d v="2020-09-21T00:00:00"/>
    <n v="1"/>
    <m/>
    <m/>
    <n v="0.25"/>
    <n v="61.249699999999997"/>
    <s v="Account"/>
    <n v="16"/>
    <n v="80"/>
    <n v="20"/>
    <n v="20"/>
    <n v="61.249699999999997"/>
    <n v="81.24969999999999"/>
    <n v="81.24969999999999"/>
    <s v="Sat"/>
    <s v="Mon"/>
    <n v="16"/>
  </r>
  <r>
    <s v="A00116"/>
    <s v="West"/>
    <s v="Burton"/>
    <x v="0"/>
    <m/>
    <d v="2020-09-05T00:00:00"/>
    <d v="2020-09-22T00:00:00"/>
    <n v="1"/>
    <m/>
    <m/>
    <n v="1.5"/>
    <n v="48"/>
    <s v="C.O.D."/>
    <n v="17"/>
    <n v="80"/>
    <n v="120"/>
    <n v="120"/>
    <n v="48"/>
    <n v="168"/>
    <n v="168"/>
    <s v="Sat"/>
    <s v="Tue"/>
    <n v="17"/>
  </r>
  <r>
    <s v="A00117"/>
    <s v="Northwest"/>
    <s v="Burton"/>
    <x v="0"/>
    <m/>
    <d v="2020-09-07T00:00:00"/>
    <d v="2020-09-10T00:00:00"/>
    <n v="2"/>
    <m/>
    <m/>
    <n v="0.25"/>
    <n v="204.28399999999999"/>
    <s v="Account"/>
    <n v="3"/>
    <n v="140"/>
    <n v="35"/>
    <n v="35"/>
    <n v="204.28399999999999"/>
    <n v="239.28399999999999"/>
    <n v="239.28399999999999"/>
    <s v="Mon"/>
    <s v="Thu"/>
    <n v="3"/>
  </r>
  <r>
    <s v="A00118"/>
    <s v="Northwest"/>
    <s v="Cartier"/>
    <x v="1"/>
    <m/>
    <d v="2020-09-08T00:00:00"/>
    <d v="2020-09-15T00:00:00"/>
    <n v="2"/>
    <m/>
    <m/>
    <n v="0.5"/>
    <n v="240"/>
    <s v="Account"/>
    <n v="7"/>
    <n v="140"/>
    <n v="70"/>
    <n v="70"/>
    <n v="240"/>
    <n v="310"/>
    <n v="310"/>
    <s v="Tue"/>
    <s v="Tue"/>
    <n v="7"/>
  </r>
  <r>
    <s v="A00119"/>
    <s v="Southeast"/>
    <s v="Khan"/>
    <x v="1"/>
    <m/>
    <d v="2020-09-08T00:00:00"/>
    <d v="2020-09-17T00:00:00"/>
    <n v="2"/>
    <m/>
    <m/>
    <n v="0.5"/>
    <n v="120"/>
    <s v="Account"/>
    <n v="9"/>
    <n v="140"/>
    <n v="70"/>
    <n v="70"/>
    <n v="120"/>
    <n v="190"/>
    <n v="190"/>
    <s v="Tue"/>
    <s v="Thu"/>
    <n v="9"/>
  </r>
  <r>
    <s v="A00120"/>
    <s v="Central"/>
    <s v="Cartier"/>
    <x v="3"/>
    <m/>
    <d v="2020-09-08T00:00:00"/>
    <d v="2020-09-21T00:00:00"/>
    <n v="1"/>
    <m/>
    <m/>
    <n v="1.75"/>
    <n v="475"/>
    <s v="Account"/>
    <n v="13"/>
    <n v="80"/>
    <n v="140"/>
    <n v="140"/>
    <n v="475"/>
    <n v="615"/>
    <n v="615"/>
    <s v="Tue"/>
    <s v="Mon"/>
    <n v="13"/>
  </r>
  <r>
    <s v="A00121"/>
    <s v="Southeast"/>
    <s v="Khan"/>
    <x v="1"/>
    <m/>
    <d v="2020-09-08T00:00:00"/>
    <d v="2020-09-22T00:00:00"/>
    <n v="1"/>
    <m/>
    <m/>
    <n v="1.75"/>
    <n v="341"/>
    <s v="C.O.D."/>
    <n v="14"/>
    <n v="80"/>
    <n v="140"/>
    <n v="140"/>
    <n v="341"/>
    <n v="481"/>
    <n v="481"/>
    <s v="Tue"/>
    <s v="Tue"/>
    <n v="14"/>
  </r>
  <r>
    <s v="A00122"/>
    <s v="Northwest"/>
    <s v="Khan"/>
    <x v="0"/>
    <m/>
    <d v="2020-09-08T00:00:00"/>
    <d v="2020-10-28T00:00:00"/>
    <n v="1"/>
    <m/>
    <m/>
    <n v="0.75"/>
    <n v="61.180599999999998"/>
    <s v="C.O.D."/>
    <n v="50"/>
    <n v="80"/>
    <n v="60"/>
    <n v="60"/>
    <n v="61.180599999999998"/>
    <n v="121.1806"/>
    <n v="121.1806"/>
    <s v="Tue"/>
    <s v="Wed"/>
    <n v="50"/>
  </r>
  <r>
    <s v="A00123"/>
    <s v="South"/>
    <s v="Lopez"/>
    <x v="1"/>
    <m/>
    <d v="2020-09-08T00:00:00"/>
    <d v="2020-11-17T00:00:00"/>
    <n v="1"/>
    <m/>
    <m/>
    <n v="0.5"/>
    <n v="155.3931"/>
    <s v="Account"/>
    <n v="70"/>
    <n v="80"/>
    <n v="40"/>
    <n v="40"/>
    <n v="155.3931"/>
    <n v="195.3931"/>
    <n v="195.3931"/>
    <s v="Tue"/>
    <s v="Tue"/>
    <n v="70"/>
  </r>
  <r>
    <s v="A00124"/>
    <s v="Northwest"/>
    <s v="Michner"/>
    <x v="1"/>
    <s v="Yes"/>
    <d v="2020-09-09T00:00:00"/>
    <d v="2020-09-24T00:00:00"/>
    <n v="2"/>
    <m/>
    <m/>
    <n v="0.5"/>
    <n v="204.28399999999999"/>
    <s v="C.O.D."/>
    <n v="15"/>
    <n v="140"/>
    <n v="70"/>
    <n v="70"/>
    <n v="204.28399999999999"/>
    <n v="274.28399999999999"/>
    <n v="274.28399999999999"/>
    <s v="Wed"/>
    <s v="Thu"/>
    <n v="15"/>
  </r>
  <r>
    <s v="A00125"/>
    <s v="South"/>
    <s v="Lopez"/>
    <x v="0"/>
    <m/>
    <d v="2020-09-09T00:00:00"/>
    <d v="2020-09-29T00:00:00"/>
    <n v="1"/>
    <m/>
    <m/>
    <n v="0.5"/>
    <n v="37.917400000000001"/>
    <s v="Account"/>
    <n v="20"/>
    <n v="80"/>
    <n v="40"/>
    <n v="40"/>
    <n v="37.917400000000001"/>
    <n v="77.917400000000001"/>
    <n v="77.917400000000001"/>
    <s v="Wed"/>
    <s v="Tue"/>
    <n v="20"/>
  </r>
  <r>
    <s v="A00126"/>
    <s v="Northwest"/>
    <s v="Burton"/>
    <x v="2"/>
    <s v="Yes"/>
    <d v="2020-09-09T00:00:00"/>
    <d v="2020-09-29T00:00:00"/>
    <n v="1"/>
    <m/>
    <m/>
    <n v="0.25"/>
    <n v="88.405699999999996"/>
    <s v="Account"/>
    <n v="20"/>
    <n v="80"/>
    <n v="20"/>
    <n v="20"/>
    <n v="88.405699999999996"/>
    <n v="108.4057"/>
    <n v="108.4057"/>
    <s v="Wed"/>
    <s v="Tue"/>
    <n v="20"/>
  </r>
  <r>
    <s v="A00127"/>
    <s v="South"/>
    <s v="Lopez"/>
    <x v="2"/>
    <m/>
    <d v="2020-09-09T00:00:00"/>
    <d v="2020-09-29T00:00:00"/>
    <n v="1"/>
    <m/>
    <m/>
    <n v="0.25"/>
    <n v="202.28639999999999"/>
    <s v="Account"/>
    <n v="20"/>
    <n v="80"/>
    <n v="20"/>
    <n v="20"/>
    <n v="202.28639999999999"/>
    <n v="222.28639999999999"/>
    <n v="222.28639999999999"/>
    <s v="Wed"/>
    <s v="Tue"/>
    <n v="20"/>
  </r>
  <r>
    <s v="A00128"/>
    <s v="West"/>
    <s v="Khan"/>
    <x v="0"/>
    <m/>
    <d v="2020-09-10T00:00:00"/>
    <d v="2020-09-28T00:00:00"/>
    <n v="1"/>
    <m/>
    <m/>
    <n v="0.5"/>
    <n v="120"/>
    <s v="P.O."/>
    <n v="18"/>
    <n v="80"/>
    <n v="40"/>
    <n v="40"/>
    <n v="120"/>
    <n v="160"/>
    <n v="160"/>
    <s v="Thu"/>
    <s v="Mon"/>
    <n v="18"/>
  </r>
  <r>
    <s v="A00129"/>
    <s v="Northwest"/>
    <s v="Michner"/>
    <x v="2"/>
    <m/>
    <d v="2020-09-11T00:00:00"/>
    <d v="2020-09-14T00:00:00"/>
    <n v="1"/>
    <m/>
    <m/>
    <n v="0.25"/>
    <n v="120"/>
    <s v="Account"/>
    <n v="3"/>
    <n v="80"/>
    <n v="20"/>
    <n v="20"/>
    <n v="120"/>
    <n v="140"/>
    <n v="140"/>
    <s v="Fri"/>
    <s v="Mon"/>
    <n v="3"/>
  </r>
  <r>
    <s v="A00130"/>
    <s v="Southwest"/>
    <s v="Cartier"/>
    <x v="1"/>
    <m/>
    <d v="2020-09-11T00:00:00"/>
    <d v="2020-09-15T00:00:00"/>
    <n v="2"/>
    <m/>
    <m/>
    <n v="0.5"/>
    <n v="535.62480000000005"/>
    <s v="C.O.D."/>
    <n v="4"/>
    <n v="140"/>
    <n v="70"/>
    <n v="70"/>
    <n v="535.62480000000005"/>
    <n v="605.62480000000005"/>
    <n v="605.62480000000005"/>
    <s v="Fri"/>
    <s v="Tue"/>
    <n v="4"/>
  </r>
  <r>
    <s v="A00131"/>
    <s v="Northwest"/>
    <s v="Khan"/>
    <x v="0"/>
    <m/>
    <d v="2020-09-11T00:00:00"/>
    <d v="2020-09-23T00:00:00"/>
    <n v="2"/>
    <m/>
    <m/>
    <n v="0.25"/>
    <n v="24.63"/>
    <s v="Account"/>
    <n v="12"/>
    <n v="140"/>
    <n v="35"/>
    <n v="35"/>
    <n v="24.63"/>
    <n v="59.629999999999995"/>
    <n v="59.629999999999995"/>
    <s v="Fri"/>
    <s v="Wed"/>
    <n v="12"/>
  </r>
  <r>
    <s v="A00132"/>
    <s v="Northwest"/>
    <s v="Khan"/>
    <x v="1"/>
    <m/>
    <d v="2020-09-11T00:00:00"/>
    <d v="2020-09-26T00:00:00"/>
    <n v="2"/>
    <m/>
    <m/>
    <n v="0.5"/>
    <n v="43.26"/>
    <s v="Account"/>
    <n v="15"/>
    <n v="140"/>
    <n v="70"/>
    <n v="70"/>
    <n v="43.26"/>
    <n v="113.25999999999999"/>
    <n v="113.25999999999999"/>
    <s v="Fri"/>
    <s v="Sat"/>
    <n v="15"/>
  </r>
  <r>
    <s v="A00133"/>
    <s v="West"/>
    <s v="Khan"/>
    <x v="0"/>
    <m/>
    <d v="2020-09-11T00:00:00"/>
    <d v="2020-10-06T00:00:00"/>
    <n v="1"/>
    <m/>
    <m/>
    <n v="0.25"/>
    <n v="21.33"/>
    <s v="Account"/>
    <n v="25"/>
    <n v="80"/>
    <n v="20"/>
    <n v="20"/>
    <n v="21.33"/>
    <n v="41.33"/>
    <n v="41.33"/>
    <s v="Fri"/>
    <s v="Tue"/>
    <n v="25"/>
  </r>
  <r>
    <s v="A00134"/>
    <s v="West"/>
    <s v="Khan"/>
    <x v="1"/>
    <m/>
    <d v="2020-09-12T00:00:00"/>
    <d v="2020-09-28T00:00:00"/>
    <n v="1"/>
    <m/>
    <m/>
    <n v="1"/>
    <n v="0.45600000000000002"/>
    <s v="C.O.D."/>
    <n v="16"/>
    <n v="80"/>
    <n v="80"/>
    <n v="80"/>
    <n v="0.45600000000000002"/>
    <n v="80.456000000000003"/>
    <n v="80.456000000000003"/>
    <s v="Sat"/>
    <s v="Mon"/>
    <n v="16"/>
  </r>
  <r>
    <s v="A00135"/>
    <s v="Northwest"/>
    <s v="Khan"/>
    <x v="0"/>
    <m/>
    <d v="2020-09-14T00:00:00"/>
    <d v="2020-09-24T00:00:00"/>
    <n v="2"/>
    <m/>
    <m/>
    <n v="0.25"/>
    <n v="126.62309999999999"/>
    <s v="C.O.D."/>
    <n v="10"/>
    <n v="140"/>
    <n v="35"/>
    <n v="35"/>
    <n v="126.62309999999999"/>
    <n v="161.62309999999999"/>
    <n v="161.62309999999999"/>
    <s v="Mon"/>
    <s v="Thu"/>
    <n v="10"/>
  </r>
  <r>
    <s v="A00136"/>
    <s v="West"/>
    <s v="Khan"/>
    <x v="1"/>
    <m/>
    <d v="2020-09-14T00:00:00"/>
    <d v="2020-09-28T00:00:00"/>
    <n v="1"/>
    <m/>
    <m/>
    <n v="1.5"/>
    <n v="251.0033"/>
    <s v="Account"/>
    <n v="14"/>
    <n v="80"/>
    <n v="120"/>
    <n v="120"/>
    <n v="251.0033"/>
    <n v="371.00329999999997"/>
    <n v="371.00329999999997"/>
    <s v="Mon"/>
    <s v="Mon"/>
    <n v="14"/>
  </r>
  <r>
    <s v="A00137"/>
    <s v="Southeast"/>
    <s v="Cartier"/>
    <x v="0"/>
    <s v="Yes"/>
    <d v="2020-09-14T00:00:00"/>
    <d v="2020-10-05T00:00:00"/>
    <n v="1"/>
    <m/>
    <m/>
    <n v="0.5"/>
    <n v="395.28"/>
    <s v="P.O."/>
    <n v="21"/>
    <n v="80"/>
    <n v="40"/>
    <n v="40"/>
    <n v="395.28"/>
    <n v="435.28"/>
    <n v="435.28"/>
    <s v="Mon"/>
    <s v="Mon"/>
    <n v="21"/>
  </r>
  <r>
    <s v="A00138"/>
    <s v="Northwest"/>
    <s v="Michner"/>
    <x v="2"/>
    <s v="Yes"/>
    <d v="2020-09-14T00:00:00"/>
    <d v="2020-10-07T00:00:00"/>
    <n v="1"/>
    <m/>
    <m/>
    <n v="0.25"/>
    <n v="36"/>
    <s v="Account"/>
    <n v="23"/>
    <n v="80"/>
    <n v="20"/>
    <n v="20"/>
    <n v="36"/>
    <n v="56"/>
    <n v="56"/>
    <s v="Mon"/>
    <s v="Wed"/>
    <n v="23"/>
  </r>
  <r>
    <s v="A00139"/>
    <s v="South"/>
    <s v="Lopez"/>
    <x v="0"/>
    <m/>
    <d v="2020-09-14T00:00:00"/>
    <d v="2020-11-23T00:00:00"/>
    <n v="1"/>
    <m/>
    <m/>
    <n v="1.75"/>
    <n v="510.67529999999999"/>
    <s v="P.O."/>
    <n v="70"/>
    <n v="80"/>
    <n v="140"/>
    <n v="140"/>
    <n v="510.67529999999999"/>
    <n v="650.67529999999999"/>
    <n v="650.67529999999999"/>
    <s v="Mon"/>
    <s v="Mon"/>
    <n v="70"/>
  </r>
  <r>
    <s v="A00140"/>
    <s v="Northwest"/>
    <s v="Michner"/>
    <x v="1"/>
    <m/>
    <d v="2020-09-15T00:00:00"/>
    <d v="2020-10-07T00:00:00"/>
    <n v="2"/>
    <m/>
    <m/>
    <n v="0.5"/>
    <n v="42.66"/>
    <s v="Account"/>
    <n v="22"/>
    <n v="140"/>
    <n v="70"/>
    <n v="70"/>
    <n v="42.66"/>
    <n v="112.66"/>
    <n v="112.66"/>
    <s v="Tue"/>
    <s v="Wed"/>
    <n v="22"/>
  </r>
  <r>
    <s v="A00141"/>
    <s v="West"/>
    <s v="Khan"/>
    <x v="1"/>
    <m/>
    <d v="2020-09-16T00:00:00"/>
    <d v="2020-09-28T00:00:00"/>
    <n v="1"/>
    <m/>
    <m/>
    <n v="1"/>
    <n v="5.4720000000000004"/>
    <s v="C.O.D."/>
    <n v="12"/>
    <n v="80"/>
    <n v="80"/>
    <n v="80"/>
    <n v="5.4720000000000004"/>
    <n v="85.471999999999994"/>
    <n v="85.471999999999994"/>
    <s v="Wed"/>
    <s v="Mon"/>
    <n v="12"/>
  </r>
  <r>
    <s v="A00142"/>
    <s v="Northwest"/>
    <s v="Khan"/>
    <x v="0"/>
    <s v="Yes"/>
    <d v="2020-09-16T00:00:00"/>
    <d v="2020-09-28T00:00:00"/>
    <n v="1"/>
    <m/>
    <m/>
    <n v="0.25"/>
    <n v="45.237400000000001"/>
    <s v="Account"/>
    <n v="12"/>
    <n v="80"/>
    <n v="20"/>
    <n v="20"/>
    <n v="45.237400000000001"/>
    <n v="65.237400000000008"/>
    <n v="65.237400000000008"/>
    <s v="Wed"/>
    <s v="Mon"/>
    <n v="12"/>
  </r>
  <r>
    <s v="A00143"/>
    <s v="Northwest"/>
    <s v="Burton"/>
    <x v="0"/>
    <m/>
    <d v="2020-09-16T00:00:00"/>
    <d v="2020-10-01T00:00:00"/>
    <n v="2"/>
    <m/>
    <m/>
    <n v="0.75"/>
    <n v="199.452"/>
    <s v="C.O.D."/>
    <n v="15"/>
    <n v="140"/>
    <n v="105"/>
    <n v="105"/>
    <n v="199.452"/>
    <n v="304.452"/>
    <n v="304.452"/>
    <s v="Wed"/>
    <s v="Thu"/>
    <n v="15"/>
  </r>
  <r>
    <s v="A00144"/>
    <s v="Southeast"/>
    <s v="Burton"/>
    <x v="0"/>
    <m/>
    <d v="2020-09-16T00:00:00"/>
    <d v="2020-10-05T00:00:00"/>
    <n v="2"/>
    <m/>
    <m/>
    <n v="0.5"/>
    <n v="144"/>
    <s v="C.O.D."/>
    <n v="19"/>
    <n v="140"/>
    <n v="70"/>
    <n v="70"/>
    <n v="144"/>
    <n v="214"/>
    <n v="214"/>
    <s v="Wed"/>
    <s v="Mon"/>
    <n v="19"/>
  </r>
  <r>
    <s v="A00145"/>
    <s v="Southeast"/>
    <s v="Burton"/>
    <x v="2"/>
    <m/>
    <d v="2020-09-17T00:00:00"/>
    <d v="2020-10-06T00:00:00"/>
    <n v="1"/>
    <m/>
    <m/>
    <n v="0.25"/>
    <n v="6.2160000000000002"/>
    <s v="C.O.D."/>
    <n v="19"/>
    <n v="80"/>
    <n v="20"/>
    <n v="20"/>
    <n v="6.2160000000000002"/>
    <n v="26.216000000000001"/>
    <n v="26.216000000000001"/>
    <s v="Thu"/>
    <s v="Tue"/>
    <n v="19"/>
  </r>
  <r>
    <s v="A00146"/>
    <s v="Northwest"/>
    <s v="Michner"/>
    <x v="1"/>
    <m/>
    <d v="2020-09-17T00:00:00"/>
    <d v="2020-10-12T00:00:00"/>
    <n v="2"/>
    <m/>
    <m/>
    <n v="1"/>
    <n v="36"/>
    <s v="Account"/>
    <n v="25"/>
    <n v="140"/>
    <n v="140"/>
    <n v="140"/>
    <n v="36"/>
    <n v="176"/>
    <n v="176"/>
    <s v="Thu"/>
    <s v="Mon"/>
    <n v="25"/>
  </r>
  <r>
    <s v="A00147"/>
    <s v="Central"/>
    <s v="Cartier"/>
    <x v="0"/>
    <m/>
    <d v="2020-09-17T00:00:00"/>
    <d v="2020-10-12T00:00:00"/>
    <n v="2"/>
    <m/>
    <m/>
    <n v="0.75"/>
    <n v="40"/>
    <s v="C.O.D."/>
    <n v="25"/>
    <n v="140"/>
    <n v="105"/>
    <n v="105"/>
    <n v="40"/>
    <n v="145"/>
    <n v="145"/>
    <s v="Thu"/>
    <s v="Mon"/>
    <n v="25"/>
  </r>
  <r>
    <s v="A00148"/>
    <s v="South"/>
    <s v="Lopez"/>
    <x v="0"/>
    <m/>
    <d v="2020-09-17T00:00:00"/>
    <d v="2020-11-17T00:00:00"/>
    <n v="1"/>
    <m/>
    <m/>
    <n v="0.25"/>
    <n v="87.581299999999999"/>
    <s v="Account"/>
    <n v="61"/>
    <n v="80"/>
    <n v="20"/>
    <n v="20"/>
    <n v="87.581299999999999"/>
    <n v="107.5813"/>
    <n v="107.5813"/>
    <s v="Thu"/>
    <s v="Tue"/>
    <n v="61"/>
  </r>
  <r>
    <s v="A00149"/>
    <s v="West"/>
    <s v="Khan"/>
    <x v="1"/>
    <m/>
    <d v="2020-09-21T00:00:00"/>
    <d v="2020-09-28T00:00:00"/>
    <n v="1"/>
    <m/>
    <m/>
    <n v="0.5"/>
    <n v="30"/>
    <s v="C.O.D."/>
    <n v="7"/>
    <n v="80"/>
    <n v="40"/>
    <n v="40"/>
    <n v="30"/>
    <n v="70"/>
    <n v="70"/>
    <s v="Mon"/>
    <s v="Mon"/>
    <n v="7"/>
  </r>
  <r>
    <s v="A00150"/>
    <s v="Southeast"/>
    <s v="Michner"/>
    <x v="2"/>
    <m/>
    <d v="2020-09-21T00:00:00"/>
    <d v="2020-10-19T00:00:00"/>
    <n v="1"/>
    <m/>
    <m/>
    <n v="0.25"/>
    <n v="144"/>
    <s v="P.O."/>
    <n v="28"/>
    <n v="80"/>
    <n v="20"/>
    <n v="20"/>
    <n v="144"/>
    <n v="164"/>
    <n v="164"/>
    <s v="Mon"/>
    <s v="Mon"/>
    <n v="28"/>
  </r>
  <r>
    <s v="A00151"/>
    <s v="West"/>
    <s v="Khan"/>
    <x v="1"/>
    <s v="Yes"/>
    <d v="2020-09-21T00:00:00"/>
    <d v="2020-11-04T00:00:00"/>
    <n v="1"/>
    <m/>
    <m/>
    <n v="0.75"/>
    <n v="297.51229999999998"/>
    <s v="Account"/>
    <n v="44"/>
    <n v="80"/>
    <n v="60"/>
    <n v="60"/>
    <n v="297.51229999999998"/>
    <n v="357.51229999999998"/>
    <n v="357.51229999999998"/>
    <s v="Mon"/>
    <s v="Wed"/>
    <n v="44"/>
  </r>
  <r>
    <s v="A00152"/>
    <s v="West"/>
    <s v="Michner"/>
    <x v="0"/>
    <m/>
    <d v="2020-09-21T00:00:00"/>
    <d v="2020-11-25T00:00:00"/>
    <n v="1"/>
    <m/>
    <m/>
    <n v="0.5"/>
    <n v="64.171000000000006"/>
    <s v="P.O."/>
    <n v="65"/>
    <n v="80"/>
    <n v="40"/>
    <n v="40"/>
    <n v="64.171000000000006"/>
    <n v="104.17100000000001"/>
    <n v="104.17100000000001"/>
    <s v="Mon"/>
    <s v="Wed"/>
    <n v="65"/>
  </r>
  <r>
    <s v="A00153"/>
    <s v="South"/>
    <s v="Lopez"/>
    <x v="2"/>
    <m/>
    <d v="2020-09-22T00:00:00"/>
    <d v="2020-10-01T00:00:00"/>
    <n v="1"/>
    <m/>
    <m/>
    <n v="0.25"/>
    <n v="20.475000000000001"/>
    <s v="Account"/>
    <n v="9"/>
    <n v="80"/>
    <n v="20"/>
    <n v="20"/>
    <n v="20.475000000000001"/>
    <n v="40.475000000000001"/>
    <n v="40.475000000000001"/>
    <s v="Tue"/>
    <s v="Thu"/>
    <n v="9"/>
  </r>
  <r>
    <s v="A00154"/>
    <s v="West"/>
    <s v="Khan"/>
    <x v="3"/>
    <m/>
    <d v="2020-09-23T00:00:00"/>
    <d v="2020-10-07T00:00:00"/>
    <n v="1"/>
    <m/>
    <m/>
    <n v="1"/>
    <n v="200"/>
    <s v="C.O.D."/>
    <n v="14"/>
    <n v="80"/>
    <n v="80"/>
    <n v="80"/>
    <n v="200"/>
    <n v="280"/>
    <n v="280"/>
    <s v="Wed"/>
    <s v="Wed"/>
    <n v="14"/>
  </r>
  <r>
    <s v="A00155"/>
    <s v="Southeast"/>
    <s v="Burton"/>
    <x v="3"/>
    <m/>
    <d v="2020-09-23T00:00:00"/>
    <d v="2020-10-15T00:00:00"/>
    <n v="1"/>
    <m/>
    <m/>
    <n v="1.5"/>
    <n v="123.9555"/>
    <s v="C.O.D."/>
    <n v="22"/>
    <n v="80"/>
    <n v="120"/>
    <n v="120"/>
    <n v="123.9555"/>
    <n v="243.9555"/>
    <n v="243.9555"/>
    <s v="Wed"/>
    <s v="Thu"/>
    <n v="22"/>
  </r>
  <r>
    <s v="A00156"/>
    <s v="Central"/>
    <s v="Cartier"/>
    <x v="1"/>
    <m/>
    <d v="2020-09-23T00:00:00"/>
    <d v="2020-10-24T00:00:00"/>
    <n v="1"/>
    <m/>
    <m/>
    <n v="0.5"/>
    <n v="193.88310000000001"/>
    <s v="Account"/>
    <n v="31"/>
    <n v="80"/>
    <n v="40"/>
    <n v="40"/>
    <n v="193.88310000000001"/>
    <n v="233.88310000000001"/>
    <n v="233.88310000000001"/>
    <s v="Wed"/>
    <s v="Sat"/>
    <n v="31"/>
  </r>
  <r>
    <s v="A00157"/>
    <s v="Southeast"/>
    <s v="Khan"/>
    <x v="0"/>
    <m/>
    <d v="2020-09-23T00:00:00"/>
    <d v="2020-10-28T00:00:00"/>
    <n v="2"/>
    <m/>
    <m/>
    <n v="0.5"/>
    <n v="1.173"/>
    <s v="C.O.D."/>
    <n v="35"/>
    <n v="140"/>
    <n v="70"/>
    <n v="70"/>
    <n v="1.173"/>
    <n v="71.173000000000002"/>
    <n v="71.173000000000002"/>
    <s v="Wed"/>
    <s v="Wed"/>
    <n v="35"/>
  </r>
  <r>
    <s v="A00158"/>
    <s v="Central"/>
    <s v="Michner"/>
    <x v="0"/>
    <m/>
    <d v="2020-09-24T00:00:00"/>
    <d v="2020-10-05T00:00:00"/>
    <n v="2"/>
    <m/>
    <m/>
    <n v="0.75"/>
    <n v="664.78880000000004"/>
    <s v="Account"/>
    <n v="11"/>
    <n v="140"/>
    <n v="105"/>
    <n v="105"/>
    <n v="664.78880000000004"/>
    <n v="769.78880000000004"/>
    <n v="769.78880000000004"/>
    <s v="Thu"/>
    <s v="Mon"/>
    <n v="11"/>
  </r>
  <r>
    <s v="A00159"/>
    <s v="Northwest"/>
    <s v="Khan"/>
    <x v="2"/>
    <m/>
    <d v="2020-09-24T00:00:00"/>
    <d v="2020-10-15T00:00:00"/>
    <n v="1"/>
    <m/>
    <m/>
    <n v="0.25"/>
    <n v="160"/>
    <s v="Account"/>
    <n v="21"/>
    <n v="80"/>
    <n v="20"/>
    <n v="20"/>
    <n v="160"/>
    <n v="180"/>
    <n v="180"/>
    <s v="Thu"/>
    <s v="Thu"/>
    <n v="21"/>
  </r>
  <r>
    <s v="A00160"/>
    <s v="Northwest"/>
    <s v="Burton"/>
    <x v="1"/>
    <m/>
    <d v="2020-09-24T00:00:00"/>
    <d v="2020-11-05T00:00:00"/>
    <n v="2"/>
    <m/>
    <m/>
    <n v="0.75"/>
    <n v="159.50489999999999"/>
    <s v="Account"/>
    <n v="42"/>
    <n v="140"/>
    <n v="105"/>
    <n v="105"/>
    <n v="159.50489999999999"/>
    <n v="264.50490000000002"/>
    <n v="264.50490000000002"/>
    <s v="Thu"/>
    <s v="Thu"/>
    <n v="42"/>
  </r>
  <r>
    <s v="A00161"/>
    <s v="North"/>
    <s v="Cartier"/>
    <x v="0"/>
    <m/>
    <d v="2020-09-24T00:00:00"/>
    <d v="2020-11-17T00:00:00"/>
    <n v="2"/>
    <m/>
    <m/>
    <n v="0.75"/>
    <n v="169.63499999999999"/>
    <s v="P.O."/>
    <n v="54"/>
    <n v="140"/>
    <n v="105"/>
    <n v="105"/>
    <n v="169.63499999999999"/>
    <n v="274.63499999999999"/>
    <n v="274.63499999999999"/>
    <s v="Thu"/>
    <s v="Tue"/>
    <n v="54"/>
  </r>
  <r>
    <s v="A00162"/>
    <s v="Southwest"/>
    <s v="Burton"/>
    <x v="1"/>
    <m/>
    <d v="2020-09-28T00:00:00"/>
    <d v="2020-09-30T00:00:00"/>
    <n v="2"/>
    <m/>
    <m/>
    <n v="0.5"/>
    <n v="202.86"/>
    <s v="Account"/>
    <n v="2"/>
    <n v="140"/>
    <n v="70"/>
    <n v="70"/>
    <n v="202.86"/>
    <n v="272.86"/>
    <n v="272.86"/>
    <s v="Mon"/>
    <s v="Wed"/>
    <n v="2"/>
  </r>
  <r>
    <s v="A00163"/>
    <s v="South"/>
    <s v="Lopez"/>
    <x v="0"/>
    <m/>
    <d v="2020-09-28T00:00:00"/>
    <d v="2020-10-07T00:00:00"/>
    <n v="1"/>
    <m/>
    <m/>
    <n v="0.5"/>
    <n v="10.53"/>
    <s v="P.O."/>
    <n v="9"/>
    <n v="80"/>
    <n v="40"/>
    <n v="40"/>
    <n v="10.53"/>
    <n v="50.53"/>
    <n v="50.53"/>
    <s v="Mon"/>
    <s v="Wed"/>
    <n v="9"/>
  </r>
  <r>
    <s v="A00164"/>
    <s v="Central"/>
    <s v="Michner"/>
    <x v="1"/>
    <m/>
    <d v="2020-09-28T00:00:00"/>
    <d v="2020-10-27T00:00:00"/>
    <n v="2"/>
    <m/>
    <m/>
    <n v="0.75"/>
    <n v="1.8240000000000001"/>
    <s v="C.O.D."/>
    <n v="29"/>
    <n v="140"/>
    <n v="105"/>
    <n v="105"/>
    <n v="1.8240000000000001"/>
    <n v="106.824"/>
    <n v="106.824"/>
    <s v="Mon"/>
    <s v="Tue"/>
    <n v="29"/>
  </r>
  <r>
    <s v="A00165"/>
    <s v="South"/>
    <s v="Khan"/>
    <x v="0"/>
    <m/>
    <d v="2020-09-29T00:00:00"/>
    <d v="2020-10-08T00:00:00"/>
    <n v="2"/>
    <m/>
    <m/>
    <n v="0.5"/>
    <n v="54.124600000000001"/>
    <s v="Account"/>
    <n v="9"/>
    <n v="140"/>
    <n v="70"/>
    <n v="70"/>
    <n v="54.124600000000001"/>
    <n v="124.1246"/>
    <n v="124.1246"/>
    <s v="Tue"/>
    <s v="Thu"/>
    <n v="9"/>
  </r>
  <r>
    <s v="A00166"/>
    <s v="Northwest"/>
    <s v="Michner"/>
    <x v="2"/>
    <m/>
    <d v="2020-09-29T00:00:00"/>
    <d v="2020-10-21T00:00:00"/>
    <n v="2"/>
    <m/>
    <m/>
    <n v="0.25"/>
    <n v="367.71109999999999"/>
    <s v="Account"/>
    <n v="22"/>
    <n v="140"/>
    <n v="35"/>
    <n v="35"/>
    <n v="367.71109999999999"/>
    <n v="402.71109999999999"/>
    <n v="402.71109999999999"/>
    <s v="Tue"/>
    <s v="Wed"/>
    <n v="22"/>
  </r>
  <r>
    <s v="A00167"/>
    <s v="West"/>
    <s v="Lopez"/>
    <x v="0"/>
    <m/>
    <d v="2020-09-29T00:00:00"/>
    <d v="2020-10-19T00:00:00"/>
    <n v="1"/>
    <m/>
    <m/>
    <n v="1.5"/>
    <n v="139.035"/>
    <s v="Account"/>
    <n v="20"/>
    <n v="80"/>
    <n v="120"/>
    <n v="120"/>
    <n v="139.035"/>
    <n v="259.03499999999997"/>
    <n v="259.03499999999997"/>
    <s v="Tue"/>
    <s v="Mon"/>
    <n v="20"/>
  </r>
  <r>
    <s v="A00168"/>
    <s v="West"/>
    <s v="Khan"/>
    <x v="1"/>
    <m/>
    <d v="2020-09-29T00:00:00"/>
    <d v="2020-10-27T00:00:00"/>
    <n v="1"/>
    <m/>
    <m/>
    <n v="0.5"/>
    <n v="50.317"/>
    <s v="P.O."/>
    <n v="28"/>
    <n v="80"/>
    <n v="40"/>
    <n v="40"/>
    <n v="50.317"/>
    <n v="90.317000000000007"/>
    <n v="90.317000000000007"/>
    <s v="Tue"/>
    <s v="Tue"/>
    <n v="28"/>
  </r>
  <r>
    <s v="A00169"/>
    <s v="Central"/>
    <s v="Burton"/>
    <x v="3"/>
    <m/>
    <d v="2020-09-29T00:00:00"/>
    <d v="2020-11-24T00:00:00"/>
    <n v="1"/>
    <m/>
    <m/>
    <n v="1"/>
    <n v="122.4273"/>
    <s v="C.O.D."/>
    <n v="56"/>
    <n v="80"/>
    <n v="80"/>
    <n v="80"/>
    <n v="122.4273"/>
    <n v="202.4273"/>
    <n v="202.4273"/>
    <s v="Tue"/>
    <s v="Tue"/>
    <n v="56"/>
  </r>
  <r>
    <s v="A00170"/>
    <s v="West"/>
    <s v="Khan"/>
    <x v="0"/>
    <m/>
    <d v="2020-09-29T00:00:00"/>
    <d v="2020-12-02T00:00:00"/>
    <n v="1"/>
    <m/>
    <m/>
    <n v="1"/>
    <n v="78.5535"/>
    <s v="P.O."/>
    <n v="64"/>
    <n v="80"/>
    <n v="80"/>
    <n v="80"/>
    <n v="78.5535"/>
    <n v="158.55349999999999"/>
    <n v="158.55349999999999"/>
    <s v="Tue"/>
    <s v="Wed"/>
    <n v="64"/>
  </r>
  <r>
    <s v="A00171"/>
    <s v="Northwest"/>
    <s v="Khan"/>
    <x v="2"/>
    <s v="Yes"/>
    <d v="2020-09-30T00:00:00"/>
    <d v="2020-10-07T00:00:00"/>
    <n v="1"/>
    <m/>
    <m/>
    <n v="0.25"/>
    <n v="239.1001"/>
    <s v="Account"/>
    <n v="7"/>
    <n v="80"/>
    <n v="20"/>
    <n v="20"/>
    <n v="239.1001"/>
    <n v="259.1001"/>
    <n v="259.1001"/>
    <s v="Wed"/>
    <s v="Wed"/>
    <n v="7"/>
  </r>
  <r>
    <s v="A00172"/>
    <s v="Central"/>
    <s v="Cartier"/>
    <x v="1"/>
    <m/>
    <d v="2020-09-30T00:00:00"/>
    <d v="2020-10-19T00:00:00"/>
    <n v="1"/>
    <m/>
    <m/>
    <n v="0.5"/>
    <n v="61.180599999999998"/>
    <s v="C.O.D."/>
    <n v="19"/>
    <n v="80"/>
    <n v="40"/>
    <n v="40"/>
    <n v="61.180599999999998"/>
    <n v="101.1806"/>
    <n v="101.1806"/>
    <s v="Wed"/>
    <s v="Mon"/>
    <n v="19"/>
  </r>
  <r>
    <s v="A00173"/>
    <s v="Northwest"/>
    <s v="Cartier"/>
    <x v="3"/>
    <m/>
    <d v="2020-09-30T00:00:00"/>
    <d v="2020-11-18T00:00:00"/>
    <n v="2"/>
    <m/>
    <m/>
    <n v="2.25"/>
    <n v="800.71119999999996"/>
    <s v="Account"/>
    <n v="49"/>
    <n v="140"/>
    <n v="315"/>
    <n v="315"/>
    <n v="800.71119999999996"/>
    <n v="1115.7112"/>
    <n v="1115.7112"/>
    <s v="Wed"/>
    <s v="Wed"/>
    <n v="49"/>
  </r>
  <r>
    <s v="A00174"/>
    <s v="Northwest"/>
    <s v="Khan"/>
    <x v="0"/>
    <m/>
    <d v="2020-10-01T00:00:00"/>
    <d v="2020-10-26T00:00:00"/>
    <n v="1"/>
    <m/>
    <m/>
    <n v="0.25"/>
    <n v="19.196999999999999"/>
    <s v="Account"/>
    <n v="25"/>
    <n v="80"/>
    <n v="20"/>
    <n v="20"/>
    <n v="19.196999999999999"/>
    <n v="39.197000000000003"/>
    <n v="39.197000000000003"/>
    <s v="Thu"/>
    <s v="Mon"/>
    <n v="25"/>
  </r>
  <r>
    <s v="A00175"/>
    <s v="South"/>
    <s v="Lopez"/>
    <x v="0"/>
    <m/>
    <d v="2020-10-05T00:00:00"/>
    <d v="2020-10-13T00:00:00"/>
    <n v="1"/>
    <m/>
    <m/>
    <n v="0.25"/>
    <n v="19.5"/>
    <s v="Account"/>
    <n v="8"/>
    <n v="80"/>
    <n v="20"/>
    <n v="20"/>
    <n v="19.5"/>
    <n v="39.5"/>
    <n v="39.5"/>
    <s v="Mon"/>
    <s v="Tue"/>
    <n v="8"/>
  </r>
  <r>
    <s v="A00176"/>
    <s v="South"/>
    <s v="Lopez"/>
    <x v="2"/>
    <m/>
    <d v="2020-10-05T00:00:00"/>
    <d v="2020-10-13T00:00:00"/>
    <n v="1"/>
    <m/>
    <m/>
    <n v="0.25"/>
    <n v="22.425000000000001"/>
    <s v="Account"/>
    <n v="8"/>
    <n v="80"/>
    <n v="20"/>
    <n v="20"/>
    <n v="22.425000000000001"/>
    <n v="42.424999999999997"/>
    <n v="42.424999999999997"/>
    <s v="Mon"/>
    <s v="Tue"/>
    <n v="8"/>
  </r>
  <r>
    <s v="A00177"/>
    <s v="West"/>
    <s v="Burton"/>
    <x v="0"/>
    <m/>
    <d v="2020-10-05T00:00:00"/>
    <d v="2020-10-13T00:00:00"/>
    <n v="1"/>
    <m/>
    <m/>
    <n v="0.5"/>
    <n v="26.582599999999999"/>
    <s v="Account"/>
    <n v="8"/>
    <n v="80"/>
    <n v="40"/>
    <n v="40"/>
    <n v="26.582599999999999"/>
    <n v="66.582599999999999"/>
    <n v="66.582599999999999"/>
    <s v="Mon"/>
    <s v="Tue"/>
    <n v="8"/>
  </r>
  <r>
    <s v="A00178"/>
    <s v="Central"/>
    <s v="Cartier"/>
    <x v="0"/>
    <m/>
    <d v="2020-10-05T00:00:00"/>
    <d v="2020-10-24T00:00:00"/>
    <n v="1"/>
    <m/>
    <m/>
    <n v="0.5"/>
    <n v="288.20800000000003"/>
    <s v="C.O.D."/>
    <n v="19"/>
    <n v="80"/>
    <n v="40"/>
    <n v="40"/>
    <n v="288.20800000000003"/>
    <n v="328.20800000000003"/>
    <n v="328.20800000000003"/>
    <s v="Mon"/>
    <s v="Sat"/>
    <n v="19"/>
  </r>
  <r>
    <s v="A00179"/>
    <s v="South"/>
    <s v="Lopez"/>
    <x v="1"/>
    <m/>
    <d v="2020-10-05T00:00:00"/>
    <d v="2020-10-19T00:00:00"/>
    <n v="1"/>
    <m/>
    <m/>
    <n v="0.5"/>
    <n v="54.236800000000002"/>
    <s v="Account"/>
    <n v="14"/>
    <n v="80"/>
    <n v="40"/>
    <n v="40"/>
    <n v="54.236800000000002"/>
    <n v="94.236800000000002"/>
    <n v="94.236800000000002"/>
    <s v="Mon"/>
    <s v="Mon"/>
    <n v="14"/>
  </r>
  <r>
    <s v="A00180"/>
    <s v="West"/>
    <s v="Lopez"/>
    <x v="0"/>
    <m/>
    <d v="2020-10-06T00:00:00"/>
    <d v="2020-10-19T00:00:00"/>
    <n v="1"/>
    <m/>
    <m/>
    <n v="0.25"/>
    <n v="332.39699999999999"/>
    <s v="P.O."/>
    <n v="13"/>
    <n v="80"/>
    <n v="20"/>
    <n v="20"/>
    <n v="332.39699999999999"/>
    <n v="352.39699999999999"/>
    <n v="352.39699999999999"/>
    <s v="Tue"/>
    <s v="Mon"/>
    <n v="13"/>
  </r>
  <r>
    <s v="A00181"/>
    <s v="Northwest"/>
    <s v="Khan"/>
    <x v="0"/>
    <m/>
    <d v="2020-10-06T00:00:00"/>
    <d v="2020-10-23T00:00:00"/>
    <n v="2"/>
    <m/>
    <m/>
    <n v="0.75"/>
    <n v="124.1649"/>
    <s v="C.O.D."/>
    <n v="17"/>
    <n v="140"/>
    <n v="105"/>
    <n v="105"/>
    <n v="124.1649"/>
    <n v="229.16489999999999"/>
    <n v="229.16489999999999"/>
    <s v="Tue"/>
    <s v="Fri"/>
    <n v="17"/>
  </r>
  <r>
    <s v="A00182"/>
    <s v="Central"/>
    <s v="Burton"/>
    <x v="2"/>
    <m/>
    <d v="2020-10-06T00:00:00"/>
    <d v="2020-10-26T00:00:00"/>
    <n v="1"/>
    <m/>
    <m/>
    <n v="0.25"/>
    <n v="21.63"/>
    <s v="Account"/>
    <n v="20"/>
    <n v="80"/>
    <n v="20"/>
    <n v="20"/>
    <n v="21.63"/>
    <n v="41.629999999999995"/>
    <n v="41.629999999999995"/>
    <s v="Tue"/>
    <s v="Mon"/>
    <n v="20"/>
  </r>
  <r>
    <s v="A00183"/>
    <s v="Northwest"/>
    <s v="Khan"/>
    <x v="0"/>
    <m/>
    <d v="2020-10-07T00:00:00"/>
    <d v="2020-10-19T00:00:00"/>
    <n v="2"/>
    <m/>
    <s v="Yes"/>
    <n v="0.25"/>
    <n v="33"/>
    <s v="C.O.D."/>
    <n v="12"/>
    <n v="140"/>
    <n v="35"/>
    <n v="35"/>
    <n v="0"/>
    <n v="68"/>
    <n v="35"/>
    <s v="Wed"/>
    <s v="Mon"/>
    <n v="12"/>
  </r>
  <r>
    <s v="A00184"/>
    <s v="Northwest"/>
    <s v="Khan"/>
    <x v="0"/>
    <m/>
    <d v="2020-10-07T00:00:00"/>
    <d v="2020-10-19T00:00:00"/>
    <n v="2"/>
    <m/>
    <m/>
    <n v="0.5"/>
    <n v="154.5"/>
    <s v="C.O.D."/>
    <n v="12"/>
    <n v="140"/>
    <n v="70"/>
    <n v="70"/>
    <n v="154.5"/>
    <n v="224.5"/>
    <n v="224.5"/>
    <s v="Wed"/>
    <s v="Mon"/>
    <n v="12"/>
  </r>
  <r>
    <s v="A00185"/>
    <s v="South"/>
    <s v="Lopez"/>
    <x v="3"/>
    <m/>
    <d v="2020-10-07T00:00:00"/>
    <d v="2020-10-20T00:00:00"/>
    <n v="1"/>
    <m/>
    <m/>
    <n v="1"/>
    <n v="48.75"/>
    <s v="Account"/>
    <n v="13"/>
    <n v="80"/>
    <n v="80"/>
    <n v="80"/>
    <n v="48.75"/>
    <n v="128.75"/>
    <n v="128.75"/>
    <s v="Wed"/>
    <s v="Tue"/>
    <n v="13"/>
  </r>
  <r>
    <s v="A00186"/>
    <s v="South"/>
    <s v="Lopez"/>
    <x v="2"/>
    <m/>
    <d v="2020-10-08T00:00:00"/>
    <d v="2020-10-20T00:00:00"/>
    <n v="1"/>
    <m/>
    <m/>
    <n v="0.25"/>
    <n v="76.1678"/>
    <s v="Account"/>
    <n v="12"/>
    <n v="80"/>
    <n v="20"/>
    <n v="20"/>
    <n v="76.1678"/>
    <n v="96.1678"/>
    <n v="96.1678"/>
    <s v="Thu"/>
    <s v="Tue"/>
    <n v="12"/>
  </r>
  <r>
    <s v="A00187"/>
    <s v="Northwest"/>
    <s v="Khan"/>
    <x v="1"/>
    <m/>
    <d v="2020-10-08T00:00:00"/>
    <d v="2020-11-07T00:00:00"/>
    <n v="1"/>
    <m/>
    <m/>
    <n v="0.75"/>
    <n v="117"/>
    <s v="C.O.D."/>
    <n v="30"/>
    <n v="80"/>
    <n v="60"/>
    <n v="60"/>
    <n v="117"/>
    <n v="177"/>
    <n v="177"/>
    <s v="Thu"/>
    <s v="Sat"/>
    <n v="30"/>
  </r>
  <r>
    <s v="A00188"/>
    <s v="Northwest"/>
    <s v="Cartier"/>
    <x v="3"/>
    <m/>
    <d v="2020-10-08T00:00:00"/>
    <d v="2020-11-10T00:00:00"/>
    <n v="2"/>
    <m/>
    <m/>
    <n v="1.5"/>
    <n v="1575.9739999999999"/>
    <s v="C.O.D."/>
    <n v="33"/>
    <n v="140"/>
    <n v="210"/>
    <n v="210"/>
    <n v="1575.9739999999999"/>
    <n v="1785.9739999999999"/>
    <n v="1785.9739999999999"/>
    <s v="Thu"/>
    <s v="Tue"/>
    <n v="33"/>
  </r>
  <r>
    <s v="A00189"/>
    <s v="West"/>
    <s v="Khan"/>
    <x v="1"/>
    <m/>
    <d v="2020-10-08T00:00:00"/>
    <d v="2020-11-18T00:00:00"/>
    <n v="1"/>
    <m/>
    <m/>
    <n v="0.5"/>
    <n v="21.33"/>
    <s v="P.O."/>
    <n v="41"/>
    <n v="80"/>
    <n v="40"/>
    <n v="40"/>
    <n v="21.33"/>
    <n v="61.33"/>
    <n v="61.33"/>
    <s v="Thu"/>
    <s v="Wed"/>
    <n v="41"/>
  </r>
  <r>
    <s v="A00190"/>
    <s v="Southeast"/>
    <s v="Michner"/>
    <x v="1"/>
    <m/>
    <d v="2020-10-08T00:00:00"/>
    <d v="2020-11-30T00:00:00"/>
    <n v="1"/>
    <m/>
    <m/>
    <n v="0.5"/>
    <n v="74.785899999999998"/>
    <s v="Account"/>
    <n v="53"/>
    <n v="80"/>
    <n v="40"/>
    <n v="40"/>
    <n v="74.785899999999998"/>
    <n v="114.7859"/>
    <n v="114.7859"/>
    <s v="Thu"/>
    <s v="Mon"/>
    <n v="53"/>
  </r>
  <r>
    <s v="A00191"/>
    <s v="Northeast"/>
    <s v="Michner"/>
    <x v="3"/>
    <m/>
    <d v="2020-10-08T00:00:00"/>
    <d v="2020-12-01T00:00:00"/>
    <n v="2"/>
    <m/>
    <m/>
    <n v="4.75"/>
    <n v="1123.9716000000001"/>
    <s v="C.O.D."/>
    <n v="54"/>
    <n v="140"/>
    <n v="665"/>
    <n v="665"/>
    <n v="1123.9716000000001"/>
    <n v="1788.9716000000001"/>
    <n v="1788.9716000000001"/>
    <s v="Thu"/>
    <s v="Tue"/>
    <n v="54"/>
  </r>
  <r>
    <s v="A00192"/>
    <s v="Central"/>
    <s v="Burton"/>
    <x v="0"/>
    <m/>
    <d v="2020-10-12T00:00:00"/>
    <d v="2020-10-26T00:00:00"/>
    <n v="2"/>
    <m/>
    <m/>
    <n v="1"/>
    <n v="128.9796"/>
    <s v="Account"/>
    <n v="14"/>
    <n v="140"/>
    <n v="140"/>
    <n v="140"/>
    <n v="128.9796"/>
    <n v="268.9796"/>
    <n v="268.9796"/>
    <s v="Mon"/>
    <s v="Mon"/>
    <n v="14"/>
  </r>
  <r>
    <s v="A00193"/>
    <s v="West"/>
    <s v="Khan"/>
    <x v="1"/>
    <m/>
    <d v="2020-10-12T00:00:00"/>
    <d v="2020-11-04T00:00:00"/>
    <n v="1"/>
    <m/>
    <m/>
    <n v="0.5"/>
    <n v="144"/>
    <s v="P.O."/>
    <n v="23"/>
    <n v="80"/>
    <n v="40"/>
    <n v="40"/>
    <n v="144"/>
    <n v="184"/>
    <n v="184"/>
    <s v="Mon"/>
    <s v="Wed"/>
    <n v="23"/>
  </r>
  <r>
    <s v="A00194"/>
    <s v="Central"/>
    <s v="Michner"/>
    <x v="0"/>
    <m/>
    <d v="2020-10-12T00:00:00"/>
    <d v="2020-11-05T00:00:00"/>
    <n v="2"/>
    <m/>
    <m/>
    <n v="1"/>
    <n v="1211.8269"/>
    <s v="Account"/>
    <n v="24"/>
    <n v="140"/>
    <n v="140"/>
    <n v="140"/>
    <n v="1211.8269"/>
    <n v="1351.8269"/>
    <n v="1351.8269"/>
    <s v="Mon"/>
    <s v="Thu"/>
    <n v="24"/>
  </r>
  <r>
    <s v="A00195"/>
    <s v="South"/>
    <s v="Michner"/>
    <x v="1"/>
    <m/>
    <d v="2020-10-12T00:00:00"/>
    <d v="2020-11-18T00:00:00"/>
    <n v="1"/>
    <m/>
    <m/>
    <n v="0.5"/>
    <n v="54.124600000000001"/>
    <s v="Account"/>
    <n v="37"/>
    <n v="80"/>
    <n v="40"/>
    <n v="40"/>
    <n v="54.124600000000001"/>
    <n v="94.124600000000001"/>
    <n v="94.124600000000001"/>
    <s v="Mon"/>
    <s v="Wed"/>
    <n v="37"/>
  </r>
  <r>
    <s v="A00196"/>
    <s v="Northwest"/>
    <s v="Michner"/>
    <x v="0"/>
    <s v="Yes"/>
    <d v="2020-10-12T00:00:00"/>
    <d v="2020-11-19T00:00:00"/>
    <n v="1"/>
    <m/>
    <m/>
    <n v="0.5"/>
    <n v="55.935699999999997"/>
    <s v="C.O.D."/>
    <n v="38"/>
    <n v="80"/>
    <n v="40"/>
    <n v="40"/>
    <n v="55.935699999999997"/>
    <n v="95.935699999999997"/>
    <n v="95.935699999999997"/>
    <s v="Mon"/>
    <s v="Thu"/>
    <n v="38"/>
  </r>
  <r>
    <s v="A00197"/>
    <s v="Southeast"/>
    <s v="Michner"/>
    <x v="0"/>
    <s v="Yes"/>
    <d v="2020-10-13T00:00:00"/>
    <d v="2020-10-27T00:00:00"/>
    <n v="1"/>
    <m/>
    <m/>
    <n v="0.5"/>
    <n v="11.06"/>
    <s v="P.O."/>
    <n v="14"/>
    <n v="80"/>
    <n v="40"/>
    <n v="40"/>
    <n v="11.06"/>
    <n v="51.06"/>
    <n v="51.06"/>
    <s v="Tue"/>
    <s v="Tue"/>
    <n v="14"/>
  </r>
  <r>
    <s v="A00198"/>
    <s v="West"/>
    <s v="Khan"/>
    <x v="3"/>
    <m/>
    <d v="2020-10-13T00:00:00"/>
    <d v="2020-10-27T00:00:00"/>
    <n v="1"/>
    <m/>
    <m/>
    <n v="2"/>
    <n v="77.165099999999995"/>
    <s v="Account"/>
    <n v="14"/>
    <n v="80"/>
    <n v="160"/>
    <n v="160"/>
    <n v="77.165099999999995"/>
    <n v="237.1651"/>
    <n v="237.1651"/>
    <s v="Tue"/>
    <s v="Tue"/>
    <n v="14"/>
  </r>
  <r>
    <s v="A00199"/>
    <s v="Northwest"/>
    <s v="Khan"/>
    <x v="0"/>
    <m/>
    <d v="2020-10-14T00:00:00"/>
    <d v="2020-10-19T00:00:00"/>
    <n v="2"/>
    <m/>
    <m/>
    <n v="0.5"/>
    <n v="66.158000000000001"/>
    <s v="Account"/>
    <n v="5"/>
    <n v="140"/>
    <n v="70"/>
    <n v="70"/>
    <n v="66.158000000000001"/>
    <n v="136.15800000000002"/>
    <n v="136.15800000000002"/>
    <s v="Wed"/>
    <s v="Mon"/>
    <n v="5"/>
  </r>
  <r>
    <s v="A00200"/>
    <s v="Southwest"/>
    <s v="Michner"/>
    <x v="2"/>
    <m/>
    <d v="2020-10-14T00:00:00"/>
    <d v="2020-10-27T00:00:00"/>
    <n v="1"/>
    <m/>
    <m/>
    <n v="0.25"/>
    <n v="27.953900000000001"/>
    <s v="Account"/>
    <n v="13"/>
    <n v="80"/>
    <n v="20"/>
    <n v="20"/>
    <n v="27.953900000000001"/>
    <n v="47.953900000000004"/>
    <n v="47.953900000000004"/>
    <s v="Wed"/>
    <s v="Tue"/>
    <n v="13"/>
  </r>
  <r>
    <s v="A00201"/>
    <s v="West"/>
    <s v="Khan"/>
    <x v="0"/>
    <m/>
    <d v="2020-10-14T00:00:00"/>
    <d v="2020-10-27T00:00:00"/>
    <n v="1"/>
    <m/>
    <m/>
    <n v="1"/>
    <n v="216.3125"/>
    <s v="C.O.D."/>
    <n v="13"/>
    <n v="80"/>
    <n v="80"/>
    <n v="80"/>
    <n v="216.3125"/>
    <n v="296.3125"/>
    <n v="296.3125"/>
    <s v="Wed"/>
    <s v="Tue"/>
    <n v="13"/>
  </r>
  <r>
    <s v="A00202"/>
    <s v="Central"/>
    <s v="Burton"/>
    <x v="3"/>
    <m/>
    <d v="2020-10-14T00:00:00"/>
    <d v="2020-11-03T00:00:00"/>
    <n v="2"/>
    <m/>
    <m/>
    <n v="2"/>
    <n v="619.51329999999996"/>
    <s v="P.O."/>
    <n v="20"/>
    <n v="140"/>
    <n v="280"/>
    <n v="280"/>
    <n v="619.51329999999996"/>
    <n v="899.51329999999996"/>
    <n v="899.51329999999996"/>
    <s v="Wed"/>
    <s v="Tue"/>
    <n v="20"/>
  </r>
  <r>
    <s v="A00203"/>
    <s v="West"/>
    <s v="Michner"/>
    <x v="1"/>
    <m/>
    <d v="2020-10-14T00:00:00"/>
    <d v="2020-11-10T00:00:00"/>
    <n v="1"/>
    <m/>
    <m/>
    <n v="0.5"/>
    <n v="3.12"/>
    <s v="C.O.D."/>
    <n v="27"/>
    <n v="80"/>
    <n v="40"/>
    <n v="40"/>
    <n v="3.12"/>
    <n v="43.12"/>
    <n v="43.12"/>
    <s v="Wed"/>
    <s v="Tue"/>
    <n v="27"/>
  </r>
  <r>
    <s v="A00204"/>
    <s v="Central"/>
    <s v="Michner"/>
    <x v="0"/>
    <m/>
    <d v="2020-10-15T00:00:00"/>
    <d v="2020-10-22T00:00:00"/>
    <n v="1"/>
    <m/>
    <m/>
    <n v="0.75"/>
    <n v="163.26"/>
    <s v="Account"/>
    <n v="7"/>
    <n v="80"/>
    <n v="60"/>
    <n v="60"/>
    <n v="163.26"/>
    <n v="223.26"/>
    <n v="223.26"/>
    <s v="Thu"/>
    <s v="Thu"/>
    <n v="7"/>
  </r>
  <r>
    <s v="A00205"/>
    <s v="South"/>
    <s v="Lopez"/>
    <x v="2"/>
    <m/>
    <d v="2020-10-15T00:00:00"/>
    <d v="2020-10-28T00:00:00"/>
    <n v="1"/>
    <m/>
    <m/>
    <n v="0.25"/>
    <n v="65.251599999999996"/>
    <s v="Account"/>
    <n v="13"/>
    <n v="80"/>
    <n v="20"/>
    <n v="20"/>
    <n v="65.251599999999996"/>
    <n v="85.251599999999996"/>
    <n v="85.251599999999996"/>
    <s v="Thu"/>
    <s v="Wed"/>
    <n v="13"/>
  </r>
  <r>
    <s v="A00206"/>
    <s v="West"/>
    <s v="Michner"/>
    <x v="2"/>
    <m/>
    <d v="2020-10-15T00:00:00"/>
    <d v="2020-11-10T00:00:00"/>
    <n v="1"/>
    <m/>
    <m/>
    <n v="0.25"/>
    <n v="30"/>
    <s v="P.O."/>
    <n v="26"/>
    <n v="80"/>
    <n v="20"/>
    <n v="20"/>
    <n v="30"/>
    <n v="50"/>
    <n v="50"/>
    <s v="Thu"/>
    <s v="Tue"/>
    <n v="26"/>
  </r>
  <r>
    <s v="A00207"/>
    <s v="West"/>
    <s v="Michner"/>
    <x v="1"/>
    <m/>
    <d v="2020-10-15T00:00:00"/>
    <d v="2020-11-10T00:00:00"/>
    <n v="1"/>
    <m/>
    <m/>
    <n v="0.5"/>
    <n v="105.8442"/>
    <s v="Account"/>
    <n v="26"/>
    <n v="80"/>
    <n v="40"/>
    <n v="40"/>
    <n v="105.8442"/>
    <n v="145.8442"/>
    <n v="145.8442"/>
    <s v="Thu"/>
    <s v="Tue"/>
    <n v="26"/>
  </r>
  <r>
    <s v="A00208"/>
    <s v="Northwest"/>
    <s v="Burton"/>
    <x v="1"/>
    <m/>
    <d v="2020-10-19T00:00:00"/>
    <d v="2020-11-05T00:00:00"/>
    <n v="2"/>
    <m/>
    <m/>
    <n v="1"/>
    <n v="547.08590000000004"/>
    <s v="C.O.D."/>
    <n v="17"/>
    <n v="140"/>
    <n v="140"/>
    <n v="140"/>
    <n v="547.08590000000004"/>
    <n v="687.08590000000004"/>
    <n v="687.08590000000004"/>
    <s v="Mon"/>
    <s v="Thu"/>
    <n v="17"/>
  </r>
  <r>
    <s v="A00209"/>
    <s v="West"/>
    <s v="Michner"/>
    <x v="1"/>
    <m/>
    <d v="2020-10-19T00:00:00"/>
    <d v="2020-11-25T00:00:00"/>
    <n v="1"/>
    <m/>
    <m/>
    <n v="1"/>
    <n v="120"/>
    <s v="P.O."/>
    <n v="37"/>
    <n v="80"/>
    <n v="80"/>
    <n v="80"/>
    <n v="120"/>
    <n v="200"/>
    <n v="200"/>
    <s v="Mon"/>
    <s v="Wed"/>
    <n v="37"/>
  </r>
  <r>
    <s v="A00210"/>
    <s v="Northwest"/>
    <s v="Khan"/>
    <x v="0"/>
    <m/>
    <d v="2020-10-20T00:00:00"/>
    <d v="2020-10-30T00:00:00"/>
    <n v="1"/>
    <m/>
    <m/>
    <n v="0.25"/>
    <n v="30"/>
    <s v="Account"/>
    <n v="10"/>
    <n v="80"/>
    <n v="20"/>
    <n v="20"/>
    <n v="30"/>
    <n v="50"/>
    <n v="50"/>
    <s v="Tue"/>
    <s v="Fri"/>
    <n v="10"/>
  </r>
  <r>
    <s v="A00211"/>
    <s v="Central"/>
    <s v="Cartier"/>
    <x v="2"/>
    <m/>
    <d v="2020-10-20T00:00:00"/>
    <d v="2020-11-24T00:00:00"/>
    <n v="1"/>
    <m/>
    <m/>
    <n v="0.25"/>
    <n v="27.63"/>
    <s v="Account"/>
    <n v="35"/>
    <n v="80"/>
    <n v="20"/>
    <n v="20"/>
    <n v="27.63"/>
    <n v="47.629999999999995"/>
    <n v="47.629999999999995"/>
    <s v="Tue"/>
    <s v="Tue"/>
    <n v="35"/>
  </r>
  <r>
    <s v="A00212"/>
    <s v="Central"/>
    <s v="Burton"/>
    <x v="0"/>
    <m/>
    <d v="2020-10-21T00:00:00"/>
    <d v="2020-11-06T00:00:00"/>
    <n v="1"/>
    <m/>
    <m/>
    <n v="0.25"/>
    <n v="250.42240000000001"/>
    <s v="Account"/>
    <n v="16"/>
    <n v="80"/>
    <n v="20"/>
    <n v="20"/>
    <n v="250.42240000000001"/>
    <n v="270.42240000000004"/>
    <n v="270.42240000000004"/>
    <s v="Wed"/>
    <s v="Fri"/>
    <n v="16"/>
  </r>
  <r>
    <s v="A00213"/>
    <s v="Northwest"/>
    <s v="Michner"/>
    <x v="0"/>
    <s v="Yes"/>
    <d v="2020-10-21T00:00:00"/>
    <d v="2020-11-05T00:00:00"/>
    <n v="2"/>
    <m/>
    <m/>
    <n v="0.25"/>
    <n v="38.698399999999999"/>
    <s v="C.O.D."/>
    <n v="15"/>
    <n v="140"/>
    <n v="35"/>
    <n v="35"/>
    <n v="38.698399999999999"/>
    <n v="73.698399999999992"/>
    <n v="73.698399999999992"/>
    <s v="Wed"/>
    <s v="Thu"/>
    <n v="15"/>
  </r>
  <r>
    <s v="A00214"/>
    <s v="Northwest"/>
    <s v="Cartier"/>
    <x v="0"/>
    <s v="Yes"/>
    <d v="2020-10-21T00:00:00"/>
    <d v="2020-11-10T00:00:00"/>
    <n v="2"/>
    <m/>
    <m/>
    <n v="0.25"/>
    <n v="33"/>
    <s v="Account"/>
    <n v="20"/>
    <n v="140"/>
    <n v="35"/>
    <n v="35"/>
    <n v="33"/>
    <n v="68"/>
    <n v="68"/>
    <s v="Wed"/>
    <s v="Tue"/>
    <n v="20"/>
  </r>
  <r>
    <s v="A00215"/>
    <s v="West"/>
    <s v="Michner"/>
    <x v="0"/>
    <m/>
    <d v="2020-10-21T00:00:00"/>
    <d v="2020-11-10T00:00:00"/>
    <n v="1"/>
    <m/>
    <m/>
    <n v="0.75"/>
    <n v="126"/>
    <s v="P.O."/>
    <n v="20"/>
    <n v="80"/>
    <n v="60"/>
    <n v="60"/>
    <n v="126"/>
    <n v="186"/>
    <n v="186"/>
    <s v="Wed"/>
    <s v="Tue"/>
    <n v="20"/>
  </r>
  <r>
    <s v="A00216"/>
    <s v="Central"/>
    <s v="Michner"/>
    <x v="4"/>
    <m/>
    <d v="2020-10-21T00:00:00"/>
    <d v="2021-01-25T00:00:00"/>
    <n v="2"/>
    <m/>
    <m/>
    <n v="8.25"/>
    <n v="4946"/>
    <s v="Account"/>
    <n v="96"/>
    <n v="140"/>
    <n v="1155"/>
    <n v="1155"/>
    <n v="4946"/>
    <n v="6101"/>
    <n v="6101"/>
    <s v="Wed"/>
    <s v="Mon"/>
    <n v="96"/>
  </r>
  <r>
    <s v="A00217"/>
    <s v="Southeast"/>
    <s v="Michner"/>
    <x v="1"/>
    <s v="Yes"/>
    <d v="2020-10-22T00:00:00"/>
    <d v="2020-10-29T00:00:00"/>
    <n v="1"/>
    <m/>
    <m/>
    <n v="0.5"/>
    <n v="33.544699999999999"/>
    <s v="P.O."/>
    <n v="7"/>
    <n v="80"/>
    <n v="40"/>
    <n v="40"/>
    <n v="33.544699999999999"/>
    <n v="73.544700000000006"/>
    <n v="73.544700000000006"/>
    <s v="Thu"/>
    <s v="Thu"/>
    <n v="7"/>
  </r>
  <r>
    <s v="A00218"/>
    <s v="Central"/>
    <s v="Burton"/>
    <x v="0"/>
    <m/>
    <d v="2020-10-24T00:00:00"/>
    <d v="2020-11-06T00:00:00"/>
    <n v="2"/>
    <m/>
    <m/>
    <n v="0.25"/>
    <n v="25"/>
    <s v="Account"/>
    <n v="13"/>
    <n v="140"/>
    <n v="35"/>
    <n v="35"/>
    <n v="25"/>
    <n v="60"/>
    <n v="60"/>
    <s v="Sat"/>
    <s v="Fri"/>
    <n v="13"/>
  </r>
  <r>
    <s v="A00219"/>
    <s v="West"/>
    <s v="Khan"/>
    <x v="0"/>
    <m/>
    <d v="2020-10-24T00:00:00"/>
    <d v="2020-11-24T00:00:00"/>
    <n v="1"/>
    <m/>
    <m/>
    <n v="0.5"/>
    <n v="28.5868"/>
    <s v="Account"/>
    <n v="31"/>
    <n v="80"/>
    <n v="40"/>
    <n v="40"/>
    <n v="28.5868"/>
    <n v="68.586799999999997"/>
    <n v="68.586799999999997"/>
    <s v="Sat"/>
    <s v="Tue"/>
    <n v="31"/>
  </r>
  <r>
    <s v="A00220"/>
    <s v="West"/>
    <s v="Burton"/>
    <x v="1"/>
    <m/>
    <d v="2020-10-24T00:00:00"/>
    <d v="2020-12-14T00:00:00"/>
    <n v="2"/>
    <m/>
    <m/>
    <n v="2.5"/>
    <n v="213.48050000000001"/>
    <s v="Account"/>
    <n v="51"/>
    <n v="140"/>
    <n v="350"/>
    <n v="350"/>
    <n v="213.48050000000001"/>
    <n v="563.48050000000001"/>
    <n v="563.48050000000001"/>
    <s v="Sat"/>
    <s v="Mon"/>
    <n v="51"/>
  </r>
  <r>
    <s v="A00221"/>
    <s v="West"/>
    <s v="Khan"/>
    <x v="0"/>
    <m/>
    <d v="2020-10-26T00:00:00"/>
    <d v="2020-10-27T00:00:00"/>
    <n v="1"/>
    <m/>
    <m/>
    <n v="0.5"/>
    <n v="83.441299999999998"/>
    <s v="Account"/>
    <n v="1"/>
    <n v="80"/>
    <n v="40"/>
    <n v="40"/>
    <n v="83.441299999999998"/>
    <n v="123.4413"/>
    <n v="123.4413"/>
    <s v="Mon"/>
    <s v="Tue"/>
    <n v="1"/>
  </r>
  <r>
    <s v="A00222"/>
    <s v="Southeast"/>
    <s v="Khan"/>
    <x v="3"/>
    <m/>
    <d v="2020-10-26T00:00:00"/>
    <d v="2020-11-17T00:00:00"/>
    <n v="2"/>
    <m/>
    <m/>
    <n v="1"/>
    <n v="25"/>
    <s v="C.O.D."/>
    <n v="22"/>
    <n v="140"/>
    <n v="140"/>
    <n v="140"/>
    <n v="25"/>
    <n v="165"/>
    <n v="165"/>
    <s v="Mon"/>
    <s v="Tue"/>
    <n v="22"/>
  </r>
  <r>
    <s v="A00223"/>
    <s v="South"/>
    <s v="Lopez"/>
    <x v="0"/>
    <m/>
    <d v="2020-10-27T00:00:00"/>
    <d v="2020-11-17T00:00:00"/>
    <n v="1"/>
    <m/>
    <m/>
    <n v="0.25"/>
    <n v="67.961500000000001"/>
    <s v="Account"/>
    <n v="21"/>
    <n v="80"/>
    <n v="20"/>
    <n v="20"/>
    <n v="67.961500000000001"/>
    <n v="87.961500000000001"/>
    <n v="87.961500000000001"/>
    <s v="Tue"/>
    <s v="Tue"/>
    <n v="21"/>
  </r>
  <r>
    <s v="A00224"/>
    <s v="West"/>
    <s v="Khan"/>
    <x v="1"/>
    <m/>
    <d v="2020-10-27T00:00:00"/>
    <d v="2020-12-16T00:00:00"/>
    <n v="1"/>
    <m/>
    <m/>
    <n v="0.5"/>
    <n v="172.02"/>
    <s v="P.O."/>
    <n v="50"/>
    <n v="80"/>
    <n v="40"/>
    <n v="40"/>
    <n v="172.02"/>
    <n v="212.02"/>
    <n v="212.02"/>
    <s v="Tue"/>
    <s v="Wed"/>
    <n v="50"/>
  </r>
  <r>
    <s v="A00225"/>
    <s v="South"/>
    <s v="Lopez"/>
    <x v="0"/>
    <m/>
    <d v="2020-10-27T00:00:00"/>
    <d v="2021-01-16T00:00:00"/>
    <n v="1"/>
    <m/>
    <m/>
    <n v="0.5"/>
    <n v="102.22320000000001"/>
    <s v="P.O."/>
    <n v="81"/>
    <n v="80"/>
    <n v="40"/>
    <n v="40"/>
    <n v="102.22320000000001"/>
    <n v="142.22320000000002"/>
    <n v="142.22320000000002"/>
    <s v="Tue"/>
    <s v="Sat"/>
    <n v="81"/>
  </r>
  <r>
    <s v="A00226"/>
    <s v="South"/>
    <s v="Lopez"/>
    <x v="1"/>
    <m/>
    <d v="2020-10-28T00:00:00"/>
    <d v="2020-11-30T00:00:00"/>
    <n v="1"/>
    <m/>
    <m/>
    <n v="0.5"/>
    <n v="373.55279999999999"/>
    <s v="Account"/>
    <n v="33"/>
    <n v="80"/>
    <n v="40"/>
    <n v="40"/>
    <n v="373.55279999999999"/>
    <n v="413.55279999999999"/>
    <n v="413.55279999999999"/>
    <s v="Wed"/>
    <s v="Mon"/>
    <n v="33"/>
  </r>
  <r>
    <s v="A00227"/>
    <s v="South"/>
    <s v="Lopez"/>
    <x v="4"/>
    <m/>
    <d v="2020-10-28T00:00:00"/>
    <d v="2020-12-01T00:00:00"/>
    <n v="3"/>
    <m/>
    <m/>
    <n v="2.75"/>
    <n v="1249.0878"/>
    <s v="Account"/>
    <n v="34"/>
    <n v="195"/>
    <n v="536.25"/>
    <n v="536.25"/>
    <n v="1249.0878"/>
    <n v="1785.3378"/>
    <n v="1785.3378"/>
    <s v="Wed"/>
    <s v="Tue"/>
    <n v="34"/>
  </r>
  <r>
    <s v="A00228"/>
    <s v="Northwest"/>
    <s v="Khan"/>
    <x v="2"/>
    <m/>
    <d v="2020-10-29T00:00:00"/>
    <d v="2020-11-06T00:00:00"/>
    <n v="1"/>
    <m/>
    <m/>
    <n v="0.25"/>
    <n v="240"/>
    <s v="Account"/>
    <n v="8"/>
    <n v="80"/>
    <n v="20"/>
    <n v="20"/>
    <n v="240"/>
    <n v="260"/>
    <n v="260"/>
    <s v="Thu"/>
    <s v="Fri"/>
    <n v="8"/>
  </r>
  <r>
    <s v="A00229"/>
    <s v="Northwest"/>
    <s v="Cartier"/>
    <x v="2"/>
    <m/>
    <d v="2020-10-29T00:00:00"/>
    <d v="2020-11-18T00:00:00"/>
    <n v="1"/>
    <m/>
    <m/>
    <n v="0.25"/>
    <n v="27"/>
    <s v="C.O.D."/>
    <n v="20"/>
    <n v="80"/>
    <n v="20"/>
    <n v="20"/>
    <n v="27"/>
    <n v="47"/>
    <n v="47"/>
    <s v="Thu"/>
    <s v="Wed"/>
    <n v="20"/>
  </r>
  <r>
    <s v="A00230"/>
    <s v="West"/>
    <s v="Khan"/>
    <x v="1"/>
    <m/>
    <d v="2020-11-02T00:00:00"/>
    <d v="2020-11-04T00:00:00"/>
    <n v="2"/>
    <m/>
    <m/>
    <n v="1"/>
    <n v="228.6335"/>
    <s v="C.O.D."/>
    <n v="2"/>
    <n v="140"/>
    <n v="140"/>
    <n v="140"/>
    <n v="228.6335"/>
    <n v="368.63350000000003"/>
    <n v="368.63350000000003"/>
    <s v="Mon"/>
    <s v="Wed"/>
    <n v="2"/>
  </r>
  <r>
    <s v="A00231"/>
    <s v="West"/>
    <s v="Michner"/>
    <x v="0"/>
    <m/>
    <d v="2020-11-02T00:00:00"/>
    <d v="2020-11-25T00:00:00"/>
    <n v="1"/>
    <m/>
    <m/>
    <n v="0.5"/>
    <n v="26.582599999999999"/>
    <s v="Account"/>
    <n v="23"/>
    <n v="80"/>
    <n v="40"/>
    <n v="40"/>
    <n v="26.582599999999999"/>
    <n v="66.582599999999999"/>
    <n v="66.582599999999999"/>
    <s v="Mon"/>
    <s v="Wed"/>
    <n v="23"/>
  </r>
  <r>
    <s v="A00232"/>
    <s v="North"/>
    <s v="Michner"/>
    <x v="1"/>
    <m/>
    <d v="2020-11-02T00:00:00"/>
    <d v="2020-12-07T00:00:00"/>
    <n v="2"/>
    <m/>
    <m/>
    <n v="0.75"/>
    <n v="5.71"/>
    <s v="Account"/>
    <n v="35"/>
    <n v="140"/>
    <n v="105"/>
    <n v="105"/>
    <n v="5.71"/>
    <n v="110.71"/>
    <n v="110.71"/>
    <s v="Mon"/>
    <s v="Mon"/>
    <n v="35"/>
  </r>
  <r>
    <s v="A00233"/>
    <s v="Central"/>
    <s v="Michner"/>
    <x v="1"/>
    <m/>
    <d v="2020-11-02T00:00:00"/>
    <d v="2021-01-11T00:00:00"/>
    <n v="2"/>
    <m/>
    <m/>
    <n v="0.5"/>
    <n v="263.0523"/>
    <s v="C.O.D."/>
    <n v="70"/>
    <n v="140"/>
    <n v="70"/>
    <n v="70"/>
    <n v="263.0523"/>
    <n v="333.0523"/>
    <n v="333.0523"/>
    <s v="Mon"/>
    <s v="Mon"/>
    <n v="70"/>
  </r>
  <r>
    <s v="A00234"/>
    <s v="Southeast"/>
    <s v="Cartier"/>
    <x v="1"/>
    <m/>
    <d v="2020-11-02T00:00:00"/>
    <d v="2021-04-15T00:00:00"/>
    <n v="2"/>
    <m/>
    <m/>
    <n v="1.75"/>
    <n v="8.25"/>
    <s v="Account"/>
    <n v="164"/>
    <n v="140"/>
    <n v="245"/>
    <n v="245"/>
    <n v="8.25"/>
    <n v="253.25"/>
    <n v="253.25"/>
    <s v="Mon"/>
    <s v="Thu"/>
    <n v="164"/>
  </r>
  <r>
    <s v="A00235"/>
    <s v="Southeast"/>
    <s v="Khan"/>
    <x v="1"/>
    <m/>
    <d v="2020-11-03T00:00:00"/>
    <d v="2020-11-30T00:00:00"/>
    <n v="1"/>
    <m/>
    <m/>
    <n v="0.5"/>
    <n v="15.63"/>
    <s v="Account"/>
    <n v="27"/>
    <n v="80"/>
    <n v="40"/>
    <n v="40"/>
    <n v="15.63"/>
    <n v="55.63"/>
    <n v="55.63"/>
    <s v="Tue"/>
    <s v="Mon"/>
    <n v="27"/>
  </r>
  <r>
    <s v="A00236"/>
    <s v="Central"/>
    <s v="Michner"/>
    <x v="1"/>
    <m/>
    <d v="2020-11-03T00:00:00"/>
    <d v="2020-12-02T00:00:00"/>
    <n v="1"/>
    <m/>
    <m/>
    <n v="0.5"/>
    <n v="15.63"/>
    <s v="Account"/>
    <n v="29"/>
    <n v="80"/>
    <n v="40"/>
    <n v="40"/>
    <n v="15.63"/>
    <n v="55.63"/>
    <n v="55.63"/>
    <s v="Tue"/>
    <s v="Wed"/>
    <n v="29"/>
  </r>
  <r>
    <s v="A00237"/>
    <s v="Southeast"/>
    <s v="Burton"/>
    <x v="0"/>
    <m/>
    <d v="2020-11-03T00:00:00"/>
    <d v="2020-12-08T00:00:00"/>
    <n v="1"/>
    <m/>
    <m/>
    <n v="0.75"/>
    <n v="28.5"/>
    <s v="C.O.D."/>
    <n v="35"/>
    <n v="80"/>
    <n v="60"/>
    <n v="60"/>
    <n v="28.5"/>
    <n v="88.5"/>
    <n v="88.5"/>
    <s v="Tue"/>
    <s v="Tue"/>
    <n v="35"/>
  </r>
  <r>
    <s v="A00238"/>
    <s v="West"/>
    <s v="Khan"/>
    <x v="1"/>
    <m/>
    <d v="2020-11-04T00:00:00"/>
    <d v="2020-11-09T00:00:00"/>
    <n v="1"/>
    <m/>
    <m/>
    <n v="0.5"/>
    <n v="748.44"/>
    <s v="Account"/>
    <n v="5"/>
    <n v="80"/>
    <n v="40"/>
    <n v="40"/>
    <n v="748.44"/>
    <n v="788.44"/>
    <n v="788.44"/>
    <s v="Wed"/>
    <s v="Mon"/>
    <n v="5"/>
  </r>
  <r>
    <s v="A00239"/>
    <s v="West"/>
    <s v="Michner"/>
    <x v="4"/>
    <m/>
    <d v="2020-11-04T00:00:00"/>
    <d v="2020-11-17T00:00:00"/>
    <n v="1"/>
    <m/>
    <m/>
    <n v="1"/>
    <n v="86.356300000000005"/>
    <s v="P.O."/>
    <n v="13"/>
    <n v="80"/>
    <n v="80"/>
    <n v="80"/>
    <n v="86.356300000000005"/>
    <n v="166.3563"/>
    <n v="166.3563"/>
    <s v="Wed"/>
    <s v="Tue"/>
    <n v="13"/>
  </r>
  <r>
    <s v="A00240"/>
    <s v="North"/>
    <s v="Cartier"/>
    <x v="2"/>
    <m/>
    <d v="2020-11-04T00:00:00"/>
    <d v="2020-11-17T00:00:00"/>
    <n v="1"/>
    <m/>
    <m/>
    <n v="0.25"/>
    <n v="107.99550000000001"/>
    <s v="P.O."/>
    <n v="13"/>
    <n v="80"/>
    <n v="20"/>
    <n v="20"/>
    <n v="107.99550000000001"/>
    <n v="127.99550000000001"/>
    <n v="127.99550000000001"/>
    <s v="Wed"/>
    <s v="Tue"/>
    <n v="13"/>
  </r>
  <r>
    <s v="A00241"/>
    <s v="Central"/>
    <s v="Cartier"/>
    <x v="1"/>
    <m/>
    <d v="2020-11-04T00:00:00"/>
    <d v="2020-11-24T00:00:00"/>
    <n v="2"/>
    <m/>
    <m/>
    <n v="0.5"/>
    <n v="279.31"/>
    <s v="Account"/>
    <n v="20"/>
    <n v="140"/>
    <n v="70"/>
    <n v="70"/>
    <n v="279.31"/>
    <n v="349.31"/>
    <n v="349.31"/>
    <s v="Wed"/>
    <s v="Tue"/>
    <n v="20"/>
  </r>
  <r>
    <s v="A00242"/>
    <s v="West"/>
    <s v="Khan"/>
    <x v="0"/>
    <m/>
    <d v="2020-11-04T00:00:00"/>
    <d v="2020-12-02T00:00:00"/>
    <n v="1"/>
    <m/>
    <m/>
    <n v="0.5"/>
    <n v="25.26"/>
    <s v="Account"/>
    <n v="28"/>
    <n v="80"/>
    <n v="40"/>
    <n v="40"/>
    <n v="25.26"/>
    <n v="65.260000000000005"/>
    <n v="65.260000000000005"/>
    <s v="Wed"/>
    <s v="Wed"/>
    <n v="28"/>
  </r>
  <r>
    <s v="A00243"/>
    <s v="Central"/>
    <s v="Cartier"/>
    <x v="1"/>
    <m/>
    <d v="2020-11-05T00:00:00"/>
    <d v="2020-11-18T00:00:00"/>
    <n v="1"/>
    <m/>
    <m/>
    <n v="1"/>
    <n v="351.02069999999998"/>
    <s v="C.O.D."/>
    <n v="13"/>
    <n v="80"/>
    <n v="80"/>
    <n v="80"/>
    <n v="351.02069999999998"/>
    <n v="431.02069999999998"/>
    <n v="431.02069999999998"/>
    <s v="Thu"/>
    <s v="Wed"/>
    <n v="13"/>
  </r>
  <r>
    <s v="A00244"/>
    <s v="West"/>
    <s v="Michner"/>
    <x v="1"/>
    <m/>
    <d v="2020-11-05T00:00:00"/>
    <d v="2020-11-25T00:00:00"/>
    <n v="1"/>
    <m/>
    <m/>
    <n v="0.5"/>
    <n v="27.953900000000001"/>
    <s v="Account"/>
    <n v="20"/>
    <n v="80"/>
    <n v="40"/>
    <n v="40"/>
    <n v="27.953900000000001"/>
    <n v="67.953900000000004"/>
    <n v="67.953900000000004"/>
    <s v="Thu"/>
    <s v="Wed"/>
    <n v="20"/>
  </r>
  <r>
    <s v="A00245"/>
    <s v="Northwest"/>
    <s v="Burton"/>
    <x v="0"/>
    <m/>
    <d v="2020-11-07T00:00:00"/>
    <d v="2020-12-09T00:00:00"/>
    <n v="2"/>
    <m/>
    <m/>
    <n v="0.75"/>
    <n v="62.13"/>
    <s v="Account"/>
    <n v="32"/>
    <n v="140"/>
    <n v="105"/>
    <n v="105"/>
    <n v="62.13"/>
    <n v="167.13"/>
    <n v="167.13"/>
    <s v="Sat"/>
    <s v="Wed"/>
    <n v="32"/>
  </r>
  <r>
    <s v="A00246"/>
    <s v="South"/>
    <s v="Lopez"/>
    <x v="4"/>
    <m/>
    <d v="2020-11-09T00:00:00"/>
    <d v="2020-11-26T00:00:00"/>
    <n v="1"/>
    <m/>
    <m/>
    <n v="7"/>
    <n v="3396.25"/>
    <s v="P.O."/>
    <n v="17"/>
    <n v="80"/>
    <n v="560"/>
    <n v="560"/>
    <n v="3396.25"/>
    <n v="3956.25"/>
    <n v="3956.25"/>
    <s v="Mon"/>
    <s v="Thu"/>
    <n v="17"/>
  </r>
  <r>
    <s v="A00247"/>
    <s v="East"/>
    <s v="Ling"/>
    <x v="1"/>
    <m/>
    <d v="2020-11-09T00:00:00"/>
    <d v="2021-03-03T00:00:00"/>
    <n v="2"/>
    <m/>
    <m/>
    <n v="0.5"/>
    <n v="22"/>
    <s v="Account"/>
    <n v="114"/>
    <n v="140"/>
    <n v="70"/>
    <n v="70"/>
    <n v="22"/>
    <n v="92"/>
    <n v="92"/>
    <s v="Mon"/>
    <s v="Wed"/>
    <n v="114"/>
  </r>
  <r>
    <s v="A00248"/>
    <s v="West"/>
    <s v="Khan"/>
    <x v="1"/>
    <m/>
    <d v="2020-11-10T00:00:00"/>
    <d v="2020-12-09T00:00:00"/>
    <n v="1"/>
    <m/>
    <m/>
    <n v="0.5"/>
    <n v="163.36609999999999"/>
    <s v="P.O."/>
    <n v="29"/>
    <n v="80"/>
    <n v="40"/>
    <n v="40"/>
    <n v="163.36609999999999"/>
    <n v="203.36609999999999"/>
    <n v="203.36609999999999"/>
    <s v="Tue"/>
    <s v="Wed"/>
    <n v="29"/>
  </r>
  <r>
    <s v="A00249"/>
    <s v="South"/>
    <s v="Lopez"/>
    <x v="0"/>
    <m/>
    <d v="2020-11-11T00:00:00"/>
    <d v="2020-11-25T00:00:00"/>
    <n v="1"/>
    <m/>
    <m/>
    <n v="0.25"/>
    <n v="25.407900000000001"/>
    <s v="Account"/>
    <n v="14"/>
    <n v="80"/>
    <n v="20"/>
    <n v="20"/>
    <n v="25.407900000000001"/>
    <n v="45.407899999999998"/>
    <n v="45.407899999999998"/>
    <s v="Wed"/>
    <s v="Wed"/>
    <n v="14"/>
  </r>
  <r>
    <s v="A00250"/>
    <s v="Southeast"/>
    <s v="Cartier"/>
    <x v="1"/>
    <m/>
    <d v="2020-11-11T00:00:00"/>
    <d v="2020-12-03T00:00:00"/>
    <n v="2"/>
    <m/>
    <m/>
    <n v="0.75"/>
    <n v="182.7"/>
    <s v="C.O.D."/>
    <n v="22"/>
    <n v="140"/>
    <n v="105"/>
    <n v="105"/>
    <n v="182.7"/>
    <n v="287.7"/>
    <n v="287.7"/>
    <s v="Wed"/>
    <s v="Thu"/>
    <n v="22"/>
  </r>
  <r>
    <s v="A00251"/>
    <s v="Southeast"/>
    <s v="Khan"/>
    <x v="1"/>
    <m/>
    <d v="2020-11-11T00:00:00"/>
    <d v="2020-11-30T00:00:00"/>
    <n v="1"/>
    <m/>
    <m/>
    <n v="0.5"/>
    <n v="73.508899999999997"/>
    <s v="C.O.D."/>
    <n v="19"/>
    <n v="80"/>
    <n v="40"/>
    <n v="40"/>
    <n v="73.508899999999997"/>
    <n v="113.5089"/>
    <n v="113.5089"/>
    <s v="Wed"/>
    <s v="Mon"/>
    <n v="19"/>
  </r>
  <r>
    <s v="A00252"/>
    <s v="Central"/>
    <s v="Cartier"/>
    <x v="1"/>
    <s v="Yes"/>
    <d v="2020-11-11T00:00:00"/>
    <d v="2020-12-01T00:00:00"/>
    <n v="2"/>
    <m/>
    <m/>
    <n v="0.5"/>
    <n v="115.22490000000001"/>
    <s v="Account"/>
    <n v="20"/>
    <n v="140"/>
    <n v="70"/>
    <n v="70"/>
    <n v="115.22490000000001"/>
    <n v="185.22489999999999"/>
    <n v="185.22489999999999"/>
    <s v="Wed"/>
    <s v="Tue"/>
    <n v="20"/>
  </r>
  <r>
    <s v="A00253"/>
    <s v="Northwest"/>
    <s v="Cartier"/>
    <x v="1"/>
    <m/>
    <d v="2020-11-12T00:00:00"/>
    <d v="2020-11-19T00:00:00"/>
    <n v="2"/>
    <m/>
    <m/>
    <n v="0.75"/>
    <n v="340.45229999999998"/>
    <s v="C.O.D."/>
    <n v="7"/>
    <n v="140"/>
    <n v="105"/>
    <n v="105"/>
    <n v="340.45229999999998"/>
    <n v="445.45229999999998"/>
    <n v="445.45229999999998"/>
    <s v="Thu"/>
    <s v="Thu"/>
    <n v="7"/>
  </r>
  <r>
    <s v="A00254"/>
    <s v="West"/>
    <s v="Khan"/>
    <x v="0"/>
    <m/>
    <d v="2020-11-12T00:00:00"/>
    <d v="2020-11-26T00:00:00"/>
    <n v="1"/>
    <m/>
    <m/>
    <n v="0.5"/>
    <n v="12"/>
    <s v="Account"/>
    <n v="14"/>
    <n v="80"/>
    <n v="40"/>
    <n v="40"/>
    <n v="12"/>
    <n v="52"/>
    <n v="52"/>
    <s v="Thu"/>
    <s v="Thu"/>
    <n v="14"/>
  </r>
  <r>
    <s v="A00255"/>
    <s v="Southeast"/>
    <s v="Khan"/>
    <x v="1"/>
    <m/>
    <d v="2020-11-13T00:00:00"/>
    <d v="2020-11-24T00:00:00"/>
    <n v="1"/>
    <m/>
    <m/>
    <n v="0.5"/>
    <n v="36.754399999999997"/>
    <s v="Account"/>
    <n v="11"/>
    <n v="80"/>
    <n v="40"/>
    <n v="40"/>
    <n v="36.754399999999997"/>
    <n v="76.754400000000004"/>
    <n v="76.754400000000004"/>
    <s v="Fri"/>
    <s v="Tue"/>
    <n v="11"/>
  </r>
  <r>
    <s v="A00256"/>
    <s v="South"/>
    <s v="Lopez"/>
    <x v="4"/>
    <m/>
    <d v="2020-11-14T00:00:00"/>
    <d v="2020-12-05T00:00:00"/>
    <n v="1"/>
    <m/>
    <m/>
    <n v="1.75"/>
    <n v="183.95"/>
    <s v="P.O."/>
    <n v="21"/>
    <n v="80"/>
    <n v="140"/>
    <n v="140"/>
    <n v="183.95"/>
    <n v="323.95"/>
    <n v="323.95"/>
    <s v="Sat"/>
    <s v="Sat"/>
    <n v="21"/>
  </r>
  <r>
    <s v="A00257"/>
    <s v="West"/>
    <s v="Khan"/>
    <x v="0"/>
    <s v="Yes"/>
    <d v="2020-11-14T00:00:00"/>
    <d v="2020-12-02T00:00:00"/>
    <n v="1"/>
    <m/>
    <m/>
    <n v="0.25"/>
    <n v="26.582599999999999"/>
    <s v="P.O."/>
    <n v="18"/>
    <n v="80"/>
    <n v="20"/>
    <n v="20"/>
    <n v="26.582599999999999"/>
    <n v="46.582599999999999"/>
    <n v="46.582599999999999"/>
    <s v="Sat"/>
    <s v="Wed"/>
    <n v="18"/>
  </r>
  <r>
    <s v="A00258"/>
    <s v="West"/>
    <s v="Khan"/>
    <x v="0"/>
    <m/>
    <d v="2020-11-16T00:00:00"/>
    <d v="2020-12-02T00:00:00"/>
    <n v="1"/>
    <m/>
    <m/>
    <n v="0.5"/>
    <n v="13.42"/>
    <s v="C.O.D."/>
    <n v="16"/>
    <n v="80"/>
    <n v="40"/>
    <n v="40"/>
    <n v="13.42"/>
    <n v="53.42"/>
    <n v="53.42"/>
    <s v="Mon"/>
    <s v="Wed"/>
    <n v="16"/>
  </r>
  <r>
    <s v="A00259"/>
    <s v="West"/>
    <s v="Khan"/>
    <x v="4"/>
    <m/>
    <d v="2020-11-16T00:00:00"/>
    <d v="2020-12-03T00:00:00"/>
    <n v="1"/>
    <m/>
    <m/>
    <n v="1"/>
    <n v="324"/>
    <s v="P.O."/>
    <n v="17"/>
    <n v="80"/>
    <n v="80"/>
    <n v="80"/>
    <n v="324"/>
    <n v="404"/>
    <n v="404"/>
    <s v="Mon"/>
    <s v="Thu"/>
    <n v="17"/>
  </r>
  <r>
    <s v="A00260"/>
    <s v="Southeast"/>
    <s v="Khan"/>
    <x v="1"/>
    <m/>
    <d v="2020-11-17T00:00:00"/>
    <d v="2020-12-09T00:00:00"/>
    <n v="2"/>
    <m/>
    <m/>
    <n v="0.5"/>
    <n v="504.21269999999998"/>
    <s v="C.O.D."/>
    <n v="22"/>
    <n v="140"/>
    <n v="70"/>
    <n v="70"/>
    <n v="504.21269999999998"/>
    <n v="574.21270000000004"/>
    <n v="574.21270000000004"/>
    <s v="Tue"/>
    <s v="Wed"/>
    <n v="22"/>
  </r>
  <r>
    <s v="A00261"/>
    <s v="Central"/>
    <s v="Khan"/>
    <x v="0"/>
    <s v="Yes"/>
    <d v="2020-11-17T00:00:00"/>
    <d v="2020-12-15T00:00:00"/>
    <n v="2"/>
    <m/>
    <m/>
    <n v="0.5"/>
    <n v="338.0702"/>
    <s v="Account"/>
    <n v="28"/>
    <n v="140"/>
    <n v="70"/>
    <n v="70"/>
    <n v="338.0702"/>
    <n v="408.0702"/>
    <n v="408.0702"/>
    <s v="Tue"/>
    <s v="Tue"/>
    <n v="28"/>
  </r>
  <r>
    <s v="A00262"/>
    <s v="Southeast"/>
    <s v="Burton"/>
    <x v="0"/>
    <m/>
    <d v="2020-11-18T00:00:00"/>
    <d v="2020-11-30T00:00:00"/>
    <n v="2"/>
    <m/>
    <m/>
    <n v="1.5"/>
    <n v="0.98399999999999999"/>
    <s v="C.O.D."/>
    <n v="12"/>
    <n v="140"/>
    <n v="210"/>
    <n v="210"/>
    <n v="0.98399999999999999"/>
    <n v="210.98400000000001"/>
    <n v="210.98400000000001"/>
    <s v="Wed"/>
    <s v="Mon"/>
    <n v="12"/>
  </r>
  <r>
    <s v="A00263"/>
    <s v="Southeast"/>
    <s v="Khan"/>
    <x v="0"/>
    <m/>
    <d v="2020-11-18T00:00:00"/>
    <d v="2020-11-30T00:00:00"/>
    <n v="1"/>
    <m/>
    <m/>
    <n v="0.5"/>
    <n v="14.88"/>
    <s v="Account"/>
    <n v="12"/>
    <n v="80"/>
    <n v="40"/>
    <n v="40"/>
    <n v="14.88"/>
    <n v="54.88"/>
    <n v="54.88"/>
    <s v="Wed"/>
    <s v="Mon"/>
    <n v="12"/>
  </r>
  <r>
    <s v="A00264"/>
    <s v="South"/>
    <s v="Lopez"/>
    <x v="0"/>
    <m/>
    <d v="2020-11-19T00:00:00"/>
    <d v="2020-11-30T00:00:00"/>
    <n v="1"/>
    <m/>
    <m/>
    <n v="0.5"/>
    <n v="81.900000000000006"/>
    <s v="Account"/>
    <n v="11"/>
    <n v="80"/>
    <n v="40"/>
    <n v="40"/>
    <n v="81.900000000000006"/>
    <n v="121.9"/>
    <n v="121.9"/>
    <s v="Thu"/>
    <s v="Mon"/>
    <n v="11"/>
  </r>
  <r>
    <s v="A00265"/>
    <s v="Northwest"/>
    <s v="Burton"/>
    <x v="0"/>
    <m/>
    <d v="2020-11-19T00:00:00"/>
    <d v="2020-12-03T00:00:00"/>
    <n v="2"/>
    <m/>
    <m/>
    <n v="0.25"/>
    <n v="21.33"/>
    <s v="Account"/>
    <n v="14"/>
    <n v="140"/>
    <n v="35"/>
    <n v="35"/>
    <n v="21.33"/>
    <n v="56.33"/>
    <n v="56.33"/>
    <s v="Thu"/>
    <s v="Thu"/>
    <n v="14"/>
  </r>
  <r>
    <s v="A00266"/>
    <s v="Central"/>
    <s v="Khan"/>
    <x v="0"/>
    <m/>
    <d v="2020-11-19T00:00:00"/>
    <d v="2020-12-03T00:00:00"/>
    <n v="1"/>
    <m/>
    <m/>
    <n v="0.25"/>
    <n v="120"/>
    <s v="P.O."/>
    <n v="14"/>
    <n v="80"/>
    <n v="20"/>
    <n v="20"/>
    <n v="120"/>
    <n v="140"/>
    <n v="140"/>
    <s v="Thu"/>
    <s v="Thu"/>
    <n v="14"/>
  </r>
  <r>
    <s v="A00267"/>
    <s v="Northwest"/>
    <s v="Michner"/>
    <x v="1"/>
    <m/>
    <d v="2020-11-19T00:00:00"/>
    <d v="2020-12-17T00:00:00"/>
    <n v="2"/>
    <m/>
    <m/>
    <n v="0.5"/>
    <n v="1579.4"/>
    <s v="Account"/>
    <n v="28"/>
    <n v="140"/>
    <n v="70"/>
    <n v="70"/>
    <n v="1579.4"/>
    <n v="1649.4"/>
    <n v="1649.4"/>
    <s v="Thu"/>
    <s v="Thu"/>
    <n v="28"/>
  </r>
  <r>
    <s v="A00268"/>
    <s v="South"/>
    <s v="Khan"/>
    <x v="1"/>
    <m/>
    <d v="2020-11-21T00:00:00"/>
    <d v="2020-11-30T00:00:00"/>
    <n v="2"/>
    <m/>
    <m/>
    <n v="0.5"/>
    <n v="174.18029999999999"/>
    <s v="C.O.D."/>
    <n v="9"/>
    <n v="140"/>
    <n v="70"/>
    <n v="70"/>
    <n v="174.18029999999999"/>
    <n v="244.18029999999999"/>
    <n v="244.18029999999999"/>
    <s v="Sat"/>
    <s v="Mon"/>
    <n v="9"/>
  </r>
  <r>
    <s v="A00269"/>
    <s v="Central"/>
    <s v="Burton"/>
    <x v="1"/>
    <m/>
    <d v="2020-11-23T00:00:00"/>
    <d v="2020-12-07T00:00:00"/>
    <n v="1"/>
    <m/>
    <m/>
    <n v="0.75"/>
    <n v="20"/>
    <s v="Account"/>
    <n v="14"/>
    <n v="80"/>
    <n v="60"/>
    <n v="60"/>
    <n v="20"/>
    <n v="80"/>
    <n v="80"/>
    <s v="Mon"/>
    <s v="Mon"/>
    <n v="14"/>
  </r>
  <r>
    <s v="A00270"/>
    <s v="Northwest"/>
    <s v="Khan"/>
    <x v="4"/>
    <m/>
    <d v="2020-11-23T00:00:00"/>
    <d v="2021-01-05T00:00:00"/>
    <n v="1"/>
    <m/>
    <m/>
    <n v="2.5"/>
    <n v="689.15409999999997"/>
    <s v="P.O."/>
    <n v="43"/>
    <n v="80"/>
    <n v="200"/>
    <n v="200"/>
    <n v="689.15409999999997"/>
    <n v="889.15409999999997"/>
    <n v="889.15409999999997"/>
    <s v="Mon"/>
    <s v="Tue"/>
    <n v="43"/>
  </r>
  <r>
    <s v="A00271"/>
    <s v="Southeast"/>
    <s v="Michner"/>
    <x v="0"/>
    <m/>
    <d v="2020-11-23T00:00:00"/>
    <d v="2021-01-07T00:00:00"/>
    <n v="1"/>
    <m/>
    <m/>
    <n v="0.25"/>
    <n v="156"/>
    <s v="Account"/>
    <n v="45"/>
    <n v="80"/>
    <n v="20"/>
    <n v="20"/>
    <n v="156"/>
    <n v="176"/>
    <n v="176"/>
    <s v="Mon"/>
    <s v="Thu"/>
    <n v="45"/>
  </r>
  <r>
    <s v="A00272"/>
    <s v="South"/>
    <s v="Lopez"/>
    <x v="0"/>
    <m/>
    <d v="2020-11-23T00:00:00"/>
    <d v="2021-01-16T00:00:00"/>
    <n v="1"/>
    <m/>
    <m/>
    <n v="0.25"/>
    <n v="45.734099999999998"/>
    <s v="Account"/>
    <n v="54"/>
    <n v="80"/>
    <n v="20"/>
    <n v="20"/>
    <n v="45.734099999999998"/>
    <n v="65.734099999999998"/>
    <n v="65.734099999999998"/>
    <s v="Mon"/>
    <s v="Sat"/>
    <n v="54"/>
  </r>
  <r>
    <s v="A00273"/>
    <s v="East"/>
    <s v="Ling"/>
    <x v="1"/>
    <m/>
    <d v="2020-11-23T00:00:00"/>
    <d v="2021-02-09T00:00:00"/>
    <n v="2"/>
    <m/>
    <m/>
    <n v="0.5"/>
    <n v="204.28399999999999"/>
    <s v="Account"/>
    <n v="78"/>
    <n v="140"/>
    <n v="70"/>
    <n v="70"/>
    <n v="204.28399999999999"/>
    <n v="274.28399999999999"/>
    <n v="274.28399999999999"/>
    <s v="Mon"/>
    <s v="Tue"/>
    <n v="78"/>
  </r>
  <r>
    <s v="A00274"/>
    <s v="Northwest"/>
    <s v="Khan"/>
    <x v="2"/>
    <s v="Yes"/>
    <d v="2020-11-24T00:00:00"/>
    <d v="2020-11-26T00:00:00"/>
    <n v="1"/>
    <m/>
    <m/>
    <n v="0.25"/>
    <n v="21.33"/>
    <s v="Account"/>
    <n v="2"/>
    <n v="80"/>
    <n v="20"/>
    <n v="20"/>
    <n v="21.33"/>
    <n v="41.33"/>
    <n v="41.33"/>
    <s v="Tue"/>
    <s v="Thu"/>
    <n v="2"/>
  </r>
  <r>
    <s v="A00275"/>
    <s v="Southeast"/>
    <s v="Khan"/>
    <x v="1"/>
    <m/>
    <d v="2020-11-24T00:00:00"/>
    <d v="2020-12-03T00:00:00"/>
    <n v="1"/>
    <m/>
    <m/>
    <n v="0.5"/>
    <n v="34.08"/>
    <s v="P.O."/>
    <n v="9"/>
    <n v="80"/>
    <n v="40"/>
    <n v="40"/>
    <n v="34.08"/>
    <n v="74.08"/>
    <n v="74.08"/>
    <s v="Tue"/>
    <s v="Thu"/>
    <n v="9"/>
  </r>
  <r>
    <s v="A00276"/>
    <s v="Northwest"/>
    <s v="Michner"/>
    <x v="1"/>
    <m/>
    <d v="2020-11-24T00:00:00"/>
    <d v="2020-12-03T00:00:00"/>
    <n v="2"/>
    <m/>
    <m/>
    <n v="0.75"/>
    <n v="212.0085"/>
    <s v="Account"/>
    <n v="9"/>
    <n v="140"/>
    <n v="105"/>
    <n v="105"/>
    <n v="212.0085"/>
    <n v="317.00850000000003"/>
    <n v="317.00850000000003"/>
    <s v="Tue"/>
    <s v="Thu"/>
    <n v="9"/>
  </r>
  <r>
    <s v="A00277"/>
    <s v="Northwest"/>
    <s v="Khan"/>
    <x v="3"/>
    <m/>
    <d v="2020-11-24T00:00:00"/>
    <d v="2020-12-07T00:00:00"/>
    <n v="1"/>
    <m/>
    <m/>
    <n v="1"/>
    <n v="341.2672"/>
    <s v="C.O.D."/>
    <n v="13"/>
    <n v="80"/>
    <n v="80"/>
    <n v="80"/>
    <n v="341.2672"/>
    <n v="421.2672"/>
    <n v="421.2672"/>
    <s v="Tue"/>
    <s v="Mon"/>
    <n v="13"/>
  </r>
  <r>
    <s v="A00278"/>
    <s v="Central"/>
    <s v="Cartier"/>
    <x v="1"/>
    <m/>
    <d v="2020-11-24T00:00:00"/>
    <d v="2021-02-18T00:00:00"/>
    <n v="1"/>
    <m/>
    <m/>
    <n v="0.5"/>
    <n v="25.773599999999998"/>
    <s v="Account"/>
    <n v="86"/>
    <n v="80"/>
    <n v="40"/>
    <n v="40"/>
    <n v="25.773599999999998"/>
    <n v="65.773600000000002"/>
    <n v="65.773600000000002"/>
    <s v="Tue"/>
    <s v="Thu"/>
    <n v="86"/>
  </r>
  <r>
    <s v="A00279"/>
    <s v="Southeast"/>
    <s v="Khan"/>
    <x v="0"/>
    <s v="Yes"/>
    <d v="2020-11-25T00:00:00"/>
    <d v="2020-12-07T00:00:00"/>
    <n v="1"/>
    <m/>
    <m/>
    <n v="0.5"/>
    <n v="133.36609999999999"/>
    <s v="Account"/>
    <n v="12"/>
    <n v="80"/>
    <n v="40"/>
    <n v="40"/>
    <n v="133.36609999999999"/>
    <n v="173.36609999999999"/>
    <n v="173.36609999999999"/>
    <s v="Wed"/>
    <s v="Mon"/>
    <n v="12"/>
  </r>
  <r>
    <s v="A00280"/>
    <s v="West"/>
    <s v="Khan"/>
    <x v="0"/>
    <m/>
    <d v="2020-11-25T00:00:00"/>
    <d v="2021-01-04T00:00:00"/>
    <n v="1"/>
    <m/>
    <m/>
    <n v="0.5"/>
    <n v="66.864900000000006"/>
    <s v="Account"/>
    <n v="40"/>
    <n v="80"/>
    <n v="40"/>
    <n v="40"/>
    <n v="66.864900000000006"/>
    <n v="106.86490000000001"/>
    <n v="106.86490000000001"/>
    <s v="Wed"/>
    <s v="Mon"/>
    <n v="40"/>
  </r>
  <r>
    <s v="A00281"/>
    <s v="West"/>
    <s v="Khan"/>
    <x v="0"/>
    <m/>
    <d v="2020-11-25T00:00:00"/>
    <d v="2021-01-04T00:00:00"/>
    <n v="1"/>
    <m/>
    <m/>
    <n v="0.75"/>
    <n v="94.26"/>
    <s v="P.O."/>
    <n v="40"/>
    <n v="80"/>
    <n v="60"/>
    <n v="60"/>
    <n v="94.26"/>
    <n v="154.26"/>
    <n v="154.26"/>
    <s v="Wed"/>
    <s v="Mon"/>
    <n v="40"/>
  </r>
  <r>
    <s v="A00282"/>
    <s v="West"/>
    <s v="Khan"/>
    <x v="0"/>
    <m/>
    <d v="2020-11-25T00:00:00"/>
    <d v="2021-01-04T00:00:00"/>
    <n v="1"/>
    <m/>
    <m/>
    <n v="0.25"/>
    <n v="120"/>
    <s v="C.O.D."/>
    <n v="40"/>
    <n v="80"/>
    <n v="20"/>
    <n v="20"/>
    <n v="120"/>
    <n v="140"/>
    <n v="140"/>
    <s v="Wed"/>
    <s v="Mon"/>
    <n v="40"/>
  </r>
  <r>
    <s v="A00283"/>
    <s v="West"/>
    <s v="Khan"/>
    <x v="2"/>
    <m/>
    <d v="2020-11-26T00:00:00"/>
    <d v="2020-12-02T00:00:00"/>
    <n v="1"/>
    <m/>
    <m/>
    <n v="0.25"/>
    <n v="120"/>
    <s v="Account"/>
    <n v="6"/>
    <n v="80"/>
    <n v="20"/>
    <n v="20"/>
    <n v="120"/>
    <n v="140"/>
    <n v="140"/>
    <s v="Thu"/>
    <s v="Wed"/>
    <n v="6"/>
  </r>
  <r>
    <s v="A00284"/>
    <s v="Northwest"/>
    <s v="Burton"/>
    <x v="2"/>
    <s v="Yes"/>
    <d v="2020-11-26T00:00:00"/>
    <d v="2020-12-03T00:00:00"/>
    <n v="1"/>
    <m/>
    <m/>
    <n v="0.25"/>
    <n v="45.99"/>
    <s v="P.O."/>
    <n v="7"/>
    <n v="80"/>
    <n v="20"/>
    <n v="20"/>
    <n v="45.99"/>
    <n v="65.990000000000009"/>
    <n v="65.990000000000009"/>
    <s v="Thu"/>
    <s v="Thu"/>
    <n v="7"/>
  </r>
  <r>
    <s v="A00285"/>
    <s v="Southeast"/>
    <s v="Burton"/>
    <x v="0"/>
    <m/>
    <d v="2020-11-26T00:00:00"/>
    <d v="2020-12-10T00:00:00"/>
    <n v="1"/>
    <m/>
    <m/>
    <n v="0.5"/>
    <n v="33"/>
    <s v="C.O.D."/>
    <n v="14"/>
    <n v="80"/>
    <n v="40"/>
    <n v="40"/>
    <n v="33"/>
    <n v="73"/>
    <n v="73"/>
    <s v="Thu"/>
    <s v="Thu"/>
    <n v="14"/>
  </r>
  <r>
    <s v="A00286"/>
    <s v="Northwest"/>
    <s v="Michner"/>
    <x v="0"/>
    <m/>
    <d v="2020-11-26T00:00:00"/>
    <d v="2021-01-11T00:00:00"/>
    <n v="1"/>
    <m/>
    <m/>
    <n v="0.25"/>
    <n v="21.33"/>
    <s v="C.O.D."/>
    <n v="46"/>
    <n v="80"/>
    <n v="20"/>
    <n v="20"/>
    <n v="21.33"/>
    <n v="41.33"/>
    <n v="41.33"/>
    <s v="Thu"/>
    <s v="Mon"/>
    <n v="46"/>
  </r>
  <r>
    <s v="A00287"/>
    <s v="Northwest"/>
    <s v="Cartier"/>
    <x v="2"/>
    <s v="Yes"/>
    <d v="2020-11-26T00:00:00"/>
    <d v="2021-02-17T00:00:00"/>
    <n v="1"/>
    <m/>
    <m/>
    <n v="0.25"/>
    <n v="37.26"/>
    <s v="Account"/>
    <n v="83"/>
    <n v="80"/>
    <n v="20"/>
    <n v="20"/>
    <n v="37.26"/>
    <n v="57.26"/>
    <n v="57.26"/>
    <s v="Thu"/>
    <s v="Wed"/>
    <n v="83"/>
  </r>
  <r>
    <s v="A00288"/>
    <s v="Southeast"/>
    <s v="Khan"/>
    <x v="1"/>
    <m/>
    <d v="2020-11-27T00:00:00"/>
    <d v="2020-12-22T00:00:00"/>
    <n v="1"/>
    <m/>
    <m/>
    <n v="1"/>
    <n v="81.885000000000005"/>
    <s v="C.O.D."/>
    <n v="25"/>
    <n v="80"/>
    <n v="80"/>
    <n v="80"/>
    <n v="81.885000000000005"/>
    <n v="161.88499999999999"/>
    <n v="161.88499999999999"/>
    <s v="Fri"/>
    <s v="Tue"/>
    <n v="25"/>
  </r>
  <r>
    <s v="A00289"/>
    <s v="Central"/>
    <s v="Khan"/>
    <x v="2"/>
    <s v="Yes"/>
    <d v="2020-11-30T00:00:00"/>
    <d v="2020-12-08T00:00:00"/>
    <n v="1"/>
    <m/>
    <m/>
    <n v="0.25"/>
    <n v="10.103199999999999"/>
    <s v="C.O.D."/>
    <n v="8"/>
    <n v="80"/>
    <n v="20"/>
    <n v="20"/>
    <n v="10.103199999999999"/>
    <n v="30.103200000000001"/>
    <n v="30.103200000000001"/>
    <s v="Mon"/>
    <s v="Tue"/>
    <n v="8"/>
  </r>
  <r>
    <s v="A00290"/>
    <s v="Southeast"/>
    <s v="Khan"/>
    <x v="2"/>
    <m/>
    <d v="2020-11-30T00:00:00"/>
    <d v="2020-12-08T00:00:00"/>
    <n v="1"/>
    <m/>
    <m/>
    <n v="0.25"/>
    <n v="17.88"/>
    <s v="Account"/>
    <n v="8"/>
    <n v="80"/>
    <n v="20"/>
    <n v="20"/>
    <n v="17.88"/>
    <n v="37.879999999999995"/>
    <n v="37.879999999999995"/>
    <s v="Mon"/>
    <s v="Tue"/>
    <n v="8"/>
  </r>
  <r>
    <s v="A00291"/>
    <s v="Northeast"/>
    <s v="Michner"/>
    <x v="3"/>
    <m/>
    <d v="2020-11-30T00:00:00"/>
    <d v="2020-12-08T00:00:00"/>
    <n v="2"/>
    <m/>
    <m/>
    <n v="2.75"/>
    <n v="1204.6415"/>
    <s v="C.O.D."/>
    <n v="8"/>
    <n v="140"/>
    <n v="385"/>
    <n v="385"/>
    <n v="1204.6415"/>
    <n v="1589.6415"/>
    <n v="1589.6415"/>
    <s v="Mon"/>
    <s v="Tue"/>
    <n v="8"/>
  </r>
  <r>
    <s v="A00292"/>
    <s v="Northeast"/>
    <s v="Burton"/>
    <x v="3"/>
    <m/>
    <d v="2020-11-30T00:00:00"/>
    <d v="2020-12-17T00:00:00"/>
    <n v="2"/>
    <m/>
    <m/>
    <n v="3"/>
    <n v="111"/>
    <s v="C.O.D."/>
    <n v="17"/>
    <n v="140"/>
    <n v="420"/>
    <n v="420"/>
    <n v="111"/>
    <n v="531"/>
    <n v="531"/>
    <s v="Mon"/>
    <s v="Thu"/>
    <n v="17"/>
  </r>
  <r>
    <s v="A00293"/>
    <s v="West"/>
    <s v="Khan"/>
    <x v="0"/>
    <m/>
    <d v="2020-11-30T00:00:00"/>
    <d v="2021-01-04T00:00:00"/>
    <n v="1"/>
    <m/>
    <m/>
    <n v="0.25"/>
    <n v="21.21"/>
    <s v="P.O."/>
    <n v="35"/>
    <n v="80"/>
    <n v="20"/>
    <n v="20"/>
    <n v="21.21"/>
    <n v="41.21"/>
    <n v="41.21"/>
    <s v="Mon"/>
    <s v="Mon"/>
    <n v="35"/>
  </r>
  <r>
    <s v="A00294"/>
    <s v="Northeast"/>
    <s v="Ling"/>
    <x v="0"/>
    <m/>
    <d v="2020-11-30T00:00:00"/>
    <d v="2021-02-25T00:00:00"/>
    <n v="2"/>
    <m/>
    <m/>
    <n v="0.5"/>
    <n v="158.31389999999999"/>
    <s v="C.O.D."/>
    <n v="87"/>
    <n v="140"/>
    <n v="70"/>
    <n v="70"/>
    <n v="158.31389999999999"/>
    <n v="228.31389999999999"/>
    <n v="228.31389999999999"/>
    <s v="Mon"/>
    <s v="Thu"/>
    <n v="87"/>
  </r>
  <r>
    <s v="A00295"/>
    <s v="Southeast"/>
    <s v="Burton"/>
    <x v="0"/>
    <m/>
    <d v="2020-12-01T00:00:00"/>
    <d v="2021-01-11T00:00:00"/>
    <n v="1"/>
    <m/>
    <m/>
    <n v="0.5"/>
    <n v="36.754399999999997"/>
    <s v="C.O.D."/>
    <n v="41"/>
    <n v="80"/>
    <n v="40"/>
    <n v="40"/>
    <n v="36.754399999999997"/>
    <n v="76.754400000000004"/>
    <n v="76.754400000000004"/>
    <s v="Tue"/>
    <s v="Mon"/>
    <n v="41"/>
  </r>
  <r>
    <s v="A00296"/>
    <s v="North"/>
    <s v="Ling"/>
    <x v="1"/>
    <m/>
    <d v="2020-12-01T00:00:00"/>
    <d v="2021-05-04T00:00:00"/>
    <n v="2"/>
    <m/>
    <m/>
    <n v="0.5"/>
    <n v="242.07"/>
    <s v="C.O.D."/>
    <n v="154"/>
    <n v="140"/>
    <n v="70"/>
    <n v="70"/>
    <n v="242.07"/>
    <n v="312.07"/>
    <n v="312.07"/>
    <s v="Tue"/>
    <s v="Tue"/>
    <n v="154"/>
  </r>
  <r>
    <s v="A00297"/>
    <s v="Northwest"/>
    <s v="Khan"/>
    <x v="0"/>
    <m/>
    <d v="2020-12-02T00:00:00"/>
    <d v="2020-12-17T00:00:00"/>
    <n v="1"/>
    <m/>
    <m/>
    <n v="0.5"/>
    <n v="30"/>
    <s v="C.O.D."/>
    <n v="15"/>
    <n v="80"/>
    <n v="40"/>
    <n v="40"/>
    <n v="30"/>
    <n v="70"/>
    <n v="70"/>
    <s v="Wed"/>
    <s v="Thu"/>
    <n v="15"/>
  </r>
  <r>
    <s v="A00298"/>
    <s v="Northwest"/>
    <s v="Khan"/>
    <x v="0"/>
    <s v="Yes"/>
    <d v="2020-12-02T00:00:00"/>
    <d v="2020-12-15T00:00:00"/>
    <n v="1"/>
    <m/>
    <m/>
    <n v="0.5"/>
    <n v="52.8994"/>
    <s v="C.O.D."/>
    <n v="13"/>
    <n v="80"/>
    <n v="40"/>
    <n v="40"/>
    <n v="52.8994"/>
    <n v="92.8994"/>
    <n v="92.8994"/>
    <s v="Wed"/>
    <s v="Tue"/>
    <n v="13"/>
  </r>
  <r>
    <s v="A00299"/>
    <s v="Northwest"/>
    <s v="Cartier"/>
    <x v="2"/>
    <s v="Yes"/>
    <d v="2020-12-02T00:00:00"/>
    <d v="2020-12-17T00:00:00"/>
    <n v="1"/>
    <m/>
    <m/>
    <n v="0.25"/>
    <n v="36.754399999999997"/>
    <s v="Account"/>
    <n v="15"/>
    <n v="80"/>
    <n v="20"/>
    <n v="20"/>
    <n v="36.754399999999997"/>
    <n v="56.754399999999997"/>
    <n v="56.754399999999997"/>
    <s v="Wed"/>
    <s v="Thu"/>
    <n v="15"/>
  </r>
  <r>
    <s v="A00300"/>
    <s v="Southeast"/>
    <s v="Michner"/>
    <x v="2"/>
    <m/>
    <d v="2020-12-02T00:00:00"/>
    <d v="2021-01-07T00:00:00"/>
    <n v="1"/>
    <m/>
    <m/>
    <n v="0.25"/>
    <n v="45.237400000000001"/>
    <s v="C.O.D."/>
    <n v="36"/>
    <n v="80"/>
    <n v="20"/>
    <n v="20"/>
    <n v="45.237400000000001"/>
    <n v="65.237400000000008"/>
    <n v="65.237400000000008"/>
    <s v="Wed"/>
    <s v="Thu"/>
    <n v="36"/>
  </r>
  <r>
    <s v="A00301"/>
    <s v="Northwest"/>
    <s v="Cartier"/>
    <x v="1"/>
    <s v="Yes"/>
    <d v="2020-12-02T00:00:00"/>
    <d v="2021-01-27T00:00:00"/>
    <n v="1"/>
    <m/>
    <m/>
    <n v="0.75"/>
    <n v="42.66"/>
    <s v="Account"/>
    <n v="56"/>
    <n v="80"/>
    <n v="60"/>
    <n v="60"/>
    <n v="42.66"/>
    <n v="102.66"/>
    <n v="102.66"/>
    <s v="Wed"/>
    <s v="Wed"/>
    <n v="56"/>
  </r>
  <r>
    <s v="A00302"/>
    <s v="North"/>
    <s v="Ling"/>
    <x v="1"/>
    <m/>
    <d v="2020-12-02T00:00:00"/>
    <d v="2021-02-15T00:00:00"/>
    <n v="2"/>
    <m/>
    <m/>
    <n v="1"/>
    <n v="226"/>
    <s v="Account"/>
    <n v="75"/>
    <n v="140"/>
    <n v="140"/>
    <n v="140"/>
    <n v="226"/>
    <n v="366"/>
    <n v="366"/>
    <s v="Wed"/>
    <s v="Mon"/>
    <n v="75"/>
  </r>
  <r>
    <s v="A00303"/>
    <s v="South"/>
    <s v="Michner"/>
    <x v="0"/>
    <m/>
    <d v="2020-12-03T00:00:00"/>
    <d v="2021-01-06T00:00:00"/>
    <n v="2"/>
    <m/>
    <m/>
    <n v="0.5"/>
    <n v="45.237400000000001"/>
    <s v="Account"/>
    <n v="34"/>
    <n v="140"/>
    <n v="70"/>
    <n v="70"/>
    <n v="45.237400000000001"/>
    <n v="115.23740000000001"/>
    <n v="115.23740000000001"/>
    <s v="Thu"/>
    <s v="Wed"/>
    <n v="34"/>
  </r>
  <r>
    <s v="A00304"/>
    <s v="Northwest"/>
    <s v="Burton"/>
    <x v="2"/>
    <s v="Yes"/>
    <d v="2020-12-03T00:00:00"/>
    <d v="2021-01-25T00:00:00"/>
    <n v="1"/>
    <m/>
    <m/>
    <n v="0.25"/>
    <n v="36.972099999999998"/>
    <s v="C.O.D."/>
    <n v="53"/>
    <n v="80"/>
    <n v="20"/>
    <n v="20"/>
    <n v="36.972099999999998"/>
    <n v="56.972099999999998"/>
    <n v="56.972099999999998"/>
    <s v="Thu"/>
    <s v="Mon"/>
    <n v="53"/>
  </r>
  <r>
    <s v="A00305"/>
    <s v="South"/>
    <s v="Lopez"/>
    <x v="0"/>
    <m/>
    <d v="2020-12-05T00:00:00"/>
    <d v="2020-12-23T00:00:00"/>
    <n v="1"/>
    <m/>
    <m/>
    <n v="0.5"/>
    <n v="138.5667"/>
    <s v="Account"/>
    <n v="18"/>
    <n v="80"/>
    <n v="40"/>
    <n v="40"/>
    <n v="138.5667"/>
    <n v="178.5667"/>
    <n v="178.5667"/>
    <s v="Sat"/>
    <s v="Wed"/>
    <n v="18"/>
  </r>
  <r>
    <s v="A00306"/>
    <s v="South"/>
    <s v="Lopez"/>
    <x v="2"/>
    <m/>
    <d v="2020-12-05T00:00:00"/>
    <d v="2021-01-06T00:00:00"/>
    <n v="1"/>
    <m/>
    <m/>
    <n v="0.25"/>
    <n v="126.5641"/>
    <s v="Account"/>
    <n v="32"/>
    <n v="80"/>
    <n v="20"/>
    <n v="20"/>
    <n v="126.5641"/>
    <n v="146.5641"/>
    <n v="146.5641"/>
    <s v="Sat"/>
    <s v="Wed"/>
    <n v="32"/>
  </r>
  <r>
    <s v="A00307"/>
    <s v="West"/>
    <s v="Burton"/>
    <x v="4"/>
    <m/>
    <d v="2020-12-07T00:00:00"/>
    <d v="2021-01-05T00:00:00"/>
    <n v="2"/>
    <m/>
    <m/>
    <n v="1"/>
    <n v="51.45"/>
    <s v="P.O."/>
    <n v="29"/>
    <n v="140"/>
    <n v="140"/>
    <n v="140"/>
    <n v="51.45"/>
    <n v="191.45"/>
    <n v="191.45"/>
    <s v="Mon"/>
    <s v="Tue"/>
    <n v="29"/>
  </r>
  <r>
    <s v="A00308"/>
    <s v="South"/>
    <s v="Lopez"/>
    <x v="2"/>
    <m/>
    <d v="2020-12-07T00:00:00"/>
    <d v="2021-01-07T00:00:00"/>
    <n v="1"/>
    <m/>
    <m/>
    <n v="0.25"/>
    <n v="227.93719999999999"/>
    <s v="Account"/>
    <n v="31"/>
    <n v="80"/>
    <n v="20"/>
    <n v="20"/>
    <n v="227.93719999999999"/>
    <n v="247.93719999999999"/>
    <n v="247.93719999999999"/>
    <s v="Mon"/>
    <s v="Thu"/>
    <n v="31"/>
  </r>
  <r>
    <s v="A00309"/>
    <s v="Northwest"/>
    <s v="Michner"/>
    <x v="1"/>
    <m/>
    <d v="2020-12-07T00:00:00"/>
    <d v="2021-01-11T00:00:00"/>
    <n v="1"/>
    <m/>
    <m/>
    <n v="0.5"/>
    <n v="367.71109999999999"/>
    <s v="P.O."/>
    <n v="35"/>
    <n v="80"/>
    <n v="40"/>
    <n v="40"/>
    <n v="367.71109999999999"/>
    <n v="407.71109999999999"/>
    <n v="407.71109999999999"/>
    <s v="Mon"/>
    <s v="Mon"/>
    <n v="35"/>
  </r>
  <r>
    <s v="A00310"/>
    <s v="North"/>
    <s v="Khan"/>
    <x v="1"/>
    <m/>
    <d v="2020-12-07T00:00:00"/>
    <d v="2021-01-12T00:00:00"/>
    <n v="2"/>
    <m/>
    <m/>
    <n v="1.25"/>
    <n v="637.53"/>
    <s v="Account"/>
    <n v="36"/>
    <n v="140"/>
    <n v="175"/>
    <n v="175"/>
    <n v="637.53"/>
    <n v="812.53"/>
    <n v="812.53"/>
    <s v="Mon"/>
    <s v="Tue"/>
    <n v="36"/>
  </r>
  <r>
    <s v="A00311"/>
    <s v="Central"/>
    <s v="Khan"/>
    <x v="1"/>
    <m/>
    <d v="2020-12-08T00:00:00"/>
    <d v="2020-12-15T00:00:00"/>
    <n v="2"/>
    <m/>
    <m/>
    <n v="3"/>
    <n v="21.33"/>
    <s v="Account"/>
    <n v="7"/>
    <n v="140"/>
    <n v="420"/>
    <n v="420"/>
    <n v="21.33"/>
    <n v="441.33"/>
    <n v="441.33"/>
    <s v="Tue"/>
    <s v="Tue"/>
    <n v="7"/>
  </r>
  <r>
    <s v="A00312"/>
    <s v="West"/>
    <s v="Cartier"/>
    <x v="1"/>
    <m/>
    <d v="2020-12-08T00:00:00"/>
    <d v="2020-12-16T00:00:00"/>
    <n v="2"/>
    <m/>
    <m/>
    <n v="1.5"/>
    <n v="318.72519999999997"/>
    <s v="Account"/>
    <n v="8"/>
    <n v="140"/>
    <n v="210"/>
    <n v="210"/>
    <n v="318.72519999999997"/>
    <n v="528.72519999999997"/>
    <n v="528.72519999999997"/>
    <s v="Tue"/>
    <s v="Wed"/>
    <n v="8"/>
  </r>
  <r>
    <s v="A00313"/>
    <s v="Northwest"/>
    <s v="Cartier"/>
    <x v="1"/>
    <s v="Yes"/>
    <d v="2020-12-08T00:00:00"/>
    <d v="2021-02-12T00:00:00"/>
    <n v="2"/>
    <m/>
    <m/>
    <n v="0.75"/>
    <n v="35.450000000000003"/>
    <s v="Account"/>
    <n v="66"/>
    <n v="140"/>
    <n v="105"/>
    <n v="105"/>
    <n v="35.450000000000003"/>
    <n v="140.44999999999999"/>
    <n v="140.44999999999999"/>
    <s v="Tue"/>
    <s v="Fri"/>
    <n v="66"/>
  </r>
  <r>
    <s v="A00314"/>
    <s v="South"/>
    <s v="Lopez"/>
    <x v="4"/>
    <m/>
    <d v="2020-12-09T00:00:00"/>
    <d v="2020-12-17T00:00:00"/>
    <n v="1"/>
    <m/>
    <m/>
    <n v="1.75"/>
    <n v="131.30000000000001"/>
    <s v="P.O."/>
    <n v="8"/>
    <n v="80"/>
    <n v="140"/>
    <n v="140"/>
    <n v="131.30000000000001"/>
    <n v="271.3"/>
    <n v="271.3"/>
    <s v="Wed"/>
    <s v="Thu"/>
    <n v="8"/>
  </r>
  <r>
    <s v="A00315"/>
    <s v="Northwest"/>
    <s v="Cartier"/>
    <x v="2"/>
    <m/>
    <d v="2020-12-09T00:00:00"/>
    <d v="2021-01-11T00:00:00"/>
    <n v="1"/>
    <m/>
    <m/>
    <n v="0.25"/>
    <n v="37.262799999999999"/>
    <s v="C.O.D."/>
    <n v="33"/>
    <n v="80"/>
    <n v="20"/>
    <n v="20"/>
    <n v="37.262799999999999"/>
    <n v="57.262799999999999"/>
    <n v="57.262799999999999"/>
    <s v="Wed"/>
    <s v="Mon"/>
    <n v="33"/>
  </r>
  <r>
    <s v="A00316"/>
    <s v="Northeast"/>
    <s v="Michner"/>
    <x v="4"/>
    <m/>
    <d v="2020-12-09T00:00:00"/>
    <d v="2021-01-12T00:00:00"/>
    <n v="2"/>
    <m/>
    <m/>
    <n v="3"/>
    <n v="1193.7465999999999"/>
    <s v="C.O.D."/>
    <n v="34"/>
    <n v="140"/>
    <n v="420"/>
    <n v="420"/>
    <n v="1193.7465999999999"/>
    <n v="1613.7465999999999"/>
    <n v="1613.7465999999999"/>
    <s v="Wed"/>
    <s v="Tue"/>
    <n v="34"/>
  </r>
  <r>
    <s v="A00317"/>
    <s v="Southeast"/>
    <s v="Michner"/>
    <x v="1"/>
    <s v="Yes"/>
    <d v="2020-12-10T00:00:00"/>
    <d v="2020-12-14T00:00:00"/>
    <n v="1"/>
    <m/>
    <m/>
    <n v="0.5"/>
    <n v="250.42240000000001"/>
    <s v="C.O.D."/>
    <n v="4"/>
    <n v="80"/>
    <n v="40"/>
    <n v="40"/>
    <n v="250.42240000000001"/>
    <n v="290.42240000000004"/>
    <n v="290.42240000000004"/>
    <s v="Thu"/>
    <s v="Mon"/>
    <n v="4"/>
  </r>
  <r>
    <s v="A00318"/>
    <s v="South"/>
    <s v="Lopez"/>
    <x v="2"/>
    <m/>
    <d v="2020-12-10T00:00:00"/>
    <d v="2021-01-07T00:00:00"/>
    <n v="1"/>
    <m/>
    <m/>
    <n v="0.25"/>
    <n v="67.703999999999994"/>
    <s v="P.O."/>
    <n v="28"/>
    <n v="80"/>
    <n v="20"/>
    <n v="20"/>
    <n v="67.703999999999994"/>
    <n v="87.703999999999994"/>
    <n v="87.703999999999994"/>
    <s v="Thu"/>
    <s v="Thu"/>
    <n v="28"/>
  </r>
  <r>
    <s v="A00319"/>
    <s v="Central"/>
    <s v="Burton"/>
    <x v="4"/>
    <m/>
    <d v="2020-12-10T00:00:00"/>
    <d v="2021-01-07T00:00:00"/>
    <n v="2"/>
    <m/>
    <m/>
    <n v="1.25"/>
    <n v="58.238999999999997"/>
    <s v="Account"/>
    <n v="28"/>
    <n v="140"/>
    <n v="175"/>
    <n v="175"/>
    <n v="58.238999999999997"/>
    <n v="233.239"/>
    <n v="233.239"/>
    <s v="Thu"/>
    <s v="Thu"/>
    <n v="28"/>
  </r>
  <r>
    <s v="A00320"/>
    <s v="West"/>
    <s v="Lopez"/>
    <x v="0"/>
    <m/>
    <d v="2020-12-10T00:00:00"/>
    <d v="2021-01-14T00:00:00"/>
    <n v="1"/>
    <m/>
    <m/>
    <n v="0.5"/>
    <n v="32.226999999999997"/>
    <s v="P.O."/>
    <n v="35"/>
    <n v="80"/>
    <n v="40"/>
    <n v="40"/>
    <n v="32.226999999999997"/>
    <n v="72.227000000000004"/>
    <n v="72.227000000000004"/>
    <s v="Thu"/>
    <s v="Thu"/>
    <n v="35"/>
  </r>
  <r>
    <s v="A00321"/>
    <s v="Central"/>
    <s v="Khan"/>
    <x v="1"/>
    <m/>
    <d v="2020-12-10T00:00:00"/>
    <d v="2021-01-23T00:00:00"/>
    <n v="1"/>
    <m/>
    <m/>
    <n v="2.25"/>
    <n v="180"/>
    <s v="Account"/>
    <n v="44"/>
    <n v="80"/>
    <n v="180"/>
    <n v="180"/>
    <n v="180"/>
    <n v="360"/>
    <n v="360"/>
    <s v="Thu"/>
    <s v="Sat"/>
    <n v="44"/>
  </r>
  <r>
    <s v="A00322"/>
    <s v="West"/>
    <s v="Khan"/>
    <x v="0"/>
    <s v="Yes"/>
    <d v="2020-12-12T00:00:00"/>
    <d v="2021-01-28T00:00:00"/>
    <n v="1"/>
    <m/>
    <m/>
    <n v="1"/>
    <n v="337.9237"/>
    <s v="Account"/>
    <n v="47"/>
    <n v="80"/>
    <n v="80"/>
    <n v="80"/>
    <n v="337.9237"/>
    <n v="417.9237"/>
    <n v="417.9237"/>
    <s v="Sat"/>
    <s v="Thu"/>
    <n v="47"/>
  </r>
  <r>
    <s v="A00323"/>
    <s v="Northwest"/>
    <s v="Michner"/>
    <x v="0"/>
    <s v="Yes"/>
    <d v="2020-12-14T00:00:00"/>
    <d v="2020-12-15T00:00:00"/>
    <n v="1"/>
    <m/>
    <m/>
    <n v="0.75"/>
    <n v="63.99"/>
    <s v="Account"/>
    <n v="1"/>
    <n v="80"/>
    <n v="60"/>
    <n v="60"/>
    <n v="63.99"/>
    <n v="123.99000000000001"/>
    <n v="123.99000000000001"/>
    <s v="Mon"/>
    <s v="Tue"/>
    <n v="1"/>
  </r>
  <r>
    <s v="A00324"/>
    <s v="West"/>
    <s v="Khan"/>
    <x v="0"/>
    <m/>
    <d v="2020-12-14T00:00:00"/>
    <d v="2020-12-16T00:00:00"/>
    <n v="1"/>
    <m/>
    <m/>
    <n v="0.5"/>
    <n v="145.88999999999999"/>
    <s v="P.O."/>
    <n v="2"/>
    <n v="80"/>
    <n v="40"/>
    <n v="40"/>
    <n v="145.88999999999999"/>
    <n v="185.89"/>
    <n v="185.89"/>
    <s v="Mon"/>
    <s v="Wed"/>
    <n v="2"/>
  </r>
  <r>
    <s v="A00325"/>
    <s v="West"/>
    <s v="Khan"/>
    <x v="2"/>
    <m/>
    <d v="2020-12-14T00:00:00"/>
    <d v="2021-01-04T00:00:00"/>
    <n v="1"/>
    <m/>
    <m/>
    <n v="0.25"/>
    <n v="30"/>
    <s v="P.O."/>
    <n v="21"/>
    <n v="80"/>
    <n v="20"/>
    <n v="20"/>
    <n v="30"/>
    <n v="50"/>
    <n v="50"/>
    <s v="Mon"/>
    <s v="Mon"/>
    <n v="21"/>
  </r>
  <r>
    <s v="A00326"/>
    <s v="West"/>
    <s v="Khan"/>
    <x v="1"/>
    <m/>
    <d v="2020-12-14T00:00:00"/>
    <d v="2021-01-04T00:00:00"/>
    <n v="1"/>
    <m/>
    <m/>
    <n v="0.5"/>
    <n v="57.098199999999999"/>
    <s v="Account"/>
    <n v="21"/>
    <n v="80"/>
    <n v="40"/>
    <n v="40"/>
    <n v="57.098199999999999"/>
    <n v="97.098199999999991"/>
    <n v="97.098199999999991"/>
    <s v="Mon"/>
    <s v="Mon"/>
    <n v="21"/>
  </r>
  <r>
    <s v="A00327"/>
    <s v="North"/>
    <s v="Khan"/>
    <x v="4"/>
    <m/>
    <d v="2020-12-14T00:00:00"/>
    <d v="2021-01-13T00:00:00"/>
    <n v="2"/>
    <m/>
    <m/>
    <n v="3.5"/>
    <n v="262.44"/>
    <s v="Account"/>
    <n v="30"/>
    <n v="140"/>
    <n v="490"/>
    <n v="490"/>
    <n v="262.44"/>
    <n v="752.44"/>
    <n v="752.44"/>
    <s v="Mon"/>
    <s v="Wed"/>
    <n v="30"/>
  </r>
  <r>
    <s v="A00328"/>
    <s v="West"/>
    <s v="Khan"/>
    <x v="0"/>
    <m/>
    <d v="2020-12-14T00:00:00"/>
    <d v="2021-01-19T00:00:00"/>
    <n v="1"/>
    <m/>
    <m/>
    <n v="0.5"/>
    <n v="21.33"/>
    <s v="P.O."/>
    <n v="36"/>
    <n v="80"/>
    <n v="40"/>
    <n v="40"/>
    <n v="21.33"/>
    <n v="61.33"/>
    <n v="61.33"/>
    <s v="Mon"/>
    <s v="Tue"/>
    <n v="36"/>
  </r>
  <r>
    <s v="A00329"/>
    <s v="South"/>
    <s v="Lopez"/>
    <x v="3"/>
    <m/>
    <d v="2020-12-14T00:00:00"/>
    <d v="2021-05-04T00:00:00"/>
    <n v="1"/>
    <m/>
    <m/>
    <n v="4"/>
    <n v="1769.625"/>
    <s v="P.O."/>
    <n v="141"/>
    <n v="80"/>
    <n v="320"/>
    <n v="320"/>
    <n v="1769.625"/>
    <n v="2089.625"/>
    <n v="2089.625"/>
    <s v="Mon"/>
    <s v="Tue"/>
    <n v="141"/>
  </r>
  <r>
    <s v="A00330"/>
    <s v="South"/>
    <s v="Lopez"/>
    <x v="1"/>
    <m/>
    <d v="2020-12-15T00:00:00"/>
    <d v="2021-01-13T00:00:00"/>
    <n v="1"/>
    <m/>
    <m/>
    <n v="0.75"/>
    <n v="82.875"/>
    <s v="P.O."/>
    <n v="29"/>
    <n v="80"/>
    <n v="60"/>
    <n v="60"/>
    <n v="82.875"/>
    <n v="142.875"/>
    <n v="142.875"/>
    <s v="Tue"/>
    <s v="Wed"/>
    <n v="29"/>
  </r>
  <r>
    <s v="A00331"/>
    <s v="Central"/>
    <s v="Michner"/>
    <x v="0"/>
    <m/>
    <d v="2020-12-15T00:00:00"/>
    <d v="2021-01-25T00:00:00"/>
    <n v="2"/>
    <m/>
    <m/>
    <n v="0.75"/>
    <n v="2294"/>
    <s v="Account"/>
    <n v="41"/>
    <n v="140"/>
    <n v="105"/>
    <n v="105"/>
    <n v="2294"/>
    <n v="2399"/>
    <n v="2399"/>
    <s v="Tue"/>
    <s v="Mon"/>
    <n v="41"/>
  </r>
  <r>
    <s v="A00332"/>
    <s v="Southeast"/>
    <s v="Khan"/>
    <x v="0"/>
    <m/>
    <d v="2020-12-16T00:00:00"/>
    <d v="2020-12-23T00:00:00"/>
    <n v="1"/>
    <m/>
    <m/>
    <n v="1"/>
    <n v="348.7432"/>
    <s v="Account"/>
    <n v="7"/>
    <n v="80"/>
    <n v="80"/>
    <n v="80"/>
    <n v="348.7432"/>
    <n v="428.7432"/>
    <n v="428.7432"/>
    <s v="Wed"/>
    <s v="Wed"/>
    <n v="7"/>
  </r>
  <r>
    <s v="A00333"/>
    <s v="South"/>
    <s v="Lopez"/>
    <x v="0"/>
    <m/>
    <d v="2020-12-16T00:00:00"/>
    <d v="2021-01-14T00:00:00"/>
    <n v="1"/>
    <m/>
    <m/>
    <n v="0.25"/>
    <n v="140.4"/>
    <s v="Account"/>
    <n v="29"/>
    <n v="80"/>
    <n v="20"/>
    <n v="20"/>
    <n v="140.4"/>
    <n v="160.4"/>
    <n v="160.4"/>
    <s v="Wed"/>
    <s v="Thu"/>
    <n v="29"/>
  </r>
  <r>
    <s v="A00334"/>
    <s v="East"/>
    <s v="Ling"/>
    <x v="0"/>
    <m/>
    <d v="2020-12-16T00:00:00"/>
    <d v="2021-02-01T00:00:00"/>
    <n v="2"/>
    <m/>
    <m/>
    <n v="0.5"/>
    <n v="133.99780000000001"/>
    <s v="Account"/>
    <n v="47"/>
    <n v="140"/>
    <n v="70"/>
    <n v="70"/>
    <n v="133.99780000000001"/>
    <n v="203.99780000000001"/>
    <n v="203.99780000000001"/>
    <s v="Wed"/>
    <s v="Mon"/>
    <n v="47"/>
  </r>
  <r>
    <s v="A00335"/>
    <s v="Northwest"/>
    <s v="Burton"/>
    <x v="3"/>
    <m/>
    <d v="2020-12-21T00:00:00"/>
    <d v="2021-01-26T00:00:00"/>
    <n v="2"/>
    <m/>
    <m/>
    <n v="1"/>
    <n v="305.63040000000001"/>
    <s v="Account"/>
    <n v="36"/>
    <n v="140"/>
    <n v="140"/>
    <n v="140"/>
    <n v="305.63040000000001"/>
    <n v="445.63040000000001"/>
    <n v="445.63040000000001"/>
    <s v="Mon"/>
    <s v="Tue"/>
    <n v="36"/>
  </r>
  <r>
    <s v="A00336"/>
    <s v="Northwest"/>
    <s v="Michner"/>
    <x v="0"/>
    <s v="Yes"/>
    <d v="2021-01-04T00:00:00"/>
    <d v="2021-01-11T00:00:00"/>
    <n v="1"/>
    <m/>
    <m/>
    <n v="0.25"/>
    <n v="19.196999999999999"/>
    <s v="Account"/>
    <n v="7"/>
    <n v="80"/>
    <n v="20"/>
    <n v="20"/>
    <n v="19.196999999999999"/>
    <n v="39.197000000000003"/>
    <n v="39.197000000000003"/>
    <s v="Mon"/>
    <s v="Mon"/>
    <n v="7"/>
  </r>
  <r>
    <s v="A00337"/>
    <s v="South"/>
    <s v="Lopez"/>
    <x v="0"/>
    <m/>
    <d v="2021-01-04T00:00:00"/>
    <d v="2021-01-13T00:00:00"/>
    <n v="1"/>
    <m/>
    <m/>
    <n v="0.5"/>
    <n v="18.524999999999999"/>
    <s v="P.O."/>
    <n v="9"/>
    <n v="80"/>
    <n v="40"/>
    <n v="40"/>
    <n v="18.524999999999999"/>
    <n v="58.524999999999999"/>
    <n v="58.524999999999999"/>
    <s v="Mon"/>
    <s v="Wed"/>
    <n v="9"/>
  </r>
  <r>
    <s v="A00338"/>
    <s v="West"/>
    <s v="Lopez"/>
    <x v="2"/>
    <m/>
    <d v="2021-01-04T00:00:00"/>
    <d v="2021-01-13T00:00:00"/>
    <n v="1"/>
    <m/>
    <m/>
    <n v="0.25"/>
    <n v="39"/>
    <s v="Account"/>
    <n v="9"/>
    <n v="80"/>
    <n v="20"/>
    <n v="20"/>
    <n v="39"/>
    <n v="59"/>
    <n v="59"/>
    <s v="Mon"/>
    <s v="Wed"/>
    <n v="9"/>
  </r>
  <r>
    <s v="A00339"/>
    <s v="South"/>
    <s v="Lopez"/>
    <x v="0"/>
    <m/>
    <d v="2021-01-04T00:00:00"/>
    <d v="2021-01-14T00:00:00"/>
    <n v="2"/>
    <m/>
    <m/>
    <n v="0.25"/>
    <n v="36.503999999999998"/>
    <s v="P.O."/>
    <n v="10"/>
    <n v="140"/>
    <n v="35"/>
    <n v="35"/>
    <n v="36.503999999999998"/>
    <n v="71.503999999999991"/>
    <n v="71.503999999999991"/>
    <s v="Mon"/>
    <s v="Thu"/>
    <n v="10"/>
  </r>
  <r>
    <s v="A00340"/>
    <s v="Central"/>
    <s v="Cartier"/>
    <x v="0"/>
    <m/>
    <d v="2021-01-04T00:00:00"/>
    <d v="2021-01-14T00:00:00"/>
    <n v="2"/>
    <m/>
    <m/>
    <n v="0.5"/>
    <n v="29.807400000000001"/>
    <s v="C.O.D."/>
    <n v="10"/>
    <n v="140"/>
    <n v="70"/>
    <n v="70"/>
    <n v="29.807400000000001"/>
    <n v="99.807400000000001"/>
    <n v="99.807400000000001"/>
    <s v="Mon"/>
    <s v="Thu"/>
    <n v="10"/>
  </r>
  <r>
    <s v="A00341"/>
    <s v="Central"/>
    <s v="Michner"/>
    <x v="0"/>
    <m/>
    <d v="2021-01-04T00:00:00"/>
    <d v="2021-01-14T00:00:00"/>
    <n v="1"/>
    <m/>
    <m/>
    <n v="0.25"/>
    <n v="43.02"/>
    <s v="Account"/>
    <n v="10"/>
    <n v="80"/>
    <n v="20"/>
    <n v="20"/>
    <n v="43.02"/>
    <n v="63.02"/>
    <n v="63.02"/>
    <s v="Mon"/>
    <s v="Thu"/>
    <n v="10"/>
  </r>
  <r>
    <s v="A00342"/>
    <s v="Northwest"/>
    <s v="Burton"/>
    <x v="2"/>
    <m/>
    <d v="2021-01-04T00:00:00"/>
    <d v="2021-01-21T00:00:00"/>
    <n v="1"/>
    <m/>
    <m/>
    <n v="0.25"/>
    <n v="66.864900000000006"/>
    <s v="Account"/>
    <n v="17"/>
    <n v="80"/>
    <n v="20"/>
    <n v="20"/>
    <n v="66.864900000000006"/>
    <n v="86.864900000000006"/>
    <n v="86.864900000000006"/>
    <s v="Mon"/>
    <s v="Thu"/>
    <n v="17"/>
  </r>
  <r>
    <s v="A00343"/>
    <s v="Northwest"/>
    <s v="Burton"/>
    <x v="1"/>
    <m/>
    <d v="2021-01-04T00:00:00"/>
    <d v="2021-02-11T00:00:00"/>
    <n v="1"/>
    <m/>
    <m/>
    <n v="0.75"/>
    <n v="408.56790000000001"/>
    <s v="Account"/>
    <n v="38"/>
    <n v="80"/>
    <n v="60"/>
    <n v="60"/>
    <n v="408.56790000000001"/>
    <n v="468.56790000000001"/>
    <n v="468.56790000000001"/>
    <s v="Mon"/>
    <s v="Thu"/>
    <n v="38"/>
  </r>
  <r>
    <s v="A00344"/>
    <s v="South"/>
    <s v="Lopez"/>
    <x v="0"/>
    <m/>
    <d v="2021-01-05T00:00:00"/>
    <d v="2021-01-14T00:00:00"/>
    <n v="1"/>
    <m/>
    <m/>
    <n v="0.25"/>
    <n v="25.2486"/>
    <s v="P.O."/>
    <n v="9"/>
    <n v="80"/>
    <n v="20"/>
    <n v="20"/>
    <n v="25.2486"/>
    <n v="45.248599999999996"/>
    <n v="45.248599999999996"/>
    <s v="Tue"/>
    <s v="Thu"/>
    <n v="9"/>
  </r>
  <r>
    <s v="A00345"/>
    <s v="Central"/>
    <s v="Cartier"/>
    <x v="1"/>
    <m/>
    <d v="2021-01-05T00:00:00"/>
    <d v="2021-01-25T00:00:00"/>
    <n v="1"/>
    <m/>
    <m/>
    <n v="1.25"/>
    <n v="646"/>
    <s v="Account"/>
    <n v="20"/>
    <n v="80"/>
    <n v="100"/>
    <n v="100"/>
    <n v="646"/>
    <n v="746"/>
    <n v="746"/>
    <s v="Tue"/>
    <s v="Mon"/>
    <n v="20"/>
  </r>
  <r>
    <s v="A00346"/>
    <s v="Central"/>
    <s v="Michner"/>
    <x v="2"/>
    <m/>
    <d v="2021-01-05T00:00:00"/>
    <d v="2021-01-30T00:00:00"/>
    <n v="1"/>
    <m/>
    <m/>
    <n v="0.25"/>
    <n v="125.4194"/>
    <s v="C.O.D."/>
    <n v="25"/>
    <n v="80"/>
    <n v="20"/>
    <n v="20"/>
    <n v="125.4194"/>
    <n v="145.4194"/>
    <n v="145.4194"/>
    <s v="Tue"/>
    <s v="Sat"/>
    <n v="25"/>
  </r>
  <r>
    <s v="A00347"/>
    <s v="Northwest"/>
    <s v="Khan"/>
    <x v="0"/>
    <m/>
    <d v="2021-01-05T00:00:00"/>
    <d v="2021-02-02T00:00:00"/>
    <n v="2"/>
    <m/>
    <m/>
    <n v="0.75"/>
    <n v="286.73230000000001"/>
    <s v="Account"/>
    <n v="28"/>
    <n v="140"/>
    <n v="105"/>
    <n v="105"/>
    <n v="286.73230000000001"/>
    <n v="391.73230000000001"/>
    <n v="391.73230000000001"/>
    <s v="Tue"/>
    <s v="Tue"/>
    <n v="28"/>
  </r>
  <r>
    <s v="A00348"/>
    <s v="South"/>
    <s v="Michner"/>
    <x v="4"/>
    <m/>
    <d v="2021-01-05T00:00:00"/>
    <d v="2021-02-02T00:00:00"/>
    <n v="1"/>
    <m/>
    <m/>
    <n v="2.5"/>
    <n v="258.02780000000001"/>
    <s v="C.O.D."/>
    <n v="28"/>
    <n v="80"/>
    <n v="200"/>
    <n v="200"/>
    <n v="258.02780000000001"/>
    <n v="458.02780000000001"/>
    <n v="458.02780000000001"/>
    <s v="Tue"/>
    <s v="Tue"/>
    <n v="28"/>
  </r>
  <r>
    <s v="A00349"/>
    <s v="South"/>
    <s v="Lopez"/>
    <x v="0"/>
    <m/>
    <d v="2021-01-05T00:00:00"/>
    <d v="2021-05-04T00:00:00"/>
    <n v="1"/>
    <m/>
    <m/>
    <n v="0.25"/>
    <n v="14.3"/>
    <s v="P.O."/>
    <n v="119"/>
    <n v="80"/>
    <n v="20"/>
    <n v="20"/>
    <n v="14.3"/>
    <n v="34.299999999999997"/>
    <n v="34.299999999999997"/>
    <s v="Tue"/>
    <s v="Tue"/>
    <n v="119"/>
  </r>
  <r>
    <s v="A00350"/>
    <s v="South"/>
    <s v="Lopez"/>
    <x v="0"/>
    <m/>
    <d v="2021-01-06T00:00:00"/>
    <d v="2021-01-18T00:00:00"/>
    <n v="1"/>
    <m/>
    <m/>
    <n v="0.25"/>
    <n v="44.85"/>
    <s v="P.O."/>
    <n v="12"/>
    <n v="80"/>
    <n v="20"/>
    <n v="20"/>
    <n v="44.85"/>
    <n v="64.849999999999994"/>
    <n v="64.849999999999994"/>
    <s v="Wed"/>
    <s v="Mon"/>
    <n v="12"/>
  </r>
  <r>
    <s v="A00351"/>
    <s v="Northwest"/>
    <s v="Michner"/>
    <x v="0"/>
    <m/>
    <d v="2021-01-06T00:00:00"/>
    <d v="2021-01-21T00:00:00"/>
    <n v="2"/>
    <m/>
    <m/>
    <n v="0.5"/>
    <n v="74.607699999999994"/>
    <s v="C.O.D."/>
    <n v="15"/>
    <n v="140"/>
    <n v="70"/>
    <n v="70"/>
    <n v="74.607699999999994"/>
    <n v="144.60769999999999"/>
    <n v="144.60769999999999"/>
    <s v="Wed"/>
    <s v="Thu"/>
    <n v="15"/>
  </r>
  <r>
    <s v="A00352"/>
    <s v="North"/>
    <s v="Ling"/>
    <x v="1"/>
    <s v="Yes"/>
    <d v="2021-01-06T00:00:00"/>
    <d v="2021-02-03T00:00:00"/>
    <n v="2"/>
    <m/>
    <m/>
    <n v="0.5"/>
    <n v="126.71469999999999"/>
    <s v="Account"/>
    <n v="28"/>
    <n v="140"/>
    <n v="70"/>
    <n v="70"/>
    <n v="126.71469999999999"/>
    <n v="196.71469999999999"/>
    <n v="196.71469999999999"/>
    <s v="Wed"/>
    <s v="Wed"/>
    <n v="28"/>
  </r>
  <r>
    <s v="A00353"/>
    <s v="North"/>
    <s v="Ling"/>
    <x v="1"/>
    <m/>
    <d v="2021-01-06T00:00:00"/>
    <d v="2021-03-04T00:00:00"/>
    <n v="2"/>
    <m/>
    <m/>
    <n v="1.25"/>
    <n v="256.83999999999997"/>
    <s v="Account"/>
    <n v="57"/>
    <n v="140"/>
    <n v="175"/>
    <n v="175"/>
    <n v="256.83999999999997"/>
    <n v="431.84"/>
    <n v="431.84"/>
    <s v="Wed"/>
    <s v="Thu"/>
    <n v="57"/>
  </r>
  <r>
    <s v="A00354"/>
    <s v="Southeast"/>
    <s v="Cartier"/>
    <x v="2"/>
    <m/>
    <d v="2021-01-07T00:00:00"/>
    <d v="2021-01-19T00:00:00"/>
    <n v="1"/>
    <m/>
    <m/>
    <n v="0.25"/>
    <n v="32.6706"/>
    <s v="P.O."/>
    <n v="12"/>
    <n v="80"/>
    <n v="20"/>
    <n v="20"/>
    <n v="32.6706"/>
    <n v="52.6706"/>
    <n v="52.6706"/>
    <s v="Thu"/>
    <s v="Tue"/>
    <n v="12"/>
  </r>
  <r>
    <s v="A00355"/>
    <s v="Northwest"/>
    <s v="Cartier"/>
    <x v="0"/>
    <s v="Yes"/>
    <d v="2021-01-07T00:00:00"/>
    <d v="2021-02-01T00:00:00"/>
    <n v="2"/>
    <m/>
    <m/>
    <n v="0.5"/>
    <n v="72.350099999999998"/>
    <s v="Account"/>
    <n v="25"/>
    <n v="140"/>
    <n v="70"/>
    <n v="70"/>
    <n v="72.350099999999998"/>
    <n v="142.3501"/>
    <n v="142.3501"/>
    <s v="Thu"/>
    <s v="Mon"/>
    <n v="25"/>
  </r>
  <r>
    <s v="A00356"/>
    <s v="North"/>
    <s v="Ling"/>
    <x v="1"/>
    <m/>
    <d v="2021-01-07T00:00:00"/>
    <d v="2021-02-05T00:00:00"/>
    <n v="2"/>
    <m/>
    <m/>
    <n v="0.5"/>
    <n v="178.49889999999999"/>
    <s v="C.O.D."/>
    <n v="29"/>
    <n v="140"/>
    <n v="70"/>
    <n v="70"/>
    <n v="178.49889999999999"/>
    <n v="248.49889999999999"/>
    <n v="248.49889999999999"/>
    <s v="Thu"/>
    <s v="Fri"/>
    <n v="29"/>
  </r>
  <r>
    <s v="A00357"/>
    <s v="Northwest"/>
    <s v="Burton"/>
    <x v="1"/>
    <m/>
    <d v="2021-01-07T00:00:00"/>
    <d v="2021-02-22T00:00:00"/>
    <n v="1"/>
    <m/>
    <m/>
    <n v="0.5"/>
    <n v="18.254899999999999"/>
    <s v="C.O.D."/>
    <n v="46"/>
    <n v="80"/>
    <n v="40"/>
    <n v="40"/>
    <n v="18.254899999999999"/>
    <n v="58.254899999999999"/>
    <n v="58.254899999999999"/>
    <s v="Thu"/>
    <s v="Mon"/>
    <n v="46"/>
  </r>
  <r>
    <s v="A00358"/>
    <s v="North"/>
    <s v="Ling"/>
    <x v="0"/>
    <m/>
    <d v="2021-01-07T00:00:00"/>
    <d v="2021-02-22T00:00:00"/>
    <n v="2"/>
    <m/>
    <m/>
    <n v="1.75"/>
    <n v="151.8099"/>
    <s v="C.O.D."/>
    <n v="46"/>
    <n v="140"/>
    <n v="245"/>
    <n v="245"/>
    <n v="151.8099"/>
    <n v="396.80989999999997"/>
    <n v="396.80989999999997"/>
    <s v="Thu"/>
    <s v="Mon"/>
    <n v="46"/>
  </r>
  <r>
    <s v="A00359"/>
    <s v="Southeast"/>
    <s v="Burton"/>
    <x v="2"/>
    <m/>
    <d v="2021-01-08T00:00:00"/>
    <d v="2021-01-16T00:00:00"/>
    <n v="1"/>
    <m/>
    <m/>
    <n v="0.25"/>
    <n v="85.085899999999995"/>
    <s v="C.O.D."/>
    <n v="8"/>
    <n v="80"/>
    <n v="20"/>
    <n v="20"/>
    <n v="85.085899999999995"/>
    <n v="105.0859"/>
    <n v="105.0859"/>
    <s v="Fri"/>
    <s v="Sat"/>
    <n v="8"/>
  </r>
  <r>
    <s v="A00360"/>
    <s v="South"/>
    <s v="Lopez"/>
    <x v="0"/>
    <m/>
    <d v="2021-01-08T00:00:00"/>
    <d v="2021-02-01T00:00:00"/>
    <n v="1"/>
    <m/>
    <m/>
    <n v="0.25"/>
    <n v="67.067700000000002"/>
    <s v="Account"/>
    <n v="24"/>
    <n v="80"/>
    <n v="20"/>
    <n v="20"/>
    <n v="67.067700000000002"/>
    <n v="87.067700000000002"/>
    <n v="87.067700000000002"/>
    <s v="Fri"/>
    <s v="Mon"/>
    <n v="24"/>
  </r>
  <r>
    <s v="A00361"/>
    <s v="South"/>
    <s v="Lopez"/>
    <x v="2"/>
    <m/>
    <d v="2021-01-11T00:00:00"/>
    <d v="2021-01-21T00:00:00"/>
    <n v="1"/>
    <m/>
    <m/>
    <n v="0.25"/>
    <n v="162.20959999999999"/>
    <s v="Account"/>
    <n v="10"/>
    <n v="80"/>
    <n v="20"/>
    <n v="20"/>
    <n v="162.20959999999999"/>
    <n v="182.20959999999999"/>
    <n v="182.20959999999999"/>
    <s v="Mon"/>
    <s v="Thu"/>
    <n v="10"/>
  </r>
  <r>
    <s v="A00362"/>
    <s v="Southeast"/>
    <s v="Burton"/>
    <x v="4"/>
    <m/>
    <d v="2021-01-11T00:00:00"/>
    <d v="2021-01-28T00:00:00"/>
    <n v="1"/>
    <m/>
    <m/>
    <n v="1.25"/>
    <n v="53.688699999999997"/>
    <s v="Account"/>
    <n v="17"/>
    <n v="80"/>
    <n v="100"/>
    <n v="100"/>
    <n v="53.688699999999997"/>
    <n v="153.68869999999998"/>
    <n v="153.68869999999998"/>
    <s v="Mon"/>
    <s v="Thu"/>
    <n v="17"/>
  </r>
  <r>
    <s v="A00363"/>
    <s v="Southeast"/>
    <s v="Michner"/>
    <x v="0"/>
    <m/>
    <d v="2021-01-11T00:00:00"/>
    <d v="2021-02-01T00:00:00"/>
    <n v="2"/>
    <m/>
    <m/>
    <n v="1"/>
    <n v="211.8477"/>
    <s v="C.O.D."/>
    <n v="21"/>
    <n v="140"/>
    <n v="140"/>
    <n v="140"/>
    <n v="211.8477"/>
    <n v="351.84770000000003"/>
    <n v="351.84770000000003"/>
    <s v="Mon"/>
    <s v="Mon"/>
    <n v="21"/>
  </r>
  <r>
    <s v="A00364"/>
    <s v="South"/>
    <s v="Lopez"/>
    <x v="0"/>
    <m/>
    <d v="2021-01-11T00:00:00"/>
    <d v="2021-02-01T00:00:00"/>
    <n v="1"/>
    <m/>
    <m/>
    <n v="0.25"/>
    <n v="150.31899999999999"/>
    <s v="P.O."/>
    <n v="21"/>
    <n v="80"/>
    <n v="20"/>
    <n v="20"/>
    <n v="150.31899999999999"/>
    <n v="170.31899999999999"/>
    <n v="170.31899999999999"/>
    <s v="Mon"/>
    <s v="Mon"/>
    <n v="21"/>
  </r>
  <r>
    <s v="A00365"/>
    <s v="East"/>
    <s v="Ling"/>
    <x v="0"/>
    <m/>
    <d v="2021-01-11T00:00:00"/>
    <d v="2021-02-23T00:00:00"/>
    <n v="2"/>
    <m/>
    <m/>
    <n v="0.25"/>
    <n v="46.864899999999999"/>
    <s v="Account"/>
    <n v="43"/>
    <n v="140"/>
    <n v="35"/>
    <n v="35"/>
    <n v="46.864899999999999"/>
    <n v="81.864900000000006"/>
    <n v="81.864900000000006"/>
    <s v="Mon"/>
    <s v="Tue"/>
    <n v="43"/>
  </r>
  <r>
    <s v="A00366"/>
    <s v="South"/>
    <s v="Lopez"/>
    <x v="0"/>
    <m/>
    <d v="2021-01-12T00:00:00"/>
    <d v="2021-01-21T00:00:00"/>
    <n v="1"/>
    <m/>
    <m/>
    <n v="0.25"/>
    <n v="19.5"/>
    <s v="P.O."/>
    <n v="9"/>
    <n v="80"/>
    <n v="20"/>
    <n v="20"/>
    <n v="19.5"/>
    <n v="39.5"/>
    <n v="39.5"/>
    <s v="Tue"/>
    <s v="Thu"/>
    <n v="9"/>
  </r>
  <r>
    <s v="A00367"/>
    <s v="Central"/>
    <s v="Cartier"/>
    <x v="1"/>
    <m/>
    <d v="2021-01-12T00:00:00"/>
    <d v="2021-01-19T00:00:00"/>
    <n v="1"/>
    <m/>
    <m/>
    <n v="1.25"/>
    <n v="256.71809999999999"/>
    <s v="C.O.D."/>
    <n v="7"/>
    <n v="80"/>
    <n v="100"/>
    <n v="100"/>
    <n v="256.71809999999999"/>
    <n v="356.71809999999999"/>
    <n v="356.71809999999999"/>
    <s v="Tue"/>
    <s v="Tue"/>
    <n v="7"/>
  </r>
  <r>
    <s v="A00368"/>
    <s v="Northwest"/>
    <s v="Khan"/>
    <x v="1"/>
    <m/>
    <d v="2021-01-13T00:00:00"/>
    <d v="2021-01-30T00:00:00"/>
    <n v="1"/>
    <m/>
    <m/>
    <n v="1"/>
    <n v="86.293499999999995"/>
    <s v="C.O.D."/>
    <n v="17"/>
    <n v="80"/>
    <n v="80"/>
    <n v="80"/>
    <n v="86.293499999999995"/>
    <n v="166.29349999999999"/>
    <n v="166.29349999999999"/>
    <s v="Wed"/>
    <s v="Sat"/>
    <n v="17"/>
  </r>
  <r>
    <s v="A00369"/>
    <s v="South"/>
    <s v="Lopez"/>
    <x v="0"/>
    <m/>
    <d v="2021-01-14T00:00:00"/>
    <d v="2021-01-19T00:00:00"/>
    <n v="1"/>
    <m/>
    <m/>
    <n v="0.25"/>
    <n v="108.3061"/>
    <s v="P.O."/>
    <n v="5"/>
    <n v="80"/>
    <n v="20"/>
    <n v="20"/>
    <n v="108.3061"/>
    <n v="128.30610000000001"/>
    <n v="128.30610000000001"/>
    <s v="Thu"/>
    <s v="Tue"/>
    <n v="5"/>
  </r>
  <r>
    <s v="A00370"/>
    <s v="Southeast"/>
    <s v="Cartier"/>
    <x v="0"/>
    <m/>
    <d v="2021-01-14T00:00:00"/>
    <d v="2021-01-25T00:00:00"/>
    <n v="1"/>
    <m/>
    <m/>
    <n v="0.25"/>
    <n v="70.8215"/>
    <s v="C.O.D."/>
    <n v="11"/>
    <n v="80"/>
    <n v="20"/>
    <n v="20"/>
    <n v="70.8215"/>
    <n v="90.8215"/>
    <n v="90.8215"/>
    <s v="Thu"/>
    <s v="Mon"/>
    <n v="11"/>
  </r>
  <r>
    <s v="A00371"/>
    <s v="South"/>
    <s v="Lopez"/>
    <x v="0"/>
    <s v="Yes"/>
    <d v="2021-01-14T00:00:00"/>
    <d v="2021-02-01T00:00:00"/>
    <n v="1"/>
    <m/>
    <m/>
    <n v="0.5"/>
    <n v="56.919600000000003"/>
    <s v="Account"/>
    <n v="18"/>
    <n v="80"/>
    <n v="40"/>
    <n v="40"/>
    <n v="56.919600000000003"/>
    <n v="96.919600000000003"/>
    <n v="96.919600000000003"/>
    <s v="Thu"/>
    <s v="Mon"/>
    <n v="18"/>
  </r>
  <r>
    <s v="A00372"/>
    <s v="Northwest"/>
    <s v="Burton"/>
    <x v="0"/>
    <m/>
    <d v="2021-01-14T00:00:00"/>
    <d v="2021-02-05T00:00:00"/>
    <n v="2"/>
    <m/>
    <m/>
    <n v="0.5"/>
    <n v="74.532399999999996"/>
    <s v="C.O.D."/>
    <n v="22"/>
    <n v="140"/>
    <n v="70"/>
    <n v="70"/>
    <n v="74.532399999999996"/>
    <n v="144.5324"/>
    <n v="144.5324"/>
    <s v="Thu"/>
    <s v="Fri"/>
    <n v="22"/>
  </r>
  <r>
    <s v="A00373"/>
    <s v="North"/>
    <s v="Ling"/>
    <x v="0"/>
    <m/>
    <d v="2021-01-14T00:00:00"/>
    <d v="2021-02-15T00:00:00"/>
    <n v="2"/>
    <m/>
    <m/>
    <n v="0.5"/>
    <n v="137.22"/>
    <s v="Account"/>
    <n v="32"/>
    <n v="140"/>
    <n v="70"/>
    <n v="70"/>
    <n v="137.22"/>
    <n v="207.22"/>
    <n v="207.22"/>
    <s v="Thu"/>
    <s v="Mon"/>
    <n v="32"/>
  </r>
  <r>
    <s v="A00374"/>
    <s v="Northwest"/>
    <s v="Cartier"/>
    <x v="0"/>
    <s v="Yes"/>
    <d v="2021-01-15T00:00:00"/>
    <d v="2021-02-01T00:00:00"/>
    <n v="2"/>
    <m/>
    <m/>
    <n v="0.5"/>
    <n v="83.462900000000005"/>
    <s v="Account"/>
    <n v="17"/>
    <n v="140"/>
    <n v="70"/>
    <n v="70"/>
    <n v="83.462900000000005"/>
    <n v="153.46289999999999"/>
    <n v="153.46289999999999"/>
    <s v="Fri"/>
    <s v="Mon"/>
    <n v="17"/>
  </r>
  <r>
    <s v="A00375"/>
    <s v="West"/>
    <s v="Khan"/>
    <x v="0"/>
    <m/>
    <d v="2021-01-16T00:00:00"/>
    <d v="2021-02-03T00:00:00"/>
    <n v="1"/>
    <m/>
    <m/>
    <n v="1"/>
    <n v="9.92"/>
    <s v="P.O."/>
    <n v="18"/>
    <n v="80"/>
    <n v="80"/>
    <n v="80"/>
    <n v="9.92"/>
    <n v="89.92"/>
    <n v="89.92"/>
    <s v="Sat"/>
    <s v="Wed"/>
    <n v="18"/>
  </r>
  <r>
    <s v="A00376"/>
    <s v="Southeast"/>
    <s v="Cartier"/>
    <x v="0"/>
    <m/>
    <d v="2021-01-18T00:00:00"/>
    <d v="2021-01-25T00:00:00"/>
    <n v="1"/>
    <m/>
    <m/>
    <n v="0.25"/>
    <n v="72.350099999999998"/>
    <s v="C.O.D."/>
    <n v="7"/>
    <n v="80"/>
    <n v="20"/>
    <n v="20"/>
    <n v="72.350099999999998"/>
    <n v="92.350099999999998"/>
    <n v="92.350099999999998"/>
    <s v="Mon"/>
    <s v="Mon"/>
    <n v="7"/>
  </r>
  <r>
    <s v="A00377"/>
    <s v="Northwest"/>
    <s v="Cartier"/>
    <x v="2"/>
    <s v="Yes"/>
    <d v="2021-01-18T00:00:00"/>
    <d v="2021-01-27T00:00:00"/>
    <n v="1"/>
    <m/>
    <m/>
    <n v="0.25"/>
    <n v="19.9801"/>
    <s v="Account"/>
    <n v="9"/>
    <n v="80"/>
    <n v="20"/>
    <n v="20"/>
    <n v="19.9801"/>
    <n v="39.9801"/>
    <n v="39.9801"/>
    <s v="Mon"/>
    <s v="Wed"/>
    <n v="9"/>
  </r>
  <r>
    <s v="A00378"/>
    <s v="East"/>
    <s v="Ling"/>
    <x v="3"/>
    <m/>
    <d v="2021-01-18T00:00:00"/>
    <d v="2021-02-02T00:00:00"/>
    <n v="2"/>
    <m/>
    <m/>
    <n v="1.25"/>
    <n v="85.32"/>
    <s v="Account"/>
    <n v="15"/>
    <n v="140"/>
    <n v="175"/>
    <n v="175"/>
    <n v="85.32"/>
    <n v="260.32"/>
    <n v="260.32"/>
    <s v="Mon"/>
    <s v="Tue"/>
    <n v="15"/>
  </r>
  <r>
    <s v="A00379"/>
    <s v="West"/>
    <s v="Khan"/>
    <x v="0"/>
    <m/>
    <d v="2021-01-18T00:00:00"/>
    <d v="2021-03-01T00:00:00"/>
    <n v="1"/>
    <m/>
    <m/>
    <n v="0.5"/>
    <n v="180"/>
    <s v="P.O."/>
    <n v="42"/>
    <n v="80"/>
    <n v="40"/>
    <n v="40"/>
    <n v="180"/>
    <n v="220"/>
    <n v="220"/>
    <s v="Mon"/>
    <s v="Mon"/>
    <n v="42"/>
  </r>
  <r>
    <s v="A00380"/>
    <s v="East"/>
    <s v="Ling"/>
    <x v="0"/>
    <m/>
    <d v="2021-01-19T00:00:00"/>
    <d v="2021-02-04T00:00:00"/>
    <n v="2"/>
    <m/>
    <m/>
    <n v="0.25"/>
    <n v="52.350099999999998"/>
    <s v="Account"/>
    <n v="16"/>
    <n v="140"/>
    <n v="35"/>
    <n v="35"/>
    <n v="52.350099999999998"/>
    <n v="87.350099999999998"/>
    <n v="87.350099999999998"/>
    <s v="Tue"/>
    <s v="Thu"/>
    <n v="16"/>
  </r>
  <r>
    <s v="A00381"/>
    <s v="East"/>
    <s v="Ling"/>
    <x v="0"/>
    <m/>
    <d v="2021-01-19T00:00:00"/>
    <d v="2021-02-09T00:00:00"/>
    <n v="2"/>
    <m/>
    <m/>
    <n v="0.5"/>
    <n v="45.293500000000002"/>
    <s v="Account"/>
    <n v="21"/>
    <n v="140"/>
    <n v="70"/>
    <n v="70"/>
    <n v="45.293500000000002"/>
    <n v="115.29349999999999"/>
    <n v="115.29349999999999"/>
    <s v="Tue"/>
    <s v="Tue"/>
    <n v="21"/>
  </r>
  <r>
    <s v="A00382"/>
    <s v="South"/>
    <s v="Lopez"/>
    <x v="2"/>
    <m/>
    <d v="2021-01-20T00:00:00"/>
    <d v="2021-01-28T00:00:00"/>
    <n v="1"/>
    <m/>
    <m/>
    <n v="0.25"/>
    <n v="11.7"/>
    <s v="Account"/>
    <n v="8"/>
    <n v="80"/>
    <n v="20"/>
    <n v="20"/>
    <n v="11.7"/>
    <n v="31.7"/>
    <n v="31.7"/>
    <s v="Wed"/>
    <s v="Thu"/>
    <n v="8"/>
  </r>
  <r>
    <s v="A00383"/>
    <s v="Central"/>
    <s v="Khan"/>
    <x v="2"/>
    <m/>
    <d v="2021-01-20T00:00:00"/>
    <d v="2021-05-13T00:00:00"/>
    <n v="1"/>
    <m/>
    <m/>
    <n v="0.25"/>
    <n v="37.707000000000001"/>
    <s v="P.O."/>
    <n v="113"/>
    <n v="80"/>
    <n v="20"/>
    <n v="20"/>
    <n v="37.707000000000001"/>
    <n v="57.707000000000001"/>
    <n v="57.707000000000001"/>
    <s v="Wed"/>
    <s v="Thu"/>
    <n v="113"/>
  </r>
  <r>
    <s v="A00384"/>
    <s v="Central"/>
    <s v="Michner"/>
    <x v="4"/>
    <m/>
    <d v="2021-01-21T00:00:00"/>
    <d v="2021-02-02T00:00:00"/>
    <n v="1"/>
    <m/>
    <m/>
    <n v="1"/>
    <n v="155.03550000000001"/>
    <s v="C.O.D."/>
    <n v="12"/>
    <n v="80"/>
    <n v="80"/>
    <n v="80"/>
    <n v="155.03550000000001"/>
    <n v="235.03550000000001"/>
    <n v="235.03550000000001"/>
    <s v="Thu"/>
    <s v="Tue"/>
    <n v="12"/>
  </r>
  <r>
    <s v="A00385"/>
    <s v="South"/>
    <s v="Lopez"/>
    <x v="0"/>
    <m/>
    <d v="2021-01-21T00:00:00"/>
    <d v="2021-02-12T00:00:00"/>
    <n v="1"/>
    <m/>
    <m/>
    <n v="1.25"/>
    <n v="93.6"/>
    <s v="P.O."/>
    <n v="22"/>
    <n v="80"/>
    <n v="100"/>
    <n v="100"/>
    <n v="93.6"/>
    <n v="193.6"/>
    <n v="193.6"/>
    <s v="Thu"/>
    <s v="Fri"/>
    <n v="22"/>
  </r>
  <r>
    <s v="A00386"/>
    <s v="North"/>
    <s v="Ling"/>
    <x v="2"/>
    <m/>
    <d v="2021-01-21T00:00:00"/>
    <d v="2021-02-10T00:00:00"/>
    <n v="1"/>
    <m/>
    <m/>
    <n v="0.25"/>
    <n v="21.33"/>
    <s v="Account"/>
    <n v="20"/>
    <n v="80"/>
    <n v="20"/>
    <n v="20"/>
    <n v="21.33"/>
    <n v="41.33"/>
    <n v="41.33"/>
    <s v="Thu"/>
    <s v="Wed"/>
    <n v="20"/>
  </r>
  <r>
    <s v="A00387"/>
    <s v="Central"/>
    <s v="Burton"/>
    <x v="3"/>
    <m/>
    <d v="2021-01-21T00:00:00"/>
    <d v="2021-03-23T00:00:00"/>
    <n v="1"/>
    <m/>
    <m/>
    <n v="2.5"/>
    <n v="357.11079999999998"/>
    <s v="Account"/>
    <n v="61"/>
    <n v="80"/>
    <n v="200"/>
    <n v="200"/>
    <n v="357.11079999999998"/>
    <n v="557.11079999999993"/>
    <n v="557.11079999999993"/>
    <s v="Thu"/>
    <s v="Tue"/>
    <n v="61"/>
  </r>
  <r>
    <s v="A00388"/>
    <s v="Northwest"/>
    <s v="Burton"/>
    <x v="2"/>
    <m/>
    <d v="2021-01-22T00:00:00"/>
    <d v="2021-01-30T00:00:00"/>
    <n v="1"/>
    <m/>
    <m/>
    <n v="0.25"/>
    <n v="120"/>
    <s v="C.O.D."/>
    <n v="8"/>
    <n v="80"/>
    <n v="20"/>
    <n v="20"/>
    <n v="120"/>
    <n v="140"/>
    <n v="140"/>
    <s v="Fri"/>
    <s v="Sat"/>
    <n v="8"/>
  </r>
  <r>
    <s v="A00389"/>
    <s v="Southeast"/>
    <s v="Burton"/>
    <x v="1"/>
    <m/>
    <d v="2021-01-25T00:00:00"/>
    <d v="2021-02-09T00:00:00"/>
    <n v="1"/>
    <m/>
    <m/>
    <n v="0.5"/>
    <n v="52.350099999999998"/>
    <s v="C.O.D."/>
    <n v="15"/>
    <n v="80"/>
    <n v="40"/>
    <n v="40"/>
    <n v="52.350099999999998"/>
    <n v="92.350099999999998"/>
    <n v="92.350099999999998"/>
    <s v="Mon"/>
    <s v="Tue"/>
    <n v="15"/>
  </r>
  <r>
    <s v="A00390"/>
    <s v="Northwest"/>
    <s v="Cartier"/>
    <x v="1"/>
    <m/>
    <d v="2021-01-25T00:00:00"/>
    <d v="2021-02-15T00:00:00"/>
    <n v="1"/>
    <m/>
    <m/>
    <n v="3.25"/>
    <n v="511.875"/>
    <s v="Account"/>
    <n v="21"/>
    <n v="80"/>
    <n v="260"/>
    <n v="260"/>
    <n v="511.875"/>
    <n v="771.875"/>
    <n v="771.875"/>
    <s v="Mon"/>
    <s v="Mon"/>
    <n v="21"/>
  </r>
  <r>
    <s v="A00391"/>
    <s v="North"/>
    <s v="Ling"/>
    <x v="1"/>
    <m/>
    <d v="2021-01-25T00:00:00"/>
    <d v="2021-03-20T00:00:00"/>
    <n v="2"/>
    <m/>
    <m/>
    <n v="2"/>
    <n v="368.87400000000002"/>
    <s v="Account"/>
    <n v="54"/>
    <n v="140"/>
    <n v="280"/>
    <n v="280"/>
    <n v="368.87400000000002"/>
    <n v="648.87400000000002"/>
    <n v="648.87400000000002"/>
    <s v="Mon"/>
    <s v="Sat"/>
    <n v="54"/>
  </r>
  <r>
    <s v="A00392"/>
    <s v="North"/>
    <s v="Ling"/>
    <x v="2"/>
    <m/>
    <d v="2021-01-27T00:00:00"/>
    <d v="2021-02-04T00:00:00"/>
    <n v="1"/>
    <m/>
    <m/>
    <n v="0.25"/>
    <n v="120"/>
    <s v="Account"/>
    <n v="8"/>
    <n v="80"/>
    <n v="20"/>
    <n v="20"/>
    <n v="120"/>
    <n v="140"/>
    <n v="140"/>
    <s v="Wed"/>
    <s v="Thu"/>
    <n v="8"/>
  </r>
  <r>
    <s v="A00393"/>
    <s v="North"/>
    <s v="Ling"/>
    <x v="1"/>
    <s v="Yes"/>
    <d v="2021-01-27T00:00:00"/>
    <d v="2021-02-22T00:00:00"/>
    <n v="2"/>
    <m/>
    <m/>
    <n v="0.5"/>
    <n v="5.4720000000000004"/>
    <s v="C.O.D."/>
    <n v="26"/>
    <n v="140"/>
    <n v="70"/>
    <n v="70"/>
    <n v="5.4720000000000004"/>
    <n v="75.471999999999994"/>
    <n v="75.471999999999994"/>
    <s v="Wed"/>
    <s v="Mon"/>
    <n v="26"/>
  </r>
  <r>
    <s v="A00394"/>
    <s v="Southeast"/>
    <s v="Khan"/>
    <x v="0"/>
    <m/>
    <d v="2021-01-28T00:00:00"/>
    <d v="2021-02-08T00:00:00"/>
    <n v="1"/>
    <m/>
    <m/>
    <n v="1"/>
    <n v="60"/>
    <s v="C.O.D."/>
    <n v="11"/>
    <n v="80"/>
    <n v="80"/>
    <n v="80"/>
    <n v="60"/>
    <n v="140"/>
    <n v="140"/>
    <s v="Thu"/>
    <s v="Mon"/>
    <n v="11"/>
  </r>
  <r>
    <s v="A00395"/>
    <s v="Northwest"/>
    <s v="Burton"/>
    <x v="1"/>
    <m/>
    <d v="2021-01-28T00:00:00"/>
    <d v="2021-02-10T00:00:00"/>
    <n v="1"/>
    <m/>
    <m/>
    <n v="0.75"/>
    <n v="114.89449999999999"/>
    <s v="P.O."/>
    <n v="13"/>
    <n v="80"/>
    <n v="60"/>
    <n v="60"/>
    <n v="114.89449999999999"/>
    <n v="174.89449999999999"/>
    <n v="174.89449999999999"/>
    <s v="Thu"/>
    <s v="Wed"/>
    <n v="13"/>
  </r>
  <r>
    <s v="A00396"/>
    <s v="North"/>
    <s v="Ling"/>
    <x v="0"/>
    <m/>
    <d v="2021-01-28T00:00:00"/>
    <d v="2021-02-18T00:00:00"/>
    <n v="2"/>
    <m/>
    <m/>
    <n v="0.25"/>
    <n v="23.899000000000001"/>
    <s v="C.O.D."/>
    <n v="21"/>
    <n v="140"/>
    <n v="35"/>
    <n v="35"/>
    <n v="23.899000000000001"/>
    <n v="58.899000000000001"/>
    <n v="58.899000000000001"/>
    <s v="Thu"/>
    <s v="Thu"/>
    <n v="21"/>
  </r>
  <r>
    <s v="A00397"/>
    <s v="South"/>
    <s v="Lopez"/>
    <x v="0"/>
    <m/>
    <d v="2021-01-28T00:00:00"/>
    <d v="2021-02-18T00:00:00"/>
    <n v="1"/>
    <m/>
    <m/>
    <n v="0.25"/>
    <n v="57.2"/>
    <s v="P.O."/>
    <n v="21"/>
    <n v="80"/>
    <n v="20"/>
    <n v="20"/>
    <n v="57.2"/>
    <n v="77.2"/>
    <n v="77.2"/>
    <s v="Thu"/>
    <s v="Thu"/>
    <n v="21"/>
  </r>
  <r>
    <s v="A00398"/>
    <s v="Northwest"/>
    <s v="Burton"/>
    <x v="1"/>
    <m/>
    <d v="2021-01-28T00:00:00"/>
    <d v="2021-03-03T00:00:00"/>
    <n v="2"/>
    <m/>
    <m/>
    <n v="8.5"/>
    <n v="653.98500000000001"/>
    <s v="Account"/>
    <n v="34"/>
    <n v="140"/>
    <n v="1190"/>
    <n v="1190"/>
    <n v="653.98500000000001"/>
    <n v="1843.9850000000001"/>
    <n v="1843.9850000000001"/>
    <s v="Thu"/>
    <s v="Wed"/>
    <n v="34"/>
  </r>
  <r>
    <s v="A00399"/>
    <s v="South"/>
    <s v="Lopez"/>
    <x v="0"/>
    <m/>
    <d v="2021-01-28T00:00:00"/>
    <d v="2021-03-16T00:00:00"/>
    <n v="1"/>
    <m/>
    <m/>
    <n v="0.5"/>
    <n v="9.75"/>
    <s v="Account"/>
    <n v="47"/>
    <n v="80"/>
    <n v="40"/>
    <n v="40"/>
    <n v="9.75"/>
    <n v="49.75"/>
    <n v="49.75"/>
    <s v="Thu"/>
    <s v="Tue"/>
    <n v="47"/>
  </r>
  <r>
    <s v="A00400"/>
    <s v="North"/>
    <s v="Ling"/>
    <x v="1"/>
    <m/>
    <d v="2021-01-30T00:00:00"/>
    <d v="2021-02-02T00:00:00"/>
    <n v="2"/>
    <m/>
    <m/>
    <n v="0.5"/>
    <n v="134"/>
    <s v="Account"/>
    <n v="3"/>
    <n v="140"/>
    <n v="70"/>
    <n v="70"/>
    <n v="134"/>
    <n v="204"/>
    <n v="204"/>
    <s v="Sat"/>
    <s v="Tue"/>
    <n v="3"/>
  </r>
  <r>
    <s v="A00401"/>
    <s v="North"/>
    <s v="Ling"/>
    <x v="0"/>
    <m/>
    <d v="2021-02-01T00:00:00"/>
    <d v="2021-02-10T00:00:00"/>
    <n v="2"/>
    <m/>
    <m/>
    <n v="0.25"/>
    <n v="144"/>
    <s v="Account"/>
    <n v="9"/>
    <n v="140"/>
    <n v="35"/>
    <n v="35"/>
    <n v="144"/>
    <n v="179"/>
    <n v="179"/>
    <s v="Mon"/>
    <s v="Wed"/>
    <n v="9"/>
  </r>
  <r>
    <s v="A00402"/>
    <s v="Northwest"/>
    <s v="Burton"/>
    <x v="0"/>
    <m/>
    <d v="2021-02-01T00:00:00"/>
    <d v="2021-02-10T00:00:00"/>
    <n v="1"/>
    <m/>
    <m/>
    <n v="0.5"/>
    <n v="205.1859"/>
    <s v="C.O.D."/>
    <n v="9"/>
    <n v="80"/>
    <n v="40"/>
    <n v="40"/>
    <n v="205.1859"/>
    <n v="245.1859"/>
    <n v="245.1859"/>
    <s v="Mon"/>
    <s v="Wed"/>
    <n v="9"/>
  </r>
  <r>
    <s v="A00403"/>
    <s v="West"/>
    <s v="Lopez"/>
    <x v="1"/>
    <m/>
    <d v="2021-02-01T00:00:00"/>
    <d v="2021-02-25T00:00:00"/>
    <n v="1"/>
    <m/>
    <m/>
    <n v="0.5"/>
    <n v="42.9"/>
    <s v="Account"/>
    <n v="24"/>
    <n v="80"/>
    <n v="40"/>
    <n v="40"/>
    <n v="42.9"/>
    <n v="82.9"/>
    <n v="82.9"/>
    <s v="Mon"/>
    <s v="Thu"/>
    <n v="24"/>
  </r>
  <r>
    <s v="A00404"/>
    <s v="East"/>
    <s v="Ling"/>
    <x v="1"/>
    <m/>
    <d v="2021-02-01T00:00:00"/>
    <d v="2021-03-03T00:00:00"/>
    <n v="2"/>
    <m/>
    <m/>
    <n v="1.5"/>
    <n v="319.82150000000001"/>
    <s v="Account"/>
    <n v="30"/>
    <n v="140"/>
    <n v="210"/>
    <n v="210"/>
    <n v="319.82150000000001"/>
    <n v="529.82150000000001"/>
    <n v="529.82150000000001"/>
    <s v="Mon"/>
    <s v="Wed"/>
    <n v="30"/>
  </r>
  <r>
    <s v="A00405"/>
    <s v="Northeast"/>
    <s v="Ling"/>
    <x v="0"/>
    <m/>
    <d v="2021-02-01T00:00:00"/>
    <d v="2021-03-11T00:00:00"/>
    <n v="1"/>
    <m/>
    <m/>
    <n v="0.25"/>
    <n v="21.33"/>
    <s v="Account"/>
    <n v="38"/>
    <n v="80"/>
    <n v="20"/>
    <n v="20"/>
    <n v="21.33"/>
    <n v="41.33"/>
    <n v="41.33"/>
    <s v="Mon"/>
    <s v="Thu"/>
    <n v="38"/>
  </r>
  <r>
    <s v="A00406"/>
    <s v="North"/>
    <s v="Ling"/>
    <x v="0"/>
    <m/>
    <d v="2021-02-02T00:00:00"/>
    <d v="2021-02-02T00:00:00"/>
    <n v="2"/>
    <m/>
    <m/>
    <n v="0.5"/>
    <n v="21.33"/>
    <s v="Account"/>
    <n v="0"/>
    <n v="140"/>
    <n v="70"/>
    <n v="70"/>
    <n v="21.33"/>
    <n v="91.33"/>
    <n v="91.33"/>
    <s v="Tue"/>
    <s v="Tue"/>
    <n v="0"/>
  </r>
  <r>
    <s v="A00407"/>
    <s v="East"/>
    <s v="Ling"/>
    <x v="1"/>
    <m/>
    <d v="2021-02-02T00:00:00"/>
    <d v="2021-02-09T00:00:00"/>
    <n v="2"/>
    <m/>
    <m/>
    <n v="0.5"/>
    <n v="1231.2"/>
    <s v="C.O.D."/>
    <n v="7"/>
    <n v="140"/>
    <n v="70"/>
    <n v="70"/>
    <n v="1231.2"/>
    <n v="1301.2"/>
    <n v="1301.2"/>
    <s v="Tue"/>
    <s v="Tue"/>
    <n v="7"/>
  </r>
  <r>
    <s v="A00408"/>
    <s v="North"/>
    <s v="Ling"/>
    <x v="1"/>
    <m/>
    <d v="2021-02-02T00:00:00"/>
    <d v="2021-02-17T00:00:00"/>
    <n v="2"/>
    <m/>
    <m/>
    <n v="0.5"/>
    <n v="56.496899999999997"/>
    <s v="C.O.D."/>
    <n v="15"/>
    <n v="140"/>
    <n v="70"/>
    <n v="70"/>
    <n v="56.496899999999997"/>
    <n v="126.4969"/>
    <n v="126.4969"/>
    <s v="Tue"/>
    <s v="Wed"/>
    <n v="15"/>
  </r>
  <r>
    <s v="A00409"/>
    <s v="North"/>
    <s v="Ling"/>
    <x v="1"/>
    <m/>
    <d v="2021-02-02T00:00:00"/>
    <d v="2021-02-18T00:00:00"/>
    <n v="2"/>
    <m/>
    <m/>
    <n v="0.5"/>
    <n v="269.95400000000001"/>
    <s v="Account"/>
    <n v="16"/>
    <n v="140"/>
    <n v="70"/>
    <n v="70"/>
    <n v="269.95400000000001"/>
    <n v="339.95400000000001"/>
    <n v="339.95400000000001"/>
    <s v="Tue"/>
    <s v="Thu"/>
    <n v="16"/>
  </r>
  <r>
    <s v="A00410"/>
    <s v="East"/>
    <s v="Ling"/>
    <x v="1"/>
    <m/>
    <d v="2021-02-02T00:00:00"/>
    <d v="2021-03-03T00:00:00"/>
    <n v="2"/>
    <m/>
    <m/>
    <n v="0.5"/>
    <n v="83.231700000000004"/>
    <s v="Account"/>
    <n v="29"/>
    <n v="140"/>
    <n v="70"/>
    <n v="70"/>
    <n v="83.231700000000004"/>
    <n v="153.23169999999999"/>
    <n v="153.23169999999999"/>
    <s v="Tue"/>
    <s v="Wed"/>
    <n v="29"/>
  </r>
  <r>
    <s v="A00411"/>
    <s v="Southeast"/>
    <s v="Burton"/>
    <x v="2"/>
    <m/>
    <d v="2021-02-02T00:00:00"/>
    <d v="2021-03-18T00:00:00"/>
    <n v="1"/>
    <m/>
    <m/>
    <n v="0.25"/>
    <n v="88.624799999999993"/>
    <s v="Account"/>
    <n v="44"/>
    <n v="80"/>
    <n v="20"/>
    <n v="20"/>
    <n v="88.624799999999993"/>
    <n v="108.62479999999999"/>
    <n v="108.62479999999999"/>
    <s v="Tue"/>
    <s v="Thu"/>
    <n v="44"/>
  </r>
  <r>
    <s v="A00412"/>
    <s v="West"/>
    <s v="Khan"/>
    <x v="2"/>
    <m/>
    <d v="2021-02-02T00:00:00"/>
    <d v="2021-05-25T00:00:00"/>
    <n v="1"/>
    <m/>
    <m/>
    <n v="0.25"/>
    <n v="40"/>
    <s v="P.O."/>
    <n v="112"/>
    <n v="80"/>
    <n v="20"/>
    <n v="20"/>
    <n v="40"/>
    <n v="60"/>
    <n v="60"/>
    <s v="Tue"/>
    <s v="Tue"/>
    <n v="112"/>
  </r>
  <r>
    <s v="A00413"/>
    <s v="South"/>
    <s v="Lopez"/>
    <x v="0"/>
    <m/>
    <d v="2021-02-04T00:00:00"/>
    <d v="2021-02-15T00:00:00"/>
    <n v="1"/>
    <m/>
    <m/>
    <n v="1.5"/>
    <n v="33.475000000000001"/>
    <s v="P.O."/>
    <n v="11"/>
    <n v="80"/>
    <n v="120"/>
    <n v="120"/>
    <n v="33.475000000000001"/>
    <n v="153.47499999999999"/>
    <n v="153.47499999999999"/>
    <s v="Thu"/>
    <s v="Mon"/>
    <n v="11"/>
  </r>
  <r>
    <s v="A00414"/>
    <s v="West"/>
    <s v="Burton"/>
    <x v="0"/>
    <m/>
    <d v="2021-02-04T00:00:00"/>
    <d v="2021-02-20T00:00:00"/>
    <n v="2"/>
    <m/>
    <m/>
    <n v="0.25"/>
    <n v="33.8611"/>
    <s v="Account"/>
    <n v="16"/>
    <n v="140"/>
    <n v="35"/>
    <n v="35"/>
    <n v="33.8611"/>
    <n v="68.861099999999993"/>
    <n v="68.861099999999993"/>
    <s v="Thu"/>
    <s v="Sat"/>
    <n v="16"/>
  </r>
  <r>
    <s v="A00415"/>
    <s v="South"/>
    <s v="Lopez"/>
    <x v="2"/>
    <m/>
    <d v="2021-02-04T00:00:00"/>
    <d v="2021-02-23T00:00:00"/>
    <n v="1"/>
    <m/>
    <m/>
    <n v="0.25"/>
    <n v="33.957900000000002"/>
    <s v="Account"/>
    <n v="19"/>
    <n v="80"/>
    <n v="20"/>
    <n v="20"/>
    <n v="33.957900000000002"/>
    <n v="53.957900000000002"/>
    <n v="53.957900000000002"/>
    <s v="Thu"/>
    <s v="Tue"/>
    <n v="19"/>
  </r>
  <r>
    <s v="A00416"/>
    <s v="West"/>
    <s v="Khan"/>
    <x v="0"/>
    <m/>
    <d v="2021-02-04T00:00:00"/>
    <d v="2021-03-05T00:00:00"/>
    <n v="1"/>
    <m/>
    <m/>
    <n v="0.5"/>
    <n v="36.890099999999997"/>
    <s v="C.O.D."/>
    <n v="29"/>
    <n v="80"/>
    <n v="40"/>
    <n v="40"/>
    <n v="36.890099999999997"/>
    <n v="76.89009999999999"/>
    <n v="76.89009999999999"/>
    <s v="Thu"/>
    <s v="Fri"/>
    <n v="29"/>
  </r>
  <r>
    <s v="A00417"/>
    <s v="Southeast"/>
    <s v="Khan"/>
    <x v="0"/>
    <m/>
    <d v="2021-02-04T00:00:00"/>
    <d v="2021-03-09T00:00:00"/>
    <n v="1"/>
    <m/>
    <m/>
    <n v="0.5"/>
    <n v="25.339500000000001"/>
    <s v="C.O.D."/>
    <n v="33"/>
    <n v="80"/>
    <n v="40"/>
    <n v="40"/>
    <n v="25.339500000000001"/>
    <n v="65.339500000000001"/>
    <n v="65.339500000000001"/>
    <s v="Thu"/>
    <s v="Tue"/>
    <n v="33"/>
  </r>
  <r>
    <s v="A00418"/>
    <s v="Northeast"/>
    <s v="Ling"/>
    <x v="2"/>
    <m/>
    <d v="2021-02-04T00:00:00"/>
    <d v="2021-03-15T00:00:00"/>
    <n v="1"/>
    <m/>
    <m/>
    <n v="0.25"/>
    <n v="30"/>
    <s v="Account"/>
    <n v="39"/>
    <n v="80"/>
    <n v="20"/>
    <n v="20"/>
    <n v="30"/>
    <n v="50"/>
    <n v="50"/>
    <s v="Thu"/>
    <s v="Mon"/>
    <n v="39"/>
  </r>
  <r>
    <s v="A00419"/>
    <s v="Southeast"/>
    <s v="Burton"/>
    <x v="0"/>
    <s v="Yes"/>
    <d v="2021-02-05T00:00:00"/>
    <d v="2021-03-13T00:00:00"/>
    <n v="1"/>
    <m/>
    <m/>
    <n v="0.5"/>
    <n v="31.807600000000001"/>
    <s v="Account"/>
    <n v="36"/>
    <n v="80"/>
    <n v="40"/>
    <n v="40"/>
    <n v="31.807600000000001"/>
    <n v="71.807600000000008"/>
    <n v="71.807600000000008"/>
    <s v="Fri"/>
    <s v="Sat"/>
    <n v="36"/>
  </r>
  <r>
    <s v="A00420"/>
    <s v="Northwest"/>
    <s v="Khan"/>
    <x v="1"/>
    <s v="Yes"/>
    <d v="2021-02-05T00:00:00"/>
    <d v="2021-06-30T00:00:00"/>
    <n v="1"/>
    <m/>
    <m/>
    <n v="0.5"/>
    <n v="61.17"/>
    <s v="P.O."/>
    <n v="145"/>
    <n v="80"/>
    <n v="40"/>
    <n v="40"/>
    <n v="61.17"/>
    <n v="101.17"/>
    <n v="101.17"/>
    <s v="Fri"/>
    <s v="Wed"/>
    <n v="145"/>
  </r>
  <r>
    <s v="A00421"/>
    <s v="West"/>
    <s v="Khan"/>
    <x v="0"/>
    <m/>
    <d v="2021-02-06T00:00:00"/>
    <d v="2021-03-23T00:00:00"/>
    <n v="1"/>
    <m/>
    <m/>
    <n v="0.5"/>
    <n v="15.542999999999999"/>
    <s v="P.O."/>
    <n v="45"/>
    <n v="80"/>
    <n v="40"/>
    <n v="40"/>
    <n v="15.542999999999999"/>
    <n v="55.542999999999999"/>
    <n v="55.542999999999999"/>
    <s v="Sat"/>
    <s v="Tue"/>
    <n v="45"/>
  </r>
  <r>
    <s v="A00422"/>
    <s v="West"/>
    <s v="Khan"/>
    <x v="2"/>
    <m/>
    <d v="2021-02-06T00:00:00"/>
    <d v="2021-03-31T00:00:00"/>
    <n v="1"/>
    <m/>
    <m/>
    <n v="0.25"/>
    <n v="72.350099999999998"/>
    <s v="Account"/>
    <n v="53"/>
    <n v="80"/>
    <n v="20"/>
    <n v="20"/>
    <n v="72.350099999999998"/>
    <n v="92.350099999999998"/>
    <n v="92.350099999999998"/>
    <s v="Sat"/>
    <s v="Wed"/>
    <n v="53"/>
  </r>
  <r>
    <s v="A00423"/>
    <s v="North"/>
    <s v="Ling"/>
    <x v="2"/>
    <s v="Yes"/>
    <d v="2021-02-08T00:00:00"/>
    <d v="2021-02-19T00:00:00"/>
    <n v="1"/>
    <m/>
    <m/>
    <n v="0.25"/>
    <n v="96.714699999999993"/>
    <s v="Account"/>
    <n v="11"/>
    <n v="80"/>
    <n v="20"/>
    <n v="20"/>
    <n v="96.714699999999993"/>
    <n v="116.71469999999999"/>
    <n v="116.71469999999999"/>
    <s v="Mon"/>
    <s v="Fri"/>
    <n v="11"/>
  </r>
  <r>
    <s v="A00424"/>
    <s v="Northwest"/>
    <s v="Cartier"/>
    <x v="1"/>
    <m/>
    <d v="2021-02-08T00:00:00"/>
    <d v="2021-02-16T00:00:00"/>
    <n v="1"/>
    <m/>
    <m/>
    <n v="0.5"/>
    <n v="207.89859999999999"/>
    <s v="C.O.D."/>
    <n v="8"/>
    <n v="80"/>
    <n v="40"/>
    <n v="40"/>
    <n v="207.89859999999999"/>
    <n v="247.89859999999999"/>
    <n v="247.89859999999999"/>
    <s v="Mon"/>
    <s v="Tue"/>
    <n v="8"/>
  </r>
  <r>
    <s v="A00425"/>
    <s v="South"/>
    <s v="Lopez"/>
    <x v="4"/>
    <m/>
    <d v="2021-02-08T00:00:00"/>
    <d v="2021-02-18T00:00:00"/>
    <n v="3"/>
    <m/>
    <m/>
    <n v="3.5"/>
    <n v="821.87300000000005"/>
    <s v="Account"/>
    <n v="10"/>
    <n v="195"/>
    <n v="682.5"/>
    <n v="682.5"/>
    <n v="821.87300000000005"/>
    <n v="1504.373"/>
    <n v="1504.373"/>
    <s v="Mon"/>
    <s v="Thu"/>
    <n v="10"/>
  </r>
  <r>
    <s v="A00426"/>
    <s v="North"/>
    <s v="Ling"/>
    <x v="3"/>
    <m/>
    <d v="2021-02-08T00:00:00"/>
    <d v="2021-02-22T00:00:00"/>
    <n v="2"/>
    <m/>
    <m/>
    <n v="1"/>
    <n v="118.55840000000001"/>
    <s v="Account"/>
    <n v="14"/>
    <n v="140"/>
    <n v="140"/>
    <n v="140"/>
    <n v="118.55840000000001"/>
    <n v="258.55840000000001"/>
    <n v="258.55840000000001"/>
    <s v="Mon"/>
    <s v="Mon"/>
    <n v="14"/>
  </r>
  <r>
    <s v="A00427"/>
    <s v="Northwest"/>
    <s v="Cartier"/>
    <x v="0"/>
    <s v="Yes"/>
    <d v="2021-02-09T00:00:00"/>
    <d v="2021-02-10T00:00:00"/>
    <n v="1"/>
    <m/>
    <m/>
    <n v="0.25"/>
    <n v="54.463700000000003"/>
    <s v="P.O."/>
    <n v="1"/>
    <n v="80"/>
    <n v="20"/>
    <n v="20"/>
    <n v="54.463700000000003"/>
    <n v="74.463700000000003"/>
    <n v="74.463700000000003"/>
    <s v="Tue"/>
    <s v="Wed"/>
    <n v="1"/>
  </r>
  <r>
    <s v="A00428"/>
    <s v="North"/>
    <s v="Ling"/>
    <x v="0"/>
    <m/>
    <d v="2021-02-09T00:00:00"/>
    <d v="2021-02-22T00:00:00"/>
    <n v="2"/>
    <m/>
    <m/>
    <n v="0.25"/>
    <n v="83.441299999999998"/>
    <s v="Account"/>
    <n v="13"/>
    <n v="140"/>
    <n v="35"/>
    <n v="35"/>
    <n v="83.441299999999998"/>
    <n v="118.4413"/>
    <n v="118.4413"/>
    <s v="Tue"/>
    <s v="Mon"/>
    <n v="13"/>
  </r>
  <r>
    <s v="A00429"/>
    <s v="North"/>
    <s v="Ling"/>
    <x v="0"/>
    <m/>
    <d v="2021-02-09T00:00:00"/>
    <d v="2021-02-24T00:00:00"/>
    <n v="2"/>
    <m/>
    <m/>
    <n v="0.75"/>
    <n v="36"/>
    <s v="Account"/>
    <n v="15"/>
    <n v="140"/>
    <n v="105"/>
    <n v="105"/>
    <n v="36"/>
    <n v="141"/>
    <n v="141"/>
    <s v="Tue"/>
    <s v="Wed"/>
    <n v="15"/>
  </r>
  <r>
    <s v="A00430"/>
    <s v="South"/>
    <s v="Lopez"/>
    <x v="1"/>
    <m/>
    <d v="2021-02-09T00:00:00"/>
    <d v="2021-04-13T00:00:00"/>
    <n v="1"/>
    <m/>
    <m/>
    <n v="0.5"/>
    <n v="53.43"/>
    <s v="Account"/>
    <n v="63"/>
    <n v="80"/>
    <n v="40"/>
    <n v="40"/>
    <n v="53.43"/>
    <n v="93.43"/>
    <n v="93.43"/>
    <s v="Tue"/>
    <s v="Tue"/>
    <n v="63"/>
  </r>
  <r>
    <s v="A00431"/>
    <s v="North"/>
    <s v="Ling"/>
    <x v="0"/>
    <m/>
    <d v="2021-02-10T00:00:00"/>
    <d v="2021-02-17T00:00:00"/>
    <n v="1"/>
    <m/>
    <m/>
    <n v="0.5"/>
    <n v="76.787999999999997"/>
    <s v="Account"/>
    <n v="7"/>
    <n v="80"/>
    <n v="40"/>
    <n v="40"/>
    <n v="76.787999999999997"/>
    <n v="116.788"/>
    <n v="116.788"/>
    <s v="Wed"/>
    <s v="Wed"/>
    <n v="7"/>
  </r>
  <r>
    <s v="A00432"/>
    <s v="Southeast"/>
    <s v="Burton"/>
    <x v="0"/>
    <m/>
    <d v="2021-02-10T00:00:00"/>
    <d v="2021-02-22T00:00:00"/>
    <n v="1"/>
    <s v="Yes"/>
    <s v="Yes"/>
    <n v="0.25"/>
    <n v="78"/>
    <s v="Warranty"/>
    <n v="12"/>
    <n v="80"/>
    <n v="20"/>
    <n v="0"/>
    <n v="0"/>
    <n v="98"/>
    <n v="0"/>
    <s v="Wed"/>
    <s v="Mon"/>
    <n v="12"/>
  </r>
  <r>
    <s v="A00433"/>
    <s v="Northwest"/>
    <s v="Burton"/>
    <x v="1"/>
    <m/>
    <d v="2021-02-10T00:00:00"/>
    <d v="2021-02-25T00:00:00"/>
    <n v="2"/>
    <m/>
    <m/>
    <n v="2.75"/>
    <n v="666.4434"/>
    <s v="C.O.D."/>
    <n v="15"/>
    <n v="140"/>
    <n v="385"/>
    <n v="385"/>
    <n v="666.4434"/>
    <n v="1051.4434000000001"/>
    <n v="1051.4434000000001"/>
    <s v="Wed"/>
    <s v="Thu"/>
    <n v="15"/>
  </r>
  <r>
    <s v="A00434"/>
    <s v="Northwest"/>
    <s v="Burton"/>
    <x v="2"/>
    <s v="Yes"/>
    <d v="2021-02-11T00:00:00"/>
    <d v="2021-02-27T00:00:00"/>
    <n v="1"/>
    <m/>
    <m/>
    <n v="0.25"/>
    <n v="19.196999999999999"/>
    <s v="C.O.D."/>
    <n v="16"/>
    <n v="80"/>
    <n v="20"/>
    <n v="20"/>
    <n v="19.196999999999999"/>
    <n v="39.197000000000003"/>
    <n v="39.197000000000003"/>
    <s v="Thu"/>
    <s v="Sat"/>
    <n v="16"/>
  </r>
  <r>
    <s v="A00435"/>
    <s v="South"/>
    <s v="Lopez"/>
    <x v="0"/>
    <m/>
    <d v="2021-02-11T00:00:00"/>
    <d v="2021-03-11T00:00:00"/>
    <n v="1"/>
    <m/>
    <m/>
    <n v="0.75"/>
    <n v="414.53649999999999"/>
    <s v="P.O."/>
    <n v="28"/>
    <n v="80"/>
    <n v="60"/>
    <n v="60"/>
    <n v="414.53649999999999"/>
    <n v="474.53649999999999"/>
    <n v="474.53649999999999"/>
    <s v="Thu"/>
    <s v="Thu"/>
    <n v="28"/>
  </r>
  <r>
    <s v="A00436"/>
    <s v="Southeast"/>
    <s v="Khan"/>
    <x v="3"/>
    <m/>
    <d v="2021-02-13T00:00:00"/>
    <d v="2021-04-08T00:00:00"/>
    <n v="1"/>
    <m/>
    <m/>
    <n v="1"/>
    <n v="19.196999999999999"/>
    <s v="Account"/>
    <n v="54"/>
    <n v="80"/>
    <n v="80"/>
    <n v="80"/>
    <n v="19.196999999999999"/>
    <n v="99.197000000000003"/>
    <n v="99.197000000000003"/>
    <s v="Sat"/>
    <s v="Thu"/>
    <n v="54"/>
  </r>
  <r>
    <s v="A00437"/>
    <s v="North"/>
    <s v="Ling"/>
    <x v="4"/>
    <m/>
    <d v="2021-02-15T00:00:00"/>
    <d v="2021-02-18T00:00:00"/>
    <n v="2"/>
    <m/>
    <m/>
    <n v="1"/>
    <n v="157.86000000000001"/>
    <s v="Account"/>
    <n v="3"/>
    <n v="140"/>
    <n v="140"/>
    <n v="140"/>
    <n v="157.86000000000001"/>
    <n v="297.86"/>
    <n v="297.86"/>
    <s v="Mon"/>
    <s v="Thu"/>
    <n v="3"/>
  </r>
  <r>
    <s v="A00438"/>
    <s v="North"/>
    <s v="Ling"/>
    <x v="0"/>
    <m/>
    <d v="2021-02-15T00:00:00"/>
    <d v="2021-02-24T00:00:00"/>
    <n v="2"/>
    <m/>
    <m/>
    <n v="0.25"/>
    <n v="160.39080000000001"/>
    <s v="Account"/>
    <n v="9"/>
    <n v="140"/>
    <n v="35"/>
    <n v="35"/>
    <n v="160.39080000000001"/>
    <n v="195.39080000000001"/>
    <n v="195.39080000000001"/>
    <s v="Mon"/>
    <s v="Wed"/>
    <n v="9"/>
  </r>
  <r>
    <s v="A00439"/>
    <s v="North"/>
    <s v="Ling"/>
    <x v="0"/>
    <m/>
    <d v="2021-02-15T00:00:00"/>
    <d v="2021-02-25T00:00:00"/>
    <n v="2"/>
    <m/>
    <m/>
    <n v="0.25"/>
    <n v="46.845300000000002"/>
    <s v="Account"/>
    <n v="10"/>
    <n v="140"/>
    <n v="35"/>
    <n v="35"/>
    <n v="46.845300000000002"/>
    <n v="81.845300000000009"/>
    <n v="81.845300000000009"/>
    <s v="Mon"/>
    <s v="Thu"/>
    <n v="10"/>
  </r>
  <r>
    <s v="A00440"/>
    <s v="Southwest"/>
    <s v="Cartier"/>
    <x v="1"/>
    <s v="Yes"/>
    <d v="2021-02-15T00:00:00"/>
    <d v="2021-03-01T00:00:00"/>
    <n v="2"/>
    <m/>
    <m/>
    <n v="1.25"/>
    <n v="952.06380000000001"/>
    <s v="C.O.D."/>
    <n v="14"/>
    <n v="140"/>
    <n v="175"/>
    <n v="175"/>
    <n v="952.06380000000001"/>
    <n v="1127.0637999999999"/>
    <n v="1127.0637999999999"/>
    <s v="Mon"/>
    <s v="Mon"/>
    <n v="14"/>
  </r>
  <r>
    <s v="A00441"/>
    <s v="West"/>
    <s v="Khan"/>
    <x v="2"/>
    <m/>
    <d v="2021-02-16T00:00:00"/>
    <d v="2021-03-03T00:00:00"/>
    <n v="1"/>
    <m/>
    <m/>
    <n v="0.25"/>
    <n v="17.420000000000002"/>
    <s v="Account"/>
    <n v="15"/>
    <n v="80"/>
    <n v="20"/>
    <n v="20"/>
    <n v="17.420000000000002"/>
    <n v="37.42"/>
    <n v="37.42"/>
    <s v="Tue"/>
    <s v="Wed"/>
    <n v="15"/>
  </r>
  <r>
    <s v="A00442"/>
    <s v="Northwest"/>
    <s v="Cartier"/>
    <x v="1"/>
    <m/>
    <d v="2021-02-16T00:00:00"/>
    <d v="2021-03-08T00:00:00"/>
    <n v="2"/>
    <m/>
    <m/>
    <n v="0.5"/>
    <n v="202"/>
    <s v="C.O.D."/>
    <n v="20"/>
    <n v="140"/>
    <n v="70"/>
    <n v="70"/>
    <n v="202"/>
    <n v="272"/>
    <n v="272"/>
    <s v="Tue"/>
    <s v="Mon"/>
    <n v="20"/>
  </r>
  <r>
    <s v="A00443"/>
    <s v="Southeast"/>
    <s v="Burton"/>
    <x v="0"/>
    <m/>
    <d v="2021-02-17T00:00:00"/>
    <d v="2021-02-22T00:00:00"/>
    <n v="1"/>
    <m/>
    <m/>
    <n v="0.75"/>
    <n v="137.13"/>
    <s v="Account"/>
    <n v="5"/>
    <n v="80"/>
    <n v="60"/>
    <n v="60"/>
    <n v="137.13"/>
    <n v="197.13"/>
    <n v="197.13"/>
    <s v="Wed"/>
    <s v="Mon"/>
    <n v="5"/>
  </r>
  <r>
    <s v="A00444"/>
    <s v="West"/>
    <s v="Khan"/>
    <x v="0"/>
    <m/>
    <d v="2021-02-17T00:00:00"/>
    <d v="2021-03-01T00:00:00"/>
    <n v="1"/>
    <m/>
    <m/>
    <n v="0.5"/>
    <n v="180"/>
    <s v="C.O.D."/>
    <n v="12"/>
    <n v="80"/>
    <n v="40"/>
    <n v="40"/>
    <n v="180"/>
    <n v="220"/>
    <n v="220"/>
    <s v="Wed"/>
    <s v="Mon"/>
    <n v="12"/>
  </r>
  <r>
    <s v="A00445"/>
    <s v="Central"/>
    <s v="Khan"/>
    <x v="0"/>
    <m/>
    <d v="2021-02-17T00:00:00"/>
    <d v="2021-03-01T00:00:00"/>
    <n v="1"/>
    <m/>
    <m/>
    <n v="0.25"/>
    <n v="255.3433"/>
    <s v="C.O.D."/>
    <n v="12"/>
    <n v="80"/>
    <n v="20"/>
    <n v="20"/>
    <n v="255.3433"/>
    <n v="275.3433"/>
    <n v="275.3433"/>
    <s v="Wed"/>
    <s v="Mon"/>
    <n v="12"/>
  </r>
  <r>
    <s v="A00446"/>
    <s v="Northwest"/>
    <s v="Khan"/>
    <x v="2"/>
    <m/>
    <d v="2021-02-17T00:00:00"/>
    <d v="2021-03-02T00:00:00"/>
    <n v="1"/>
    <m/>
    <m/>
    <n v="0.25"/>
    <n v="48.372999999999998"/>
    <s v="P.O."/>
    <n v="13"/>
    <n v="80"/>
    <n v="20"/>
    <n v="20"/>
    <n v="48.372999999999998"/>
    <n v="68.37299999999999"/>
    <n v="68.37299999999999"/>
    <s v="Wed"/>
    <s v="Tue"/>
    <n v="13"/>
  </r>
  <r>
    <s v="A00447"/>
    <s v="North"/>
    <s v="Ling"/>
    <x v="2"/>
    <m/>
    <d v="2021-02-17T00:00:00"/>
    <d v="2021-03-08T00:00:00"/>
    <n v="1"/>
    <m/>
    <m/>
    <n v="0.25"/>
    <n v="40.200000000000003"/>
    <s v="Account"/>
    <n v="19"/>
    <n v="80"/>
    <n v="20"/>
    <n v="20"/>
    <n v="40.200000000000003"/>
    <n v="60.2"/>
    <n v="60.2"/>
    <s v="Wed"/>
    <s v="Mon"/>
    <n v="19"/>
  </r>
  <r>
    <s v="A00448"/>
    <s v="Central"/>
    <s v="Cartier"/>
    <x v="2"/>
    <m/>
    <d v="2021-02-18T00:00:00"/>
    <d v="2021-03-06T00:00:00"/>
    <n v="1"/>
    <m/>
    <m/>
    <n v="0.25"/>
    <n v="61.4985"/>
    <s v="Account"/>
    <n v="16"/>
    <n v="80"/>
    <n v="20"/>
    <n v="20"/>
    <n v="61.4985"/>
    <n v="81.498500000000007"/>
    <n v="81.498500000000007"/>
    <s v="Thu"/>
    <s v="Sat"/>
    <n v="16"/>
  </r>
  <r>
    <s v="A00449"/>
    <s v="Northwest"/>
    <s v="Khan"/>
    <x v="1"/>
    <m/>
    <d v="2021-02-18T00:00:00"/>
    <d v="2021-03-02T00:00:00"/>
    <n v="1"/>
    <m/>
    <m/>
    <n v="0.5"/>
    <n v="42.66"/>
    <s v="Account"/>
    <n v="12"/>
    <n v="80"/>
    <n v="40"/>
    <n v="40"/>
    <n v="42.66"/>
    <n v="82.66"/>
    <n v="82.66"/>
    <s v="Thu"/>
    <s v="Tue"/>
    <n v="12"/>
  </r>
  <r>
    <s v="A00450"/>
    <s v="North"/>
    <s v="Ling"/>
    <x v="1"/>
    <m/>
    <d v="2021-02-18T00:00:00"/>
    <d v="2021-03-10T00:00:00"/>
    <n v="1"/>
    <m/>
    <m/>
    <n v="0.5"/>
    <n v="16.420000000000002"/>
    <s v="Credit"/>
    <n v="20"/>
    <n v="80"/>
    <n v="40"/>
    <n v="40"/>
    <n v="16.420000000000002"/>
    <n v="56.42"/>
    <n v="56.42"/>
    <s v="Thu"/>
    <s v="Wed"/>
    <n v="20"/>
  </r>
  <r>
    <s v="A00451"/>
    <s v="Southeast"/>
    <s v="Burton"/>
    <x v="0"/>
    <m/>
    <d v="2021-02-19T00:00:00"/>
    <d v="2021-03-09T00:00:00"/>
    <n v="2"/>
    <m/>
    <m/>
    <n v="0.5"/>
    <n v="31.807600000000001"/>
    <s v="Account"/>
    <n v="18"/>
    <n v="140"/>
    <n v="70"/>
    <n v="70"/>
    <n v="31.807600000000001"/>
    <n v="101.80760000000001"/>
    <n v="101.80760000000001"/>
    <s v="Fri"/>
    <s v="Tue"/>
    <n v="18"/>
  </r>
  <r>
    <s v="A00452"/>
    <s v="North"/>
    <s v="Ling"/>
    <x v="0"/>
    <m/>
    <d v="2021-02-22T00:00:00"/>
    <d v="2021-03-29T00:00:00"/>
    <n v="2"/>
    <m/>
    <m/>
    <n v="0.5"/>
    <n v="239.96940000000001"/>
    <s v="Account"/>
    <n v="35"/>
    <n v="140"/>
    <n v="70"/>
    <n v="70"/>
    <n v="239.96940000000001"/>
    <n v="309.96940000000001"/>
    <n v="309.96940000000001"/>
    <s v="Mon"/>
    <s v="Mon"/>
    <n v="35"/>
  </r>
  <r>
    <s v="A00453"/>
    <s v="Central"/>
    <s v="Burton"/>
    <x v="3"/>
    <m/>
    <d v="2021-02-23T00:00:00"/>
    <d v="2021-03-02T00:00:00"/>
    <n v="1"/>
    <m/>
    <m/>
    <n v="1"/>
    <n v="90"/>
    <s v="C.O.D."/>
    <n v="7"/>
    <n v="80"/>
    <n v="80"/>
    <n v="80"/>
    <n v="90"/>
    <n v="170"/>
    <n v="170"/>
    <s v="Tue"/>
    <s v="Tue"/>
    <n v="7"/>
  </r>
  <r>
    <s v="A00454"/>
    <s v="South"/>
    <s v="Lopez"/>
    <x v="2"/>
    <m/>
    <d v="2021-02-23T00:00:00"/>
    <d v="2021-03-16T00:00:00"/>
    <n v="1"/>
    <m/>
    <m/>
    <n v="0.25"/>
    <n v="16.25"/>
    <s v="Account"/>
    <n v="21"/>
    <n v="80"/>
    <n v="20"/>
    <n v="20"/>
    <n v="16.25"/>
    <n v="36.25"/>
    <n v="36.25"/>
    <s v="Tue"/>
    <s v="Tue"/>
    <n v="21"/>
  </r>
  <r>
    <s v="A00455"/>
    <s v="Central"/>
    <s v="Cartier"/>
    <x v="0"/>
    <m/>
    <d v="2021-02-23T00:00:00"/>
    <d v="2021-04-01T00:00:00"/>
    <n v="2"/>
    <m/>
    <m/>
    <n v="0.25"/>
    <n v="269.40269999999998"/>
    <s v="C.O.D."/>
    <n v="37"/>
    <n v="140"/>
    <n v="35"/>
    <n v="35"/>
    <n v="269.40269999999998"/>
    <n v="304.40269999999998"/>
    <n v="304.40269999999998"/>
    <s v="Tue"/>
    <s v="Thu"/>
    <n v="37"/>
  </r>
  <r>
    <s v="A00456"/>
    <s v="South"/>
    <s v="Lopez"/>
    <x v="2"/>
    <m/>
    <d v="2021-02-24T00:00:00"/>
    <d v="2021-03-15T00:00:00"/>
    <n v="1"/>
    <m/>
    <m/>
    <n v="0.25"/>
    <n v="33.497100000000003"/>
    <s v="Account"/>
    <n v="19"/>
    <n v="80"/>
    <n v="20"/>
    <n v="20"/>
    <n v="33.497100000000003"/>
    <n v="53.497100000000003"/>
    <n v="53.497100000000003"/>
    <s v="Wed"/>
    <s v="Mon"/>
    <n v="19"/>
  </r>
  <r>
    <s v="A00457"/>
    <s v="Central"/>
    <s v="Burton"/>
    <x v="0"/>
    <m/>
    <d v="2021-02-25T00:00:00"/>
    <d v="2021-03-08T00:00:00"/>
    <n v="1"/>
    <m/>
    <m/>
    <n v="0.25"/>
    <n v="305.46260000000001"/>
    <s v="Account"/>
    <n v="11"/>
    <n v="80"/>
    <n v="20"/>
    <n v="20"/>
    <n v="305.46260000000001"/>
    <n v="325.46260000000001"/>
    <n v="325.46260000000001"/>
    <s v="Thu"/>
    <s v="Mon"/>
    <n v="11"/>
  </r>
  <r>
    <s v="A00458"/>
    <s v="South"/>
    <s v="Lopez"/>
    <x v="1"/>
    <m/>
    <d v="2021-02-25T00:00:00"/>
    <d v="2021-03-15T00:00:00"/>
    <n v="1"/>
    <m/>
    <m/>
    <n v="0.75"/>
    <n v="50.672400000000003"/>
    <s v="P.O."/>
    <n v="18"/>
    <n v="80"/>
    <n v="60"/>
    <n v="60"/>
    <n v="50.672400000000003"/>
    <n v="110.67240000000001"/>
    <n v="110.67240000000001"/>
    <s v="Thu"/>
    <s v="Mon"/>
    <n v="18"/>
  </r>
  <r>
    <s v="A00459"/>
    <s v="South"/>
    <s v="Lopez"/>
    <x v="1"/>
    <m/>
    <d v="2021-02-25T00:00:00"/>
    <d v="2021-03-16T00:00:00"/>
    <n v="1"/>
    <m/>
    <m/>
    <n v="0.5"/>
    <n v="45.63"/>
    <s v="P.O."/>
    <n v="19"/>
    <n v="80"/>
    <n v="40"/>
    <n v="40"/>
    <n v="45.63"/>
    <n v="85.63"/>
    <n v="85.63"/>
    <s v="Thu"/>
    <s v="Tue"/>
    <n v="19"/>
  </r>
  <r>
    <s v="A00460"/>
    <s v="West"/>
    <s v="Khan"/>
    <x v="1"/>
    <m/>
    <d v="2021-02-25T00:00:00"/>
    <d v="2021-03-24T00:00:00"/>
    <n v="1"/>
    <m/>
    <m/>
    <n v="1"/>
    <n v="42.66"/>
    <s v="C.O.D."/>
    <n v="27"/>
    <n v="80"/>
    <n v="80"/>
    <n v="80"/>
    <n v="42.66"/>
    <n v="122.66"/>
    <n v="122.66"/>
    <s v="Thu"/>
    <s v="Wed"/>
    <n v="27"/>
  </r>
  <r>
    <s v="A00461"/>
    <s v="Central"/>
    <s v="Burton"/>
    <x v="0"/>
    <m/>
    <d v="2021-02-25T00:00:00"/>
    <d v="2021-04-07T00:00:00"/>
    <n v="1"/>
    <m/>
    <m/>
    <n v="0.25"/>
    <n v="38.698399999999999"/>
    <s v="P.O."/>
    <n v="41"/>
    <n v="80"/>
    <n v="20"/>
    <n v="20"/>
    <n v="38.698399999999999"/>
    <n v="58.698399999999999"/>
    <n v="58.698399999999999"/>
    <s v="Thu"/>
    <s v="Wed"/>
    <n v="41"/>
  </r>
  <r>
    <s v="A00462"/>
    <s v="Central"/>
    <s v="Cartier"/>
    <x v="0"/>
    <m/>
    <d v="2021-03-01T00:00:00"/>
    <d v="2021-03-15T00:00:00"/>
    <n v="1"/>
    <m/>
    <m/>
    <n v="0.25"/>
    <n v="164.22120000000001"/>
    <s v="Account"/>
    <n v="14"/>
    <n v="80"/>
    <n v="20"/>
    <n v="20"/>
    <n v="164.22120000000001"/>
    <n v="184.22120000000001"/>
    <n v="184.22120000000001"/>
    <s v="Mon"/>
    <s v="Mon"/>
    <n v="14"/>
  </r>
  <r>
    <s v="A00463"/>
    <s v="West"/>
    <s v="Khan"/>
    <x v="1"/>
    <m/>
    <d v="2021-03-01T00:00:00"/>
    <d v="2021-03-15T00:00:00"/>
    <n v="2"/>
    <m/>
    <m/>
    <n v="0.5"/>
    <n v="24.38"/>
    <s v="Account"/>
    <n v="14"/>
    <n v="140"/>
    <n v="70"/>
    <n v="70"/>
    <n v="24.38"/>
    <n v="94.38"/>
    <n v="94.38"/>
    <s v="Mon"/>
    <s v="Mon"/>
    <n v="14"/>
  </r>
  <r>
    <s v="A00464"/>
    <s v="South"/>
    <s v="Lopez"/>
    <x v="0"/>
    <m/>
    <d v="2021-03-01T00:00:00"/>
    <d v="2021-03-24T00:00:00"/>
    <n v="1"/>
    <m/>
    <m/>
    <n v="0.25"/>
    <n v="267.94040000000001"/>
    <s v="P.O."/>
    <n v="23"/>
    <n v="80"/>
    <n v="20"/>
    <n v="20"/>
    <n v="267.94040000000001"/>
    <n v="287.94040000000001"/>
    <n v="287.94040000000001"/>
    <s v="Mon"/>
    <s v="Wed"/>
    <n v="23"/>
  </r>
  <r>
    <s v="A00465"/>
    <s v="East"/>
    <s v="Ling"/>
    <x v="0"/>
    <m/>
    <d v="2021-03-01T00:00:00"/>
    <d v="2021-04-13T00:00:00"/>
    <n v="2"/>
    <m/>
    <m/>
    <n v="0.5"/>
    <n v="175.8682"/>
    <s v="Account"/>
    <n v="43"/>
    <n v="140"/>
    <n v="70"/>
    <n v="70"/>
    <n v="175.8682"/>
    <n v="245.8682"/>
    <n v="245.8682"/>
    <s v="Mon"/>
    <s v="Tue"/>
    <n v="43"/>
  </r>
  <r>
    <s v="A00466"/>
    <s v="Central"/>
    <s v="Cartier"/>
    <x v="2"/>
    <m/>
    <d v="2021-03-01T00:00:00"/>
    <d v="2021-04-20T00:00:00"/>
    <n v="1"/>
    <s v="Yes"/>
    <s v="Yes"/>
    <n v="0.25"/>
    <n v="81.12"/>
    <s v="Warranty"/>
    <n v="50"/>
    <n v="80"/>
    <n v="20"/>
    <n v="0"/>
    <n v="0"/>
    <n v="101.12"/>
    <n v="0"/>
    <s v="Mon"/>
    <s v="Tue"/>
    <n v="50"/>
  </r>
  <r>
    <s v="A00467"/>
    <s v="North"/>
    <s v="Ling"/>
    <x v="0"/>
    <m/>
    <d v="2021-03-01T00:00:00"/>
    <d v="2021-04-29T00:00:00"/>
    <n v="2"/>
    <s v="Yes"/>
    <s v="Yes"/>
    <n v="1"/>
    <n v="9.98"/>
    <s v="Warranty"/>
    <n v="59"/>
    <n v="140"/>
    <n v="140"/>
    <n v="0"/>
    <n v="0"/>
    <n v="149.97999999999999"/>
    <n v="0"/>
    <s v="Mon"/>
    <s v="Thu"/>
    <n v="59"/>
  </r>
  <r>
    <s v="A00468"/>
    <s v="Northwest"/>
    <s v="Khan"/>
    <x v="0"/>
    <m/>
    <d v="2021-03-02T00:00:00"/>
    <d v="2021-03-09T00:00:00"/>
    <n v="1"/>
    <m/>
    <m/>
    <n v="1.25"/>
    <n v="340.70060000000001"/>
    <s v="Account"/>
    <n v="7"/>
    <n v="80"/>
    <n v="100"/>
    <n v="100"/>
    <n v="340.70060000000001"/>
    <n v="440.70060000000001"/>
    <n v="440.70060000000001"/>
    <s v="Tue"/>
    <s v="Tue"/>
    <n v="7"/>
  </r>
  <r>
    <s v="A00469"/>
    <s v="Northwest"/>
    <s v="Khan"/>
    <x v="1"/>
    <s v="Yes"/>
    <d v="2021-03-02T00:00:00"/>
    <d v="2021-03-10T00:00:00"/>
    <n v="1"/>
    <m/>
    <m/>
    <n v="0.75"/>
    <n v="22.84"/>
    <s v="P.O."/>
    <n v="8"/>
    <n v="80"/>
    <n v="60"/>
    <n v="60"/>
    <n v="22.84"/>
    <n v="82.84"/>
    <n v="82.84"/>
    <s v="Tue"/>
    <s v="Wed"/>
    <n v="8"/>
  </r>
  <r>
    <s v="A00470"/>
    <s v="South"/>
    <s v="Lopez"/>
    <x v="1"/>
    <m/>
    <d v="2021-03-02T00:00:00"/>
    <d v="2021-03-11T00:00:00"/>
    <n v="1"/>
    <m/>
    <m/>
    <n v="0.5"/>
    <n v="3.5750000000000002"/>
    <s v="Account"/>
    <n v="9"/>
    <n v="80"/>
    <n v="40"/>
    <n v="40"/>
    <n v="3.5750000000000002"/>
    <n v="43.575000000000003"/>
    <n v="43.575000000000003"/>
    <s v="Tue"/>
    <s v="Thu"/>
    <n v="9"/>
  </r>
  <r>
    <s v="A00471"/>
    <s v="South"/>
    <s v="Lopez"/>
    <x v="0"/>
    <m/>
    <d v="2021-03-02T00:00:00"/>
    <d v="2021-03-11T00:00:00"/>
    <n v="1"/>
    <m/>
    <m/>
    <n v="0.25"/>
    <n v="16.25"/>
    <s v="Account"/>
    <n v="9"/>
    <n v="80"/>
    <n v="20"/>
    <n v="20"/>
    <n v="16.25"/>
    <n v="36.25"/>
    <n v="36.25"/>
    <s v="Tue"/>
    <s v="Thu"/>
    <n v="9"/>
  </r>
  <r>
    <s v="A00472"/>
    <s v="Central"/>
    <s v="Burton"/>
    <x v="1"/>
    <m/>
    <d v="2021-03-02T00:00:00"/>
    <d v="2021-03-20T00:00:00"/>
    <n v="1"/>
    <m/>
    <m/>
    <n v="0.75"/>
    <n v="19.196999999999999"/>
    <s v="P.O."/>
    <n v="18"/>
    <n v="80"/>
    <n v="60"/>
    <n v="60"/>
    <n v="19.196999999999999"/>
    <n v="79.197000000000003"/>
    <n v="79.197000000000003"/>
    <s v="Tue"/>
    <s v="Sat"/>
    <n v="18"/>
  </r>
  <r>
    <s v="A00473"/>
    <s v="Southeast"/>
    <s v="Cartier"/>
    <x v="2"/>
    <m/>
    <d v="2021-03-02T00:00:00"/>
    <d v="2021-03-16T00:00:00"/>
    <n v="1"/>
    <m/>
    <m/>
    <n v="0.25"/>
    <n v="73.508899999999997"/>
    <s v="P.O."/>
    <n v="14"/>
    <n v="80"/>
    <n v="20"/>
    <n v="20"/>
    <n v="73.508899999999997"/>
    <n v="93.508899999999997"/>
    <n v="93.508899999999997"/>
    <s v="Tue"/>
    <s v="Tue"/>
    <n v="14"/>
  </r>
  <r>
    <s v="A00474"/>
    <s v="Central"/>
    <s v="Burton"/>
    <x v="0"/>
    <m/>
    <d v="2021-03-02T00:00:00"/>
    <d v="2021-03-23T00:00:00"/>
    <n v="1"/>
    <m/>
    <m/>
    <n v="0.25"/>
    <n v="144"/>
    <s v="P.O."/>
    <n v="21"/>
    <n v="80"/>
    <n v="20"/>
    <n v="20"/>
    <n v="144"/>
    <n v="164"/>
    <n v="164"/>
    <s v="Tue"/>
    <s v="Tue"/>
    <n v="21"/>
  </r>
  <r>
    <s v="A00475"/>
    <s v="Southeast"/>
    <s v="Burton"/>
    <x v="4"/>
    <m/>
    <d v="2021-03-02T00:00:00"/>
    <d v="2021-03-23T00:00:00"/>
    <n v="1"/>
    <m/>
    <s v="Yes"/>
    <n v="2"/>
    <n v="94.71"/>
    <s v="C.O.D."/>
    <n v="21"/>
    <n v="80"/>
    <n v="160"/>
    <n v="160"/>
    <n v="0"/>
    <n v="254.70999999999998"/>
    <n v="160"/>
    <s v="Tue"/>
    <s v="Tue"/>
    <n v="21"/>
  </r>
  <r>
    <s v="A00476"/>
    <s v="Central"/>
    <s v="Burton"/>
    <x v="0"/>
    <s v="Yes"/>
    <d v="2021-03-03T00:00:00"/>
    <d v="2021-03-09T00:00:00"/>
    <n v="2"/>
    <m/>
    <m/>
    <n v="0.25"/>
    <n v="41.153799999999997"/>
    <s v="C.O.D."/>
    <n v="6"/>
    <n v="140"/>
    <n v="35"/>
    <n v="35"/>
    <n v="41.153799999999997"/>
    <n v="76.15379999999999"/>
    <n v="76.15379999999999"/>
    <s v="Wed"/>
    <s v="Tue"/>
    <n v="6"/>
  </r>
  <r>
    <s v="A00477"/>
    <s v="East"/>
    <s v="Ling"/>
    <x v="1"/>
    <m/>
    <d v="2021-03-03T00:00:00"/>
    <d v="2021-04-06T00:00:00"/>
    <n v="2"/>
    <m/>
    <m/>
    <n v="0.5"/>
    <n v="76.9499"/>
    <s v="C.O.D."/>
    <n v="34"/>
    <n v="140"/>
    <n v="70"/>
    <n v="70"/>
    <n v="76.9499"/>
    <n v="146.94990000000001"/>
    <n v="146.94990000000001"/>
    <s v="Wed"/>
    <s v="Tue"/>
    <n v="34"/>
  </r>
  <r>
    <s v="A00478"/>
    <s v="West"/>
    <s v="Khan"/>
    <x v="0"/>
    <m/>
    <d v="2021-03-03T00:00:00"/>
    <d v="2021-04-26T00:00:00"/>
    <n v="1"/>
    <m/>
    <m/>
    <n v="0.5"/>
    <n v="25.24"/>
    <s v="P.O."/>
    <n v="54"/>
    <n v="80"/>
    <n v="40"/>
    <n v="40"/>
    <n v="25.24"/>
    <n v="65.239999999999995"/>
    <n v="65.239999999999995"/>
    <s v="Wed"/>
    <s v="Mon"/>
    <n v="54"/>
  </r>
  <r>
    <s v="A00479"/>
    <s v="Northwest"/>
    <s v="Burton"/>
    <x v="0"/>
    <s v="Yes"/>
    <d v="2021-03-03T00:00:00"/>
    <d v="2021-05-13T00:00:00"/>
    <n v="2"/>
    <m/>
    <m/>
    <n v="0.75"/>
    <n v="572.62689999999998"/>
    <s v="C.O.D."/>
    <n v="71"/>
    <n v="140"/>
    <n v="105"/>
    <n v="105"/>
    <n v="572.62689999999998"/>
    <n v="677.62689999999998"/>
    <n v="677.62689999999998"/>
    <s v="Wed"/>
    <s v="Thu"/>
    <n v="71"/>
  </r>
  <r>
    <s v="A00480"/>
    <s v="South"/>
    <s v="Burton"/>
    <x v="1"/>
    <m/>
    <d v="2021-03-03T00:00:00"/>
    <d v="2021-07-12T00:00:00"/>
    <n v="2"/>
    <m/>
    <m/>
    <n v="1.25"/>
    <n v="361.90370000000001"/>
    <s v="Account"/>
    <n v="131"/>
    <n v="140"/>
    <n v="175"/>
    <n v="175"/>
    <n v="361.90370000000001"/>
    <n v="536.90370000000007"/>
    <n v="536.90370000000007"/>
    <s v="Wed"/>
    <s v="Mon"/>
    <n v="131"/>
  </r>
  <r>
    <s v="A00481"/>
    <s v="Northwest"/>
    <s v="Cartier"/>
    <x v="0"/>
    <m/>
    <d v="2021-03-04T00:00:00"/>
    <d v="2021-03-08T00:00:00"/>
    <n v="1"/>
    <m/>
    <m/>
    <n v="0.25"/>
    <n v="110.2272"/>
    <s v="Account"/>
    <n v="4"/>
    <n v="80"/>
    <n v="20"/>
    <n v="20"/>
    <n v="110.2272"/>
    <n v="130.22719999999998"/>
    <n v="130.22719999999998"/>
    <s v="Thu"/>
    <s v="Mon"/>
    <n v="4"/>
  </r>
  <r>
    <s v="A00482"/>
    <s v="South"/>
    <s v="Lopez"/>
    <x v="0"/>
    <m/>
    <d v="2021-03-04T00:00:00"/>
    <d v="2021-03-15T00:00:00"/>
    <n v="1"/>
    <m/>
    <m/>
    <n v="0.25"/>
    <n v="33.910499999999999"/>
    <s v="Account"/>
    <n v="11"/>
    <n v="80"/>
    <n v="20"/>
    <n v="20"/>
    <n v="33.910499999999999"/>
    <n v="53.910499999999999"/>
    <n v="53.910499999999999"/>
    <s v="Thu"/>
    <s v="Mon"/>
    <n v="11"/>
  </r>
  <r>
    <s v="A00483"/>
    <s v="North"/>
    <s v="Ling"/>
    <x v="0"/>
    <m/>
    <d v="2021-03-04T00:00:00"/>
    <d v="2021-03-24T00:00:00"/>
    <n v="2"/>
    <m/>
    <m/>
    <n v="0.25"/>
    <n v="19"/>
    <s v="Account"/>
    <n v="20"/>
    <n v="140"/>
    <n v="35"/>
    <n v="35"/>
    <n v="19"/>
    <n v="54"/>
    <n v="54"/>
    <s v="Thu"/>
    <s v="Wed"/>
    <n v="20"/>
  </r>
  <r>
    <s v="A00484"/>
    <s v="West"/>
    <s v="Khan"/>
    <x v="4"/>
    <m/>
    <d v="2021-03-04T00:00:00"/>
    <d v="2021-03-24T00:00:00"/>
    <n v="1"/>
    <m/>
    <m/>
    <n v="1.25"/>
    <n v="294.77999999999997"/>
    <s v="P.O."/>
    <n v="20"/>
    <n v="80"/>
    <n v="100"/>
    <n v="100"/>
    <n v="294.77999999999997"/>
    <n v="394.78"/>
    <n v="394.78"/>
    <s v="Thu"/>
    <s v="Wed"/>
    <n v="20"/>
  </r>
  <r>
    <s v="A00485"/>
    <s v="East"/>
    <s v="Ling"/>
    <x v="0"/>
    <m/>
    <d v="2021-03-04T00:00:00"/>
    <d v="2021-04-26T00:00:00"/>
    <n v="2"/>
    <m/>
    <m/>
    <n v="0.25"/>
    <n v="83.231700000000004"/>
    <s v="Account"/>
    <n v="53"/>
    <n v="140"/>
    <n v="35"/>
    <n v="35"/>
    <n v="83.231700000000004"/>
    <n v="118.2317"/>
    <n v="118.2317"/>
    <s v="Thu"/>
    <s v="Mon"/>
    <n v="53"/>
  </r>
  <r>
    <s v="A00486"/>
    <s v="South"/>
    <s v="Lopez"/>
    <x v="0"/>
    <m/>
    <d v="2021-03-08T00:00:00"/>
    <d v="2021-03-16T00:00:00"/>
    <n v="1"/>
    <m/>
    <m/>
    <n v="0.75"/>
    <n v="103.0842"/>
    <s v="Account"/>
    <n v="8"/>
    <n v="80"/>
    <n v="60"/>
    <n v="60"/>
    <n v="103.0842"/>
    <n v="163.08420000000001"/>
    <n v="163.08420000000001"/>
    <s v="Mon"/>
    <s v="Tue"/>
    <n v="8"/>
  </r>
  <r>
    <s v="A00487"/>
    <s v="Central"/>
    <s v="Cartier"/>
    <x v="1"/>
    <m/>
    <d v="2021-03-08T00:00:00"/>
    <d v="2021-03-16T00:00:00"/>
    <n v="2"/>
    <m/>
    <m/>
    <n v="0.5"/>
    <n v="144.30529999999999"/>
    <s v="C.O.D."/>
    <n v="8"/>
    <n v="140"/>
    <n v="70"/>
    <n v="70"/>
    <n v="144.30529999999999"/>
    <n v="214.30529999999999"/>
    <n v="214.30529999999999"/>
    <s v="Mon"/>
    <s v="Tue"/>
    <n v="8"/>
  </r>
  <r>
    <s v="A00488"/>
    <s v="North"/>
    <s v="Ling"/>
    <x v="0"/>
    <m/>
    <d v="2021-03-08T00:00:00"/>
    <d v="2021-03-25T00:00:00"/>
    <n v="2"/>
    <m/>
    <m/>
    <n v="0.25"/>
    <n v="39"/>
    <s v="Account"/>
    <n v="17"/>
    <n v="140"/>
    <n v="35"/>
    <n v="35"/>
    <n v="39"/>
    <n v="74"/>
    <n v="74"/>
    <s v="Mon"/>
    <s v="Thu"/>
    <n v="17"/>
  </r>
  <r>
    <s v="A00489"/>
    <s v="Central"/>
    <s v="Burton"/>
    <x v="4"/>
    <m/>
    <d v="2021-03-08T00:00:00"/>
    <d v="2021-03-27T00:00:00"/>
    <n v="2"/>
    <m/>
    <m/>
    <n v="2.5"/>
    <n v="224"/>
    <s v="C.O.D."/>
    <n v="19"/>
    <n v="140"/>
    <n v="350"/>
    <n v="350"/>
    <n v="224"/>
    <n v="574"/>
    <n v="574"/>
    <s v="Mon"/>
    <s v="Sat"/>
    <n v="19"/>
  </r>
  <r>
    <s v="A00490"/>
    <s v="South"/>
    <s v="Lopez"/>
    <x v="0"/>
    <m/>
    <d v="2021-03-08T00:00:00"/>
    <d v="2021-06-12T00:00:00"/>
    <n v="1"/>
    <m/>
    <m/>
    <n v="0.5"/>
    <n v="475.54"/>
    <s v="Account"/>
    <n v="96"/>
    <n v="80"/>
    <n v="40"/>
    <n v="40"/>
    <n v="475.54"/>
    <n v="515.54"/>
    <n v="515.54"/>
    <s v="Mon"/>
    <s v="Sat"/>
    <n v="96"/>
  </r>
  <r>
    <s v="A00491"/>
    <s v="Central"/>
    <s v="Khan"/>
    <x v="0"/>
    <m/>
    <d v="2021-03-09T00:00:00"/>
    <d v="2021-03-16T00:00:00"/>
    <n v="1"/>
    <m/>
    <m/>
    <n v="1"/>
    <n v="46.036799999999999"/>
    <s v="C.O.D."/>
    <n v="7"/>
    <n v="80"/>
    <n v="80"/>
    <n v="80"/>
    <n v="46.036799999999999"/>
    <n v="126.0368"/>
    <n v="126.0368"/>
    <s v="Tue"/>
    <s v="Tue"/>
    <n v="7"/>
  </r>
  <r>
    <s v="A00492"/>
    <s v="South"/>
    <s v="Lopez"/>
    <x v="0"/>
    <m/>
    <d v="2021-03-09T00:00:00"/>
    <d v="2021-03-16T00:00:00"/>
    <n v="1"/>
    <m/>
    <m/>
    <n v="0.75"/>
    <n v="294.5514"/>
    <s v="Account"/>
    <n v="7"/>
    <n v="80"/>
    <n v="60"/>
    <n v="60"/>
    <n v="294.5514"/>
    <n v="354.5514"/>
    <n v="354.5514"/>
    <s v="Tue"/>
    <s v="Tue"/>
    <n v="7"/>
  </r>
  <r>
    <s v="A00493"/>
    <s v="West"/>
    <s v="Khan"/>
    <x v="1"/>
    <m/>
    <d v="2021-03-09T00:00:00"/>
    <d v="2021-05-25T00:00:00"/>
    <n v="2"/>
    <m/>
    <m/>
    <n v="1"/>
    <n v="28.5"/>
    <s v="P.O."/>
    <n v="77"/>
    <n v="140"/>
    <n v="140"/>
    <n v="140"/>
    <n v="28.5"/>
    <n v="168.5"/>
    <n v="168.5"/>
    <s v="Tue"/>
    <s v="Tue"/>
    <n v="77"/>
  </r>
  <r>
    <s v="A00494"/>
    <s v="East"/>
    <s v="Ling"/>
    <x v="4"/>
    <m/>
    <d v="2021-03-10T00:00:00"/>
    <d v="2021-03-12T00:00:00"/>
    <n v="2"/>
    <m/>
    <m/>
    <n v="1.5"/>
    <n v="50"/>
    <s v="Account"/>
    <n v="2"/>
    <n v="140"/>
    <n v="210"/>
    <n v="210"/>
    <n v="50"/>
    <n v="260"/>
    <n v="260"/>
    <s v="Wed"/>
    <s v="Fri"/>
    <n v="2"/>
  </r>
  <r>
    <s v="A00495"/>
    <s v="Southeast"/>
    <s v="Khan"/>
    <x v="0"/>
    <m/>
    <d v="2021-03-10T00:00:00"/>
    <d v="2021-03-10T00:00:00"/>
    <n v="1"/>
    <m/>
    <m/>
    <n v="0.5"/>
    <n v="10"/>
    <s v="Account"/>
    <n v="0"/>
    <n v="80"/>
    <n v="40"/>
    <n v="40"/>
    <n v="10"/>
    <n v="50"/>
    <n v="50"/>
    <s v="Wed"/>
    <s v="Wed"/>
    <n v="0"/>
  </r>
  <r>
    <s v="A00496"/>
    <s v="North"/>
    <s v="Ling"/>
    <x v="4"/>
    <s v="Yes"/>
    <d v="2021-03-10T00:00:00"/>
    <d v="2021-03-17T00:00:00"/>
    <n v="2"/>
    <m/>
    <m/>
    <n v="1.5"/>
    <n v="29.33"/>
    <s v="Account"/>
    <n v="7"/>
    <n v="140"/>
    <n v="210"/>
    <n v="210"/>
    <n v="29.33"/>
    <n v="239.32999999999998"/>
    <n v="239.32999999999998"/>
    <s v="Wed"/>
    <s v="Wed"/>
    <n v="7"/>
  </r>
  <r>
    <s v="A00497"/>
    <s v="South"/>
    <s v="Burton"/>
    <x v="0"/>
    <s v="Yes"/>
    <d v="2021-03-10T00:00:00"/>
    <d v="2021-03-17T00:00:00"/>
    <n v="1"/>
    <m/>
    <s v="Yes"/>
    <n v="0.25"/>
    <n v="19.196999999999999"/>
    <s v="C.O.D."/>
    <n v="7"/>
    <n v="80"/>
    <n v="20"/>
    <n v="20"/>
    <n v="0"/>
    <n v="39.197000000000003"/>
    <n v="20"/>
    <s v="Wed"/>
    <s v="Wed"/>
    <n v="7"/>
  </r>
  <r>
    <s v="A00498"/>
    <s v="West"/>
    <s v="Khan"/>
    <x v="1"/>
    <m/>
    <d v="2021-03-10T00:00:00"/>
    <d v="2021-03-17T00:00:00"/>
    <n v="2"/>
    <m/>
    <m/>
    <n v="0.5"/>
    <n v="24.186499999999999"/>
    <s v="C.O.D."/>
    <n v="7"/>
    <n v="140"/>
    <n v="70"/>
    <n v="70"/>
    <n v="24.186499999999999"/>
    <n v="94.186499999999995"/>
    <n v="94.186499999999995"/>
    <s v="Wed"/>
    <s v="Wed"/>
    <n v="7"/>
  </r>
  <r>
    <s v="A00499"/>
    <s v="East"/>
    <s v="Ling"/>
    <x v="0"/>
    <m/>
    <d v="2021-03-10T00:00:00"/>
    <d v="2021-03-18T00:00:00"/>
    <n v="2"/>
    <m/>
    <m/>
    <n v="0.5"/>
    <n v="159"/>
    <s v="Account"/>
    <n v="8"/>
    <n v="140"/>
    <n v="70"/>
    <n v="70"/>
    <n v="159"/>
    <n v="229"/>
    <n v="229"/>
    <s v="Wed"/>
    <s v="Thu"/>
    <n v="8"/>
  </r>
  <r>
    <s v="A00500"/>
    <s v="Southeast"/>
    <s v="Burton"/>
    <x v="0"/>
    <m/>
    <d v="2021-03-10T00:00:00"/>
    <d v="2021-03-24T00:00:00"/>
    <n v="2"/>
    <m/>
    <s v="Yes"/>
    <n v="0.5"/>
    <n v="411.09530000000001"/>
    <s v="C.O.D."/>
    <n v="14"/>
    <n v="140"/>
    <n v="70"/>
    <n v="70"/>
    <n v="0"/>
    <n v="481.09530000000001"/>
    <n v="70"/>
    <s v="Wed"/>
    <s v="Wed"/>
    <n v="14"/>
  </r>
  <r>
    <s v="A00501"/>
    <s v="North"/>
    <s v="Ling"/>
    <x v="0"/>
    <m/>
    <d v="2021-03-10T00:00:00"/>
    <d v="2021-04-08T00:00:00"/>
    <n v="1"/>
    <m/>
    <m/>
    <n v="0.75"/>
    <n v="58.361699999999999"/>
    <s v="Account"/>
    <n v="29"/>
    <n v="80"/>
    <n v="60"/>
    <n v="60"/>
    <n v="58.361699999999999"/>
    <n v="118.3617"/>
    <n v="118.3617"/>
    <s v="Wed"/>
    <s v="Thu"/>
    <n v="29"/>
  </r>
  <r>
    <s v="A00502"/>
    <s v="Southeast"/>
    <s v="Burton"/>
    <x v="3"/>
    <m/>
    <d v="2021-03-10T00:00:00"/>
    <d v="2021-04-20T00:00:00"/>
    <n v="1"/>
    <m/>
    <s v="Yes"/>
    <n v="1.75"/>
    <n v="98.547600000000003"/>
    <s v="C.O.D."/>
    <n v="41"/>
    <n v="80"/>
    <n v="140"/>
    <n v="140"/>
    <n v="0"/>
    <n v="238.54759999999999"/>
    <n v="140"/>
    <s v="Wed"/>
    <s v="Tue"/>
    <n v="41"/>
  </r>
  <r>
    <s v="A00503"/>
    <s v="East"/>
    <s v="Ling"/>
    <x v="3"/>
    <m/>
    <d v="2021-03-10T00:00:00"/>
    <d v="2021-04-21T00:00:00"/>
    <n v="2"/>
    <s v="Yes"/>
    <s v="Yes"/>
    <n v="2"/>
    <n v="145.14920000000001"/>
    <s v="Warranty"/>
    <n v="42"/>
    <n v="140"/>
    <n v="280"/>
    <n v="0"/>
    <n v="0"/>
    <n v="425.14920000000001"/>
    <n v="0"/>
    <s v="Wed"/>
    <s v="Wed"/>
    <n v="42"/>
  </r>
  <r>
    <s v="A00504"/>
    <s v="Southeast"/>
    <s v="Burton"/>
    <x v="1"/>
    <m/>
    <d v="2021-03-11T00:00:00"/>
    <d v="2021-03-11T00:00:00"/>
    <n v="2"/>
    <m/>
    <m/>
    <n v="0.75"/>
    <n v="125.7273"/>
    <s v="Account"/>
    <n v="0"/>
    <n v="140"/>
    <n v="105"/>
    <n v="105"/>
    <n v="125.7273"/>
    <n v="230.72730000000001"/>
    <n v="230.72730000000001"/>
    <s v="Thu"/>
    <s v="Thu"/>
    <n v="0"/>
  </r>
  <r>
    <s v="A00505"/>
    <s v="Northwest"/>
    <s v="Khan"/>
    <x v="0"/>
    <s v="Yes"/>
    <d v="2021-03-11T00:00:00"/>
    <d v="2021-06-01T00:00:00"/>
    <n v="1"/>
    <m/>
    <m/>
    <n v="0.25"/>
    <n v="204.28399999999999"/>
    <s v="C.O.D."/>
    <n v="82"/>
    <n v="80"/>
    <n v="20"/>
    <n v="20"/>
    <n v="204.28399999999999"/>
    <n v="224.28399999999999"/>
    <n v="224.28399999999999"/>
    <s v="Thu"/>
    <s v="Tue"/>
    <n v="82"/>
  </r>
  <r>
    <s v="A00506"/>
    <s v="Central"/>
    <s v="Cartier"/>
    <x v="2"/>
    <m/>
    <d v="2021-03-11T00:00:00"/>
    <d v="2021-07-17T00:00:00"/>
    <n v="1"/>
    <m/>
    <m/>
    <n v="0.25"/>
    <n v="120"/>
    <s v="Account"/>
    <n v="128"/>
    <n v="80"/>
    <n v="20"/>
    <n v="20"/>
    <n v="120"/>
    <n v="140"/>
    <n v="140"/>
    <s v="Thu"/>
    <s v="Sat"/>
    <n v="128"/>
  </r>
  <r>
    <s v="A00507"/>
    <s v="North"/>
    <s v="Ling"/>
    <x v="0"/>
    <m/>
    <d v="2021-03-15T00:00:00"/>
    <d v="2021-03-27T00:00:00"/>
    <n v="2"/>
    <m/>
    <m/>
    <n v="1"/>
    <n v="203"/>
    <s v="Account"/>
    <n v="12"/>
    <n v="140"/>
    <n v="140"/>
    <n v="140"/>
    <n v="203"/>
    <n v="343"/>
    <n v="343"/>
    <s v="Mon"/>
    <s v="Sat"/>
    <n v="12"/>
  </r>
  <r>
    <s v="A00508"/>
    <s v="East"/>
    <s v="Ling"/>
    <x v="0"/>
    <m/>
    <d v="2021-03-15T00:00:00"/>
    <d v="2021-03-23T00:00:00"/>
    <n v="2"/>
    <s v="Yes"/>
    <s v="Yes"/>
    <n v="0.75"/>
    <n v="222.33"/>
    <s v="Warranty"/>
    <n v="8"/>
    <n v="140"/>
    <n v="105"/>
    <n v="0"/>
    <n v="0"/>
    <n v="327.33000000000004"/>
    <n v="0"/>
    <s v="Mon"/>
    <s v="Tue"/>
    <n v="8"/>
  </r>
  <r>
    <s v="A00509"/>
    <s v="Northwest"/>
    <s v="Cartier"/>
    <x v="4"/>
    <m/>
    <d v="2021-03-15T00:00:00"/>
    <d v="2021-03-24T00:00:00"/>
    <n v="2"/>
    <m/>
    <m/>
    <n v="4.75"/>
    <n v="56.4"/>
    <s v="Account"/>
    <n v="9"/>
    <n v="140"/>
    <n v="665"/>
    <n v="665"/>
    <n v="56.4"/>
    <n v="721.4"/>
    <n v="721.4"/>
    <s v="Mon"/>
    <s v="Wed"/>
    <n v="9"/>
  </r>
  <r>
    <s v="A00510"/>
    <s v="North"/>
    <s v="Ling"/>
    <x v="4"/>
    <m/>
    <d v="2021-03-15T00:00:00"/>
    <d v="2021-03-29T00:00:00"/>
    <n v="2"/>
    <m/>
    <s v="Yes"/>
    <n v="1"/>
    <n v="60"/>
    <s v="C.O.D."/>
    <n v="14"/>
    <n v="140"/>
    <n v="140"/>
    <n v="140"/>
    <n v="0"/>
    <n v="200"/>
    <n v="140"/>
    <s v="Mon"/>
    <s v="Mon"/>
    <n v="14"/>
  </r>
  <r>
    <s v="A00511"/>
    <s v="North"/>
    <s v="Ling"/>
    <x v="0"/>
    <m/>
    <d v="2021-03-15T00:00:00"/>
    <d v="2021-03-31T00:00:00"/>
    <n v="1"/>
    <m/>
    <m/>
    <n v="0.75"/>
    <n v="21.33"/>
    <s v="Account"/>
    <n v="16"/>
    <n v="80"/>
    <n v="60"/>
    <n v="60"/>
    <n v="21.33"/>
    <n v="81.33"/>
    <n v="81.33"/>
    <s v="Mon"/>
    <s v="Wed"/>
    <n v="16"/>
  </r>
  <r>
    <s v="A00512"/>
    <s v="North"/>
    <s v="Ling"/>
    <x v="2"/>
    <m/>
    <d v="2021-03-15T00:00:00"/>
    <d v="2021-03-30T00:00:00"/>
    <n v="1"/>
    <m/>
    <m/>
    <n v="0.25"/>
    <n v="204.28399999999999"/>
    <s v="Account"/>
    <n v="15"/>
    <n v="80"/>
    <n v="20"/>
    <n v="20"/>
    <n v="204.28399999999999"/>
    <n v="224.28399999999999"/>
    <n v="224.28399999999999"/>
    <s v="Mon"/>
    <s v="Tue"/>
    <n v="15"/>
  </r>
  <r>
    <s v="A00513"/>
    <s v="Central"/>
    <s v="Burton"/>
    <x v="3"/>
    <m/>
    <d v="2021-03-15T00:00:00"/>
    <d v="2021-04-07T00:00:00"/>
    <n v="1"/>
    <m/>
    <s v="Yes"/>
    <n v="1.5"/>
    <n v="95.042900000000003"/>
    <s v="C.O.D."/>
    <n v="23"/>
    <n v="80"/>
    <n v="120"/>
    <n v="120"/>
    <n v="0"/>
    <n v="215.0429"/>
    <n v="120"/>
    <s v="Mon"/>
    <s v="Wed"/>
    <n v="23"/>
  </r>
  <r>
    <s v="A00514"/>
    <s v="Northwest"/>
    <s v="Cartier"/>
    <x v="2"/>
    <s v="Yes"/>
    <d v="2021-03-15T00:00:00"/>
    <d v="2021-04-19T00:00:00"/>
    <n v="1"/>
    <m/>
    <m/>
    <n v="0.25"/>
    <n v="23.401"/>
    <s v="Account"/>
    <n v="35"/>
    <n v="80"/>
    <n v="20"/>
    <n v="20"/>
    <n v="23.401"/>
    <n v="43.400999999999996"/>
    <n v="43.400999999999996"/>
    <s v="Mon"/>
    <s v="Mon"/>
    <n v="35"/>
  </r>
  <r>
    <s v="A00515"/>
    <s v="Central"/>
    <s v="Ling"/>
    <x v="3"/>
    <m/>
    <d v="2021-03-15T00:00:00"/>
    <d v="2021-05-08T00:00:00"/>
    <n v="2"/>
    <s v="Yes"/>
    <s v="Yes"/>
    <n v="2.25"/>
    <n v="934.45389999999998"/>
    <s v="Warranty"/>
    <n v="54"/>
    <n v="140"/>
    <n v="315"/>
    <n v="0"/>
    <n v="0"/>
    <n v="1249.4539"/>
    <n v="0"/>
    <s v="Mon"/>
    <s v="Sat"/>
    <n v="54"/>
  </r>
  <r>
    <s v="A00516"/>
    <s v="West"/>
    <s v="Khan"/>
    <x v="1"/>
    <m/>
    <d v="2021-03-16T00:00:00"/>
    <d v="2021-03-17T00:00:00"/>
    <n v="1"/>
    <m/>
    <m/>
    <n v="0.5"/>
    <n v="18"/>
    <s v="P.O."/>
    <n v="1"/>
    <n v="80"/>
    <n v="40"/>
    <n v="40"/>
    <n v="18"/>
    <n v="58"/>
    <n v="58"/>
    <s v="Tue"/>
    <s v="Wed"/>
    <n v="1"/>
  </r>
  <r>
    <s v="A00517"/>
    <s v="Southeast"/>
    <s v="Cartier"/>
    <x v="0"/>
    <s v="Yes"/>
    <d v="2021-03-16T00:00:00"/>
    <d v="2021-03-25T00:00:00"/>
    <n v="1"/>
    <m/>
    <m/>
    <n v="0.25"/>
    <n v="134.84690000000001"/>
    <s v="C.O.D."/>
    <n v="9"/>
    <n v="80"/>
    <n v="20"/>
    <n v="20"/>
    <n v="134.84690000000001"/>
    <n v="154.84690000000001"/>
    <n v="154.84690000000001"/>
    <s v="Tue"/>
    <s v="Thu"/>
    <n v="9"/>
  </r>
  <r>
    <s v="A00518"/>
    <s v="Northwest"/>
    <s v="Cartier"/>
    <x v="0"/>
    <s v="Yes"/>
    <d v="2021-03-16T00:00:00"/>
    <d v="2021-03-23T00:00:00"/>
    <n v="1"/>
    <m/>
    <m/>
    <n v="0.5"/>
    <n v="61.259"/>
    <s v="Account"/>
    <n v="7"/>
    <n v="80"/>
    <n v="40"/>
    <n v="40"/>
    <n v="61.259"/>
    <n v="101.259"/>
    <n v="101.259"/>
    <s v="Tue"/>
    <s v="Tue"/>
    <n v="7"/>
  </r>
  <r>
    <s v="A00519"/>
    <s v="Central"/>
    <s v="Burton"/>
    <x v="1"/>
    <m/>
    <d v="2021-03-16T00:00:00"/>
    <d v="2021-04-02T00:00:00"/>
    <n v="2"/>
    <m/>
    <m/>
    <n v="4.5"/>
    <n v="658.67510000000004"/>
    <s v="Account"/>
    <n v="17"/>
    <n v="140"/>
    <n v="630"/>
    <n v="630"/>
    <n v="658.67510000000004"/>
    <n v="1288.6750999999999"/>
    <n v="1288.6750999999999"/>
    <s v="Tue"/>
    <s v="Fri"/>
    <n v="17"/>
  </r>
  <r>
    <s v="A00520"/>
    <s v="Central"/>
    <s v="Burton"/>
    <x v="3"/>
    <m/>
    <d v="2021-03-16T00:00:00"/>
    <d v="2021-04-03T00:00:00"/>
    <n v="2"/>
    <m/>
    <m/>
    <n v="8"/>
    <n v="1468.5196000000001"/>
    <s v="Account"/>
    <n v="18"/>
    <n v="140"/>
    <n v="1120"/>
    <n v="1120"/>
    <n v="1468.5196000000001"/>
    <n v="2588.5196000000001"/>
    <n v="2588.5196000000001"/>
    <s v="Tue"/>
    <s v="Sat"/>
    <n v="18"/>
  </r>
  <r>
    <s v="A00521"/>
    <s v="South"/>
    <s v="Lopez"/>
    <x v="1"/>
    <m/>
    <d v="2021-03-16T00:00:00"/>
    <d v="2021-03-31T00:00:00"/>
    <n v="1"/>
    <m/>
    <m/>
    <n v="0.75"/>
    <n v="82.586500000000001"/>
    <s v="Account"/>
    <n v="15"/>
    <n v="80"/>
    <n v="60"/>
    <n v="60"/>
    <n v="82.586500000000001"/>
    <n v="142.5865"/>
    <n v="142.5865"/>
    <s v="Tue"/>
    <s v="Wed"/>
    <n v="15"/>
  </r>
  <r>
    <s v="A00522"/>
    <s v="Northeast"/>
    <s v="Ling"/>
    <x v="4"/>
    <m/>
    <d v="2021-03-16T00:00:00"/>
    <d v="2021-04-16T00:00:00"/>
    <n v="2"/>
    <m/>
    <s v="Yes"/>
    <n v="2.75"/>
    <n v="340.54520000000002"/>
    <s v="C.O.D."/>
    <n v="31"/>
    <n v="140"/>
    <n v="385"/>
    <n v="385"/>
    <n v="0"/>
    <n v="725.54520000000002"/>
    <n v="385"/>
    <s v="Tue"/>
    <s v="Fri"/>
    <n v="31"/>
  </r>
  <r>
    <s v="A00523"/>
    <s v="Southeast"/>
    <s v="Khan"/>
    <x v="0"/>
    <m/>
    <d v="2021-03-16T00:00:00"/>
    <d v="2021-05-06T00:00:00"/>
    <n v="1"/>
    <m/>
    <m/>
    <n v="0.25"/>
    <n v="72.061000000000007"/>
    <s v="C.O.D."/>
    <n v="51"/>
    <n v="80"/>
    <n v="20"/>
    <n v="20"/>
    <n v="72.061000000000007"/>
    <n v="92.061000000000007"/>
    <n v="92.061000000000007"/>
    <s v="Tue"/>
    <s v="Thu"/>
    <n v="51"/>
  </r>
  <r>
    <s v="A00524"/>
    <s v="Northeast"/>
    <s v="Burton"/>
    <x v="0"/>
    <m/>
    <d v="2021-03-17T00:00:00"/>
    <d v="2021-04-10T00:00:00"/>
    <n v="1"/>
    <m/>
    <m/>
    <n v="0.5"/>
    <n v="48.990699999999997"/>
    <s v="Account"/>
    <n v="24"/>
    <n v="80"/>
    <n v="40"/>
    <n v="40"/>
    <n v="48.990699999999997"/>
    <n v="88.990700000000004"/>
    <n v="88.990700000000004"/>
    <s v="Wed"/>
    <s v="Sat"/>
    <n v="24"/>
  </r>
  <r>
    <s v="A00525"/>
    <s v="North"/>
    <s v="Ling"/>
    <x v="2"/>
    <m/>
    <d v="2021-03-17T00:00:00"/>
    <d v="2021-04-10T00:00:00"/>
    <n v="1"/>
    <m/>
    <m/>
    <n v="0.25"/>
    <n v="15.401"/>
    <s v="Account"/>
    <n v="24"/>
    <n v="80"/>
    <n v="20"/>
    <n v="20"/>
    <n v="15.401"/>
    <n v="35.400999999999996"/>
    <n v="35.400999999999996"/>
    <s v="Wed"/>
    <s v="Sat"/>
    <n v="24"/>
  </r>
  <r>
    <s v="A00526"/>
    <s v="East"/>
    <s v="Khan"/>
    <x v="1"/>
    <m/>
    <d v="2021-03-19T00:00:00"/>
    <d v="2021-05-06T00:00:00"/>
    <n v="1"/>
    <m/>
    <m/>
    <n v="0.75"/>
    <n v="204.10079999999999"/>
    <s v="C.O.D."/>
    <n v="48"/>
    <n v="80"/>
    <n v="60"/>
    <n v="60"/>
    <n v="204.10079999999999"/>
    <n v="264.10079999999999"/>
    <n v="264.10079999999999"/>
    <s v="Fri"/>
    <s v="Thu"/>
    <n v="48"/>
  </r>
  <r>
    <s v="A00527"/>
    <s v="North"/>
    <s v="Ling"/>
    <x v="0"/>
    <m/>
    <d v="2021-03-20T00:00:00"/>
    <d v="2021-04-10T00:00:00"/>
    <n v="1"/>
    <m/>
    <m/>
    <n v="0.25"/>
    <n v="12.63"/>
    <s v="Account"/>
    <n v="21"/>
    <n v="80"/>
    <n v="20"/>
    <n v="20"/>
    <n v="12.63"/>
    <n v="32.630000000000003"/>
    <n v="32.630000000000003"/>
    <s v="Sat"/>
    <s v="Sat"/>
    <n v="21"/>
  </r>
  <r>
    <s v="A00528"/>
    <s v="Northeast"/>
    <s v="Ling"/>
    <x v="0"/>
    <m/>
    <d v="2021-03-20T00:00:00"/>
    <d v="2021-04-13T00:00:00"/>
    <n v="1"/>
    <m/>
    <m/>
    <n v="0.25"/>
    <n v="15.24"/>
    <s v="P.O."/>
    <n v="24"/>
    <n v="80"/>
    <n v="20"/>
    <n v="20"/>
    <n v="15.24"/>
    <n v="35.24"/>
    <n v="35.24"/>
    <s v="Sat"/>
    <s v="Tue"/>
    <n v="24"/>
  </r>
  <r>
    <s v="A00529"/>
    <s v="West"/>
    <s v="Khan"/>
    <x v="0"/>
    <m/>
    <d v="2021-03-22T00:00:00"/>
    <d v="2021-03-31T00:00:00"/>
    <n v="1"/>
    <s v="Yes"/>
    <s v="Yes"/>
    <n v="0.5"/>
    <n v="50"/>
    <s v="Warranty"/>
    <n v="9"/>
    <n v="80"/>
    <n v="40"/>
    <n v="0"/>
    <n v="0"/>
    <n v="90"/>
    <n v="0"/>
    <s v="Mon"/>
    <s v="Wed"/>
    <n v="9"/>
  </r>
  <r>
    <s v="A00530"/>
    <s v="South"/>
    <s v="Burton"/>
    <x v="3"/>
    <m/>
    <d v="2021-03-22T00:00:00"/>
    <d v="2021-04-20T00:00:00"/>
    <n v="1"/>
    <m/>
    <s v="Yes"/>
    <n v="1.5"/>
    <n v="272.55329999999998"/>
    <s v="C.O.D."/>
    <n v="29"/>
    <n v="80"/>
    <n v="120"/>
    <n v="120"/>
    <n v="0"/>
    <n v="392.55329999999998"/>
    <n v="120"/>
    <s v="Mon"/>
    <s v="Tue"/>
    <n v="29"/>
  </r>
  <r>
    <s v="A00531"/>
    <s v="Northwest"/>
    <s v="Cartier"/>
    <x v="1"/>
    <m/>
    <d v="2021-03-22T00:00:00"/>
    <d v="2021-04-20T00:00:00"/>
    <n v="2"/>
    <m/>
    <m/>
    <n v="6.25"/>
    <n v="27"/>
    <s v="C.O.D."/>
    <n v="29"/>
    <n v="140"/>
    <n v="875"/>
    <n v="875"/>
    <n v="27"/>
    <n v="902"/>
    <n v="902"/>
    <s v="Mon"/>
    <s v="Tue"/>
    <n v="29"/>
  </r>
  <r>
    <s v="A00532"/>
    <s v="Southeast"/>
    <s v="Khan"/>
    <x v="0"/>
    <m/>
    <d v="2021-03-22T00:00:00"/>
    <d v="2021-04-22T00:00:00"/>
    <n v="1"/>
    <s v="Yes"/>
    <s v="Yes"/>
    <n v="0.25"/>
    <n v="65.428799999999995"/>
    <s v="Warranty"/>
    <n v="31"/>
    <n v="80"/>
    <n v="20"/>
    <n v="0"/>
    <n v="0"/>
    <n v="85.428799999999995"/>
    <n v="0"/>
    <s v="Mon"/>
    <s v="Thu"/>
    <n v="31"/>
  </r>
  <r>
    <s v="A00533"/>
    <s v="North"/>
    <s v="Ling"/>
    <x v="0"/>
    <m/>
    <d v="2021-03-22T00:00:00"/>
    <d v="2021-05-06T00:00:00"/>
    <n v="2"/>
    <m/>
    <m/>
    <n v="0.5"/>
    <n v="85.32"/>
    <s v="Account"/>
    <n v="45"/>
    <n v="140"/>
    <n v="70"/>
    <n v="70"/>
    <n v="85.32"/>
    <n v="155.32"/>
    <n v="155.32"/>
    <s v="Mon"/>
    <s v="Thu"/>
    <n v="45"/>
  </r>
  <r>
    <s v="A00534"/>
    <s v="South"/>
    <s v="Burton"/>
    <x v="4"/>
    <m/>
    <d v="2021-03-22T00:00:00"/>
    <d v="2021-05-10T00:00:00"/>
    <n v="2"/>
    <m/>
    <s v="Yes"/>
    <n v="1.5"/>
    <n v="572.1671"/>
    <s v="C.O.D."/>
    <n v="49"/>
    <n v="140"/>
    <n v="210"/>
    <n v="210"/>
    <n v="0"/>
    <n v="782.1671"/>
    <n v="210"/>
    <s v="Mon"/>
    <s v="Mon"/>
    <n v="49"/>
  </r>
  <r>
    <s v="A00535"/>
    <s v="South"/>
    <s v="Burton"/>
    <x v="3"/>
    <m/>
    <d v="2021-03-22T00:00:00"/>
    <d v="2021-05-10T00:00:00"/>
    <n v="2"/>
    <m/>
    <s v="Yes"/>
    <n v="4.5"/>
    <n v="937.97670000000005"/>
    <s v="C.O.D."/>
    <n v="49"/>
    <n v="140"/>
    <n v="630"/>
    <n v="630"/>
    <n v="0"/>
    <n v="1567.9767000000002"/>
    <n v="630"/>
    <s v="Mon"/>
    <s v="Mon"/>
    <n v="49"/>
  </r>
  <r>
    <s v="A00536"/>
    <s v="Central"/>
    <s v="Burton"/>
    <x v="1"/>
    <m/>
    <d v="2021-03-23T00:00:00"/>
    <d v="2021-03-23T00:00:00"/>
    <n v="1"/>
    <s v="Yes"/>
    <s v="Yes"/>
    <n v="0.5"/>
    <n v="165"/>
    <s v="Warranty"/>
    <n v="0"/>
    <n v="80"/>
    <n v="40"/>
    <n v="0"/>
    <n v="0"/>
    <n v="205"/>
    <n v="0"/>
    <s v="Tue"/>
    <s v="Tue"/>
    <n v="0"/>
  </r>
  <r>
    <s v="A00537"/>
    <s v="North"/>
    <s v="Ling"/>
    <x v="0"/>
    <m/>
    <d v="2021-03-23T00:00:00"/>
    <d v="2021-04-03T00:00:00"/>
    <n v="2"/>
    <s v="Yes"/>
    <s v="Yes"/>
    <n v="0.25"/>
    <n v="55.295499999999997"/>
    <s v="Warranty"/>
    <n v="11"/>
    <n v="140"/>
    <n v="35"/>
    <n v="0"/>
    <n v="0"/>
    <n v="90.295500000000004"/>
    <n v="0"/>
    <s v="Tue"/>
    <s v="Sat"/>
    <n v="11"/>
  </r>
  <r>
    <s v="A00538"/>
    <s v="Southeast"/>
    <s v="Cartier"/>
    <x v="1"/>
    <m/>
    <d v="2021-03-23T00:00:00"/>
    <d v="2021-04-10T00:00:00"/>
    <n v="1"/>
    <m/>
    <s v="Yes"/>
    <n v="2.75"/>
    <n v="534.56600000000003"/>
    <s v="C.O.D."/>
    <n v="18"/>
    <n v="80"/>
    <n v="220"/>
    <n v="220"/>
    <n v="0"/>
    <n v="754.56600000000003"/>
    <n v="220"/>
    <s v="Tue"/>
    <s v="Sat"/>
    <n v="18"/>
  </r>
  <r>
    <s v="A00539"/>
    <s v="Central"/>
    <s v="Burton"/>
    <x v="0"/>
    <m/>
    <d v="2021-03-23T00:00:00"/>
    <d v="2021-04-08T00:00:00"/>
    <n v="1"/>
    <m/>
    <s v="Yes"/>
    <n v="1"/>
    <n v="448.26"/>
    <s v="C.O.D."/>
    <n v="16"/>
    <n v="80"/>
    <n v="80"/>
    <n v="80"/>
    <n v="0"/>
    <n v="528.26"/>
    <n v="80"/>
    <s v="Tue"/>
    <s v="Thu"/>
    <n v="16"/>
  </r>
  <r>
    <s v="A00540"/>
    <s v="Southwest"/>
    <s v="Burton"/>
    <x v="0"/>
    <m/>
    <d v="2021-03-23T00:00:00"/>
    <d v="2021-04-14T00:00:00"/>
    <n v="2"/>
    <m/>
    <m/>
    <n v="1"/>
    <n v="123.208"/>
    <s v="C.O.D."/>
    <n v="22"/>
    <n v="140"/>
    <n v="140"/>
    <n v="140"/>
    <n v="123.208"/>
    <n v="263.20799999999997"/>
    <n v="263.20799999999997"/>
    <s v="Tue"/>
    <s v="Wed"/>
    <n v="22"/>
  </r>
  <r>
    <s v="A00541"/>
    <s v="Central"/>
    <s v="Khan"/>
    <x v="2"/>
    <m/>
    <d v="2021-03-23T00:00:00"/>
    <d v="2021-04-12T00:00:00"/>
    <n v="1"/>
    <m/>
    <m/>
    <n v="0.25"/>
    <n v="77.290000000000006"/>
    <s v="C.O.D."/>
    <n v="20"/>
    <n v="80"/>
    <n v="20"/>
    <n v="20"/>
    <n v="77.290000000000006"/>
    <n v="97.29"/>
    <n v="97.29"/>
    <s v="Tue"/>
    <s v="Mon"/>
    <n v="20"/>
  </r>
  <r>
    <s v="A00542"/>
    <s v="North"/>
    <s v="Ling"/>
    <x v="4"/>
    <m/>
    <d v="2021-03-23T00:00:00"/>
    <d v="2021-04-12T00:00:00"/>
    <n v="2"/>
    <s v="Yes"/>
    <s v="Yes"/>
    <n v="1"/>
    <n v="360"/>
    <s v="Warranty"/>
    <n v="20"/>
    <n v="140"/>
    <n v="140"/>
    <n v="0"/>
    <n v="0"/>
    <n v="500"/>
    <n v="0"/>
    <s v="Tue"/>
    <s v="Mon"/>
    <n v="20"/>
  </r>
  <r>
    <s v="A00543"/>
    <s v="Northwest"/>
    <s v="Burton"/>
    <x v="3"/>
    <m/>
    <d v="2021-03-23T00:00:00"/>
    <d v="2021-05-13T00:00:00"/>
    <n v="2"/>
    <m/>
    <m/>
    <n v="3.5"/>
    <n v="653.00080000000003"/>
    <s v="C.O.D."/>
    <n v="51"/>
    <n v="140"/>
    <n v="490"/>
    <n v="490"/>
    <n v="653.00080000000003"/>
    <n v="1143.0008"/>
    <n v="1143.0008"/>
    <s v="Tue"/>
    <s v="Thu"/>
    <n v="51"/>
  </r>
  <r>
    <s v="A00544"/>
    <s v="South"/>
    <s v="Lopez"/>
    <x v="4"/>
    <m/>
    <d v="2021-03-24T00:00:00"/>
    <d v="2021-04-06T00:00:00"/>
    <n v="1"/>
    <m/>
    <m/>
    <n v="1.5"/>
    <n v="118.3"/>
    <s v="Account"/>
    <n v="13"/>
    <n v="80"/>
    <n v="120"/>
    <n v="120"/>
    <n v="118.3"/>
    <n v="238.3"/>
    <n v="238.3"/>
    <s v="Wed"/>
    <s v="Tue"/>
    <n v="13"/>
  </r>
  <r>
    <s v="A00545"/>
    <s v="Southwest"/>
    <s v="Ling"/>
    <x v="3"/>
    <m/>
    <d v="2021-03-24T00:00:00"/>
    <d v="2021-06-11T00:00:00"/>
    <n v="2"/>
    <m/>
    <s v="Yes"/>
    <n v="2.5"/>
    <n v="1480.3623"/>
    <s v="C.O.D."/>
    <n v="79"/>
    <n v="140"/>
    <n v="350"/>
    <n v="350"/>
    <n v="0"/>
    <n v="1830.3623"/>
    <n v="350"/>
    <s v="Wed"/>
    <s v="Fri"/>
    <n v="79"/>
  </r>
  <r>
    <s v="A00546"/>
    <s v="East"/>
    <s v="Ling"/>
    <x v="3"/>
    <m/>
    <d v="2021-03-25T00:00:00"/>
    <d v="2021-05-11T00:00:00"/>
    <n v="2"/>
    <m/>
    <m/>
    <n v="2.5"/>
    <n v="837.1567"/>
    <s v="C.O.D."/>
    <n v="47"/>
    <n v="140"/>
    <n v="350"/>
    <n v="350"/>
    <n v="837.1567"/>
    <n v="1187.1567"/>
    <n v="1187.1567"/>
    <s v="Thu"/>
    <s v="Tue"/>
    <n v="47"/>
  </r>
  <r>
    <s v="A00547"/>
    <s v="North"/>
    <s v="Ling"/>
    <x v="3"/>
    <m/>
    <d v="2021-03-27T00:00:00"/>
    <d v="2021-06-30T00:00:00"/>
    <n v="2"/>
    <m/>
    <m/>
    <n v="1.75"/>
    <n v="242.6396"/>
    <s v="C.O.D."/>
    <n v="95"/>
    <n v="140"/>
    <n v="245"/>
    <n v="245"/>
    <n v="242.6396"/>
    <n v="487.63959999999997"/>
    <n v="487.63959999999997"/>
    <s v="Sat"/>
    <s v="Wed"/>
    <n v="95"/>
  </r>
  <r>
    <s v="A00548"/>
    <s v="Southeast"/>
    <s v="Cartier"/>
    <x v="3"/>
    <m/>
    <d v="2021-03-29T00:00:00"/>
    <d v="2021-04-07T00:00:00"/>
    <n v="1"/>
    <m/>
    <s v="Yes"/>
    <n v="2"/>
    <n v="262.02800000000002"/>
    <s v="C.O.D."/>
    <n v="9"/>
    <n v="80"/>
    <n v="160"/>
    <n v="160"/>
    <n v="0"/>
    <n v="422.02800000000002"/>
    <n v="160"/>
    <s v="Mon"/>
    <s v="Wed"/>
    <n v="9"/>
  </r>
  <r>
    <s v="A00549"/>
    <s v="Southeast"/>
    <s v="Khan"/>
    <x v="4"/>
    <m/>
    <d v="2021-03-29T00:00:00"/>
    <d v="2021-06-28T00:00:00"/>
    <n v="1"/>
    <m/>
    <m/>
    <n v="1.75"/>
    <n v="473.60329999999999"/>
    <s v="C.O.D."/>
    <n v="91"/>
    <n v="80"/>
    <n v="140"/>
    <n v="140"/>
    <n v="473.60329999999999"/>
    <n v="613.60329999999999"/>
    <n v="613.60329999999999"/>
    <s v="Mon"/>
    <s v="Mon"/>
    <n v="91"/>
  </r>
  <r>
    <s v="A00550"/>
    <s v="Central"/>
    <s v="Khan"/>
    <x v="3"/>
    <m/>
    <d v="2021-03-30T00:00:00"/>
    <d v="2021-05-12T00:00:00"/>
    <n v="1"/>
    <m/>
    <m/>
    <n v="2.75"/>
    <n v="708.02269999999999"/>
    <s v="C.O.D."/>
    <n v="43"/>
    <n v="80"/>
    <n v="220"/>
    <n v="220"/>
    <n v="708.02269999999999"/>
    <n v="928.02269999999999"/>
    <n v="928.02269999999999"/>
    <s v="Tue"/>
    <s v="Wed"/>
    <n v="43"/>
  </r>
  <r>
    <s v="A00551"/>
    <s v="Central"/>
    <s v="Burton"/>
    <x v="1"/>
    <m/>
    <d v="2021-03-31T00:00:00"/>
    <d v="2021-04-06T00:00:00"/>
    <n v="1"/>
    <m/>
    <m/>
    <n v="0.5"/>
    <n v="13.321400000000001"/>
    <s v="C.O.D."/>
    <n v="6"/>
    <n v="80"/>
    <n v="40"/>
    <n v="40"/>
    <n v="13.321400000000001"/>
    <n v="53.321399999999997"/>
    <n v="53.321399999999997"/>
    <s v="Wed"/>
    <s v="Tue"/>
    <n v="6"/>
  </r>
  <r>
    <s v="A00552"/>
    <s v="Southwest"/>
    <s v="Burton"/>
    <x v="1"/>
    <s v="Yes"/>
    <d v="2021-03-31T00:00:00"/>
    <d v="2021-04-21T00:00:00"/>
    <n v="1"/>
    <m/>
    <m/>
    <n v="0.75"/>
    <n v="51.29"/>
    <s v="C.O.D."/>
    <n v="21"/>
    <n v="80"/>
    <n v="60"/>
    <n v="60"/>
    <n v="51.29"/>
    <n v="111.28999999999999"/>
    <n v="111.28999999999999"/>
    <s v="Wed"/>
    <s v="Wed"/>
    <n v="21"/>
  </r>
  <r>
    <s v="A00553"/>
    <s v="North"/>
    <s v="Ling"/>
    <x v="2"/>
    <m/>
    <d v="2021-04-01T00:00:00"/>
    <d v="2021-04-16T00:00:00"/>
    <n v="1"/>
    <m/>
    <m/>
    <n v="0.25"/>
    <n v="89.5"/>
    <s v="Account"/>
    <n v="15"/>
    <n v="80"/>
    <n v="20"/>
    <n v="20"/>
    <n v="89.5"/>
    <n v="109.5"/>
    <n v="109.5"/>
    <s v="Thu"/>
    <s v="Fri"/>
    <n v="15"/>
  </r>
  <r>
    <s v="A00554"/>
    <s v="Northwest"/>
    <s v="Burton"/>
    <x v="0"/>
    <m/>
    <d v="2021-04-01T00:00:00"/>
    <d v="2021-04-12T00:00:00"/>
    <n v="1"/>
    <m/>
    <m/>
    <n v="0.25"/>
    <n v="74.532399999999996"/>
    <s v="P.O."/>
    <n v="11"/>
    <n v="80"/>
    <n v="20"/>
    <n v="20"/>
    <n v="74.532399999999996"/>
    <n v="94.532399999999996"/>
    <n v="94.532399999999996"/>
    <s v="Thu"/>
    <s v="Mon"/>
    <n v="11"/>
  </r>
  <r>
    <s v="A00555"/>
    <s v="North"/>
    <s v="Ling"/>
    <x v="3"/>
    <m/>
    <d v="2021-04-01T00:00:00"/>
    <d v="2021-04-12T00:00:00"/>
    <n v="2"/>
    <m/>
    <m/>
    <n v="1.5"/>
    <n v="64"/>
    <s v="Account"/>
    <n v="11"/>
    <n v="140"/>
    <n v="210"/>
    <n v="210"/>
    <n v="64"/>
    <n v="274"/>
    <n v="274"/>
    <s v="Thu"/>
    <s v="Mon"/>
    <n v="11"/>
  </r>
  <r>
    <s v="A00556"/>
    <s v="Northwest"/>
    <s v="Khan"/>
    <x v="0"/>
    <s v="Yes"/>
    <d v="2021-04-01T00:00:00"/>
    <d v="2021-04-14T00:00:00"/>
    <n v="1"/>
    <m/>
    <m/>
    <n v="0.25"/>
    <n v="23.401"/>
    <s v="Account"/>
    <n v="13"/>
    <n v="80"/>
    <n v="20"/>
    <n v="20"/>
    <n v="23.401"/>
    <n v="43.400999999999996"/>
    <n v="43.400999999999996"/>
    <s v="Thu"/>
    <s v="Wed"/>
    <n v="13"/>
  </r>
  <r>
    <s v="A00557"/>
    <s v="East"/>
    <s v="Ling"/>
    <x v="0"/>
    <m/>
    <d v="2021-04-01T00:00:00"/>
    <d v="2021-04-26T00:00:00"/>
    <n v="2"/>
    <m/>
    <m/>
    <n v="0.25"/>
    <n v="17.13"/>
    <s v="Account"/>
    <n v="25"/>
    <n v="140"/>
    <n v="35"/>
    <n v="35"/>
    <n v="17.13"/>
    <n v="52.129999999999995"/>
    <n v="52.129999999999995"/>
    <s v="Thu"/>
    <s v="Mon"/>
    <n v="25"/>
  </r>
  <r>
    <s v="A00558"/>
    <s v="West"/>
    <s v="Lopez"/>
    <x v="0"/>
    <m/>
    <d v="2021-04-01T00:00:00"/>
    <d v="2021-04-29T00:00:00"/>
    <n v="1"/>
    <m/>
    <m/>
    <n v="0.5"/>
    <n v="149.5"/>
    <s v="P.O."/>
    <n v="28"/>
    <n v="80"/>
    <n v="40"/>
    <n v="40"/>
    <n v="149.5"/>
    <n v="189.5"/>
    <n v="189.5"/>
    <s v="Thu"/>
    <s v="Thu"/>
    <n v="28"/>
  </r>
  <r>
    <s v="A00559"/>
    <s v="Northwest"/>
    <s v="Burton"/>
    <x v="0"/>
    <m/>
    <d v="2021-04-02T00:00:00"/>
    <d v="2021-04-26T00:00:00"/>
    <n v="1"/>
    <m/>
    <m/>
    <n v="0.5"/>
    <n v="163.197"/>
    <s v="P.O."/>
    <n v="24"/>
    <n v="80"/>
    <n v="40"/>
    <n v="40"/>
    <n v="163.197"/>
    <n v="203.197"/>
    <n v="203.197"/>
    <s v="Fri"/>
    <s v="Mon"/>
    <n v="24"/>
  </r>
  <r>
    <s v="A00560"/>
    <s v="North"/>
    <s v="Ling"/>
    <x v="0"/>
    <m/>
    <d v="2021-04-03T00:00:00"/>
    <d v="2021-04-15T00:00:00"/>
    <n v="2"/>
    <m/>
    <m/>
    <n v="0.25"/>
    <n v="14.76"/>
    <s v="Account"/>
    <n v="12"/>
    <n v="140"/>
    <n v="35"/>
    <n v="35"/>
    <n v="14.76"/>
    <n v="49.76"/>
    <n v="49.76"/>
    <s v="Sat"/>
    <s v="Thu"/>
    <n v="12"/>
  </r>
  <r>
    <s v="A00561"/>
    <s v="Southeast"/>
    <s v="Cartier"/>
    <x v="0"/>
    <m/>
    <d v="2021-04-03T00:00:00"/>
    <d v="2021-04-27T00:00:00"/>
    <n v="1"/>
    <m/>
    <m/>
    <n v="0.75"/>
    <n v="21.33"/>
    <s v="Account"/>
    <n v="24"/>
    <n v="80"/>
    <n v="60"/>
    <n v="60"/>
    <n v="21.33"/>
    <n v="81.33"/>
    <n v="81.33"/>
    <s v="Sat"/>
    <s v="Tue"/>
    <n v="24"/>
  </r>
  <r>
    <s v="A00562"/>
    <s v="Northwest"/>
    <s v="Burton"/>
    <x v="0"/>
    <m/>
    <d v="2021-04-03T00:00:00"/>
    <d v="2021-05-11T00:00:00"/>
    <n v="2"/>
    <m/>
    <s v="Yes"/>
    <n v="1"/>
    <n v="304.50729999999999"/>
    <s v="C.O.D."/>
    <n v="38"/>
    <n v="140"/>
    <n v="140"/>
    <n v="140"/>
    <n v="0"/>
    <n v="444.50729999999999"/>
    <n v="140"/>
    <s v="Sat"/>
    <s v="Tue"/>
    <n v="38"/>
  </r>
  <r>
    <s v="A00563"/>
    <s v="Northeast"/>
    <s v="Khan"/>
    <x v="0"/>
    <s v="Yes"/>
    <d v="2021-04-03T00:00:00"/>
    <d v="2021-05-11T00:00:00"/>
    <n v="1"/>
    <m/>
    <m/>
    <n v="0.5"/>
    <n v="36.3384"/>
    <s v="Account"/>
    <n v="38"/>
    <n v="80"/>
    <n v="40"/>
    <n v="40"/>
    <n v="36.3384"/>
    <n v="76.338400000000007"/>
    <n v="76.338400000000007"/>
    <s v="Sat"/>
    <s v="Tue"/>
    <n v="38"/>
  </r>
  <r>
    <s v="A00564"/>
    <s v="East"/>
    <s v="Ling"/>
    <x v="0"/>
    <m/>
    <d v="2021-04-05T00:00:00"/>
    <d v="2021-04-14T00:00:00"/>
    <n v="2"/>
    <m/>
    <m/>
    <n v="0.5"/>
    <n v="21.33"/>
    <s v="Account"/>
    <n v="9"/>
    <n v="140"/>
    <n v="70"/>
    <n v="70"/>
    <n v="21.33"/>
    <n v="91.33"/>
    <n v="91.33"/>
    <s v="Mon"/>
    <s v="Wed"/>
    <n v="9"/>
  </r>
  <r>
    <s v="A00565"/>
    <s v="North"/>
    <s v="Ling"/>
    <x v="1"/>
    <m/>
    <d v="2021-04-05T00:00:00"/>
    <d v="2021-04-23T00:00:00"/>
    <n v="2"/>
    <m/>
    <m/>
    <n v="0.5"/>
    <n v="392.02480000000003"/>
    <s v="C.O.D."/>
    <n v="18"/>
    <n v="140"/>
    <n v="70"/>
    <n v="70"/>
    <n v="392.02480000000003"/>
    <n v="462.02480000000003"/>
    <n v="462.02480000000003"/>
    <s v="Mon"/>
    <s v="Fri"/>
    <n v="18"/>
  </r>
  <r>
    <s v="A00566"/>
    <s v="North"/>
    <s v="Ling"/>
    <x v="0"/>
    <m/>
    <d v="2021-04-05T00:00:00"/>
    <d v="2021-04-29T00:00:00"/>
    <n v="1"/>
    <m/>
    <m/>
    <n v="0.25"/>
    <n v="151.78790000000001"/>
    <s v="Account"/>
    <n v="24"/>
    <n v="80"/>
    <n v="20"/>
    <n v="20"/>
    <n v="151.78790000000001"/>
    <n v="171.78790000000001"/>
    <n v="171.78790000000001"/>
    <s v="Mon"/>
    <s v="Thu"/>
    <n v="24"/>
  </r>
  <r>
    <s v="A00567"/>
    <s v="Northwest"/>
    <s v="Cartier"/>
    <x v="0"/>
    <m/>
    <d v="2021-04-05T00:00:00"/>
    <d v="2021-05-12T00:00:00"/>
    <n v="1"/>
    <m/>
    <m/>
    <n v="0.25"/>
    <n v="30.1082"/>
    <s v="Account"/>
    <n v="37"/>
    <n v="80"/>
    <n v="20"/>
    <n v="20"/>
    <n v="30.1082"/>
    <n v="50.108199999999997"/>
    <n v="50.108199999999997"/>
    <s v="Mon"/>
    <s v="Wed"/>
    <n v="37"/>
  </r>
  <r>
    <s v="A00568"/>
    <s v="East"/>
    <s v="Ling"/>
    <x v="1"/>
    <m/>
    <d v="2021-04-05T00:00:00"/>
    <d v="2021-05-17T00:00:00"/>
    <n v="2"/>
    <m/>
    <m/>
    <n v="0.75"/>
    <n v="13.36"/>
    <s v="C.O.D."/>
    <n v="42"/>
    <n v="140"/>
    <n v="105"/>
    <n v="105"/>
    <n v="13.36"/>
    <n v="118.36"/>
    <n v="118.36"/>
    <s v="Mon"/>
    <s v="Mon"/>
    <n v="42"/>
  </r>
  <r>
    <s v="A00569"/>
    <s v="Central"/>
    <s v="Cartier"/>
    <x v="3"/>
    <m/>
    <d v="2021-04-05T00:00:00"/>
    <d v="2021-06-15T00:00:00"/>
    <n v="1"/>
    <m/>
    <m/>
    <n v="4.25"/>
    <n v="21.33"/>
    <s v="Account"/>
    <n v="71"/>
    <n v="80"/>
    <n v="340"/>
    <n v="340"/>
    <n v="21.33"/>
    <n v="361.33"/>
    <n v="361.33"/>
    <s v="Mon"/>
    <s v="Tue"/>
    <n v="71"/>
  </r>
  <r>
    <s v="A00570"/>
    <s v="East"/>
    <s v="Ling"/>
    <x v="0"/>
    <s v="Yes"/>
    <d v="2021-04-06T00:00:00"/>
    <d v="2021-05-07T00:00:00"/>
    <n v="1"/>
    <m/>
    <m/>
    <n v="0.75"/>
    <n v="21.33"/>
    <s v="C.O.D."/>
    <n v="31"/>
    <n v="80"/>
    <n v="60"/>
    <n v="60"/>
    <n v="21.33"/>
    <n v="81.33"/>
    <n v="81.33"/>
    <s v="Tue"/>
    <s v="Fri"/>
    <n v="31"/>
  </r>
  <r>
    <s v="A00571"/>
    <s v="East"/>
    <s v="Ling"/>
    <x v="2"/>
    <s v="Yes"/>
    <d v="2021-04-06T00:00:00"/>
    <d v="2021-05-10T00:00:00"/>
    <n v="1"/>
    <m/>
    <m/>
    <n v="0.25"/>
    <n v="21.6"/>
    <s v="Account"/>
    <n v="34"/>
    <n v="80"/>
    <n v="20"/>
    <n v="20"/>
    <n v="21.6"/>
    <n v="41.6"/>
    <n v="41.6"/>
    <s v="Tue"/>
    <s v="Mon"/>
    <n v="34"/>
  </r>
  <r>
    <s v="A00572"/>
    <s v="Southeast"/>
    <s v="Burton"/>
    <x v="2"/>
    <s v="Yes"/>
    <d v="2021-04-06T00:00:00"/>
    <d v="2021-05-20T00:00:00"/>
    <n v="1"/>
    <m/>
    <m/>
    <n v="0.25"/>
    <n v="108.9568"/>
    <s v="C.O.D."/>
    <n v="44"/>
    <n v="80"/>
    <n v="20"/>
    <n v="20"/>
    <n v="108.9568"/>
    <n v="128.95679999999999"/>
    <n v="128.95679999999999"/>
    <s v="Tue"/>
    <s v="Thu"/>
    <n v="44"/>
  </r>
  <r>
    <s v="A00573"/>
    <s v="West"/>
    <s v="Khan"/>
    <x v="2"/>
    <m/>
    <d v="2021-04-06T00:00:00"/>
    <d v="2021-05-25T00:00:00"/>
    <n v="1"/>
    <m/>
    <m/>
    <n v="0.25"/>
    <n v="42.66"/>
    <s v="P.O."/>
    <n v="49"/>
    <n v="80"/>
    <n v="20"/>
    <n v="20"/>
    <n v="42.66"/>
    <n v="62.66"/>
    <n v="62.66"/>
    <s v="Tue"/>
    <s v="Tue"/>
    <n v="49"/>
  </r>
  <r>
    <s v="A00574"/>
    <s v="Southwest"/>
    <s v="Khan"/>
    <x v="0"/>
    <m/>
    <d v="2021-04-06T00:00:00"/>
    <d v="2021-05-27T00:00:00"/>
    <n v="1"/>
    <m/>
    <m/>
    <n v="1.75"/>
    <n v="342.6"/>
    <s v="C.O.D."/>
    <n v="51"/>
    <n v="80"/>
    <n v="140"/>
    <n v="140"/>
    <n v="342.6"/>
    <n v="482.6"/>
    <n v="482.6"/>
    <s v="Tue"/>
    <s v="Thu"/>
    <n v="51"/>
  </r>
  <r>
    <s v="A00575"/>
    <s v="Northeast"/>
    <s v="Khan"/>
    <x v="1"/>
    <m/>
    <d v="2021-04-06T00:00:00"/>
    <d v="2021-06-29T00:00:00"/>
    <n v="2"/>
    <m/>
    <m/>
    <n v="0.75"/>
    <n v="40"/>
    <s v="P.O."/>
    <n v="84"/>
    <n v="140"/>
    <n v="105"/>
    <n v="105"/>
    <n v="40"/>
    <n v="145"/>
    <n v="145"/>
    <s v="Tue"/>
    <s v="Tue"/>
    <n v="84"/>
  </r>
  <r>
    <s v="A00576"/>
    <s v="North"/>
    <s v="Ling"/>
    <x v="2"/>
    <s v="Yes"/>
    <d v="2021-04-07T00:00:00"/>
    <d v="2021-04-14T00:00:00"/>
    <n v="1"/>
    <m/>
    <m/>
    <n v="0.25"/>
    <n v="259.2"/>
    <s v="C.O.D."/>
    <n v="7"/>
    <n v="80"/>
    <n v="20"/>
    <n v="20"/>
    <n v="259.2"/>
    <n v="279.2"/>
    <n v="279.2"/>
    <s v="Wed"/>
    <s v="Wed"/>
    <n v="7"/>
  </r>
  <r>
    <s v="A00577"/>
    <s v="North"/>
    <s v="Ling"/>
    <x v="0"/>
    <m/>
    <d v="2021-04-07T00:00:00"/>
    <d v="2021-04-28T00:00:00"/>
    <n v="2"/>
    <m/>
    <m/>
    <n v="0.25"/>
    <n v="26.582599999999999"/>
    <s v="Account"/>
    <n v="21"/>
    <n v="140"/>
    <n v="35"/>
    <n v="35"/>
    <n v="26.582599999999999"/>
    <n v="61.582599999999999"/>
    <n v="61.582599999999999"/>
    <s v="Wed"/>
    <s v="Wed"/>
    <n v="21"/>
  </r>
  <r>
    <s v="A00578"/>
    <s v="South"/>
    <s v="Cartier"/>
    <x v="0"/>
    <m/>
    <d v="2021-04-07T00:00:00"/>
    <d v="2021-04-29T00:00:00"/>
    <n v="1"/>
    <m/>
    <m/>
    <n v="0.25"/>
    <n v="52.019799999999996"/>
    <s v="Account"/>
    <n v="22"/>
    <n v="80"/>
    <n v="20"/>
    <n v="20"/>
    <n v="52.019799999999996"/>
    <n v="72.019800000000004"/>
    <n v="72.019800000000004"/>
    <s v="Wed"/>
    <s v="Thu"/>
    <n v="22"/>
  </r>
  <r>
    <s v="A00579"/>
    <s v="North"/>
    <s v="Ling"/>
    <x v="1"/>
    <m/>
    <d v="2021-04-07T00:00:00"/>
    <d v="2021-04-29T00:00:00"/>
    <n v="2"/>
    <s v="Yes"/>
    <s v="Yes"/>
    <n v="0.5"/>
    <n v="181.15710000000001"/>
    <s v="Warranty"/>
    <n v="22"/>
    <n v="140"/>
    <n v="70"/>
    <n v="0"/>
    <n v="0"/>
    <n v="251.15710000000001"/>
    <n v="0"/>
    <s v="Wed"/>
    <s v="Thu"/>
    <n v="22"/>
  </r>
  <r>
    <s v="A00580"/>
    <s v="Central"/>
    <s v="Khan"/>
    <x v="3"/>
    <m/>
    <d v="2021-04-07T00:00:00"/>
    <d v="2021-05-11T00:00:00"/>
    <n v="2"/>
    <m/>
    <m/>
    <n v="2"/>
    <n v="2050.6"/>
    <s v="Account"/>
    <n v="34"/>
    <n v="140"/>
    <n v="280"/>
    <n v="280"/>
    <n v="2050.6"/>
    <n v="2330.6"/>
    <n v="2330.6"/>
    <s v="Wed"/>
    <s v="Tue"/>
    <n v="34"/>
  </r>
  <r>
    <s v="A00581"/>
    <s v="Northeast"/>
    <s v="Ling"/>
    <x v="0"/>
    <m/>
    <d v="2021-04-07T00:00:00"/>
    <m/>
    <n v="2"/>
    <m/>
    <s v="Yes"/>
    <m/>
    <n v="1587.2547999999999"/>
    <s v="C.O.D."/>
    <s v=""/>
    <n v="140"/>
    <n v="0"/>
    <n v="0"/>
    <n v="0"/>
    <n v="1587.2547999999999"/>
    <n v="0"/>
    <s v="Wed"/>
    <s v="Sat"/>
    <n v="-44293"/>
  </r>
  <r>
    <s v="A00582"/>
    <s v="North"/>
    <s v="Ling"/>
    <x v="1"/>
    <m/>
    <d v="2021-04-08T00:00:00"/>
    <d v="2021-04-22T00:00:00"/>
    <n v="2"/>
    <m/>
    <m/>
    <n v="0.75"/>
    <n v="158"/>
    <s v="Account"/>
    <n v="14"/>
    <n v="140"/>
    <n v="105"/>
    <n v="105"/>
    <n v="158"/>
    <n v="263"/>
    <n v="263"/>
    <s v="Thu"/>
    <s v="Thu"/>
    <n v="14"/>
  </r>
  <r>
    <s v="A00583"/>
    <s v="Central"/>
    <s v="Khan"/>
    <x v="2"/>
    <m/>
    <d v="2021-04-08T00:00:00"/>
    <d v="2021-04-28T00:00:00"/>
    <n v="1"/>
    <s v="Yes"/>
    <s v="Yes"/>
    <n v="0.25"/>
    <n v="30"/>
    <s v="Warranty"/>
    <n v="20"/>
    <n v="80"/>
    <n v="20"/>
    <n v="0"/>
    <n v="0"/>
    <n v="50"/>
    <n v="0"/>
    <s v="Thu"/>
    <s v="Wed"/>
    <n v="20"/>
  </r>
  <r>
    <s v="A00584"/>
    <s v="Northeast"/>
    <s v="Burton"/>
    <x v="3"/>
    <m/>
    <d v="2021-04-08T00:00:00"/>
    <d v="2021-04-29T00:00:00"/>
    <n v="2"/>
    <m/>
    <s v="Yes"/>
    <n v="1"/>
    <n v="54.28"/>
    <s v="C.O.D."/>
    <n v="21"/>
    <n v="140"/>
    <n v="140"/>
    <n v="140"/>
    <n v="0"/>
    <n v="194.28"/>
    <n v="140"/>
    <s v="Thu"/>
    <s v="Thu"/>
    <n v="21"/>
  </r>
  <r>
    <s v="A00585"/>
    <s v="North"/>
    <s v="Ling"/>
    <x v="2"/>
    <s v="Yes"/>
    <d v="2021-04-08T00:00:00"/>
    <d v="2021-05-03T00:00:00"/>
    <n v="1"/>
    <m/>
    <m/>
    <n v="0.25"/>
    <n v="85.32"/>
    <s v="C.O.D."/>
    <n v="25"/>
    <n v="80"/>
    <n v="20"/>
    <n v="20"/>
    <n v="85.32"/>
    <n v="105.32"/>
    <n v="105.32"/>
    <s v="Thu"/>
    <s v="Mon"/>
    <n v="25"/>
  </r>
  <r>
    <s v="A00586"/>
    <s v="Northeast"/>
    <s v="Ling"/>
    <x v="0"/>
    <m/>
    <d v="2021-04-08T00:00:00"/>
    <d v="2021-05-13T00:00:00"/>
    <n v="2"/>
    <m/>
    <m/>
    <n v="0.25"/>
    <n v="30"/>
    <s v="C.O.D."/>
    <n v="35"/>
    <n v="140"/>
    <n v="35"/>
    <n v="35"/>
    <n v="30"/>
    <n v="65"/>
    <n v="65"/>
    <s v="Thu"/>
    <s v="Thu"/>
    <n v="35"/>
  </r>
  <r>
    <s v="A00587"/>
    <s v="Northwest"/>
    <s v="Cartier"/>
    <x v="0"/>
    <s v="Yes"/>
    <d v="2021-04-08T00:00:00"/>
    <d v="2021-05-21T00:00:00"/>
    <n v="2"/>
    <m/>
    <m/>
    <n v="0.25"/>
    <n v="2.54"/>
    <s v="Account"/>
    <n v="43"/>
    <n v="140"/>
    <n v="35"/>
    <n v="35"/>
    <n v="2.54"/>
    <n v="37.54"/>
    <n v="37.54"/>
    <s v="Thu"/>
    <s v="Fri"/>
    <n v="43"/>
  </r>
  <r>
    <s v="A00588"/>
    <s v="North"/>
    <s v="Ling"/>
    <x v="2"/>
    <m/>
    <d v="2021-04-08T00:00:00"/>
    <d v="2021-06-08T00:00:00"/>
    <n v="1"/>
    <m/>
    <m/>
    <n v="0.25"/>
    <n v="66.864900000000006"/>
    <s v="Account"/>
    <n v="61"/>
    <n v="80"/>
    <n v="20"/>
    <n v="20"/>
    <n v="66.864900000000006"/>
    <n v="86.864900000000006"/>
    <n v="86.864900000000006"/>
    <s v="Thu"/>
    <s v="Tue"/>
    <n v="61"/>
  </r>
  <r>
    <s v="A00589"/>
    <s v="North"/>
    <s v="Ling"/>
    <x v="1"/>
    <m/>
    <d v="2021-04-10T00:00:00"/>
    <d v="2021-04-21T00:00:00"/>
    <n v="2"/>
    <m/>
    <m/>
    <n v="0.75"/>
    <n v="108.9273"/>
    <s v="Account"/>
    <n v="11"/>
    <n v="140"/>
    <n v="105"/>
    <n v="105"/>
    <n v="108.9273"/>
    <n v="213.9273"/>
    <n v="213.9273"/>
    <s v="Sat"/>
    <s v="Wed"/>
    <n v="11"/>
  </r>
  <r>
    <s v="A00590"/>
    <s v="Southeast"/>
    <s v="Cartier"/>
    <x v="3"/>
    <m/>
    <d v="2021-04-10T00:00:00"/>
    <d v="2021-05-10T00:00:00"/>
    <n v="1"/>
    <s v="Yes"/>
    <s v="Yes"/>
    <n v="4.75"/>
    <n v="397.36099999999999"/>
    <s v="Warranty"/>
    <n v="30"/>
    <n v="80"/>
    <n v="380"/>
    <n v="0"/>
    <n v="0"/>
    <n v="777.36099999999999"/>
    <n v="0"/>
    <s v="Sat"/>
    <s v="Mon"/>
    <n v="30"/>
  </r>
  <r>
    <s v="A00591"/>
    <s v="Southeast"/>
    <s v="Cartier"/>
    <x v="0"/>
    <m/>
    <d v="2021-04-12T00:00:00"/>
    <d v="2021-04-21T00:00:00"/>
    <n v="1"/>
    <m/>
    <m/>
    <n v="0.25"/>
    <n v="156.40209999999999"/>
    <s v="Account"/>
    <n v="9"/>
    <n v="80"/>
    <n v="20"/>
    <n v="20"/>
    <n v="156.40209999999999"/>
    <n v="176.40209999999999"/>
    <n v="176.40209999999999"/>
    <s v="Mon"/>
    <s v="Wed"/>
    <n v="9"/>
  </r>
  <r>
    <s v="A00592"/>
    <s v="Central"/>
    <s v="Cartier"/>
    <x v="0"/>
    <m/>
    <d v="2021-04-12T00:00:00"/>
    <d v="2021-04-21T00:00:00"/>
    <n v="2"/>
    <m/>
    <s v="Yes"/>
    <n v="0.5"/>
    <n v="176.22120000000001"/>
    <s v="C.O.D."/>
    <n v="9"/>
    <n v="140"/>
    <n v="70"/>
    <n v="70"/>
    <n v="0"/>
    <n v="246.22120000000001"/>
    <n v="70"/>
    <s v="Mon"/>
    <s v="Wed"/>
    <n v="9"/>
  </r>
  <r>
    <s v="A00593"/>
    <s v="North"/>
    <s v="Ling"/>
    <x v="2"/>
    <m/>
    <d v="2021-04-12T00:00:00"/>
    <d v="2021-04-28T00:00:00"/>
    <n v="1"/>
    <m/>
    <m/>
    <n v="0.25"/>
    <n v="4.99"/>
    <s v="C.O.D."/>
    <n v="16"/>
    <n v="80"/>
    <n v="20"/>
    <n v="20"/>
    <n v="4.99"/>
    <n v="24.990000000000002"/>
    <n v="24.990000000000002"/>
    <s v="Mon"/>
    <s v="Wed"/>
    <n v="16"/>
  </r>
  <r>
    <s v="A00594"/>
    <s v="Northwest"/>
    <s v="Burton"/>
    <x v="2"/>
    <m/>
    <d v="2021-04-12T00:00:00"/>
    <d v="2021-05-03T00:00:00"/>
    <n v="1"/>
    <m/>
    <m/>
    <n v="0.25"/>
    <n v="83.462900000000005"/>
    <s v="Account"/>
    <n v="21"/>
    <n v="80"/>
    <n v="20"/>
    <n v="20"/>
    <n v="83.462900000000005"/>
    <n v="103.4629"/>
    <n v="103.4629"/>
    <s v="Mon"/>
    <s v="Mon"/>
    <n v="21"/>
  </r>
  <r>
    <s v="A00595"/>
    <s v="Central"/>
    <s v="Burton"/>
    <x v="4"/>
    <m/>
    <d v="2021-04-12T00:00:00"/>
    <d v="2021-05-04T00:00:00"/>
    <n v="2"/>
    <m/>
    <m/>
    <n v="2.25"/>
    <n v="52"/>
    <s v="Account"/>
    <n v="22"/>
    <n v="140"/>
    <n v="315"/>
    <n v="315"/>
    <n v="52"/>
    <n v="367"/>
    <n v="367"/>
    <s v="Mon"/>
    <s v="Tue"/>
    <n v="22"/>
  </r>
  <r>
    <s v="A00596"/>
    <s v="South"/>
    <s v="Lopez"/>
    <x v="0"/>
    <m/>
    <d v="2021-04-12T00:00:00"/>
    <d v="2021-05-04T00:00:00"/>
    <n v="1"/>
    <m/>
    <m/>
    <n v="0.5"/>
    <n v="743.18399999999997"/>
    <s v="P.O."/>
    <n v="22"/>
    <n v="80"/>
    <n v="40"/>
    <n v="40"/>
    <n v="743.18399999999997"/>
    <n v="783.18399999999997"/>
    <n v="783.18399999999997"/>
    <s v="Mon"/>
    <s v="Tue"/>
    <n v="22"/>
  </r>
  <r>
    <s v="A00597"/>
    <s v="Central"/>
    <s v="Cartier"/>
    <x v="1"/>
    <m/>
    <d v="2021-04-12T00:00:00"/>
    <d v="2021-06-16T00:00:00"/>
    <n v="1"/>
    <m/>
    <m/>
    <n v="0.5"/>
    <n v="144"/>
    <s v="C.O.D."/>
    <n v="65"/>
    <n v="80"/>
    <n v="40"/>
    <n v="40"/>
    <n v="144"/>
    <n v="184"/>
    <n v="184"/>
    <s v="Mon"/>
    <s v="Wed"/>
    <n v="65"/>
  </r>
  <r>
    <s v="A00598"/>
    <s v="North"/>
    <s v="Ling"/>
    <x v="2"/>
    <m/>
    <d v="2021-04-13T00:00:00"/>
    <d v="2021-04-28T00:00:00"/>
    <n v="1"/>
    <s v="Yes"/>
    <s v="Yes"/>
    <n v="0.25"/>
    <n v="38.124600000000001"/>
    <s v="Warranty"/>
    <n v="15"/>
    <n v="80"/>
    <n v="20"/>
    <n v="0"/>
    <n v="0"/>
    <n v="58.124600000000001"/>
    <n v="0"/>
    <s v="Tue"/>
    <s v="Wed"/>
    <n v="15"/>
  </r>
  <r>
    <s v="A00599"/>
    <s v="Central"/>
    <s v="Burton"/>
    <x v="2"/>
    <m/>
    <d v="2021-04-13T00:00:00"/>
    <d v="2021-04-29T00:00:00"/>
    <n v="1"/>
    <s v="Yes"/>
    <s v="Yes"/>
    <n v="0.25"/>
    <n v="25"/>
    <s v="Warranty"/>
    <n v="16"/>
    <n v="80"/>
    <n v="20"/>
    <n v="0"/>
    <n v="0"/>
    <n v="45"/>
    <n v="0"/>
    <s v="Tue"/>
    <s v="Thu"/>
    <n v="16"/>
  </r>
  <r>
    <s v="A00600"/>
    <s v="North"/>
    <s v="Ling"/>
    <x v="0"/>
    <m/>
    <d v="2021-04-13T00:00:00"/>
    <d v="2021-04-29T00:00:00"/>
    <n v="2"/>
    <m/>
    <m/>
    <n v="0.25"/>
    <n v="175"/>
    <s v="Account"/>
    <n v="16"/>
    <n v="140"/>
    <n v="35"/>
    <n v="35"/>
    <n v="175"/>
    <n v="210"/>
    <n v="210"/>
    <s v="Tue"/>
    <s v="Thu"/>
    <n v="16"/>
  </r>
  <r>
    <s v="A00601"/>
    <s v="South"/>
    <s v="Lopez"/>
    <x v="0"/>
    <m/>
    <d v="2021-04-13T00:00:00"/>
    <d v="2021-05-04T00:00:00"/>
    <n v="1"/>
    <m/>
    <m/>
    <n v="0.25"/>
    <n v="6.944"/>
    <s v="Account"/>
    <n v="21"/>
    <n v="80"/>
    <n v="20"/>
    <n v="20"/>
    <n v="6.944"/>
    <n v="26.943999999999999"/>
    <n v="26.943999999999999"/>
    <s v="Tue"/>
    <s v="Tue"/>
    <n v="21"/>
  </r>
  <r>
    <s v="A00602"/>
    <s v="South"/>
    <s v="Burton"/>
    <x v="4"/>
    <m/>
    <d v="2021-04-13T00:00:00"/>
    <d v="2021-05-12T00:00:00"/>
    <n v="3"/>
    <m/>
    <m/>
    <n v="3.25"/>
    <n v="640.42399999999998"/>
    <s v="C.O.D."/>
    <n v="29"/>
    <n v="195"/>
    <n v="633.75"/>
    <n v="633.75"/>
    <n v="640.42399999999998"/>
    <n v="1274.174"/>
    <n v="1274.174"/>
    <s v="Tue"/>
    <s v="Wed"/>
    <n v="29"/>
  </r>
  <r>
    <s v="A00603"/>
    <s v="Southeast"/>
    <s v="Khan"/>
    <x v="0"/>
    <m/>
    <d v="2021-04-13T00:00:00"/>
    <d v="2021-05-13T00:00:00"/>
    <n v="1"/>
    <m/>
    <m/>
    <n v="0.25"/>
    <n v="86.28"/>
    <s v="Account"/>
    <n v="30"/>
    <n v="80"/>
    <n v="20"/>
    <n v="20"/>
    <n v="86.28"/>
    <n v="106.28"/>
    <n v="106.28"/>
    <s v="Tue"/>
    <s v="Thu"/>
    <n v="30"/>
  </r>
  <r>
    <s v="A00604"/>
    <s v="Northwest"/>
    <s v="Cartier"/>
    <x v="0"/>
    <m/>
    <d v="2021-04-13T00:00:00"/>
    <d v="2021-05-21T00:00:00"/>
    <n v="1"/>
    <m/>
    <s v="Yes"/>
    <n v="0.25"/>
    <n v="103.18"/>
    <s v="C.O.D."/>
    <n v="38"/>
    <n v="80"/>
    <n v="20"/>
    <n v="20"/>
    <n v="0"/>
    <n v="123.18"/>
    <n v="20"/>
    <s v="Tue"/>
    <s v="Fri"/>
    <n v="38"/>
  </r>
  <r>
    <s v="A00605"/>
    <s v="East"/>
    <s v="Ling"/>
    <x v="3"/>
    <m/>
    <d v="2021-04-13T00:00:00"/>
    <d v="2021-05-17T00:00:00"/>
    <n v="2"/>
    <m/>
    <m/>
    <n v="1"/>
    <n v="464.4"/>
    <s v="Credit"/>
    <n v="34"/>
    <n v="140"/>
    <n v="140"/>
    <n v="140"/>
    <n v="464.4"/>
    <n v="604.4"/>
    <n v="604.4"/>
    <s v="Tue"/>
    <s v="Mon"/>
    <n v="34"/>
  </r>
  <r>
    <s v="A00606"/>
    <s v="Central"/>
    <s v="Cartier"/>
    <x v="0"/>
    <m/>
    <d v="2021-04-13T00:00:00"/>
    <d v="2021-06-15T00:00:00"/>
    <n v="1"/>
    <m/>
    <m/>
    <n v="1"/>
    <n v="406.65719999999999"/>
    <s v="C.O.D."/>
    <n v="63"/>
    <n v="80"/>
    <n v="80"/>
    <n v="80"/>
    <n v="406.65719999999999"/>
    <n v="486.65719999999999"/>
    <n v="486.65719999999999"/>
    <s v="Tue"/>
    <s v="Tue"/>
    <n v="63"/>
  </r>
  <r>
    <s v="A00607"/>
    <s v="Northwest"/>
    <s v="Cartier"/>
    <x v="1"/>
    <m/>
    <d v="2021-04-14T00:00:00"/>
    <d v="2021-04-23T00:00:00"/>
    <n v="1"/>
    <m/>
    <m/>
    <n v="0.5"/>
    <n v="21.33"/>
    <s v="Account"/>
    <n v="9"/>
    <n v="80"/>
    <n v="40"/>
    <n v="40"/>
    <n v="21.33"/>
    <n v="61.33"/>
    <n v="61.33"/>
    <s v="Wed"/>
    <s v="Fri"/>
    <n v="9"/>
  </r>
  <r>
    <s v="A00608"/>
    <s v="West"/>
    <s v="Khan"/>
    <x v="3"/>
    <m/>
    <d v="2021-04-14T00:00:00"/>
    <d v="2021-04-26T00:00:00"/>
    <n v="1"/>
    <m/>
    <m/>
    <n v="1.5"/>
    <n v="15.15"/>
    <s v="Account"/>
    <n v="12"/>
    <n v="80"/>
    <n v="120"/>
    <n v="120"/>
    <n v="15.15"/>
    <n v="135.15"/>
    <n v="135.15"/>
    <s v="Wed"/>
    <s v="Mon"/>
    <n v="12"/>
  </r>
  <r>
    <s v="A00609"/>
    <s v="Southeast"/>
    <s v="Khan"/>
    <x v="0"/>
    <s v="Yes"/>
    <d v="2021-04-14T00:00:00"/>
    <d v="2021-04-27T00:00:00"/>
    <n v="1"/>
    <m/>
    <s v="Yes"/>
    <n v="0.25"/>
    <n v="96.045299999999997"/>
    <s v="C.O.D."/>
    <n v="13"/>
    <n v="80"/>
    <n v="20"/>
    <n v="20"/>
    <n v="0"/>
    <n v="116.0453"/>
    <n v="20"/>
    <s v="Wed"/>
    <s v="Tue"/>
    <n v="13"/>
  </r>
  <r>
    <s v="A00610"/>
    <s v="Northwest"/>
    <s v="Khan"/>
    <x v="2"/>
    <s v="Yes"/>
    <d v="2021-04-14T00:00:00"/>
    <d v="2021-04-27T00:00:00"/>
    <n v="1"/>
    <m/>
    <m/>
    <n v="0.25"/>
    <n v="127.40130000000001"/>
    <s v="C.O.D."/>
    <n v="13"/>
    <n v="80"/>
    <n v="20"/>
    <n v="20"/>
    <n v="127.40130000000001"/>
    <n v="147.40129999999999"/>
    <n v="147.40129999999999"/>
    <s v="Wed"/>
    <s v="Tue"/>
    <n v="13"/>
  </r>
  <r>
    <s v="A00611"/>
    <s v="South"/>
    <s v="Lopez"/>
    <x v="1"/>
    <m/>
    <d v="2021-04-14T00:00:00"/>
    <d v="2021-05-05T00:00:00"/>
    <n v="1"/>
    <m/>
    <m/>
    <n v="0.5"/>
    <n v="95.471999999999994"/>
    <s v="P.O."/>
    <n v="21"/>
    <n v="80"/>
    <n v="40"/>
    <n v="40"/>
    <n v="95.471999999999994"/>
    <n v="135.47199999999998"/>
    <n v="135.47199999999998"/>
    <s v="Wed"/>
    <s v="Wed"/>
    <n v="21"/>
  </r>
  <r>
    <s v="A00612"/>
    <s v="Central"/>
    <s v="Cartier"/>
    <x v="0"/>
    <s v="Yes"/>
    <d v="2021-04-14T00:00:00"/>
    <d v="2021-05-05T00:00:00"/>
    <n v="1"/>
    <m/>
    <m/>
    <n v="0.25"/>
    <n v="55.648400000000002"/>
    <s v="Account"/>
    <n v="21"/>
    <n v="80"/>
    <n v="20"/>
    <n v="20"/>
    <n v="55.648400000000002"/>
    <n v="75.648400000000009"/>
    <n v="75.648400000000009"/>
    <s v="Wed"/>
    <s v="Wed"/>
    <n v="21"/>
  </r>
  <r>
    <s v="A00613"/>
    <s v="West"/>
    <s v="Khan"/>
    <x v="0"/>
    <s v="Yes"/>
    <d v="2021-04-14T00:00:00"/>
    <d v="2021-05-06T00:00:00"/>
    <n v="1"/>
    <m/>
    <s v="Yes"/>
    <n v="0.5"/>
    <n v="22.3"/>
    <s v="C.O.D."/>
    <n v="22"/>
    <n v="80"/>
    <n v="40"/>
    <n v="40"/>
    <n v="0"/>
    <n v="62.3"/>
    <n v="40"/>
    <s v="Wed"/>
    <s v="Thu"/>
    <n v="22"/>
  </r>
  <r>
    <s v="A00614"/>
    <s v="Northwest"/>
    <s v="Khan"/>
    <x v="0"/>
    <m/>
    <d v="2021-04-14T00:00:00"/>
    <d v="2021-05-12T00:00:00"/>
    <n v="1"/>
    <m/>
    <m/>
    <n v="0.5"/>
    <n v="148.095"/>
    <s v="Account"/>
    <n v="28"/>
    <n v="80"/>
    <n v="40"/>
    <n v="40"/>
    <n v="148.095"/>
    <n v="188.095"/>
    <n v="188.095"/>
    <s v="Wed"/>
    <s v="Wed"/>
    <n v="28"/>
  </r>
  <r>
    <s v="A00615"/>
    <s v="South"/>
    <s v="Burton"/>
    <x v="2"/>
    <m/>
    <d v="2021-04-14T00:00:00"/>
    <d v="2021-05-17T00:00:00"/>
    <n v="1"/>
    <m/>
    <m/>
    <n v="0.25"/>
    <n v="18"/>
    <s v="P.O."/>
    <n v="33"/>
    <n v="80"/>
    <n v="20"/>
    <n v="20"/>
    <n v="18"/>
    <n v="38"/>
    <n v="38"/>
    <s v="Wed"/>
    <s v="Mon"/>
    <n v="33"/>
  </r>
  <r>
    <s v="A00616"/>
    <s v="Northwest"/>
    <s v="Cartier"/>
    <x v="0"/>
    <s v="Yes"/>
    <d v="2021-04-14T00:00:00"/>
    <d v="2021-05-17T00:00:00"/>
    <n v="1"/>
    <m/>
    <s v="Yes"/>
    <n v="0.25"/>
    <n v="54.180599999999998"/>
    <s v="C.O.D."/>
    <n v="33"/>
    <n v="80"/>
    <n v="20"/>
    <n v="20"/>
    <n v="0"/>
    <n v="74.180599999999998"/>
    <n v="20"/>
    <s v="Wed"/>
    <s v="Mon"/>
    <n v="33"/>
  </r>
  <r>
    <s v="A00617"/>
    <s v="West"/>
    <s v="Khan"/>
    <x v="1"/>
    <m/>
    <d v="2021-04-14T00:00:00"/>
    <d v="2021-05-31T00:00:00"/>
    <n v="2"/>
    <m/>
    <m/>
    <n v="0.75"/>
    <n v="197.9443"/>
    <s v="C.O.D."/>
    <n v="47"/>
    <n v="140"/>
    <n v="105"/>
    <n v="105"/>
    <n v="197.9443"/>
    <n v="302.9443"/>
    <n v="302.9443"/>
    <s v="Wed"/>
    <s v="Mon"/>
    <n v="47"/>
  </r>
  <r>
    <s v="A00618"/>
    <s v="Southeast"/>
    <s v="Burton"/>
    <x v="2"/>
    <m/>
    <d v="2021-04-14T00:00:00"/>
    <d v="2021-06-17T00:00:00"/>
    <n v="1"/>
    <s v="Yes"/>
    <s v="Yes"/>
    <n v="0.25"/>
    <n v="111.91240000000001"/>
    <s v="Warranty"/>
    <n v="64"/>
    <n v="80"/>
    <n v="20"/>
    <n v="0"/>
    <n v="0"/>
    <n v="131.91239999999999"/>
    <n v="0"/>
    <s v="Wed"/>
    <s v="Thu"/>
    <n v="64"/>
  </r>
  <r>
    <s v="A00619"/>
    <s v="North"/>
    <s v="Ling"/>
    <x v="2"/>
    <m/>
    <d v="2021-04-15T00:00:00"/>
    <d v="2021-04-29T00:00:00"/>
    <n v="1"/>
    <m/>
    <m/>
    <n v="0.25"/>
    <n v="118.0681"/>
    <s v="Account"/>
    <n v="14"/>
    <n v="80"/>
    <n v="20"/>
    <n v="20"/>
    <n v="118.0681"/>
    <n v="138.06810000000002"/>
    <n v="138.06810000000002"/>
    <s v="Thu"/>
    <s v="Thu"/>
    <n v="14"/>
  </r>
  <r>
    <s v="A00620"/>
    <s v="South"/>
    <s v="Lopez"/>
    <x v="1"/>
    <m/>
    <d v="2021-04-15T00:00:00"/>
    <d v="2021-04-27T00:00:00"/>
    <n v="1"/>
    <m/>
    <m/>
    <n v="0.5"/>
    <n v="48.75"/>
    <s v="Account"/>
    <n v="12"/>
    <n v="80"/>
    <n v="40"/>
    <n v="40"/>
    <n v="48.75"/>
    <n v="88.75"/>
    <n v="88.75"/>
    <s v="Thu"/>
    <s v="Tue"/>
    <n v="12"/>
  </r>
  <r>
    <s v="A00621"/>
    <s v="North"/>
    <s v="Ling"/>
    <x v="0"/>
    <m/>
    <d v="2021-04-15T00:00:00"/>
    <d v="2021-04-27T00:00:00"/>
    <n v="1"/>
    <s v="Yes"/>
    <s v="Yes"/>
    <n v="0.25"/>
    <n v="144"/>
    <s v="Warranty"/>
    <n v="12"/>
    <n v="80"/>
    <n v="20"/>
    <n v="0"/>
    <n v="0"/>
    <n v="164"/>
    <n v="0"/>
    <s v="Thu"/>
    <s v="Tue"/>
    <n v="12"/>
  </r>
  <r>
    <s v="A00622"/>
    <s v="Southeast"/>
    <s v="Khan"/>
    <x v="2"/>
    <m/>
    <d v="2021-04-15T00:00:00"/>
    <d v="2021-05-06T00:00:00"/>
    <n v="1"/>
    <m/>
    <s v="Yes"/>
    <n v="0.25"/>
    <n v="50.603299999999997"/>
    <s v="C.O.D."/>
    <n v="21"/>
    <n v="80"/>
    <n v="20"/>
    <n v="20"/>
    <n v="0"/>
    <n v="70.60329999999999"/>
    <n v="20"/>
    <s v="Thu"/>
    <s v="Thu"/>
    <n v="21"/>
  </r>
  <r>
    <s v="A00623"/>
    <s v="Northwest"/>
    <s v="Burton"/>
    <x v="2"/>
    <m/>
    <d v="2021-04-15T00:00:00"/>
    <d v="2021-05-07T00:00:00"/>
    <n v="1"/>
    <s v="Yes"/>
    <s v="Yes"/>
    <n v="0.25"/>
    <n v="90.278800000000004"/>
    <s v="Warranty"/>
    <n v="22"/>
    <n v="80"/>
    <n v="20"/>
    <n v="0"/>
    <n v="0"/>
    <n v="110.2788"/>
    <n v="0"/>
    <s v="Thu"/>
    <s v="Fri"/>
    <n v="22"/>
  </r>
  <r>
    <s v="A00624"/>
    <s v="Central"/>
    <s v="Cartier"/>
    <x v="1"/>
    <s v="Yes"/>
    <d v="2021-04-15T00:00:00"/>
    <d v="2021-05-06T00:00:00"/>
    <n v="1"/>
    <m/>
    <m/>
    <n v="0.5"/>
    <n v="25"/>
    <s v="C.O.D."/>
    <n v="21"/>
    <n v="80"/>
    <n v="40"/>
    <n v="40"/>
    <n v="25"/>
    <n v="65"/>
    <n v="65"/>
    <s v="Thu"/>
    <s v="Thu"/>
    <n v="21"/>
  </r>
  <r>
    <s v="A00625"/>
    <s v="Southeast"/>
    <s v="Burton"/>
    <x v="2"/>
    <m/>
    <d v="2021-04-15T00:00:00"/>
    <d v="2021-05-15T00:00:00"/>
    <n v="1"/>
    <m/>
    <m/>
    <n v="0.25"/>
    <n v="34.08"/>
    <s v="P.O."/>
    <n v="30"/>
    <n v="80"/>
    <n v="20"/>
    <n v="20"/>
    <n v="34.08"/>
    <n v="54.08"/>
    <n v="54.08"/>
    <s v="Thu"/>
    <s v="Sat"/>
    <n v="30"/>
  </r>
  <r>
    <s v="A00626"/>
    <s v="Northwest"/>
    <s v="Cartier"/>
    <x v="0"/>
    <m/>
    <d v="2021-04-15T00:00:00"/>
    <d v="2021-05-17T00:00:00"/>
    <n v="1"/>
    <m/>
    <m/>
    <n v="0.25"/>
    <n v="146.75530000000001"/>
    <s v="P.O."/>
    <n v="32"/>
    <n v="80"/>
    <n v="20"/>
    <n v="20"/>
    <n v="146.75530000000001"/>
    <n v="166.75530000000001"/>
    <n v="166.75530000000001"/>
    <s v="Thu"/>
    <s v="Mon"/>
    <n v="32"/>
  </r>
  <r>
    <s v="A00627"/>
    <s v="Northwest"/>
    <s v="Cartier"/>
    <x v="4"/>
    <m/>
    <d v="2021-04-15T00:00:00"/>
    <d v="2021-05-20T00:00:00"/>
    <n v="1"/>
    <s v="Yes"/>
    <s v="Yes"/>
    <n v="1.25"/>
    <n v="221.43"/>
    <s v="Warranty"/>
    <n v="35"/>
    <n v="80"/>
    <n v="100"/>
    <n v="0"/>
    <n v="0"/>
    <n v="321.43"/>
    <n v="0"/>
    <s v="Thu"/>
    <s v="Thu"/>
    <n v="35"/>
  </r>
  <r>
    <s v="A00628"/>
    <s v="Northwest"/>
    <s v="Cartier"/>
    <x v="0"/>
    <m/>
    <d v="2021-04-15T00:00:00"/>
    <d v="2021-05-26T00:00:00"/>
    <n v="1"/>
    <m/>
    <s v="Yes"/>
    <n v="1"/>
    <n v="137.1969"/>
    <s v="C.O.D."/>
    <n v="41"/>
    <n v="80"/>
    <n v="80"/>
    <n v="80"/>
    <n v="0"/>
    <n v="217.1969"/>
    <n v="80"/>
    <s v="Thu"/>
    <s v="Wed"/>
    <n v="41"/>
  </r>
  <r>
    <s v="A00629"/>
    <s v="Central"/>
    <s v="Khan"/>
    <x v="4"/>
    <s v="Yes"/>
    <d v="2021-04-15T00:00:00"/>
    <d v="2021-06-14T00:00:00"/>
    <n v="1"/>
    <m/>
    <m/>
    <n v="2.5"/>
    <n v="69.033299999999997"/>
    <s v="C.O.D."/>
    <n v="60"/>
    <n v="80"/>
    <n v="200"/>
    <n v="200"/>
    <n v="69.033299999999997"/>
    <n v="269.0333"/>
    <n v="269.0333"/>
    <s v="Thu"/>
    <s v="Mon"/>
    <n v="60"/>
  </r>
  <r>
    <s v="A00630"/>
    <s v="Northeast"/>
    <s v="Ling"/>
    <x v="0"/>
    <m/>
    <d v="2021-04-15T00:00:00"/>
    <d v="2021-06-17T00:00:00"/>
    <n v="2"/>
    <m/>
    <m/>
    <n v="0.25"/>
    <n v="54"/>
    <s v="Credit"/>
    <n v="63"/>
    <n v="140"/>
    <n v="35"/>
    <n v="35"/>
    <n v="54"/>
    <n v="89"/>
    <n v="89"/>
    <s v="Thu"/>
    <s v="Thu"/>
    <n v="63"/>
  </r>
  <r>
    <s v="A00631"/>
    <s v="Southeast"/>
    <s v="Khan"/>
    <x v="2"/>
    <m/>
    <d v="2021-04-17T00:00:00"/>
    <d v="2021-05-08T00:00:00"/>
    <n v="1"/>
    <m/>
    <s v="Yes"/>
    <n v="0.25"/>
    <n v="75.180800000000005"/>
    <s v="C.O.D."/>
    <n v="21"/>
    <n v="80"/>
    <n v="20"/>
    <n v="20"/>
    <n v="0"/>
    <n v="95.180800000000005"/>
    <n v="20"/>
    <s v="Sat"/>
    <s v="Sat"/>
    <n v="21"/>
  </r>
  <r>
    <s v="A00632"/>
    <s v="North"/>
    <s v="Ling"/>
    <x v="0"/>
    <s v="Yes"/>
    <d v="2021-04-17T00:00:00"/>
    <d v="2021-05-10T00:00:00"/>
    <n v="2"/>
    <m/>
    <m/>
    <n v="0.75"/>
    <n v="262.11"/>
    <s v="Account"/>
    <n v="23"/>
    <n v="140"/>
    <n v="105"/>
    <n v="105"/>
    <n v="262.11"/>
    <n v="367.11"/>
    <n v="367.11"/>
    <s v="Sat"/>
    <s v="Mon"/>
    <n v="23"/>
  </r>
  <r>
    <s v="A00633"/>
    <s v="Northeast"/>
    <s v="Ling"/>
    <x v="2"/>
    <m/>
    <d v="2021-04-19T00:00:00"/>
    <d v="2021-05-01T00:00:00"/>
    <n v="1"/>
    <m/>
    <m/>
    <n v="0.25"/>
    <n v="61.259"/>
    <s v="C.O.D."/>
    <n v="12"/>
    <n v="80"/>
    <n v="20"/>
    <n v="20"/>
    <n v="61.259"/>
    <n v="81.259"/>
    <n v="81.259"/>
    <s v="Mon"/>
    <s v="Sat"/>
    <n v="12"/>
  </r>
  <r>
    <s v="A00634"/>
    <s v="Southeast"/>
    <s v="Cartier"/>
    <x v="3"/>
    <m/>
    <d v="2021-04-19T00:00:00"/>
    <d v="2021-05-01T00:00:00"/>
    <n v="1"/>
    <m/>
    <s v="Yes"/>
    <n v="1"/>
    <n v="197.5849"/>
    <s v="C.O.D."/>
    <n v="12"/>
    <n v="80"/>
    <n v="80"/>
    <n v="80"/>
    <n v="0"/>
    <n v="277.5849"/>
    <n v="80"/>
    <s v="Mon"/>
    <s v="Sat"/>
    <n v="12"/>
  </r>
  <r>
    <s v="A00635"/>
    <s v="North"/>
    <s v="Ling"/>
    <x v="2"/>
    <m/>
    <d v="2021-04-19T00:00:00"/>
    <d v="2021-04-27T00:00:00"/>
    <n v="2"/>
    <m/>
    <m/>
    <n v="0.25"/>
    <n v="158.9538"/>
    <s v="Account"/>
    <n v="8"/>
    <n v="140"/>
    <n v="35"/>
    <n v="35"/>
    <n v="158.9538"/>
    <n v="193.9538"/>
    <n v="193.9538"/>
    <s v="Mon"/>
    <s v="Tue"/>
    <n v="8"/>
  </r>
  <r>
    <s v="A00636"/>
    <s v="South"/>
    <s v="Lopez"/>
    <x v="1"/>
    <m/>
    <d v="2021-04-19T00:00:00"/>
    <d v="2021-04-28T00:00:00"/>
    <n v="1"/>
    <m/>
    <m/>
    <n v="0.75"/>
    <n v="15.430999999999999"/>
    <s v="Account"/>
    <n v="9"/>
    <n v="80"/>
    <n v="60"/>
    <n v="60"/>
    <n v="15.430999999999999"/>
    <n v="75.430999999999997"/>
    <n v="75.430999999999997"/>
    <s v="Mon"/>
    <s v="Wed"/>
    <n v="9"/>
  </r>
  <r>
    <s v="A00637"/>
    <s v="Central"/>
    <s v="Cartier"/>
    <x v="2"/>
    <s v="Yes"/>
    <d v="2021-04-19T00:00:00"/>
    <d v="2021-05-06T00:00:00"/>
    <n v="1"/>
    <m/>
    <m/>
    <n v="0.25"/>
    <n v="72.350099999999998"/>
    <s v="C.O.D."/>
    <n v="17"/>
    <n v="80"/>
    <n v="20"/>
    <n v="20"/>
    <n v="72.350099999999998"/>
    <n v="92.350099999999998"/>
    <n v="92.350099999999998"/>
    <s v="Mon"/>
    <s v="Thu"/>
    <n v="17"/>
  </r>
  <r>
    <s v="A00638"/>
    <s v="Northwest"/>
    <s v="Khan"/>
    <x v="1"/>
    <m/>
    <d v="2021-04-19T00:00:00"/>
    <d v="2021-05-12T00:00:00"/>
    <n v="1"/>
    <m/>
    <m/>
    <n v="0.5"/>
    <n v="7.3079999999999998"/>
    <s v="C.O.D."/>
    <n v="23"/>
    <n v="80"/>
    <n v="40"/>
    <n v="40"/>
    <n v="7.3079999999999998"/>
    <n v="47.308"/>
    <n v="47.308"/>
    <s v="Mon"/>
    <s v="Wed"/>
    <n v="23"/>
  </r>
  <r>
    <s v="A00639"/>
    <s v="Central"/>
    <s v="Khan"/>
    <x v="2"/>
    <m/>
    <d v="2021-04-19T00:00:00"/>
    <d v="2021-05-21T00:00:00"/>
    <n v="1"/>
    <m/>
    <m/>
    <n v="0.25"/>
    <n v="120"/>
    <s v="C.O.D."/>
    <n v="32"/>
    <n v="80"/>
    <n v="20"/>
    <n v="20"/>
    <n v="120"/>
    <n v="140"/>
    <n v="140"/>
    <s v="Mon"/>
    <s v="Fri"/>
    <n v="32"/>
  </r>
  <r>
    <s v="A00640"/>
    <s v="Southeast"/>
    <s v="Burton"/>
    <x v="0"/>
    <m/>
    <d v="2021-04-19T00:00:00"/>
    <d v="2021-05-17T00:00:00"/>
    <n v="2"/>
    <m/>
    <m/>
    <n v="0.5"/>
    <n v="173.29900000000001"/>
    <s v="C.O.D."/>
    <n v="28"/>
    <n v="140"/>
    <n v="70"/>
    <n v="70"/>
    <n v="173.29900000000001"/>
    <n v="243.29900000000001"/>
    <n v="243.29900000000001"/>
    <s v="Mon"/>
    <s v="Mon"/>
    <n v="28"/>
  </r>
  <r>
    <s v="A00641"/>
    <s v="North"/>
    <s v="Ling"/>
    <x v="0"/>
    <m/>
    <d v="2021-04-19T00:00:00"/>
    <d v="2021-05-25T00:00:00"/>
    <n v="1"/>
    <m/>
    <m/>
    <n v="0.25"/>
    <n v="24.63"/>
    <s v="C.O.D."/>
    <n v="36"/>
    <n v="80"/>
    <n v="20"/>
    <n v="20"/>
    <n v="24.63"/>
    <n v="44.629999999999995"/>
    <n v="44.629999999999995"/>
    <s v="Mon"/>
    <s v="Tue"/>
    <n v="36"/>
  </r>
  <r>
    <s v="A00642"/>
    <s v="Southwest"/>
    <s v="Ling"/>
    <x v="4"/>
    <s v="Yes"/>
    <d v="2021-04-19T00:00:00"/>
    <d v="2021-06-07T00:00:00"/>
    <n v="2"/>
    <m/>
    <s v="Yes"/>
    <n v="7.5"/>
    <n v="1514.7836"/>
    <s v="C.O.D."/>
    <n v="49"/>
    <n v="140"/>
    <n v="1050"/>
    <n v="1050"/>
    <n v="0"/>
    <n v="2564.7835999999998"/>
    <n v="1050"/>
    <s v="Mon"/>
    <s v="Mon"/>
    <n v="49"/>
  </r>
  <r>
    <s v="A00643"/>
    <s v="North"/>
    <s v="Ling"/>
    <x v="1"/>
    <m/>
    <d v="2021-04-19T00:00:00"/>
    <d v="2021-06-30T00:00:00"/>
    <n v="2"/>
    <m/>
    <m/>
    <n v="0.75"/>
    <n v="106.65"/>
    <s v="C.O.D."/>
    <n v="72"/>
    <n v="140"/>
    <n v="105"/>
    <n v="105"/>
    <n v="106.65"/>
    <n v="211.65"/>
    <n v="211.65"/>
    <s v="Mon"/>
    <s v="Wed"/>
    <n v="72"/>
  </r>
  <r>
    <s v="A00644"/>
    <s v="Southeast"/>
    <s v="Cartier"/>
    <x v="3"/>
    <m/>
    <d v="2021-04-19T00:00:00"/>
    <m/>
    <n v="2"/>
    <m/>
    <m/>
    <m/>
    <n v="427.83109999999999"/>
    <s v="C.O.D."/>
    <s v=""/>
    <n v="140"/>
    <n v="0"/>
    <n v="0"/>
    <n v="427.83109999999999"/>
    <n v="427.83109999999999"/>
    <n v="427.83109999999999"/>
    <s v="Mon"/>
    <s v="Sat"/>
    <n v="-44305"/>
  </r>
  <r>
    <s v="A00645"/>
    <s v="Northwest"/>
    <s v="Khan"/>
    <x v="0"/>
    <m/>
    <d v="2021-04-20T00:00:00"/>
    <d v="2021-05-11T00:00:00"/>
    <n v="1"/>
    <m/>
    <m/>
    <n v="0.25"/>
    <n v="84.700599999999994"/>
    <s v="C.O.D."/>
    <n v="21"/>
    <n v="80"/>
    <n v="20"/>
    <n v="20"/>
    <n v="84.700599999999994"/>
    <n v="104.70059999999999"/>
    <n v="104.70059999999999"/>
    <s v="Tue"/>
    <s v="Tue"/>
    <n v="21"/>
  </r>
  <r>
    <s v="A00646"/>
    <s v="Southeast"/>
    <s v="Burton"/>
    <x v="0"/>
    <m/>
    <d v="2021-04-20T00:00:00"/>
    <d v="2021-05-10T00:00:00"/>
    <n v="1"/>
    <m/>
    <m/>
    <n v="0.25"/>
    <n v="106.5408"/>
    <s v="C.O.D."/>
    <n v="20"/>
    <n v="80"/>
    <n v="20"/>
    <n v="20"/>
    <n v="106.5408"/>
    <n v="126.5408"/>
    <n v="126.5408"/>
    <s v="Tue"/>
    <s v="Mon"/>
    <n v="20"/>
  </r>
  <r>
    <s v="A00647"/>
    <s v="Central"/>
    <s v="Khan"/>
    <x v="2"/>
    <m/>
    <d v="2021-04-20T00:00:00"/>
    <d v="2021-05-13T00:00:00"/>
    <n v="1"/>
    <m/>
    <m/>
    <n v="0.25"/>
    <n v="108.69070000000001"/>
    <s v="C.O.D."/>
    <n v="23"/>
    <n v="80"/>
    <n v="20"/>
    <n v="20"/>
    <n v="108.69070000000001"/>
    <n v="128.69069999999999"/>
    <n v="128.69069999999999"/>
    <s v="Tue"/>
    <s v="Thu"/>
    <n v="23"/>
  </r>
  <r>
    <s v="A00648"/>
    <s v="Central"/>
    <s v="Khan"/>
    <x v="1"/>
    <m/>
    <d v="2021-04-20T00:00:00"/>
    <d v="2021-05-22T00:00:00"/>
    <n v="1"/>
    <m/>
    <m/>
    <n v="1.25"/>
    <n v="405.55250000000001"/>
    <s v="C.O.D."/>
    <n v="32"/>
    <n v="80"/>
    <n v="100"/>
    <n v="100"/>
    <n v="405.55250000000001"/>
    <n v="505.55250000000001"/>
    <n v="505.55250000000001"/>
    <s v="Tue"/>
    <s v="Sat"/>
    <n v="32"/>
  </r>
  <r>
    <s v="A00649"/>
    <s v="North"/>
    <s v="Ling"/>
    <x v="2"/>
    <m/>
    <d v="2021-04-20T00:00:00"/>
    <d v="2021-05-26T00:00:00"/>
    <n v="2"/>
    <m/>
    <m/>
    <n v="0.25"/>
    <n v="240"/>
    <s v="Account"/>
    <n v="36"/>
    <n v="140"/>
    <n v="35"/>
    <n v="35"/>
    <n v="240"/>
    <n v="275"/>
    <n v="275"/>
    <s v="Tue"/>
    <s v="Wed"/>
    <n v="36"/>
  </r>
  <r>
    <s v="A00650"/>
    <s v="Northwest"/>
    <s v="Burton"/>
    <x v="0"/>
    <m/>
    <d v="2021-04-20T00:00:00"/>
    <d v="2021-05-31T00:00:00"/>
    <n v="2"/>
    <m/>
    <m/>
    <n v="1"/>
    <n v="641.77440000000001"/>
    <s v="C.O.D."/>
    <n v="41"/>
    <n v="140"/>
    <n v="140"/>
    <n v="140"/>
    <n v="641.77440000000001"/>
    <n v="781.77440000000001"/>
    <n v="781.77440000000001"/>
    <s v="Tue"/>
    <s v="Mon"/>
    <n v="41"/>
  </r>
  <r>
    <s v="A00651"/>
    <s v="Southeast"/>
    <s v="Cartier"/>
    <x v="1"/>
    <m/>
    <d v="2021-04-20T00:00:00"/>
    <d v="2021-06-29T00:00:00"/>
    <n v="1"/>
    <m/>
    <m/>
    <n v="1"/>
    <n v="89.452399999999997"/>
    <s v="C.O.D."/>
    <n v="70"/>
    <n v="80"/>
    <n v="80"/>
    <n v="80"/>
    <n v="89.452399999999997"/>
    <n v="169.45240000000001"/>
    <n v="169.45240000000001"/>
    <s v="Tue"/>
    <s v="Tue"/>
    <n v="70"/>
  </r>
  <r>
    <s v="A00652"/>
    <s v="East"/>
    <s v="Ling"/>
    <x v="2"/>
    <m/>
    <d v="2021-04-20T00:00:00"/>
    <d v="2021-07-05T00:00:00"/>
    <n v="1"/>
    <m/>
    <m/>
    <n v="0.25"/>
    <n v="2"/>
    <s v="C.O.D."/>
    <n v="76"/>
    <n v="80"/>
    <n v="20"/>
    <n v="20"/>
    <n v="2"/>
    <n v="22"/>
    <n v="22"/>
    <s v="Tue"/>
    <s v="Mon"/>
    <n v="76"/>
  </r>
  <r>
    <s v="A00653"/>
    <s v="South"/>
    <s v="Cartier"/>
    <x v="0"/>
    <m/>
    <d v="2021-04-21T00:00:00"/>
    <d v="2021-05-04T00:00:00"/>
    <n v="1"/>
    <s v="Yes"/>
    <s v="Yes"/>
    <n v="0.25"/>
    <n v="248.09129999999999"/>
    <s v="Warranty"/>
    <n v="13"/>
    <n v="80"/>
    <n v="20"/>
    <n v="0"/>
    <n v="0"/>
    <n v="268.09129999999999"/>
    <n v="0"/>
    <s v="Wed"/>
    <s v="Tue"/>
    <n v="13"/>
  </r>
  <r>
    <s v="A00654"/>
    <s v="East"/>
    <s v="Ling"/>
    <x v="0"/>
    <m/>
    <d v="2021-04-21T00:00:00"/>
    <d v="2021-05-05T00:00:00"/>
    <n v="2"/>
    <m/>
    <m/>
    <n v="0.25"/>
    <n v="180"/>
    <s v="Account"/>
    <n v="14"/>
    <n v="140"/>
    <n v="35"/>
    <n v="35"/>
    <n v="180"/>
    <n v="215"/>
    <n v="215"/>
    <s v="Wed"/>
    <s v="Wed"/>
    <n v="14"/>
  </r>
  <r>
    <s v="A00655"/>
    <s v="Southeast"/>
    <s v="Khan"/>
    <x v="2"/>
    <m/>
    <d v="2021-04-21T00:00:00"/>
    <d v="2021-06-14T00:00:00"/>
    <n v="1"/>
    <m/>
    <m/>
    <n v="0.25"/>
    <n v="45.944899999999997"/>
    <s v="C.O.D."/>
    <n v="54"/>
    <n v="80"/>
    <n v="20"/>
    <n v="20"/>
    <n v="45.944899999999997"/>
    <n v="65.94489999999999"/>
    <n v="65.94489999999999"/>
    <s v="Wed"/>
    <s v="Mon"/>
    <n v="54"/>
  </r>
  <r>
    <s v="A00656"/>
    <s v="Southeast"/>
    <s v="Burton"/>
    <x v="0"/>
    <m/>
    <d v="2021-04-21T00:00:00"/>
    <d v="2021-06-17T00:00:00"/>
    <n v="2"/>
    <m/>
    <s v="Yes"/>
    <n v="0.25"/>
    <n v="125.76"/>
    <s v="C.O.D."/>
    <n v="57"/>
    <n v="140"/>
    <n v="35"/>
    <n v="35"/>
    <n v="0"/>
    <n v="160.76"/>
    <n v="35"/>
    <s v="Wed"/>
    <s v="Thu"/>
    <n v="57"/>
  </r>
  <r>
    <s v="A00657"/>
    <s v="Southeast"/>
    <s v="Cartier"/>
    <x v="0"/>
    <m/>
    <d v="2021-04-21T00:00:00"/>
    <d v="2021-07-05T00:00:00"/>
    <n v="2"/>
    <m/>
    <m/>
    <n v="0.25"/>
    <n v="92.4375"/>
    <s v="C.O.D."/>
    <n v="75"/>
    <n v="140"/>
    <n v="35"/>
    <n v="35"/>
    <n v="92.4375"/>
    <n v="127.4375"/>
    <n v="127.4375"/>
    <s v="Wed"/>
    <s v="Mon"/>
    <n v="75"/>
  </r>
  <r>
    <s v="A00658"/>
    <s v="South"/>
    <s v="Burton"/>
    <x v="1"/>
    <m/>
    <d v="2021-04-21T00:00:00"/>
    <d v="2021-07-05T00:00:00"/>
    <n v="2"/>
    <m/>
    <m/>
    <n v="1"/>
    <n v="183.5419"/>
    <s v="Account"/>
    <n v="75"/>
    <n v="140"/>
    <n v="140"/>
    <n v="140"/>
    <n v="183.5419"/>
    <n v="323.5419"/>
    <n v="323.5419"/>
    <s v="Wed"/>
    <s v="Mon"/>
    <n v="75"/>
  </r>
  <r>
    <s v="A00659"/>
    <s v="South"/>
    <s v="Burton"/>
    <x v="1"/>
    <m/>
    <d v="2021-04-21T00:00:00"/>
    <d v="2021-07-05T00:00:00"/>
    <n v="2"/>
    <m/>
    <s v="Yes"/>
    <n v="1"/>
    <n v="244.7225"/>
    <s v="C.O.D."/>
    <n v="75"/>
    <n v="140"/>
    <n v="140"/>
    <n v="140"/>
    <n v="0"/>
    <n v="384.72249999999997"/>
    <n v="140"/>
    <s v="Wed"/>
    <s v="Mon"/>
    <n v="75"/>
  </r>
  <r>
    <s v="A00660"/>
    <s v="South"/>
    <s v="Burton"/>
    <x v="1"/>
    <m/>
    <d v="2021-04-21T00:00:00"/>
    <d v="2021-07-05T00:00:00"/>
    <n v="2"/>
    <m/>
    <m/>
    <n v="1"/>
    <n v="305.17189999999999"/>
    <s v="Account"/>
    <n v="75"/>
    <n v="140"/>
    <n v="140"/>
    <n v="140"/>
    <n v="305.17189999999999"/>
    <n v="445.17189999999999"/>
    <n v="445.17189999999999"/>
    <s v="Wed"/>
    <s v="Mon"/>
    <n v="75"/>
  </r>
  <r>
    <s v="A00661"/>
    <s v="South"/>
    <s v="Burton"/>
    <x v="0"/>
    <m/>
    <d v="2021-04-21T00:00:00"/>
    <d v="2021-07-05T00:00:00"/>
    <n v="2"/>
    <s v="Yes"/>
    <s v="Yes"/>
    <n v="0.5"/>
    <n v="747.10739999999998"/>
    <s v="Warranty"/>
    <n v="75"/>
    <n v="140"/>
    <n v="70"/>
    <n v="0"/>
    <n v="0"/>
    <n v="817.10739999999998"/>
    <n v="0"/>
    <s v="Wed"/>
    <s v="Mon"/>
    <n v="75"/>
  </r>
  <r>
    <s v="A00662"/>
    <s v="South"/>
    <s v="Burton"/>
    <x v="4"/>
    <m/>
    <d v="2021-04-21T00:00:00"/>
    <d v="2021-07-05T00:00:00"/>
    <n v="2"/>
    <m/>
    <s v="Yes"/>
    <n v="2.25"/>
    <n v="1499.3906999999999"/>
    <s v="C.O.D."/>
    <n v="75"/>
    <n v="140"/>
    <n v="315"/>
    <n v="315"/>
    <n v="0"/>
    <n v="1814.3906999999999"/>
    <n v="315"/>
    <s v="Wed"/>
    <s v="Mon"/>
    <n v="75"/>
  </r>
  <r>
    <s v="A00663"/>
    <s v="South"/>
    <s v="Burton"/>
    <x v="2"/>
    <m/>
    <d v="2021-04-21T00:00:00"/>
    <d v="2021-07-06T00:00:00"/>
    <n v="1"/>
    <m/>
    <s v="Yes"/>
    <n v="0.25"/>
    <n v="119.18089999999999"/>
    <s v="C.O.D."/>
    <n v="76"/>
    <n v="80"/>
    <n v="20"/>
    <n v="20"/>
    <n v="0"/>
    <n v="139.18090000000001"/>
    <n v="20"/>
    <s v="Wed"/>
    <s v="Tue"/>
    <n v="76"/>
  </r>
  <r>
    <s v="A00664"/>
    <s v="South"/>
    <s v="Burton"/>
    <x v="4"/>
    <m/>
    <d v="2021-04-21T00:00:00"/>
    <d v="2021-07-06T00:00:00"/>
    <n v="2"/>
    <m/>
    <s v="Yes"/>
    <n v="1"/>
    <n v="248.72819999999999"/>
    <s v="C.O.D."/>
    <n v="76"/>
    <n v="140"/>
    <n v="140"/>
    <n v="140"/>
    <n v="0"/>
    <n v="388.72820000000002"/>
    <n v="140"/>
    <s v="Wed"/>
    <s v="Tue"/>
    <n v="76"/>
  </r>
  <r>
    <s v="A00665"/>
    <s v="South"/>
    <s v="Burton"/>
    <x v="1"/>
    <m/>
    <d v="2021-04-21T00:00:00"/>
    <d v="2021-07-06T00:00:00"/>
    <n v="2"/>
    <s v="Yes"/>
    <s v="Yes"/>
    <n v="1.75"/>
    <n v="291.90300000000002"/>
    <s v="Warranty"/>
    <n v="76"/>
    <n v="140"/>
    <n v="245"/>
    <n v="0"/>
    <n v="0"/>
    <n v="536.90300000000002"/>
    <n v="0"/>
    <s v="Wed"/>
    <s v="Tue"/>
    <n v="76"/>
  </r>
  <r>
    <s v="A00666"/>
    <s v="South"/>
    <s v="Burton"/>
    <x v="2"/>
    <m/>
    <d v="2021-04-21T00:00:00"/>
    <d v="2021-07-06T00:00:00"/>
    <n v="2"/>
    <m/>
    <s v="Yes"/>
    <n v="0.25"/>
    <n v="371.1669"/>
    <s v="C.O.D."/>
    <n v="76"/>
    <n v="140"/>
    <n v="35"/>
    <n v="35"/>
    <n v="0"/>
    <n v="406.1669"/>
    <n v="35"/>
    <s v="Wed"/>
    <s v="Tue"/>
    <n v="76"/>
  </r>
  <r>
    <s v="A00667"/>
    <s v="South"/>
    <s v="Burton"/>
    <x v="1"/>
    <m/>
    <d v="2021-04-21T00:00:00"/>
    <d v="2021-07-06T00:00:00"/>
    <n v="2"/>
    <m/>
    <s v="Yes"/>
    <n v="0.75"/>
    <n v="380.3526"/>
    <s v="C.O.D."/>
    <n v="76"/>
    <n v="140"/>
    <n v="105"/>
    <n v="105"/>
    <n v="0"/>
    <n v="485.3526"/>
    <n v="105"/>
    <s v="Wed"/>
    <s v="Tue"/>
    <n v="76"/>
  </r>
  <r>
    <s v="A00668"/>
    <s v="South"/>
    <s v="Burton"/>
    <x v="3"/>
    <m/>
    <d v="2021-04-21T00:00:00"/>
    <d v="2021-07-06T00:00:00"/>
    <n v="2"/>
    <m/>
    <s v="Yes"/>
    <n v="1"/>
    <n v="423.08440000000002"/>
    <s v="C.O.D."/>
    <n v="76"/>
    <n v="140"/>
    <n v="140"/>
    <n v="140"/>
    <n v="0"/>
    <n v="563.08439999999996"/>
    <n v="140"/>
    <s v="Wed"/>
    <s v="Tue"/>
    <n v="76"/>
  </r>
  <r>
    <s v="A00669"/>
    <s v="South"/>
    <s v="Burton"/>
    <x v="4"/>
    <m/>
    <d v="2021-04-21T00:00:00"/>
    <d v="2021-07-06T00:00:00"/>
    <n v="2"/>
    <m/>
    <m/>
    <n v="1.75"/>
    <n v="395.08409999999998"/>
    <s v="Account"/>
    <n v="76"/>
    <n v="140"/>
    <n v="245"/>
    <n v="245"/>
    <n v="395.08409999999998"/>
    <n v="640.08410000000003"/>
    <n v="640.08410000000003"/>
    <s v="Wed"/>
    <s v="Tue"/>
    <n v="76"/>
  </r>
  <r>
    <s v="A00670"/>
    <s v="South"/>
    <s v="Burton"/>
    <x v="0"/>
    <m/>
    <d v="2021-04-21T00:00:00"/>
    <d v="2021-07-06T00:00:00"/>
    <n v="2"/>
    <s v="Yes"/>
    <s v="Yes"/>
    <n v="0.5"/>
    <n v="442.18970000000002"/>
    <s v="Warranty"/>
    <n v="76"/>
    <n v="140"/>
    <n v="70"/>
    <n v="0"/>
    <n v="0"/>
    <n v="512.18970000000002"/>
    <n v="0"/>
    <s v="Wed"/>
    <s v="Tue"/>
    <n v="76"/>
  </r>
  <r>
    <s v="A00671"/>
    <s v="North"/>
    <s v="Khan"/>
    <x v="0"/>
    <m/>
    <d v="2021-04-21T00:00:00"/>
    <d v="2021-07-12T00:00:00"/>
    <n v="2"/>
    <m/>
    <m/>
    <n v="0.25"/>
    <n v="54"/>
    <s v="P.O."/>
    <n v="82"/>
    <n v="140"/>
    <n v="35"/>
    <n v="35"/>
    <n v="54"/>
    <n v="89"/>
    <n v="89"/>
    <s v="Wed"/>
    <s v="Mon"/>
    <n v="82"/>
  </r>
  <r>
    <s v="A00672"/>
    <s v="North"/>
    <s v="Khan"/>
    <x v="1"/>
    <m/>
    <d v="2021-04-21T00:00:00"/>
    <d v="2021-07-12T00:00:00"/>
    <n v="2"/>
    <m/>
    <m/>
    <n v="0.5"/>
    <n v="61.993600000000001"/>
    <s v="C.O.D."/>
    <n v="82"/>
    <n v="140"/>
    <n v="70"/>
    <n v="70"/>
    <n v="61.993600000000001"/>
    <n v="131.99360000000001"/>
    <n v="131.99360000000001"/>
    <s v="Wed"/>
    <s v="Mon"/>
    <n v="82"/>
  </r>
  <r>
    <s v="A00673"/>
    <s v="North"/>
    <s v="Ling"/>
    <x v="2"/>
    <m/>
    <d v="2021-04-21T00:00:00"/>
    <d v="2021-07-12T00:00:00"/>
    <n v="1"/>
    <m/>
    <m/>
    <n v="0.25"/>
    <n v="120"/>
    <s v="Account"/>
    <n v="82"/>
    <n v="80"/>
    <n v="20"/>
    <n v="20"/>
    <n v="120"/>
    <n v="140"/>
    <n v="140"/>
    <s v="Wed"/>
    <s v="Mon"/>
    <n v="82"/>
  </r>
  <r>
    <s v="A00674"/>
    <s v="South"/>
    <s v="Burton"/>
    <x v="1"/>
    <m/>
    <d v="2021-04-21T00:00:00"/>
    <d v="2021-07-12T00:00:00"/>
    <n v="2"/>
    <m/>
    <m/>
    <n v="0.5"/>
    <n v="122.3613"/>
    <s v="Account"/>
    <n v="82"/>
    <n v="140"/>
    <n v="70"/>
    <n v="70"/>
    <n v="122.3613"/>
    <n v="192.3613"/>
    <n v="192.3613"/>
    <s v="Wed"/>
    <s v="Mon"/>
    <n v="82"/>
  </r>
  <r>
    <s v="A00675"/>
    <s v="South"/>
    <s v="Burton"/>
    <x v="0"/>
    <m/>
    <d v="2021-04-21T00:00:00"/>
    <d v="2021-07-12T00:00:00"/>
    <n v="2"/>
    <m/>
    <m/>
    <n v="0.5"/>
    <n v="401.1669"/>
    <s v="Account"/>
    <n v="82"/>
    <n v="140"/>
    <n v="70"/>
    <n v="70"/>
    <n v="401.1669"/>
    <n v="471.1669"/>
    <n v="471.1669"/>
    <s v="Wed"/>
    <s v="Mon"/>
    <n v="82"/>
  </r>
  <r>
    <s v="A00676"/>
    <s v="North"/>
    <s v="Khan"/>
    <x v="4"/>
    <m/>
    <d v="2021-04-21T00:00:00"/>
    <d v="2021-07-12T00:00:00"/>
    <n v="2"/>
    <m/>
    <m/>
    <n v="1"/>
    <n v="427.88080000000002"/>
    <s v="C.O.D."/>
    <n v="82"/>
    <n v="140"/>
    <n v="140"/>
    <n v="140"/>
    <n v="427.88080000000002"/>
    <n v="567.88080000000002"/>
    <n v="567.88080000000002"/>
    <s v="Wed"/>
    <s v="Mon"/>
    <n v="82"/>
  </r>
  <r>
    <s v="A00677"/>
    <s v="East"/>
    <s v="Ling"/>
    <x v="0"/>
    <s v="Yes"/>
    <d v="2021-04-21T00:00:00"/>
    <d v="2021-07-13T00:00:00"/>
    <n v="1"/>
    <m/>
    <m/>
    <n v="0.25"/>
    <n v="85.32"/>
    <s v="Account"/>
    <n v="83"/>
    <n v="80"/>
    <n v="20"/>
    <n v="20"/>
    <n v="85.32"/>
    <n v="105.32"/>
    <n v="105.32"/>
    <s v="Wed"/>
    <s v="Tue"/>
    <n v="83"/>
  </r>
  <r>
    <s v="A00678"/>
    <s v="West"/>
    <s v="Khan"/>
    <x v="0"/>
    <m/>
    <d v="2021-04-21T00:00:00"/>
    <d v="2021-07-13T00:00:00"/>
    <n v="2"/>
    <m/>
    <m/>
    <n v="0.5"/>
    <n v="107.4011"/>
    <s v="C.O.D."/>
    <n v="83"/>
    <n v="140"/>
    <n v="70"/>
    <n v="70"/>
    <n v="107.4011"/>
    <n v="177.40109999999999"/>
    <n v="177.40109999999999"/>
    <s v="Wed"/>
    <s v="Tue"/>
    <n v="83"/>
  </r>
  <r>
    <s v="A00679"/>
    <s v="South"/>
    <s v="Burton"/>
    <x v="0"/>
    <m/>
    <d v="2021-04-21T00:00:00"/>
    <d v="2021-07-13T00:00:00"/>
    <n v="2"/>
    <m/>
    <m/>
    <n v="0.25"/>
    <n v="108.36109999999999"/>
    <s v="Account"/>
    <n v="83"/>
    <n v="140"/>
    <n v="35"/>
    <n v="35"/>
    <n v="108.36109999999999"/>
    <n v="143.36109999999999"/>
    <n v="143.36109999999999"/>
    <s v="Wed"/>
    <s v="Tue"/>
    <n v="83"/>
  </r>
  <r>
    <s v="A00680"/>
    <s v="East"/>
    <s v="Ling"/>
    <x v="2"/>
    <m/>
    <d v="2021-04-21T00:00:00"/>
    <d v="2021-07-13T00:00:00"/>
    <n v="1"/>
    <m/>
    <m/>
    <n v="0.25"/>
    <n v="120"/>
    <s v="C.O.D."/>
    <n v="83"/>
    <n v="80"/>
    <n v="20"/>
    <n v="20"/>
    <n v="120"/>
    <n v="140"/>
    <n v="140"/>
    <s v="Wed"/>
    <s v="Tue"/>
    <n v="83"/>
  </r>
  <r>
    <s v="A00681"/>
    <s v="South"/>
    <s v="Burton"/>
    <x v="4"/>
    <m/>
    <d v="2021-04-21T00:00:00"/>
    <d v="2021-07-13T00:00:00"/>
    <n v="2"/>
    <m/>
    <m/>
    <n v="1.75"/>
    <n v="416.85219999999998"/>
    <s v="Account"/>
    <n v="83"/>
    <n v="140"/>
    <n v="245"/>
    <n v="245"/>
    <n v="416.85219999999998"/>
    <n v="661.85220000000004"/>
    <n v="661.85220000000004"/>
    <s v="Wed"/>
    <s v="Tue"/>
    <n v="83"/>
  </r>
  <r>
    <s v="A00682"/>
    <s v="South"/>
    <s v="Burton"/>
    <x v="4"/>
    <m/>
    <d v="2021-04-21T00:00:00"/>
    <d v="2021-07-13T00:00:00"/>
    <n v="2"/>
    <m/>
    <m/>
    <n v="1.25"/>
    <n v="449.04039999999998"/>
    <s v="Account"/>
    <n v="83"/>
    <n v="140"/>
    <n v="175"/>
    <n v="175"/>
    <n v="449.04039999999998"/>
    <n v="624.04039999999998"/>
    <n v="624.04039999999998"/>
    <s v="Wed"/>
    <s v="Tue"/>
    <n v="83"/>
  </r>
  <r>
    <s v="A00683"/>
    <s v="North"/>
    <s v="Khan"/>
    <x v="0"/>
    <m/>
    <d v="2021-04-21T00:00:00"/>
    <d v="2021-07-13T00:00:00"/>
    <n v="2"/>
    <m/>
    <m/>
    <n v="1"/>
    <n v="463.70929999999998"/>
    <s v="C.O.D."/>
    <n v="83"/>
    <n v="140"/>
    <n v="140"/>
    <n v="140"/>
    <n v="463.70929999999998"/>
    <n v="603.70929999999998"/>
    <n v="603.70929999999998"/>
    <s v="Wed"/>
    <s v="Tue"/>
    <n v="83"/>
  </r>
  <r>
    <s v="A00684"/>
    <s v="South"/>
    <s v="Burton"/>
    <x v="4"/>
    <m/>
    <d v="2021-04-21T00:00:00"/>
    <d v="2021-07-13T00:00:00"/>
    <n v="2"/>
    <m/>
    <m/>
    <n v="1.25"/>
    <n v="488.4255"/>
    <s v="Account"/>
    <n v="83"/>
    <n v="140"/>
    <n v="175"/>
    <n v="175"/>
    <n v="488.4255"/>
    <n v="663.42550000000006"/>
    <n v="663.42550000000006"/>
    <s v="Wed"/>
    <s v="Tue"/>
    <n v="83"/>
  </r>
  <r>
    <s v="A00685"/>
    <s v="Central"/>
    <s v="Burton"/>
    <x v="0"/>
    <m/>
    <d v="2021-04-22T00:00:00"/>
    <d v="2021-05-14T00:00:00"/>
    <n v="1"/>
    <m/>
    <m/>
    <n v="1"/>
    <n v="65.947800000000001"/>
    <s v="C.O.D."/>
    <n v="22"/>
    <n v="80"/>
    <n v="80"/>
    <n v="80"/>
    <n v="65.947800000000001"/>
    <n v="145.9478"/>
    <n v="145.9478"/>
    <s v="Thu"/>
    <s v="Fri"/>
    <n v="22"/>
  </r>
  <r>
    <s v="A00686"/>
    <s v="North"/>
    <s v="Ling"/>
    <x v="2"/>
    <m/>
    <d v="2021-04-22T00:00:00"/>
    <d v="2021-05-15T00:00:00"/>
    <n v="1"/>
    <m/>
    <m/>
    <n v="0.25"/>
    <n v="109.2323"/>
    <s v="Account"/>
    <n v="23"/>
    <n v="80"/>
    <n v="20"/>
    <n v="20"/>
    <n v="109.2323"/>
    <n v="129.23230000000001"/>
    <n v="129.23230000000001"/>
    <s v="Thu"/>
    <s v="Sat"/>
    <n v="23"/>
  </r>
  <r>
    <s v="A00687"/>
    <s v="North"/>
    <s v="Ling"/>
    <x v="0"/>
    <m/>
    <d v="2021-04-22T00:00:00"/>
    <d v="2021-05-25T00:00:00"/>
    <n v="2"/>
    <m/>
    <m/>
    <n v="0.5"/>
    <n v="86"/>
    <s v="C.O.D."/>
    <n v="33"/>
    <n v="140"/>
    <n v="70"/>
    <n v="70"/>
    <n v="86"/>
    <n v="156"/>
    <n v="156"/>
    <s v="Thu"/>
    <s v="Tue"/>
    <n v="33"/>
  </r>
  <r>
    <s v="A00688"/>
    <s v="Southeast"/>
    <s v="Cartier"/>
    <x v="2"/>
    <m/>
    <d v="2021-04-22T00:00:00"/>
    <d v="2021-07-03T00:00:00"/>
    <n v="1"/>
    <m/>
    <m/>
    <n v="0.25"/>
    <n v="142.91249999999999"/>
    <s v="C.O.D."/>
    <n v="72"/>
    <n v="80"/>
    <n v="20"/>
    <n v="20"/>
    <n v="142.91249999999999"/>
    <n v="162.91249999999999"/>
    <n v="162.91249999999999"/>
    <s v="Thu"/>
    <s v="Sat"/>
    <n v="72"/>
  </r>
  <r>
    <s v="A00689"/>
    <s v="North"/>
    <s v="Ling"/>
    <x v="0"/>
    <m/>
    <d v="2021-04-23T00:00:00"/>
    <d v="2021-05-11T00:00:00"/>
    <n v="2"/>
    <m/>
    <m/>
    <n v="0.25"/>
    <n v="82.98"/>
    <s v="Account"/>
    <n v="18"/>
    <n v="140"/>
    <n v="35"/>
    <n v="35"/>
    <n v="82.98"/>
    <n v="117.98"/>
    <n v="117.98"/>
    <s v="Fri"/>
    <s v="Tue"/>
    <n v="18"/>
  </r>
  <r>
    <s v="A00690"/>
    <s v="Southeast"/>
    <s v="Cartier"/>
    <x v="2"/>
    <m/>
    <d v="2021-04-23T00:00:00"/>
    <d v="2021-05-29T00:00:00"/>
    <n v="1"/>
    <m/>
    <m/>
    <n v="0.25"/>
    <n v="120"/>
    <s v="C.O.D."/>
    <n v="36"/>
    <n v="80"/>
    <n v="20"/>
    <n v="20"/>
    <n v="120"/>
    <n v="140"/>
    <n v="140"/>
    <s v="Fri"/>
    <s v="Sat"/>
    <n v="36"/>
  </r>
  <r>
    <s v="A00691"/>
    <s v="North"/>
    <s v="Ling"/>
    <x v="0"/>
    <m/>
    <d v="2021-04-23T00:00:00"/>
    <d v="2021-06-01T00:00:00"/>
    <n v="2"/>
    <m/>
    <m/>
    <n v="0.25"/>
    <n v="120"/>
    <s v="Account"/>
    <n v="39"/>
    <n v="140"/>
    <n v="35"/>
    <n v="35"/>
    <n v="120"/>
    <n v="155"/>
    <n v="155"/>
    <s v="Fri"/>
    <s v="Tue"/>
    <n v="39"/>
  </r>
  <r>
    <s v="A00692"/>
    <s v="North"/>
    <s v="Ling"/>
    <x v="4"/>
    <m/>
    <d v="2021-04-23T00:00:00"/>
    <m/>
    <n v="2"/>
    <m/>
    <m/>
    <m/>
    <n v="356.23509999999999"/>
    <s v="C.O.D."/>
    <s v=""/>
    <n v="140"/>
    <n v="0"/>
    <n v="0"/>
    <n v="356.23509999999999"/>
    <n v="356.23509999999999"/>
    <n v="356.23509999999999"/>
    <s v="Fri"/>
    <s v="Sat"/>
    <n v="-44309"/>
  </r>
  <r>
    <s v="A00693"/>
    <s v="East"/>
    <s v="Ling"/>
    <x v="1"/>
    <m/>
    <d v="2021-04-24T00:00:00"/>
    <d v="2021-05-11T00:00:00"/>
    <n v="2"/>
    <m/>
    <m/>
    <n v="0.75"/>
    <n v="200"/>
    <s v="Account"/>
    <n v="17"/>
    <n v="140"/>
    <n v="105"/>
    <n v="105"/>
    <n v="200"/>
    <n v="305"/>
    <n v="305"/>
    <s v="Sat"/>
    <s v="Tue"/>
    <n v="17"/>
  </r>
  <r>
    <s v="A00694"/>
    <s v="Southeast"/>
    <s v="Cartier"/>
    <x v="0"/>
    <m/>
    <d v="2021-04-26T00:00:00"/>
    <d v="2021-05-05T00:00:00"/>
    <n v="1"/>
    <m/>
    <m/>
    <n v="0.5"/>
    <n v="180"/>
    <s v="Account"/>
    <n v="9"/>
    <n v="80"/>
    <n v="40"/>
    <n v="40"/>
    <n v="180"/>
    <n v="220"/>
    <n v="220"/>
    <s v="Mon"/>
    <s v="Wed"/>
    <n v="9"/>
  </r>
  <r>
    <s v="A00695"/>
    <s v="South"/>
    <s v="Lopez"/>
    <x v="2"/>
    <m/>
    <d v="2021-04-26T00:00:00"/>
    <d v="2021-05-06T00:00:00"/>
    <n v="1"/>
    <m/>
    <m/>
    <n v="0.25"/>
    <n v="41.359499999999997"/>
    <s v="Account"/>
    <n v="10"/>
    <n v="80"/>
    <n v="20"/>
    <n v="20"/>
    <n v="41.359499999999997"/>
    <n v="61.359499999999997"/>
    <n v="61.359499999999997"/>
    <s v="Mon"/>
    <s v="Thu"/>
    <n v="10"/>
  </r>
  <r>
    <s v="A00696"/>
    <s v="Central"/>
    <s v="Cartier"/>
    <x v="2"/>
    <m/>
    <d v="2021-04-26T00:00:00"/>
    <d v="2021-05-07T00:00:00"/>
    <n v="2"/>
    <m/>
    <m/>
    <n v="0.25"/>
    <n v="667.79300000000001"/>
    <s v="Account"/>
    <n v="11"/>
    <n v="140"/>
    <n v="35"/>
    <n v="35"/>
    <n v="667.79300000000001"/>
    <n v="702.79300000000001"/>
    <n v="702.79300000000001"/>
    <s v="Mon"/>
    <s v="Fri"/>
    <n v="11"/>
  </r>
  <r>
    <s v="A00697"/>
    <s v="South"/>
    <s v="Burton"/>
    <x v="0"/>
    <m/>
    <d v="2021-04-26T00:00:00"/>
    <d v="2021-05-12T00:00:00"/>
    <n v="1"/>
    <m/>
    <m/>
    <n v="0.25"/>
    <n v="36.739400000000003"/>
    <s v="C.O.D."/>
    <n v="16"/>
    <n v="80"/>
    <n v="20"/>
    <n v="20"/>
    <n v="36.739400000000003"/>
    <n v="56.739400000000003"/>
    <n v="56.739400000000003"/>
    <s v="Mon"/>
    <s v="Wed"/>
    <n v="16"/>
  </r>
  <r>
    <s v="A00698"/>
    <s v="Northwest"/>
    <s v="Cartier"/>
    <x v="2"/>
    <m/>
    <d v="2021-04-26T00:00:00"/>
    <d v="2021-05-12T00:00:00"/>
    <n v="1"/>
    <m/>
    <m/>
    <n v="0.25"/>
    <n v="91.290899999999993"/>
    <s v="C.O.D."/>
    <n v="16"/>
    <n v="80"/>
    <n v="20"/>
    <n v="20"/>
    <n v="91.290899999999993"/>
    <n v="111.29089999999999"/>
    <n v="111.29089999999999"/>
    <s v="Mon"/>
    <s v="Wed"/>
    <n v="16"/>
  </r>
  <r>
    <s v="A00699"/>
    <s v="North"/>
    <s v="Ling"/>
    <x v="2"/>
    <s v="Yes"/>
    <d v="2021-04-26T00:00:00"/>
    <d v="2021-05-18T00:00:00"/>
    <n v="1"/>
    <m/>
    <m/>
    <n v="0.25"/>
    <n v="21.33"/>
    <s v="Account"/>
    <n v="22"/>
    <n v="80"/>
    <n v="20"/>
    <n v="20"/>
    <n v="21.33"/>
    <n v="41.33"/>
    <n v="41.33"/>
    <s v="Mon"/>
    <s v="Tue"/>
    <n v="22"/>
  </r>
  <r>
    <s v="A00700"/>
    <s v="Southwest"/>
    <s v="Cartier"/>
    <x v="3"/>
    <m/>
    <d v="2021-04-26T00:00:00"/>
    <d v="2021-05-19T00:00:00"/>
    <n v="2"/>
    <m/>
    <m/>
    <n v="3.75"/>
    <n v="511.15660000000003"/>
    <s v="C.O.D."/>
    <n v="23"/>
    <n v="140"/>
    <n v="525"/>
    <n v="525"/>
    <n v="511.15660000000003"/>
    <n v="1036.1566"/>
    <n v="1036.1566"/>
    <s v="Mon"/>
    <s v="Wed"/>
    <n v="23"/>
  </r>
  <r>
    <s v="A00701"/>
    <s v="Northwest"/>
    <s v="Cartier"/>
    <x v="0"/>
    <m/>
    <d v="2021-04-26T00:00:00"/>
    <d v="2021-06-01T00:00:00"/>
    <n v="1"/>
    <m/>
    <m/>
    <n v="0.5"/>
    <n v="24.406400000000001"/>
    <s v="P.O."/>
    <n v="36"/>
    <n v="80"/>
    <n v="40"/>
    <n v="40"/>
    <n v="24.406400000000001"/>
    <n v="64.406400000000005"/>
    <n v="64.406400000000005"/>
    <s v="Mon"/>
    <s v="Tue"/>
    <n v="36"/>
  </r>
  <r>
    <s v="A00702"/>
    <s v="Northwest"/>
    <s v="Cartier"/>
    <x v="0"/>
    <s v="Yes"/>
    <d v="2021-04-26T00:00:00"/>
    <d v="2021-06-01T00:00:00"/>
    <n v="2"/>
    <m/>
    <s v="Yes"/>
    <n v="0.5"/>
    <n v="54.18"/>
    <s v="C.O.D."/>
    <n v="36"/>
    <n v="140"/>
    <n v="70"/>
    <n v="70"/>
    <n v="0"/>
    <n v="124.18"/>
    <n v="70"/>
    <s v="Mon"/>
    <s v="Tue"/>
    <n v="36"/>
  </r>
  <r>
    <s v="A00703"/>
    <s v="South"/>
    <s v="Lopez"/>
    <x v="2"/>
    <m/>
    <d v="2021-04-26T00:00:00"/>
    <d v="2021-06-03T00:00:00"/>
    <n v="1"/>
    <m/>
    <m/>
    <n v="0.25"/>
    <n v="93.6"/>
    <s v="P.O."/>
    <n v="38"/>
    <n v="80"/>
    <n v="20"/>
    <n v="20"/>
    <n v="93.6"/>
    <n v="113.6"/>
    <n v="113.6"/>
    <s v="Mon"/>
    <s v="Thu"/>
    <n v="38"/>
  </r>
  <r>
    <s v="A00704"/>
    <s v="South"/>
    <s v="Lopez"/>
    <x v="0"/>
    <m/>
    <d v="2021-04-26T00:00:00"/>
    <d v="2021-06-08T00:00:00"/>
    <n v="1"/>
    <m/>
    <m/>
    <n v="0.25"/>
    <n v="810.30430000000001"/>
    <s v="P.O."/>
    <n v="43"/>
    <n v="80"/>
    <n v="20"/>
    <n v="20"/>
    <n v="810.30430000000001"/>
    <n v="830.30430000000001"/>
    <n v="830.30430000000001"/>
    <s v="Mon"/>
    <s v="Tue"/>
    <n v="43"/>
  </r>
  <r>
    <s v="A00705"/>
    <s v="Southeast"/>
    <s v="Burton"/>
    <x v="0"/>
    <m/>
    <d v="2021-04-26T00:00:00"/>
    <d v="2021-06-09T00:00:00"/>
    <n v="1"/>
    <m/>
    <m/>
    <n v="0.5"/>
    <n v="91.041700000000006"/>
    <s v="Account"/>
    <n v="44"/>
    <n v="80"/>
    <n v="40"/>
    <n v="40"/>
    <n v="91.041700000000006"/>
    <n v="131.04169999999999"/>
    <n v="131.04169999999999"/>
    <s v="Mon"/>
    <s v="Wed"/>
    <n v="44"/>
  </r>
  <r>
    <s v="A00706"/>
    <s v="Central"/>
    <s v="Cartier"/>
    <x v="2"/>
    <m/>
    <d v="2021-04-26T00:00:00"/>
    <d v="2021-06-21T00:00:00"/>
    <n v="1"/>
    <m/>
    <m/>
    <n v="0.25"/>
    <n v="82.793999999999997"/>
    <s v="C.O.D."/>
    <n v="56"/>
    <n v="80"/>
    <n v="20"/>
    <n v="20"/>
    <n v="82.793999999999997"/>
    <n v="102.794"/>
    <n v="102.794"/>
    <s v="Mon"/>
    <s v="Mon"/>
    <n v="56"/>
  </r>
  <r>
    <s v="A00707"/>
    <s v="Central"/>
    <s v="Khan"/>
    <x v="4"/>
    <m/>
    <d v="2021-04-26T00:00:00"/>
    <d v="2021-06-24T00:00:00"/>
    <n v="1"/>
    <s v="Yes"/>
    <s v="Yes"/>
    <n v="3"/>
    <n v="226.7655"/>
    <s v="Warranty"/>
    <n v="59"/>
    <n v="80"/>
    <n v="240"/>
    <n v="0"/>
    <n v="0"/>
    <n v="466.76549999999997"/>
    <n v="0"/>
    <s v="Mon"/>
    <s v="Thu"/>
    <n v="59"/>
  </r>
  <r>
    <s v="A00708"/>
    <s v="North"/>
    <s v="Ling"/>
    <x v="0"/>
    <m/>
    <d v="2021-04-26T00:00:00"/>
    <m/>
    <n v="2"/>
    <m/>
    <m/>
    <m/>
    <n v="106.65"/>
    <s v="Account"/>
    <s v=""/>
    <n v="140"/>
    <n v="0"/>
    <n v="0"/>
    <n v="106.65"/>
    <n v="106.65"/>
    <n v="106.65"/>
    <s v="Mon"/>
    <s v="Sat"/>
    <n v="-44312"/>
  </r>
  <r>
    <s v="A00709"/>
    <s v="North"/>
    <s v="Ling"/>
    <x v="0"/>
    <m/>
    <d v="2021-04-27T00:00:00"/>
    <d v="2021-05-03T00:00:00"/>
    <n v="2"/>
    <m/>
    <m/>
    <n v="0.25"/>
    <n v="108.9273"/>
    <s v="C.O.D."/>
    <n v="6"/>
    <n v="140"/>
    <n v="35"/>
    <n v="35"/>
    <n v="108.9273"/>
    <n v="143.9273"/>
    <n v="143.9273"/>
    <s v="Tue"/>
    <s v="Mon"/>
    <n v="6"/>
  </r>
  <r>
    <s v="A00710"/>
    <s v="Southeast"/>
    <s v="Cartier"/>
    <x v="1"/>
    <m/>
    <d v="2021-04-27T00:00:00"/>
    <d v="2021-05-05T00:00:00"/>
    <n v="1"/>
    <m/>
    <m/>
    <n v="1"/>
    <n v="270.06360000000001"/>
    <s v="Account"/>
    <n v="8"/>
    <n v="80"/>
    <n v="80"/>
    <n v="80"/>
    <n v="270.06360000000001"/>
    <n v="350.06360000000001"/>
    <n v="350.06360000000001"/>
    <s v="Tue"/>
    <s v="Wed"/>
    <n v="8"/>
  </r>
  <r>
    <s v="A00711"/>
    <s v="East"/>
    <s v="Ling"/>
    <x v="2"/>
    <m/>
    <d v="2021-04-27T00:00:00"/>
    <d v="2021-05-17T00:00:00"/>
    <n v="2"/>
    <m/>
    <m/>
    <n v="0.25"/>
    <n v="145.89689999999999"/>
    <s v="Account"/>
    <n v="20"/>
    <n v="140"/>
    <n v="35"/>
    <n v="35"/>
    <n v="145.89689999999999"/>
    <n v="180.89689999999999"/>
    <n v="180.89689999999999"/>
    <s v="Tue"/>
    <s v="Mon"/>
    <n v="20"/>
  </r>
  <r>
    <s v="A00712"/>
    <s v="Southeast"/>
    <s v="Cartier"/>
    <x v="0"/>
    <m/>
    <d v="2021-04-27T00:00:00"/>
    <d v="2021-05-17T00:00:00"/>
    <n v="1"/>
    <m/>
    <m/>
    <n v="0.25"/>
    <n v="150.36160000000001"/>
    <s v="Account"/>
    <n v="20"/>
    <n v="80"/>
    <n v="20"/>
    <n v="20"/>
    <n v="150.36160000000001"/>
    <n v="170.36160000000001"/>
    <n v="170.36160000000001"/>
    <s v="Tue"/>
    <s v="Mon"/>
    <n v="20"/>
  </r>
  <r>
    <s v="A00713"/>
    <s v="Southwest"/>
    <s v="Cartier"/>
    <x v="2"/>
    <m/>
    <d v="2021-04-27T00:00:00"/>
    <d v="2021-05-19T00:00:00"/>
    <n v="1"/>
    <m/>
    <s v="Yes"/>
    <n v="0.25"/>
    <n v="127.40130000000001"/>
    <s v="C.O.D."/>
    <n v="22"/>
    <n v="80"/>
    <n v="20"/>
    <n v="20"/>
    <n v="0"/>
    <n v="147.40129999999999"/>
    <n v="20"/>
    <s v="Tue"/>
    <s v="Wed"/>
    <n v="22"/>
  </r>
  <r>
    <s v="A00714"/>
    <s v="Northeast"/>
    <s v="Ling"/>
    <x v="0"/>
    <m/>
    <d v="2021-04-27T00:00:00"/>
    <d v="2021-06-01T00:00:00"/>
    <n v="2"/>
    <m/>
    <m/>
    <n v="0.25"/>
    <n v="142.51349999999999"/>
    <s v="Account"/>
    <n v="35"/>
    <n v="140"/>
    <n v="35"/>
    <n v="35"/>
    <n v="142.51349999999999"/>
    <n v="177.51349999999999"/>
    <n v="177.51349999999999"/>
    <s v="Tue"/>
    <s v="Tue"/>
    <n v="35"/>
  </r>
  <r>
    <s v="A00715"/>
    <s v="East"/>
    <s v="Ling"/>
    <x v="0"/>
    <s v="Yes"/>
    <d v="2021-04-27T00:00:00"/>
    <d v="2021-06-07T00:00:00"/>
    <n v="1"/>
    <m/>
    <m/>
    <n v="0.25"/>
    <n v="31.995000000000001"/>
    <s v="Account"/>
    <n v="41"/>
    <n v="80"/>
    <n v="20"/>
    <n v="20"/>
    <n v="31.995000000000001"/>
    <n v="51.995000000000005"/>
    <n v="51.995000000000005"/>
    <s v="Tue"/>
    <s v="Mon"/>
    <n v="41"/>
  </r>
  <r>
    <s v="A00716"/>
    <s v="Southeast"/>
    <s v="Cartier"/>
    <x v="0"/>
    <m/>
    <d v="2021-04-27T00:00:00"/>
    <d v="2021-06-16T00:00:00"/>
    <n v="1"/>
    <m/>
    <m/>
    <n v="0.25"/>
    <n v="61.085900000000002"/>
    <s v="C.O.D."/>
    <n v="50"/>
    <n v="80"/>
    <n v="20"/>
    <n v="20"/>
    <n v="61.085900000000002"/>
    <n v="81.085900000000009"/>
    <n v="81.085900000000009"/>
    <s v="Tue"/>
    <s v="Wed"/>
    <n v="50"/>
  </r>
  <r>
    <s v="A00717"/>
    <s v="North"/>
    <s v="Ling"/>
    <x v="1"/>
    <m/>
    <d v="2021-04-28T00:00:00"/>
    <d v="2021-05-07T00:00:00"/>
    <n v="2"/>
    <m/>
    <m/>
    <n v="1"/>
    <n v="171.26259999999999"/>
    <s v="Account"/>
    <n v="9"/>
    <n v="140"/>
    <n v="140"/>
    <n v="140"/>
    <n v="171.26259999999999"/>
    <n v="311.26260000000002"/>
    <n v="311.26260000000002"/>
    <s v="Wed"/>
    <s v="Fri"/>
    <n v="9"/>
  </r>
  <r>
    <s v="A00718"/>
    <s v="Northwest"/>
    <s v="Cartier"/>
    <x v="3"/>
    <m/>
    <d v="2021-04-28T00:00:00"/>
    <d v="2021-05-06T00:00:00"/>
    <n v="1"/>
    <m/>
    <m/>
    <n v="1.75"/>
    <n v="92.75"/>
    <s v="Account"/>
    <n v="8"/>
    <n v="80"/>
    <n v="140"/>
    <n v="140"/>
    <n v="92.75"/>
    <n v="232.75"/>
    <n v="232.75"/>
    <s v="Wed"/>
    <s v="Thu"/>
    <n v="8"/>
  </r>
  <r>
    <s v="A00719"/>
    <s v="East"/>
    <s v="Ling"/>
    <x v="1"/>
    <m/>
    <d v="2021-04-28T00:00:00"/>
    <d v="2021-05-20T00:00:00"/>
    <n v="2"/>
    <m/>
    <m/>
    <n v="0.5"/>
    <n v="174.76169999999999"/>
    <s v="Account"/>
    <n v="22"/>
    <n v="140"/>
    <n v="70"/>
    <n v="70"/>
    <n v="174.76169999999999"/>
    <n v="244.76169999999999"/>
    <n v="244.76169999999999"/>
    <s v="Wed"/>
    <s v="Thu"/>
    <n v="22"/>
  </r>
  <r>
    <s v="A00720"/>
    <s v="Southwest"/>
    <s v="Khan"/>
    <x v="0"/>
    <m/>
    <d v="2021-04-28T00:00:00"/>
    <d v="2021-05-24T00:00:00"/>
    <n v="1"/>
    <m/>
    <m/>
    <n v="0.25"/>
    <n v="33.571800000000003"/>
    <s v="C.O.D."/>
    <n v="26"/>
    <n v="80"/>
    <n v="20"/>
    <n v="20"/>
    <n v="33.571800000000003"/>
    <n v="53.571800000000003"/>
    <n v="53.571800000000003"/>
    <s v="Wed"/>
    <s v="Mon"/>
    <n v="26"/>
  </r>
  <r>
    <s v="A00721"/>
    <s v="Southeast"/>
    <s v="Burton"/>
    <x v="2"/>
    <m/>
    <d v="2021-04-28T00:00:00"/>
    <d v="2021-06-10T00:00:00"/>
    <n v="1"/>
    <s v="Yes"/>
    <s v="Yes"/>
    <n v="0.25"/>
    <n v="222.3365"/>
    <s v="Warranty"/>
    <n v="43"/>
    <n v="80"/>
    <n v="20"/>
    <n v="0"/>
    <n v="0"/>
    <n v="242.3365"/>
    <n v="0"/>
    <s v="Wed"/>
    <s v="Thu"/>
    <n v="43"/>
  </r>
  <r>
    <s v="A00722"/>
    <s v="Central"/>
    <s v="Burton"/>
    <x v="1"/>
    <m/>
    <d v="2021-04-29T00:00:00"/>
    <d v="2021-05-13T00:00:00"/>
    <n v="1"/>
    <m/>
    <m/>
    <n v="1.25"/>
    <n v="153.941"/>
    <s v="C.O.D."/>
    <n v="14"/>
    <n v="80"/>
    <n v="100"/>
    <n v="100"/>
    <n v="153.941"/>
    <n v="253.941"/>
    <n v="253.941"/>
    <s v="Thu"/>
    <s v="Thu"/>
    <n v="14"/>
  </r>
  <r>
    <s v="A00723"/>
    <s v="Northwest"/>
    <s v="Khan"/>
    <x v="0"/>
    <m/>
    <d v="2021-04-29T00:00:00"/>
    <d v="2021-05-12T00:00:00"/>
    <n v="1"/>
    <m/>
    <m/>
    <n v="0.75"/>
    <n v="30"/>
    <s v="C.O.D."/>
    <n v="13"/>
    <n v="80"/>
    <n v="60"/>
    <n v="60"/>
    <n v="30"/>
    <n v="90"/>
    <n v="90"/>
    <s v="Thu"/>
    <s v="Wed"/>
    <n v="13"/>
  </r>
  <r>
    <s v="A00724"/>
    <s v="North"/>
    <s v="Ling"/>
    <x v="2"/>
    <m/>
    <d v="2021-04-29T00:00:00"/>
    <d v="2021-05-13T00:00:00"/>
    <n v="1"/>
    <m/>
    <m/>
    <n v="0.25"/>
    <n v="19"/>
    <s v="Account"/>
    <n v="14"/>
    <n v="80"/>
    <n v="20"/>
    <n v="20"/>
    <n v="19"/>
    <n v="39"/>
    <n v="39"/>
    <s v="Thu"/>
    <s v="Thu"/>
    <n v="14"/>
  </r>
  <r>
    <s v="A00725"/>
    <s v="Southeast"/>
    <s v="Cartier"/>
    <x v="0"/>
    <m/>
    <d v="2021-04-29T00:00:00"/>
    <d v="2021-05-17T00:00:00"/>
    <n v="1"/>
    <m/>
    <m/>
    <n v="0.25"/>
    <n v="75.180800000000005"/>
    <s v="Account"/>
    <n v="18"/>
    <n v="80"/>
    <n v="20"/>
    <n v="20"/>
    <n v="75.180800000000005"/>
    <n v="95.180800000000005"/>
    <n v="95.180800000000005"/>
    <s v="Thu"/>
    <s v="Mon"/>
    <n v="18"/>
  </r>
  <r>
    <s v="A00726"/>
    <s v="South"/>
    <s v="Lopez"/>
    <x v="0"/>
    <m/>
    <d v="2021-04-29T00:00:00"/>
    <d v="2021-06-07T00:00:00"/>
    <n v="1"/>
    <m/>
    <m/>
    <n v="0.75"/>
    <n v="1180.1566"/>
    <s v="Account"/>
    <n v="39"/>
    <n v="80"/>
    <n v="60"/>
    <n v="60"/>
    <n v="1180.1566"/>
    <n v="1240.1566"/>
    <n v="1240.1566"/>
    <s v="Thu"/>
    <s v="Mon"/>
    <n v="39"/>
  </r>
  <r>
    <s v="A00727"/>
    <s v="Central"/>
    <s v="Cartier"/>
    <x v="3"/>
    <m/>
    <d v="2021-04-29T00:00:00"/>
    <d v="2021-06-03T00:00:00"/>
    <n v="2"/>
    <m/>
    <s v="Yes"/>
    <n v="2"/>
    <n v="125.7766"/>
    <s v="C.O.D."/>
    <n v="35"/>
    <n v="140"/>
    <n v="280"/>
    <n v="280"/>
    <n v="0"/>
    <n v="405.77660000000003"/>
    <n v="280"/>
    <s v="Thu"/>
    <s v="Thu"/>
    <n v="35"/>
  </r>
  <r>
    <s v="A00728"/>
    <s v="North"/>
    <s v="Ling"/>
    <x v="2"/>
    <m/>
    <d v="2021-04-29T00:00:00"/>
    <d v="2021-06-09T00:00:00"/>
    <n v="1"/>
    <m/>
    <m/>
    <n v="0.25"/>
    <n v="75.0822"/>
    <s v="Account"/>
    <n v="41"/>
    <n v="80"/>
    <n v="20"/>
    <n v="20"/>
    <n v="75.0822"/>
    <n v="95.0822"/>
    <n v="95.0822"/>
    <s v="Thu"/>
    <s v="Wed"/>
    <n v="41"/>
  </r>
  <r>
    <s v="A00729"/>
    <s v="Northeast"/>
    <s v="Ling"/>
    <x v="1"/>
    <m/>
    <d v="2021-04-29T00:00:00"/>
    <d v="2021-06-25T00:00:00"/>
    <n v="2"/>
    <m/>
    <m/>
    <n v="0.5"/>
    <n v="103.18"/>
    <s v="C.O.D."/>
    <n v="57"/>
    <n v="140"/>
    <n v="70"/>
    <n v="70"/>
    <n v="103.18"/>
    <n v="173.18"/>
    <n v="173.18"/>
    <s v="Thu"/>
    <s v="Fri"/>
    <n v="57"/>
  </r>
  <r>
    <s v="A00730"/>
    <s v="Northwest"/>
    <s v="Khan"/>
    <x v="0"/>
    <m/>
    <d v="2021-04-29T00:00:00"/>
    <m/>
    <n v="2"/>
    <m/>
    <m/>
    <m/>
    <n v="591.75"/>
    <s v="Account"/>
    <s v=""/>
    <n v="140"/>
    <n v="0"/>
    <n v="0"/>
    <n v="591.75"/>
    <n v="591.75"/>
    <n v="591.75"/>
    <s v="Thu"/>
    <s v="Sat"/>
    <n v="-44315"/>
  </r>
  <r>
    <s v="A00731"/>
    <s v="Southeast"/>
    <s v="Khan"/>
    <x v="0"/>
    <m/>
    <d v="2021-05-03T00:00:00"/>
    <d v="2021-05-14T00:00:00"/>
    <n v="1"/>
    <m/>
    <m/>
    <n v="0.25"/>
    <n v="25.711400000000001"/>
    <s v="C.O.D."/>
    <n v="11"/>
    <n v="80"/>
    <n v="20"/>
    <n v="20"/>
    <n v="25.711400000000001"/>
    <n v="45.711399999999998"/>
    <n v="45.711399999999998"/>
    <s v="Mon"/>
    <s v="Fri"/>
    <n v="11"/>
  </r>
  <r>
    <s v="A00732"/>
    <s v="North"/>
    <s v="Ling"/>
    <x v="2"/>
    <m/>
    <d v="2021-05-03T00:00:00"/>
    <d v="2021-05-13T00:00:00"/>
    <n v="1"/>
    <m/>
    <m/>
    <n v="0.25"/>
    <n v="36.754399999999997"/>
    <s v="Account"/>
    <n v="10"/>
    <n v="80"/>
    <n v="20"/>
    <n v="20"/>
    <n v="36.754399999999997"/>
    <n v="56.754399999999997"/>
    <n v="56.754399999999997"/>
    <s v="Mon"/>
    <s v="Thu"/>
    <n v="10"/>
  </r>
  <r>
    <s v="A00733"/>
    <s v="Central"/>
    <s v="Khan"/>
    <x v="2"/>
    <m/>
    <d v="2021-05-03T00:00:00"/>
    <d v="2021-05-13T00:00:00"/>
    <n v="1"/>
    <m/>
    <m/>
    <n v="0.25"/>
    <n v="128.6842"/>
    <s v="C.O.D."/>
    <n v="10"/>
    <n v="80"/>
    <n v="20"/>
    <n v="20"/>
    <n v="128.6842"/>
    <n v="148.6842"/>
    <n v="148.6842"/>
    <s v="Mon"/>
    <s v="Thu"/>
    <n v="10"/>
  </r>
  <r>
    <s v="A00734"/>
    <s v="Southeast"/>
    <s v="Khan"/>
    <x v="0"/>
    <m/>
    <d v="2021-05-03T00:00:00"/>
    <d v="2021-05-13T00:00:00"/>
    <n v="1"/>
    <m/>
    <m/>
    <n v="1.25"/>
    <n v="240.54859999999999"/>
    <s v="Account"/>
    <n v="10"/>
    <n v="80"/>
    <n v="100"/>
    <n v="100"/>
    <n v="240.54859999999999"/>
    <n v="340.54859999999996"/>
    <n v="340.54859999999996"/>
    <s v="Mon"/>
    <s v="Thu"/>
    <n v="10"/>
  </r>
  <r>
    <s v="A00735"/>
    <s v="Northwest"/>
    <s v="Burton"/>
    <x v="0"/>
    <m/>
    <d v="2021-05-03T00:00:00"/>
    <d v="2021-05-13T00:00:00"/>
    <n v="2"/>
    <m/>
    <m/>
    <n v="0.5"/>
    <n v="357.9837"/>
    <s v="C.O.D."/>
    <n v="10"/>
    <n v="140"/>
    <n v="70"/>
    <n v="70"/>
    <n v="357.9837"/>
    <n v="427.9837"/>
    <n v="427.9837"/>
    <s v="Mon"/>
    <s v="Thu"/>
    <n v="10"/>
  </r>
  <r>
    <s v="A00736"/>
    <s v="Central"/>
    <s v="Khan"/>
    <x v="1"/>
    <m/>
    <d v="2021-05-03T00:00:00"/>
    <d v="2021-05-18T00:00:00"/>
    <n v="1"/>
    <m/>
    <m/>
    <n v="0.5"/>
    <n v="6.399"/>
    <s v="C.O.D."/>
    <n v="15"/>
    <n v="80"/>
    <n v="40"/>
    <n v="40"/>
    <n v="6.399"/>
    <n v="46.399000000000001"/>
    <n v="46.399000000000001"/>
    <s v="Mon"/>
    <s v="Tue"/>
    <n v="15"/>
  </r>
  <r>
    <s v="A00737"/>
    <s v="Southeast"/>
    <s v="Burton"/>
    <x v="1"/>
    <m/>
    <d v="2021-05-03T00:00:00"/>
    <d v="2021-05-19T00:00:00"/>
    <n v="2"/>
    <s v="Yes"/>
    <s v="Yes"/>
    <n v="1"/>
    <n v="182.08340000000001"/>
    <s v="Warranty"/>
    <n v="16"/>
    <n v="140"/>
    <n v="140"/>
    <n v="0"/>
    <n v="0"/>
    <n v="322.08339999999998"/>
    <n v="0"/>
    <s v="Mon"/>
    <s v="Wed"/>
    <n v="16"/>
  </r>
  <r>
    <s v="A00738"/>
    <s v="North"/>
    <s v="Ling"/>
    <x v="2"/>
    <m/>
    <d v="2021-05-03T00:00:00"/>
    <d v="2021-05-18T00:00:00"/>
    <n v="2"/>
    <m/>
    <m/>
    <n v="0.25"/>
    <n v="149.24420000000001"/>
    <s v="Account"/>
    <n v="15"/>
    <n v="140"/>
    <n v="35"/>
    <n v="35"/>
    <n v="149.24420000000001"/>
    <n v="184.24420000000001"/>
    <n v="184.24420000000001"/>
    <s v="Mon"/>
    <s v="Tue"/>
    <n v="15"/>
  </r>
  <r>
    <s v="A00739"/>
    <s v="Northeast"/>
    <s v="Ling"/>
    <x v="0"/>
    <m/>
    <d v="2021-05-03T00:00:00"/>
    <d v="2021-05-20T00:00:00"/>
    <n v="2"/>
    <m/>
    <m/>
    <n v="0.25"/>
    <n v="26.59"/>
    <s v="Credit"/>
    <n v="17"/>
    <n v="140"/>
    <n v="35"/>
    <n v="35"/>
    <n v="26.59"/>
    <n v="61.59"/>
    <n v="61.59"/>
    <s v="Mon"/>
    <s v="Thu"/>
    <n v="17"/>
  </r>
  <r>
    <s v="A00740"/>
    <s v="West"/>
    <s v="Khan"/>
    <x v="1"/>
    <m/>
    <d v="2021-05-03T00:00:00"/>
    <d v="2021-06-02T00:00:00"/>
    <n v="1"/>
    <m/>
    <m/>
    <n v="0.5"/>
    <n v="29.727799999999998"/>
    <s v="Account"/>
    <n v="30"/>
    <n v="80"/>
    <n v="40"/>
    <n v="40"/>
    <n v="29.727799999999998"/>
    <n v="69.727800000000002"/>
    <n v="69.727800000000002"/>
    <s v="Mon"/>
    <s v="Wed"/>
    <n v="30"/>
  </r>
  <r>
    <s v="A00741"/>
    <s v="North"/>
    <s v="Ling"/>
    <x v="2"/>
    <m/>
    <d v="2021-05-03T00:00:00"/>
    <d v="2021-06-07T00:00:00"/>
    <n v="1"/>
    <m/>
    <m/>
    <n v="0.25"/>
    <n v="21.33"/>
    <s v="Account"/>
    <n v="35"/>
    <n v="80"/>
    <n v="20"/>
    <n v="20"/>
    <n v="21.33"/>
    <n v="41.33"/>
    <n v="41.33"/>
    <s v="Mon"/>
    <s v="Mon"/>
    <n v="35"/>
  </r>
  <r>
    <s v="A00742"/>
    <s v="East"/>
    <s v="Ling"/>
    <x v="2"/>
    <m/>
    <d v="2021-05-03T00:00:00"/>
    <d v="2021-06-14T00:00:00"/>
    <n v="1"/>
    <m/>
    <m/>
    <n v="0.25"/>
    <n v="64.171000000000006"/>
    <s v="Account"/>
    <n v="42"/>
    <n v="80"/>
    <n v="20"/>
    <n v="20"/>
    <n v="64.171000000000006"/>
    <n v="84.171000000000006"/>
    <n v="84.171000000000006"/>
    <s v="Mon"/>
    <s v="Mon"/>
    <n v="42"/>
  </r>
  <r>
    <s v="A00743"/>
    <s v="West"/>
    <s v="Khan"/>
    <x v="2"/>
    <m/>
    <d v="2021-05-03T00:00:00"/>
    <d v="2021-06-21T00:00:00"/>
    <n v="1"/>
    <m/>
    <m/>
    <n v="0.25"/>
    <n v="70.8215"/>
    <s v="P.O."/>
    <n v="49"/>
    <n v="80"/>
    <n v="20"/>
    <n v="20"/>
    <n v="70.8215"/>
    <n v="90.8215"/>
    <n v="90.8215"/>
    <s v="Mon"/>
    <s v="Mon"/>
    <n v="49"/>
  </r>
  <r>
    <s v="A00744"/>
    <s v="Southwest"/>
    <s v="Burton"/>
    <x v="1"/>
    <m/>
    <d v="2021-05-03T00:00:00"/>
    <d v="2021-07-12T00:00:00"/>
    <n v="1"/>
    <m/>
    <m/>
    <n v="2.5"/>
    <n v="271.90960000000001"/>
    <s v="C.O.D."/>
    <n v="70"/>
    <n v="80"/>
    <n v="200"/>
    <n v="200"/>
    <n v="271.90960000000001"/>
    <n v="471.90960000000001"/>
    <n v="471.90960000000001"/>
    <s v="Mon"/>
    <s v="Mon"/>
    <n v="70"/>
  </r>
  <r>
    <s v="A00745"/>
    <s v="Central"/>
    <s v="Khan"/>
    <x v="0"/>
    <m/>
    <d v="2021-05-04T00:00:00"/>
    <d v="2021-05-13T00:00:00"/>
    <n v="1"/>
    <m/>
    <m/>
    <n v="0.75"/>
    <n v="146.2002"/>
    <s v="C.O.D."/>
    <n v="9"/>
    <n v="80"/>
    <n v="60"/>
    <n v="60"/>
    <n v="146.2002"/>
    <n v="206.2002"/>
    <n v="206.2002"/>
    <s v="Tue"/>
    <s v="Thu"/>
    <n v="9"/>
  </r>
  <r>
    <s v="A00746"/>
    <s v="Central"/>
    <s v="Khan"/>
    <x v="1"/>
    <m/>
    <d v="2021-05-04T00:00:00"/>
    <d v="2021-05-20T00:00:00"/>
    <n v="1"/>
    <m/>
    <m/>
    <n v="0.5"/>
    <n v="150"/>
    <s v="Account"/>
    <n v="16"/>
    <n v="80"/>
    <n v="40"/>
    <n v="40"/>
    <n v="150"/>
    <n v="190"/>
    <n v="190"/>
    <s v="Tue"/>
    <s v="Thu"/>
    <n v="16"/>
  </r>
  <r>
    <s v="A00747"/>
    <s v="Central"/>
    <s v="Cartier"/>
    <x v="2"/>
    <m/>
    <d v="2021-05-04T00:00:00"/>
    <d v="2021-06-03T00:00:00"/>
    <n v="1"/>
    <m/>
    <m/>
    <n v="0.25"/>
    <n v="140.5"/>
    <s v="C.O.D."/>
    <n v="30"/>
    <n v="80"/>
    <n v="20"/>
    <n v="20"/>
    <n v="140.5"/>
    <n v="160.5"/>
    <n v="160.5"/>
    <s v="Tue"/>
    <s v="Thu"/>
    <n v="30"/>
  </r>
  <r>
    <s v="A00748"/>
    <s v="South"/>
    <s v="Lopez"/>
    <x v="2"/>
    <m/>
    <d v="2021-05-04T00:00:00"/>
    <d v="2021-06-10T00:00:00"/>
    <n v="1"/>
    <m/>
    <m/>
    <n v="0.25"/>
    <n v="39"/>
    <s v="Account"/>
    <n v="37"/>
    <n v="80"/>
    <n v="20"/>
    <n v="20"/>
    <n v="39"/>
    <n v="59"/>
    <n v="59"/>
    <s v="Tue"/>
    <s v="Thu"/>
    <n v="37"/>
  </r>
  <r>
    <s v="A00749"/>
    <s v="North"/>
    <s v="Khan"/>
    <x v="3"/>
    <m/>
    <d v="2021-05-04T00:00:00"/>
    <d v="2021-07-12T00:00:00"/>
    <n v="2"/>
    <m/>
    <m/>
    <n v="2.25"/>
    <n v="716.98710000000005"/>
    <s v="C.O.D."/>
    <n v="69"/>
    <n v="140"/>
    <n v="315"/>
    <n v="315"/>
    <n v="716.98710000000005"/>
    <n v="1031.9871000000001"/>
    <n v="1031.9871000000001"/>
    <s v="Tue"/>
    <s v="Mon"/>
    <n v="69"/>
  </r>
  <r>
    <s v="A00750"/>
    <s v="Northeast"/>
    <s v="Ling"/>
    <x v="2"/>
    <m/>
    <d v="2021-05-04T00:00:00"/>
    <m/>
    <n v="1"/>
    <m/>
    <m/>
    <m/>
    <n v="118.8969"/>
    <s v="Account"/>
    <s v=""/>
    <n v="80"/>
    <n v="0"/>
    <n v="0"/>
    <n v="118.8969"/>
    <n v="118.8969"/>
    <n v="118.8969"/>
    <s v="Tue"/>
    <s v="Sat"/>
    <n v="-44320"/>
  </r>
  <r>
    <s v="A00751"/>
    <s v="South"/>
    <s v="Burton"/>
    <x v="0"/>
    <m/>
    <d v="2021-05-05T00:00:00"/>
    <d v="2021-05-17T00:00:00"/>
    <n v="2"/>
    <m/>
    <s v="Yes"/>
    <n v="0.25"/>
    <n v="24"/>
    <s v="C.O.D."/>
    <n v="12"/>
    <n v="140"/>
    <n v="35"/>
    <n v="35"/>
    <n v="0"/>
    <n v="59"/>
    <n v="35"/>
    <s v="Wed"/>
    <s v="Mon"/>
    <n v="12"/>
  </r>
  <r>
    <s v="A00752"/>
    <s v="Southeast"/>
    <s v="Cartier"/>
    <x v="0"/>
    <m/>
    <d v="2021-05-05T00:00:00"/>
    <d v="2021-05-17T00:00:00"/>
    <n v="1"/>
    <m/>
    <m/>
    <n v="0.25"/>
    <n v="28.036799999999999"/>
    <s v="Account"/>
    <n v="12"/>
    <n v="80"/>
    <n v="20"/>
    <n v="20"/>
    <n v="28.036799999999999"/>
    <n v="48.036799999999999"/>
    <n v="48.036799999999999"/>
    <s v="Wed"/>
    <s v="Mon"/>
    <n v="12"/>
  </r>
  <r>
    <s v="A00753"/>
    <s v="South"/>
    <s v="Burton"/>
    <x v="0"/>
    <m/>
    <d v="2021-05-05T00:00:00"/>
    <d v="2021-05-17T00:00:00"/>
    <n v="2"/>
    <m/>
    <m/>
    <n v="0.5"/>
    <n v="291.10989999999998"/>
    <s v="C.O.D."/>
    <n v="12"/>
    <n v="140"/>
    <n v="70"/>
    <n v="70"/>
    <n v="291.10989999999998"/>
    <n v="361.10989999999998"/>
    <n v="361.10989999999998"/>
    <s v="Wed"/>
    <s v="Mon"/>
    <n v="12"/>
  </r>
  <r>
    <s v="A00754"/>
    <s v="Northeast"/>
    <s v="Ling"/>
    <x v="0"/>
    <m/>
    <d v="2021-05-05T00:00:00"/>
    <d v="2021-05-24T00:00:00"/>
    <n v="2"/>
    <m/>
    <m/>
    <n v="0.25"/>
    <n v="36.3384"/>
    <s v="Account"/>
    <n v="19"/>
    <n v="140"/>
    <n v="35"/>
    <n v="35"/>
    <n v="36.3384"/>
    <n v="71.338400000000007"/>
    <n v="71.338400000000007"/>
    <s v="Wed"/>
    <s v="Mon"/>
    <n v="19"/>
  </r>
  <r>
    <s v="A00755"/>
    <s v="Central"/>
    <s v="Burton"/>
    <x v="3"/>
    <m/>
    <d v="2021-05-05T00:00:00"/>
    <d v="2021-05-27T00:00:00"/>
    <n v="1"/>
    <m/>
    <m/>
    <n v="1"/>
    <n v="26.84"/>
    <s v="C.O.D."/>
    <n v="22"/>
    <n v="80"/>
    <n v="80"/>
    <n v="80"/>
    <n v="26.84"/>
    <n v="106.84"/>
    <n v="106.84"/>
    <s v="Wed"/>
    <s v="Thu"/>
    <n v="22"/>
  </r>
  <r>
    <s v="A00756"/>
    <s v="Central"/>
    <s v="Khan"/>
    <x v="2"/>
    <m/>
    <d v="2021-05-06T00:00:00"/>
    <d v="2021-05-20T00:00:00"/>
    <n v="1"/>
    <m/>
    <m/>
    <n v="0.25"/>
    <n v="56.107500000000002"/>
    <s v="Account"/>
    <n v="14"/>
    <n v="80"/>
    <n v="20"/>
    <n v="20"/>
    <n v="56.107500000000002"/>
    <n v="76.107500000000002"/>
    <n v="76.107500000000002"/>
    <s v="Thu"/>
    <s v="Thu"/>
    <n v="14"/>
  </r>
  <r>
    <s v="A00757"/>
    <s v="North"/>
    <s v="Ling"/>
    <x v="1"/>
    <m/>
    <d v="2021-05-06T00:00:00"/>
    <d v="2021-05-19T00:00:00"/>
    <n v="2"/>
    <m/>
    <m/>
    <n v="0.5"/>
    <n v="205.53"/>
    <s v="Account"/>
    <n v="13"/>
    <n v="140"/>
    <n v="70"/>
    <n v="70"/>
    <n v="205.53"/>
    <n v="275.52999999999997"/>
    <n v="275.52999999999997"/>
    <s v="Thu"/>
    <s v="Wed"/>
    <n v="13"/>
  </r>
  <r>
    <s v="A00758"/>
    <s v="Northwest"/>
    <s v="Cartier"/>
    <x v="3"/>
    <m/>
    <d v="2021-05-06T00:00:00"/>
    <d v="2021-05-26T00:00:00"/>
    <n v="1"/>
    <m/>
    <m/>
    <n v="1"/>
    <n v="77.805000000000007"/>
    <s v="C.O.D."/>
    <n v="20"/>
    <n v="80"/>
    <n v="80"/>
    <n v="80"/>
    <n v="77.805000000000007"/>
    <n v="157.80500000000001"/>
    <n v="157.80500000000001"/>
    <s v="Thu"/>
    <s v="Wed"/>
    <n v="20"/>
  </r>
  <r>
    <s v="A00759"/>
    <s v="Southeast"/>
    <s v="Cartier"/>
    <x v="1"/>
    <m/>
    <d v="2021-05-06T00:00:00"/>
    <d v="2021-05-27T00:00:00"/>
    <n v="1"/>
    <m/>
    <m/>
    <n v="0.5"/>
    <n v="205.06549999999999"/>
    <s v="C.O.D."/>
    <n v="21"/>
    <n v="80"/>
    <n v="40"/>
    <n v="40"/>
    <n v="205.06549999999999"/>
    <n v="245.06549999999999"/>
    <n v="245.06549999999999"/>
    <s v="Thu"/>
    <s v="Thu"/>
    <n v="21"/>
  </r>
  <r>
    <s v="A00760"/>
    <s v="Southeast"/>
    <s v="Cartier"/>
    <x v="3"/>
    <m/>
    <d v="2021-05-07T00:00:00"/>
    <d v="2021-07-20T00:00:00"/>
    <n v="1"/>
    <m/>
    <m/>
    <n v="1.25"/>
    <n v="30"/>
    <s v="C.O.D."/>
    <n v="74"/>
    <n v="80"/>
    <n v="100"/>
    <n v="100"/>
    <n v="30"/>
    <n v="130"/>
    <n v="130"/>
    <s v="Fri"/>
    <s v="Tue"/>
    <n v="74"/>
  </r>
  <r>
    <s v="A00761"/>
    <s v="South"/>
    <s v="Lopez"/>
    <x v="0"/>
    <m/>
    <d v="2021-05-10T00:00:00"/>
    <d v="2021-05-19T00:00:00"/>
    <n v="1"/>
    <m/>
    <m/>
    <n v="0.5"/>
    <n v="92.585999999999999"/>
    <s v="P.O."/>
    <n v="9"/>
    <n v="80"/>
    <n v="40"/>
    <n v="40"/>
    <n v="92.585999999999999"/>
    <n v="132.58600000000001"/>
    <n v="132.58600000000001"/>
    <s v="Mon"/>
    <s v="Wed"/>
    <n v="9"/>
  </r>
  <r>
    <s v="A00762"/>
    <s v="North"/>
    <s v="Ling"/>
    <x v="0"/>
    <m/>
    <d v="2021-05-10T00:00:00"/>
    <d v="2021-05-31T00:00:00"/>
    <n v="1"/>
    <m/>
    <m/>
    <n v="0.25"/>
    <n v="58.24"/>
    <s v="Account"/>
    <n v="21"/>
    <n v="80"/>
    <n v="20"/>
    <n v="20"/>
    <n v="58.24"/>
    <n v="78.240000000000009"/>
    <n v="78.240000000000009"/>
    <s v="Mon"/>
    <s v="Mon"/>
    <n v="21"/>
  </r>
  <r>
    <s v="A00763"/>
    <s v="Northwest"/>
    <s v="Burton"/>
    <x v="1"/>
    <s v="Yes"/>
    <d v="2021-05-10T00:00:00"/>
    <d v="2021-06-05T00:00:00"/>
    <n v="2"/>
    <m/>
    <m/>
    <n v="0.5"/>
    <n v="69.6571"/>
    <s v="P.O."/>
    <n v="26"/>
    <n v="140"/>
    <n v="70"/>
    <n v="70"/>
    <n v="69.6571"/>
    <n v="139.65710000000001"/>
    <n v="139.65710000000001"/>
    <s v="Mon"/>
    <s v="Sat"/>
    <n v="26"/>
  </r>
  <r>
    <s v="A00764"/>
    <s v="Central"/>
    <s v="Cartier"/>
    <x v="4"/>
    <s v="Yes"/>
    <d v="2021-05-10T00:00:00"/>
    <d v="2021-06-02T00:00:00"/>
    <n v="2"/>
    <m/>
    <m/>
    <n v="1"/>
    <n v="51.8767"/>
    <s v="C.O.D."/>
    <n v="23"/>
    <n v="140"/>
    <n v="140"/>
    <n v="140"/>
    <n v="51.8767"/>
    <n v="191.8767"/>
    <n v="191.8767"/>
    <s v="Mon"/>
    <s v="Wed"/>
    <n v="23"/>
  </r>
  <r>
    <s v="A00765"/>
    <s v="Southwest"/>
    <s v="Cartier"/>
    <x v="0"/>
    <m/>
    <d v="2021-05-10T00:00:00"/>
    <d v="2021-06-10T00:00:00"/>
    <n v="2"/>
    <m/>
    <m/>
    <n v="0.5"/>
    <n v="103.1811"/>
    <s v="C.O.D."/>
    <n v="31"/>
    <n v="140"/>
    <n v="70"/>
    <n v="70"/>
    <n v="103.1811"/>
    <n v="173.18110000000001"/>
    <n v="173.18110000000001"/>
    <s v="Mon"/>
    <s v="Thu"/>
    <n v="31"/>
  </r>
  <r>
    <s v="A00766"/>
    <s v="North"/>
    <s v="Ling"/>
    <x v="0"/>
    <m/>
    <d v="2021-05-10T00:00:00"/>
    <d v="2021-06-10T00:00:00"/>
    <n v="2"/>
    <m/>
    <m/>
    <n v="0.25"/>
    <n v="122.633"/>
    <s v="C.O.D."/>
    <n v="31"/>
    <n v="140"/>
    <n v="35"/>
    <n v="35"/>
    <n v="122.633"/>
    <n v="157.63299999999998"/>
    <n v="157.63299999999998"/>
    <s v="Mon"/>
    <s v="Thu"/>
    <n v="31"/>
  </r>
  <r>
    <s v="A00767"/>
    <s v="Southeast"/>
    <s v="Cartier"/>
    <x v="0"/>
    <m/>
    <d v="2021-05-10T00:00:00"/>
    <d v="2021-06-14T00:00:00"/>
    <n v="1"/>
    <m/>
    <m/>
    <n v="0.25"/>
    <n v="73.810299999999998"/>
    <s v="C.O.D."/>
    <n v="35"/>
    <n v="80"/>
    <n v="20"/>
    <n v="20"/>
    <n v="73.810299999999998"/>
    <n v="93.810299999999998"/>
    <n v="93.810299999999998"/>
    <s v="Mon"/>
    <s v="Mon"/>
    <n v="35"/>
  </r>
  <r>
    <s v="A00768"/>
    <s v="Northwest"/>
    <s v="Burton"/>
    <x v="2"/>
    <m/>
    <d v="2021-05-11T00:00:00"/>
    <d v="2021-05-24T00:00:00"/>
    <n v="2"/>
    <m/>
    <m/>
    <n v="0.25"/>
    <n v="479.36"/>
    <s v="Account"/>
    <n v="13"/>
    <n v="140"/>
    <n v="35"/>
    <n v="35"/>
    <n v="479.36"/>
    <n v="514.36"/>
    <n v="514.36"/>
    <s v="Tue"/>
    <s v="Mon"/>
    <n v="13"/>
  </r>
  <r>
    <s v="A00769"/>
    <s v="West"/>
    <s v="Khan"/>
    <x v="0"/>
    <m/>
    <d v="2021-05-11T00:00:00"/>
    <d v="2021-06-02T00:00:00"/>
    <n v="1"/>
    <m/>
    <m/>
    <n v="0.25"/>
    <n v="180"/>
    <s v="P.O."/>
    <n v="22"/>
    <n v="80"/>
    <n v="20"/>
    <n v="20"/>
    <n v="180"/>
    <n v="200"/>
    <n v="200"/>
    <s v="Tue"/>
    <s v="Wed"/>
    <n v="22"/>
  </r>
  <r>
    <s v="A00770"/>
    <s v="Central"/>
    <s v="Cartier"/>
    <x v="1"/>
    <s v="Yes"/>
    <d v="2021-05-11T00:00:00"/>
    <d v="2021-07-22T00:00:00"/>
    <n v="1"/>
    <m/>
    <m/>
    <n v="1"/>
    <n v="117.44840000000001"/>
    <s v="Account"/>
    <n v="72"/>
    <n v="80"/>
    <n v="80"/>
    <n v="80"/>
    <n v="117.44840000000001"/>
    <n v="197.44839999999999"/>
    <n v="197.44839999999999"/>
    <s v="Tue"/>
    <s v="Thu"/>
    <n v="72"/>
  </r>
  <r>
    <s v="A00771"/>
    <s v="West"/>
    <s v="Khan"/>
    <x v="0"/>
    <m/>
    <d v="2021-05-12T00:00:00"/>
    <d v="2021-06-02T00:00:00"/>
    <n v="1"/>
    <m/>
    <m/>
    <n v="0.25"/>
    <n v="240.28399999999999"/>
    <s v="P.O."/>
    <n v="21"/>
    <n v="80"/>
    <n v="20"/>
    <n v="20"/>
    <n v="240.28399999999999"/>
    <n v="260.28399999999999"/>
    <n v="260.28399999999999"/>
    <s v="Wed"/>
    <s v="Wed"/>
    <n v="21"/>
  </r>
  <r>
    <s v="A00772"/>
    <s v="Southwest"/>
    <s v="Khan"/>
    <x v="1"/>
    <m/>
    <d v="2021-05-12T00:00:00"/>
    <d v="2021-06-16T00:00:00"/>
    <n v="2"/>
    <m/>
    <m/>
    <n v="0.5"/>
    <n v="176.31290000000001"/>
    <s v="C.O.D."/>
    <n v="35"/>
    <n v="140"/>
    <n v="70"/>
    <n v="70"/>
    <n v="176.31290000000001"/>
    <n v="246.31290000000001"/>
    <n v="246.31290000000001"/>
    <s v="Wed"/>
    <s v="Wed"/>
    <n v="35"/>
  </r>
  <r>
    <s v="A00773"/>
    <s v="Central"/>
    <s v="Cartier"/>
    <x v="0"/>
    <m/>
    <d v="2021-05-12T00:00:00"/>
    <d v="2021-06-23T00:00:00"/>
    <n v="1"/>
    <m/>
    <m/>
    <n v="0.5"/>
    <n v="280"/>
    <s v="Account"/>
    <n v="42"/>
    <n v="80"/>
    <n v="40"/>
    <n v="40"/>
    <n v="280"/>
    <n v="320"/>
    <n v="320"/>
    <s v="Wed"/>
    <s v="Wed"/>
    <n v="42"/>
  </r>
  <r>
    <s v="A00774"/>
    <s v="Central"/>
    <s v="Khan"/>
    <x v="3"/>
    <m/>
    <d v="2021-05-12T00:00:00"/>
    <d v="2021-07-20T00:00:00"/>
    <n v="2"/>
    <m/>
    <m/>
    <n v="2"/>
    <n v="345.72890000000001"/>
    <s v="C.O.D."/>
    <n v="69"/>
    <n v="140"/>
    <n v="280"/>
    <n v="280"/>
    <n v="345.72890000000001"/>
    <n v="625.72890000000007"/>
    <n v="625.72890000000007"/>
    <s v="Wed"/>
    <s v="Tue"/>
    <n v="69"/>
  </r>
  <r>
    <s v="A00775"/>
    <s v="North"/>
    <s v="Ling"/>
    <x v="1"/>
    <m/>
    <d v="2021-05-13T00:00:00"/>
    <d v="2021-05-31T00:00:00"/>
    <n v="2"/>
    <m/>
    <m/>
    <n v="1"/>
    <n v="158.29130000000001"/>
    <s v="Account"/>
    <n v="18"/>
    <n v="140"/>
    <n v="140"/>
    <n v="140"/>
    <n v="158.29130000000001"/>
    <n v="298.29129999999998"/>
    <n v="298.29129999999998"/>
    <s v="Thu"/>
    <s v="Mon"/>
    <n v="18"/>
  </r>
  <r>
    <s v="A00776"/>
    <s v="Northwest"/>
    <s v="Cartier"/>
    <x v="1"/>
    <m/>
    <d v="2021-05-13T00:00:00"/>
    <d v="2021-06-01T00:00:00"/>
    <n v="1"/>
    <m/>
    <m/>
    <n v="0.5"/>
    <n v="14.42"/>
    <s v="Account"/>
    <n v="19"/>
    <n v="80"/>
    <n v="40"/>
    <n v="40"/>
    <n v="14.42"/>
    <n v="54.42"/>
    <n v="54.42"/>
    <s v="Thu"/>
    <s v="Tue"/>
    <n v="19"/>
  </r>
  <r>
    <s v="A00777"/>
    <s v="South"/>
    <s v="Lopez"/>
    <x v="1"/>
    <m/>
    <d v="2021-05-13T00:00:00"/>
    <d v="2021-06-08T00:00:00"/>
    <n v="1"/>
    <m/>
    <m/>
    <n v="0.75"/>
    <n v="62.970199999999998"/>
    <s v="Account"/>
    <n v="26"/>
    <n v="80"/>
    <n v="60"/>
    <n v="60"/>
    <n v="62.970199999999998"/>
    <n v="122.97020000000001"/>
    <n v="122.97020000000001"/>
    <s v="Thu"/>
    <s v="Tue"/>
    <n v="26"/>
  </r>
  <r>
    <s v="A00778"/>
    <s v="North"/>
    <s v="Ling"/>
    <x v="0"/>
    <m/>
    <d v="2021-05-13T00:00:00"/>
    <d v="2021-06-08T00:00:00"/>
    <n v="2"/>
    <m/>
    <m/>
    <n v="0.25"/>
    <n v="63.441299999999998"/>
    <s v="Account"/>
    <n v="26"/>
    <n v="140"/>
    <n v="35"/>
    <n v="35"/>
    <n v="63.441299999999998"/>
    <n v="98.441299999999998"/>
    <n v="98.441299999999998"/>
    <s v="Thu"/>
    <s v="Tue"/>
    <n v="26"/>
  </r>
  <r>
    <s v="A00779"/>
    <s v="Central"/>
    <s v="Cartier"/>
    <x v="1"/>
    <m/>
    <d v="2021-05-13T00:00:00"/>
    <d v="2021-06-16T00:00:00"/>
    <n v="1"/>
    <m/>
    <m/>
    <n v="0.5"/>
    <n v="30"/>
    <s v="C.O.D."/>
    <n v="34"/>
    <n v="80"/>
    <n v="40"/>
    <n v="40"/>
    <n v="30"/>
    <n v="70"/>
    <n v="70"/>
    <s v="Thu"/>
    <s v="Wed"/>
    <n v="34"/>
  </r>
  <r>
    <s v="A00780"/>
    <s v="Northeast"/>
    <s v="Ling"/>
    <x v="1"/>
    <m/>
    <d v="2021-05-13T00:00:00"/>
    <d v="2021-06-17T00:00:00"/>
    <n v="1"/>
    <m/>
    <m/>
    <n v="0.5"/>
    <n v="496"/>
    <s v="Account"/>
    <n v="35"/>
    <n v="80"/>
    <n v="40"/>
    <n v="40"/>
    <n v="496"/>
    <n v="536"/>
    <n v="536"/>
    <s v="Thu"/>
    <s v="Thu"/>
    <n v="35"/>
  </r>
  <r>
    <s v="A00781"/>
    <s v="Northwest"/>
    <s v="Cartier"/>
    <x v="1"/>
    <s v="Yes"/>
    <d v="2021-05-13T00:00:00"/>
    <m/>
    <n v="1"/>
    <m/>
    <s v="Yes"/>
    <m/>
    <n v="126.81"/>
    <s v="C.O.D."/>
    <s v=""/>
    <n v="80"/>
    <n v="0"/>
    <n v="0"/>
    <n v="0"/>
    <n v="126.81"/>
    <n v="0"/>
    <s v="Thu"/>
    <s v="Sat"/>
    <n v="-44329"/>
  </r>
  <r>
    <s v="A00782"/>
    <s v="West"/>
    <s v="Khan"/>
    <x v="4"/>
    <m/>
    <d v="2021-05-13T00:00:00"/>
    <m/>
    <n v="2"/>
    <m/>
    <m/>
    <m/>
    <n v="144"/>
    <s v="C.O.D."/>
    <s v=""/>
    <n v="140"/>
    <n v="0"/>
    <n v="0"/>
    <n v="144"/>
    <n v="144"/>
    <n v="144"/>
    <s v="Thu"/>
    <s v="Sat"/>
    <n v="-44329"/>
  </r>
  <r>
    <s v="A00783"/>
    <s v="East"/>
    <s v="Ling"/>
    <x v="1"/>
    <m/>
    <d v="2021-05-15T00:00:00"/>
    <d v="2021-06-07T00:00:00"/>
    <n v="2"/>
    <m/>
    <s v="Yes"/>
    <n v="0.5"/>
    <n v="494.92989999999998"/>
    <s v="C.O.D."/>
    <n v="23"/>
    <n v="140"/>
    <n v="70"/>
    <n v="70"/>
    <n v="0"/>
    <n v="564.92989999999998"/>
    <n v="70"/>
    <s v="Sat"/>
    <s v="Mon"/>
    <n v="23"/>
  </r>
  <r>
    <s v="A00784"/>
    <s v="North"/>
    <s v="Ling"/>
    <x v="0"/>
    <m/>
    <d v="2021-05-15T00:00:00"/>
    <d v="2021-06-08T00:00:00"/>
    <n v="2"/>
    <m/>
    <m/>
    <n v="0.25"/>
    <n v="30.0473"/>
    <s v="C.O.D."/>
    <n v="24"/>
    <n v="140"/>
    <n v="35"/>
    <n v="35"/>
    <n v="30.0473"/>
    <n v="65.047300000000007"/>
    <n v="65.047300000000007"/>
    <s v="Sat"/>
    <s v="Tue"/>
    <n v="24"/>
  </r>
  <r>
    <s v="A00785"/>
    <s v="Southeast"/>
    <s v="Burton"/>
    <x v="0"/>
    <s v="Yes"/>
    <d v="2021-05-17T00:00:00"/>
    <d v="2021-05-25T00:00:00"/>
    <n v="1"/>
    <m/>
    <m/>
    <n v="0.25"/>
    <n v="147.63820000000001"/>
    <s v="Account"/>
    <n v="8"/>
    <n v="80"/>
    <n v="20"/>
    <n v="20"/>
    <n v="147.63820000000001"/>
    <n v="167.63820000000001"/>
    <n v="167.63820000000001"/>
    <s v="Mon"/>
    <s v="Tue"/>
    <n v="8"/>
  </r>
  <r>
    <s v="A00786"/>
    <s v="North"/>
    <s v="Ling"/>
    <x v="1"/>
    <m/>
    <d v="2021-05-17T00:00:00"/>
    <d v="2021-05-28T00:00:00"/>
    <n v="2"/>
    <m/>
    <m/>
    <n v="0.5"/>
    <n v="37.44"/>
    <s v="C.O.D."/>
    <n v="11"/>
    <n v="140"/>
    <n v="70"/>
    <n v="70"/>
    <n v="37.44"/>
    <n v="107.44"/>
    <n v="107.44"/>
    <s v="Mon"/>
    <s v="Fri"/>
    <n v="11"/>
  </r>
  <r>
    <s v="A00787"/>
    <s v="Northeast"/>
    <s v="Ling"/>
    <x v="0"/>
    <m/>
    <d v="2021-05-17T00:00:00"/>
    <d v="2021-06-02T00:00:00"/>
    <n v="2"/>
    <m/>
    <m/>
    <n v="0.5"/>
    <n v="288"/>
    <s v="Account"/>
    <n v="16"/>
    <n v="140"/>
    <n v="70"/>
    <n v="70"/>
    <n v="288"/>
    <n v="358"/>
    <n v="358"/>
    <s v="Mon"/>
    <s v="Wed"/>
    <n v="16"/>
  </r>
  <r>
    <s v="A00788"/>
    <s v="Northwest"/>
    <s v="Cartier"/>
    <x v="0"/>
    <m/>
    <d v="2021-05-17T00:00:00"/>
    <d v="2021-06-02T00:00:00"/>
    <n v="2"/>
    <m/>
    <m/>
    <n v="1"/>
    <n v="150"/>
    <s v="C.O.D."/>
    <n v="16"/>
    <n v="140"/>
    <n v="140"/>
    <n v="140"/>
    <n v="150"/>
    <n v="290"/>
    <n v="290"/>
    <s v="Mon"/>
    <s v="Wed"/>
    <n v="16"/>
  </r>
  <r>
    <s v="A00789"/>
    <s v="North"/>
    <s v="Ling"/>
    <x v="2"/>
    <m/>
    <d v="2021-05-17T00:00:00"/>
    <d v="2021-06-08T00:00:00"/>
    <n v="1"/>
    <m/>
    <m/>
    <n v="0.25"/>
    <n v="42.66"/>
    <s v="Account"/>
    <n v="22"/>
    <n v="80"/>
    <n v="20"/>
    <n v="20"/>
    <n v="42.66"/>
    <n v="62.66"/>
    <n v="62.66"/>
    <s v="Mon"/>
    <s v="Tue"/>
    <n v="22"/>
  </r>
  <r>
    <s v="A00790"/>
    <s v="North"/>
    <s v="Ling"/>
    <x v="0"/>
    <m/>
    <d v="2021-05-17T00:00:00"/>
    <d v="2021-06-08T00:00:00"/>
    <n v="1"/>
    <m/>
    <m/>
    <n v="0.25"/>
    <n v="287.25"/>
    <s v="Account"/>
    <n v="22"/>
    <n v="80"/>
    <n v="20"/>
    <n v="20"/>
    <n v="287.25"/>
    <n v="307.25"/>
    <n v="307.25"/>
    <s v="Mon"/>
    <s v="Tue"/>
    <n v="22"/>
  </r>
  <r>
    <s v="A00791"/>
    <s v="West"/>
    <s v="Cartier"/>
    <x v="2"/>
    <m/>
    <d v="2021-05-17T00:00:00"/>
    <d v="2021-06-11T00:00:00"/>
    <n v="2"/>
    <m/>
    <m/>
    <n v="0.25"/>
    <n v="147.4015"/>
    <s v="C.O.D."/>
    <n v="25"/>
    <n v="140"/>
    <n v="35"/>
    <n v="35"/>
    <n v="147.4015"/>
    <n v="182.4015"/>
    <n v="182.4015"/>
    <s v="Mon"/>
    <s v="Fri"/>
    <n v="25"/>
  </r>
  <r>
    <s v="A00792"/>
    <s v="North"/>
    <s v="Ling"/>
    <x v="2"/>
    <m/>
    <d v="2021-05-17T00:00:00"/>
    <d v="2021-06-19T00:00:00"/>
    <n v="1"/>
    <m/>
    <m/>
    <n v="0.25"/>
    <n v="59.242100000000001"/>
    <s v="C.O.D."/>
    <n v="33"/>
    <n v="80"/>
    <n v="20"/>
    <n v="20"/>
    <n v="59.242100000000001"/>
    <n v="79.242099999999994"/>
    <n v="79.242099999999994"/>
    <s v="Mon"/>
    <s v="Sat"/>
    <n v="33"/>
  </r>
  <r>
    <s v="A00793"/>
    <s v="North"/>
    <s v="Ling"/>
    <x v="0"/>
    <m/>
    <d v="2021-05-17T00:00:00"/>
    <d v="2021-06-14T00:00:00"/>
    <n v="1"/>
    <m/>
    <m/>
    <n v="0.25"/>
    <n v="240"/>
    <s v="Account"/>
    <n v="28"/>
    <n v="80"/>
    <n v="20"/>
    <n v="20"/>
    <n v="240"/>
    <n v="260"/>
    <n v="260"/>
    <s v="Mon"/>
    <s v="Mon"/>
    <n v="28"/>
  </r>
  <r>
    <s v="A00794"/>
    <s v="North"/>
    <s v="Ling"/>
    <x v="2"/>
    <m/>
    <d v="2021-05-17T00:00:00"/>
    <d v="2021-06-22T00:00:00"/>
    <n v="2"/>
    <m/>
    <m/>
    <n v="0.25"/>
    <n v="197.47"/>
    <s v="C.O.D."/>
    <n v="36"/>
    <n v="140"/>
    <n v="35"/>
    <n v="35"/>
    <n v="197.47"/>
    <n v="232.47"/>
    <n v="232.47"/>
    <s v="Mon"/>
    <s v="Tue"/>
    <n v="36"/>
  </r>
  <r>
    <s v="A00795"/>
    <s v="Northeast"/>
    <s v="Ling"/>
    <x v="0"/>
    <m/>
    <d v="2021-05-17T00:00:00"/>
    <d v="2021-07-16T00:00:00"/>
    <n v="2"/>
    <m/>
    <m/>
    <n v="0.5"/>
    <n v="304.19459999999998"/>
    <s v="C.O.D."/>
    <n v="60"/>
    <n v="140"/>
    <n v="70"/>
    <n v="70"/>
    <n v="304.19459999999998"/>
    <n v="374.19459999999998"/>
    <n v="374.19459999999998"/>
    <s v="Mon"/>
    <s v="Fri"/>
    <n v="60"/>
  </r>
  <r>
    <s v="A00796"/>
    <s v="Southeast"/>
    <s v="Burton"/>
    <x v="1"/>
    <m/>
    <d v="2021-05-18T00:00:00"/>
    <d v="2021-05-27T00:00:00"/>
    <n v="1"/>
    <m/>
    <m/>
    <n v="0.5"/>
    <n v="64.342100000000002"/>
    <s v="Account"/>
    <n v="9"/>
    <n v="80"/>
    <n v="40"/>
    <n v="40"/>
    <n v="64.342100000000002"/>
    <n v="104.3421"/>
    <n v="104.3421"/>
    <s v="Tue"/>
    <s v="Thu"/>
    <n v="9"/>
  </r>
  <r>
    <s v="A00797"/>
    <s v="South"/>
    <s v="Lopez"/>
    <x v="1"/>
    <m/>
    <d v="2021-05-18T00:00:00"/>
    <d v="2021-05-31T00:00:00"/>
    <n v="1"/>
    <m/>
    <m/>
    <n v="0.5"/>
    <n v="10.27"/>
    <s v="Account"/>
    <n v="13"/>
    <n v="80"/>
    <n v="40"/>
    <n v="40"/>
    <n v="10.27"/>
    <n v="50.269999999999996"/>
    <n v="50.269999999999996"/>
    <s v="Tue"/>
    <s v="Mon"/>
    <n v="13"/>
  </r>
  <r>
    <s v="A00798"/>
    <s v="Northwest"/>
    <s v="Burton"/>
    <x v="0"/>
    <m/>
    <d v="2021-05-18T00:00:00"/>
    <d v="2021-06-03T00:00:00"/>
    <n v="2"/>
    <m/>
    <m/>
    <n v="0.75"/>
    <n v="319.02080000000001"/>
    <s v="C.O.D."/>
    <n v="16"/>
    <n v="140"/>
    <n v="105"/>
    <n v="105"/>
    <n v="319.02080000000001"/>
    <n v="424.02080000000001"/>
    <n v="424.02080000000001"/>
    <s v="Tue"/>
    <s v="Thu"/>
    <n v="16"/>
  </r>
  <r>
    <s v="A00799"/>
    <s v="Northwest"/>
    <s v="Khan"/>
    <x v="1"/>
    <m/>
    <d v="2021-05-18T00:00:00"/>
    <d v="2021-06-01T00:00:00"/>
    <n v="1"/>
    <m/>
    <m/>
    <n v="0.75"/>
    <n v="131"/>
    <s v="C.O.D."/>
    <n v="14"/>
    <n v="80"/>
    <n v="60"/>
    <n v="60"/>
    <n v="131"/>
    <n v="191"/>
    <n v="191"/>
    <s v="Tue"/>
    <s v="Tue"/>
    <n v="14"/>
  </r>
  <r>
    <s v="A00800"/>
    <s v="North"/>
    <s v="Ling"/>
    <x v="0"/>
    <m/>
    <d v="2021-05-18T00:00:00"/>
    <d v="2021-06-02T00:00:00"/>
    <n v="2"/>
    <m/>
    <m/>
    <n v="0.25"/>
    <n v="167"/>
    <s v="Account"/>
    <n v="15"/>
    <n v="140"/>
    <n v="35"/>
    <n v="35"/>
    <n v="167"/>
    <n v="202"/>
    <n v="202"/>
    <s v="Tue"/>
    <s v="Wed"/>
    <n v="15"/>
  </r>
  <r>
    <s v="A00801"/>
    <s v="Southeast"/>
    <s v="Burton"/>
    <x v="1"/>
    <m/>
    <d v="2021-05-18T00:00:00"/>
    <d v="2021-06-09T00:00:00"/>
    <n v="1"/>
    <m/>
    <m/>
    <n v="0.5"/>
    <n v="91.041700000000006"/>
    <s v="Account"/>
    <n v="22"/>
    <n v="80"/>
    <n v="40"/>
    <n v="40"/>
    <n v="91.041700000000006"/>
    <n v="131.04169999999999"/>
    <n v="131.04169999999999"/>
    <s v="Tue"/>
    <s v="Wed"/>
    <n v="22"/>
  </r>
  <r>
    <s v="A00802"/>
    <s v="West"/>
    <s v="Khan"/>
    <x v="0"/>
    <m/>
    <d v="2021-05-18T00:00:00"/>
    <d v="2021-06-22T00:00:00"/>
    <n v="1"/>
    <m/>
    <m/>
    <n v="0.25"/>
    <n v="44.9221"/>
    <s v="C.O.D."/>
    <n v="35"/>
    <n v="80"/>
    <n v="20"/>
    <n v="20"/>
    <n v="44.9221"/>
    <n v="64.9221"/>
    <n v="64.9221"/>
    <s v="Tue"/>
    <s v="Tue"/>
    <n v="35"/>
  </r>
  <r>
    <s v="A00803"/>
    <s v="Northwest"/>
    <s v="Cartier"/>
    <x v="1"/>
    <m/>
    <d v="2021-05-18T00:00:00"/>
    <d v="2021-07-23T00:00:00"/>
    <n v="1"/>
    <s v="Yes"/>
    <s v="Yes"/>
    <n v="1"/>
    <n v="163.92760000000001"/>
    <s v="Warranty"/>
    <n v="66"/>
    <n v="80"/>
    <n v="80"/>
    <n v="0"/>
    <n v="0"/>
    <n v="243.92760000000001"/>
    <n v="0"/>
    <s v="Tue"/>
    <s v="Fri"/>
    <n v="66"/>
  </r>
  <r>
    <s v="A00804"/>
    <s v="Southeast"/>
    <s v="Cartier"/>
    <x v="4"/>
    <m/>
    <d v="2021-05-18T00:00:00"/>
    <m/>
    <n v="2"/>
    <m/>
    <m/>
    <m/>
    <n v="281.61579999999998"/>
    <s v="Account"/>
    <s v=""/>
    <n v="140"/>
    <n v="0"/>
    <n v="0"/>
    <n v="281.61579999999998"/>
    <n v="281.61579999999998"/>
    <n v="281.61579999999998"/>
    <s v="Tue"/>
    <s v="Sat"/>
    <n v="-44334"/>
  </r>
  <r>
    <s v="A00805"/>
    <s v="South"/>
    <s v="Lopez"/>
    <x v="0"/>
    <m/>
    <d v="2021-05-19T00:00:00"/>
    <d v="2021-05-31T00:00:00"/>
    <n v="1"/>
    <m/>
    <m/>
    <n v="0.5"/>
    <n v="7.02"/>
    <s v="P.O."/>
    <n v="12"/>
    <n v="80"/>
    <n v="40"/>
    <n v="40"/>
    <n v="7.02"/>
    <n v="47.019999999999996"/>
    <n v="47.019999999999996"/>
    <s v="Wed"/>
    <s v="Mon"/>
    <n v="12"/>
  </r>
  <r>
    <s v="A00806"/>
    <s v="South"/>
    <s v="Lopez"/>
    <x v="0"/>
    <m/>
    <d v="2021-05-19T00:00:00"/>
    <d v="2021-05-31T00:00:00"/>
    <n v="1"/>
    <m/>
    <m/>
    <n v="0.5"/>
    <n v="28.996500000000001"/>
    <s v="Account"/>
    <n v="12"/>
    <n v="80"/>
    <n v="40"/>
    <n v="40"/>
    <n v="28.996500000000001"/>
    <n v="68.996499999999997"/>
    <n v="68.996499999999997"/>
    <s v="Wed"/>
    <s v="Mon"/>
    <n v="12"/>
  </r>
  <r>
    <s v="A00807"/>
    <s v="South"/>
    <s v="Lopez"/>
    <x v="0"/>
    <m/>
    <d v="2021-05-19T00:00:00"/>
    <d v="2021-05-31T00:00:00"/>
    <n v="1"/>
    <m/>
    <m/>
    <n v="0.5"/>
    <n v="50.57"/>
    <s v="P.O."/>
    <n v="12"/>
    <n v="80"/>
    <n v="40"/>
    <n v="40"/>
    <n v="50.57"/>
    <n v="90.57"/>
    <n v="90.57"/>
    <s v="Wed"/>
    <s v="Mon"/>
    <n v="12"/>
  </r>
  <r>
    <s v="A00808"/>
    <s v="East"/>
    <s v="Ling"/>
    <x v="1"/>
    <m/>
    <d v="2021-05-19T00:00:00"/>
    <d v="2021-06-03T00:00:00"/>
    <n v="2"/>
    <m/>
    <m/>
    <n v="0.5"/>
    <n v="271.791"/>
    <s v="C.O.D."/>
    <n v="15"/>
    <n v="140"/>
    <n v="70"/>
    <n v="70"/>
    <n v="271.791"/>
    <n v="341.791"/>
    <n v="341.791"/>
    <s v="Wed"/>
    <s v="Thu"/>
    <n v="15"/>
  </r>
  <r>
    <s v="A00809"/>
    <s v="East"/>
    <s v="Ling"/>
    <x v="0"/>
    <m/>
    <d v="2021-05-19T00:00:00"/>
    <d v="2021-06-29T00:00:00"/>
    <n v="2"/>
    <s v="Yes"/>
    <s v="Yes"/>
    <n v="0.25"/>
    <n v="14.702999999999999"/>
    <s v="Warranty"/>
    <n v="41"/>
    <n v="140"/>
    <n v="35"/>
    <n v="0"/>
    <n v="0"/>
    <n v="49.703000000000003"/>
    <n v="0"/>
    <s v="Wed"/>
    <s v="Tue"/>
    <n v="41"/>
  </r>
  <r>
    <s v="A00810"/>
    <s v="Southeast"/>
    <s v="Cartier"/>
    <x v="1"/>
    <m/>
    <d v="2021-05-20T00:00:00"/>
    <d v="2021-06-08T00:00:00"/>
    <n v="2"/>
    <m/>
    <s v="Yes"/>
    <n v="3.25"/>
    <n v="311.3621"/>
    <s v="C.O.D."/>
    <n v="19"/>
    <n v="140"/>
    <n v="455"/>
    <n v="455"/>
    <n v="0"/>
    <n v="766.36210000000005"/>
    <n v="455"/>
    <s v="Thu"/>
    <s v="Tue"/>
    <n v="19"/>
  </r>
  <r>
    <s v="A00811"/>
    <s v="Central"/>
    <s v="Cartier"/>
    <x v="1"/>
    <m/>
    <d v="2021-05-20T00:00:00"/>
    <d v="2021-06-11T00:00:00"/>
    <n v="1"/>
    <m/>
    <m/>
    <n v="0.75"/>
    <n v="189.31800000000001"/>
    <s v="C.O.D."/>
    <n v="22"/>
    <n v="80"/>
    <n v="60"/>
    <n v="60"/>
    <n v="189.31800000000001"/>
    <n v="249.31800000000001"/>
    <n v="249.31800000000001"/>
    <s v="Thu"/>
    <s v="Fri"/>
    <n v="22"/>
  </r>
  <r>
    <s v="A00812"/>
    <s v="Northwest"/>
    <s v="Cartier"/>
    <x v="0"/>
    <m/>
    <d v="2021-05-20T00:00:00"/>
    <d v="2021-06-17T00:00:00"/>
    <n v="1"/>
    <m/>
    <m/>
    <n v="0.5"/>
    <n v="74.532399999999996"/>
    <s v="Account"/>
    <n v="28"/>
    <n v="80"/>
    <n v="40"/>
    <n v="40"/>
    <n v="74.532399999999996"/>
    <n v="114.5324"/>
    <n v="114.5324"/>
    <s v="Thu"/>
    <s v="Thu"/>
    <n v="28"/>
  </r>
  <r>
    <s v="A00813"/>
    <s v="Central"/>
    <s v="Cartier"/>
    <x v="3"/>
    <m/>
    <d v="2021-05-20T00:00:00"/>
    <d v="2021-06-28T00:00:00"/>
    <n v="1"/>
    <m/>
    <m/>
    <n v="1.5"/>
    <n v="673.21600000000001"/>
    <s v="C.O.D."/>
    <n v="39"/>
    <n v="80"/>
    <n v="120"/>
    <n v="120"/>
    <n v="673.21600000000001"/>
    <n v="793.21600000000001"/>
    <n v="793.21600000000001"/>
    <s v="Thu"/>
    <s v="Mon"/>
    <n v="39"/>
  </r>
  <r>
    <s v="A00814"/>
    <s v="Central"/>
    <s v="Burton"/>
    <x v="3"/>
    <m/>
    <d v="2021-05-20T00:00:00"/>
    <d v="2021-07-07T00:00:00"/>
    <n v="2"/>
    <m/>
    <m/>
    <n v="3.5"/>
    <n v="230.39570000000001"/>
    <s v="C.O.D."/>
    <n v="48"/>
    <n v="140"/>
    <n v="490"/>
    <n v="490"/>
    <n v="230.39570000000001"/>
    <n v="720.39570000000003"/>
    <n v="720.39570000000003"/>
    <s v="Thu"/>
    <s v="Wed"/>
    <n v="48"/>
  </r>
  <r>
    <s v="A00815"/>
    <s v="North"/>
    <s v="Ling"/>
    <x v="0"/>
    <m/>
    <d v="2021-05-20T00:00:00"/>
    <d v="2021-07-16T00:00:00"/>
    <n v="2"/>
    <m/>
    <m/>
    <n v="0.25"/>
    <n v="14.42"/>
    <s v="Account"/>
    <n v="57"/>
    <n v="140"/>
    <n v="35"/>
    <n v="35"/>
    <n v="14.42"/>
    <n v="49.42"/>
    <n v="49.42"/>
    <s v="Thu"/>
    <s v="Fri"/>
    <n v="57"/>
  </r>
  <r>
    <s v="A00816"/>
    <s v="Southwest"/>
    <s v="Burton"/>
    <x v="3"/>
    <m/>
    <d v="2021-05-20T00:00:00"/>
    <m/>
    <n v="2"/>
    <m/>
    <m/>
    <m/>
    <n v="852.54669999999999"/>
    <s v="C.O.D."/>
    <s v=""/>
    <n v="140"/>
    <n v="0"/>
    <n v="0"/>
    <n v="852.54669999999999"/>
    <n v="852.54669999999999"/>
    <n v="852.54669999999999"/>
    <s v="Thu"/>
    <s v="Sat"/>
    <n v="-44336"/>
  </r>
  <r>
    <s v="A00817"/>
    <s v="Northwest"/>
    <s v="Burton"/>
    <x v="1"/>
    <s v="Yes"/>
    <d v="2021-05-21T00:00:00"/>
    <d v="2021-06-01T00:00:00"/>
    <n v="1"/>
    <m/>
    <m/>
    <n v="0.5"/>
    <n v="36.754399999999997"/>
    <s v="Account"/>
    <n v="11"/>
    <n v="80"/>
    <n v="40"/>
    <n v="40"/>
    <n v="36.754399999999997"/>
    <n v="76.754400000000004"/>
    <n v="76.754400000000004"/>
    <s v="Fri"/>
    <s v="Tue"/>
    <n v="11"/>
  </r>
  <r>
    <s v="A00818"/>
    <s v="Northwest"/>
    <s v="Cartier"/>
    <x v="4"/>
    <m/>
    <d v="2021-05-21T00:00:00"/>
    <d v="2021-06-22T00:00:00"/>
    <n v="1"/>
    <m/>
    <m/>
    <n v="1"/>
    <n v="57.966200000000001"/>
    <s v="P.O."/>
    <n v="32"/>
    <n v="80"/>
    <n v="80"/>
    <n v="80"/>
    <n v="57.966200000000001"/>
    <n v="137.96620000000001"/>
    <n v="137.96620000000001"/>
    <s v="Fri"/>
    <s v="Tue"/>
    <n v="32"/>
  </r>
  <r>
    <s v="A00819"/>
    <s v="Northwest"/>
    <s v="Cartier"/>
    <x v="1"/>
    <m/>
    <d v="2021-05-21T00:00:00"/>
    <m/>
    <n v="1"/>
    <m/>
    <m/>
    <m/>
    <n v="90"/>
    <s v="P.O."/>
    <s v=""/>
    <n v="80"/>
    <n v="0"/>
    <n v="0"/>
    <n v="90"/>
    <n v="90"/>
    <n v="90"/>
    <s v="Fri"/>
    <s v="Sat"/>
    <n v="-44337"/>
  </r>
  <r>
    <s v="A00820"/>
    <s v="Northwest"/>
    <s v="Burton"/>
    <x v="1"/>
    <s v="Yes"/>
    <d v="2021-05-22T00:00:00"/>
    <m/>
    <n v="1"/>
    <m/>
    <m/>
    <m/>
    <n v="108.51300000000001"/>
    <s v="C.O.D."/>
    <s v=""/>
    <n v="80"/>
    <n v="0"/>
    <n v="0"/>
    <n v="108.51300000000001"/>
    <n v="108.51300000000001"/>
    <n v="108.51300000000001"/>
    <s v="Sat"/>
    <s v="Sat"/>
    <n v="-44338"/>
  </r>
  <r>
    <s v="A00821"/>
    <s v="North"/>
    <s v="Ling"/>
    <x v="2"/>
    <m/>
    <d v="2021-05-24T00:00:00"/>
    <d v="2021-06-02T00:00:00"/>
    <n v="1"/>
    <m/>
    <m/>
    <n v="0.25"/>
    <n v="22"/>
    <s v="Account"/>
    <n v="9"/>
    <n v="80"/>
    <n v="20"/>
    <n v="20"/>
    <n v="22"/>
    <n v="42"/>
    <n v="42"/>
    <s v="Mon"/>
    <s v="Wed"/>
    <n v="9"/>
  </r>
  <r>
    <s v="A00822"/>
    <s v="Southeast"/>
    <s v="Cartier"/>
    <x v="2"/>
    <m/>
    <d v="2021-05-24T00:00:00"/>
    <d v="2021-06-03T00:00:00"/>
    <n v="1"/>
    <m/>
    <m/>
    <n v="0.25"/>
    <n v="66.864900000000006"/>
    <s v="C.O.D."/>
    <n v="10"/>
    <n v="80"/>
    <n v="20"/>
    <n v="20"/>
    <n v="66.864900000000006"/>
    <n v="86.864900000000006"/>
    <n v="86.864900000000006"/>
    <s v="Mon"/>
    <s v="Thu"/>
    <n v="10"/>
  </r>
  <r>
    <s v="A00823"/>
    <s v="South"/>
    <s v="Lopez"/>
    <x v="1"/>
    <m/>
    <d v="2021-05-24T00:00:00"/>
    <d v="2021-06-15T00:00:00"/>
    <n v="1"/>
    <m/>
    <m/>
    <n v="0.75"/>
    <n v="111.15"/>
    <s v="Account"/>
    <n v="22"/>
    <n v="80"/>
    <n v="60"/>
    <n v="60"/>
    <n v="111.15"/>
    <n v="171.15"/>
    <n v="171.15"/>
    <s v="Mon"/>
    <s v="Tue"/>
    <n v="22"/>
  </r>
  <r>
    <s v="A00824"/>
    <s v="South"/>
    <s v="Burton"/>
    <x v="0"/>
    <m/>
    <d v="2021-05-24T00:00:00"/>
    <d v="2021-07-12T00:00:00"/>
    <n v="2"/>
    <m/>
    <m/>
    <n v="0.75"/>
    <n v="239.54249999999999"/>
    <s v="Account"/>
    <n v="49"/>
    <n v="140"/>
    <n v="105"/>
    <n v="105"/>
    <n v="239.54249999999999"/>
    <n v="344.54250000000002"/>
    <n v="344.54250000000002"/>
    <s v="Mon"/>
    <s v="Mon"/>
    <n v="49"/>
  </r>
  <r>
    <s v="A00825"/>
    <s v="Central"/>
    <s v="Cartier"/>
    <x v="1"/>
    <m/>
    <d v="2021-05-24T00:00:00"/>
    <d v="2021-07-15T00:00:00"/>
    <n v="1"/>
    <m/>
    <m/>
    <n v="0.5"/>
    <n v="657.69"/>
    <s v="C.O.D."/>
    <n v="52"/>
    <n v="80"/>
    <n v="40"/>
    <n v="40"/>
    <n v="657.69"/>
    <n v="697.69"/>
    <n v="697.69"/>
    <s v="Mon"/>
    <s v="Thu"/>
    <n v="52"/>
  </r>
  <r>
    <s v="A00826"/>
    <s v="Southeast"/>
    <s v="Burton"/>
    <x v="0"/>
    <m/>
    <d v="2021-05-24T00:00:00"/>
    <d v="2021-07-19T00:00:00"/>
    <n v="1"/>
    <m/>
    <m/>
    <n v="0.25"/>
    <n v="30"/>
    <s v="C.O.D."/>
    <n v="56"/>
    <n v="80"/>
    <n v="20"/>
    <n v="20"/>
    <n v="30"/>
    <n v="50"/>
    <n v="50"/>
    <s v="Mon"/>
    <s v="Mon"/>
    <n v="56"/>
  </r>
  <r>
    <s v="A00827"/>
    <s v="Southeast"/>
    <s v="Khan"/>
    <x v="0"/>
    <m/>
    <d v="2021-05-25T00:00:00"/>
    <d v="2021-06-19T00:00:00"/>
    <n v="1"/>
    <m/>
    <m/>
    <n v="0.5"/>
    <n v="26.567499999999999"/>
    <s v="C.O.D."/>
    <n v="25"/>
    <n v="80"/>
    <n v="40"/>
    <n v="40"/>
    <n v="26.567499999999999"/>
    <n v="66.567499999999995"/>
    <n v="66.567499999999995"/>
    <s v="Tue"/>
    <s v="Sat"/>
    <n v="25"/>
  </r>
  <r>
    <s v="A00828"/>
    <s v="West"/>
    <s v="Burton"/>
    <x v="0"/>
    <m/>
    <d v="2021-05-25T00:00:00"/>
    <d v="2021-06-14T00:00:00"/>
    <n v="2"/>
    <m/>
    <m/>
    <n v="1.25"/>
    <n v="9.6"/>
    <s v="C.O.D."/>
    <n v="20"/>
    <n v="140"/>
    <n v="175"/>
    <n v="175"/>
    <n v="9.6"/>
    <n v="184.6"/>
    <n v="184.6"/>
    <s v="Tue"/>
    <s v="Mon"/>
    <n v="20"/>
  </r>
  <r>
    <s v="A00829"/>
    <s v="West"/>
    <s v="Khan"/>
    <x v="0"/>
    <m/>
    <d v="2021-05-25T00:00:00"/>
    <d v="2021-06-16T00:00:00"/>
    <n v="2"/>
    <m/>
    <m/>
    <n v="0.25"/>
    <n v="396.29149999999998"/>
    <s v="C.O.D."/>
    <n v="22"/>
    <n v="140"/>
    <n v="35"/>
    <n v="35"/>
    <n v="396.29149999999998"/>
    <n v="431.29149999999998"/>
    <n v="431.29149999999998"/>
    <s v="Tue"/>
    <s v="Wed"/>
    <n v="22"/>
  </r>
  <r>
    <s v="A00830"/>
    <s v="East"/>
    <s v="Ling"/>
    <x v="1"/>
    <m/>
    <d v="2021-05-25T00:00:00"/>
    <d v="2021-07-05T00:00:00"/>
    <n v="2"/>
    <m/>
    <m/>
    <n v="0.5"/>
    <n v="108"/>
    <s v="C.O.D."/>
    <n v="41"/>
    <n v="140"/>
    <n v="70"/>
    <n v="70"/>
    <n v="108"/>
    <n v="178"/>
    <n v="178"/>
    <s v="Tue"/>
    <s v="Mon"/>
    <n v="41"/>
  </r>
  <r>
    <s v="A00831"/>
    <s v="Northwest"/>
    <s v="Cartier"/>
    <x v="0"/>
    <m/>
    <d v="2021-05-25T00:00:00"/>
    <d v="2021-07-19T00:00:00"/>
    <n v="1"/>
    <m/>
    <m/>
    <n v="0.5"/>
    <n v="147.2441"/>
    <s v="C.O.D."/>
    <n v="55"/>
    <n v="80"/>
    <n v="40"/>
    <n v="40"/>
    <n v="147.2441"/>
    <n v="187.2441"/>
    <n v="187.2441"/>
    <s v="Tue"/>
    <s v="Mon"/>
    <n v="55"/>
  </r>
  <r>
    <s v="A00832"/>
    <s v="Central"/>
    <s v="Burton"/>
    <x v="4"/>
    <m/>
    <d v="2021-05-25T00:00:00"/>
    <m/>
    <n v="1"/>
    <m/>
    <s v="Yes"/>
    <m/>
    <n v="151.28020000000001"/>
    <s v="C.O.D."/>
    <s v=""/>
    <n v="80"/>
    <n v="0"/>
    <n v="0"/>
    <n v="0"/>
    <n v="151.28020000000001"/>
    <n v="0"/>
    <s v="Tue"/>
    <s v="Sat"/>
    <n v="-44341"/>
  </r>
  <r>
    <s v="A00833"/>
    <s v="Northwest"/>
    <s v="Cartier"/>
    <x v="1"/>
    <m/>
    <d v="2021-05-25T00:00:00"/>
    <m/>
    <n v="1"/>
    <m/>
    <m/>
    <m/>
    <n v="47.046399999999998"/>
    <s v="P.O."/>
    <s v=""/>
    <n v="80"/>
    <n v="0"/>
    <n v="0"/>
    <n v="47.046399999999998"/>
    <n v="47.046399999999998"/>
    <n v="47.046399999999998"/>
    <s v="Tue"/>
    <s v="Sat"/>
    <n v="-44341"/>
  </r>
  <r>
    <s v="A00834"/>
    <s v="Northwest"/>
    <s v="Burton"/>
    <x v="2"/>
    <m/>
    <d v="2021-05-26T00:00:00"/>
    <d v="2021-06-05T00:00:00"/>
    <n v="1"/>
    <m/>
    <m/>
    <n v="0.25"/>
    <n v="51.73"/>
    <s v="C.O.D."/>
    <n v="10"/>
    <n v="80"/>
    <n v="20"/>
    <n v="20"/>
    <n v="51.73"/>
    <n v="71.72999999999999"/>
    <n v="71.72999999999999"/>
    <s v="Wed"/>
    <s v="Sat"/>
    <n v="10"/>
  </r>
  <r>
    <s v="A00835"/>
    <s v="Southeast"/>
    <s v="Cartier"/>
    <x v="0"/>
    <m/>
    <d v="2021-05-26T00:00:00"/>
    <d v="2021-06-02T00:00:00"/>
    <n v="2"/>
    <m/>
    <m/>
    <n v="0.25"/>
    <n v="445.78460000000001"/>
    <s v="Account"/>
    <n v="7"/>
    <n v="140"/>
    <n v="35"/>
    <n v="35"/>
    <n v="445.78460000000001"/>
    <n v="480.78460000000001"/>
    <n v="480.78460000000001"/>
    <s v="Wed"/>
    <s v="Wed"/>
    <n v="7"/>
  </r>
  <r>
    <s v="A00836"/>
    <s v="Southeast"/>
    <s v="Cartier"/>
    <x v="0"/>
    <m/>
    <d v="2021-05-26T00:00:00"/>
    <d v="2021-06-14T00:00:00"/>
    <n v="2"/>
    <m/>
    <s v="Yes"/>
    <n v="0.25"/>
    <n v="27.486699999999999"/>
    <s v="C.O.D."/>
    <n v="19"/>
    <n v="140"/>
    <n v="35"/>
    <n v="35"/>
    <n v="0"/>
    <n v="62.486699999999999"/>
    <n v="35"/>
    <s v="Wed"/>
    <s v="Mon"/>
    <n v="19"/>
  </r>
  <r>
    <s v="A00837"/>
    <s v="West"/>
    <s v="Burton"/>
    <x v="0"/>
    <m/>
    <d v="2021-05-26T00:00:00"/>
    <d v="2021-06-14T00:00:00"/>
    <n v="1"/>
    <m/>
    <m/>
    <n v="0.25"/>
    <n v="42.66"/>
    <s v="Account"/>
    <n v="19"/>
    <n v="80"/>
    <n v="20"/>
    <n v="20"/>
    <n v="42.66"/>
    <n v="62.66"/>
    <n v="62.66"/>
    <s v="Wed"/>
    <s v="Mon"/>
    <n v="19"/>
  </r>
  <r>
    <s v="A00838"/>
    <s v="Southeast"/>
    <s v="Cartier"/>
    <x v="2"/>
    <m/>
    <d v="2021-05-26T00:00:00"/>
    <d v="2021-06-14T00:00:00"/>
    <n v="1"/>
    <m/>
    <m/>
    <n v="0.25"/>
    <n v="185.11340000000001"/>
    <s v="C.O.D."/>
    <n v="19"/>
    <n v="80"/>
    <n v="20"/>
    <n v="20"/>
    <n v="185.11340000000001"/>
    <n v="205.11340000000001"/>
    <n v="205.11340000000001"/>
    <s v="Wed"/>
    <s v="Mon"/>
    <n v="19"/>
  </r>
  <r>
    <s v="A00839"/>
    <s v="Northwest"/>
    <s v="Cartier"/>
    <x v="1"/>
    <m/>
    <d v="2021-05-26T00:00:00"/>
    <d v="2021-06-17T00:00:00"/>
    <n v="1"/>
    <m/>
    <s v="Yes"/>
    <n v="0.75"/>
    <n v="70"/>
    <s v="C.O.D."/>
    <n v="22"/>
    <n v="80"/>
    <n v="60"/>
    <n v="60"/>
    <n v="0"/>
    <n v="130"/>
    <n v="60"/>
    <s v="Wed"/>
    <s v="Thu"/>
    <n v="22"/>
  </r>
  <r>
    <s v="A00840"/>
    <s v="Southeast"/>
    <s v="Cartier"/>
    <x v="0"/>
    <m/>
    <d v="2021-05-26T00:00:00"/>
    <d v="2021-06-22T00:00:00"/>
    <n v="1"/>
    <m/>
    <m/>
    <n v="0.25"/>
    <n v="120"/>
    <s v="Account"/>
    <n v="27"/>
    <n v="80"/>
    <n v="20"/>
    <n v="20"/>
    <n v="120"/>
    <n v="140"/>
    <n v="140"/>
    <s v="Wed"/>
    <s v="Tue"/>
    <n v="27"/>
  </r>
  <r>
    <s v="A00841"/>
    <s v="Southeast"/>
    <s v="Cartier"/>
    <x v="0"/>
    <m/>
    <d v="2021-05-26T00:00:00"/>
    <d v="2021-06-30T00:00:00"/>
    <n v="1"/>
    <m/>
    <m/>
    <n v="0.25"/>
    <n v="178.36179999999999"/>
    <s v="C.O.D."/>
    <n v="35"/>
    <n v="80"/>
    <n v="20"/>
    <n v="20"/>
    <n v="178.36179999999999"/>
    <n v="198.36179999999999"/>
    <n v="198.36179999999999"/>
    <s v="Wed"/>
    <s v="Wed"/>
    <n v="35"/>
  </r>
  <r>
    <s v="A00842"/>
    <s v="Northeast"/>
    <s v="Khan"/>
    <x v="4"/>
    <m/>
    <d v="2021-05-26T00:00:00"/>
    <d v="2021-06-28T00:00:00"/>
    <n v="1"/>
    <s v="Yes"/>
    <s v="Yes"/>
    <n v="1.5"/>
    <n v="477.78149999999999"/>
    <s v="Warranty"/>
    <n v="33"/>
    <n v="80"/>
    <n v="120"/>
    <n v="0"/>
    <n v="0"/>
    <n v="597.78150000000005"/>
    <n v="0"/>
    <s v="Wed"/>
    <s v="Mon"/>
    <n v="33"/>
  </r>
  <r>
    <s v="A00843"/>
    <s v="Northwest"/>
    <s v="Khan"/>
    <x v="3"/>
    <s v="Yes"/>
    <d v="2021-05-26T00:00:00"/>
    <d v="2021-06-30T00:00:00"/>
    <n v="1"/>
    <m/>
    <m/>
    <n v="1"/>
    <n v="67.969700000000003"/>
    <s v="P.O."/>
    <n v="35"/>
    <n v="80"/>
    <n v="80"/>
    <n v="80"/>
    <n v="67.969700000000003"/>
    <n v="147.96969999999999"/>
    <n v="147.96969999999999"/>
    <s v="Wed"/>
    <s v="Wed"/>
    <n v="35"/>
  </r>
  <r>
    <s v="A00844"/>
    <s v="South"/>
    <s v="Burton"/>
    <x v="0"/>
    <m/>
    <d v="2021-05-26T00:00:00"/>
    <d v="2021-07-05T00:00:00"/>
    <n v="2"/>
    <m/>
    <s v="Yes"/>
    <n v="1.25"/>
    <n v="300.72309999999999"/>
    <s v="C.O.D."/>
    <n v="40"/>
    <n v="140"/>
    <n v="175"/>
    <n v="175"/>
    <n v="0"/>
    <n v="475.72309999999999"/>
    <n v="175"/>
    <s v="Wed"/>
    <s v="Mon"/>
    <n v="40"/>
  </r>
  <r>
    <s v="A00845"/>
    <s v="Central"/>
    <s v="Burton"/>
    <x v="0"/>
    <m/>
    <d v="2021-05-26T00:00:00"/>
    <m/>
    <n v="1"/>
    <m/>
    <m/>
    <m/>
    <n v="377.6"/>
    <s v="Account"/>
    <s v=""/>
    <n v="80"/>
    <n v="0"/>
    <n v="0"/>
    <n v="377.6"/>
    <n v="377.6"/>
    <n v="377.6"/>
    <s v="Wed"/>
    <s v="Sat"/>
    <n v="-44342"/>
  </r>
  <r>
    <s v="A00846"/>
    <s v="Northwest"/>
    <s v="Cartier"/>
    <x v="0"/>
    <m/>
    <d v="2021-05-26T00:00:00"/>
    <m/>
    <n v="1"/>
    <m/>
    <m/>
    <m/>
    <n v="70"/>
    <s v="P.O."/>
    <s v=""/>
    <n v="80"/>
    <n v="0"/>
    <n v="0"/>
    <n v="70"/>
    <n v="70"/>
    <n v="70"/>
    <s v="Wed"/>
    <s v="Sat"/>
    <n v="-44342"/>
  </r>
  <r>
    <s v="A00847"/>
    <s v="Northwest"/>
    <s v="Cartier"/>
    <x v="1"/>
    <m/>
    <d v="2021-05-26T00:00:00"/>
    <m/>
    <n v="1"/>
    <m/>
    <m/>
    <m/>
    <n v="177.0504"/>
    <s v="P.O."/>
    <s v=""/>
    <n v="80"/>
    <n v="0"/>
    <n v="0"/>
    <n v="177.0504"/>
    <n v="177.0504"/>
    <n v="177.0504"/>
    <s v="Wed"/>
    <s v="Sat"/>
    <n v="-44342"/>
  </r>
  <r>
    <s v="A00848"/>
    <s v="Central"/>
    <s v="Burton"/>
    <x v="1"/>
    <m/>
    <d v="2021-05-26T00:00:00"/>
    <m/>
    <n v="2"/>
    <m/>
    <m/>
    <m/>
    <n v="839.67849999999999"/>
    <s v="C.O.D."/>
    <s v=""/>
    <n v="140"/>
    <n v="0"/>
    <n v="0"/>
    <n v="839.67849999999999"/>
    <n v="839.67849999999999"/>
    <n v="839.67849999999999"/>
    <s v="Wed"/>
    <s v="Sat"/>
    <n v="-44342"/>
  </r>
  <r>
    <s v="A00849"/>
    <s v="North"/>
    <s v="Ling"/>
    <x v="0"/>
    <m/>
    <d v="2021-05-27T00:00:00"/>
    <d v="2021-06-03T00:00:00"/>
    <n v="1"/>
    <m/>
    <m/>
    <n v="0.25"/>
    <n v="120"/>
    <s v="Account"/>
    <n v="7"/>
    <n v="80"/>
    <n v="20"/>
    <n v="20"/>
    <n v="120"/>
    <n v="140"/>
    <n v="140"/>
    <s v="Thu"/>
    <s v="Thu"/>
    <n v="7"/>
  </r>
  <r>
    <s v="A00850"/>
    <s v="Northeast"/>
    <s v="Khan"/>
    <x v="0"/>
    <m/>
    <d v="2021-05-27T00:00:00"/>
    <d v="2021-06-10T00:00:00"/>
    <n v="1"/>
    <m/>
    <m/>
    <n v="0.25"/>
    <n v="156.4932"/>
    <s v="C.O.D."/>
    <n v="14"/>
    <n v="80"/>
    <n v="20"/>
    <n v="20"/>
    <n v="156.4932"/>
    <n v="176.4932"/>
    <n v="176.4932"/>
    <s v="Thu"/>
    <s v="Thu"/>
    <n v="14"/>
  </r>
  <r>
    <s v="A00851"/>
    <s v="North"/>
    <s v="Ling"/>
    <x v="2"/>
    <m/>
    <d v="2021-05-27T00:00:00"/>
    <d v="2021-06-15T00:00:00"/>
    <n v="2"/>
    <m/>
    <m/>
    <n v="0.25"/>
    <n v="155"/>
    <s v="Account"/>
    <n v="19"/>
    <n v="140"/>
    <n v="35"/>
    <n v="35"/>
    <n v="155"/>
    <n v="190"/>
    <n v="190"/>
    <s v="Thu"/>
    <s v="Tue"/>
    <n v="19"/>
  </r>
  <r>
    <s v="A00852"/>
    <s v="Central"/>
    <s v="Khan"/>
    <x v="1"/>
    <m/>
    <d v="2021-05-27T00:00:00"/>
    <d v="2021-06-17T00:00:00"/>
    <n v="1"/>
    <m/>
    <m/>
    <n v="0.5"/>
    <n v="20.83"/>
    <s v="Account"/>
    <n v="21"/>
    <n v="80"/>
    <n v="40"/>
    <n v="40"/>
    <n v="20.83"/>
    <n v="60.83"/>
    <n v="60.83"/>
    <s v="Thu"/>
    <s v="Thu"/>
    <n v="21"/>
  </r>
  <r>
    <s v="A00853"/>
    <s v="Central"/>
    <s v="Cartier"/>
    <x v="0"/>
    <s v="Yes"/>
    <d v="2021-05-27T00:00:00"/>
    <d v="2021-06-22T00:00:00"/>
    <n v="1"/>
    <s v="Yes"/>
    <s v="Yes"/>
    <n v="0.5"/>
    <n v="50"/>
    <s v="Warranty"/>
    <n v="26"/>
    <n v="80"/>
    <n v="40"/>
    <n v="0"/>
    <n v="0"/>
    <n v="90"/>
    <n v="0"/>
    <s v="Thu"/>
    <s v="Tue"/>
    <n v="26"/>
  </r>
  <r>
    <s v="A00854"/>
    <s v="South"/>
    <s v="Burton"/>
    <x v="2"/>
    <m/>
    <d v="2021-05-27T00:00:00"/>
    <d v="2021-07-13T00:00:00"/>
    <n v="1"/>
    <m/>
    <m/>
    <n v="0.25"/>
    <n v="120"/>
    <s v="C.O.D."/>
    <n v="47"/>
    <n v="80"/>
    <n v="20"/>
    <n v="20"/>
    <n v="120"/>
    <n v="140"/>
    <n v="140"/>
    <s v="Thu"/>
    <s v="Tue"/>
    <n v="47"/>
  </r>
  <r>
    <s v="A00855"/>
    <s v="Central"/>
    <s v="Burton"/>
    <x v="3"/>
    <m/>
    <d v="2021-05-28T00:00:00"/>
    <m/>
    <n v="1"/>
    <m/>
    <s v="Yes"/>
    <m/>
    <n v="17.064"/>
    <s v="C.O.D."/>
    <s v=""/>
    <n v="80"/>
    <n v="0"/>
    <n v="0"/>
    <n v="0"/>
    <n v="17.064"/>
    <n v="0"/>
    <s v="Fri"/>
    <s v="Sat"/>
    <n v="-44344"/>
  </r>
  <r>
    <s v="A00856"/>
    <s v="Southeast"/>
    <s v="Burton"/>
    <x v="0"/>
    <m/>
    <d v="2021-05-31T00:00:00"/>
    <d v="2021-06-09T00:00:00"/>
    <n v="1"/>
    <m/>
    <m/>
    <n v="0.25"/>
    <n v="182.08340000000001"/>
    <s v="C.O.D."/>
    <n v="9"/>
    <n v="80"/>
    <n v="20"/>
    <n v="20"/>
    <n v="182.08340000000001"/>
    <n v="202.08340000000001"/>
    <n v="202.08340000000001"/>
    <s v="Mon"/>
    <s v="Wed"/>
    <n v="9"/>
  </r>
  <r>
    <s v="A00857"/>
    <s v="North"/>
    <s v="Ling"/>
    <x v="0"/>
    <m/>
    <d v="2021-05-31T00:00:00"/>
    <d v="2021-06-21T00:00:00"/>
    <n v="2"/>
    <m/>
    <m/>
    <n v="0.25"/>
    <n v="19.548100000000002"/>
    <s v="Account"/>
    <n v="21"/>
    <n v="140"/>
    <n v="35"/>
    <n v="35"/>
    <n v="19.548100000000002"/>
    <n v="54.548100000000005"/>
    <n v="54.548100000000005"/>
    <s v="Mon"/>
    <s v="Mon"/>
    <n v="21"/>
  </r>
  <r>
    <s v="A00858"/>
    <s v="North"/>
    <s v="Ling"/>
    <x v="0"/>
    <m/>
    <d v="2021-05-31T00:00:00"/>
    <d v="2021-06-21T00:00:00"/>
    <n v="2"/>
    <m/>
    <m/>
    <n v="0.5"/>
    <n v="144"/>
    <s v="C.O.D."/>
    <n v="21"/>
    <n v="140"/>
    <n v="70"/>
    <n v="70"/>
    <n v="144"/>
    <n v="214"/>
    <n v="214"/>
    <s v="Mon"/>
    <s v="Mon"/>
    <n v="21"/>
  </r>
  <r>
    <s v="A00859"/>
    <s v="West"/>
    <s v="Lopez"/>
    <x v="0"/>
    <m/>
    <d v="2021-05-31T00:00:00"/>
    <d v="2021-06-24T00:00:00"/>
    <n v="1"/>
    <m/>
    <m/>
    <n v="0.75"/>
    <n v="86.4786"/>
    <s v="P.O."/>
    <n v="24"/>
    <n v="80"/>
    <n v="60"/>
    <n v="60"/>
    <n v="86.4786"/>
    <n v="146.4786"/>
    <n v="146.4786"/>
    <s v="Mon"/>
    <s v="Thu"/>
    <n v="24"/>
  </r>
  <r>
    <s v="A00860"/>
    <s v="Southeast"/>
    <s v="Cartier"/>
    <x v="0"/>
    <m/>
    <d v="2021-05-31T00:00:00"/>
    <d v="2021-06-24T00:00:00"/>
    <n v="1"/>
    <m/>
    <s v="Yes"/>
    <n v="0.25"/>
    <n v="69.154700000000005"/>
    <s v="C.O.D."/>
    <n v="24"/>
    <n v="80"/>
    <n v="20"/>
    <n v="20"/>
    <n v="0"/>
    <n v="89.154700000000005"/>
    <n v="20"/>
    <s v="Mon"/>
    <s v="Thu"/>
    <n v="24"/>
  </r>
  <r>
    <s v="A00861"/>
    <s v="North"/>
    <s v="Ling"/>
    <x v="3"/>
    <m/>
    <d v="2021-05-31T00:00:00"/>
    <d v="2021-07-12T00:00:00"/>
    <n v="2"/>
    <m/>
    <m/>
    <n v="1.25"/>
    <n v="156"/>
    <s v="C.O.D."/>
    <n v="42"/>
    <n v="140"/>
    <n v="175"/>
    <n v="175"/>
    <n v="156"/>
    <n v="331"/>
    <n v="331"/>
    <s v="Mon"/>
    <s v="Mon"/>
    <n v="42"/>
  </r>
  <r>
    <s v="A00862"/>
    <s v="West"/>
    <s v="Khan"/>
    <x v="1"/>
    <m/>
    <d v="2021-05-31T00:00:00"/>
    <m/>
    <n v="2"/>
    <m/>
    <m/>
    <m/>
    <n v="72.350099999999998"/>
    <s v="Account"/>
    <s v=""/>
    <n v="140"/>
    <n v="0"/>
    <n v="0"/>
    <n v="72.350099999999998"/>
    <n v="72.350099999999998"/>
    <n v="72.350099999999998"/>
    <s v="Mon"/>
    <s v="Sat"/>
    <n v="-44347"/>
  </r>
  <r>
    <s v="A00863"/>
    <s v="North"/>
    <s v="Ling"/>
    <x v="2"/>
    <m/>
    <d v="2021-06-01T00:00:00"/>
    <d v="2021-06-15T00:00:00"/>
    <n v="1"/>
    <s v="Yes"/>
    <s v="Yes"/>
    <n v="0.25"/>
    <n v="240"/>
    <s v="Warranty"/>
    <n v="14"/>
    <n v="80"/>
    <n v="20"/>
    <n v="0"/>
    <n v="0"/>
    <n v="260"/>
    <n v="0"/>
    <s v="Tue"/>
    <s v="Tue"/>
    <n v="14"/>
  </r>
  <r>
    <s v="A00864"/>
    <s v="Northwest"/>
    <s v="Khan"/>
    <x v="3"/>
    <m/>
    <d v="2021-06-01T00:00:00"/>
    <d v="2021-06-21T00:00:00"/>
    <n v="1"/>
    <s v="Yes"/>
    <s v="Yes"/>
    <n v="4.25"/>
    <n v="558.10940000000005"/>
    <s v="Warranty"/>
    <n v="20"/>
    <n v="80"/>
    <n v="340"/>
    <n v="0"/>
    <n v="0"/>
    <n v="898.10940000000005"/>
    <n v="0"/>
    <s v="Tue"/>
    <s v="Mon"/>
    <n v="20"/>
  </r>
  <r>
    <s v="A00865"/>
    <s v="Northwest"/>
    <s v="Cartier"/>
    <x v="0"/>
    <m/>
    <d v="2021-06-01T00:00:00"/>
    <d v="2021-06-29T00:00:00"/>
    <n v="1"/>
    <s v="Yes"/>
    <s v="Yes"/>
    <n v="1"/>
    <n v="43.433999999999997"/>
    <s v="Warranty"/>
    <n v="28"/>
    <n v="80"/>
    <n v="80"/>
    <n v="0"/>
    <n v="0"/>
    <n v="123.434"/>
    <n v="0"/>
    <s v="Tue"/>
    <s v="Tue"/>
    <n v="28"/>
  </r>
  <r>
    <s v="A00866"/>
    <s v="South"/>
    <s v="Burton"/>
    <x v="2"/>
    <m/>
    <d v="2021-06-01T00:00:00"/>
    <d v="2021-07-05T00:00:00"/>
    <n v="1"/>
    <s v="Yes"/>
    <s v="Yes"/>
    <n v="0.25"/>
    <n v="141.90299999999999"/>
    <s v="Warranty"/>
    <n v="34"/>
    <n v="80"/>
    <n v="20"/>
    <n v="0"/>
    <n v="0"/>
    <n v="161.90299999999999"/>
    <n v="0"/>
    <s v="Tue"/>
    <s v="Mon"/>
    <n v="34"/>
  </r>
  <r>
    <s v="A00867"/>
    <s v="Southeast"/>
    <s v="Khan"/>
    <x v="0"/>
    <m/>
    <d v="2021-06-01T00:00:00"/>
    <d v="2021-07-24T00:00:00"/>
    <n v="2"/>
    <m/>
    <m/>
    <n v="1"/>
    <n v="136.70920000000001"/>
    <s v="C.O.D."/>
    <n v="53"/>
    <n v="140"/>
    <n v="140"/>
    <n v="140"/>
    <n v="136.70920000000001"/>
    <n v="276.70920000000001"/>
    <n v="276.70920000000001"/>
    <s v="Tue"/>
    <s v="Sat"/>
    <n v="53"/>
  </r>
  <r>
    <s v="A00868"/>
    <s v="Northwest"/>
    <s v="Cartier"/>
    <x v="0"/>
    <m/>
    <d v="2021-06-01T00:00:00"/>
    <m/>
    <n v="2"/>
    <m/>
    <m/>
    <m/>
    <n v="85.351200000000006"/>
    <s v="P.O."/>
    <s v=""/>
    <n v="140"/>
    <n v="0"/>
    <n v="0"/>
    <n v="85.351200000000006"/>
    <n v="85.351200000000006"/>
    <n v="85.351200000000006"/>
    <s v="Tue"/>
    <s v="Sat"/>
    <n v="-44348"/>
  </r>
  <r>
    <s v="A00869"/>
    <s v="East"/>
    <s v="Ling"/>
    <x v="0"/>
    <m/>
    <d v="2021-06-02T00:00:00"/>
    <d v="2021-06-07T00:00:00"/>
    <n v="1"/>
    <m/>
    <m/>
    <n v="0.5"/>
    <n v="85.32"/>
    <s v="C.O.D."/>
    <n v="5"/>
    <n v="80"/>
    <n v="40"/>
    <n v="40"/>
    <n v="85.32"/>
    <n v="125.32"/>
    <n v="125.32"/>
    <s v="Wed"/>
    <s v="Mon"/>
    <n v="5"/>
  </r>
  <r>
    <s v="A00870"/>
    <s v="South"/>
    <s v="Lopez"/>
    <x v="1"/>
    <m/>
    <d v="2021-06-02T00:00:00"/>
    <d v="2021-06-17T00:00:00"/>
    <n v="1"/>
    <m/>
    <m/>
    <n v="0.75"/>
    <n v="42.418999999999997"/>
    <s v="Account"/>
    <n v="15"/>
    <n v="80"/>
    <n v="60"/>
    <n v="60"/>
    <n v="42.418999999999997"/>
    <n v="102.419"/>
    <n v="102.419"/>
    <s v="Wed"/>
    <s v="Thu"/>
    <n v="15"/>
  </r>
  <r>
    <s v="A00871"/>
    <s v="Southeast"/>
    <s v="Burton"/>
    <x v="1"/>
    <m/>
    <d v="2021-06-02T00:00:00"/>
    <d v="2021-06-17T00:00:00"/>
    <n v="2"/>
    <m/>
    <m/>
    <n v="0.75"/>
    <n v="184.04640000000001"/>
    <s v="C.O.D."/>
    <n v="15"/>
    <n v="140"/>
    <n v="105"/>
    <n v="105"/>
    <n v="184.04640000000001"/>
    <n v="289.04640000000001"/>
    <n v="289.04640000000001"/>
    <s v="Wed"/>
    <s v="Thu"/>
    <n v="15"/>
  </r>
  <r>
    <s v="A00872"/>
    <s v="Central"/>
    <s v="Khan"/>
    <x v="3"/>
    <m/>
    <d v="2021-06-02T00:00:00"/>
    <d v="2021-06-17T00:00:00"/>
    <n v="1"/>
    <m/>
    <m/>
    <n v="1"/>
    <n v="272.24990000000003"/>
    <s v="C.O.D."/>
    <n v="15"/>
    <n v="80"/>
    <n v="80"/>
    <n v="80"/>
    <n v="272.24990000000003"/>
    <n v="352.24990000000003"/>
    <n v="352.24990000000003"/>
    <s v="Wed"/>
    <s v="Thu"/>
    <n v="15"/>
  </r>
  <r>
    <s v="A00873"/>
    <s v="West"/>
    <s v="Khan"/>
    <x v="2"/>
    <m/>
    <d v="2021-06-02T00:00:00"/>
    <d v="2021-06-21T00:00:00"/>
    <n v="1"/>
    <m/>
    <m/>
    <n v="0.25"/>
    <n v="204.28399999999999"/>
    <s v="Account"/>
    <n v="19"/>
    <n v="80"/>
    <n v="20"/>
    <n v="20"/>
    <n v="204.28399999999999"/>
    <n v="224.28399999999999"/>
    <n v="224.28399999999999"/>
    <s v="Wed"/>
    <s v="Mon"/>
    <n v="19"/>
  </r>
  <r>
    <s v="A00874"/>
    <s v="South"/>
    <s v="Khan"/>
    <x v="2"/>
    <m/>
    <d v="2021-06-02T00:00:00"/>
    <d v="2021-06-23T00:00:00"/>
    <n v="1"/>
    <m/>
    <m/>
    <n v="0.25"/>
    <n v="84.0779"/>
    <s v="C.O.D."/>
    <n v="21"/>
    <n v="80"/>
    <n v="20"/>
    <n v="20"/>
    <n v="84.0779"/>
    <n v="104.0779"/>
    <n v="104.0779"/>
    <s v="Wed"/>
    <s v="Wed"/>
    <n v="21"/>
  </r>
  <r>
    <s v="A00875"/>
    <s v="North"/>
    <s v="Ling"/>
    <x v="0"/>
    <m/>
    <d v="2021-06-02T00:00:00"/>
    <d v="2021-07-03T00:00:00"/>
    <n v="2"/>
    <m/>
    <m/>
    <n v="0.25"/>
    <n v="57.39"/>
    <s v="Account"/>
    <n v="31"/>
    <n v="140"/>
    <n v="35"/>
    <n v="35"/>
    <n v="57.39"/>
    <n v="92.39"/>
    <n v="92.39"/>
    <s v="Wed"/>
    <s v="Sat"/>
    <n v="31"/>
  </r>
  <r>
    <s v="A00876"/>
    <s v="Central"/>
    <s v="Khan"/>
    <x v="3"/>
    <m/>
    <d v="2021-06-02T00:00:00"/>
    <d v="2021-07-03T00:00:00"/>
    <n v="1"/>
    <m/>
    <m/>
    <n v="2"/>
    <n v="192.44470000000001"/>
    <s v="C.O.D."/>
    <n v="31"/>
    <n v="80"/>
    <n v="160"/>
    <n v="160"/>
    <n v="192.44470000000001"/>
    <n v="352.44470000000001"/>
    <n v="352.44470000000001"/>
    <s v="Wed"/>
    <s v="Sat"/>
    <n v="31"/>
  </r>
  <r>
    <s v="A00877"/>
    <s v="Southeast"/>
    <s v="Khan"/>
    <x v="0"/>
    <m/>
    <d v="2021-06-02T00:00:00"/>
    <d v="2021-06-30T00:00:00"/>
    <n v="1"/>
    <m/>
    <m/>
    <n v="0.5"/>
    <n v="271.9169"/>
    <s v="C.O.D."/>
    <n v="28"/>
    <n v="80"/>
    <n v="40"/>
    <n v="40"/>
    <n v="271.9169"/>
    <n v="311.9169"/>
    <n v="311.9169"/>
    <s v="Wed"/>
    <s v="Wed"/>
    <n v="28"/>
  </r>
  <r>
    <s v="A00878"/>
    <s v="Central"/>
    <s v="Khan"/>
    <x v="0"/>
    <m/>
    <d v="2021-06-02T00:00:00"/>
    <d v="2021-06-30T00:00:00"/>
    <n v="1"/>
    <m/>
    <m/>
    <n v="0.5"/>
    <n v="588.54999999999995"/>
    <s v="Account"/>
    <n v="28"/>
    <n v="80"/>
    <n v="40"/>
    <n v="40"/>
    <n v="588.54999999999995"/>
    <n v="628.54999999999995"/>
    <n v="628.54999999999995"/>
    <s v="Wed"/>
    <s v="Wed"/>
    <n v="28"/>
  </r>
  <r>
    <s v="A00879"/>
    <s v="North"/>
    <s v="Ling"/>
    <x v="2"/>
    <m/>
    <d v="2021-06-02T00:00:00"/>
    <d v="2021-06-28T00:00:00"/>
    <n v="1"/>
    <m/>
    <m/>
    <n v="0.25"/>
    <n v="52.350099999999998"/>
    <s v="Account"/>
    <n v="26"/>
    <n v="80"/>
    <n v="20"/>
    <n v="20"/>
    <n v="52.350099999999998"/>
    <n v="72.350099999999998"/>
    <n v="72.350099999999998"/>
    <s v="Wed"/>
    <s v="Mon"/>
    <n v="26"/>
  </r>
  <r>
    <s v="A00880"/>
    <s v="South"/>
    <s v="Lopez"/>
    <x v="0"/>
    <m/>
    <d v="2021-06-02T00:00:00"/>
    <d v="2021-07-07T00:00:00"/>
    <n v="1"/>
    <m/>
    <m/>
    <n v="0.5"/>
    <n v="240.5908"/>
    <s v="P.O."/>
    <n v="35"/>
    <n v="80"/>
    <n v="40"/>
    <n v="40"/>
    <n v="240.5908"/>
    <n v="280.5908"/>
    <n v="280.5908"/>
    <s v="Wed"/>
    <s v="Wed"/>
    <n v="35"/>
  </r>
  <r>
    <s v="A00881"/>
    <s v="West"/>
    <s v="Khan"/>
    <x v="2"/>
    <m/>
    <d v="2021-06-02T00:00:00"/>
    <d v="2021-07-14T00:00:00"/>
    <n v="1"/>
    <m/>
    <m/>
    <n v="0.25"/>
    <n v="76.864900000000006"/>
    <s v="C.O.D."/>
    <n v="42"/>
    <n v="80"/>
    <n v="20"/>
    <n v="20"/>
    <n v="76.864900000000006"/>
    <n v="96.864900000000006"/>
    <n v="96.864900000000006"/>
    <s v="Wed"/>
    <s v="Wed"/>
    <n v="42"/>
  </r>
  <r>
    <s v="A00882"/>
    <s v="Central"/>
    <s v="Khan"/>
    <x v="1"/>
    <m/>
    <d v="2021-06-02T00:00:00"/>
    <d v="2021-07-24T00:00:00"/>
    <n v="2"/>
    <m/>
    <m/>
    <n v="0.5"/>
    <n v="519.01250000000005"/>
    <s v="C.O.D."/>
    <n v="52"/>
    <n v="140"/>
    <n v="70"/>
    <n v="70"/>
    <n v="519.01250000000005"/>
    <n v="589.01250000000005"/>
    <n v="589.01250000000005"/>
    <s v="Wed"/>
    <s v="Sat"/>
    <n v="52"/>
  </r>
  <r>
    <s v="A00883"/>
    <s v="South"/>
    <s v="Lopez"/>
    <x v="0"/>
    <m/>
    <d v="2021-06-03T00:00:00"/>
    <d v="2021-06-10T00:00:00"/>
    <n v="1"/>
    <m/>
    <m/>
    <n v="0.25"/>
    <n v="7.02"/>
    <s v="P.O."/>
    <n v="7"/>
    <n v="80"/>
    <n v="20"/>
    <n v="20"/>
    <n v="7.02"/>
    <n v="27.02"/>
    <n v="27.02"/>
    <s v="Thu"/>
    <s v="Thu"/>
    <n v="7"/>
  </r>
  <r>
    <s v="A00884"/>
    <s v="North"/>
    <s v="Ling"/>
    <x v="2"/>
    <m/>
    <d v="2021-06-03T00:00:00"/>
    <d v="2021-06-17T00:00:00"/>
    <n v="1"/>
    <m/>
    <m/>
    <n v="0.25"/>
    <n v="42.66"/>
    <s v="Account"/>
    <n v="14"/>
    <n v="80"/>
    <n v="20"/>
    <n v="20"/>
    <n v="42.66"/>
    <n v="62.66"/>
    <n v="62.66"/>
    <s v="Thu"/>
    <s v="Thu"/>
    <n v="14"/>
  </r>
  <r>
    <s v="A00885"/>
    <s v="Southeast"/>
    <s v="Cartier"/>
    <x v="0"/>
    <m/>
    <d v="2021-06-03T00:00:00"/>
    <d v="2021-06-24T00:00:00"/>
    <n v="1"/>
    <m/>
    <m/>
    <n v="0.25"/>
    <n v="179.5359"/>
    <s v="C.O.D."/>
    <n v="21"/>
    <n v="80"/>
    <n v="20"/>
    <n v="20"/>
    <n v="179.5359"/>
    <n v="199.5359"/>
    <n v="199.5359"/>
    <s v="Thu"/>
    <s v="Thu"/>
    <n v="21"/>
  </r>
  <r>
    <s v="A00886"/>
    <s v="Southeast"/>
    <s v="Cartier"/>
    <x v="0"/>
    <m/>
    <d v="2021-06-03T00:00:00"/>
    <d v="2021-06-28T00:00:00"/>
    <n v="1"/>
    <m/>
    <m/>
    <n v="0.25"/>
    <n v="7.8"/>
    <s v="C.O.D."/>
    <n v="25"/>
    <n v="80"/>
    <n v="20"/>
    <n v="20"/>
    <n v="7.8"/>
    <n v="27.8"/>
    <n v="27.8"/>
    <s v="Thu"/>
    <s v="Mon"/>
    <n v="25"/>
  </r>
  <r>
    <s v="A00887"/>
    <s v="North"/>
    <s v="Ling"/>
    <x v="2"/>
    <m/>
    <d v="2021-06-03T00:00:00"/>
    <d v="2021-07-07T00:00:00"/>
    <n v="1"/>
    <m/>
    <m/>
    <n v="0.25"/>
    <n v="107.52"/>
    <s v="C.O.D."/>
    <n v="34"/>
    <n v="80"/>
    <n v="20"/>
    <n v="20"/>
    <n v="107.52"/>
    <n v="127.52"/>
    <n v="127.52"/>
    <s v="Thu"/>
    <s v="Wed"/>
    <n v="34"/>
  </r>
  <r>
    <s v="A00888"/>
    <s v="Northwest"/>
    <s v="Khan"/>
    <x v="1"/>
    <m/>
    <d v="2021-06-03T00:00:00"/>
    <d v="2021-07-21T00:00:00"/>
    <n v="2"/>
    <m/>
    <m/>
    <n v="0.5"/>
    <n v="150"/>
    <s v="Account"/>
    <n v="48"/>
    <n v="140"/>
    <n v="70"/>
    <n v="70"/>
    <n v="150"/>
    <n v="220"/>
    <n v="220"/>
    <s v="Thu"/>
    <s v="Wed"/>
    <n v="48"/>
  </r>
  <r>
    <s v="A00889"/>
    <s v="North"/>
    <s v="Ling"/>
    <x v="1"/>
    <m/>
    <d v="2021-06-03T00:00:00"/>
    <m/>
    <n v="2"/>
    <m/>
    <m/>
    <m/>
    <n v="42.66"/>
    <s v="Account"/>
    <s v=""/>
    <n v="140"/>
    <n v="0"/>
    <n v="0"/>
    <n v="42.66"/>
    <n v="42.66"/>
    <n v="42.66"/>
    <s v="Thu"/>
    <s v="Sat"/>
    <n v="-44350"/>
  </r>
  <r>
    <s v="A00890"/>
    <s v="Central"/>
    <s v="Cartier"/>
    <x v="0"/>
    <m/>
    <d v="2021-06-03T00:00:00"/>
    <m/>
    <n v="2"/>
    <m/>
    <m/>
    <m/>
    <n v="20.010000000000002"/>
    <s v="C.O.D."/>
    <s v=""/>
    <n v="140"/>
    <n v="0"/>
    <n v="0"/>
    <n v="20.010000000000002"/>
    <n v="20.010000000000002"/>
    <n v="20.010000000000002"/>
    <s v="Thu"/>
    <s v="Sat"/>
    <n v="-44350"/>
  </r>
  <r>
    <s v="A00891"/>
    <s v="West"/>
    <s v="Khan"/>
    <x v="2"/>
    <m/>
    <d v="2021-06-04T00:00:00"/>
    <d v="2021-07-19T00:00:00"/>
    <n v="1"/>
    <m/>
    <m/>
    <n v="0.25"/>
    <n v="180"/>
    <s v="C.O.D."/>
    <n v="45"/>
    <n v="80"/>
    <n v="20"/>
    <n v="20"/>
    <n v="180"/>
    <n v="200"/>
    <n v="200"/>
    <s v="Fri"/>
    <s v="Mon"/>
    <n v="45"/>
  </r>
  <r>
    <s v="A00892"/>
    <s v="Southeast"/>
    <s v="Burton"/>
    <x v="2"/>
    <m/>
    <d v="2021-06-05T00:00:00"/>
    <d v="2021-06-23T00:00:00"/>
    <n v="1"/>
    <m/>
    <m/>
    <n v="0.25"/>
    <n v="30"/>
    <s v="C.O.D."/>
    <n v="18"/>
    <n v="80"/>
    <n v="20"/>
    <n v="20"/>
    <n v="30"/>
    <n v="50"/>
    <n v="50"/>
    <s v="Sat"/>
    <s v="Wed"/>
    <n v="18"/>
  </r>
  <r>
    <s v="A00893"/>
    <s v="North"/>
    <s v="Ling"/>
    <x v="2"/>
    <m/>
    <d v="2021-06-07T00:00:00"/>
    <d v="2021-06-10T00:00:00"/>
    <n v="1"/>
    <m/>
    <m/>
    <n v="0.25"/>
    <n v="0.45600000000000002"/>
    <s v="C.O.D."/>
    <n v="3"/>
    <n v="80"/>
    <n v="20"/>
    <n v="20"/>
    <n v="0.45600000000000002"/>
    <n v="20.456"/>
    <n v="20.456"/>
    <s v="Mon"/>
    <s v="Thu"/>
    <n v="3"/>
  </r>
  <r>
    <s v="A00894"/>
    <s v="Central"/>
    <s v="Cartier"/>
    <x v="0"/>
    <m/>
    <d v="2021-06-07T00:00:00"/>
    <d v="2021-06-14T00:00:00"/>
    <n v="2"/>
    <m/>
    <s v="Yes"/>
    <n v="1.5"/>
    <n v="105.9778"/>
    <s v="C.O.D."/>
    <n v="7"/>
    <n v="140"/>
    <n v="210"/>
    <n v="210"/>
    <n v="0"/>
    <n v="315.9778"/>
    <n v="210"/>
    <s v="Mon"/>
    <s v="Mon"/>
    <n v="7"/>
  </r>
  <r>
    <s v="A00895"/>
    <s v="North"/>
    <s v="Ling"/>
    <x v="0"/>
    <m/>
    <d v="2021-06-07T00:00:00"/>
    <d v="2021-06-15T00:00:00"/>
    <n v="2"/>
    <m/>
    <m/>
    <n v="0.25"/>
    <n v="19.196999999999999"/>
    <s v="Account"/>
    <n v="8"/>
    <n v="140"/>
    <n v="35"/>
    <n v="35"/>
    <n v="19.196999999999999"/>
    <n v="54.197000000000003"/>
    <n v="54.197000000000003"/>
    <s v="Mon"/>
    <s v="Tue"/>
    <n v="8"/>
  </r>
  <r>
    <s v="A00896"/>
    <s v="West"/>
    <s v="Khan"/>
    <x v="2"/>
    <m/>
    <d v="2021-06-07T00:00:00"/>
    <d v="2021-06-21T00:00:00"/>
    <n v="1"/>
    <m/>
    <m/>
    <n v="0.25"/>
    <n v="180"/>
    <s v="C.O.D."/>
    <n v="14"/>
    <n v="80"/>
    <n v="20"/>
    <n v="20"/>
    <n v="180"/>
    <n v="200"/>
    <n v="200"/>
    <s v="Mon"/>
    <s v="Mon"/>
    <n v="14"/>
  </r>
  <r>
    <s v="A00897"/>
    <s v="Southeast"/>
    <s v="Burton"/>
    <x v="1"/>
    <m/>
    <d v="2021-06-07T00:00:00"/>
    <d v="2021-07-14T00:00:00"/>
    <n v="1"/>
    <m/>
    <s v="Yes"/>
    <n v="0.5"/>
    <n v="240.6737"/>
    <s v="C.O.D."/>
    <n v="37"/>
    <n v="80"/>
    <n v="40"/>
    <n v="40"/>
    <n v="0"/>
    <n v="280.6737"/>
    <n v="40"/>
    <s v="Mon"/>
    <s v="Wed"/>
    <n v="37"/>
  </r>
  <r>
    <s v="A00898"/>
    <s v="Central"/>
    <s v="Burton"/>
    <x v="1"/>
    <m/>
    <d v="2021-06-07T00:00:00"/>
    <d v="2021-07-21T00:00:00"/>
    <n v="1"/>
    <m/>
    <m/>
    <n v="2"/>
    <n v="425.89949999999999"/>
    <s v="C.O.D."/>
    <n v="44"/>
    <n v="80"/>
    <n v="160"/>
    <n v="160"/>
    <n v="425.89949999999999"/>
    <n v="585.89949999999999"/>
    <n v="585.89949999999999"/>
    <s v="Mon"/>
    <s v="Wed"/>
    <n v="44"/>
  </r>
  <r>
    <s v="A00899"/>
    <s v="Northwest"/>
    <s v="Cartier"/>
    <x v="4"/>
    <m/>
    <d v="2021-06-07T00:00:00"/>
    <m/>
    <n v="2"/>
    <m/>
    <m/>
    <m/>
    <n v="346.24380000000002"/>
    <s v="C.O.D."/>
    <s v=""/>
    <n v="140"/>
    <n v="0"/>
    <n v="0"/>
    <n v="346.24380000000002"/>
    <n v="346.24380000000002"/>
    <n v="346.24380000000002"/>
    <s v="Mon"/>
    <s v="Sat"/>
    <n v="-44354"/>
  </r>
  <r>
    <s v="A00900"/>
    <s v="North"/>
    <s v="Ling"/>
    <x v="2"/>
    <m/>
    <d v="2021-06-08T00:00:00"/>
    <d v="2021-06-14T00:00:00"/>
    <n v="2"/>
    <m/>
    <m/>
    <n v="0.25"/>
    <n v="146.75530000000001"/>
    <s v="C.O.D."/>
    <n v="6"/>
    <n v="140"/>
    <n v="35"/>
    <n v="35"/>
    <n v="146.75530000000001"/>
    <n v="181.75530000000001"/>
    <n v="181.75530000000001"/>
    <s v="Tue"/>
    <s v="Mon"/>
    <n v="6"/>
  </r>
  <r>
    <s v="A00901"/>
    <s v="Central"/>
    <s v="Cartier"/>
    <x v="1"/>
    <m/>
    <d v="2021-06-08T00:00:00"/>
    <d v="2021-06-16T00:00:00"/>
    <n v="1"/>
    <m/>
    <m/>
    <n v="0.5"/>
    <n v="120"/>
    <s v="C.O.D."/>
    <n v="8"/>
    <n v="80"/>
    <n v="40"/>
    <n v="40"/>
    <n v="120"/>
    <n v="160"/>
    <n v="160"/>
    <s v="Tue"/>
    <s v="Wed"/>
    <n v="8"/>
  </r>
  <r>
    <s v="A00902"/>
    <s v="Northwest"/>
    <s v="Cartier"/>
    <x v="0"/>
    <m/>
    <d v="2021-06-08T00:00:00"/>
    <d v="2021-06-17T00:00:00"/>
    <n v="1"/>
    <m/>
    <m/>
    <n v="0.5"/>
    <n v="45.877499999999998"/>
    <s v="P.O."/>
    <n v="9"/>
    <n v="80"/>
    <n v="40"/>
    <n v="40"/>
    <n v="45.877499999999998"/>
    <n v="85.877499999999998"/>
    <n v="85.877499999999998"/>
    <s v="Tue"/>
    <s v="Thu"/>
    <n v="9"/>
  </r>
  <r>
    <s v="A00903"/>
    <s v="South"/>
    <s v="Lopez"/>
    <x v="4"/>
    <m/>
    <d v="2021-06-08T00:00:00"/>
    <d v="2021-06-22T00:00:00"/>
    <n v="1"/>
    <m/>
    <m/>
    <n v="1.25"/>
    <n v="30.42"/>
    <s v="Account"/>
    <n v="14"/>
    <n v="80"/>
    <n v="100"/>
    <n v="100"/>
    <n v="30.42"/>
    <n v="130.42000000000002"/>
    <n v="130.42000000000002"/>
    <s v="Tue"/>
    <s v="Tue"/>
    <n v="14"/>
  </r>
  <r>
    <s v="A00904"/>
    <s v="South"/>
    <s v="Lopez"/>
    <x v="2"/>
    <m/>
    <d v="2021-06-08T00:00:00"/>
    <d v="2021-06-22T00:00:00"/>
    <n v="1"/>
    <m/>
    <m/>
    <n v="0.25"/>
    <n v="30"/>
    <s v="Account"/>
    <n v="14"/>
    <n v="80"/>
    <n v="20"/>
    <n v="20"/>
    <n v="30"/>
    <n v="50"/>
    <n v="50"/>
    <s v="Tue"/>
    <s v="Tue"/>
    <n v="14"/>
  </r>
  <r>
    <s v="A00905"/>
    <s v="North"/>
    <s v="Ling"/>
    <x v="2"/>
    <m/>
    <d v="2021-06-08T00:00:00"/>
    <d v="2021-06-22T00:00:00"/>
    <n v="1"/>
    <m/>
    <m/>
    <n v="0.25"/>
    <n v="90.630399999999995"/>
    <s v="C.O.D."/>
    <n v="14"/>
    <n v="80"/>
    <n v="20"/>
    <n v="20"/>
    <n v="90.630399999999995"/>
    <n v="110.63039999999999"/>
    <n v="110.63039999999999"/>
    <s v="Tue"/>
    <s v="Tue"/>
    <n v="14"/>
  </r>
  <r>
    <s v="A00906"/>
    <s v="North"/>
    <s v="Ling"/>
    <x v="0"/>
    <m/>
    <d v="2021-06-08T00:00:00"/>
    <d v="2021-07-07T00:00:00"/>
    <n v="2"/>
    <m/>
    <m/>
    <n v="0.25"/>
    <n v="120"/>
    <s v="C.O.D."/>
    <n v="29"/>
    <n v="140"/>
    <n v="35"/>
    <n v="35"/>
    <n v="120"/>
    <n v="155"/>
    <n v="155"/>
    <s v="Tue"/>
    <s v="Wed"/>
    <n v="29"/>
  </r>
  <r>
    <s v="A00907"/>
    <s v="Southeast"/>
    <s v="Khan"/>
    <x v="0"/>
    <s v="Yes"/>
    <d v="2021-06-08T00:00:00"/>
    <d v="2021-07-12T00:00:00"/>
    <n v="1"/>
    <m/>
    <m/>
    <n v="0.75"/>
    <n v="8.92"/>
    <s v="Account"/>
    <n v="34"/>
    <n v="80"/>
    <n v="60"/>
    <n v="60"/>
    <n v="8.92"/>
    <n v="68.92"/>
    <n v="68.92"/>
    <s v="Tue"/>
    <s v="Mon"/>
    <n v="34"/>
  </r>
  <r>
    <s v="A00908"/>
    <s v="South"/>
    <s v="Burton"/>
    <x v="3"/>
    <m/>
    <d v="2021-06-08T00:00:00"/>
    <d v="2021-07-12T00:00:00"/>
    <n v="2"/>
    <m/>
    <m/>
    <n v="1.25"/>
    <n v="244.7225"/>
    <s v="Account"/>
    <n v="34"/>
    <n v="140"/>
    <n v="175"/>
    <n v="175"/>
    <n v="244.7225"/>
    <n v="419.72249999999997"/>
    <n v="419.72249999999997"/>
    <s v="Tue"/>
    <s v="Mon"/>
    <n v="34"/>
  </r>
  <r>
    <s v="A00909"/>
    <s v="Northwest"/>
    <s v="Cartier"/>
    <x v="0"/>
    <m/>
    <d v="2021-06-08T00:00:00"/>
    <m/>
    <n v="2"/>
    <m/>
    <m/>
    <m/>
    <n v="150"/>
    <s v="Account"/>
    <s v=""/>
    <n v="140"/>
    <n v="0"/>
    <n v="0"/>
    <n v="150"/>
    <n v="150"/>
    <n v="150"/>
    <s v="Tue"/>
    <s v="Sat"/>
    <n v="-44355"/>
  </r>
  <r>
    <s v="A00910"/>
    <s v="Southeast"/>
    <s v="Cartier"/>
    <x v="0"/>
    <m/>
    <d v="2021-06-09T00:00:00"/>
    <d v="2021-06-18T00:00:00"/>
    <n v="2"/>
    <m/>
    <m/>
    <n v="0.25"/>
    <n v="52.172199999999997"/>
    <s v="Account"/>
    <n v="9"/>
    <n v="140"/>
    <n v="35"/>
    <n v="35"/>
    <n v="52.172199999999997"/>
    <n v="87.172200000000004"/>
    <n v="87.172200000000004"/>
    <s v="Wed"/>
    <s v="Fri"/>
    <n v="9"/>
  </r>
  <r>
    <s v="A00911"/>
    <s v="North"/>
    <s v="Ling"/>
    <x v="2"/>
    <m/>
    <d v="2021-06-09T00:00:00"/>
    <d v="2021-07-01T00:00:00"/>
    <n v="1"/>
    <m/>
    <m/>
    <n v="0.25"/>
    <n v="41.712299999999999"/>
    <s v="Account"/>
    <n v="22"/>
    <n v="80"/>
    <n v="20"/>
    <n v="20"/>
    <n v="41.712299999999999"/>
    <n v="61.712299999999999"/>
    <n v="61.712299999999999"/>
    <s v="Wed"/>
    <s v="Thu"/>
    <n v="22"/>
  </r>
  <r>
    <s v="A00912"/>
    <s v="North"/>
    <s v="Burton"/>
    <x v="3"/>
    <m/>
    <d v="2021-06-10T00:00:00"/>
    <d v="2021-06-12T00:00:00"/>
    <n v="1"/>
    <m/>
    <m/>
    <n v="1"/>
    <n v="1800.24"/>
    <s v="C.O.D."/>
    <n v="2"/>
    <n v="80"/>
    <n v="80"/>
    <n v="80"/>
    <n v="1800.24"/>
    <n v="1880.24"/>
    <n v="1880.24"/>
    <s v="Thu"/>
    <s v="Sat"/>
    <n v="2"/>
  </r>
  <r>
    <s v="A00913"/>
    <s v="Central"/>
    <s v="Khan"/>
    <x v="0"/>
    <m/>
    <d v="2021-06-10T00:00:00"/>
    <d v="2021-06-21T00:00:00"/>
    <n v="1"/>
    <m/>
    <m/>
    <n v="0.5"/>
    <n v="144"/>
    <s v="C.O.D."/>
    <n v="11"/>
    <n v="80"/>
    <n v="40"/>
    <n v="40"/>
    <n v="144"/>
    <n v="184"/>
    <n v="184"/>
    <s v="Thu"/>
    <s v="Mon"/>
    <n v="11"/>
  </r>
  <r>
    <s v="A00914"/>
    <s v="West"/>
    <s v="Khan"/>
    <x v="0"/>
    <s v="Yes"/>
    <d v="2021-06-10T00:00:00"/>
    <d v="2021-06-21T00:00:00"/>
    <n v="1"/>
    <m/>
    <m/>
    <n v="0.5"/>
    <n v="39.953899999999997"/>
    <s v="Account"/>
    <n v="11"/>
    <n v="80"/>
    <n v="40"/>
    <n v="40"/>
    <n v="39.953899999999997"/>
    <n v="79.953900000000004"/>
    <n v="79.953900000000004"/>
    <s v="Thu"/>
    <s v="Mon"/>
    <n v="11"/>
  </r>
  <r>
    <s v="A00915"/>
    <s v="North"/>
    <s v="Ling"/>
    <x v="1"/>
    <m/>
    <d v="2021-06-10T00:00:00"/>
    <d v="2021-06-26T00:00:00"/>
    <n v="2"/>
    <m/>
    <m/>
    <n v="0.5"/>
    <n v="180"/>
    <s v="Account"/>
    <n v="16"/>
    <n v="140"/>
    <n v="70"/>
    <n v="70"/>
    <n v="180"/>
    <n v="250"/>
    <n v="250"/>
    <s v="Thu"/>
    <s v="Sat"/>
    <n v="16"/>
  </r>
  <r>
    <s v="A00916"/>
    <s v="South"/>
    <s v="Khan"/>
    <x v="0"/>
    <m/>
    <d v="2021-06-10T00:00:00"/>
    <d v="2021-06-23T00:00:00"/>
    <n v="1"/>
    <m/>
    <m/>
    <n v="0.25"/>
    <n v="150.36160000000001"/>
    <s v="C.O.D."/>
    <n v="13"/>
    <n v="80"/>
    <n v="20"/>
    <n v="20"/>
    <n v="150.36160000000001"/>
    <n v="170.36160000000001"/>
    <n v="170.36160000000001"/>
    <s v="Thu"/>
    <s v="Wed"/>
    <n v="13"/>
  </r>
  <r>
    <s v="A00917"/>
    <s v="South"/>
    <s v="Lopez"/>
    <x v="2"/>
    <s v="Yes"/>
    <d v="2021-06-10T00:00:00"/>
    <d v="2021-07-09T00:00:00"/>
    <n v="1"/>
    <s v="Yes"/>
    <s v="Yes"/>
    <n v="0.25"/>
    <n v="110.11"/>
    <s v="Warranty"/>
    <n v="29"/>
    <n v="80"/>
    <n v="20"/>
    <n v="0"/>
    <n v="0"/>
    <n v="130.11000000000001"/>
    <n v="0"/>
    <s v="Thu"/>
    <s v="Fri"/>
    <n v="29"/>
  </r>
  <r>
    <s v="A00918"/>
    <s v="North"/>
    <s v="Ling"/>
    <x v="2"/>
    <m/>
    <d v="2021-06-10T00:00:00"/>
    <d v="2021-07-15T00:00:00"/>
    <n v="1"/>
    <m/>
    <m/>
    <n v="0.25"/>
    <n v="120"/>
    <s v="Account"/>
    <n v="35"/>
    <n v="80"/>
    <n v="20"/>
    <n v="20"/>
    <n v="120"/>
    <n v="140"/>
    <n v="140"/>
    <s v="Thu"/>
    <s v="Thu"/>
    <n v="35"/>
  </r>
  <r>
    <s v="A00919"/>
    <s v="North"/>
    <s v="Ling"/>
    <x v="1"/>
    <m/>
    <d v="2021-06-10T00:00:00"/>
    <d v="2021-07-12T00:00:00"/>
    <n v="2"/>
    <m/>
    <m/>
    <n v="0.5"/>
    <n v="272.49689999999998"/>
    <s v="Account"/>
    <n v="32"/>
    <n v="140"/>
    <n v="70"/>
    <n v="70"/>
    <n v="272.49689999999998"/>
    <n v="342.49689999999998"/>
    <n v="342.49689999999998"/>
    <s v="Thu"/>
    <s v="Mon"/>
    <n v="32"/>
  </r>
  <r>
    <s v="A00920"/>
    <s v="West"/>
    <s v="Khan"/>
    <x v="0"/>
    <m/>
    <d v="2021-06-10T00:00:00"/>
    <d v="2021-07-14T00:00:00"/>
    <n v="1"/>
    <m/>
    <m/>
    <n v="0.25"/>
    <n v="34.5"/>
    <s v="P.O."/>
    <n v="34"/>
    <n v="80"/>
    <n v="20"/>
    <n v="20"/>
    <n v="34.5"/>
    <n v="54.5"/>
    <n v="54.5"/>
    <s v="Thu"/>
    <s v="Wed"/>
    <n v="34"/>
  </r>
  <r>
    <s v="A00921"/>
    <s v="Central"/>
    <s v="Khan"/>
    <x v="3"/>
    <m/>
    <d v="2021-06-10T00:00:00"/>
    <d v="2021-07-15T00:00:00"/>
    <n v="2"/>
    <m/>
    <m/>
    <n v="3"/>
    <n v="44.064"/>
    <s v="C.O.D."/>
    <n v="35"/>
    <n v="140"/>
    <n v="420"/>
    <n v="420"/>
    <n v="44.064"/>
    <n v="464.06400000000002"/>
    <n v="464.06400000000002"/>
    <s v="Thu"/>
    <s v="Thu"/>
    <n v="35"/>
  </r>
  <r>
    <s v="A00922"/>
    <s v="Northwest"/>
    <s v="Cartier"/>
    <x v="3"/>
    <m/>
    <d v="2021-06-10T00:00:00"/>
    <m/>
    <n v="2"/>
    <m/>
    <m/>
    <m/>
    <n v="67.843599999999995"/>
    <s v="P.O."/>
    <s v=""/>
    <n v="140"/>
    <n v="0"/>
    <n v="0"/>
    <n v="67.843599999999995"/>
    <n v="67.843599999999995"/>
    <n v="67.843599999999995"/>
    <s v="Thu"/>
    <s v="Sat"/>
    <n v="-44357"/>
  </r>
  <r>
    <s v="A00923"/>
    <s v="Central"/>
    <s v="Khan"/>
    <x v="0"/>
    <m/>
    <d v="2021-06-10T00:00:00"/>
    <m/>
    <n v="2"/>
    <m/>
    <m/>
    <m/>
    <n v="165.8691"/>
    <s v="C.O.D."/>
    <s v=""/>
    <n v="140"/>
    <n v="0"/>
    <n v="0"/>
    <n v="165.8691"/>
    <n v="165.8691"/>
    <n v="165.8691"/>
    <s v="Thu"/>
    <s v="Sat"/>
    <n v="-44357"/>
  </r>
  <r>
    <s v="A00924"/>
    <s v="East"/>
    <s v="Ling"/>
    <x v="1"/>
    <m/>
    <d v="2021-06-10T00:00:00"/>
    <m/>
    <n v="2"/>
    <m/>
    <m/>
    <m/>
    <n v="42.66"/>
    <s v="Credit"/>
    <s v=""/>
    <n v="140"/>
    <n v="0"/>
    <n v="0"/>
    <n v="42.66"/>
    <n v="42.66"/>
    <n v="42.66"/>
    <s v="Thu"/>
    <s v="Sat"/>
    <n v="-44357"/>
  </r>
  <r>
    <s v="A00925"/>
    <s v="Southeast"/>
    <s v="Burton"/>
    <x v="1"/>
    <m/>
    <d v="2021-06-10T00:00:00"/>
    <m/>
    <n v="1"/>
    <m/>
    <m/>
    <m/>
    <n v="101.9011"/>
    <s v="Account"/>
    <s v=""/>
    <n v="80"/>
    <n v="0"/>
    <n v="0"/>
    <n v="101.9011"/>
    <n v="101.9011"/>
    <n v="101.9011"/>
    <s v="Thu"/>
    <s v="Sat"/>
    <n v="-44357"/>
  </r>
  <r>
    <s v="A00926"/>
    <s v="Southwest"/>
    <s v="Burton"/>
    <x v="3"/>
    <m/>
    <d v="2021-06-10T00:00:00"/>
    <m/>
    <n v="2"/>
    <m/>
    <m/>
    <m/>
    <n v="222.5367"/>
    <s v="C.O.D."/>
    <s v=""/>
    <n v="140"/>
    <n v="0"/>
    <n v="0"/>
    <n v="222.5367"/>
    <n v="222.5367"/>
    <n v="222.5367"/>
    <s v="Thu"/>
    <s v="Sat"/>
    <n v="-44357"/>
  </r>
  <r>
    <s v="A00927"/>
    <s v="Southeast"/>
    <s v="Burton"/>
    <x v="1"/>
    <m/>
    <d v="2021-06-11T00:00:00"/>
    <d v="2021-07-16T00:00:00"/>
    <n v="1"/>
    <s v="Yes"/>
    <s v="Yes"/>
    <n v="0.5"/>
    <n v="344.76940000000002"/>
    <s v="Warranty"/>
    <n v="35"/>
    <n v="80"/>
    <n v="40"/>
    <n v="0"/>
    <n v="0"/>
    <n v="384.76940000000002"/>
    <n v="0"/>
    <s v="Fri"/>
    <s v="Fri"/>
    <n v="35"/>
  </r>
  <r>
    <s v="A00928"/>
    <s v="North"/>
    <s v="Ling"/>
    <x v="2"/>
    <m/>
    <d v="2021-06-12T00:00:00"/>
    <d v="2021-06-29T00:00:00"/>
    <n v="1"/>
    <m/>
    <m/>
    <n v="0.25"/>
    <n v="22"/>
    <s v="Account"/>
    <n v="17"/>
    <n v="80"/>
    <n v="20"/>
    <n v="20"/>
    <n v="22"/>
    <n v="42"/>
    <n v="42"/>
    <s v="Sat"/>
    <s v="Tue"/>
    <n v="17"/>
  </r>
  <r>
    <s v="A00929"/>
    <s v="Central"/>
    <s v="Cartier"/>
    <x v="1"/>
    <m/>
    <d v="2021-06-14T00:00:00"/>
    <d v="2021-06-23T00:00:00"/>
    <n v="1"/>
    <m/>
    <m/>
    <n v="0.5"/>
    <n v="120"/>
    <s v="Account"/>
    <n v="9"/>
    <n v="80"/>
    <n v="40"/>
    <n v="40"/>
    <n v="120"/>
    <n v="160"/>
    <n v="160"/>
    <s v="Mon"/>
    <s v="Wed"/>
    <n v="9"/>
  </r>
  <r>
    <s v="A00930"/>
    <s v="Central"/>
    <s v="Khan"/>
    <x v="1"/>
    <s v="Yes"/>
    <d v="2021-06-14T00:00:00"/>
    <d v="2021-06-24T00:00:00"/>
    <n v="1"/>
    <s v="Yes"/>
    <s v="Yes"/>
    <n v="0.5"/>
    <n v="204.28399999999999"/>
    <s v="Warranty"/>
    <n v="10"/>
    <n v="80"/>
    <n v="40"/>
    <n v="0"/>
    <n v="0"/>
    <n v="244.28399999999999"/>
    <n v="0"/>
    <s v="Mon"/>
    <s v="Thu"/>
    <n v="10"/>
  </r>
  <r>
    <s v="A00931"/>
    <s v="West"/>
    <s v="Burton"/>
    <x v="1"/>
    <m/>
    <d v="2021-06-14T00:00:00"/>
    <d v="2021-07-07T00:00:00"/>
    <n v="2"/>
    <m/>
    <s v="Yes"/>
    <n v="5"/>
    <n v="2048.5612000000001"/>
    <s v="C.O.D."/>
    <n v="23"/>
    <n v="140"/>
    <n v="700"/>
    <n v="700"/>
    <n v="0"/>
    <n v="2748.5612000000001"/>
    <n v="700"/>
    <s v="Mon"/>
    <s v="Wed"/>
    <n v="23"/>
  </r>
  <r>
    <s v="A00932"/>
    <s v="Southeast"/>
    <s v="Khan"/>
    <x v="2"/>
    <m/>
    <d v="2021-06-14T00:00:00"/>
    <d v="2021-07-22T00:00:00"/>
    <n v="1"/>
    <m/>
    <m/>
    <n v="0.25"/>
    <n v="8.5495999999999999"/>
    <s v="C.O.D."/>
    <n v="38"/>
    <n v="80"/>
    <n v="20"/>
    <n v="20"/>
    <n v="8.5495999999999999"/>
    <n v="28.549599999999998"/>
    <n v="28.549599999999998"/>
    <s v="Mon"/>
    <s v="Thu"/>
    <n v="38"/>
  </r>
  <r>
    <s v="A00933"/>
    <s v="Central"/>
    <s v="Cartier"/>
    <x v="0"/>
    <m/>
    <d v="2021-06-14T00:00:00"/>
    <d v="2021-07-22T00:00:00"/>
    <n v="1"/>
    <m/>
    <m/>
    <n v="0.5"/>
    <n v="120.54089999999999"/>
    <s v="C.O.D."/>
    <n v="38"/>
    <n v="80"/>
    <n v="40"/>
    <n v="40"/>
    <n v="120.54089999999999"/>
    <n v="160.54089999999999"/>
    <n v="160.54089999999999"/>
    <s v="Mon"/>
    <s v="Thu"/>
    <n v="38"/>
  </r>
  <r>
    <s v="A00934"/>
    <s v="Northwest"/>
    <s v="Cartier"/>
    <x v="1"/>
    <m/>
    <d v="2021-06-14T00:00:00"/>
    <m/>
    <n v="2"/>
    <m/>
    <m/>
    <m/>
    <n v="52.350099999999998"/>
    <s v="P.O."/>
    <s v=""/>
    <n v="140"/>
    <n v="0"/>
    <n v="0"/>
    <n v="52.350099999999998"/>
    <n v="52.350099999999998"/>
    <n v="52.350099999999998"/>
    <s v="Mon"/>
    <s v="Sat"/>
    <n v="-44361"/>
  </r>
  <r>
    <s v="A00935"/>
    <s v="Central"/>
    <s v="Khan"/>
    <x v="4"/>
    <m/>
    <d v="2021-06-14T00:00:00"/>
    <m/>
    <n v="2"/>
    <m/>
    <m/>
    <m/>
    <n v="406.70679999999999"/>
    <s v="C.O.D."/>
    <s v=""/>
    <n v="140"/>
    <n v="0"/>
    <n v="0"/>
    <n v="406.70679999999999"/>
    <n v="406.70679999999999"/>
    <n v="406.70679999999999"/>
    <s v="Mon"/>
    <s v="Sat"/>
    <n v="-44361"/>
  </r>
  <r>
    <s v="A00936"/>
    <s v="South"/>
    <s v="Lopez"/>
    <x v="2"/>
    <m/>
    <d v="2021-06-15T00:00:00"/>
    <d v="2021-07-09T00:00:00"/>
    <n v="1"/>
    <m/>
    <m/>
    <n v="0.25"/>
    <n v="70.5334"/>
    <s v="Account"/>
    <n v="24"/>
    <n v="80"/>
    <n v="20"/>
    <n v="20"/>
    <n v="70.5334"/>
    <n v="90.5334"/>
    <n v="90.5334"/>
    <s v="Tue"/>
    <s v="Fri"/>
    <n v="24"/>
  </r>
  <r>
    <s v="A00937"/>
    <s v="Northeast"/>
    <s v="Ling"/>
    <x v="0"/>
    <m/>
    <d v="2021-06-15T00:00:00"/>
    <d v="2021-07-12T00:00:00"/>
    <n v="2"/>
    <m/>
    <m/>
    <n v="0.25"/>
    <n v="14.4"/>
    <s v="Account"/>
    <n v="27"/>
    <n v="140"/>
    <n v="35"/>
    <n v="35"/>
    <n v="14.4"/>
    <n v="49.4"/>
    <n v="49.4"/>
    <s v="Tue"/>
    <s v="Mon"/>
    <n v="27"/>
  </r>
  <r>
    <s v="A00938"/>
    <s v="Southeast"/>
    <s v="Burton"/>
    <x v="0"/>
    <m/>
    <d v="2021-06-15T00:00:00"/>
    <d v="2021-07-14T00:00:00"/>
    <n v="1"/>
    <m/>
    <m/>
    <n v="0.25"/>
    <n v="144"/>
    <s v="P.O."/>
    <n v="29"/>
    <n v="80"/>
    <n v="20"/>
    <n v="20"/>
    <n v="144"/>
    <n v="164"/>
    <n v="164"/>
    <s v="Tue"/>
    <s v="Wed"/>
    <n v="29"/>
  </r>
  <r>
    <s v="A00939"/>
    <s v="North"/>
    <s v="Ling"/>
    <x v="0"/>
    <m/>
    <d v="2021-06-15T00:00:00"/>
    <d v="2021-07-19T00:00:00"/>
    <n v="1"/>
    <m/>
    <m/>
    <n v="0.5"/>
    <n v="5.4"/>
    <s v="C.O.D."/>
    <n v="34"/>
    <n v="80"/>
    <n v="40"/>
    <n v="40"/>
    <n v="5.4"/>
    <n v="45.4"/>
    <n v="45.4"/>
    <s v="Tue"/>
    <s v="Mon"/>
    <n v="34"/>
  </r>
  <r>
    <s v="A00940"/>
    <s v="West"/>
    <s v="Lopez"/>
    <x v="0"/>
    <m/>
    <d v="2021-06-16T00:00:00"/>
    <d v="2021-06-24T00:00:00"/>
    <n v="1"/>
    <m/>
    <m/>
    <n v="0.25"/>
    <n v="23.1465"/>
    <s v="P.O."/>
    <n v="8"/>
    <n v="80"/>
    <n v="20"/>
    <n v="20"/>
    <n v="23.1465"/>
    <n v="43.146500000000003"/>
    <n v="43.146500000000003"/>
    <s v="Wed"/>
    <s v="Thu"/>
    <n v="8"/>
  </r>
  <r>
    <s v="A00941"/>
    <s v="Central"/>
    <s v="Khan"/>
    <x v="1"/>
    <m/>
    <d v="2021-06-16T00:00:00"/>
    <d v="2021-06-24T00:00:00"/>
    <n v="1"/>
    <m/>
    <s v="Yes"/>
    <n v="0.5"/>
    <n v="25.0718"/>
    <s v="C.O.D."/>
    <n v="8"/>
    <n v="80"/>
    <n v="40"/>
    <n v="40"/>
    <n v="0"/>
    <n v="65.071799999999996"/>
    <n v="40"/>
    <s v="Wed"/>
    <s v="Thu"/>
    <n v="8"/>
  </r>
  <r>
    <s v="A00942"/>
    <s v="Southeast"/>
    <s v="Burton"/>
    <x v="0"/>
    <m/>
    <d v="2021-06-16T00:00:00"/>
    <d v="2021-07-15T00:00:00"/>
    <n v="1"/>
    <m/>
    <m/>
    <n v="0.5"/>
    <n v="175.21770000000001"/>
    <s v="C.O.D."/>
    <n v="29"/>
    <n v="80"/>
    <n v="40"/>
    <n v="40"/>
    <n v="175.21770000000001"/>
    <n v="215.21770000000001"/>
    <n v="215.21770000000001"/>
    <s v="Wed"/>
    <s v="Thu"/>
    <n v="29"/>
  </r>
  <r>
    <s v="A00943"/>
    <s v="Northwest"/>
    <s v="Khan"/>
    <x v="3"/>
    <m/>
    <d v="2021-06-16T00:00:00"/>
    <d v="2021-07-21T00:00:00"/>
    <n v="2"/>
    <m/>
    <m/>
    <n v="3.5"/>
    <n v="23"/>
    <s v="Account"/>
    <n v="35"/>
    <n v="140"/>
    <n v="490"/>
    <n v="490"/>
    <n v="23"/>
    <n v="513"/>
    <n v="513"/>
    <s v="Wed"/>
    <s v="Wed"/>
    <n v="35"/>
  </r>
  <r>
    <s v="A00944"/>
    <s v="West"/>
    <s v="Khan"/>
    <x v="0"/>
    <m/>
    <d v="2021-06-16T00:00:00"/>
    <m/>
    <n v="2"/>
    <m/>
    <m/>
    <m/>
    <n v="30"/>
    <s v="C.O.D."/>
    <s v=""/>
    <n v="140"/>
    <n v="0"/>
    <n v="0"/>
    <n v="30"/>
    <n v="30"/>
    <n v="30"/>
    <s v="Wed"/>
    <s v="Sat"/>
    <n v="-44363"/>
  </r>
  <r>
    <s v="A00945"/>
    <s v="Central"/>
    <s v="Cartier"/>
    <x v="2"/>
    <m/>
    <d v="2021-06-16T00:00:00"/>
    <m/>
    <n v="1"/>
    <m/>
    <m/>
    <m/>
    <n v="161.08420000000001"/>
    <s v="Account"/>
    <s v=""/>
    <n v="80"/>
    <n v="0"/>
    <n v="0"/>
    <n v="161.08420000000001"/>
    <n v="161.08420000000001"/>
    <n v="161.08420000000001"/>
    <s v="Wed"/>
    <s v="Sat"/>
    <n v="-44363"/>
  </r>
  <r>
    <s v="A00946"/>
    <s v="Central"/>
    <s v="Khan"/>
    <x v="2"/>
    <m/>
    <d v="2021-06-16T00:00:00"/>
    <m/>
    <n v="1"/>
    <m/>
    <m/>
    <m/>
    <n v="59.807400000000001"/>
    <s v="C.O.D."/>
    <s v=""/>
    <n v="80"/>
    <n v="0"/>
    <n v="0"/>
    <n v="59.807400000000001"/>
    <n v="59.807400000000001"/>
    <n v="59.807400000000001"/>
    <s v="Wed"/>
    <s v="Sat"/>
    <n v="-44363"/>
  </r>
  <r>
    <s v="A00947"/>
    <s v="West"/>
    <s v="Khan"/>
    <x v="0"/>
    <m/>
    <d v="2021-06-16T00:00:00"/>
    <m/>
    <n v="1"/>
    <m/>
    <m/>
    <m/>
    <n v="19.196999999999999"/>
    <s v="C.O.D."/>
    <s v=""/>
    <n v="80"/>
    <n v="0"/>
    <n v="0"/>
    <n v="19.196999999999999"/>
    <n v="19.196999999999999"/>
    <n v="19.196999999999999"/>
    <s v="Wed"/>
    <s v="Sat"/>
    <n v="-44363"/>
  </r>
  <r>
    <s v="A00948"/>
    <s v="North"/>
    <s v="Ling"/>
    <x v="2"/>
    <s v="Yes"/>
    <d v="2021-06-16T00:00:00"/>
    <m/>
    <n v="1"/>
    <m/>
    <m/>
    <m/>
    <n v="50.79"/>
    <s v="Account"/>
    <s v=""/>
    <n v="80"/>
    <n v="0"/>
    <n v="0"/>
    <n v="50.79"/>
    <n v="50.79"/>
    <n v="50.79"/>
    <s v="Wed"/>
    <s v="Sat"/>
    <n v="-44363"/>
  </r>
  <r>
    <s v="A00949"/>
    <s v="North"/>
    <s v="Ling"/>
    <x v="0"/>
    <m/>
    <d v="2021-06-17T00:00:00"/>
    <d v="2021-06-30T00:00:00"/>
    <n v="2"/>
    <m/>
    <m/>
    <n v="1.25"/>
    <n v="122.80759999999999"/>
    <s v="C.O.D."/>
    <n v="13"/>
    <n v="140"/>
    <n v="175"/>
    <n v="175"/>
    <n v="122.80759999999999"/>
    <n v="297.80759999999998"/>
    <n v="297.80759999999998"/>
    <s v="Thu"/>
    <s v="Wed"/>
    <n v="13"/>
  </r>
  <r>
    <s v="A00950"/>
    <s v="West"/>
    <s v="Cartier"/>
    <x v="0"/>
    <m/>
    <d v="2021-06-17T00:00:00"/>
    <d v="2021-07-06T00:00:00"/>
    <n v="1"/>
    <m/>
    <m/>
    <n v="0.25"/>
    <n v="54.8215"/>
    <s v="Account"/>
    <n v="19"/>
    <n v="80"/>
    <n v="20"/>
    <n v="20"/>
    <n v="54.8215"/>
    <n v="74.8215"/>
    <n v="74.8215"/>
    <s v="Thu"/>
    <s v="Tue"/>
    <n v="19"/>
  </r>
  <r>
    <s v="A00951"/>
    <s v="Central"/>
    <s v="Cartier"/>
    <x v="1"/>
    <m/>
    <d v="2021-06-17T00:00:00"/>
    <d v="2021-07-22T00:00:00"/>
    <n v="2"/>
    <m/>
    <m/>
    <n v="2.5"/>
    <n v="86.423400000000001"/>
    <s v="C.O.D."/>
    <n v="35"/>
    <n v="140"/>
    <n v="350"/>
    <n v="350"/>
    <n v="86.423400000000001"/>
    <n v="436.42340000000002"/>
    <n v="436.42340000000002"/>
    <s v="Thu"/>
    <s v="Thu"/>
    <n v="35"/>
  </r>
  <r>
    <s v="A00952"/>
    <s v="Northeast"/>
    <s v="Ling"/>
    <x v="0"/>
    <m/>
    <d v="2021-06-17T00:00:00"/>
    <m/>
    <n v="2"/>
    <m/>
    <m/>
    <m/>
    <n v="100.60380000000001"/>
    <s v="C.O.D."/>
    <s v=""/>
    <n v="140"/>
    <n v="0"/>
    <n v="0"/>
    <n v="100.60380000000001"/>
    <n v="100.60380000000001"/>
    <n v="100.60380000000001"/>
    <s v="Thu"/>
    <s v="Sat"/>
    <n v="-44364"/>
  </r>
  <r>
    <s v="A00953"/>
    <s v="North"/>
    <s v="Ling"/>
    <x v="2"/>
    <m/>
    <d v="2021-06-17T00:00:00"/>
    <m/>
    <n v="1"/>
    <m/>
    <m/>
    <m/>
    <n v="17.170000000000002"/>
    <s v="Account"/>
    <s v=""/>
    <n v="80"/>
    <n v="0"/>
    <n v="0"/>
    <n v="17.170000000000002"/>
    <n v="17.170000000000002"/>
    <n v="17.170000000000002"/>
    <s v="Thu"/>
    <s v="Sat"/>
    <n v="-44364"/>
  </r>
  <r>
    <s v="A00954"/>
    <s v="West"/>
    <s v="Burton"/>
    <x v="0"/>
    <m/>
    <d v="2021-06-17T00:00:00"/>
    <m/>
    <n v="1"/>
    <m/>
    <m/>
    <m/>
    <n v="10.307499999999999"/>
    <s v="P.O."/>
    <s v=""/>
    <n v="80"/>
    <n v="0"/>
    <n v="0"/>
    <n v="10.307499999999999"/>
    <n v="10.307499999999999"/>
    <n v="10.307499999999999"/>
    <s v="Thu"/>
    <s v="Sat"/>
    <n v="-44364"/>
  </r>
  <r>
    <s v="A00955"/>
    <s v="North"/>
    <s v="Ling"/>
    <x v="0"/>
    <m/>
    <d v="2021-06-17T00:00:00"/>
    <m/>
    <n v="2"/>
    <m/>
    <m/>
    <m/>
    <n v="18.63"/>
    <s v="Account"/>
    <s v=""/>
    <n v="140"/>
    <n v="0"/>
    <n v="0"/>
    <n v="18.63"/>
    <n v="18.63"/>
    <n v="18.63"/>
    <s v="Thu"/>
    <s v="Sat"/>
    <n v="-44364"/>
  </r>
  <r>
    <s v="A00956"/>
    <s v="North"/>
    <s v="Ling"/>
    <x v="0"/>
    <m/>
    <d v="2021-06-17T00:00:00"/>
    <m/>
    <n v="2"/>
    <m/>
    <m/>
    <m/>
    <n v="32"/>
    <s v="Account"/>
    <s v=""/>
    <n v="140"/>
    <n v="0"/>
    <n v="0"/>
    <n v="32"/>
    <n v="32"/>
    <n v="32"/>
    <s v="Thu"/>
    <s v="Sat"/>
    <n v="-44364"/>
  </r>
  <r>
    <s v="A00957"/>
    <s v="North"/>
    <s v="Ling"/>
    <x v="2"/>
    <m/>
    <d v="2021-06-17T00:00:00"/>
    <m/>
    <n v="1"/>
    <m/>
    <m/>
    <m/>
    <n v="14.13"/>
    <s v="P.O."/>
    <s v=""/>
    <n v="80"/>
    <n v="0"/>
    <n v="0"/>
    <n v="14.13"/>
    <n v="14.13"/>
    <n v="14.13"/>
    <s v="Thu"/>
    <s v="Sat"/>
    <n v="-44364"/>
  </r>
  <r>
    <s v="A00958"/>
    <s v="North"/>
    <s v="Ling"/>
    <x v="3"/>
    <m/>
    <d v="2021-06-17T00:00:00"/>
    <m/>
    <n v="1"/>
    <m/>
    <m/>
    <m/>
    <n v="322"/>
    <s v="Account"/>
    <s v=""/>
    <n v="80"/>
    <n v="0"/>
    <n v="0"/>
    <n v="322"/>
    <n v="322"/>
    <n v="322"/>
    <s v="Thu"/>
    <s v="Sat"/>
    <n v="-44364"/>
  </r>
  <r>
    <s v="A00959"/>
    <s v="Northeast"/>
    <s v="Ling"/>
    <x v="0"/>
    <m/>
    <d v="2021-06-17T00:00:00"/>
    <m/>
    <n v="2"/>
    <m/>
    <m/>
    <m/>
    <n v="50.603299999999997"/>
    <s v="C.O.D."/>
    <s v=""/>
    <n v="140"/>
    <n v="0"/>
    <n v="0"/>
    <n v="50.603299999999997"/>
    <n v="50.603299999999997"/>
    <n v="50.603299999999997"/>
    <s v="Thu"/>
    <s v="Sat"/>
    <n v="-44364"/>
  </r>
  <r>
    <s v="A00960"/>
    <s v="Southwest"/>
    <s v="Burton"/>
    <x v="0"/>
    <m/>
    <d v="2021-06-18T00:00:00"/>
    <d v="2021-07-12T00:00:00"/>
    <n v="2"/>
    <m/>
    <m/>
    <n v="2"/>
    <n v="134.50059999999999"/>
    <s v="C.O.D."/>
    <n v="24"/>
    <n v="140"/>
    <n v="280"/>
    <n v="280"/>
    <n v="134.50059999999999"/>
    <n v="414.50059999999996"/>
    <n v="414.50059999999996"/>
    <s v="Fri"/>
    <s v="Mon"/>
    <n v="24"/>
  </r>
  <r>
    <s v="A00961"/>
    <s v="Southeast"/>
    <s v="Cartier"/>
    <x v="1"/>
    <m/>
    <d v="2021-06-19T00:00:00"/>
    <d v="2021-07-03T00:00:00"/>
    <n v="1"/>
    <m/>
    <m/>
    <n v="0.5"/>
    <n v="78.333299999999994"/>
    <s v="C.O.D."/>
    <n v="14"/>
    <n v="80"/>
    <n v="40"/>
    <n v="40"/>
    <n v="78.333299999999994"/>
    <n v="118.33329999999999"/>
    <n v="118.33329999999999"/>
    <s v="Sat"/>
    <s v="Sat"/>
    <n v="14"/>
  </r>
  <r>
    <s v="A00962"/>
    <s v="Northwest"/>
    <s v="Khan"/>
    <x v="4"/>
    <m/>
    <d v="2021-06-21T00:00:00"/>
    <d v="2021-06-30T00:00:00"/>
    <n v="1"/>
    <m/>
    <m/>
    <n v="1.5"/>
    <n v="202.8"/>
    <s v="Account"/>
    <n v="9"/>
    <n v="80"/>
    <n v="120"/>
    <n v="120"/>
    <n v="202.8"/>
    <n v="322.8"/>
    <n v="322.8"/>
    <s v="Mon"/>
    <s v="Wed"/>
    <n v="9"/>
  </r>
  <r>
    <s v="A00963"/>
    <s v="Central"/>
    <s v="Burton"/>
    <x v="1"/>
    <m/>
    <d v="2021-06-21T00:00:00"/>
    <d v="2021-07-09T00:00:00"/>
    <n v="1"/>
    <m/>
    <m/>
    <n v="0.5"/>
    <n v="67.903400000000005"/>
    <s v="C.O.D."/>
    <n v="18"/>
    <n v="80"/>
    <n v="40"/>
    <n v="40"/>
    <n v="67.903400000000005"/>
    <n v="107.9034"/>
    <n v="107.9034"/>
    <s v="Mon"/>
    <s v="Fri"/>
    <n v="18"/>
  </r>
  <r>
    <s v="A00964"/>
    <s v="Northeast"/>
    <s v="Ling"/>
    <x v="0"/>
    <m/>
    <d v="2021-06-21T00:00:00"/>
    <d v="2021-07-12T00:00:00"/>
    <n v="2"/>
    <m/>
    <m/>
    <n v="1"/>
    <n v="144"/>
    <s v="C.O.D."/>
    <n v="21"/>
    <n v="140"/>
    <n v="140"/>
    <n v="140"/>
    <n v="144"/>
    <n v="284"/>
    <n v="284"/>
    <s v="Mon"/>
    <s v="Mon"/>
    <n v="21"/>
  </r>
  <r>
    <s v="A00965"/>
    <s v="South"/>
    <s v="Burton"/>
    <x v="2"/>
    <m/>
    <d v="2021-06-21T00:00:00"/>
    <d v="2021-07-13T00:00:00"/>
    <n v="2"/>
    <m/>
    <m/>
    <n v="0.25"/>
    <n v="178.36179999999999"/>
    <s v="Account"/>
    <n v="22"/>
    <n v="140"/>
    <n v="35"/>
    <n v="35"/>
    <n v="178.36179999999999"/>
    <n v="213.36179999999999"/>
    <n v="213.36179999999999"/>
    <s v="Mon"/>
    <s v="Tue"/>
    <n v="22"/>
  </r>
  <r>
    <s v="A00966"/>
    <s v="East"/>
    <s v="Ling"/>
    <x v="2"/>
    <m/>
    <d v="2021-06-21T00:00:00"/>
    <d v="2021-07-14T00:00:00"/>
    <n v="1"/>
    <m/>
    <m/>
    <n v="0.25"/>
    <n v="7.3140000000000001"/>
    <s v="P.O."/>
    <n v="23"/>
    <n v="80"/>
    <n v="20"/>
    <n v="20"/>
    <n v="7.3140000000000001"/>
    <n v="27.314"/>
    <n v="27.314"/>
    <s v="Mon"/>
    <s v="Wed"/>
    <n v="23"/>
  </r>
  <r>
    <s v="A00967"/>
    <s v="East"/>
    <s v="Ling"/>
    <x v="0"/>
    <m/>
    <d v="2021-06-21T00:00:00"/>
    <m/>
    <n v="2"/>
    <m/>
    <m/>
    <m/>
    <n v="120"/>
    <s v="Account"/>
    <s v=""/>
    <n v="140"/>
    <n v="0"/>
    <n v="0"/>
    <n v="120"/>
    <n v="120"/>
    <n v="120"/>
    <s v="Mon"/>
    <s v="Sat"/>
    <n v="-44368"/>
  </r>
  <r>
    <s v="A00968"/>
    <s v="Northwest"/>
    <s v="Cartier"/>
    <x v="0"/>
    <m/>
    <d v="2021-06-21T00:00:00"/>
    <m/>
    <n v="1"/>
    <m/>
    <m/>
    <m/>
    <n v="193.8409"/>
    <s v="C.O.D."/>
    <s v=""/>
    <n v="80"/>
    <n v="0"/>
    <n v="0"/>
    <n v="193.8409"/>
    <n v="193.8409"/>
    <n v="193.8409"/>
    <s v="Mon"/>
    <s v="Sat"/>
    <n v="-44368"/>
  </r>
  <r>
    <s v="A00969"/>
    <s v="Northwest"/>
    <s v="Cartier"/>
    <x v="0"/>
    <m/>
    <d v="2021-06-21T00:00:00"/>
    <m/>
    <n v="1"/>
    <m/>
    <m/>
    <m/>
    <n v="901.5"/>
    <s v="P.O."/>
    <s v=""/>
    <n v="80"/>
    <n v="0"/>
    <n v="0"/>
    <n v="901.5"/>
    <n v="901.5"/>
    <n v="901.5"/>
    <s v="Mon"/>
    <s v="Sat"/>
    <n v="-44368"/>
  </r>
  <r>
    <s v="A00970"/>
    <s v="Central"/>
    <s v="Cartier"/>
    <x v="2"/>
    <m/>
    <d v="2021-06-21T00:00:00"/>
    <m/>
    <n v="1"/>
    <m/>
    <m/>
    <m/>
    <n v="64.342100000000002"/>
    <s v="Account"/>
    <s v=""/>
    <n v="80"/>
    <n v="0"/>
    <n v="0"/>
    <n v="64.342100000000002"/>
    <n v="64.342100000000002"/>
    <n v="64.342100000000002"/>
    <s v="Mon"/>
    <s v="Sat"/>
    <n v="-44368"/>
  </r>
  <r>
    <s v="A00971"/>
    <s v="Central"/>
    <s v="Cartier"/>
    <x v="2"/>
    <m/>
    <d v="2021-06-21T00:00:00"/>
    <m/>
    <n v="1"/>
    <m/>
    <m/>
    <m/>
    <n v="64.342100000000002"/>
    <s v="Account"/>
    <s v=""/>
    <n v="80"/>
    <n v="0"/>
    <n v="0"/>
    <n v="64.342100000000002"/>
    <n v="64.342100000000002"/>
    <n v="64.342100000000002"/>
    <s v="Mon"/>
    <s v="Sat"/>
    <n v="-44368"/>
  </r>
  <r>
    <s v="A00972"/>
    <s v="Central"/>
    <s v="Burton"/>
    <x v="0"/>
    <m/>
    <d v="2021-06-21T00:00:00"/>
    <m/>
    <n v="2"/>
    <m/>
    <m/>
    <m/>
    <n v="282"/>
    <s v="C.O.D."/>
    <s v=""/>
    <n v="140"/>
    <n v="0"/>
    <n v="0"/>
    <n v="282"/>
    <n v="282"/>
    <n v="282"/>
    <s v="Mon"/>
    <s v="Sat"/>
    <n v="-44368"/>
  </r>
  <r>
    <s v="A00973"/>
    <s v="West"/>
    <s v="Khan"/>
    <x v="2"/>
    <m/>
    <d v="2021-06-22T00:00:00"/>
    <d v="2021-07-16T00:00:00"/>
    <n v="1"/>
    <m/>
    <m/>
    <n v="0.25"/>
    <n v="21.33"/>
    <s v="Account"/>
    <n v="24"/>
    <n v="80"/>
    <n v="20"/>
    <n v="20"/>
    <n v="21.33"/>
    <n v="41.33"/>
    <n v="41.33"/>
    <s v="Tue"/>
    <s v="Fri"/>
    <n v="24"/>
  </r>
  <r>
    <s v="A00974"/>
    <s v="North"/>
    <s v="Ling"/>
    <x v="0"/>
    <m/>
    <d v="2021-06-22T00:00:00"/>
    <d v="2021-07-19T00:00:00"/>
    <n v="2"/>
    <m/>
    <m/>
    <n v="0.25"/>
    <n v="55.89"/>
    <s v="Account"/>
    <n v="27"/>
    <n v="140"/>
    <n v="35"/>
    <n v="35"/>
    <n v="55.89"/>
    <n v="90.89"/>
    <n v="90.89"/>
    <s v="Tue"/>
    <s v="Mon"/>
    <n v="27"/>
  </r>
  <r>
    <s v="A00975"/>
    <s v="Northwest"/>
    <s v="Khan"/>
    <x v="1"/>
    <m/>
    <d v="2021-06-22T00:00:00"/>
    <d v="2021-07-21T00:00:00"/>
    <n v="2"/>
    <m/>
    <m/>
    <n v="0.5"/>
    <n v="227.13"/>
    <s v="Account"/>
    <n v="29"/>
    <n v="140"/>
    <n v="70"/>
    <n v="70"/>
    <n v="227.13"/>
    <n v="297.13"/>
    <n v="297.13"/>
    <s v="Tue"/>
    <s v="Wed"/>
    <n v="29"/>
  </r>
  <r>
    <s v="A00976"/>
    <s v="Northwest"/>
    <s v="Cartier"/>
    <x v="1"/>
    <m/>
    <d v="2021-06-22T00:00:00"/>
    <m/>
    <n v="2"/>
    <s v="Yes"/>
    <s v="Yes"/>
    <m/>
    <n v="593.44470000000001"/>
    <s v="Warranty"/>
    <s v=""/>
    <n v="140"/>
    <n v="0"/>
    <n v="0"/>
    <n v="0"/>
    <n v="593.44470000000001"/>
    <n v="0"/>
    <s v="Tue"/>
    <s v="Sat"/>
    <n v="-44369"/>
  </r>
  <r>
    <s v="A00977"/>
    <s v="Central"/>
    <s v="Burton"/>
    <x v="1"/>
    <m/>
    <d v="2021-06-22T00:00:00"/>
    <m/>
    <n v="1"/>
    <m/>
    <m/>
    <m/>
    <n v="65.496899999999997"/>
    <s v="Account"/>
    <s v=""/>
    <n v="80"/>
    <n v="0"/>
    <n v="0"/>
    <n v="65.496899999999997"/>
    <n v="65.496899999999997"/>
    <n v="65.496899999999997"/>
    <s v="Tue"/>
    <s v="Sat"/>
    <n v="-44369"/>
  </r>
  <r>
    <s v="A00978"/>
    <s v="East"/>
    <s v="Ling"/>
    <x v="1"/>
    <m/>
    <d v="2021-06-22T00:00:00"/>
    <m/>
    <n v="2"/>
    <m/>
    <m/>
    <m/>
    <n v="1137.74"/>
    <s v="Account"/>
    <s v=""/>
    <n v="140"/>
    <n v="0"/>
    <n v="0"/>
    <n v="1137.74"/>
    <n v="1137.74"/>
    <n v="1137.74"/>
    <s v="Tue"/>
    <s v="Sat"/>
    <n v="-44369"/>
  </r>
  <r>
    <s v="A00979"/>
    <s v="Central"/>
    <s v="Cartier"/>
    <x v="3"/>
    <m/>
    <d v="2021-06-22T00:00:00"/>
    <m/>
    <n v="1"/>
    <m/>
    <m/>
    <m/>
    <n v="272.99959999999999"/>
    <s v="C.O.D."/>
    <s v=""/>
    <n v="80"/>
    <n v="0"/>
    <n v="0"/>
    <n v="272.99959999999999"/>
    <n v="272.99959999999999"/>
    <n v="272.99959999999999"/>
    <s v="Tue"/>
    <s v="Sat"/>
    <n v="-44369"/>
  </r>
  <r>
    <s v="A00980"/>
    <s v="South"/>
    <s v="Lopez"/>
    <x v="2"/>
    <m/>
    <d v="2021-06-23T00:00:00"/>
    <d v="2021-06-25T00:00:00"/>
    <n v="1"/>
    <m/>
    <m/>
    <n v="0.25"/>
    <n v="270.44560000000001"/>
    <s v="Account"/>
    <n v="2"/>
    <n v="80"/>
    <n v="20"/>
    <n v="20"/>
    <n v="270.44560000000001"/>
    <n v="290.44560000000001"/>
    <n v="290.44560000000001"/>
    <s v="Wed"/>
    <s v="Fri"/>
    <n v="2"/>
  </r>
  <r>
    <s v="A00981"/>
    <s v="Central"/>
    <s v="Khan"/>
    <x v="0"/>
    <m/>
    <d v="2021-06-23T00:00:00"/>
    <d v="2021-07-03T00:00:00"/>
    <n v="1"/>
    <m/>
    <m/>
    <n v="1"/>
    <n v="180"/>
    <s v="P.O."/>
    <n v="10"/>
    <n v="80"/>
    <n v="80"/>
    <n v="80"/>
    <n v="180"/>
    <n v="260"/>
    <n v="260"/>
    <s v="Wed"/>
    <s v="Sat"/>
    <n v="10"/>
  </r>
  <r>
    <s v="A00982"/>
    <s v="South"/>
    <s v="Lopez"/>
    <x v="3"/>
    <m/>
    <d v="2021-06-23T00:00:00"/>
    <d v="2021-07-13T00:00:00"/>
    <n v="1"/>
    <m/>
    <m/>
    <n v="1"/>
    <n v="188.9469"/>
    <s v="Account"/>
    <n v="20"/>
    <n v="80"/>
    <n v="80"/>
    <n v="80"/>
    <n v="188.9469"/>
    <n v="268.94690000000003"/>
    <n v="268.94690000000003"/>
    <s v="Wed"/>
    <s v="Tue"/>
    <n v="20"/>
  </r>
  <r>
    <s v="A00983"/>
    <s v="Northeast"/>
    <s v="Ling"/>
    <x v="2"/>
    <m/>
    <d v="2021-06-23T00:00:00"/>
    <d v="2021-07-21T00:00:00"/>
    <n v="1"/>
    <m/>
    <m/>
    <n v="0.25"/>
    <n v="37.582099999999997"/>
    <s v="Account"/>
    <n v="28"/>
    <n v="80"/>
    <n v="20"/>
    <n v="20"/>
    <n v="37.582099999999997"/>
    <n v="57.582099999999997"/>
    <n v="57.582099999999997"/>
    <s v="Wed"/>
    <s v="Wed"/>
    <n v="28"/>
  </r>
  <r>
    <s v="A00984"/>
    <s v="Northwest"/>
    <s v="Cartier"/>
    <x v="1"/>
    <m/>
    <d v="2021-06-23T00:00:00"/>
    <d v="2021-07-19T00:00:00"/>
    <n v="1"/>
    <m/>
    <m/>
    <n v="0.5"/>
    <n v="20"/>
    <s v="Account"/>
    <n v="26"/>
    <n v="80"/>
    <n v="40"/>
    <n v="40"/>
    <n v="20"/>
    <n v="60"/>
    <n v="60"/>
    <s v="Wed"/>
    <s v="Mon"/>
    <n v="26"/>
  </r>
  <r>
    <s v="A00985"/>
    <s v="South"/>
    <s v="Burton"/>
    <x v="2"/>
    <m/>
    <d v="2021-06-23T00:00:00"/>
    <d v="2021-07-19T00:00:00"/>
    <n v="1"/>
    <m/>
    <m/>
    <n v="0.25"/>
    <n v="78.278999999999996"/>
    <s v="C.O.D."/>
    <n v="26"/>
    <n v="80"/>
    <n v="20"/>
    <n v="20"/>
    <n v="78.278999999999996"/>
    <n v="98.278999999999996"/>
    <n v="98.278999999999996"/>
    <s v="Wed"/>
    <s v="Mon"/>
    <n v="26"/>
  </r>
  <r>
    <s v="A00986"/>
    <s v="South"/>
    <s v="Ling"/>
    <x v="2"/>
    <m/>
    <d v="2021-06-23T00:00:00"/>
    <d v="2021-07-22T00:00:00"/>
    <n v="1"/>
    <m/>
    <m/>
    <n v="0.25"/>
    <n v="37.293500000000002"/>
    <s v="Account"/>
    <n v="29"/>
    <n v="80"/>
    <n v="20"/>
    <n v="20"/>
    <n v="37.293500000000002"/>
    <n v="57.293500000000002"/>
    <n v="57.293500000000002"/>
    <s v="Wed"/>
    <s v="Thu"/>
    <n v="29"/>
  </r>
  <r>
    <s v="A00987"/>
    <s v="North"/>
    <s v="Ling"/>
    <x v="2"/>
    <s v="Yes"/>
    <d v="2021-06-23T00:00:00"/>
    <m/>
    <n v="1"/>
    <m/>
    <m/>
    <m/>
    <n v="48.586199999999998"/>
    <s v="C.O.D."/>
    <s v=""/>
    <n v="80"/>
    <n v="0"/>
    <n v="0"/>
    <n v="48.586199999999998"/>
    <n v="48.586199999999998"/>
    <n v="48.586199999999998"/>
    <s v="Wed"/>
    <s v="Sat"/>
    <n v="-44370"/>
  </r>
  <r>
    <s v="A00988"/>
    <s v="Central"/>
    <s v="Burton"/>
    <x v="0"/>
    <m/>
    <d v="2021-06-23T00:00:00"/>
    <m/>
    <n v="2"/>
    <m/>
    <m/>
    <m/>
    <n v="164.4"/>
    <s v="C.O.D."/>
    <s v=""/>
    <n v="140"/>
    <n v="0"/>
    <n v="0"/>
    <n v="164.4"/>
    <n v="164.4"/>
    <n v="164.4"/>
    <s v="Wed"/>
    <s v="Sat"/>
    <n v="-44370"/>
  </r>
  <r>
    <s v="A00989"/>
    <s v="North"/>
    <s v="Ling"/>
    <x v="2"/>
    <m/>
    <d v="2021-06-24T00:00:00"/>
    <d v="2021-07-15T00:00:00"/>
    <n v="2"/>
    <m/>
    <m/>
    <n v="0.25"/>
    <n v="268.05579999999998"/>
    <s v="Account"/>
    <n v="21"/>
    <n v="140"/>
    <n v="35"/>
    <n v="35"/>
    <n v="268.05579999999998"/>
    <n v="303.05579999999998"/>
    <n v="303.05579999999998"/>
    <s v="Thu"/>
    <s v="Thu"/>
    <n v="21"/>
  </r>
  <r>
    <s v="A00990"/>
    <s v="West"/>
    <s v="Khan"/>
    <x v="2"/>
    <m/>
    <d v="2021-06-24T00:00:00"/>
    <d v="2021-07-23T00:00:00"/>
    <n v="1"/>
    <m/>
    <m/>
    <n v="0.25"/>
    <n v="19.196999999999999"/>
    <s v="P.O."/>
    <n v="29"/>
    <n v="80"/>
    <n v="20"/>
    <n v="20"/>
    <n v="19.196999999999999"/>
    <n v="39.197000000000003"/>
    <n v="39.197000000000003"/>
    <s v="Thu"/>
    <s v="Fri"/>
    <n v="29"/>
  </r>
  <r>
    <s v="A00991"/>
    <s v="North"/>
    <s v="Ling"/>
    <x v="0"/>
    <m/>
    <d v="2021-06-24T00:00:00"/>
    <d v="2021-07-19T00:00:00"/>
    <n v="2"/>
    <m/>
    <m/>
    <n v="0.25"/>
    <n v="21.33"/>
    <s v="Account"/>
    <n v="25"/>
    <n v="140"/>
    <n v="35"/>
    <n v="35"/>
    <n v="21.33"/>
    <n v="56.33"/>
    <n v="56.33"/>
    <s v="Thu"/>
    <s v="Mon"/>
    <n v="25"/>
  </r>
  <r>
    <s v="A00992"/>
    <s v="North"/>
    <s v="Burton"/>
    <x v="1"/>
    <m/>
    <d v="2021-06-24T00:00:00"/>
    <m/>
    <n v="1"/>
    <m/>
    <m/>
    <m/>
    <n v="7.5"/>
    <s v="C.O.D."/>
    <s v=""/>
    <n v="80"/>
    <n v="0"/>
    <n v="0"/>
    <n v="7.5"/>
    <n v="7.5"/>
    <n v="7.5"/>
    <s v="Thu"/>
    <s v="Sat"/>
    <n v="-44371"/>
  </r>
  <r>
    <s v="A00993"/>
    <s v="North"/>
    <s v="Ling"/>
    <x v="2"/>
    <m/>
    <d v="2021-06-24T00:00:00"/>
    <m/>
    <n v="1"/>
    <m/>
    <m/>
    <m/>
    <n v="115.1866"/>
    <s v="Account"/>
    <s v=""/>
    <n v="80"/>
    <n v="0"/>
    <n v="0"/>
    <n v="115.1866"/>
    <n v="115.1866"/>
    <n v="115.1866"/>
    <s v="Thu"/>
    <s v="Sat"/>
    <n v="-44371"/>
  </r>
  <r>
    <s v="A00994"/>
    <s v="North"/>
    <s v="Ling"/>
    <x v="2"/>
    <m/>
    <d v="2021-06-24T00:00:00"/>
    <m/>
    <n v="1"/>
    <m/>
    <m/>
    <m/>
    <n v="120"/>
    <s v="Account"/>
    <s v=""/>
    <n v="80"/>
    <n v="0"/>
    <n v="0"/>
    <n v="120"/>
    <n v="120"/>
    <n v="120"/>
    <s v="Thu"/>
    <s v="Sat"/>
    <n v="-44371"/>
  </r>
  <r>
    <s v="A00995"/>
    <s v="East"/>
    <s v="Ling"/>
    <x v="2"/>
    <m/>
    <d v="2021-06-24T00:00:00"/>
    <m/>
    <n v="1"/>
    <m/>
    <m/>
    <m/>
    <n v="21"/>
    <s v="Account"/>
    <s v=""/>
    <n v="80"/>
    <n v="0"/>
    <n v="0"/>
    <n v="21"/>
    <n v="21"/>
    <n v="21"/>
    <s v="Thu"/>
    <s v="Sat"/>
    <n v="-44371"/>
  </r>
  <r>
    <s v="A00996"/>
    <s v="East"/>
    <s v="Ling"/>
    <x v="0"/>
    <m/>
    <d v="2021-06-24T00:00:00"/>
    <m/>
    <n v="1"/>
    <m/>
    <m/>
    <m/>
    <n v="58.89"/>
    <s v="C.O.D."/>
    <s v=""/>
    <n v="80"/>
    <n v="0"/>
    <n v="0"/>
    <n v="58.89"/>
    <n v="58.89"/>
    <n v="58.89"/>
    <s v="Thu"/>
    <s v="Sat"/>
    <n v="-44371"/>
  </r>
  <r>
    <s v="A00997"/>
    <s v="Central"/>
    <s v="Burton"/>
    <x v="2"/>
    <m/>
    <d v="2021-06-24T00:00:00"/>
    <m/>
    <n v="1"/>
    <m/>
    <m/>
    <m/>
    <n v="32.6706"/>
    <s v="C.O.D."/>
    <s v=""/>
    <n v="80"/>
    <n v="0"/>
    <n v="0"/>
    <n v="32.6706"/>
    <n v="32.6706"/>
    <n v="32.6706"/>
    <s v="Thu"/>
    <s v="Sat"/>
    <n v="-44371"/>
  </r>
  <r>
    <s v="A00998"/>
    <s v="Southeast"/>
    <s v="Burton"/>
    <x v="3"/>
    <m/>
    <d v="2021-06-24T00:00:00"/>
    <m/>
    <n v="2"/>
    <m/>
    <m/>
    <m/>
    <n v="205.28129999999999"/>
    <s v="C.O.D."/>
    <s v=""/>
    <n v="140"/>
    <n v="0"/>
    <n v="0"/>
    <n v="205.28129999999999"/>
    <n v="205.28129999999999"/>
    <n v="205.28129999999999"/>
    <s v="Thu"/>
    <s v="Sat"/>
    <n v="-44371"/>
  </r>
  <r>
    <s v="A00999"/>
    <s v="Central"/>
    <s v="Khan"/>
    <x v="1"/>
    <m/>
    <d v="2021-06-24T00:00:00"/>
    <m/>
    <n v="2"/>
    <m/>
    <m/>
    <m/>
    <n v="223.64769999999999"/>
    <s v="Account"/>
    <s v=""/>
    <n v="140"/>
    <n v="0"/>
    <n v="0"/>
    <n v="223.64769999999999"/>
    <n v="223.64769999999999"/>
    <n v="223.64769999999999"/>
    <s v="Thu"/>
    <s v="Sat"/>
    <n v="-44371"/>
  </r>
  <r>
    <s v="A01000"/>
    <s v="Northwest"/>
    <s v="Khan"/>
    <x v="3"/>
    <m/>
    <d v="2021-06-25T00:00:00"/>
    <d v="2021-07-16T00:00:00"/>
    <n v="1"/>
    <m/>
    <m/>
    <n v="6.25"/>
    <n v="20"/>
    <s v="C.O.D."/>
    <n v="21"/>
    <n v="80"/>
    <n v="500"/>
    <n v="500"/>
    <n v="20"/>
    <n v="520"/>
    <n v="520"/>
    <s v="Fri"/>
    <s v="Fri"/>
    <n v="21"/>
  </r>
  <r>
    <s v="A01001"/>
    <s v="Northwest"/>
    <s v="Khan"/>
    <x v="3"/>
    <m/>
    <d v="2021-06-25T00:00:00"/>
    <m/>
    <n v="1"/>
    <m/>
    <m/>
    <m/>
    <n v="415.28449999999998"/>
    <s v="P.O."/>
    <s v=""/>
    <n v="80"/>
    <n v="0"/>
    <n v="0"/>
    <n v="415.28449999999998"/>
    <n v="415.28449999999998"/>
    <n v="415.28449999999998"/>
    <s v="Fri"/>
    <s v="Sat"/>
    <n v="-44372"/>
  </r>
  <r>
    <s v="A01002"/>
    <s v="Southeast"/>
    <s v="Khan"/>
    <x v="0"/>
    <m/>
    <d v="2021-06-26T00:00:00"/>
    <d v="2021-07-24T00:00:00"/>
    <n v="2"/>
    <m/>
    <m/>
    <n v="0.25"/>
    <n v="237.208"/>
    <s v="C.O.D."/>
    <n v="28"/>
    <n v="140"/>
    <n v="35"/>
    <n v="35"/>
    <n v="237.208"/>
    <n v="272.20799999999997"/>
    <n v="272.20799999999997"/>
    <s v="Sat"/>
    <s v="Sat"/>
    <n v="28"/>
  </r>
  <r>
    <s v="A01003"/>
    <s v="North"/>
    <s v="Ling"/>
    <x v="1"/>
    <m/>
    <d v="2021-06-28T00:00:00"/>
    <d v="2021-07-19T00:00:00"/>
    <n v="2"/>
    <m/>
    <m/>
    <n v="2.5"/>
    <n v="106.65"/>
    <s v="Account"/>
    <n v="21"/>
    <n v="140"/>
    <n v="350"/>
    <n v="350"/>
    <n v="106.65"/>
    <n v="456.65"/>
    <n v="456.65"/>
    <s v="Mon"/>
    <s v="Mon"/>
    <n v="21"/>
  </r>
  <r>
    <s v="A01004"/>
    <s v="Central"/>
    <s v="Cartier"/>
    <x v="1"/>
    <s v="Yes"/>
    <d v="2021-06-28T00:00:00"/>
    <m/>
    <n v="2"/>
    <m/>
    <m/>
    <m/>
    <n v="60"/>
    <s v="C.O.D."/>
    <s v=""/>
    <n v="140"/>
    <n v="0"/>
    <n v="0"/>
    <n v="60"/>
    <n v="60"/>
    <n v="60"/>
    <s v="Mon"/>
    <s v="Sat"/>
    <n v="-44375"/>
  </r>
  <r>
    <s v="A01005"/>
    <s v="North"/>
    <s v="Ling"/>
    <x v="2"/>
    <m/>
    <d v="2021-06-29T00:00:00"/>
    <d v="2021-07-09T00:00:00"/>
    <n v="1"/>
    <m/>
    <m/>
    <n v="0.25"/>
    <n v="20.07"/>
    <s v="Account"/>
    <n v="10"/>
    <n v="80"/>
    <n v="20"/>
    <n v="20"/>
    <n v="20.07"/>
    <n v="40.07"/>
    <n v="40.07"/>
    <s v="Tue"/>
    <s v="Fri"/>
    <n v="10"/>
  </r>
  <r>
    <s v="A01006"/>
    <s v="South"/>
    <s v="Burton"/>
    <x v="1"/>
    <m/>
    <d v="2021-06-29T00:00:00"/>
    <d v="2021-07-15T00:00:00"/>
    <n v="2"/>
    <m/>
    <m/>
    <n v="0.5"/>
    <n v="215.99090000000001"/>
    <s v="Account"/>
    <n v="16"/>
    <n v="140"/>
    <n v="70"/>
    <n v="70"/>
    <n v="215.99090000000001"/>
    <n v="285.99090000000001"/>
    <n v="285.99090000000001"/>
    <s v="Tue"/>
    <s v="Thu"/>
    <n v="16"/>
  </r>
  <r>
    <s v="A01007"/>
    <s v="West"/>
    <s v="Khan"/>
    <x v="2"/>
    <m/>
    <d v="2021-06-29T00:00:00"/>
    <d v="2021-07-14T00:00:00"/>
    <n v="1"/>
    <m/>
    <m/>
    <n v="0.25"/>
    <n v="18"/>
    <s v="C.O.D."/>
    <n v="15"/>
    <n v="80"/>
    <n v="20"/>
    <n v="20"/>
    <n v="18"/>
    <n v="38"/>
    <n v="38"/>
    <s v="Tue"/>
    <s v="Wed"/>
    <n v="15"/>
  </r>
  <r>
    <s v="A01008"/>
    <s v="North"/>
    <s v="Ling"/>
    <x v="2"/>
    <m/>
    <d v="2021-06-29T00:00:00"/>
    <m/>
    <n v="1"/>
    <m/>
    <m/>
    <m/>
    <n v="43.011800000000001"/>
    <s v="C.O.D."/>
    <s v=""/>
    <n v="80"/>
    <n v="0"/>
    <n v="0"/>
    <n v="43.011800000000001"/>
    <n v="43.011800000000001"/>
    <n v="43.011800000000001"/>
    <s v="Tue"/>
    <s v="Sat"/>
    <n v="-44376"/>
  </r>
  <r>
    <s v="A01009"/>
    <s v="North"/>
    <s v="Ling"/>
    <x v="0"/>
    <m/>
    <d v="2021-06-29T00:00:00"/>
    <m/>
    <n v="1"/>
    <m/>
    <m/>
    <m/>
    <n v="58.5"/>
    <s v="Account"/>
    <s v=""/>
    <n v="80"/>
    <n v="0"/>
    <n v="0"/>
    <n v="58.5"/>
    <n v="58.5"/>
    <n v="58.5"/>
    <s v="Tue"/>
    <s v="Sat"/>
    <n v="-44376"/>
  </r>
  <r>
    <s v="A01010"/>
    <s v="Southeast"/>
    <s v="Khan"/>
    <x v="1"/>
    <m/>
    <d v="2021-06-29T00:00:00"/>
    <m/>
    <n v="1"/>
    <m/>
    <m/>
    <m/>
    <n v="146.7174"/>
    <s v="C.O.D."/>
    <s v=""/>
    <n v="80"/>
    <n v="0"/>
    <n v="0"/>
    <n v="146.7174"/>
    <n v="146.7174"/>
    <n v="146.7174"/>
    <s v="Tue"/>
    <s v="Sat"/>
    <n v="-44376"/>
  </r>
  <r>
    <s v="A01011"/>
    <s v="Central"/>
    <s v="Cartier"/>
    <x v="4"/>
    <m/>
    <d v="2021-06-29T00:00:00"/>
    <m/>
    <n v="1"/>
    <m/>
    <m/>
    <m/>
    <n v="60"/>
    <s v="Account"/>
    <s v=""/>
    <n v="80"/>
    <n v="0"/>
    <n v="0"/>
    <n v="60"/>
    <n v="60"/>
    <n v="60"/>
    <s v="Tue"/>
    <s v="Sat"/>
    <n v="-44376"/>
  </r>
  <r>
    <s v="A01012"/>
    <s v="Southeast"/>
    <s v="Burton"/>
    <x v="0"/>
    <m/>
    <d v="2021-06-29T00:00:00"/>
    <m/>
    <n v="2"/>
    <m/>
    <m/>
    <m/>
    <n v="180"/>
    <s v="C.O.D."/>
    <s v=""/>
    <n v="140"/>
    <n v="0"/>
    <n v="0"/>
    <n v="180"/>
    <n v="180"/>
    <n v="180"/>
    <s v="Tue"/>
    <s v="Sat"/>
    <n v="-44376"/>
  </r>
  <r>
    <s v="A01013"/>
    <s v="East"/>
    <s v="Ling"/>
    <x v="4"/>
    <m/>
    <d v="2021-06-29T00:00:00"/>
    <m/>
    <n v="2"/>
    <m/>
    <m/>
    <m/>
    <n v="165"/>
    <s v="Account"/>
    <s v=""/>
    <n v="140"/>
    <n v="0"/>
    <n v="0"/>
    <n v="165"/>
    <n v="165"/>
    <n v="165"/>
    <s v="Tue"/>
    <s v="Sat"/>
    <n v="-44376"/>
  </r>
  <r>
    <s v="A01014"/>
    <s v="South"/>
    <s v="Burton"/>
    <x v="4"/>
    <m/>
    <d v="2021-06-30T00:00:00"/>
    <d v="2021-07-12T00:00:00"/>
    <n v="2"/>
    <m/>
    <m/>
    <n v="1"/>
    <n v="183.5419"/>
    <s v="Account"/>
    <n v="12"/>
    <n v="140"/>
    <n v="140"/>
    <n v="140"/>
    <n v="183.5419"/>
    <n v="323.5419"/>
    <n v="323.5419"/>
    <s v="Wed"/>
    <s v="Mon"/>
    <n v="12"/>
  </r>
  <r>
    <s v="A01015"/>
    <s v="South"/>
    <s v="Burton"/>
    <x v="3"/>
    <m/>
    <d v="2021-06-30T00:00:00"/>
    <d v="2021-07-13T00:00:00"/>
    <n v="2"/>
    <m/>
    <m/>
    <n v="1.75"/>
    <n v="333.90350000000001"/>
    <s v="Account"/>
    <n v="13"/>
    <n v="140"/>
    <n v="245"/>
    <n v="245"/>
    <n v="333.90350000000001"/>
    <n v="578.90350000000001"/>
    <n v="578.90350000000001"/>
    <s v="Wed"/>
    <s v="Tue"/>
    <n v="13"/>
  </r>
  <r>
    <s v="A01016"/>
    <s v="Northwest"/>
    <s v="Khan"/>
    <x v="0"/>
    <s v="Yes"/>
    <d v="2021-06-30T00:00:00"/>
    <d v="2021-07-21T00:00:00"/>
    <n v="2"/>
    <m/>
    <m/>
    <n v="0.5"/>
    <n v="23.899000000000001"/>
    <s v="Account"/>
    <n v="21"/>
    <n v="140"/>
    <n v="70"/>
    <n v="70"/>
    <n v="23.899000000000001"/>
    <n v="93.899000000000001"/>
    <n v="93.899000000000001"/>
    <s v="Wed"/>
    <s v="Wed"/>
    <n v="21"/>
  </r>
  <r>
    <s v="A01017"/>
    <s v="Northwest"/>
    <s v="Khan"/>
    <x v="0"/>
    <s v="Yes"/>
    <d v="2021-06-30T00:00:00"/>
    <d v="2021-07-21T00:00:00"/>
    <n v="2"/>
    <m/>
    <m/>
    <n v="0.5"/>
    <n v="38.496899999999997"/>
    <s v="Account"/>
    <n v="21"/>
    <n v="140"/>
    <n v="70"/>
    <n v="70"/>
    <n v="38.496899999999997"/>
    <n v="108.4969"/>
    <n v="108.4969"/>
    <s v="Wed"/>
    <s v="Wed"/>
    <n v="21"/>
  </r>
  <r>
    <s v="A01018"/>
    <s v="Central"/>
    <s v="Khan"/>
    <x v="1"/>
    <m/>
    <d v="2021-06-30T00:00:00"/>
    <m/>
    <n v="2"/>
    <m/>
    <m/>
    <m/>
    <n v="103.1811"/>
    <s v="C.O.D."/>
    <s v=""/>
    <n v="140"/>
    <n v="0"/>
    <n v="0"/>
    <n v="103.1811"/>
    <n v="103.1811"/>
    <n v="103.1811"/>
    <s v="Wed"/>
    <s v="Sat"/>
    <n v="-44377"/>
  </r>
  <r>
    <s v="A01019"/>
    <s v="Northwest"/>
    <s v="Khan"/>
    <x v="0"/>
    <m/>
    <d v="2021-06-30T00:00:00"/>
    <m/>
    <n v="1"/>
    <m/>
    <m/>
    <m/>
    <n v="68.496899999999997"/>
    <s v="Account"/>
    <s v=""/>
    <n v="80"/>
    <n v="0"/>
    <n v="0"/>
    <n v="68.496899999999997"/>
    <n v="68.496899999999997"/>
    <n v="68.496899999999997"/>
    <s v="Wed"/>
    <s v="Sat"/>
    <n v="-44377"/>
  </r>
  <r>
    <s v="A01020"/>
    <s v="Southeast"/>
    <s v="Burton"/>
    <x v="3"/>
    <m/>
    <d v="2021-06-30T00:00:00"/>
    <m/>
    <n v="2"/>
    <m/>
    <m/>
    <m/>
    <n v="309.64389999999997"/>
    <s v="C.O.D."/>
    <s v=""/>
    <n v="140"/>
    <n v="0"/>
    <n v="0"/>
    <n v="309.64389999999997"/>
    <n v="309.64389999999997"/>
    <n v="309.64389999999997"/>
    <s v="Wed"/>
    <s v="Sat"/>
    <n v="-44377"/>
  </r>
  <r>
    <s v="A01021"/>
    <s v="Northeast"/>
    <s v="Ling"/>
    <x v="4"/>
    <m/>
    <d v="2021-06-30T00:00:00"/>
    <m/>
    <n v="2"/>
    <m/>
    <m/>
    <m/>
    <n v="625.5"/>
    <s v="Account"/>
    <s v=""/>
    <n v="140"/>
    <n v="0"/>
    <n v="0"/>
    <n v="625.5"/>
    <n v="625.5"/>
    <n v="625.5"/>
    <s v="Wed"/>
    <s v="Sat"/>
    <n v="-44377"/>
  </r>
  <r>
    <s v="A01022"/>
    <s v="North"/>
    <s v="Ling"/>
    <x v="3"/>
    <m/>
    <d v="2021-06-30T00:00:00"/>
    <m/>
    <n v="2"/>
    <m/>
    <m/>
    <m/>
    <n v="687.92430000000002"/>
    <s v="C.O.D."/>
    <s v=""/>
    <n v="140"/>
    <n v="0"/>
    <n v="0"/>
    <n v="687.92430000000002"/>
    <n v="687.92430000000002"/>
    <n v="687.92430000000002"/>
    <s v="Wed"/>
    <s v="Sat"/>
    <n v="-44377"/>
  </r>
  <r>
    <s v="A01023"/>
    <s v="West"/>
    <s v="Khan"/>
    <x v="0"/>
    <m/>
    <d v="2021-06-30T00:00:00"/>
    <m/>
    <n v="1"/>
    <m/>
    <m/>
    <m/>
    <n v="110.6918"/>
    <s v="P.O."/>
    <s v=""/>
    <n v="80"/>
    <n v="0"/>
    <n v="0"/>
    <n v="110.6918"/>
    <n v="110.6918"/>
    <n v="110.6918"/>
    <s v="Wed"/>
    <s v="Sat"/>
    <n v="-44377"/>
  </r>
  <r>
    <s v="A01024"/>
    <s v="Southwest"/>
    <s v="Burton"/>
    <x v="0"/>
    <m/>
    <d v="2021-06-30T00:00:00"/>
    <m/>
    <n v="2"/>
    <m/>
    <m/>
    <m/>
    <n v="151.8099"/>
    <s v="C.O.D."/>
    <s v=""/>
    <n v="140"/>
    <n v="0"/>
    <n v="0"/>
    <n v="151.8099"/>
    <n v="151.8099"/>
    <n v="151.8099"/>
    <s v="Wed"/>
    <s v="Sat"/>
    <n v="-44377"/>
  </r>
  <r>
    <s v="A01025"/>
    <s v="North"/>
    <s v="Ling"/>
    <x v="0"/>
    <m/>
    <d v="2021-07-01T00:00:00"/>
    <m/>
    <n v="2"/>
    <m/>
    <m/>
    <m/>
    <n v="120"/>
    <s v="Account"/>
    <s v=""/>
    <n v="140"/>
    <n v="0"/>
    <n v="0"/>
    <n v="120"/>
    <n v="120"/>
    <n v="120"/>
    <s v="Thu"/>
    <s v="Sat"/>
    <n v="-44378"/>
  </r>
  <r>
    <s v="A01026"/>
    <s v="West"/>
    <s v="Khan"/>
    <x v="2"/>
    <m/>
    <d v="2021-07-02T00:00:00"/>
    <m/>
    <n v="1"/>
    <m/>
    <m/>
    <m/>
    <n v="74.7804"/>
    <s v="Account"/>
    <s v=""/>
    <n v="80"/>
    <n v="0"/>
    <n v="0"/>
    <n v="74.7804"/>
    <n v="74.7804"/>
    <n v="74.7804"/>
    <s v="Fri"/>
    <s v="Sat"/>
    <n v="-44379"/>
  </r>
  <r>
    <s v="A01027"/>
    <s v="Central"/>
    <s v="Cartier"/>
    <x v="4"/>
    <m/>
    <d v="2021-07-02T00:00:00"/>
    <m/>
    <n v="2"/>
    <m/>
    <m/>
    <m/>
    <n v="445.16059999999999"/>
    <s v="C.O.D."/>
    <s v=""/>
    <n v="140"/>
    <n v="0"/>
    <n v="0"/>
    <n v="445.16059999999999"/>
    <n v="445.16059999999999"/>
    <n v="445.16059999999999"/>
    <s v="Fri"/>
    <s v="Sat"/>
    <n v="-44379"/>
  </r>
  <r>
    <s v="A01028"/>
    <s v="Central"/>
    <s v="Khan"/>
    <x v="0"/>
    <m/>
    <d v="2021-07-05T00:00:00"/>
    <d v="2021-07-20T00:00:00"/>
    <n v="2"/>
    <m/>
    <m/>
    <n v="0.5"/>
    <n v="85.32"/>
    <s v="Account"/>
    <n v="15"/>
    <n v="140"/>
    <n v="70"/>
    <n v="70"/>
    <n v="85.32"/>
    <n v="155.32"/>
    <n v="155.32"/>
    <s v="Mon"/>
    <s v="Tue"/>
    <n v="15"/>
  </r>
  <r>
    <s v="A01029"/>
    <s v="West"/>
    <s v="Khan"/>
    <x v="0"/>
    <m/>
    <d v="2021-07-05T00:00:00"/>
    <m/>
    <n v="2"/>
    <m/>
    <m/>
    <m/>
    <n v="180.33"/>
    <s v="Account"/>
    <s v=""/>
    <n v="140"/>
    <n v="0"/>
    <n v="0"/>
    <n v="180.33"/>
    <n v="180.33"/>
    <n v="180.33"/>
    <s v="Mon"/>
    <s v="Sat"/>
    <n v="-44382"/>
  </r>
  <r>
    <s v="A01030"/>
    <s v="East"/>
    <s v="Ling"/>
    <x v="1"/>
    <m/>
    <d v="2021-07-05T00:00:00"/>
    <m/>
    <n v="2"/>
    <m/>
    <m/>
    <m/>
    <n v="21.33"/>
    <s v="Account"/>
    <s v=""/>
    <n v="140"/>
    <n v="0"/>
    <n v="0"/>
    <n v="21.33"/>
    <n v="21.33"/>
    <n v="21.33"/>
    <s v="Mon"/>
    <s v="Sat"/>
    <n v="-44382"/>
  </r>
  <r>
    <s v="A01031"/>
    <s v="Northwest"/>
    <s v="Lopez"/>
    <x v="4"/>
    <m/>
    <d v="2021-07-05T00:00:00"/>
    <m/>
    <n v="2"/>
    <m/>
    <m/>
    <m/>
    <n v="1630.1239"/>
    <s v="C.O.D."/>
    <s v=""/>
    <n v="140"/>
    <n v="0"/>
    <n v="0"/>
    <n v="1630.1239"/>
    <n v="1630.1239"/>
    <n v="1630.1239"/>
    <s v="Mon"/>
    <s v="Sat"/>
    <n v="-44382"/>
  </r>
  <r>
    <s v="A01032"/>
    <s v="South"/>
    <s v="Burton"/>
    <x v="2"/>
    <m/>
    <d v="2021-07-06T00:00:00"/>
    <d v="2021-07-13T00:00:00"/>
    <n v="1"/>
    <m/>
    <m/>
    <n v="0.25"/>
    <n v="122.3613"/>
    <s v="Account"/>
    <n v="7"/>
    <n v="80"/>
    <n v="20"/>
    <n v="20"/>
    <n v="122.3613"/>
    <n v="142.3613"/>
    <n v="142.3613"/>
    <s v="Tue"/>
    <s v="Tue"/>
    <n v="7"/>
  </r>
  <r>
    <s v="A01033"/>
    <s v="Northwest"/>
    <s v="Cartier"/>
    <x v="0"/>
    <m/>
    <d v="2021-07-06T00:00:00"/>
    <d v="2021-07-22T00:00:00"/>
    <n v="1"/>
    <m/>
    <m/>
    <n v="0.5"/>
    <n v="120"/>
    <s v="Account"/>
    <n v="16"/>
    <n v="80"/>
    <n v="40"/>
    <n v="40"/>
    <n v="120"/>
    <n v="160"/>
    <n v="160"/>
    <s v="Tue"/>
    <s v="Thu"/>
    <n v="16"/>
  </r>
  <r>
    <s v="A01034"/>
    <s v="North"/>
    <s v="Ling"/>
    <x v="0"/>
    <m/>
    <d v="2021-07-06T00:00:00"/>
    <m/>
    <n v="1"/>
    <m/>
    <m/>
    <m/>
    <n v="48.793799999999997"/>
    <s v="Account"/>
    <s v=""/>
    <n v="80"/>
    <n v="0"/>
    <n v="0"/>
    <n v="48.793799999999997"/>
    <n v="48.793799999999997"/>
    <n v="48.793799999999997"/>
    <s v="Tue"/>
    <s v="Sat"/>
    <n v="-44383"/>
  </r>
  <r>
    <s v="A01035"/>
    <s v="North"/>
    <s v="Ling"/>
    <x v="1"/>
    <m/>
    <d v="2021-07-06T00:00:00"/>
    <m/>
    <n v="2"/>
    <m/>
    <m/>
    <m/>
    <n v="94.630399999999995"/>
    <s v="C.O.D."/>
    <s v=""/>
    <n v="140"/>
    <n v="0"/>
    <n v="0"/>
    <n v="94.630399999999995"/>
    <n v="94.630399999999995"/>
    <n v="94.630399999999995"/>
    <s v="Tue"/>
    <s v="Sat"/>
    <n v="-44383"/>
  </r>
  <r>
    <s v="A01036"/>
    <s v="Southeast"/>
    <s v="Cartier"/>
    <x v="1"/>
    <m/>
    <d v="2021-07-06T00:00:00"/>
    <m/>
    <n v="1"/>
    <m/>
    <m/>
    <m/>
    <n v="142.3811"/>
    <s v="C.O.D."/>
    <s v=""/>
    <n v="80"/>
    <n v="0"/>
    <n v="0"/>
    <n v="142.3811"/>
    <n v="142.3811"/>
    <n v="142.3811"/>
    <s v="Tue"/>
    <s v="Sat"/>
    <n v="-44383"/>
  </r>
  <r>
    <s v="A01037"/>
    <s v="North"/>
    <s v="Ling"/>
    <x v="1"/>
    <m/>
    <d v="2021-07-06T00:00:00"/>
    <m/>
    <n v="2"/>
    <m/>
    <m/>
    <m/>
    <n v="37.293500000000002"/>
    <s v="C.O.D."/>
    <s v=""/>
    <n v="140"/>
    <n v="0"/>
    <n v="0"/>
    <n v="37.293500000000002"/>
    <n v="37.293500000000002"/>
    <n v="37.293500000000002"/>
    <s v="Tue"/>
    <s v="Sat"/>
    <n v="-44383"/>
  </r>
  <r>
    <s v="A01038"/>
    <s v="Southeast"/>
    <s v="Burton"/>
    <x v="3"/>
    <m/>
    <d v="2021-07-07T00:00:00"/>
    <d v="2021-07-21T00:00:00"/>
    <n v="2"/>
    <m/>
    <m/>
    <n v="1"/>
    <n v="46.864899999999999"/>
    <s v="P.O."/>
    <n v="14"/>
    <n v="140"/>
    <n v="140"/>
    <n v="140"/>
    <n v="46.864899999999999"/>
    <n v="186.86490000000001"/>
    <n v="186.86490000000001"/>
    <s v="Wed"/>
    <s v="Wed"/>
    <n v="14"/>
  </r>
  <r>
    <s v="A01039"/>
    <s v="Northwest"/>
    <s v="Khan"/>
    <x v="0"/>
    <s v="Yes"/>
    <d v="2021-07-07T00:00:00"/>
    <d v="2021-07-21T00:00:00"/>
    <n v="2"/>
    <m/>
    <m/>
    <n v="0.5"/>
    <n v="74.532399999999996"/>
    <s v="Account"/>
    <n v="14"/>
    <n v="140"/>
    <n v="70"/>
    <n v="70"/>
    <n v="74.532399999999996"/>
    <n v="144.5324"/>
    <n v="144.5324"/>
    <s v="Wed"/>
    <s v="Wed"/>
    <n v="14"/>
  </r>
  <r>
    <s v="A01040"/>
    <s v="North"/>
    <s v="Ling"/>
    <x v="2"/>
    <m/>
    <d v="2021-07-07T00:00:00"/>
    <m/>
    <n v="1"/>
    <m/>
    <m/>
    <m/>
    <n v="140.13"/>
    <s v="Account"/>
    <s v=""/>
    <n v="80"/>
    <n v="0"/>
    <n v="0"/>
    <n v="140.13"/>
    <n v="140.13"/>
    <n v="140.13"/>
    <s v="Wed"/>
    <s v="Sat"/>
    <n v="-44384"/>
  </r>
  <r>
    <s v="A01041"/>
    <s v="East"/>
    <s v="Ling"/>
    <x v="1"/>
    <m/>
    <d v="2021-07-07T00:00:00"/>
    <m/>
    <n v="2"/>
    <m/>
    <m/>
    <m/>
    <n v="191.69"/>
    <s v="Account"/>
    <s v=""/>
    <n v="140"/>
    <n v="0"/>
    <n v="0"/>
    <n v="191.69"/>
    <n v="191.69"/>
    <n v="191.69"/>
    <s v="Wed"/>
    <s v="Sat"/>
    <n v="-44384"/>
  </r>
  <r>
    <s v="A01042"/>
    <s v="Central"/>
    <s v="Burton"/>
    <x v="2"/>
    <m/>
    <d v="2021-07-07T00:00:00"/>
    <m/>
    <n v="1"/>
    <m/>
    <m/>
    <m/>
    <n v="64.342100000000002"/>
    <s v="C.O.D."/>
    <s v=""/>
    <n v="80"/>
    <n v="0"/>
    <n v="0"/>
    <n v="64.342100000000002"/>
    <n v="64.342100000000002"/>
    <n v="64.342100000000002"/>
    <s v="Wed"/>
    <s v="Sat"/>
    <n v="-44384"/>
  </r>
  <r>
    <s v="A01043"/>
    <s v="South"/>
    <s v="Burton"/>
    <x v="1"/>
    <m/>
    <d v="2021-07-07T00:00:00"/>
    <m/>
    <n v="2"/>
    <m/>
    <m/>
    <m/>
    <n v="335.61649999999997"/>
    <s v="P.O."/>
    <s v=""/>
    <n v="140"/>
    <n v="0"/>
    <n v="0"/>
    <n v="335.61649999999997"/>
    <n v="335.61649999999997"/>
    <n v="335.61649999999997"/>
    <s v="Wed"/>
    <s v="Sat"/>
    <n v="-44384"/>
  </r>
  <r>
    <s v="A01044"/>
    <s v="Southwest"/>
    <s v="Burton"/>
    <x v="1"/>
    <m/>
    <d v="2021-07-07T00:00:00"/>
    <m/>
    <n v="2"/>
    <m/>
    <m/>
    <m/>
    <n v="414.86259999999999"/>
    <s v="C.O.D."/>
    <s v=""/>
    <n v="140"/>
    <n v="0"/>
    <n v="0"/>
    <n v="414.86259999999999"/>
    <n v="414.86259999999999"/>
    <n v="414.86259999999999"/>
    <s v="Wed"/>
    <s v="Sat"/>
    <n v="-44384"/>
  </r>
  <r>
    <s v="A01045"/>
    <s v="Central"/>
    <s v="Khan"/>
    <x v="3"/>
    <m/>
    <d v="2021-07-08T00:00:00"/>
    <d v="2021-07-19T00:00:00"/>
    <n v="2"/>
    <m/>
    <m/>
    <n v="1"/>
    <n v="312.19"/>
    <s v="C.O.D."/>
    <n v="11"/>
    <n v="140"/>
    <n v="140"/>
    <n v="140"/>
    <n v="312.19"/>
    <n v="452.19"/>
    <n v="452.19"/>
    <s v="Thu"/>
    <s v="Mon"/>
    <n v="11"/>
  </r>
  <r>
    <s v="A01046"/>
    <s v="Central"/>
    <s v="Cartier"/>
    <x v="4"/>
    <s v="Yes"/>
    <d v="2021-07-08T00:00:00"/>
    <m/>
    <n v="2"/>
    <m/>
    <m/>
    <m/>
    <n v="116.1046"/>
    <s v="C.O.D."/>
    <s v=""/>
    <n v="140"/>
    <n v="0"/>
    <n v="0"/>
    <n v="116.1046"/>
    <n v="116.1046"/>
    <n v="116.1046"/>
    <s v="Thu"/>
    <s v="Sat"/>
    <n v="-44385"/>
  </r>
  <r>
    <s v="A01047"/>
    <s v="East"/>
    <s v="Ling"/>
    <x v="3"/>
    <m/>
    <d v="2021-07-08T00:00:00"/>
    <m/>
    <n v="2"/>
    <m/>
    <m/>
    <m/>
    <n v="187.55279999999999"/>
    <s v="C.O.D."/>
    <s v=""/>
    <n v="140"/>
    <n v="0"/>
    <n v="0"/>
    <n v="187.55279999999999"/>
    <n v="187.55279999999999"/>
    <n v="187.55279999999999"/>
    <s v="Thu"/>
    <s v="Sat"/>
    <n v="-44385"/>
  </r>
  <r>
    <s v="A01048"/>
    <s v="Central"/>
    <s v="Burton"/>
    <x v="4"/>
    <m/>
    <d v="2021-07-08T00:00:00"/>
    <m/>
    <n v="2"/>
    <s v="Yes"/>
    <s v="Yes"/>
    <m/>
    <n v="3060.3402999999998"/>
    <s v="Warranty"/>
    <s v=""/>
    <n v="140"/>
    <n v="0"/>
    <n v="0"/>
    <n v="0"/>
    <n v="3060.3402999999998"/>
    <n v="0"/>
    <s v="Thu"/>
    <s v="Sat"/>
    <n v="-44385"/>
  </r>
  <r>
    <s v="A01049"/>
    <s v="Central"/>
    <s v="Burton"/>
    <x v="0"/>
    <m/>
    <d v="2021-07-09T00:00:00"/>
    <m/>
    <n v="2"/>
    <m/>
    <m/>
    <m/>
    <n v="250.83199999999999"/>
    <s v="C.O.D."/>
    <s v=""/>
    <n v="140"/>
    <n v="0"/>
    <n v="0"/>
    <n v="250.83199999999999"/>
    <n v="250.83199999999999"/>
    <n v="250.83199999999999"/>
    <s v="Fri"/>
    <s v="Sat"/>
    <n v="-44386"/>
  </r>
  <r>
    <s v="A01050"/>
    <s v="South"/>
    <s v="Burton"/>
    <x v="0"/>
    <m/>
    <d v="2021-07-10T00:00:00"/>
    <m/>
    <n v="1"/>
    <m/>
    <m/>
    <m/>
    <n v="320.7079"/>
    <s v="C.O.D."/>
    <s v=""/>
    <n v="80"/>
    <n v="0"/>
    <n v="0"/>
    <n v="320.7079"/>
    <n v="320.7079"/>
    <n v="320.7079"/>
    <s v="Sat"/>
    <s v="Sat"/>
    <n v="-44387"/>
  </r>
  <r>
    <s v="A01051"/>
    <s v="Central"/>
    <s v="Burton"/>
    <x v="0"/>
    <s v="Yes"/>
    <d v="2021-07-12T00:00:00"/>
    <d v="2021-07-21T00:00:00"/>
    <n v="1"/>
    <m/>
    <m/>
    <n v="0.75"/>
    <n v="74.947000000000003"/>
    <s v="C.O.D."/>
    <n v="9"/>
    <n v="80"/>
    <n v="60"/>
    <n v="60"/>
    <n v="74.947000000000003"/>
    <n v="134.947"/>
    <n v="134.947"/>
    <s v="Mon"/>
    <s v="Wed"/>
    <n v="9"/>
  </r>
  <r>
    <s v="A01052"/>
    <s v="Southeast"/>
    <s v="Burton"/>
    <x v="1"/>
    <s v="Yes"/>
    <d v="2021-07-12T00:00:00"/>
    <d v="2021-07-22T00:00:00"/>
    <n v="2"/>
    <m/>
    <m/>
    <n v="1.75"/>
    <n v="120"/>
    <s v="P.O."/>
    <n v="10"/>
    <n v="140"/>
    <n v="245"/>
    <n v="245"/>
    <n v="120"/>
    <n v="365"/>
    <n v="365"/>
    <s v="Mon"/>
    <s v="Thu"/>
    <n v="10"/>
  </r>
  <r>
    <s v="A01053"/>
    <s v="North"/>
    <s v="Ling"/>
    <x v="0"/>
    <m/>
    <d v="2021-07-12T00:00:00"/>
    <m/>
    <n v="2"/>
    <m/>
    <m/>
    <m/>
    <n v="169.02"/>
    <s v="Account"/>
    <s v=""/>
    <n v="140"/>
    <n v="0"/>
    <n v="0"/>
    <n v="169.02"/>
    <n v="169.02"/>
    <n v="169.02"/>
    <s v="Mon"/>
    <s v="Sat"/>
    <n v="-44389"/>
  </r>
  <r>
    <s v="A01054"/>
    <s v="East"/>
    <s v="Ling"/>
    <x v="2"/>
    <m/>
    <d v="2021-07-12T00:00:00"/>
    <m/>
    <n v="2"/>
    <m/>
    <m/>
    <m/>
    <n v="145"/>
    <s v="C.O.D."/>
    <s v=""/>
    <n v="140"/>
    <n v="0"/>
    <n v="0"/>
    <n v="145"/>
    <n v="145"/>
    <n v="145"/>
    <s v="Mon"/>
    <s v="Sat"/>
    <n v="-44389"/>
  </r>
  <r>
    <s v="A01055"/>
    <s v="Central"/>
    <s v="Cartier"/>
    <x v="4"/>
    <m/>
    <d v="2021-07-12T00:00:00"/>
    <m/>
    <n v="1"/>
    <m/>
    <m/>
    <m/>
    <n v="399.84010000000001"/>
    <s v="Account"/>
    <s v=""/>
    <n v="80"/>
    <n v="0"/>
    <n v="0"/>
    <n v="399.84010000000001"/>
    <n v="399.84010000000001"/>
    <n v="399.84010000000001"/>
    <s v="Mon"/>
    <s v="Sat"/>
    <n v="-44389"/>
  </r>
  <r>
    <s v="A01056"/>
    <s v="Northeast"/>
    <s v="Burton"/>
    <x v="3"/>
    <m/>
    <d v="2021-07-12T00:00:00"/>
    <m/>
    <n v="1"/>
    <m/>
    <m/>
    <m/>
    <n v="464.21109999999999"/>
    <s v="C.O.D."/>
    <s v=""/>
    <n v="80"/>
    <n v="0"/>
    <n v="0"/>
    <n v="464.21109999999999"/>
    <n v="464.21109999999999"/>
    <n v="464.21109999999999"/>
    <s v="Mon"/>
    <s v="Sat"/>
    <n v="-44389"/>
  </r>
  <r>
    <s v="A01057"/>
    <s v="Southeast"/>
    <s v="Khan"/>
    <x v="0"/>
    <s v="Yes"/>
    <d v="2021-07-13T00:00:00"/>
    <d v="2021-07-20T00:00:00"/>
    <n v="1"/>
    <m/>
    <m/>
    <n v="0.5"/>
    <n v="83.462900000000005"/>
    <s v="C.O.D."/>
    <n v="7"/>
    <n v="80"/>
    <n v="40"/>
    <n v="40"/>
    <n v="83.462900000000005"/>
    <n v="123.4629"/>
    <n v="123.4629"/>
    <s v="Tue"/>
    <s v="Tue"/>
    <n v="7"/>
  </r>
  <r>
    <s v="A01058"/>
    <s v="North"/>
    <s v="Ling"/>
    <x v="0"/>
    <m/>
    <d v="2021-07-13T00:00:00"/>
    <m/>
    <n v="2"/>
    <m/>
    <m/>
    <m/>
    <n v="58.5"/>
    <s v="Account"/>
    <s v=""/>
    <n v="140"/>
    <n v="0"/>
    <n v="0"/>
    <n v="58.5"/>
    <n v="58.5"/>
    <n v="58.5"/>
    <s v="Tue"/>
    <s v="Sat"/>
    <n v="-44390"/>
  </r>
  <r>
    <s v="A01059"/>
    <s v="South"/>
    <s v="Burton"/>
    <x v="0"/>
    <m/>
    <d v="2021-07-13T00:00:00"/>
    <m/>
    <n v="1"/>
    <m/>
    <m/>
    <m/>
    <n v="61.180599999999998"/>
    <s v="Account"/>
    <s v=""/>
    <n v="80"/>
    <n v="0"/>
    <n v="0"/>
    <n v="61.180599999999998"/>
    <n v="61.180599999999998"/>
    <n v="61.180599999999998"/>
    <s v="Tue"/>
    <s v="Sat"/>
    <n v="-44390"/>
  </r>
  <r>
    <s v="A01060"/>
    <s v="South"/>
    <s v="Burton"/>
    <x v="0"/>
    <m/>
    <d v="2021-07-13T00:00:00"/>
    <m/>
    <n v="1"/>
    <m/>
    <m/>
    <m/>
    <n v="220.72790000000001"/>
    <s v="C.O.D."/>
    <s v=""/>
    <n v="80"/>
    <n v="0"/>
    <n v="0"/>
    <n v="220.72790000000001"/>
    <n v="220.72790000000001"/>
    <n v="220.72790000000001"/>
    <s v="Tue"/>
    <s v="Sat"/>
    <n v="-44390"/>
  </r>
  <r>
    <s v="A01061"/>
    <s v="Northeast"/>
    <s v="Ling"/>
    <x v="1"/>
    <s v="Yes"/>
    <d v="2021-07-13T00:00:00"/>
    <m/>
    <n v="2"/>
    <m/>
    <m/>
    <m/>
    <n v="66.864900000000006"/>
    <s v="C.O.D."/>
    <s v=""/>
    <n v="140"/>
    <n v="0"/>
    <n v="0"/>
    <n v="66.864900000000006"/>
    <n v="66.864900000000006"/>
    <n v="66.864900000000006"/>
    <s v="Tue"/>
    <s v="Sat"/>
    <n v="-44390"/>
  </r>
  <r>
    <s v="A01062"/>
    <s v="Northwest"/>
    <s v="Cartier"/>
    <x v="1"/>
    <m/>
    <d v="2021-07-14T00:00:00"/>
    <m/>
    <n v="1"/>
    <m/>
    <m/>
    <m/>
    <n v="120"/>
    <s v="P.O."/>
    <s v=""/>
    <n v="80"/>
    <n v="0"/>
    <n v="0"/>
    <n v="120"/>
    <n v="120"/>
    <n v="120"/>
    <s v="Wed"/>
    <s v="Sat"/>
    <n v="-44391"/>
  </r>
  <r>
    <s v="A01063"/>
    <s v="Northwest"/>
    <s v="Cartier"/>
    <x v="1"/>
    <m/>
    <d v="2021-07-14T00:00:00"/>
    <m/>
    <n v="1"/>
    <m/>
    <m/>
    <m/>
    <n v="120"/>
    <s v="P.O."/>
    <s v=""/>
    <n v="80"/>
    <n v="0"/>
    <n v="0"/>
    <n v="120"/>
    <n v="120"/>
    <n v="120"/>
    <s v="Wed"/>
    <s v="Sat"/>
    <n v="-44391"/>
  </r>
  <r>
    <s v="A01064"/>
    <s v="Northwest"/>
    <s v="Cartier"/>
    <x v="1"/>
    <m/>
    <d v="2021-07-14T00:00:00"/>
    <m/>
    <n v="1"/>
    <m/>
    <m/>
    <m/>
    <n v="120"/>
    <s v="P.O."/>
    <s v=""/>
    <n v="80"/>
    <n v="0"/>
    <n v="0"/>
    <n v="120"/>
    <n v="120"/>
    <n v="120"/>
    <s v="Wed"/>
    <s v="Sat"/>
    <n v="-44391"/>
  </r>
  <r>
    <s v="A01065"/>
    <s v="Southwest"/>
    <s v="Burton"/>
    <x v="0"/>
    <m/>
    <d v="2021-07-14T00:00:00"/>
    <m/>
    <n v="1"/>
    <m/>
    <m/>
    <m/>
    <n v="166.62479999999999"/>
    <s v="C.O.D."/>
    <s v=""/>
    <n v="80"/>
    <n v="0"/>
    <n v="0"/>
    <n v="166.62479999999999"/>
    <n v="166.62479999999999"/>
    <n v="166.62479999999999"/>
    <s v="Wed"/>
    <s v="Sat"/>
    <n v="-44391"/>
  </r>
  <r>
    <s v="A01066"/>
    <s v="Northeast"/>
    <s v="Ling"/>
    <x v="1"/>
    <m/>
    <d v="2021-07-14T00:00:00"/>
    <m/>
    <n v="2"/>
    <m/>
    <m/>
    <m/>
    <n v="336.2636"/>
    <s v="Account"/>
    <s v=""/>
    <n v="140"/>
    <n v="0"/>
    <n v="0"/>
    <n v="336.2636"/>
    <n v="336.2636"/>
    <n v="336.2636"/>
    <s v="Wed"/>
    <s v="Sat"/>
    <n v="-44391"/>
  </r>
  <r>
    <s v="A01067"/>
    <s v="Northwest"/>
    <s v="Khan"/>
    <x v="3"/>
    <m/>
    <d v="2021-07-14T00:00:00"/>
    <m/>
    <n v="2"/>
    <m/>
    <m/>
    <m/>
    <n v="1000.454"/>
    <s v="Account"/>
    <s v=""/>
    <n v="140"/>
    <n v="0"/>
    <n v="0"/>
    <n v="1000.454"/>
    <n v="1000.454"/>
    <n v="1000.454"/>
    <s v="Wed"/>
    <s v="Sat"/>
    <n v="-44391"/>
  </r>
  <r>
    <s v="A01068"/>
    <s v="Central"/>
    <s v="Burton"/>
    <x v="4"/>
    <s v="Yes"/>
    <d v="2021-07-15T00:00:00"/>
    <d v="2021-07-15T00:00:00"/>
    <n v="1"/>
    <m/>
    <m/>
    <n v="1"/>
    <n v="310.93439999999998"/>
    <s v="C.O.D."/>
    <n v="0"/>
    <n v="80"/>
    <n v="80"/>
    <n v="80"/>
    <n v="310.93439999999998"/>
    <n v="390.93439999999998"/>
    <n v="390.93439999999998"/>
    <s v="Thu"/>
    <s v="Thu"/>
    <n v="0"/>
  </r>
  <r>
    <s v="A01069"/>
    <s v="Northeast"/>
    <s v="Ling"/>
    <x v="1"/>
    <m/>
    <d v="2021-07-15T00:00:00"/>
    <m/>
    <n v="2"/>
    <m/>
    <m/>
    <m/>
    <n v="450.2"/>
    <s v="Account"/>
    <s v=""/>
    <n v="140"/>
    <n v="0"/>
    <n v="0"/>
    <n v="450.2"/>
    <n v="450.2"/>
    <n v="450.2"/>
    <s v="Thu"/>
    <s v="Sat"/>
    <n v="-44392"/>
  </r>
  <r>
    <s v="A01070"/>
    <s v="North"/>
    <s v="Ling"/>
    <x v="1"/>
    <m/>
    <d v="2021-07-15T00:00:00"/>
    <m/>
    <n v="2"/>
    <m/>
    <m/>
    <m/>
    <n v="186"/>
    <s v="Account"/>
    <s v=""/>
    <n v="140"/>
    <n v="0"/>
    <n v="0"/>
    <n v="186"/>
    <n v="186"/>
    <n v="186"/>
    <s v="Thu"/>
    <s v="Sat"/>
    <n v="-44392"/>
  </r>
  <r>
    <s v="A01071"/>
    <s v="Central"/>
    <s v="Khan"/>
    <x v="1"/>
    <m/>
    <d v="2021-07-16T00:00:00"/>
    <d v="2021-07-29T00:00:00"/>
    <n v="1"/>
    <m/>
    <m/>
    <n v="1.5"/>
    <n v="1111.5"/>
    <s v="P.O."/>
    <n v="13"/>
    <n v="80"/>
    <n v="120"/>
    <n v="120"/>
    <n v="1111.5"/>
    <n v="1231.5"/>
    <n v="1231.5"/>
    <s v="Fri"/>
    <s v="Thu"/>
    <n v="13"/>
  </r>
  <r>
    <s v="A01072"/>
    <s v="East"/>
    <s v="Ling"/>
    <x v="3"/>
    <m/>
    <d v="2021-07-16T00:00:00"/>
    <m/>
    <n v="2"/>
    <m/>
    <m/>
    <m/>
    <n v="170"/>
    <s v="Account"/>
    <s v=""/>
    <n v="140"/>
    <n v="0"/>
    <n v="0"/>
    <n v="170"/>
    <n v="170"/>
    <n v="170"/>
    <s v="Fri"/>
    <s v="Sat"/>
    <n v="-44393"/>
  </r>
  <r>
    <s v="A01073"/>
    <s v="North"/>
    <s v="Ling"/>
    <x v="1"/>
    <m/>
    <d v="2021-07-16T00:00:00"/>
    <m/>
    <n v="2"/>
    <m/>
    <m/>
    <m/>
    <n v="180"/>
    <s v="Account"/>
    <s v=""/>
    <n v="140"/>
    <n v="0"/>
    <n v="0"/>
    <n v="180"/>
    <n v="180"/>
    <n v="180"/>
    <s v="Fri"/>
    <s v="Sat"/>
    <n v="-44393"/>
  </r>
  <r>
    <s v="A01074"/>
    <s v="Northwest"/>
    <s v="Cartier"/>
    <x v="0"/>
    <m/>
    <d v="2021-07-17T00:00:00"/>
    <d v="2021-07-26T00:00:00"/>
    <n v="1"/>
    <m/>
    <m/>
    <n v="0.75"/>
    <n v="48"/>
    <s v="C.O.D."/>
    <n v="9"/>
    <n v="80"/>
    <n v="60"/>
    <n v="60"/>
    <n v="48"/>
    <n v="108"/>
    <n v="108"/>
    <s v="Sat"/>
    <s v="Mon"/>
    <n v="9"/>
  </r>
  <r>
    <s v="A01075"/>
    <s v="Central"/>
    <s v="Burton"/>
    <x v="1"/>
    <m/>
    <d v="2021-07-17T00:00:00"/>
    <m/>
    <n v="2"/>
    <s v="Yes"/>
    <s v="Yes"/>
    <m/>
    <n v="1019.9758"/>
    <s v="Warranty"/>
    <s v=""/>
    <n v="140"/>
    <n v="0"/>
    <n v="0"/>
    <n v="0"/>
    <n v="1019.9758"/>
    <n v="0"/>
    <s v="Sat"/>
    <s v="Sat"/>
    <n v="-44394"/>
  </r>
  <r>
    <s v="A01076"/>
    <s v="Southeast"/>
    <s v="Burton"/>
    <x v="0"/>
    <m/>
    <d v="2021-07-19T00:00:00"/>
    <d v="2021-07-19T00:00:00"/>
    <n v="1"/>
    <m/>
    <m/>
    <n v="0.5"/>
    <n v="161.79509999999999"/>
    <s v="C.O.D."/>
    <n v="0"/>
    <n v="80"/>
    <n v="40"/>
    <n v="40"/>
    <n v="161.79509999999999"/>
    <n v="201.79509999999999"/>
    <n v="201.79509999999999"/>
    <s v="Mon"/>
    <s v="Mon"/>
    <n v="0"/>
  </r>
  <r>
    <s v="A01077"/>
    <s v="North"/>
    <s v="Ling"/>
    <x v="0"/>
    <m/>
    <d v="2021-07-19T00:00:00"/>
    <m/>
    <n v="2"/>
    <m/>
    <m/>
    <m/>
    <n v="61.237400000000001"/>
    <s v="C.O.D."/>
    <s v=""/>
    <n v="140"/>
    <n v="0"/>
    <n v="0"/>
    <n v="61.237400000000001"/>
    <n v="61.237400000000001"/>
    <n v="61.237400000000001"/>
    <s v="Mon"/>
    <s v="Sat"/>
    <n v="-44396"/>
  </r>
  <r>
    <s v="A01078"/>
    <s v="West"/>
    <s v="Khan"/>
    <x v="1"/>
    <m/>
    <d v="2021-07-19T00:00:00"/>
    <m/>
    <n v="2"/>
    <m/>
    <m/>
    <m/>
    <n v="440.03"/>
    <s v="C.O.D."/>
    <s v=""/>
    <n v="140"/>
    <n v="0"/>
    <n v="0"/>
    <n v="440.03"/>
    <n v="440.03"/>
    <n v="440.03"/>
    <s v="Mon"/>
    <s v="Sat"/>
    <n v="-44396"/>
  </r>
  <r>
    <s v="A01079"/>
    <s v="West"/>
    <s v="Khan"/>
    <x v="3"/>
    <m/>
    <d v="2021-07-19T00:00:00"/>
    <m/>
    <n v="2"/>
    <m/>
    <m/>
    <m/>
    <n v="351"/>
    <s v="Account"/>
    <s v=""/>
    <n v="140"/>
    <n v="0"/>
    <n v="0"/>
    <n v="351"/>
    <n v="351"/>
    <n v="351"/>
    <s v="Mon"/>
    <s v="Sat"/>
    <n v="-44396"/>
  </r>
  <r>
    <s v="A01080"/>
    <s v="Central"/>
    <s v="Khan"/>
    <x v="1"/>
    <m/>
    <d v="2021-07-19T00:00:00"/>
    <m/>
    <n v="2"/>
    <m/>
    <m/>
    <m/>
    <n v="519.01"/>
    <s v="C.O.D."/>
    <s v=""/>
    <n v="140"/>
    <n v="0"/>
    <n v="0"/>
    <n v="519.01"/>
    <n v="519.01"/>
    <n v="519.01"/>
    <s v="Mon"/>
    <s v="Sat"/>
    <n v="-44396"/>
  </r>
  <r>
    <s v="A01081"/>
    <s v="Southeast"/>
    <s v="Burton"/>
    <x v="0"/>
    <m/>
    <d v="2021-07-19T00:00:00"/>
    <m/>
    <n v="2"/>
    <m/>
    <m/>
    <m/>
    <n v="138.08170000000001"/>
    <s v="C.O.D."/>
    <s v=""/>
    <n v="140"/>
    <n v="0"/>
    <n v="0"/>
    <n v="138.08170000000001"/>
    <n v="138.08170000000001"/>
    <n v="138.08170000000001"/>
    <s v="Mon"/>
    <s v="Sat"/>
    <n v="-44396"/>
  </r>
  <r>
    <s v="A01082"/>
    <s v="North"/>
    <s v="Ling"/>
    <x v="1"/>
    <m/>
    <d v="2021-07-19T00:00:00"/>
    <m/>
    <n v="2"/>
    <m/>
    <m/>
    <m/>
    <n v="1073.46"/>
    <s v="Account"/>
    <s v=""/>
    <n v="140"/>
    <n v="0"/>
    <n v="0"/>
    <n v="1073.46"/>
    <n v="1073.46"/>
    <n v="1073.46"/>
    <s v="Mon"/>
    <s v="Sat"/>
    <n v="-44396"/>
  </r>
  <r>
    <s v="A01083"/>
    <s v="North"/>
    <s v="Ling"/>
    <x v="1"/>
    <m/>
    <d v="2021-07-19T00:00:00"/>
    <m/>
    <n v="2"/>
    <m/>
    <m/>
    <m/>
    <n v="48.489800000000002"/>
    <s v="Account"/>
    <s v=""/>
    <n v="140"/>
    <n v="0"/>
    <n v="0"/>
    <n v="48.489800000000002"/>
    <n v="48.489800000000002"/>
    <n v="48.489800000000002"/>
    <s v="Mon"/>
    <s v="Sat"/>
    <n v="-44396"/>
  </r>
  <r>
    <s v="A01084"/>
    <s v="West"/>
    <s v="Khan"/>
    <x v="1"/>
    <m/>
    <d v="2021-07-19T00:00:00"/>
    <m/>
    <n v="1"/>
    <m/>
    <m/>
    <m/>
    <n v="45.237400000000001"/>
    <s v="Account"/>
    <s v=""/>
    <n v="80"/>
    <n v="0"/>
    <n v="0"/>
    <n v="45.237400000000001"/>
    <n v="45.237400000000001"/>
    <n v="45.237400000000001"/>
    <s v="Mon"/>
    <s v="Sat"/>
    <n v="-44396"/>
  </r>
  <r>
    <s v="A01085"/>
    <s v="North"/>
    <s v="Ling"/>
    <x v="0"/>
    <m/>
    <d v="2021-07-19T00:00:00"/>
    <m/>
    <n v="1"/>
    <m/>
    <m/>
    <m/>
    <n v="288.42"/>
    <s v="C.O.D."/>
    <s v=""/>
    <n v="80"/>
    <n v="0"/>
    <n v="0"/>
    <n v="288.42"/>
    <n v="288.42"/>
    <n v="288.42"/>
    <s v="Mon"/>
    <s v="Sat"/>
    <n v="-44396"/>
  </r>
  <r>
    <s v="A01086"/>
    <s v="Central"/>
    <s v="Burton"/>
    <x v="1"/>
    <m/>
    <d v="2021-07-20T00:00:00"/>
    <m/>
    <n v="1"/>
    <m/>
    <m/>
    <m/>
    <n v="38.496899999999997"/>
    <s v="Account"/>
    <s v=""/>
    <n v="80"/>
    <n v="0"/>
    <n v="0"/>
    <n v="38.496899999999997"/>
    <n v="38.496899999999997"/>
    <n v="38.496899999999997"/>
    <s v="Tue"/>
    <s v="Sat"/>
    <n v="-44397"/>
  </r>
  <r>
    <s v="A01087"/>
    <s v="South"/>
    <s v="Burton"/>
    <x v="2"/>
    <m/>
    <d v="2021-07-20T00:00:00"/>
    <m/>
    <n v="1"/>
    <m/>
    <m/>
    <m/>
    <n v="107.99550000000001"/>
    <s v="Account"/>
    <s v=""/>
    <n v="80"/>
    <n v="0"/>
    <n v="0"/>
    <n v="107.99550000000001"/>
    <n v="107.99550000000001"/>
    <n v="107.99550000000001"/>
    <s v="Tue"/>
    <s v="Sat"/>
    <n v="-44397"/>
  </r>
  <r>
    <s v="A01088"/>
    <s v="North"/>
    <s v="Ling"/>
    <x v="0"/>
    <m/>
    <d v="2021-07-20T00:00:00"/>
    <m/>
    <n v="2"/>
    <m/>
    <m/>
    <m/>
    <n v="142.85319999999999"/>
    <s v="Account"/>
    <s v=""/>
    <n v="140"/>
    <n v="0"/>
    <n v="0"/>
    <n v="142.85319999999999"/>
    <n v="142.85319999999999"/>
    <n v="142.85319999999999"/>
    <s v="Tue"/>
    <s v="Sat"/>
    <n v="-44397"/>
  </r>
  <r>
    <s v="A01089"/>
    <s v="Central"/>
    <s v="Cartier"/>
    <x v="0"/>
    <m/>
    <d v="2021-07-21T00:00:00"/>
    <m/>
    <n v="1"/>
    <m/>
    <m/>
    <m/>
    <n v="85.942099999999996"/>
    <s v="Account"/>
    <s v=""/>
    <n v="80"/>
    <n v="0"/>
    <n v="0"/>
    <n v="85.942099999999996"/>
    <n v="85.942099999999996"/>
    <n v="85.942099999999996"/>
    <s v="Wed"/>
    <s v="Sat"/>
    <n v="-44398"/>
  </r>
  <r>
    <s v="A01090"/>
    <s v="North"/>
    <s v="Ling"/>
    <x v="1"/>
    <m/>
    <d v="2021-07-21T00:00:00"/>
    <m/>
    <n v="2"/>
    <m/>
    <m/>
    <m/>
    <n v="21.33"/>
    <s v="Account"/>
    <s v=""/>
    <n v="140"/>
    <n v="0"/>
    <n v="0"/>
    <n v="21.33"/>
    <n v="21.33"/>
    <n v="21.33"/>
    <s v="Wed"/>
    <s v="Sat"/>
    <n v="-44398"/>
  </r>
  <r>
    <s v="A01091"/>
    <s v="Northwest"/>
    <s v="Cartier"/>
    <x v="1"/>
    <m/>
    <d v="2021-07-21T00:00:00"/>
    <m/>
    <n v="2"/>
    <m/>
    <m/>
    <m/>
    <n v="602.66"/>
    <s v="C.O.D."/>
    <s v=""/>
    <n v="140"/>
    <n v="0"/>
    <n v="0"/>
    <n v="602.66"/>
    <n v="602.66"/>
    <n v="602.66"/>
    <s v="Wed"/>
    <s v="Sat"/>
    <n v="-44398"/>
  </r>
  <r>
    <s v="A01092"/>
    <s v="Northwest"/>
    <s v="Cartier"/>
    <x v="0"/>
    <s v="Yes"/>
    <d v="2021-07-22T00:00:00"/>
    <m/>
    <n v="2"/>
    <m/>
    <m/>
    <m/>
    <n v="66.8857"/>
    <s v="C.O.D."/>
    <s v=""/>
    <n v="140"/>
    <n v="0"/>
    <n v="0"/>
    <n v="66.8857"/>
    <n v="66.8857"/>
    <n v="66.8857"/>
    <s v="Thu"/>
    <s v="Sat"/>
    <n v="-44399"/>
  </r>
  <r>
    <s v="A01093"/>
    <s v="Northwest"/>
    <s v="Khan"/>
    <x v="3"/>
    <m/>
    <d v="2021-07-22T00:00:00"/>
    <m/>
    <n v="1"/>
    <m/>
    <m/>
    <m/>
    <n v="472.54539999999997"/>
    <s v="Account"/>
    <s v=""/>
    <n v="80"/>
    <n v="0"/>
    <n v="0"/>
    <n v="472.54539999999997"/>
    <n v="472.54539999999997"/>
    <n v="472.54539999999997"/>
    <s v="Thu"/>
    <s v="Sat"/>
    <n v="-44399"/>
  </r>
  <r>
    <s v="A01094"/>
    <s v="Southeast"/>
    <s v="Cartier"/>
    <x v="0"/>
    <m/>
    <d v="2021-07-22T00:00:00"/>
    <m/>
    <n v="1"/>
    <m/>
    <m/>
    <m/>
    <n v="147.69890000000001"/>
    <s v="C.O.D."/>
    <s v=""/>
    <n v="80"/>
    <n v="0"/>
    <n v="0"/>
    <n v="147.69890000000001"/>
    <n v="147.69890000000001"/>
    <n v="147.69890000000001"/>
    <s v="Thu"/>
    <s v="Sat"/>
    <n v="-44399"/>
  </r>
  <r>
    <s v="A01095"/>
    <s v="Southeast"/>
    <s v="Burton"/>
    <x v="0"/>
    <m/>
    <d v="2021-07-22T00:00:00"/>
    <m/>
    <n v="2"/>
    <m/>
    <m/>
    <m/>
    <n v="237.21"/>
    <s v="C.O.D."/>
    <s v=""/>
    <n v="140"/>
    <n v="0"/>
    <n v="0"/>
    <n v="237.21"/>
    <n v="237.21"/>
    <n v="237.21"/>
    <s v="Thu"/>
    <s v="Sat"/>
    <n v="-44399"/>
  </r>
  <r>
    <s v="A01096"/>
    <s v="Northwest"/>
    <s v="Cartier"/>
    <x v="3"/>
    <m/>
    <d v="2021-07-22T00:00:00"/>
    <m/>
    <n v="1"/>
    <m/>
    <m/>
    <m/>
    <n v="128.8115"/>
    <s v="C.O.D."/>
    <s v=""/>
    <n v="80"/>
    <n v="0"/>
    <n v="0"/>
    <n v="128.8115"/>
    <n v="128.8115"/>
    <n v="128.8115"/>
    <s v="Thu"/>
    <s v="Sat"/>
    <n v="-44399"/>
  </r>
  <r>
    <s v="A01097"/>
    <s v="Central"/>
    <s v="Cartier"/>
    <x v="0"/>
    <m/>
    <d v="2021-07-23T00:00:00"/>
    <m/>
    <n v="1"/>
    <m/>
    <m/>
    <m/>
    <n v="84.886200000000002"/>
    <s v="C.O.D."/>
    <s v=""/>
    <n v="80"/>
    <n v="0"/>
    <n v="0"/>
    <n v="84.886200000000002"/>
    <n v="84.886200000000002"/>
    <n v="84.886200000000002"/>
    <s v="Fri"/>
    <s v="Sat"/>
    <n v="-44400"/>
  </r>
  <r>
    <s v="A01098"/>
    <s v="East"/>
    <s v="Ling"/>
    <x v="2"/>
    <m/>
    <d v="2021-07-24T00:00:00"/>
    <m/>
    <n v="1"/>
    <m/>
    <m/>
    <m/>
    <n v="122.31950000000001"/>
    <s v="Account"/>
    <s v=""/>
    <n v="80"/>
    <n v="0"/>
    <n v="0"/>
    <n v="122.31950000000001"/>
    <n v="122.31950000000001"/>
    <n v="122.31950000000001"/>
    <s v="Sat"/>
    <s v="Sat"/>
    <n v="-44401"/>
  </r>
  <r>
    <s v="A01100"/>
    <s v="East"/>
    <s v="Ling"/>
    <x v="0"/>
    <m/>
    <d v="2021-07-29T00:00:00"/>
    <m/>
    <n v="2"/>
    <m/>
    <m/>
    <m/>
    <n v="210.4494"/>
    <s v="C.O.D."/>
    <s v=""/>
    <n v="140"/>
    <n v="0"/>
    <n v="0"/>
    <n v="210.4494"/>
    <n v="210.4494"/>
    <n v="210.4494"/>
    <s v="Thu"/>
    <s v="Sat"/>
    <n v="-44406"/>
  </r>
  <r>
    <m/>
    <m/>
    <m/>
    <x v="5"/>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x v="0"/>
    <x v="0"/>
    <x v="0"/>
    <x v="0"/>
    <n v="2"/>
    <x v="0"/>
    <m/>
    <n v="0.5"/>
    <n v="360"/>
    <x v="0"/>
    <n v="14"/>
    <n v="140"/>
    <n v="70"/>
    <n v="70"/>
    <n v="360"/>
    <n v="430"/>
    <n v="430"/>
    <s v="Tue"/>
    <s v="Tue"/>
    <n v="14"/>
    <n v="3.888888888888889E-2"/>
  </r>
  <r>
    <s v="A00101"/>
    <x v="1"/>
    <s v="Lopez"/>
    <x v="1"/>
    <x v="0"/>
    <x v="0"/>
    <x v="1"/>
    <n v="1"/>
    <x v="0"/>
    <m/>
    <n v="0.5"/>
    <n v="90.041600000000003"/>
    <x v="0"/>
    <n v="3"/>
    <n v="80"/>
    <n v="40"/>
    <n v="40"/>
    <n v="90.041600000000003"/>
    <n v="130.04160000000002"/>
    <n v="130.04160000000002"/>
    <s v="Tue"/>
    <s v="Fri"/>
    <n v="3"/>
    <n v="8.3333333333333332E-3"/>
  </r>
  <r>
    <s v="A00102"/>
    <x v="2"/>
    <s v="Cartier"/>
    <x v="2"/>
    <x v="0"/>
    <x v="0"/>
    <x v="2"/>
    <n v="1"/>
    <x v="0"/>
    <m/>
    <n v="0.25"/>
    <n v="120"/>
    <x v="1"/>
    <n v="16"/>
    <n v="80"/>
    <n v="20"/>
    <n v="20"/>
    <n v="120"/>
    <n v="140"/>
    <n v="140"/>
    <s v="Tue"/>
    <s v="Thu"/>
    <n v="16"/>
    <n v="4.4444444444444446E-2"/>
  </r>
  <r>
    <s v="A00103"/>
    <x v="1"/>
    <s v="Lopez"/>
    <x v="2"/>
    <x v="0"/>
    <x v="0"/>
    <x v="2"/>
    <n v="1"/>
    <x v="0"/>
    <m/>
    <n v="0.25"/>
    <n v="16.25"/>
    <x v="0"/>
    <n v="16"/>
    <n v="80"/>
    <n v="20"/>
    <n v="20"/>
    <n v="16.25"/>
    <n v="36.25"/>
    <n v="36.25"/>
    <s v="Tue"/>
    <s v="Thu"/>
    <n v="16"/>
    <n v="4.4444444444444446E-2"/>
  </r>
  <r>
    <s v="A00104"/>
    <x v="3"/>
    <s v="Cartier"/>
    <x v="2"/>
    <x v="1"/>
    <x v="0"/>
    <x v="2"/>
    <n v="1"/>
    <x v="0"/>
    <m/>
    <n v="0.25"/>
    <n v="45.237400000000001"/>
    <x v="0"/>
    <n v="16"/>
    <n v="80"/>
    <n v="20"/>
    <n v="20"/>
    <n v="45.237400000000001"/>
    <n v="65.237400000000008"/>
    <n v="65.237400000000008"/>
    <s v="Tue"/>
    <s v="Thu"/>
    <n v="16"/>
    <n v="4.4444444444444446E-2"/>
  </r>
  <r>
    <s v="A00105"/>
    <x v="1"/>
    <s v="Lopez"/>
    <x v="0"/>
    <x v="0"/>
    <x v="0"/>
    <x v="0"/>
    <n v="1"/>
    <x v="0"/>
    <m/>
    <n v="0.25"/>
    <n v="97.626300000000001"/>
    <x v="0"/>
    <n v="14"/>
    <n v="80"/>
    <n v="20"/>
    <n v="20"/>
    <n v="97.626300000000001"/>
    <n v="117.6263"/>
    <n v="117.6263"/>
    <s v="Tue"/>
    <s v="Tue"/>
    <n v="14"/>
    <n v="3.888888888888889E-2"/>
  </r>
  <r>
    <s v="A00106"/>
    <x v="2"/>
    <s v="Cartier"/>
    <x v="0"/>
    <x v="0"/>
    <x v="1"/>
    <x v="3"/>
    <n v="2"/>
    <x v="0"/>
    <m/>
    <n v="0.25"/>
    <n v="29.13"/>
    <x v="0"/>
    <n v="14"/>
    <n v="140"/>
    <n v="35"/>
    <n v="35"/>
    <n v="29.13"/>
    <n v="64.13"/>
    <n v="64.13"/>
    <s v="Wed"/>
    <s v="Wed"/>
    <n v="14"/>
    <n v="3.888888888888889E-2"/>
  </r>
  <r>
    <s v="A00107"/>
    <x v="1"/>
    <s v="Lopez"/>
    <x v="1"/>
    <x v="0"/>
    <x v="1"/>
    <x v="4"/>
    <n v="1"/>
    <x v="0"/>
    <m/>
    <n v="0.75"/>
    <n v="35.1"/>
    <x v="0"/>
    <n v="30"/>
    <n v="80"/>
    <n v="60"/>
    <n v="60"/>
    <n v="35.1"/>
    <n v="95.1"/>
    <n v="95.1"/>
    <s v="Wed"/>
    <s v="Fri"/>
    <n v="30"/>
    <n v="8.3333333333333329E-2"/>
  </r>
  <r>
    <s v="A00108"/>
    <x v="3"/>
    <s v="Burton"/>
    <x v="2"/>
    <x v="0"/>
    <x v="1"/>
    <x v="5"/>
    <n v="1"/>
    <x v="0"/>
    <m/>
    <n v="0.25"/>
    <n v="76.7"/>
    <x v="2"/>
    <n v="29"/>
    <n v="80"/>
    <n v="20"/>
    <n v="20"/>
    <n v="76.7"/>
    <n v="96.7"/>
    <n v="96.7"/>
    <s v="Wed"/>
    <s v="Thu"/>
    <n v="29"/>
    <n v="8.0555555555555561E-2"/>
  </r>
  <r>
    <s v="A00109"/>
    <x v="2"/>
    <s v="Khan"/>
    <x v="3"/>
    <x v="1"/>
    <x v="1"/>
    <x v="6"/>
    <n v="1"/>
    <x v="0"/>
    <m/>
    <n v="1.5"/>
    <n v="374.07940000000002"/>
    <x v="2"/>
    <n v="34"/>
    <n v="80"/>
    <n v="120"/>
    <n v="120"/>
    <n v="374.07940000000002"/>
    <n v="494.07940000000002"/>
    <n v="494.07940000000002"/>
    <s v="Wed"/>
    <s v="Tue"/>
    <n v="34"/>
    <n v="9.4444444444444442E-2"/>
  </r>
  <r>
    <s v="A00110"/>
    <x v="4"/>
    <s v="Burton"/>
    <x v="1"/>
    <x v="0"/>
    <x v="1"/>
    <x v="7"/>
    <n v="2"/>
    <x v="0"/>
    <m/>
    <n v="4.75"/>
    <n v="832.15830000000005"/>
    <x v="0"/>
    <n v="97"/>
    <n v="140"/>
    <n v="665"/>
    <n v="665"/>
    <n v="832.15830000000005"/>
    <n v="1497.1583000000001"/>
    <n v="1497.1583000000001"/>
    <s v="Wed"/>
    <s v="Tue"/>
    <n v="97"/>
    <n v="0.26666666666666666"/>
  </r>
  <r>
    <s v="A00111"/>
    <x v="1"/>
    <s v="Lopez"/>
    <x v="2"/>
    <x v="1"/>
    <x v="2"/>
    <x v="8"/>
    <n v="1"/>
    <x v="0"/>
    <m/>
    <n v="0.25"/>
    <n v="70.212999999999994"/>
    <x v="0"/>
    <n v="20"/>
    <n v="80"/>
    <n v="20"/>
    <n v="20"/>
    <n v="70.212999999999994"/>
    <n v="90.212999999999994"/>
    <n v="90.212999999999994"/>
    <s v="Thu"/>
    <s v="Wed"/>
    <n v="20"/>
    <n v="5.5555555555555552E-2"/>
  </r>
  <r>
    <s v="A00112"/>
    <x v="4"/>
    <s v="Burton"/>
    <x v="0"/>
    <x v="0"/>
    <x v="3"/>
    <x v="9"/>
    <n v="1"/>
    <x v="0"/>
    <m/>
    <n v="0.5"/>
    <n v="150"/>
    <x v="1"/>
    <n v="26"/>
    <n v="80"/>
    <n v="40"/>
    <n v="40"/>
    <n v="150"/>
    <n v="190"/>
    <n v="190"/>
    <s v="Fri"/>
    <s v="Wed"/>
    <n v="26"/>
    <n v="7.2222222222222215E-2"/>
  </r>
  <r>
    <s v="A00113"/>
    <x v="2"/>
    <s v="Michner"/>
    <x v="0"/>
    <x v="0"/>
    <x v="3"/>
    <x v="10"/>
    <n v="2"/>
    <x v="0"/>
    <m/>
    <n v="1.5"/>
    <n v="275"/>
    <x v="2"/>
    <n v="50"/>
    <n v="140"/>
    <n v="210"/>
    <n v="210"/>
    <n v="275"/>
    <n v="485"/>
    <n v="485"/>
    <s v="Fri"/>
    <s v="Sat"/>
    <n v="50"/>
    <n v="0.1388888888888889"/>
  </r>
  <r>
    <s v="A00114"/>
    <x v="3"/>
    <s v="Khan"/>
    <x v="1"/>
    <x v="1"/>
    <x v="3"/>
    <x v="11"/>
    <n v="1"/>
    <x v="0"/>
    <m/>
    <n v="0.75"/>
    <n v="938"/>
    <x v="2"/>
    <n v="67"/>
    <n v="80"/>
    <n v="60"/>
    <n v="60"/>
    <n v="938"/>
    <n v="998"/>
    <n v="998"/>
    <s v="Fri"/>
    <s v="Tue"/>
    <n v="67"/>
    <n v="0.18333333333333332"/>
  </r>
  <r>
    <s v="A00115"/>
    <x v="1"/>
    <s v="Lopez"/>
    <x v="0"/>
    <x v="0"/>
    <x v="4"/>
    <x v="12"/>
    <n v="1"/>
    <x v="0"/>
    <m/>
    <n v="0.25"/>
    <n v="61.249699999999997"/>
    <x v="0"/>
    <n v="16"/>
    <n v="80"/>
    <n v="20"/>
    <n v="20"/>
    <n v="61.249699999999997"/>
    <n v="81.24969999999999"/>
    <n v="81.24969999999999"/>
    <s v="Sat"/>
    <s v="Mon"/>
    <n v="16"/>
    <n v="4.4444444444444446E-2"/>
  </r>
  <r>
    <s v="A00116"/>
    <x v="4"/>
    <s v="Burton"/>
    <x v="0"/>
    <x v="0"/>
    <x v="4"/>
    <x v="13"/>
    <n v="1"/>
    <x v="0"/>
    <m/>
    <n v="1.5"/>
    <n v="48"/>
    <x v="2"/>
    <n v="17"/>
    <n v="80"/>
    <n v="120"/>
    <n v="120"/>
    <n v="48"/>
    <n v="168"/>
    <n v="168"/>
    <s v="Sat"/>
    <s v="Tue"/>
    <n v="17"/>
    <n v="4.7222222222222221E-2"/>
  </r>
  <r>
    <s v="A00117"/>
    <x v="3"/>
    <s v="Burton"/>
    <x v="0"/>
    <x v="0"/>
    <x v="5"/>
    <x v="14"/>
    <n v="2"/>
    <x v="0"/>
    <m/>
    <n v="0.25"/>
    <n v="204.28399999999999"/>
    <x v="0"/>
    <n v="3"/>
    <n v="140"/>
    <n v="35"/>
    <n v="35"/>
    <n v="204.28399999999999"/>
    <n v="239.28399999999999"/>
    <n v="239.28399999999999"/>
    <s v="Mon"/>
    <s v="Thu"/>
    <n v="3"/>
    <n v="8.3333333333333332E-3"/>
  </r>
  <r>
    <s v="A00118"/>
    <x v="3"/>
    <s v="Cartier"/>
    <x v="1"/>
    <x v="0"/>
    <x v="6"/>
    <x v="0"/>
    <n v="2"/>
    <x v="0"/>
    <m/>
    <n v="0.5"/>
    <n v="240"/>
    <x v="0"/>
    <n v="7"/>
    <n v="140"/>
    <n v="70"/>
    <n v="70"/>
    <n v="240"/>
    <n v="310"/>
    <n v="310"/>
    <s v="Tue"/>
    <s v="Tue"/>
    <n v="7"/>
    <n v="1.9444444444444445E-2"/>
  </r>
  <r>
    <s v="A00119"/>
    <x v="5"/>
    <s v="Khan"/>
    <x v="1"/>
    <x v="0"/>
    <x v="6"/>
    <x v="2"/>
    <n v="2"/>
    <x v="0"/>
    <m/>
    <n v="0.5"/>
    <n v="120"/>
    <x v="0"/>
    <n v="9"/>
    <n v="140"/>
    <n v="70"/>
    <n v="70"/>
    <n v="120"/>
    <n v="190"/>
    <n v="190"/>
    <s v="Tue"/>
    <s v="Thu"/>
    <n v="9"/>
    <n v="2.5000000000000001E-2"/>
  </r>
  <r>
    <s v="A00120"/>
    <x v="2"/>
    <s v="Cartier"/>
    <x v="3"/>
    <x v="0"/>
    <x v="6"/>
    <x v="12"/>
    <n v="1"/>
    <x v="0"/>
    <m/>
    <n v="1.75"/>
    <n v="475"/>
    <x v="0"/>
    <n v="13"/>
    <n v="80"/>
    <n v="140"/>
    <n v="140"/>
    <n v="475"/>
    <n v="615"/>
    <n v="615"/>
    <s v="Tue"/>
    <s v="Mon"/>
    <n v="13"/>
    <n v="3.6111111111111108E-2"/>
  </r>
  <r>
    <s v="A00121"/>
    <x v="5"/>
    <s v="Khan"/>
    <x v="1"/>
    <x v="0"/>
    <x v="6"/>
    <x v="13"/>
    <n v="1"/>
    <x v="0"/>
    <m/>
    <n v="1.75"/>
    <n v="341"/>
    <x v="2"/>
    <n v="14"/>
    <n v="80"/>
    <n v="140"/>
    <n v="140"/>
    <n v="341"/>
    <n v="481"/>
    <n v="481"/>
    <s v="Tue"/>
    <s v="Tue"/>
    <n v="14"/>
    <n v="3.888888888888889E-2"/>
  </r>
  <r>
    <s v="A00122"/>
    <x v="3"/>
    <s v="Khan"/>
    <x v="0"/>
    <x v="0"/>
    <x v="6"/>
    <x v="15"/>
    <n v="1"/>
    <x v="0"/>
    <m/>
    <n v="0.75"/>
    <n v="61.180599999999998"/>
    <x v="2"/>
    <n v="50"/>
    <n v="80"/>
    <n v="60"/>
    <n v="60"/>
    <n v="61.180599999999998"/>
    <n v="121.1806"/>
    <n v="121.1806"/>
    <s v="Tue"/>
    <s v="Wed"/>
    <n v="50"/>
    <n v="0.1388888888888889"/>
  </r>
  <r>
    <s v="A00123"/>
    <x v="1"/>
    <s v="Lopez"/>
    <x v="1"/>
    <x v="0"/>
    <x v="6"/>
    <x v="16"/>
    <n v="1"/>
    <x v="0"/>
    <m/>
    <n v="0.5"/>
    <n v="155.3931"/>
    <x v="0"/>
    <n v="70"/>
    <n v="80"/>
    <n v="40"/>
    <n v="40"/>
    <n v="155.3931"/>
    <n v="195.3931"/>
    <n v="195.3931"/>
    <s v="Tue"/>
    <s v="Tue"/>
    <n v="70"/>
    <n v="0.19166666666666668"/>
  </r>
  <r>
    <s v="A00124"/>
    <x v="3"/>
    <s v="Michner"/>
    <x v="1"/>
    <x v="1"/>
    <x v="7"/>
    <x v="17"/>
    <n v="2"/>
    <x v="0"/>
    <m/>
    <n v="0.5"/>
    <n v="204.28399999999999"/>
    <x v="2"/>
    <n v="15"/>
    <n v="140"/>
    <n v="70"/>
    <n v="70"/>
    <n v="204.28399999999999"/>
    <n v="274.28399999999999"/>
    <n v="274.28399999999999"/>
    <s v="Wed"/>
    <s v="Thu"/>
    <n v="15"/>
    <n v="4.1666666666666664E-2"/>
  </r>
  <r>
    <s v="A00125"/>
    <x v="1"/>
    <s v="Lopez"/>
    <x v="0"/>
    <x v="0"/>
    <x v="7"/>
    <x v="18"/>
    <n v="1"/>
    <x v="0"/>
    <m/>
    <n v="0.5"/>
    <n v="37.917400000000001"/>
    <x v="0"/>
    <n v="20"/>
    <n v="80"/>
    <n v="40"/>
    <n v="40"/>
    <n v="37.917400000000001"/>
    <n v="77.917400000000001"/>
    <n v="77.917400000000001"/>
    <s v="Wed"/>
    <s v="Tue"/>
    <n v="20"/>
    <n v="5.5555555555555552E-2"/>
  </r>
  <r>
    <s v="A00126"/>
    <x v="3"/>
    <s v="Burton"/>
    <x v="2"/>
    <x v="1"/>
    <x v="7"/>
    <x v="18"/>
    <n v="1"/>
    <x v="0"/>
    <m/>
    <n v="0.25"/>
    <n v="88.405699999999996"/>
    <x v="0"/>
    <n v="20"/>
    <n v="80"/>
    <n v="20"/>
    <n v="20"/>
    <n v="88.405699999999996"/>
    <n v="108.4057"/>
    <n v="108.4057"/>
    <s v="Wed"/>
    <s v="Tue"/>
    <n v="20"/>
    <n v="5.5555555555555552E-2"/>
  </r>
  <r>
    <s v="A00127"/>
    <x v="1"/>
    <s v="Lopez"/>
    <x v="2"/>
    <x v="0"/>
    <x v="7"/>
    <x v="18"/>
    <n v="1"/>
    <x v="0"/>
    <m/>
    <n v="0.25"/>
    <n v="202.28639999999999"/>
    <x v="0"/>
    <n v="20"/>
    <n v="80"/>
    <n v="20"/>
    <n v="20"/>
    <n v="202.28639999999999"/>
    <n v="222.28639999999999"/>
    <n v="222.28639999999999"/>
    <s v="Wed"/>
    <s v="Tue"/>
    <n v="20"/>
    <n v="5.5555555555555552E-2"/>
  </r>
  <r>
    <s v="A00128"/>
    <x v="4"/>
    <s v="Khan"/>
    <x v="0"/>
    <x v="0"/>
    <x v="8"/>
    <x v="19"/>
    <n v="1"/>
    <x v="0"/>
    <m/>
    <n v="0.5"/>
    <n v="120"/>
    <x v="1"/>
    <n v="18"/>
    <n v="80"/>
    <n v="40"/>
    <n v="40"/>
    <n v="120"/>
    <n v="160"/>
    <n v="160"/>
    <s v="Thu"/>
    <s v="Mon"/>
    <n v="18"/>
    <n v="0.05"/>
  </r>
  <r>
    <s v="A00129"/>
    <x v="3"/>
    <s v="Michner"/>
    <x v="2"/>
    <x v="0"/>
    <x v="9"/>
    <x v="20"/>
    <n v="1"/>
    <x v="0"/>
    <m/>
    <n v="0.25"/>
    <n v="120"/>
    <x v="0"/>
    <n v="3"/>
    <n v="80"/>
    <n v="20"/>
    <n v="20"/>
    <n v="120"/>
    <n v="140"/>
    <n v="140"/>
    <s v="Fri"/>
    <s v="Mon"/>
    <n v="3"/>
    <n v="8.3333333333333332E-3"/>
  </r>
  <r>
    <s v="A00130"/>
    <x v="6"/>
    <s v="Cartier"/>
    <x v="1"/>
    <x v="0"/>
    <x v="9"/>
    <x v="0"/>
    <n v="2"/>
    <x v="0"/>
    <m/>
    <n v="0.5"/>
    <n v="535.62480000000005"/>
    <x v="2"/>
    <n v="4"/>
    <n v="140"/>
    <n v="70"/>
    <n v="70"/>
    <n v="535.62480000000005"/>
    <n v="605.62480000000005"/>
    <n v="605.62480000000005"/>
    <s v="Fri"/>
    <s v="Tue"/>
    <n v="4"/>
    <n v="1.1111111111111112E-2"/>
  </r>
  <r>
    <s v="A00131"/>
    <x v="3"/>
    <s v="Khan"/>
    <x v="0"/>
    <x v="0"/>
    <x v="9"/>
    <x v="8"/>
    <n v="2"/>
    <x v="0"/>
    <m/>
    <n v="0.25"/>
    <n v="24.63"/>
    <x v="0"/>
    <n v="12"/>
    <n v="140"/>
    <n v="35"/>
    <n v="35"/>
    <n v="24.63"/>
    <n v="59.629999999999995"/>
    <n v="59.629999999999995"/>
    <s v="Fri"/>
    <s v="Wed"/>
    <n v="12"/>
    <n v="3.3333333333333333E-2"/>
  </r>
  <r>
    <s v="A00132"/>
    <x v="3"/>
    <s v="Khan"/>
    <x v="1"/>
    <x v="0"/>
    <x v="9"/>
    <x v="21"/>
    <n v="2"/>
    <x v="0"/>
    <m/>
    <n v="0.5"/>
    <n v="43.26"/>
    <x v="0"/>
    <n v="15"/>
    <n v="140"/>
    <n v="70"/>
    <n v="70"/>
    <n v="43.26"/>
    <n v="113.25999999999999"/>
    <n v="113.25999999999999"/>
    <s v="Fri"/>
    <s v="Sat"/>
    <n v="15"/>
    <n v="4.1666666666666664E-2"/>
  </r>
  <r>
    <s v="A00133"/>
    <x v="4"/>
    <s v="Khan"/>
    <x v="0"/>
    <x v="0"/>
    <x v="9"/>
    <x v="6"/>
    <n v="1"/>
    <x v="0"/>
    <m/>
    <n v="0.25"/>
    <n v="21.33"/>
    <x v="0"/>
    <n v="25"/>
    <n v="80"/>
    <n v="20"/>
    <n v="20"/>
    <n v="21.33"/>
    <n v="41.33"/>
    <n v="41.33"/>
    <s v="Fri"/>
    <s v="Tue"/>
    <n v="25"/>
    <n v="6.9444444444444448E-2"/>
  </r>
  <r>
    <s v="A00134"/>
    <x v="4"/>
    <s v="Khan"/>
    <x v="1"/>
    <x v="0"/>
    <x v="10"/>
    <x v="19"/>
    <n v="1"/>
    <x v="0"/>
    <m/>
    <n v="1"/>
    <n v="0.45600000000000002"/>
    <x v="2"/>
    <n v="16"/>
    <n v="80"/>
    <n v="80"/>
    <n v="80"/>
    <n v="0.45600000000000002"/>
    <n v="80.456000000000003"/>
    <n v="80.456000000000003"/>
    <s v="Sat"/>
    <s v="Mon"/>
    <n v="16"/>
    <n v="4.4444444444444446E-2"/>
  </r>
  <r>
    <s v="A00135"/>
    <x v="3"/>
    <s v="Khan"/>
    <x v="0"/>
    <x v="0"/>
    <x v="11"/>
    <x v="17"/>
    <n v="2"/>
    <x v="0"/>
    <m/>
    <n v="0.25"/>
    <n v="126.62309999999999"/>
    <x v="2"/>
    <n v="10"/>
    <n v="140"/>
    <n v="35"/>
    <n v="35"/>
    <n v="126.62309999999999"/>
    <n v="161.62309999999999"/>
    <n v="161.62309999999999"/>
    <s v="Mon"/>
    <s v="Thu"/>
    <n v="10"/>
    <n v="2.7777777777777776E-2"/>
  </r>
  <r>
    <s v="A00136"/>
    <x v="4"/>
    <s v="Khan"/>
    <x v="1"/>
    <x v="0"/>
    <x v="11"/>
    <x v="19"/>
    <n v="1"/>
    <x v="0"/>
    <m/>
    <n v="1.5"/>
    <n v="251.0033"/>
    <x v="0"/>
    <n v="14"/>
    <n v="80"/>
    <n v="120"/>
    <n v="120"/>
    <n v="251.0033"/>
    <n v="371.00329999999997"/>
    <n v="371.00329999999997"/>
    <s v="Mon"/>
    <s v="Mon"/>
    <n v="14"/>
    <n v="3.888888888888889E-2"/>
  </r>
  <r>
    <s v="A00137"/>
    <x v="5"/>
    <s v="Cartier"/>
    <x v="0"/>
    <x v="1"/>
    <x v="11"/>
    <x v="22"/>
    <n v="1"/>
    <x v="0"/>
    <m/>
    <n v="0.5"/>
    <n v="395.28"/>
    <x v="1"/>
    <n v="21"/>
    <n v="80"/>
    <n v="40"/>
    <n v="40"/>
    <n v="395.28"/>
    <n v="435.28"/>
    <n v="435.28"/>
    <s v="Mon"/>
    <s v="Mon"/>
    <n v="21"/>
    <n v="5.8333333333333334E-2"/>
  </r>
  <r>
    <s v="A00138"/>
    <x v="3"/>
    <s v="Michner"/>
    <x v="2"/>
    <x v="1"/>
    <x v="11"/>
    <x v="23"/>
    <n v="1"/>
    <x v="0"/>
    <m/>
    <n v="0.25"/>
    <n v="36"/>
    <x v="0"/>
    <n v="23"/>
    <n v="80"/>
    <n v="20"/>
    <n v="20"/>
    <n v="36"/>
    <n v="56"/>
    <n v="56"/>
    <s v="Mon"/>
    <s v="Wed"/>
    <n v="23"/>
    <n v="6.3888888888888884E-2"/>
  </r>
  <r>
    <s v="A00139"/>
    <x v="1"/>
    <s v="Lopez"/>
    <x v="0"/>
    <x v="0"/>
    <x v="11"/>
    <x v="24"/>
    <n v="1"/>
    <x v="0"/>
    <m/>
    <n v="1.75"/>
    <n v="510.67529999999999"/>
    <x v="1"/>
    <n v="70"/>
    <n v="80"/>
    <n v="140"/>
    <n v="140"/>
    <n v="510.67529999999999"/>
    <n v="650.67529999999999"/>
    <n v="650.67529999999999"/>
    <s v="Mon"/>
    <s v="Mon"/>
    <n v="70"/>
    <n v="0.19166666666666668"/>
  </r>
  <r>
    <s v="A00140"/>
    <x v="3"/>
    <s v="Michner"/>
    <x v="1"/>
    <x v="0"/>
    <x v="12"/>
    <x v="23"/>
    <n v="2"/>
    <x v="0"/>
    <m/>
    <n v="0.5"/>
    <n v="42.66"/>
    <x v="0"/>
    <n v="22"/>
    <n v="140"/>
    <n v="70"/>
    <n v="70"/>
    <n v="42.66"/>
    <n v="112.66"/>
    <n v="112.66"/>
    <s v="Tue"/>
    <s v="Wed"/>
    <n v="22"/>
    <n v="6.1111111111111109E-2"/>
  </r>
  <r>
    <s v="A00141"/>
    <x v="4"/>
    <s v="Khan"/>
    <x v="1"/>
    <x v="0"/>
    <x v="13"/>
    <x v="19"/>
    <n v="1"/>
    <x v="0"/>
    <m/>
    <n v="1"/>
    <n v="5.4720000000000004"/>
    <x v="2"/>
    <n v="12"/>
    <n v="80"/>
    <n v="80"/>
    <n v="80"/>
    <n v="5.4720000000000004"/>
    <n v="85.471999999999994"/>
    <n v="85.471999999999994"/>
    <s v="Wed"/>
    <s v="Mon"/>
    <n v="12"/>
    <n v="3.3333333333333333E-2"/>
  </r>
  <r>
    <s v="A00142"/>
    <x v="3"/>
    <s v="Khan"/>
    <x v="0"/>
    <x v="1"/>
    <x v="13"/>
    <x v="19"/>
    <n v="1"/>
    <x v="0"/>
    <m/>
    <n v="0.25"/>
    <n v="45.237400000000001"/>
    <x v="0"/>
    <n v="12"/>
    <n v="80"/>
    <n v="20"/>
    <n v="20"/>
    <n v="45.237400000000001"/>
    <n v="65.237400000000008"/>
    <n v="65.237400000000008"/>
    <s v="Wed"/>
    <s v="Mon"/>
    <n v="12"/>
    <n v="3.3333333333333333E-2"/>
  </r>
  <r>
    <s v="A00143"/>
    <x v="3"/>
    <s v="Burton"/>
    <x v="0"/>
    <x v="0"/>
    <x v="13"/>
    <x v="5"/>
    <n v="2"/>
    <x v="0"/>
    <m/>
    <n v="0.75"/>
    <n v="199.452"/>
    <x v="2"/>
    <n v="15"/>
    <n v="140"/>
    <n v="105"/>
    <n v="105"/>
    <n v="199.452"/>
    <n v="304.452"/>
    <n v="304.452"/>
    <s v="Wed"/>
    <s v="Thu"/>
    <n v="15"/>
    <n v="4.1666666666666664E-2"/>
  </r>
  <r>
    <s v="A00144"/>
    <x v="5"/>
    <s v="Burton"/>
    <x v="0"/>
    <x v="0"/>
    <x v="13"/>
    <x v="22"/>
    <n v="2"/>
    <x v="0"/>
    <m/>
    <n v="0.5"/>
    <n v="144"/>
    <x v="2"/>
    <n v="19"/>
    <n v="140"/>
    <n v="70"/>
    <n v="70"/>
    <n v="144"/>
    <n v="214"/>
    <n v="214"/>
    <s v="Wed"/>
    <s v="Mon"/>
    <n v="19"/>
    <n v="5.2777777777777778E-2"/>
  </r>
  <r>
    <s v="A00145"/>
    <x v="5"/>
    <s v="Burton"/>
    <x v="2"/>
    <x v="0"/>
    <x v="14"/>
    <x v="6"/>
    <n v="1"/>
    <x v="0"/>
    <m/>
    <n v="0.25"/>
    <n v="6.2160000000000002"/>
    <x v="2"/>
    <n v="19"/>
    <n v="80"/>
    <n v="20"/>
    <n v="20"/>
    <n v="6.2160000000000002"/>
    <n v="26.216000000000001"/>
    <n v="26.216000000000001"/>
    <s v="Thu"/>
    <s v="Tue"/>
    <n v="19"/>
    <n v="5.2777777777777778E-2"/>
  </r>
  <r>
    <s v="A00146"/>
    <x v="3"/>
    <s v="Michner"/>
    <x v="1"/>
    <x v="0"/>
    <x v="14"/>
    <x v="25"/>
    <n v="2"/>
    <x v="0"/>
    <m/>
    <n v="1"/>
    <n v="36"/>
    <x v="0"/>
    <n v="25"/>
    <n v="140"/>
    <n v="140"/>
    <n v="140"/>
    <n v="36"/>
    <n v="176"/>
    <n v="176"/>
    <s v="Thu"/>
    <s v="Mon"/>
    <n v="25"/>
    <n v="6.9444444444444448E-2"/>
  </r>
  <r>
    <s v="A00147"/>
    <x v="2"/>
    <s v="Cartier"/>
    <x v="0"/>
    <x v="0"/>
    <x v="14"/>
    <x v="25"/>
    <n v="2"/>
    <x v="0"/>
    <m/>
    <n v="0.75"/>
    <n v="40"/>
    <x v="2"/>
    <n v="25"/>
    <n v="140"/>
    <n v="105"/>
    <n v="105"/>
    <n v="40"/>
    <n v="145"/>
    <n v="145"/>
    <s v="Thu"/>
    <s v="Mon"/>
    <n v="25"/>
    <n v="6.9444444444444448E-2"/>
  </r>
  <r>
    <s v="A00148"/>
    <x v="1"/>
    <s v="Lopez"/>
    <x v="0"/>
    <x v="0"/>
    <x v="14"/>
    <x v="16"/>
    <n v="1"/>
    <x v="0"/>
    <m/>
    <n v="0.25"/>
    <n v="87.581299999999999"/>
    <x v="0"/>
    <n v="61"/>
    <n v="80"/>
    <n v="20"/>
    <n v="20"/>
    <n v="87.581299999999999"/>
    <n v="107.5813"/>
    <n v="107.5813"/>
    <s v="Thu"/>
    <s v="Tue"/>
    <n v="61"/>
    <n v="0.16666666666666666"/>
  </r>
  <r>
    <s v="A00149"/>
    <x v="4"/>
    <s v="Khan"/>
    <x v="1"/>
    <x v="0"/>
    <x v="15"/>
    <x v="19"/>
    <n v="1"/>
    <x v="0"/>
    <m/>
    <n v="0.5"/>
    <n v="30"/>
    <x v="2"/>
    <n v="7"/>
    <n v="80"/>
    <n v="40"/>
    <n v="40"/>
    <n v="30"/>
    <n v="70"/>
    <n v="70"/>
    <s v="Mon"/>
    <s v="Mon"/>
    <n v="7"/>
    <n v="1.9444444444444445E-2"/>
  </r>
  <r>
    <s v="A00150"/>
    <x v="5"/>
    <s v="Michner"/>
    <x v="2"/>
    <x v="0"/>
    <x v="15"/>
    <x v="26"/>
    <n v="1"/>
    <x v="0"/>
    <m/>
    <n v="0.25"/>
    <n v="144"/>
    <x v="1"/>
    <n v="28"/>
    <n v="80"/>
    <n v="20"/>
    <n v="20"/>
    <n v="144"/>
    <n v="164"/>
    <n v="164"/>
    <s v="Mon"/>
    <s v="Mon"/>
    <n v="28"/>
    <n v="7.7777777777777779E-2"/>
  </r>
  <r>
    <s v="A00151"/>
    <x v="4"/>
    <s v="Khan"/>
    <x v="1"/>
    <x v="1"/>
    <x v="15"/>
    <x v="27"/>
    <n v="1"/>
    <x v="0"/>
    <m/>
    <n v="0.75"/>
    <n v="297.51229999999998"/>
    <x v="0"/>
    <n v="44"/>
    <n v="80"/>
    <n v="60"/>
    <n v="60"/>
    <n v="297.51229999999998"/>
    <n v="357.51229999999998"/>
    <n v="357.51229999999998"/>
    <s v="Mon"/>
    <s v="Wed"/>
    <n v="44"/>
    <n v="0.11944444444444445"/>
  </r>
  <r>
    <s v="A00152"/>
    <x v="4"/>
    <s v="Michner"/>
    <x v="0"/>
    <x v="0"/>
    <x v="15"/>
    <x v="28"/>
    <n v="1"/>
    <x v="0"/>
    <m/>
    <n v="0.5"/>
    <n v="64.171000000000006"/>
    <x v="1"/>
    <n v="65"/>
    <n v="80"/>
    <n v="40"/>
    <n v="40"/>
    <n v="64.171000000000006"/>
    <n v="104.17100000000001"/>
    <n v="104.17100000000001"/>
    <s v="Mon"/>
    <s v="Wed"/>
    <n v="65"/>
    <n v="0.17777777777777778"/>
  </r>
  <r>
    <s v="A00153"/>
    <x v="1"/>
    <s v="Lopez"/>
    <x v="2"/>
    <x v="0"/>
    <x v="16"/>
    <x v="5"/>
    <n v="1"/>
    <x v="0"/>
    <m/>
    <n v="0.25"/>
    <n v="20.475000000000001"/>
    <x v="0"/>
    <n v="9"/>
    <n v="80"/>
    <n v="20"/>
    <n v="20"/>
    <n v="20.475000000000001"/>
    <n v="40.475000000000001"/>
    <n v="40.475000000000001"/>
    <s v="Tue"/>
    <s v="Thu"/>
    <n v="9"/>
    <n v="2.5000000000000001E-2"/>
  </r>
  <r>
    <s v="A00154"/>
    <x v="4"/>
    <s v="Khan"/>
    <x v="3"/>
    <x v="0"/>
    <x v="17"/>
    <x v="23"/>
    <n v="1"/>
    <x v="0"/>
    <m/>
    <n v="1"/>
    <n v="200"/>
    <x v="2"/>
    <n v="14"/>
    <n v="80"/>
    <n v="80"/>
    <n v="80"/>
    <n v="200"/>
    <n v="280"/>
    <n v="280"/>
    <s v="Wed"/>
    <s v="Wed"/>
    <n v="14"/>
    <n v="3.888888888888889E-2"/>
  </r>
  <r>
    <s v="A00155"/>
    <x v="5"/>
    <s v="Burton"/>
    <x v="3"/>
    <x v="0"/>
    <x v="17"/>
    <x v="29"/>
    <n v="1"/>
    <x v="0"/>
    <m/>
    <n v="1.5"/>
    <n v="123.9555"/>
    <x v="2"/>
    <n v="22"/>
    <n v="80"/>
    <n v="120"/>
    <n v="120"/>
    <n v="123.9555"/>
    <n v="243.9555"/>
    <n v="243.9555"/>
    <s v="Wed"/>
    <s v="Thu"/>
    <n v="22"/>
    <n v="6.1111111111111109E-2"/>
  </r>
  <r>
    <s v="A00156"/>
    <x v="2"/>
    <s v="Cartier"/>
    <x v="1"/>
    <x v="0"/>
    <x v="17"/>
    <x v="10"/>
    <n v="1"/>
    <x v="0"/>
    <m/>
    <n v="0.5"/>
    <n v="193.88310000000001"/>
    <x v="0"/>
    <n v="31"/>
    <n v="80"/>
    <n v="40"/>
    <n v="40"/>
    <n v="193.88310000000001"/>
    <n v="233.88310000000001"/>
    <n v="233.88310000000001"/>
    <s v="Wed"/>
    <s v="Sat"/>
    <n v="31"/>
    <n v="8.611111111111111E-2"/>
  </r>
  <r>
    <s v="A00157"/>
    <x v="5"/>
    <s v="Khan"/>
    <x v="0"/>
    <x v="0"/>
    <x v="17"/>
    <x v="15"/>
    <n v="2"/>
    <x v="0"/>
    <m/>
    <n v="0.5"/>
    <n v="1.173"/>
    <x v="2"/>
    <n v="35"/>
    <n v="140"/>
    <n v="70"/>
    <n v="70"/>
    <n v="1.173"/>
    <n v="71.173000000000002"/>
    <n v="71.173000000000002"/>
    <s v="Wed"/>
    <s v="Wed"/>
    <n v="35"/>
    <n v="9.7222222222222224E-2"/>
  </r>
  <r>
    <s v="A00158"/>
    <x v="2"/>
    <s v="Michner"/>
    <x v="0"/>
    <x v="0"/>
    <x v="18"/>
    <x v="22"/>
    <n v="2"/>
    <x v="0"/>
    <m/>
    <n v="0.75"/>
    <n v="664.78880000000004"/>
    <x v="0"/>
    <n v="11"/>
    <n v="140"/>
    <n v="105"/>
    <n v="105"/>
    <n v="664.78880000000004"/>
    <n v="769.78880000000004"/>
    <n v="769.78880000000004"/>
    <s v="Thu"/>
    <s v="Mon"/>
    <n v="11"/>
    <n v="3.0555555555555555E-2"/>
  </r>
  <r>
    <s v="A00159"/>
    <x v="3"/>
    <s v="Khan"/>
    <x v="2"/>
    <x v="0"/>
    <x v="18"/>
    <x v="29"/>
    <n v="1"/>
    <x v="0"/>
    <m/>
    <n v="0.25"/>
    <n v="160"/>
    <x v="0"/>
    <n v="21"/>
    <n v="80"/>
    <n v="20"/>
    <n v="20"/>
    <n v="160"/>
    <n v="180"/>
    <n v="180"/>
    <s v="Thu"/>
    <s v="Thu"/>
    <n v="21"/>
    <n v="5.8333333333333334E-2"/>
  </r>
  <r>
    <s v="A00160"/>
    <x v="3"/>
    <s v="Burton"/>
    <x v="1"/>
    <x v="0"/>
    <x v="18"/>
    <x v="30"/>
    <n v="2"/>
    <x v="0"/>
    <m/>
    <n v="0.75"/>
    <n v="159.50489999999999"/>
    <x v="0"/>
    <n v="42"/>
    <n v="140"/>
    <n v="105"/>
    <n v="105"/>
    <n v="159.50489999999999"/>
    <n v="264.50490000000002"/>
    <n v="264.50490000000002"/>
    <s v="Thu"/>
    <s v="Thu"/>
    <n v="42"/>
    <n v="0.11388888888888889"/>
  </r>
  <r>
    <s v="A00161"/>
    <x v="0"/>
    <s v="Cartier"/>
    <x v="0"/>
    <x v="0"/>
    <x v="18"/>
    <x v="16"/>
    <n v="2"/>
    <x v="0"/>
    <m/>
    <n v="0.75"/>
    <n v="169.63499999999999"/>
    <x v="1"/>
    <n v="54"/>
    <n v="140"/>
    <n v="105"/>
    <n v="105"/>
    <n v="169.63499999999999"/>
    <n v="274.63499999999999"/>
    <n v="274.63499999999999"/>
    <s v="Thu"/>
    <s v="Tue"/>
    <n v="54"/>
    <n v="0.14722222222222223"/>
  </r>
  <r>
    <s v="A00162"/>
    <x v="6"/>
    <s v="Burton"/>
    <x v="1"/>
    <x v="0"/>
    <x v="19"/>
    <x v="9"/>
    <n v="2"/>
    <x v="0"/>
    <m/>
    <n v="0.5"/>
    <n v="202.86"/>
    <x v="0"/>
    <n v="2"/>
    <n v="140"/>
    <n v="70"/>
    <n v="70"/>
    <n v="202.86"/>
    <n v="272.86"/>
    <n v="272.86"/>
    <s v="Mon"/>
    <s v="Wed"/>
    <n v="2"/>
    <n v="5.5555555555555558E-3"/>
  </r>
  <r>
    <s v="A00163"/>
    <x v="1"/>
    <s v="Lopez"/>
    <x v="0"/>
    <x v="0"/>
    <x v="19"/>
    <x v="23"/>
    <n v="1"/>
    <x v="0"/>
    <m/>
    <n v="0.5"/>
    <n v="10.53"/>
    <x v="1"/>
    <n v="9"/>
    <n v="80"/>
    <n v="40"/>
    <n v="40"/>
    <n v="10.53"/>
    <n v="50.53"/>
    <n v="50.53"/>
    <s v="Mon"/>
    <s v="Wed"/>
    <n v="9"/>
    <n v="2.5000000000000001E-2"/>
  </r>
  <r>
    <s v="A00164"/>
    <x v="2"/>
    <s v="Michner"/>
    <x v="1"/>
    <x v="0"/>
    <x v="19"/>
    <x v="31"/>
    <n v="2"/>
    <x v="0"/>
    <m/>
    <n v="0.75"/>
    <n v="1.8240000000000001"/>
    <x v="2"/>
    <n v="29"/>
    <n v="140"/>
    <n v="105"/>
    <n v="105"/>
    <n v="1.8240000000000001"/>
    <n v="106.824"/>
    <n v="106.824"/>
    <s v="Mon"/>
    <s v="Tue"/>
    <n v="29"/>
    <n v="8.0555555555555561E-2"/>
  </r>
  <r>
    <s v="A00165"/>
    <x v="1"/>
    <s v="Khan"/>
    <x v="0"/>
    <x v="0"/>
    <x v="20"/>
    <x v="32"/>
    <n v="2"/>
    <x v="0"/>
    <m/>
    <n v="0.5"/>
    <n v="54.124600000000001"/>
    <x v="0"/>
    <n v="9"/>
    <n v="140"/>
    <n v="70"/>
    <n v="70"/>
    <n v="54.124600000000001"/>
    <n v="124.1246"/>
    <n v="124.1246"/>
    <s v="Tue"/>
    <s v="Thu"/>
    <n v="9"/>
    <n v="2.5000000000000001E-2"/>
  </r>
  <r>
    <s v="A00166"/>
    <x v="3"/>
    <s v="Michner"/>
    <x v="2"/>
    <x v="0"/>
    <x v="20"/>
    <x v="33"/>
    <n v="2"/>
    <x v="0"/>
    <m/>
    <n v="0.25"/>
    <n v="367.71109999999999"/>
    <x v="0"/>
    <n v="22"/>
    <n v="140"/>
    <n v="35"/>
    <n v="35"/>
    <n v="367.71109999999999"/>
    <n v="402.71109999999999"/>
    <n v="402.71109999999999"/>
    <s v="Tue"/>
    <s v="Wed"/>
    <n v="22"/>
    <n v="6.1111111111111109E-2"/>
  </r>
  <r>
    <s v="A00167"/>
    <x v="4"/>
    <s v="Lopez"/>
    <x v="0"/>
    <x v="0"/>
    <x v="20"/>
    <x v="26"/>
    <n v="1"/>
    <x v="0"/>
    <m/>
    <n v="1.5"/>
    <n v="139.035"/>
    <x v="0"/>
    <n v="20"/>
    <n v="80"/>
    <n v="120"/>
    <n v="120"/>
    <n v="139.035"/>
    <n v="259.03499999999997"/>
    <n v="259.03499999999997"/>
    <s v="Tue"/>
    <s v="Mon"/>
    <n v="20"/>
    <n v="5.5555555555555552E-2"/>
  </r>
  <r>
    <s v="A00168"/>
    <x v="4"/>
    <s v="Khan"/>
    <x v="1"/>
    <x v="0"/>
    <x v="20"/>
    <x v="31"/>
    <n v="1"/>
    <x v="0"/>
    <m/>
    <n v="0.5"/>
    <n v="50.317"/>
    <x v="1"/>
    <n v="28"/>
    <n v="80"/>
    <n v="40"/>
    <n v="40"/>
    <n v="50.317"/>
    <n v="90.317000000000007"/>
    <n v="90.317000000000007"/>
    <s v="Tue"/>
    <s v="Tue"/>
    <n v="28"/>
    <n v="7.7777777777777779E-2"/>
  </r>
  <r>
    <s v="A00169"/>
    <x v="2"/>
    <s v="Burton"/>
    <x v="3"/>
    <x v="0"/>
    <x v="20"/>
    <x v="34"/>
    <n v="1"/>
    <x v="0"/>
    <m/>
    <n v="1"/>
    <n v="122.4273"/>
    <x v="2"/>
    <n v="56"/>
    <n v="80"/>
    <n v="80"/>
    <n v="80"/>
    <n v="122.4273"/>
    <n v="202.4273"/>
    <n v="202.4273"/>
    <s v="Tue"/>
    <s v="Tue"/>
    <n v="56"/>
    <n v="0.15277777777777779"/>
  </r>
  <r>
    <s v="A00170"/>
    <x v="4"/>
    <s v="Khan"/>
    <x v="0"/>
    <x v="0"/>
    <x v="20"/>
    <x v="35"/>
    <n v="1"/>
    <x v="0"/>
    <m/>
    <n v="1"/>
    <n v="78.5535"/>
    <x v="1"/>
    <n v="64"/>
    <n v="80"/>
    <n v="80"/>
    <n v="80"/>
    <n v="78.5535"/>
    <n v="158.55349999999999"/>
    <n v="158.55349999999999"/>
    <s v="Tue"/>
    <s v="Wed"/>
    <n v="64"/>
    <n v="0.17499999999999999"/>
  </r>
  <r>
    <s v="A00171"/>
    <x v="3"/>
    <s v="Khan"/>
    <x v="2"/>
    <x v="1"/>
    <x v="21"/>
    <x v="23"/>
    <n v="1"/>
    <x v="0"/>
    <m/>
    <n v="0.25"/>
    <n v="239.1001"/>
    <x v="0"/>
    <n v="7"/>
    <n v="80"/>
    <n v="20"/>
    <n v="20"/>
    <n v="239.1001"/>
    <n v="259.1001"/>
    <n v="259.1001"/>
    <s v="Wed"/>
    <s v="Wed"/>
    <n v="7"/>
    <n v="1.9444444444444445E-2"/>
  </r>
  <r>
    <s v="A00172"/>
    <x v="2"/>
    <s v="Cartier"/>
    <x v="1"/>
    <x v="0"/>
    <x v="21"/>
    <x v="26"/>
    <n v="1"/>
    <x v="0"/>
    <m/>
    <n v="0.5"/>
    <n v="61.180599999999998"/>
    <x v="2"/>
    <n v="19"/>
    <n v="80"/>
    <n v="40"/>
    <n v="40"/>
    <n v="61.180599999999998"/>
    <n v="101.1806"/>
    <n v="101.1806"/>
    <s v="Wed"/>
    <s v="Mon"/>
    <n v="19"/>
    <n v="5.2777777777777778E-2"/>
  </r>
  <r>
    <s v="A00173"/>
    <x v="3"/>
    <s v="Cartier"/>
    <x v="3"/>
    <x v="0"/>
    <x v="21"/>
    <x v="36"/>
    <n v="2"/>
    <x v="0"/>
    <m/>
    <n v="2.25"/>
    <n v="800.71119999999996"/>
    <x v="0"/>
    <n v="49"/>
    <n v="140"/>
    <n v="315"/>
    <n v="315"/>
    <n v="800.71119999999996"/>
    <n v="1115.7112"/>
    <n v="1115.7112"/>
    <s v="Wed"/>
    <s v="Wed"/>
    <n v="49"/>
    <n v="0.13333333333333333"/>
  </r>
  <r>
    <s v="A00174"/>
    <x v="3"/>
    <s v="Khan"/>
    <x v="0"/>
    <x v="0"/>
    <x v="22"/>
    <x v="37"/>
    <n v="1"/>
    <x v="0"/>
    <m/>
    <n v="0.25"/>
    <n v="19.196999999999999"/>
    <x v="0"/>
    <n v="25"/>
    <n v="80"/>
    <n v="20"/>
    <n v="20"/>
    <n v="19.196999999999999"/>
    <n v="39.197000000000003"/>
    <n v="39.197000000000003"/>
    <s v="Thu"/>
    <s v="Mon"/>
    <n v="25"/>
    <n v="6.9444444444444448E-2"/>
  </r>
  <r>
    <s v="A00175"/>
    <x v="1"/>
    <s v="Lopez"/>
    <x v="0"/>
    <x v="0"/>
    <x v="23"/>
    <x v="38"/>
    <n v="1"/>
    <x v="0"/>
    <m/>
    <n v="0.25"/>
    <n v="19.5"/>
    <x v="0"/>
    <n v="8"/>
    <n v="80"/>
    <n v="20"/>
    <n v="20"/>
    <n v="19.5"/>
    <n v="39.5"/>
    <n v="39.5"/>
    <s v="Mon"/>
    <s v="Tue"/>
    <n v="8"/>
    <n v="2.2222222222222223E-2"/>
  </r>
  <r>
    <s v="A00176"/>
    <x v="1"/>
    <s v="Lopez"/>
    <x v="2"/>
    <x v="0"/>
    <x v="23"/>
    <x v="38"/>
    <n v="1"/>
    <x v="0"/>
    <m/>
    <n v="0.25"/>
    <n v="22.425000000000001"/>
    <x v="0"/>
    <n v="8"/>
    <n v="80"/>
    <n v="20"/>
    <n v="20"/>
    <n v="22.425000000000001"/>
    <n v="42.424999999999997"/>
    <n v="42.424999999999997"/>
    <s v="Mon"/>
    <s v="Tue"/>
    <n v="8"/>
    <n v="2.2222222222222223E-2"/>
  </r>
  <r>
    <s v="A00177"/>
    <x v="4"/>
    <s v="Burton"/>
    <x v="0"/>
    <x v="0"/>
    <x v="23"/>
    <x v="38"/>
    <n v="1"/>
    <x v="0"/>
    <m/>
    <n v="0.5"/>
    <n v="26.582599999999999"/>
    <x v="0"/>
    <n v="8"/>
    <n v="80"/>
    <n v="40"/>
    <n v="40"/>
    <n v="26.582599999999999"/>
    <n v="66.582599999999999"/>
    <n v="66.582599999999999"/>
    <s v="Mon"/>
    <s v="Tue"/>
    <n v="8"/>
    <n v="2.2222222222222223E-2"/>
  </r>
  <r>
    <s v="A00178"/>
    <x v="2"/>
    <s v="Cartier"/>
    <x v="0"/>
    <x v="0"/>
    <x v="23"/>
    <x v="10"/>
    <n v="1"/>
    <x v="0"/>
    <m/>
    <n v="0.5"/>
    <n v="288.20800000000003"/>
    <x v="2"/>
    <n v="19"/>
    <n v="80"/>
    <n v="40"/>
    <n v="40"/>
    <n v="288.20800000000003"/>
    <n v="328.20800000000003"/>
    <n v="328.20800000000003"/>
    <s v="Mon"/>
    <s v="Sat"/>
    <n v="19"/>
    <n v="5.2777777777777778E-2"/>
  </r>
  <r>
    <s v="A00179"/>
    <x v="1"/>
    <s v="Lopez"/>
    <x v="1"/>
    <x v="0"/>
    <x v="23"/>
    <x v="26"/>
    <n v="1"/>
    <x v="0"/>
    <m/>
    <n v="0.5"/>
    <n v="54.236800000000002"/>
    <x v="0"/>
    <n v="14"/>
    <n v="80"/>
    <n v="40"/>
    <n v="40"/>
    <n v="54.236800000000002"/>
    <n v="94.236800000000002"/>
    <n v="94.236800000000002"/>
    <s v="Mon"/>
    <s v="Mon"/>
    <n v="14"/>
    <n v="3.888888888888889E-2"/>
  </r>
  <r>
    <s v="A00180"/>
    <x v="4"/>
    <s v="Lopez"/>
    <x v="0"/>
    <x v="0"/>
    <x v="24"/>
    <x v="26"/>
    <n v="1"/>
    <x v="0"/>
    <m/>
    <n v="0.25"/>
    <n v="332.39699999999999"/>
    <x v="1"/>
    <n v="13"/>
    <n v="80"/>
    <n v="20"/>
    <n v="20"/>
    <n v="332.39699999999999"/>
    <n v="352.39699999999999"/>
    <n v="352.39699999999999"/>
    <s v="Tue"/>
    <s v="Mon"/>
    <n v="13"/>
    <n v="3.6111111111111108E-2"/>
  </r>
  <r>
    <s v="A00181"/>
    <x v="3"/>
    <s v="Khan"/>
    <x v="0"/>
    <x v="0"/>
    <x v="24"/>
    <x v="39"/>
    <n v="2"/>
    <x v="0"/>
    <m/>
    <n v="0.75"/>
    <n v="124.1649"/>
    <x v="2"/>
    <n v="17"/>
    <n v="140"/>
    <n v="105"/>
    <n v="105"/>
    <n v="124.1649"/>
    <n v="229.16489999999999"/>
    <n v="229.16489999999999"/>
    <s v="Tue"/>
    <s v="Fri"/>
    <n v="17"/>
    <n v="4.7222222222222221E-2"/>
  </r>
  <r>
    <s v="A00182"/>
    <x v="2"/>
    <s v="Burton"/>
    <x v="2"/>
    <x v="0"/>
    <x v="24"/>
    <x v="37"/>
    <n v="1"/>
    <x v="0"/>
    <m/>
    <n v="0.25"/>
    <n v="21.63"/>
    <x v="0"/>
    <n v="20"/>
    <n v="80"/>
    <n v="20"/>
    <n v="20"/>
    <n v="21.63"/>
    <n v="41.629999999999995"/>
    <n v="41.629999999999995"/>
    <s v="Tue"/>
    <s v="Mon"/>
    <n v="20"/>
    <n v="5.5555555555555552E-2"/>
  </r>
  <r>
    <s v="A00183"/>
    <x v="3"/>
    <s v="Khan"/>
    <x v="0"/>
    <x v="0"/>
    <x v="25"/>
    <x v="26"/>
    <n v="2"/>
    <x v="0"/>
    <s v="Yes"/>
    <n v="0.25"/>
    <n v="33"/>
    <x v="2"/>
    <n v="12"/>
    <n v="140"/>
    <n v="35"/>
    <n v="35"/>
    <n v="0"/>
    <n v="68"/>
    <n v="35"/>
    <s v="Wed"/>
    <s v="Mon"/>
    <n v="12"/>
    <n v="3.3333333333333333E-2"/>
  </r>
  <r>
    <s v="A00184"/>
    <x v="3"/>
    <s v="Khan"/>
    <x v="0"/>
    <x v="0"/>
    <x v="25"/>
    <x v="26"/>
    <n v="2"/>
    <x v="0"/>
    <m/>
    <n v="0.5"/>
    <n v="154.5"/>
    <x v="2"/>
    <n v="12"/>
    <n v="140"/>
    <n v="70"/>
    <n v="70"/>
    <n v="154.5"/>
    <n v="224.5"/>
    <n v="224.5"/>
    <s v="Wed"/>
    <s v="Mon"/>
    <n v="12"/>
    <n v="3.3333333333333333E-2"/>
  </r>
  <r>
    <s v="A00185"/>
    <x v="1"/>
    <s v="Lopez"/>
    <x v="3"/>
    <x v="0"/>
    <x v="25"/>
    <x v="40"/>
    <n v="1"/>
    <x v="0"/>
    <m/>
    <n v="1"/>
    <n v="48.75"/>
    <x v="0"/>
    <n v="13"/>
    <n v="80"/>
    <n v="80"/>
    <n v="80"/>
    <n v="48.75"/>
    <n v="128.75"/>
    <n v="128.75"/>
    <s v="Wed"/>
    <s v="Tue"/>
    <n v="13"/>
    <n v="3.6111111111111108E-2"/>
  </r>
  <r>
    <s v="A00186"/>
    <x v="1"/>
    <s v="Lopez"/>
    <x v="2"/>
    <x v="0"/>
    <x v="26"/>
    <x v="40"/>
    <n v="1"/>
    <x v="0"/>
    <m/>
    <n v="0.25"/>
    <n v="76.1678"/>
    <x v="0"/>
    <n v="12"/>
    <n v="80"/>
    <n v="20"/>
    <n v="20"/>
    <n v="76.1678"/>
    <n v="96.1678"/>
    <n v="96.1678"/>
    <s v="Thu"/>
    <s v="Tue"/>
    <n v="12"/>
    <n v="3.3333333333333333E-2"/>
  </r>
  <r>
    <s v="A00187"/>
    <x v="3"/>
    <s v="Khan"/>
    <x v="1"/>
    <x v="0"/>
    <x v="26"/>
    <x v="41"/>
    <n v="1"/>
    <x v="0"/>
    <m/>
    <n v="0.75"/>
    <n v="117"/>
    <x v="2"/>
    <n v="30"/>
    <n v="80"/>
    <n v="60"/>
    <n v="60"/>
    <n v="117"/>
    <n v="177"/>
    <n v="177"/>
    <s v="Thu"/>
    <s v="Sat"/>
    <n v="30"/>
    <n v="8.0555555555555561E-2"/>
  </r>
  <r>
    <s v="A00188"/>
    <x v="3"/>
    <s v="Cartier"/>
    <x v="3"/>
    <x v="0"/>
    <x v="26"/>
    <x v="11"/>
    <n v="2"/>
    <x v="0"/>
    <m/>
    <n v="1.5"/>
    <n v="1575.9739999999999"/>
    <x v="2"/>
    <n v="33"/>
    <n v="140"/>
    <n v="210"/>
    <n v="210"/>
    <n v="1575.9739999999999"/>
    <n v="1785.9739999999999"/>
    <n v="1785.9739999999999"/>
    <s v="Thu"/>
    <s v="Tue"/>
    <n v="33"/>
    <n v="8.8888888888888892E-2"/>
  </r>
  <r>
    <s v="A00189"/>
    <x v="4"/>
    <s v="Khan"/>
    <x v="1"/>
    <x v="0"/>
    <x v="26"/>
    <x v="36"/>
    <n v="1"/>
    <x v="0"/>
    <m/>
    <n v="0.5"/>
    <n v="21.33"/>
    <x v="1"/>
    <n v="41"/>
    <n v="80"/>
    <n v="40"/>
    <n v="40"/>
    <n v="21.33"/>
    <n v="61.33"/>
    <n v="61.33"/>
    <s v="Thu"/>
    <s v="Wed"/>
    <n v="41"/>
    <n v="0.1111111111111111"/>
  </r>
  <r>
    <s v="A00190"/>
    <x v="5"/>
    <s v="Michner"/>
    <x v="1"/>
    <x v="0"/>
    <x v="26"/>
    <x v="42"/>
    <n v="1"/>
    <x v="0"/>
    <m/>
    <n v="0.5"/>
    <n v="74.785899999999998"/>
    <x v="0"/>
    <n v="53"/>
    <n v="80"/>
    <n v="40"/>
    <n v="40"/>
    <n v="74.785899999999998"/>
    <n v="114.7859"/>
    <n v="114.7859"/>
    <s v="Thu"/>
    <s v="Mon"/>
    <n v="53"/>
    <n v="0.14444444444444443"/>
  </r>
  <r>
    <s v="A00191"/>
    <x v="7"/>
    <s v="Michner"/>
    <x v="3"/>
    <x v="0"/>
    <x v="26"/>
    <x v="43"/>
    <n v="2"/>
    <x v="0"/>
    <m/>
    <n v="4.75"/>
    <n v="1123.9716000000001"/>
    <x v="2"/>
    <n v="54"/>
    <n v="140"/>
    <n v="665"/>
    <n v="665"/>
    <n v="1123.9716000000001"/>
    <n v="1788.9716000000001"/>
    <n v="1788.9716000000001"/>
    <s v="Thu"/>
    <s v="Tue"/>
    <n v="54"/>
    <n v="0.14722222222222223"/>
  </r>
  <r>
    <s v="A00192"/>
    <x v="2"/>
    <s v="Burton"/>
    <x v="0"/>
    <x v="0"/>
    <x v="27"/>
    <x v="37"/>
    <n v="2"/>
    <x v="0"/>
    <m/>
    <n v="1"/>
    <n v="128.9796"/>
    <x v="0"/>
    <n v="14"/>
    <n v="140"/>
    <n v="140"/>
    <n v="140"/>
    <n v="128.9796"/>
    <n v="268.9796"/>
    <n v="268.9796"/>
    <s v="Mon"/>
    <s v="Mon"/>
    <n v="14"/>
    <n v="3.888888888888889E-2"/>
  </r>
  <r>
    <s v="A00193"/>
    <x v="4"/>
    <s v="Khan"/>
    <x v="1"/>
    <x v="0"/>
    <x v="27"/>
    <x v="27"/>
    <n v="1"/>
    <x v="0"/>
    <m/>
    <n v="0.5"/>
    <n v="144"/>
    <x v="1"/>
    <n v="23"/>
    <n v="80"/>
    <n v="40"/>
    <n v="40"/>
    <n v="144"/>
    <n v="184"/>
    <n v="184"/>
    <s v="Mon"/>
    <s v="Wed"/>
    <n v="23"/>
    <n v="6.1111111111111109E-2"/>
  </r>
  <r>
    <s v="A00194"/>
    <x v="2"/>
    <s v="Michner"/>
    <x v="0"/>
    <x v="0"/>
    <x v="27"/>
    <x v="30"/>
    <n v="2"/>
    <x v="0"/>
    <m/>
    <n v="1"/>
    <n v="1211.8269"/>
    <x v="0"/>
    <n v="24"/>
    <n v="140"/>
    <n v="140"/>
    <n v="140"/>
    <n v="1211.8269"/>
    <n v="1351.8269"/>
    <n v="1351.8269"/>
    <s v="Mon"/>
    <s v="Thu"/>
    <n v="24"/>
    <n v="6.3888888888888884E-2"/>
  </r>
  <r>
    <s v="A00195"/>
    <x v="1"/>
    <s v="Michner"/>
    <x v="1"/>
    <x v="0"/>
    <x v="27"/>
    <x v="36"/>
    <n v="1"/>
    <x v="0"/>
    <m/>
    <n v="0.5"/>
    <n v="54.124600000000001"/>
    <x v="0"/>
    <n v="37"/>
    <n v="80"/>
    <n v="40"/>
    <n v="40"/>
    <n v="54.124600000000001"/>
    <n v="94.124600000000001"/>
    <n v="94.124600000000001"/>
    <s v="Mon"/>
    <s v="Wed"/>
    <n v="37"/>
    <n v="0.1"/>
  </r>
  <r>
    <s v="A00196"/>
    <x v="3"/>
    <s v="Michner"/>
    <x v="0"/>
    <x v="1"/>
    <x v="27"/>
    <x v="44"/>
    <n v="1"/>
    <x v="0"/>
    <m/>
    <n v="0.5"/>
    <n v="55.935699999999997"/>
    <x v="2"/>
    <n v="38"/>
    <n v="80"/>
    <n v="40"/>
    <n v="40"/>
    <n v="55.935699999999997"/>
    <n v="95.935699999999997"/>
    <n v="95.935699999999997"/>
    <s v="Mon"/>
    <s v="Thu"/>
    <n v="38"/>
    <n v="0.10277777777777777"/>
  </r>
  <r>
    <s v="A00197"/>
    <x v="5"/>
    <s v="Michner"/>
    <x v="0"/>
    <x v="1"/>
    <x v="28"/>
    <x v="31"/>
    <n v="1"/>
    <x v="0"/>
    <m/>
    <n v="0.5"/>
    <n v="11.06"/>
    <x v="1"/>
    <n v="14"/>
    <n v="80"/>
    <n v="40"/>
    <n v="40"/>
    <n v="11.06"/>
    <n v="51.06"/>
    <n v="51.06"/>
    <s v="Tue"/>
    <s v="Tue"/>
    <n v="14"/>
    <n v="3.888888888888889E-2"/>
  </r>
  <r>
    <s v="A00198"/>
    <x v="4"/>
    <s v="Khan"/>
    <x v="3"/>
    <x v="0"/>
    <x v="28"/>
    <x v="31"/>
    <n v="1"/>
    <x v="0"/>
    <m/>
    <n v="2"/>
    <n v="77.165099999999995"/>
    <x v="0"/>
    <n v="14"/>
    <n v="80"/>
    <n v="160"/>
    <n v="160"/>
    <n v="77.165099999999995"/>
    <n v="237.1651"/>
    <n v="237.1651"/>
    <s v="Tue"/>
    <s v="Tue"/>
    <n v="14"/>
    <n v="3.888888888888889E-2"/>
  </r>
  <r>
    <s v="A00199"/>
    <x v="3"/>
    <s v="Khan"/>
    <x v="0"/>
    <x v="0"/>
    <x v="29"/>
    <x v="26"/>
    <n v="2"/>
    <x v="0"/>
    <m/>
    <n v="0.5"/>
    <n v="66.158000000000001"/>
    <x v="0"/>
    <n v="5"/>
    <n v="140"/>
    <n v="70"/>
    <n v="70"/>
    <n v="66.158000000000001"/>
    <n v="136.15800000000002"/>
    <n v="136.15800000000002"/>
    <s v="Wed"/>
    <s v="Mon"/>
    <n v="5"/>
    <n v="1.3888888888888888E-2"/>
  </r>
  <r>
    <s v="A00200"/>
    <x v="6"/>
    <s v="Michner"/>
    <x v="2"/>
    <x v="0"/>
    <x v="29"/>
    <x v="31"/>
    <n v="1"/>
    <x v="0"/>
    <m/>
    <n v="0.25"/>
    <n v="27.953900000000001"/>
    <x v="0"/>
    <n v="13"/>
    <n v="80"/>
    <n v="20"/>
    <n v="20"/>
    <n v="27.953900000000001"/>
    <n v="47.953900000000004"/>
    <n v="47.953900000000004"/>
    <s v="Wed"/>
    <s v="Tue"/>
    <n v="13"/>
    <n v="3.6111111111111108E-2"/>
  </r>
  <r>
    <s v="A00201"/>
    <x v="4"/>
    <s v="Khan"/>
    <x v="0"/>
    <x v="0"/>
    <x v="29"/>
    <x v="31"/>
    <n v="1"/>
    <x v="0"/>
    <m/>
    <n v="1"/>
    <n v="216.3125"/>
    <x v="2"/>
    <n v="13"/>
    <n v="80"/>
    <n v="80"/>
    <n v="80"/>
    <n v="216.3125"/>
    <n v="296.3125"/>
    <n v="296.3125"/>
    <s v="Wed"/>
    <s v="Tue"/>
    <n v="13"/>
    <n v="3.6111111111111108E-2"/>
  </r>
  <r>
    <s v="A00202"/>
    <x v="2"/>
    <s v="Burton"/>
    <x v="3"/>
    <x v="0"/>
    <x v="29"/>
    <x v="45"/>
    <n v="2"/>
    <x v="0"/>
    <m/>
    <n v="2"/>
    <n v="619.51329999999996"/>
    <x v="1"/>
    <n v="20"/>
    <n v="140"/>
    <n v="280"/>
    <n v="280"/>
    <n v="619.51329999999996"/>
    <n v="899.51329999999996"/>
    <n v="899.51329999999996"/>
    <s v="Wed"/>
    <s v="Tue"/>
    <n v="20"/>
    <n v="5.2777777777777778E-2"/>
  </r>
  <r>
    <s v="A00203"/>
    <x v="4"/>
    <s v="Michner"/>
    <x v="1"/>
    <x v="0"/>
    <x v="29"/>
    <x v="11"/>
    <n v="1"/>
    <x v="0"/>
    <m/>
    <n v="0.5"/>
    <n v="3.12"/>
    <x v="2"/>
    <n v="27"/>
    <n v="80"/>
    <n v="40"/>
    <n v="40"/>
    <n v="3.12"/>
    <n v="43.12"/>
    <n v="43.12"/>
    <s v="Wed"/>
    <s v="Tue"/>
    <n v="27"/>
    <n v="7.2222222222222215E-2"/>
  </r>
  <r>
    <s v="A00204"/>
    <x v="2"/>
    <s v="Michner"/>
    <x v="0"/>
    <x v="0"/>
    <x v="30"/>
    <x v="46"/>
    <n v="1"/>
    <x v="0"/>
    <m/>
    <n v="0.75"/>
    <n v="163.26"/>
    <x v="0"/>
    <n v="7"/>
    <n v="80"/>
    <n v="60"/>
    <n v="60"/>
    <n v="163.26"/>
    <n v="223.26"/>
    <n v="223.26"/>
    <s v="Thu"/>
    <s v="Thu"/>
    <n v="7"/>
    <n v="1.9444444444444445E-2"/>
  </r>
  <r>
    <s v="A00205"/>
    <x v="1"/>
    <s v="Lopez"/>
    <x v="2"/>
    <x v="0"/>
    <x v="30"/>
    <x v="15"/>
    <n v="1"/>
    <x v="0"/>
    <m/>
    <n v="0.25"/>
    <n v="65.251599999999996"/>
    <x v="0"/>
    <n v="13"/>
    <n v="80"/>
    <n v="20"/>
    <n v="20"/>
    <n v="65.251599999999996"/>
    <n v="85.251599999999996"/>
    <n v="85.251599999999996"/>
    <s v="Thu"/>
    <s v="Wed"/>
    <n v="13"/>
    <n v="3.6111111111111108E-2"/>
  </r>
  <r>
    <s v="A00206"/>
    <x v="4"/>
    <s v="Michner"/>
    <x v="2"/>
    <x v="0"/>
    <x v="30"/>
    <x v="11"/>
    <n v="1"/>
    <x v="0"/>
    <m/>
    <n v="0.25"/>
    <n v="30"/>
    <x v="1"/>
    <n v="26"/>
    <n v="80"/>
    <n v="20"/>
    <n v="20"/>
    <n v="30"/>
    <n v="50"/>
    <n v="50"/>
    <s v="Thu"/>
    <s v="Tue"/>
    <n v="26"/>
    <n v="6.9444444444444448E-2"/>
  </r>
  <r>
    <s v="A00207"/>
    <x v="4"/>
    <s v="Michner"/>
    <x v="1"/>
    <x v="0"/>
    <x v="30"/>
    <x v="11"/>
    <n v="1"/>
    <x v="0"/>
    <m/>
    <n v="0.5"/>
    <n v="105.8442"/>
    <x v="0"/>
    <n v="26"/>
    <n v="80"/>
    <n v="40"/>
    <n v="40"/>
    <n v="105.8442"/>
    <n v="145.8442"/>
    <n v="145.8442"/>
    <s v="Thu"/>
    <s v="Tue"/>
    <n v="26"/>
    <n v="6.9444444444444448E-2"/>
  </r>
  <r>
    <s v="A00208"/>
    <x v="3"/>
    <s v="Burton"/>
    <x v="1"/>
    <x v="0"/>
    <x v="31"/>
    <x v="30"/>
    <n v="2"/>
    <x v="0"/>
    <m/>
    <n v="1"/>
    <n v="547.08590000000004"/>
    <x v="2"/>
    <n v="17"/>
    <n v="140"/>
    <n v="140"/>
    <n v="140"/>
    <n v="547.08590000000004"/>
    <n v="687.08590000000004"/>
    <n v="687.08590000000004"/>
    <s v="Mon"/>
    <s v="Thu"/>
    <n v="17"/>
    <n v="4.4444444444444446E-2"/>
  </r>
  <r>
    <s v="A00209"/>
    <x v="4"/>
    <s v="Michner"/>
    <x v="1"/>
    <x v="0"/>
    <x v="31"/>
    <x v="28"/>
    <n v="1"/>
    <x v="0"/>
    <m/>
    <n v="1"/>
    <n v="120"/>
    <x v="1"/>
    <n v="37"/>
    <n v="80"/>
    <n v="80"/>
    <n v="80"/>
    <n v="120"/>
    <n v="200"/>
    <n v="200"/>
    <s v="Mon"/>
    <s v="Wed"/>
    <n v="37"/>
    <n v="0.1"/>
  </r>
  <r>
    <s v="A00210"/>
    <x v="3"/>
    <s v="Khan"/>
    <x v="0"/>
    <x v="0"/>
    <x v="32"/>
    <x v="47"/>
    <n v="1"/>
    <x v="0"/>
    <m/>
    <n v="0.25"/>
    <n v="30"/>
    <x v="0"/>
    <n v="10"/>
    <n v="80"/>
    <n v="20"/>
    <n v="20"/>
    <n v="30"/>
    <n v="50"/>
    <n v="50"/>
    <s v="Tue"/>
    <s v="Fri"/>
    <n v="10"/>
    <n v="2.7777777777777776E-2"/>
  </r>
  <r>
    <s v="A00211"/>
    <x v="2"/>
    <s v="Cartier"/>
    <x v="2"/>
    <x v="0"/>
    <x v="32"/>
    <x v="34"/>
    <n v="1"/>
    <x v="0"/>
    <m/>
    <n v="0.25"/>
    <n v="27.63"/>
    <x v="0"/>
    <n v="35"/>
    <n v="80"/>
    <n v="20"/>
    <n v="20"/>
    <n v="27.63"/>
    <n v="47.629999999999995"/>
    <n v="47.629999999999995"/>
    <s v="Tue"/>
    <s v="Tue"/>
    <n v="35"/>
    <n v="9.4444444444444442E-2"/>
  </r>
  <r>
    <s v="A00212"/>
    <x v="2"/>
    <s v="Burton"/>
    <x v="0"/>
    <x v="0"/>
    <x v="33"/>
    <x v="48"/>
    <n v="1"/>
    <x v="0"/>
    <m/>
    <n v="0.25"/>
    <n v="250.42240000000001"/>
    <x v="0"/>
    <n v="16"/>
    <n v="80"/>
    <n v="20"/>
    <n v="20"/>
    <n v="250.42240000000001"/>
    <n v="270.42240000000004"/>
    <n v="270.42240000000004"/>
    <s v="Wed"/>
    <s v="Fri"/>
    <n v="16"/>
    <n v="4.1666666666666664E-2"/>
  </r>
  <r>
    <s v="A00213"/>
    <x v="3"/>
    <s v="Michner"/>
    <x v="0"/>
    <x v="1"/>
    <x v="33"/>
    <x v="30"/>
    <n v="2"/>
    <x v="0"/>
    <m/>
    <n v="0.25"/>
    <n v="38.698399999999999"/>
    <x v="2"/>
    <n v="15"/>
    <n v="140"/>
    <n v="35"/>
    <n v="35"/>
    <n v="38.698399999999999"/>
    <n v="73.698399999999992"/>
    <n v="73.698399999999992"/>
    <s v="Wed"/>
    <s v="Thu"/>
    <n v="15"/>
    <n v="3.888888888888889E-2"/>
  </r>
  <r>
    <s v="A00214"/>
    <x v="3"/>
    <s v="Cartier"/>
    <x v="0"/>
    <x v="1"/>
    <x v="33"/>
    <x v="11"/>
    <n v="2"/>
    <x v="0"/>
    <m/>
    <n v="0.25"/>
    <n v="33"/>
    <x v="0"/>
    <n v="20"/>
    <n v="140"/>
    <n v="35"/>
    <n v="35"/>
    <n v="33"/>
    <n v="68"/>
    <n v="68"/>
    <s v="Wed"/>
    <s v="Tue"/>
    <n v="20"/>
    <n v="5.2777777777777778E-2"/>
  </r>
  <r>
    <s v="A00215"/>
    <x v="4"/>
    <s v="Michner"/>
    <x v="0"/>
    <x v="0"/>
    <x v="33"/>
    <x v="11"/>
    <n v="1"/>
    <x v="0"/>
    <m/>
    <n v="0.75"/>
    <n v="126"/>
    <x v="1"/>
    <n v="20"/>
    <n v="80"/>
    <n v="60"/>
    <n v="60"/>
    <n v="126"/>
    <n v="186"/>
    <n v="186"/>
    <s v="Wed"/>
    <s v="Tue"/>
    <n v="20"/>
    <n v="5.2777777777777778E-2"/>
  </r>
  <r>
    <s v="A00216"/>
    <x v="2"/>
    <s v="Michner"/>
    <x v="4"/>
    <x v="0"/>
    <x v="33"/>
    <x v="49"/>
    <n v="2"/>
    <x v="0"/>
    <m/>
    <n v="8.25"/>
    <n v="4946"/>
    <x v="0"/>
    <n v="96"/>
    <n v="140"/>
    <n v="1155"/>
    <n v="1155"/>
    <n v="4946"/>
    <n v="6101"/>
    <n v="6101"/>
    <s v="Wed"/>
    <s v="Mon"/>
    <n v="96"/>
    <n v="0.26111111111111113"/>
  </r>
  <r>
    <s v="A00217"/>
    <x v="5"/>
    <s v="Michner"/>
    <x v="1"/>
    <x v="1"/>
    <x v="34"/>
    <x v="50"/>
    <n v="1"/>
    <x v="0"/>
    <m/>
    <n v="0.5"/>
    <n v="33.544699999999999"/>
    <x v="1"/>
    <n v="7"/>
    <n v="80"/>
    <n v="40"/>
    <n v="40"/>
    <n v="33.544699999999999"/>
    <n v="73.544700000000006"/>
    <n v="73.544700000000006"/>
    <s v="Thu"/>
    <s v="Thu"/>
    <n v="7"/>
    <n v="1.9444444444444445E-2"/>
  </r>
  <r>
    <s v="A00218"/>
    <x v="2"/>
    <s v="Burton"/>
    <x v="0"/>
    <x v="0"/>
    <x v="35"/>
    <x v="48"/>
    <n v="2"/>
    <x v="0"/>
    <m/>
    <n v="0.25"/>
    <n v="25"/>
    <x v="0"/>
    <n v="13"/>
    <n v="140"/>
    <n v="35"/>
    <n v="35"/>
    <n v="25"/>
    <n v="60"/>
    <n v="60"/>
    <s v="Sat"/>
    <s v="Fri"/>
    <n v="13"/>
    <n v="3.3333333333333333E-2"/>
  </r>
  <r>
    <s v="A00219"/>
    <x v="4"/>
    <s v="Khan"/>
    <x v="0"/>
    <x v="0"/>
    <x v="35"/>
    <x v="34"/>
    <n v="1"/>
    <x v="0"/>
    <m/>
    <n v="0.5"/>
    <n v="28.5868"/>
    <x v="0"/>
    <n v="31"/>
    <n v="80"/>
    <n v="40"/>
    <n v="40"/>
    <n v="28.5868"/>
    <n v="68.586799999999997"/>
    <n v="68.586799999999997"/>
    <s v="Sat"/>
    <s v="Tue"/>
    <n v="31"/>
    <n v="8.3333333333333329E-2"/>
  </r>
  <r>
    <s v="A00220"/>
    <x v="4"/>
    <s v="Burton"/>
    <x v="1"/>
    <x v="0"/>
    <x v="35"/>
    <x v="51"/>
    <n v="2"/>
    <x v="0"/>
    <m/>
    <n v="2.5"/>
    <n v="213.48050000000001"/>
    <x v="0"/>
    <n v="51"/>
    <n v="140"/>
    <n v="350"/>
    <n v="350"/>
    <n v="213.48050000000001"/>
    <n v="563.48050000000001"/>
    <n v="563.48050000000001"/>
    <s v="Sat"/>
    <s v="Mon"/>
    <n v="51"/>
    <n v="0.1388888888888889"/>
  </r>
  <r>
    <s v="A00221"/>
    <x v="4"/>
    <s v="Khan"/>
    <x v="0"/>
    <x v="0"/>
    <x v="36"/>
    <x v="31"/>
    <n v="1"/>
    <x v="0"/>
    <m/>
    <n v="0.5"/>
    <n v="83.441299999999998"/>
    <x v="0"/>
    <n v="1"/>
    <n v="80"/>
    <n v="40"/>
    <n v="40"/>
    <n v="83.441299999999998"/>
    <n v="123.4413"/>
    <n v="123.4413"/>
    <s v="Mon"/>
    <s v="Tue"/>
    <n v="1"/>
    <n v="2.7777777777777779E-3"/>
  </r>
  <r>
    <s v="A00222"/>
    <x v="5"/>
    <s v="Khan"/>
    <x v="3"/>
    <x v="0"/>
    <x v="36"/>
    <x v="16"/>
    <n v="2"/>
    <x v="0"/>
    <m/>
    <n v="1"/>
    <n v="25"/>
    <x v="2"/>
    <n v="22"/>
    <n v="140"/>
    <n v="140"/>
    <n v="140"/>
    <n v="25"/>
    <n v="165"/>
    <n v="165"/>
    <s v="Mon"/>
    <s v="Tue"/>
    <n v="22"/>
    <n v="5.8333333333333334E-2"/>
  </r>
  <r>
    <s v="A00223"/>
    <x v="1"/>
    <s v="Lopez"/>
    <x v="0"/>
    <x v="0"/>
    <x v="37"/>
    <x v="16"/>
    <n v="1"/>
    <x v="0"/>
    <m/>
    <n v="0.25"/>
    <n v="67.961500000000001"/>
    <x v="0"/>
    <n v="21"/>
    <n v="80"/>
    <n v="20"/>
    <n v="20"/>
    <n v="67.961500000000001"/>
    <n v="87.961500000000001"/>
    <n v="87.961500000000001"/>
    <s v="Tue"/>
    <s v="Tue"/>
    <n v="21"/>
    <n v="5.5555555555555552E-2"/>
  </r>
  <r>
    <s v="A00224"/>
    <x v="4"/>
    <s v="Khan"/>
    <x v="1"/>
    <x v="0"/>
    <x v="37"/>
    <x v="52"/>
    <n v="1"/>
    <x v="0"/>
    <m/>
    <n v="0.5"/>
    <n v="172.02"/>
    <x v="1"/>
    <n v="50"/>
    <n v="80"/>
    <n v="40"/>
    <n v="40"/>
    <n v="172.02"/>
    <n v="212.02"/>
    <n v="212.02"/>
    <s v="Tue"/>
    <s v="Wed"/>
    <n v="50"/>
    <n v="0.1361111111111111"/>
  </r>
  <r>
    <s v="A00225"/>
    <x v="1"/>
    <s v="Lopez"/>
    <x v="0"/>
    <x v="0"/>
    <x v="37"/>
    <x v="53"/>
    <n v="1"/>
    <x v="0"/>
    <m/>
    <n v="0.5"/>
    <n v="102.22320000000001"/>
    <x v="1"/>
    <n v="81"/>
    <n v="80"/>
    <n v="40"/>
    <n v="40"/>
    <n v="102.22320000000001"/>
    <n v="142.22320000000002"/>
    <n v="142.22320000000002"/>
    <s v="Tue"/>
    <s v="Sat"/>
    <n v="81"/>
    <n v="0.21944444444444444"/>
  </r>
  <r>
    <s v="A00226"/>
    <x v="1"/>
    <s v="Lopez"/>
    <x v="1"/>
    <x v="0"/>
    <x v="38"/>
    <x v="42"/>
    <n v="1"/>
    <x v="0"/>
    <m/>
    <n v="0.5"/>
    <n v="373.55279999999999"/>
    <x v="0"/>
    <n v="33"/>
    <n v="80"/>
    <n v="40"/>
    <n v="40"/>
    <n v="373.55279999999999"/>
    <n v="413.55279999999999"/>
    <n v="413.55279999999999"/>
    <s v="Wed"/>
    <s v="Mon"/>
    <n v="33"/>
    <n v="8.8888888888888892E-2"/>
  </r>
  <r>
    <s v="A00227"/>
    <x v="1"/>
    <s v="Lopez"/>
    <x v="4"/>
    <x v="0"/>
    <x v="38"/>
    <x v="43"/>
    <n v="3"/>
    <x v="0"/>
    <m/>
    <n v="2.75"/>
    <n v="1249.0878"/>
    <x v="0"/>
    <n v="34"/>
    <n v="195"/>
    <n v="536.25"/>
    <n v="536.25"/>
    <n v="1249.0878"/>
    <n v="1785.3378"/>
    <n v="1785.3378"/>
    <s v="Wed"/>
    <s v="Tue"/>
    <n v="34"/>
    <n v="9.166666666666666E-2"/>
  </r>
  <r>
    <s v="A00228"/>
    <x v="3"/>
    <s v="Khan"/>
    <x v="2"/>
    <x v="0"/>
    <x v="39"/>
    <x v="48"/>
    <n v="1"/>
    <x v="0"/>
    <m/>
    <n v="0.25"/>
    <n v="240"/>
    <x v="0"/>
    <n v="8"/>
    <n v="80"/>
    <n v="20"/>
    <n v="20"/>
    <n v="240"/>
    <n v="260"/>
    <n v="260"/>
    <s v="Thu"/>
    <s v="Fri"/>
    <n v="8"/>
    <n v="1.9444444444444445E-2"/>
  </r>
  <r>
    <s v="A00229"/>
    <x v="3"/>
    <s v="Cartier"/>
    <x v="2"/>
    <x v="0"/>
    <x v="39"/>
    <x v="36"/>
    <n v="1"/>
    <x v="0"/>
    <m/>
    <n v="0.25"/>
    <n v="27"/>
    <x v="2"/>
    <n v="20"/>
    <n v="80"/>
    <n v="20"/>
    <n v="20"/>
    <n v="27"/>
    <n v="47"/>
    <n v="47"/>
    <s v="Thu"/>
    <s v="Wed"/>
    <n v="20"/>
    <n v="5.2777777777777778E-2"/>
  </r>
  <r>
    <s v="A00230"/>
    <x v="4"/>
    <s v="Khan"/>
    <x v="1"/>
    <x v="0"/>
    <x v="40"/>
    <x v="27"/>
    <n v="2"/>
    <x v="0"/>
    <m/>
    <n v="1"/>
    <n v="228.6335"/>
    <x v="2"/>
    <n v="2"/>
    <n v="140"/>
    <n v="140"/>
    <n v="140"/>
    <n v="228.6335"/>
    <n v="368.63350000000003"/>
    <n v="368.63350000000003"/>
    <s v="Mon"/>
    <s v="Wed"/>
    <n v="2"/>
    <n v="5.5555555555555558E-3"/>
  </r>
  <r>
    <s v="A00231"/>
    <x v="4"/>
    <s v="Michner"/>
    <x v="0"/>
    <x v="0"/>
    <x v="40"/>
    <x v="28"/>
    <n v="1"/>
    <x v="0"/>
    <m/>
    <n v="0.5"/>
    <n v="26.582599999999999"/>
    <x v="0"/>
    <n v="23"/>
    <n v="80"/>
    <n v="40"/>
    <n v="40"/>
    <n v="26.582599999999999"/>
    <n v="66.582599999999999"/>
    <n v="66.582599999999999"/>
    <s v="Mon"/>
    <s v="Wed"/>
    <n v="23"/>
    <n v="6.3888888888888884E-2"/>
  </r>
  <r>
    <s v="A00232"/>
    <x v="0"/>
    <s v="Michner"/>
    <x v="1"/>
    <x v="0"/>
    <x v="40"/>
    <x v="54"/>
    <n v="2"/>
    <x v="0"/>
    <m/>
    <n v="0.75"/>
    <n v="5.71"/>
    <x v="0"/>
    <n v="35"/>
    <n v="140"/>
    <n v="105"/>
    <n v="105"/>
    <n v="5.71"/>
    <n v="110.71"/>
    <n v="110.71"/>
    <s v="Mon"/>
    <s v="Mon"/>
    <n v="35"/>
    <n v="9.7222222222222224E-2"/>
  </r>
  <r>
    <s v="A00233"/>
    <x v="2"/>
    <s v="Michner"/>
    <x v="1"/>
    <x v="0"/>
    <x v="40"/>
    <x v="55"/>
    <n v="2"/>
    <x v="0"/>
    <m/>
    <n v="0.5"/>
    <n v="263.0523"/>
    <x v="2"/>
    <n v="70"/>
    <n v="140"/>
    <n v="70"/>
    <n v="70"/>
    <n v="263.0523"/>
    <n v="333.0523"/>
    <n v="333.0523"/>
    <s v="Mon"/>
    <s v="Mon"/>
    <n v="70"/>
    <n v="0.19166666666666668"/>
  </r>
  <r>
    <s v="A00234"/>
    <x v="5"/>
    <s v="Cartier"/>
    <x v="1"/>
    <x v="0"/>
    <x v="40"/>
    <x v="56"/>
    <n v="2"/>
    <x v="0"/>
    <m/>
    <n v="1.75"/>
    <n v="8.25"/>
    <x v="0"/>
    <n v="164"/>
    <n v="140"/>
    <n v="245"/>
    <n v="245"/>
    <n v="8.25"/>
    <n v="253.25"/>
    <n v="253.25"/>
    <s v="Mon"/>
    <s v="Thu"/>
    <n v="164"/>
    <n v="0.45277777777777778"/>
  </r>
  <r>
    <s v="A00235"/>
    <x v="5"/>
    <s v="Khan"/>
    <x v="1"/>
    <x v="0"/>
    <x v="41"/>
    <x v="42"/>
    <n v="1"/>
    <x v="0"/>
    <m/>
    <n v="0.5"/>
    <n v="15.63"/>
    <x v="0"/>
    <n v="27"/>
    <n v="80"/>
    <n v="40"/>
    <n v="40"/>
    <n v="15.63"/>
    <n v="55.63"/>
    <n v="55.63"/>
    <s v="Tue"/>
    <s v="Mon"/>
    <n v="27"/>
    <n v="7.4999999999999997E-2"/>
  </r>
  <r>
    <s v="A00236"/>
    <x v="2"/>
    <s v="Michner"/>
    <x v="1"/>
    <x v="0"/>
    <x v="41"/>
    <x v="35"/>
    <n v="1"/>
    <x v="0"/>
    <m/>
    <n v="0.5"/>
    <n v="15.63"/>
    <x v="0"/>
    <n v="29"/>
    <n v="80"/>
    <n v="40"/>
    <n v="40"/>
    <n v="15.63"/>
    <n v="55.63"/>
    <n v="55.63"/>
    <s v="Tue"/>
    <s v="Wed"/>
    <n v="29"/>
    <n v="8.0555555555555561E-2"/>
  </r>
  <r>
    <s v="A00237"/>
    <x v="5"/>
    <s v="Burton"/>
    <x v="0"/>
    <x v="0"/>
    <x v="41"/>
    <x v="7"/>
    <n v="1"/>
    <x v="0"/>
    <m/>
    <n v="0.75"/>
    <n v="28.5"/>
    <x v="2"/>
    <n v="35"/>
    <n v="80"/>
    <n v="60"/>
    <n v="60"/>
    <n v="28.5"/>
    <n v="88.5"/>
    <n v="88.5"/>
    <s v="Tue"/>
    <s v="Tue"/>
    <n v="35"/>
    <n v="9.7222222222222224E-2"/>
  </r>
  <r>
    <s v="A00238"/>
    <x v="4"/>
    <s v="Khan"/>
    <x v="1"/>
    <x v="0"/>
    <x v="42"/>
    <x v="57"/>
    <n v="1"/>
    <x v="0"/>
    <m/>
    <n v="0.5"/>
    <n v="748.44"/>
    <x v="0"/>
    <n v="5"/>
    <n v="80"/>
    <n v="40"/>
    <n v="40"/>
    <n v="748.44"/>
    <n v="788.44"/>
    <n v="788.44"/>
    <s v="Wed"/>
    <s v="Mon"/>
    <n v="5"/>
    <n v="1.3888888888888888E-2"/>
  </r>
  <r>
    <s v="A00239"/>
    <x v="4"/>
    <s v="Michner"/>
    <x v="4"/>
    <x v="0"/>
    <x v="42"/>
    <x v="16"/>
    <n v="1"/>
    <x v="0"/>
    <m/>
    <n v="1"/>
    <n v="86.356300000000005"/>
    <x v="1"/>
    <n v="13"/>
    <n v="80"/>
    <n v="80"/>
    <n v="80"/>
    <n v="86.356300000000005"/>
    <n v="166.3563"/>
    <n v="166.3563"/>
    <s v="Wed"/>
    <s v="Tue"/>
    <n v="13"/>
    <n v="3.6111111111111108E-2"/>
  </r>
  <r>
    <s v="A00240"/>
    <x v="0"/>
    <s v="Cartier"/>
    <x v="2"/>
    <x v="0"/>
    <x v="42"/>
    <x v="16"/>
    <n v="1"/>
    <x v="0"/>
    <m/>
    <n v="0.25"/>
    <n v="107.99550000000001"/>
    <x v="1"/>
    <n v="13"/>
    <n v="80"/>
    <n v="20"/>
    <n v="20"/>
    <n v="107.99550000000001"/>
    <n v="127.99550000000001"/>
    <n v="127.99550000000001"/>
    <s v="Wed"/>
    <s v="Tue"/>
    <n v="13"/>
    <n v="3.6111111111111108E-2"/>
  </r>
  <r>
    <s v="A00241"/>
    <x v="2"/>
    <s v="Cartier"/>
    <x v="1"/>
    <x v="0"/>
    <x v="42"/>
    <x v="34"/>
    <n v="2"/>
    <x v="0"/>
    <m/>
    <n v="0.5"/>
    <n v="279.31"/>
    <x v="0"/>
    <n v="20"/>
    <n v="140"/>
    <n v="70"/>
    <n v="70"/>
    <n v="279.31"/>
    <n v="349.31"/>
    <n v="349.31"/>
    <s v="Wed"/>
    <s v="Tue"/>
    <n v="20"/>
    <n v="5.5555555555555552E-2"/>
  </r>
  <r>
    <s v="A00242"/>
    <x v="4"/>
    <s v="Khan"/>
    <x v="0"/>
    <x v="0"/>
    <x v="42"/>
    <x v="35"/>
    <n v="1"/>
    <x v="0"/>
    <m/>
    <n v="0.5"/>
    <n v="25.26"/>
    <x v="0"/>
    <n v="28"/>
    <n v="80"/>
    <n v="40"/>
    <n v="40"/>
    <n v="25.26"/>
    <n v="65.260000000000005"/>
    <n v="65.260000000000005"/>
    <s v="Wed"/>
    <s v="Wed"/>
    <n v="28"/>
    <n v="7.7777777777777779E-2"/>
  </r>
  <r>
    <s v="A00243"/>
    <x v="2"/>
    <s v="Cartier"/>
    <x v="1"/>
    <x v="0"/>
    <x v="43"/>
    <x v="36"/>
    <n v="1"/>
    <x v="0"/>
    <m/>
    <n v="1"/>
    <n v="351.02069999999998"/>
    <x v="2"/>
    <n v="13"/>
    <n v="80"/>
    <n v="80"/>
    <n v="80"/>
    <n v="351.02069999999998"/>
    <n v="431.02069999999998"/>
    <n v="431.02069999999998"/>
    <s v="Thu"/>
    <s v="Wed"/>
    <n v="13"/>
    <n v="3.6111111111111108E-2"/>
  </r>
  <r>
    <s v="A00244"/>
    <x v="4"/>
    <s v="Michner"/>
    <x v="1"/>
    <x v="0"/>
    <x v="43"/>
    <x v="28"/>
    <n v="1"/>
    <x v="0"/>
    <m/>
    <n v="0.5"/>
    <n v="27.953900000000001"/>
    <x v="0"/>
    <n v="20"/>
    <n v="80"/>
    <n v="40"/>
    <n v="40"/>
    <n v="27.953900000000001"/>
    <n v="67.953900000000004"/>
    <n v="67.953900000000004"/>
    <s v="Thu"/>
    <s v="Wed"/>
    <n v="20"/>
    <n v="5.5555555555555552E-2"/>
  </r>
  <r>
    <s v="A00245"/>
    <x v="3"/>
    <s v="Burton"/>
    <x v="0"/>
    <x v="0"/>
    <x v="44"/>
    <x v="58"/>
    <n v="2"/>
    <x v="0"/>
    <m/>
    <n v="0.75"/>
    <n v="62.13"/>
    <x v="0"/>
    <n v="32"/>
    <n v="140"/>
    <n v="105"/>
    <n v="105"/>
    <n v="62.13"/>
    <n v="167.13"/>
    <n v="167.13"/>
    <s v="Sat"/>
    <s v="Wed"/>
    <n v="32"/>
    <n v="8.8888888888888892E-2"/>
  </r>
  <r>
    <s v="A00246"/>
    <x v="1"/>
    <s v="Lopez"/>
    <x v="4"/>
    <x v="0"/>
    <x v="45"/>
    <x v="59"/>
    <n v="1"/>
    <x v="0"/>
    <m/>
    <n v="7"/>
    <n v="3396.25"/>
    <x v="1"/>
    <n v="17"/>
    <n v="80"/>
    <n v="560"/>
    <n v="560"/>
    <n v="3396.25"/>
    <n v="3956.25"/>
    <n v="3956.25"/>
    <s v="Mon"/>
    <s v="Thu"/>
    <n v="17"/>
    <n v="4.7222222222222221E-2"/>
  </r>
  <r>
    <s v="A00247"/>
    <x v="8"/>
    <s v="Ling"/>
    <x v="1"/>
    <x v="0"/>
    <x v="45"/>
    <x v="60"/>
    <n v="2"/>
    <x v="0"/>
    <m/>
    <n v="0.5"/>
    <n v="22"/>
    <x v="0"/>
    <n v="114"/>
    <n v="140"/>
    <n v="70"/>
    <n v="70"/>
    <n v="22"/>
    <n v="92"/>
    <n v="92"/>
    <s v="Mon"/>
    <s v="Wed"/>
    <n v="114"/>
    <n v="0.31666666666666665"/>
  </r>
  <r>
    <s v="A00248"/>
    <x v="4"/>
    <s v="Khan"/>
    <x v="1"/>
    <x v="0"/>
    <x v="46"/>
    <x v="58"/>
    <n v="1"/>
    <x v="0"/>
    <m/>
    <n v="0.5"/>
    <n v="163.36609999999999"/>
    <x v="1"/>
    <n v="29"/>
    <n v="80"/>
    <n v="40"/>
    <n v="40"/>
    <n v="163.36609999999999"/>
    <n v="203.36609999999999"/>
    <n v="203.36609999999999"/>
    <s v="Tue"/>
    <s v="Wed"/>
    <n v="29"/>
    <n v="8.0555555555555561E-2"/>
  </r>
  <r>
    <s v="A00249"/>
    <x v="1"/>
    <s v="Lopez"/>
    <x v="0"/>
    <x v="0"/>
    <x v="47"/>
    <x v="28"/>
    <n v="1"/>
    <x v="0"/>
    <m/>
    <n v="0.25"/>
    <n v="25.407900000000001"/>
    <x v="0"/>
    <n v="14"/>
    <n v="80"/>
    <n v="20"/>
    <n v="20"/>
    <n v="25.407900000000001"/>
    <n v="45.407899999999998"/>
    <n v="45.407899999999998"/>
    <s v="Wed"/>
    <s v="Wed"/>
    <n v="14"/>
    <n v="3.888888888888889E-2"/>
  </r>
  <r>
    <s v="A00250"/>
    <x v="5"/>
    <s v="Cartier"/>
    <x v="1"/>
    <x v="0"/>
    <x v="47"/>
    <x v="61"/>
    <n v="2"/>
    <x v="0"/>
    <m/>
    <n v="0.75"/>
    <n v="182.7"/>
    <x v="2"/>
    <n v="22"/>
    <n v="140"/>
    <n v="105"/>
    <n v="105"/>
    <n v="182.7"/>
    <n v="287.7"/>
    <n v="287.7"/>
    <s v="Wed"/>
    <s v="Thu"/>
    <n v="22"/>
    <n v="6.1111111111111109E-2"/>
  </r>
  <r>
    <s v="A00251"/>
    <x v="5"/>
    <s v="Khan"/>
    <x v="1"/>
    <x v="0"/>
    <x v="47"/>
    <x v="42"/>
    <n v="1"/>
    <x v="0"/>
    <m/>
    <n v="0.5"/>
    <n v="73.508899999999997"/>
    <x v="2"/>
    <n v="19"/>
    <n v="80"/>
    <n v="40"/>
    <n v="40"/>
    <n v="73.508899999999997"/>
    <n v="113.5089"/>
    <n v="113.5089"/>
    <s v="Wed"/>
    <s v="Mon"/>
    <n v="19"/>
    <n v="5.2777777777777778E-2"/>
  </r>
  <r>
    <s v="A00252"/>
    <x v="2"/>
    <s v="Cartier"/>
    <x v="1"/>
    <x v="1"/>
    <x v="47"/>
    <x v="43"/>
    <n v="2"/>
    <x v="0"/>
    <m/>
    <n v="0.5"/>
    <n v="115.22490000000001"/>
    <x v="0"/>
    <n v="20"/>
    <n v="140"/>
    <n v="70"/>
    <n v="70"/>
    <n v="115.22490000000001"/>
    <n v="185.22489999999999"/>
    <n v="185.22489999999999"/>
    <s v="Wed"/>
    <s v="Tue"/>
    <n v="20"/>
    <n v="5.5555555555555552E-2"/>
  </r>
  <r>
    <s v="A00253"/>
    <x v="3"/>
    <s v="Cartier"/>
    <x v="1"/>
    <x v="0"/>
    <x v="48"/>
    <x v="44"/>
    <n v="2"/>
    <x v="0"/>
    <m/>
    <n v="0.75"/>
    <n v="340.45229999999998"/>
    <x v="2"/>
    <n v="7"/>
    <n v="140"/>
    <n v="105"/>
    <n v="105"/>
    <n v="340.45229999999998"/>
    <n v="445.45229999999998"/>
    <n v="445.45229999999998"/>
    <s v="Thu"/>
    <s v="Thu"/>
    <n v="7"/>
    <n v="1.9444444444444445E-2"/>
  </r>
  <r>
    <s v="A00254"/>
    <x v="4"/>
    <s v="Khan"/>
    <x v="0"/>
    <x v="0"/>
    <x v="48"/>
    <x v="59"/>
    <n v="1"/>
    <x v="0"/>
    <m/>
    <n v="0.5"/>
    <n v="12"/>
    <x v="0"/>
    <n v="14"/>
    <n v="80"/>
    <n v="40"/>
    <n v="40"/>
    <n v="12"/>
    <n v="52"/>
    <n v="52"/>
    <s v="Thu"/>
    <s v="Thu"/>
    <n v="14"/>
    <n v="3.888888888888889E-2"/>
  </r>
  <r>
    <s v="A00255"/>
    <x v="5"/>
    <s v="Khan"/>
    <x v="1"/>
    <x v="0"/>
    <x v="49"/>
    <x v="34"/>
    <n v="1"/>
    <x v="0"/>
    <m/>
    <n v="0.5"/>
    <n v="36.754399999999997"/>
    <x v="0"/>
    <n v="11"/>
    <n v="80"/>
    <n v="40"/>
    <n v="40"/>
    <n v="36.754399999999997"/>
    <n v="76.754400000000004"/>
    <n v="76.754400000000004"/>
    <s v="Fri"/>
    <s v="Tue"/>
    <n v="11"/>
    <n v="3.0555555555555555E-2"/>
  </r>
  <r>
    <s v="A00256"/>
    <x v="1"/>
    <s v="Lopez"/>
    <x v="4"/>
    <x v="0"/>
    <x v="50"/>
    <x v="62"/>
    <n v="1"/>
    <x v="0"/>
    <m/>
    <n v="1.75"/>
    <n v="183.95"/>
    <x v="1"/>
    <n v="21"/>
    <n v="80"/>
    <n v="140"/>
    <n v="140"/>
    <n v="183.95"/>
    <n v="323.95"/>
    <n v="323.95"/>
    <s v="Sat"/>
    <s v="Sat"/>
    <n v="21"/>
    <n v="5.8333333333333334E-2"/>
  </r>
  <r>
    <s v="A00257"/>
    <x v="4"/>
    <s v="Khan"/>
    <x v="0"/>
    <x v="1"/>
    <x v="50"/>
    <x v="35"/>
    <n v="1"/>
    <x v="0"/>
    <m/>
    <n v="0.25"/>
    <n v="26.582599999999999"/>
    <x v="1"/>
    <n v="18"/>
    <n v="80"/>
    <n v="20"/>
    <n v="20"/>
    <n v="26.582599999999999"/>
    <n v="46.582599999999999"/>
    <n v="46.582599999999999"/>
    <s v="Sat"/>
    <s v="Wed"/>
    <n v="18"/>
    <n v="0.05"/>
  </r>
  <r>
    <s v="A00258"/>
    <x v="4"/>
    <s v="Khan"/>
    <x v="0"/>
    <x v="0"/>
    <x v="51"/>
    <x v="35"/>
    <n v="1"/>
    <x v="0"/>
    <m/>
    <n v="0.5"/>
    <n v="13.42"/>
    <x v="2"/>
    <n v="16"/>
    <n v="80"/>
    <n v="40"/>
    <n v="40"/>
    <n v="13.42"/>
    <n v="53.42"/>
    <n v="53.42"/>
    <s v="Mon"/>
    <s v="Wed"/>
    <n v="16"/>
    <n v="4.4444444444444446E-2"/>
  </r>
  <r>
    <s v="A00259"/>
    <x v="4"/>
    <s v="Khan"/>
    <x v="4"/>
    <x v="0"/>
    <x v="51"/>
    <x v="61"/>
    <n v="1"/>
    <x v="0"/>
    <m/>
    <n v="1"/>
    <n v="324"/>
    <x v="1"/>
    <n v="17"/>
    <n v="80"/>
    <n v="80"/>
    <n v="80"/>
    <n v="324"/>
    <n v="404"/>
    <n v="404"/>
    <s v="Mon"/>
    <s v="Thu"/>
    <n v="17"/>
    <n v="4.7222222222222221E-2"/>
  </r>
  <r>
    <s v="A00260"/>
    <x v="5"/>
    <s v="Khan"/>
    <x v="1"/>
    <x v="0"/>
    <x v="52"/>
    <x v="58"/>
    <n v="2"/>
    <x v="0"/>
    <m/>
    <n v="0.5"/>
    <n v="504.21269999999998"/>
    <x v="2"/>
    <n v="22"/>
    <n v="140"/>
    <n v="70"/>
    <n v="70"/>
    <n v="504.21269999999998"/>
    <n v="574.21270000000004"/>
    <n v="574.21270000000004"/>
    <s v="Tue"/>
    <s v="Wed"/>
    <n v="22"/>
    <n v="6.1111111111111109E-2"/>
  </r>
  <r>
    <s v="A00261"/>
    <x v="2"/>
    <s v="Khan"/>
    <x v="0"/>
    <x v="1"/>
    <x v="52"/>
    <x v="63"/>
    <n v="2"/>
    <x v="0"/>
    <m/>
    <n v="0.5"/>
    <n v="338.0702"/>
    <x v="0"/>
    <n v="28"/>
    <n v="140"/>
    <n v="70"/>
    <n v="70"/>
    <n v="338.0702"/>
    <n v="408.0702"/>
    <n v="408.0702"/>
    <s v="Tue"/>
    <s v="Tue"/>
    <n v="28"/>
    <n v="7.7777777777777779E-2"/>
  </r>
  <r>
    <s v="A00262"/>
    <x v="5"/>
    <s v="Burton"/>
    <x v="0"/>
    <x v="0"/>
    <x v="53"/>
    <x v="42"/>
    <n v="2"/>
    <x v="0"/>
    <m/>
    <n v="1.5"/>
    <n v="0.98399999999999999"/>
    <x v="2"/>
    <n v="12"/>
    <n v="140"/>
    <n v="210"/>
    <n v="210"/>
    <n v="0.98399999999999999"/>
    <n v="210.98400000000001"/>
    <n v="210.98400000000001"/>
    <s v="Wed"/>
    <s v="Mon"/>
    <n v="12"/>
    <n v="3.3333333333333333E-2"/>
  </r>
  <r>
    <s v="A00263"/>
    <x v="5"/>
    <s v="Khan"/>
    <x v="0"/>
    <x v="0"/>
    <x v="53"/>
    <x v="42"/>
    <n v="1"/>
    <x v="0"/>
    <m/>
    <n v="0.5"/>
    <n v="14.88"/>
    <x v="0"/>
    <n v="12"/>
    <n v="80"/>
    <n v="40"/>
    <n v="40"/>
    <n v="14.88"/>
    <n v="54.88"/>
    <n v="54.88"/>
    <s v="Wed"/>
    <s v="Mon"/>
    <n v="12"/>
    <n v="3.3333333333333333E-2"/>
  </r>
  <r>
    <s v="A00264"/>
    <x v="1"/>
    <s v="Lopez"/>
    <x v="0"/>
    <x v="0"/>
    <x v="54"/>
    <x v="42"/>
    <n v="1"/>
    <x v="0"/>
    <m/>
    <n v="0.5"/>
    <n v="81.900000000000006"/>
    <x v="0"/>
    <n v="11"/>
    <n v="80"/>
    <n v="40"/>
    <n v="40"/>
    <n v="81.900000000000006"/>
    <n v="121.9"/>
    <n v="121.9"/>
    <s v="Thu"/>
    <s v="Mon"/>
    <n v="11"/>
    <n v="3.0555555555555555E-2"/>
  </r>
  <r>
    <s v="A00265"/>
    <x v="3"/>
    <s v="Burton"/>
    <x v="0"/>
    <x v="0"/>
    <x v="54"/>
    <x v="61"/>
    <n v="2"/>
    <x v="0"/>
    <m/>
    <n v="0.25"/>
    <n v="21.33"/>
    <x v="0"/>
    <n v="14"/>
    <n v="140"/>
    <n v="35"/>
    <n v="35"/>
    <n v="21.33"/>
    <n v="56.33"/>
    <n v="56.33"/>
    <s v="Thu"/>
    <s v="Thu"/>
    <n v="14"/>
    <n v="3.888888888888889E-2"/>
  </r>
  <r>
    <s v="A00266"/>
    <x v="2"/>
    <s v="Khan"/>
    <x v="0"/>
    <x v="0"/>
    <x v="54"/>
    <x v="61"/>
    <n v="1"/>
    <x v="0"/>
    <m/>
    <n v="0.25"/>
    <n v="120"/>
    <x v="1"/>
    <n v="14"/>
    <n v="80"/>
    <n v="20"/>
    <n v="20"/>
    <n v="120"/>
    <n v="140"/>
    <n v="140"/>
    <s v="Thu"/>
    <s v="Thu"/>
    <n v="14"/>
    <n v="3.888888888888889E-2"/>
  </r>
  <r>
    <s v="A00267"/>
    <x v="3"/>
    <s v="Michner"/>
    <x v="1"/>
    <x v="0"/>
    <x v="54"/>
    <x v="64"/>
    <n v="2"/>
    <x v="0"/>
    <m/>
    <n v="0.5"/>
    <n v="1579.4"/>
    <x v="0"/>
    <n v="28"/>
    <n v="140"/>
    <n v="70"/>
    <n v="70"/>
    <n v="1579.4"/>
    <n v="1649.4"/>
    <n v="1649.4"/>
    <s v="Thu"/>
    <s v="Thu"/>
    <n v="28"/>
    <n v="7.7777777777777779E-2"/>
  </r>
  <r>
    <s v="A00268"/>
    <x v="1"/>
    <s v="Khan"/>
    <x v="1"/>
    <x v="0"/>
    <x v="55"/>
    <x v="42"/>
    <n v="2"/>
    <x v="0"/>
    <m/>
    <n v="0.5"/>
    <n v="174.18029999999999"/>
    <x v="2"/>
    <n v="9"/>
    <n v="140"/>
    <n v="70"/>
    <n v="70"/>
    <n v="174.18029999999999"/>
    <n v="244.18029999999999"/>
    <n v="244.18029999999999"/>
    <s v="Sat"/>
    <s v="Mon"/>
    <n v="9"/>
    <n v="2.5000000000000001E-2"/>
  </r>
  <r>
    <s v="A00269"/>
    <x v="2"/>
    <s v="Burton"/>
    <x v="1"/>
    <x v="0"/>
    <x v="56"/>
    <x v="54"/>
    <n v="1"/>
    <x v="0"/>
    <m/>
    <n v="0.75"/>
    <n v="20"/>
    <x v="0"/>
    <n v="14"/>
    <n v="80"/>
    <n v="60"/>
    <n v="60"/>
    <n v="20"/>
    <n v="80"/>
    <n v="80"/>
    <s v="Mon"/>
    <s v="Mon"/>
    <n v="14"/>
    <n v="3.888888888888889E-2"/>
  </r>
  <r>
    <s v="A00270"/>
    <x v="3"/>
    <s v="Khan"/>
    <x v="4"/>
    <x v="0"/>
    <x v="56"/>
    <x v="65"/>
    <n v="1"/>
    <x v="0"/>
    <m/>
    <n v="2.5"/>
    <n v="689.15409999999997"/>
    <x v="1"/>
    <n v="43"/>
    <n v="80"/>
    <n v="200"/>
    <n v="200"/>
    <n v="689.15409999999997"/>
    <n v="889.15409999999997"/>
    <n v="889.15409999999997"/>
    <s v="Mon"/>
    <s v="Tue"/>
    <n v="43"/>
    <n v="0.11666666666666667"/>
  </r>
  <r>
    <s v="A00271"/>
    <x v="5"/>
    <s v="Michner"/>
    <x v="0"/>
    <x v="0"/>
    <x v="56"/>
    <x v="66"/>
    <n v="1"/>
    <x v="0"/>
    <m/>
    <n v="0.25"/>
    <n v="156"/>
    <x v="0"/>
    <n v="45"/>
    <n v="80"/>
    <n v="20"/>
    <n v="20"/>
    <n v="156"/>
    <n v="176"/>
    <n v="176"/>
    <s v="Mon"/>
    <s v="Thu"/>
    <n v="45"/>
    <n v="0.12222222222222222"/>
  </r>
  <r>
    <s v="A00272"/>
    <x v="1"/>
    <s v="Lopez"/>
    <x v="0"/>
    <x v="0"/>
    <x v="56"/>
    <x v="53"/>
    <n v="1"/>
    <x v="0"/>
    <m/>
    <n v="0.25"/>
    <n v="45.734099999999998"/>
    <x v="0"/>
    <n v="54"/>
    <n v="80"/>
    <n v="20"/>
    <n v="20"/>
    <n v="45.734099999999998"/>
    <n v="65.734099999999998"/>
    <n v="65.734099999999998"/>
    <s v="Mon"/>
    <s v="Sat"/>
    <n v="54"/>
    <n v="0.14722222222222223"/>
  </r>
  <r>
    <s v="A00273"/>
    <x v="8"/>
    <s v="Ling"/>
    <x v="1"/>
    <x v="0"/>
    <x v="56"/>
    <x v="67"/>
    <n v="2"/>
    <x v="0"/>
    <m/>
    <n v="0.5"/>
    <n v="204.28399999999999"/>
    <x v="0"/>
    <n v="78"/>
    <n v="140"/>
    <n v="70"/>
    <n v="70"/>
    <n v="204.28399999999999"/>
    <n v="274.28399999999999"/>
    <n v="274.28399999999999"/>
    <s v="Mon"/>
    <s v="Tue"/>
    <n v="78"/>
    <n v="0.21111111111111111"/>
  </r>
  <r>
    <s v="A00274"/>
    <x v="3"/>
    <s v="Khan"/>
    <x v="2"/>
    <x v="1"/>
    <x v="57"/>
    <x v="59"/>
    <n v="1"/>
    <x v="0"/>
    <m/>
    <n v="0.25"/>
    <n v="21.33"/>
    <x v="0"/>
    <n v="2"/>
    <n v="80"/>
    <n v="20"/>
    <n v="20"/>
    <n v="21.33"/>
    <n v="41.33"/>
    <n v="41.33"/>
    <s v="Tue"/>
    <s v="Thu"/>
    <n v="2"/>
    <n v="5.5555555555555558E-3"/>
  </r>
  <r>
    <s v="A00275"/>
    <x v="5"/>
    <s v="Khan"/>
    <x v="1"/>
    <x v="0"/>
    <x v="57"/>
    <x v="61"/>
    <n v="1"/>
    <x v="0"/>
    <m/>
    <n v="0.5"/>
    <n v="34.08"/>
    <x v="1"/>
    <n v="9"/>
    <n v="80"/>
    <n v="40"/>
    <n v="40"/>
    <n v="34.08"/>
    <n v="74.08"/>
    <n v="74.08"/>
    <s v="Tue"/>
    <s v="Thu"/>
    <n v="9"/>
    <n v="2.5000000000000001E-2"/>
  </r>
  <r>
    <s v="A00276"/>
    <x v="3"/>
    <s v="Michner"/>
    <x v="1"/>
    <x v="0"/>
    <x v="57"/>
    <x v="61"/>
    <n v="2"/>
    <x v="0"/>
    <m/>
    <n v="0.75"/>
    <n v="212.0085"/>
    <x v="0"/>
    <n v="9"/>
    <n v="140"/>
    <n v="105"/>
    <n v="105"/>
    <n v="212.0085"/>
    <n v="317.00850000000003"/>
    <n v="317.00850000000003"/>
    <s v="Tue"/>
    <s v="Thu"/>
    <n v="9"/>
    <n v="2.5000000000000001E-2"/>
  </r>
  <r>
    <s v="A00277"/>
    <x v="3"/>
    <s v="Khan"/>
    <x v="3"/>
    <x v="0"/>
    <x v="57"/>
    <x v="54"/>
    <n v="1"/>
    <x v="0"/>
    <m/>
    <n v="1"/>
    <n v="341.2672"/>
    <x v="2"/>
    <n v="13"/>
    <n v="80"/>
    <n v="80"/>
    <n v="80"/>
    <n v="341.2672"/>
    <n v="421.2672"/>
    <n v="421.2672"/>
    <s v="Tue"/>
    <s v="Mon"/>
    <n v="13"/>
    <n v="3.6111111111111108E-2"/>
  </r>
  <r>
    <s v="A00278"/>
    <x v="2"/>
    <s v="Cartier"/>
    <x v="1"/>
    <x v="0"/>
    <x v="57"/>
    <x v="68"/>
    <n v="1"/>
    <x v="0"/>
    <m/>
    <n v="0.5"/>
    <n v="25.773599999999998"/>
    <x v="0"/>
    <n v="86"/>
    <n v="80"/>
    <n v="40"/>
    <n v="40"/>
    <n v="25.773599999999998"/>
    <n v="65.773600000000002"/>
    <n v="65.773600000000002"/>
    <s v="Tue"/>
    <s v="Thu"/>
    <n v="86"/>
    <n v="0.23333333333333334"/>
  </r>
  <r>
    <s v="A00279"/>
    <x v="5"/>
    <s v="Khan"/>
    <x v="0"/>
    <x v="1"/>
    <x v="58"/>
    <x v="54"/>
    <n v="1"/>
    <x v="0"/>
    <m/>
    <n v="0.5"/>
    <n v="133.36609999999999"/>
    <x v="0"/>
    <n v="12"/>
    <n v="80"/>
    <n v="40"/>
    <n v="40"/>
    <n v="133.36609999999999"/>
    <n v="173.36609999999999"/>
    <n v="173.36609999999999"/>
    <s v="Wed"/>
    <s v="Mon"/>
    <n v="12"/>
    <n v="3.3333333333333333E-2"/>
  </r>
  <r>
    <s v="A00280"/>
    <x v="4"/>
    <s v="Khan"/>
    <x v="0"/>
    <x v="0"/>
    <x v="58"/>
    <x v="69"/>
    <n v="1"/>
    <x v="0"/>
    <m/>
    <n v="0.5"/>
    <n v="66.864900000000006"/>
    <x v="0"/>
    <n v="40"/>
    <n v="80"/>
    <n v="40"/>
    <n v="40"/>
    <n v="66.864900000000006"/>
    <n v="106.86490000000001"/>
    <n v="106.86490000000001"/>
    <s v="Wed"/>
    <s v="Mon"/>
    <n v="40"/>
    <n v="0.10833333333333334"/>
  </r>
  <r>
    <s v="A00281"/>
    <x v="4"/>
    <s v="Khan"/>
    <x v="0"/>
    <x v="0"/>
    <x v="58"/>
    <x v="69"/>
    <n v="1"/>
    <x v="0"/>
    <m/>
    <n v="0.75"/>
    <n v="94.26"/>
    <x v="1"/>
    <n v="40"/>
    <n v="80"/>
    <n v="60"/>
    <n v="60"/>
    <n v="94.26"/>
    <n v="154.26"/>
    <n v="154.26"/>
    <s v="Wed"/>
    <s v="Mon"/>
    <n v="40"/>
    <n v="0.10833333333333334"/>
  </r>
  <r>
    <s v="A00282"/>
    <x v="4"/>
    <s v="Khan"/>
    <x v="0"/>
    <x v="0"/>
    <x v="58"/>
    <x v="69"/>
    <n v="1"/>
    <x v="0"/>
    <m/>
    <n v="0.25"/>
    <n v="120"/>
    <x v="2"/>
    <n v="40"/>
    <n v="80"/>
    <n v="20"/>
    <n v="20"/>
    <n v="120"/>
    <n v="140"/>
    <n v="140"/>
    <s v="Wed"/>
    <s v="Mon"/>
    <n v="40"/>
    <n v="0.10833333333333334"/>
  </r>
  <r>
    <s v="A00283"/>
    <x v="4"/>
    <s v="Khan"/>
    <x v="2"/>
    <x v="0"/>
    <x v="59"/>
    <x v="35"/>
    <n v="1"/>
    <x v="0"/>
    <m/>
    <n v="0.25"/>
    <n v="120"/>
    <x v="0"/>
    <n v="6"/>
    <n v="80"/>
    <n v="20"/>
    <n v="20"/>
    <n v="120"/>
    <n v="140"/>
    <n v="140"/>
    <s v="Thu"/>
    <s v="Wed"/>
    <n v="6"/>
    <n v="1.6666666666666666E-2"/>
  </r>
  <r>
    <s v="A00284"/>
    <x v="3"/>
    <s v="Burton"/>
    <x v="2"/>
    <x v="1"/>
    <x v="59"/>
    <x v="61"/>
    <n v="1"/>
    <x v="0"/>
    <m/>
    <n v="0.25"/>
    <n v="45.99"/>
    <x v="1"/>
    <n v="7"/>
    <n v="80"/>
    <n v="20"/>
    <n v="20"/>
    <n v="45.99"/>
    <n v="65.990000000000009"/>
    <n v="65.990000000000009"/>
    <s v="Thu"/>
    <s v="Thu"/>
    <n v="7"/>
    <n v="1.9444444444444445E-2"/>
  </r>
  <r>
    <s v="A00285"/>
    <x v="5"/>
    <s v="Burton"/>
    <x v="0"/>
    <x v="0"/>
    <x v="59"/>
    <x v="70"/>
    <n v="1"/>
    <x v="0"/>
    <m/>
    <n v="0.5"/>
    <n v="33"/>
    <x v="2"/>
    <n v="14"/>
    <n v="80"/>
    <n v="40"/>
    <n v="40"/>
    <n v="33"/>
    <n v="73"/>
    <n v="73"/>
    <s v="Thu"/>
    <s v="Thu"/>
    <n v="14"/>
    <n v="3.888888888888889E-2"/>
  </r>
  <r>
    <s v="A00286"/>
    <x v="3"/>
    <s v="Michner"/>
    <x v="0"/>
    <x v="0"/>
    <x v="59"/>
    <x v="55"/>
    <n v="1"/>
    <x v="0"/>
    <m/>
    <n v="0.25"/>
    <n v="21.33"/>
    <x v="2"/>
    <n v="46"/>
    <n v="80"/>
    <n v="20"/>
    <n v="20"/>
    <n v="21.33"/>
    <n v="41.33"/>
    <n v="41.33"/>
    <s v="Thu"/>
    <s v="Mon"/>
    <n v="46"/>
    <n v="0.125"/>
  </r>
  <r>
    <s v="A00287"/>
    <x v="3"/>
    <s v="Cartier"/>
    <x v="2"/>
    <x v="1"/>
    <x v="59"/>
    <x v="71"/>
    <n v="1"/>
    <x v="0"/>
    <m/>
    <n v="0.25"/>
    <n v="37.26"/>
    <x v="0"/>
    <n v="83"/>
    <n v="80"/>
    <n v="20"/>
    <n v="20"/>
    <n v="37.26"/>
    <n v="57.26"/>
    <n v="57.26"/>
    <s v="Thu"/>
    <s v="Wed"/>
    <n v="83"/>
    <n v="0.22500000000000001"/>
  </r>
  <r>
    <s v="A00288"/>
    <x v="5"/>
    <s v="Khan"/>
    <x v="1"/>
    <x v="0"/>
    <x v="60"/>
    <x v="72"/>
    <n v="1"/>
    <x v="0"/>
    <m/>
    <n v="1"/>
    <n v="81.885000000000005"/>
    <x v="2"/>
    <n v="25"/>
    <n v="80"/>
    <n v="80"/>
    <n v="80"/>
    <n v="81.885000000000005"/>
    <n v="161.88499999999999"/>
    <n v="161.88499999999999"/>
    <s v="Fri"/>
    <s v="Tue"/>
    <n v="25"/>
    <n v="6.9444444444444448E-2"/>
  </r>
  <r>
    <s v="A00289"/>
    <x v="2"/>
    <s v="Khan"/>
    <x v="2"/>
    <x v="1"/>
    <x v="61"/>
    <x v="7"/>
    <n v="1"/>
    <x v="0"/>
    <m/>
    <n v="0.25"/>
    <n v="10.103199999999999"/>
    <x v="2"/>
    <n v="8"/>
    <n v="80"/>
    <n v="20"/>
    <n v="20"/>
    <n v="10.103199999999999"/>
    <n v="30.103200000000001"/>
    <n v="30.103200000000001"/>
    <s v="Mon"/>
    <s v="Tue"/>
    <n v="8"/>
    <n v="2.2222222222222223E-2"/>
  </r>
  <r>
    <s v="A00290"/>
    <x v="5"/>
    <s v="Khan"/>
    <x v="2"/>
    <x v="0"/>
    <x v="61"/>
    <x v="7"/>
    <n v="1"/>
    <x v="0"/>
    <m/>
    <n v="0.25"/>
    <n v="17.88"/>
    <x v="0"/>
    <n v="8"/>
    <n v="80"/>
    <n v="20"/>
    <n v="20"/>
    <n v="17.88"/>
    <n v="37.879999999999995"/>
    <n v="37.879999999999995"/>
    <s v="Mon"/>
    <s v="Tue"/>
    <n v="8"/>
    <n v="2.2222222222222223E-2"/>
  </r>
  <r>
    <s v="A00291"/>
    <x v="7"/>
    <s v="Michner"/>
    <x v="3"/>
    <x v="0"/>
    <x v="61"/>
    <x v="7"/>
    <n v="2"/>
    <x v="0"/>
    <m/>
    <n v="2.75"/>
    <n v="1204.6415"/>
    <x v="2"/>
    <n v="8"/>
    <n v="140"/>
    <n v="385"/>
    <n v="385"/>
    <n v="1204.6415"/>
    <n v="1589.6415"/>
    <n v="1589.6415"/>
    <s v="Mon"/>
    <s v="Tue"/>
    <n v="8"/>
    <n v="2.2222222222222223E-2"/>
  </r>
  <r>
    <s v="A00292"/>
    <x v="7"/>
    <s v="Burton"/>
    <x v="3"/>
    <x v="0"/>
    <x v="61"/>
    <x v="64"/>
    <n v="2"/>
    <x v="0"/>
    <m/>
    <n v="3"/>
    <n v="111"/>
    <x v="2"/>
    <n v="17"/>
    <n v="140"/>
    <n v="420"/>
    <n v="420"/>
    <n v="111"/>
    <n v="531"/>
    <n v="531"/>
    <s v="Mon"/>
    <s v="Thu"/>
    <n v="17"/>
    <n v="4.7222222222222221E-2"/>
  </r>
  <r>
    <s v="A00293"/>
    <x v="4"/>
    <s v="Khan"/>
    <x v="0"/>
    <x v="0"/>
    <x v="61"/>
    <x v="69"/>
    <n v="1"/>
    <x v="0"/>
    <m/>
    <n v="0.25"/>
    <n v="21.21"/>
    <x v="1"/>
    <n v="35"/>
    <n v="80"/>
    <n v="20"/>
    <n v="20"/>
    <n v="21.21"/>
    <n v="41.21"/>
    <n v="41.21"/>
    <s v="Mon"/>
    <s v="Mon"/>
    <n v="35"/>
    <n v="9.4444444444444442E-2"/>
  </r>
  <r>
    <s v="A00294"/>
    <x v="7"/>
    <s v="Ling"/>
    <x v="0"/>
    <x v="0"/>
    <x v="61"/>
    <x v="73"/>
    <n v="2"/>
    <x v="0"/>
    <m/>
    <n v="0.5"/>
    <n v="158.31389999999999"/>
    <x v="2"/>
    <n v="87"/>
    <n v="140"/>
    <n v="70"/>
    <n v="70"/>
    <n v="158.31389999999999"/>
    <n v="228.31389999999999"/>
    <n v="228.31389999999999"/>
    <s v="Mon"/>
    <s v="Thu"/>
    <n v="87"/>
    <n v="0.2361111111111111"/>
  </r>
  <r>
    <s v="A00295"/>
    <x v="5"/>
    <s v="Burton"/>
    <x v="0"/>
    <x v="0"/>
    <x v="62"/>
    <x v="55"/>
    <n v="1"/>
    <x v="0"/>
    <m/>
    <n v="0.5"/>
    <n v="36.754399999999997"/>
    <x v="2"/>
    <n v="41"/>
    <n v="80"/>
    <n v="40"/>
    <n v="40"/>
    <n v="36.754399999999997"/>
    <n v="76.754400000000004"/>
    <n v="76.754400000000004"/>
    <s v="Tue"/>
    <s v="Mon"/>
    <n v="41"/>
    <n v="0.1111111111111111"/>
  </r>
  <r>
    <s v="A00296"/>
    <x v="0"/>
    <s v="Ling"/>
    <x v="1"/>
    <x v="0"/>
    <x v="62"/>
    <x v="74"/>
    <n v="2"/>
    <x v="0"/>
    <m/>
    <n v="0.5"/>
    <n v="242.07"/>
    <x v="2"/>
    <n v="154"/>
    <n v="140"/>
    <n v="70"/>
    <n v="70"/>
    <n v="242.07"/>
    <n v="312.07"/>
    <n v="312.07"/>
    <s v="Tue"/>
    <s v="Tue"/>
    <n v="154"/>
    <n v="0.42499999999999999"/>
  </r>
  <r>
    <s v="A00297"/>
    <x v="3"/>
    <s v="Khan"/>
    <x v="0"/>
    <x v="0"/>
    <x v="63"/>
    <x v="64"/>
    <n v="1"/>
    <x v="0"/>
    <m/>
    <n v="0.5"/>
    <n v="30"/>
    <x v="2"/>
    <n v="15"/>
    <n v="80"/>
    <n v="40"/>
    <n v="40"/>
    <n v="30"/>
    <n v="70"/>
    <n v="70"/>
    <s v="Wed"/>
    <s v="Thu"/>
    <n v="15"/>
    <n v="4.1666666666666664E-2"/>
  </r>
  <r>
    <s v="A00298"/>
    <x v="3"/>
    <s v="Khan"/>
    <x v="0"/>
    <x v="1"/>
    <x v="63"/>
    <x v="63"/>
    <n v="1"/>
    <x v="0"/>
    <m/>
    <n v="0.5"/>
    <n v="52.8994"/>
    <x v="2"/>
    <n v="13"/>
    <n v="80"/>
    <n v="40"/>
    <n v="40"/>
    <n v="52.8994"/>
    <n v="92.8994"/>
    <n v="92.8994"/>
    <s v="Wed"/>
    <s v="Tue"/>
    <n v="13"/>
    <n v="3.6111111111111108E-2"/>
  </r>
  <r>
    <s v="A00299"/>
    <x v="3"/>
    <s v="Cartier"/>
    <x v="2"/>
    <x v="1"/>
    <x v="63"/>
    <x v="64"/>
    <n v="1"/>
    <x v="0"/>
    <m/>
    <n v="0.25"/>
    <n v="36.754399999999997"/>
    <x v="0"/>
    <n v="15"/>
    <n v="80"/>
    <n v="20"/>
    <n v="20"/>
    <n v="36.754399999999997"/>
    <n v="56.754399999999997"/>
    <n v="56.754399999999997"/>
    <s v="Wed"/>
    <s v="Thu"/>
    <n v="15"/>
    <n v="4.1666666666666664E-2"/>
  </r>
  <r>
    <s v="A00300"/>
    <x v="5"/>
    <s v="Michner"/>
    <x v="2"/>
    <x v="0"/>
    <x v="63"/>
    <x v="66"/>
    <n v="1"/>
    <x v="0"/>
    <m/>
    <n v="0.25"/>
    <n v="45.237400000000001"/>
    <x v="2"/>
    <n v="36"/>
    <n v="80"/>
    <n v="20"/>
    <n v="20"/>
    <n v="45.237400000000001"/>
    <n v="65.237400000000008"/>
    <n v="65.237400000000008"/>
    <s v="Wed"/>
    <s v="Thu"/>
    <n v="36"/>
    <n v="9.7222222222222224E-2"/>
  </r>
  <r>
    <s v="A00301"/>
    <x v="3"/>
    <s v="Cartier"/>
    <x v="1"/>
    <x v="1"/>
    <x v="63"/>
    <x v="75"/>
    <n v="1"/>
    <x v="0"/>
    <m/>
    <n v="0.75"/>
    <n v="42.66"/>
    <x v="0"/>
    <n v="56"/>
    <n v="80"/>
    <n v="60"/>
    <n v="60"/>
    <n v="42.66"/>
    <n v="102.66"/>
    <n v="102.66"/>
    <s v="Wed"/>
    <s v="Wed"/>
    <n v="56"/>
    <n v="0.15277777777777779"/>
  </r>
  <r>
    <s v="A00302"/>
    <x v="0"/>
    <s v="Ling"/>
    <x v="1"/>
    <x v="0"/>
    <x v="63"/>
    <x v="76"/>
    <n v="2"/>
    <x v="0"/>
    <m/>
    <n v="1"/>
    <n v="226"/>
    <x v="0"/>
    <n v="75"/>
    <n v="140"/>
    <n v="140"/>
    <n v="140"/>
    <n v="226"/>
    <n v="366"/>
    <n v="366"/>
    <s v="Wed"/>
    <s v="Mon"/>
    <n v="75"/>
    <n v="0.20277777777777778"/>
  </r>
  <r>
    <s v="A00303"/>
    <x v="1"/>
    <s v="Michner"/>
    <x v="0"/>
    <x v="0"/>
    <x v="64"/>
    <x v="77"/>
    <n v="2"/>
    <x v="0"/>
    <m/>
    <n v="0.5"/>
    <n v="45.237400000000001"/>
    <x v="0"/>
    <n v="34"/>
    <n v="140"/>
    <n v="70"/>
    <n v="70"/>
    <n v="45.237400000000001"/>
    <n v="115.23740000000001"/>
    <n v="115.23740000000001"/>
    <s v="Thu"/>
    <s v="Wed"/>
    <n v="34"/>
    <n v="9.166666666666666E-2"/>
  </r>
  <r>
    <s v="A00304"/>
    <x v="3"/>
    <s v="Burton"/>
    <x v="2"/>
    <x v="1"/>
    <x v="64"/>
    <x v="49"/>
    <n v="1"/>
    <x v="0"/>
    <m/>
    <n v="0.25"/>
    <n v="36.972099999999998"/>
    <x v="2"/>
    <n v="53"/>
    <n v="80"/>
    <n v="20"/>
    <n v="20"/>
    <n v="36.972099999999998"/>
    <n v="56.972099999999998"/>
    <n v="56.972099999999998"/>
    <s v="Thu"/>
    <s v="Mon"/>
    <n v="53"/>
    <n v="0.14444444444444443"/>
  </r>
  <r>
    <s v="A00305"/>
    <x v="1"/>
    <s v="Lopez"/>
    <x v="0"/>
    <x v="0"/>
    <x v="65"/>
    <x v="78"/>
    <n v="1"/>
    <x v="0"/>
    <m/>
    <n v="0.5"/>
    <n v="138.5667"/>
    <x v="0"/>
    <n v="18"/>
    <n v="80"/>
    <n v="40"/>
    <n v="40"/>
    <n v="138.5667"/>
    <n v="178.5667"/>
    <n v="178.5667"/>
    <s v="Sat"/>
    <s v="Wed"/>
    <n v="18"/>
    <n v="0.05"/>
  </r>
  <r>
    <s v="A00306"/>
    <x v="1"/>
    <s v="Lopez"/>
    <x v="2"/>
    <x v="0"/>
    <x v="65"/>
    <x v="77"/>
    <n v="1"/>
    <x v="0"/>
    <m/>
    <n v="0.25"/>
    <n v="126.5641"/>
    <x v="0"/>
    <n v="32"/>
    <n v="80"/>
    <n v="20"/>
    <n v="20"/>
    <n v="126.5641"/>
    <n v="146.5641"/>
    <n v="146.5641"/>
    <s v="Sat"/>
    <s v="Wed"/>
    <n v="32"/>
    <n v="8.611111111111111E-2"/>
  </r>
  <r>
    <s v="A00307"/>
    <x v="4"/>
    <s v="Burton"/>
    <x v="4"/>
    <x v="0"/>
    <x v="66"/>
    <x v="65"/>
    <n v="2"/>
    <x v="0"/>
    <m/>
    <n v="1"/>
    <n v="51.45"/>
    <x v="1"/>
    <n v="29"/>
    <n v="140"/>
    <n v="140"/>
    <n v="140"/>
    <n v="51.45"/>
    <n v="191.45"/>
    <n v="191.45"/>
    <s v="Mon"/>
    <s v="Tue"/>
    <n v="29"/>
    <n v="7.7777777777777779E-2"/>
  </r>
  <r>
    <s v="A00308"/>
    <x v="1"/>
    <s v="Lopez"/>
    <x v="2"/>
    <x v="0"/>
    <x v="66"/>
    <x v="66"/>
    <n v="1"/>
    <x v="0"/>
    <m/>
    <n v="0.25"/>
    <n v="227.93719999999999"/>
    <x v="0"/>
    <n v="31"/>
    <n v="80"/>
    <n v="20"/>
    <n v="20"/>
    <n v="227.93719999999999"/>
    <n v="247.93719999999999"/>
    <n v="247.93719999999999"/>
    <s v="Mon"/>
    <s v="Thu"/>
    <n v="31"/>
    <n v="8.3333333333333329E-2"/>
  </r>
  <r>
    <s v="A00309"/>
    <x v="3"/>
    <s v="Michner"/>
    <x v="1"/>
    <x v="0"/>
    <x v="66"/>
    <x v="55"/>
    <n v="1"/>
    <x v="0"/>
    <m/>
    <n v="0.5"/>
    <n v="367.71109999999999"/>
    <x v="1"/>
    <n v="35"/>
    <n v="80"/>
    <n v="40"/>
    <n v="40"/>
    <n v="367.71109999999999"/>
    <n v="407.71109999999999"/>
    <n v="407.71109999999999"/>
    <s v="Mon"/>
    <s v="Mon"/>
    <n v="35"/>
    <n v="9.4444444444444442E-2"/>
  </r>
  <r>
    <s v="A00310"/>
    <x v="0"/>
    <s v="Khan"/>
    <x v="1"/>
    <x v="0"/>
    <x v="66"/>
    <x v="79"/>
    <n v="2"/>
    <x v="0"/>
    <m/>
    <n v="1.25"/>
    <n v="637.53"/>
    <x v="0"/>
    <n v="36"/>
    <n v="140"/>
    <n v="175"/>
    <n v="175"/>
    <n v="637.53"/>
    <n v="812.53"/>
    <n v="812.53"/>
    <s v="Mon"/>
    <s v="Tue"/>
    <n v="36"/>
    <n v="9.7222222222222224E-2"/>
  </r>
  <r>
    <s v="A00311"/>
    <x v="2"/>
    <s v="Khan"/>
    <x v="1"/>
    <x v="0"/>
    <x v="67"/>
    <x v="63"/>
    <n v="2"/>
    <x v="0"/>
    <m/>
    <n v="3"/>
    <n v="21.33"/>
    <x v="0"/>
    <n v="7"/>
    <n v="140"/>
    <n v="420"/>
    <n v="420"/>
    <n v="21.33"/>
    <n v="441.33"/>
    <n v="441.33"/>
    <s v="Tue"/>
    <s v="Tue"/>
    <n v="7"/>
    <n v="1.9444444444444445E-2"/>
  </r>
  <r>
    <s v="A00312"/>
    <x v="4"/>
    <s v="Cartier"/>
    <x v="1"/>
    <x v="0"/>
    <x v="67"/>
    <x v="52"/>
    <n v="2"/>
    <x v="0"/>
    <m/>
    <n v="1.5"/>
    <n v="318.72519999999997"/>
    <x v="0"/>
    <n v="8"/>
    <n v="140"/>
    <n v="210"/>
    <n v="210"/>
    <n v="318.72519999999997"/>
    <n v="528.72519999999997"/>
    <n v="528.72519999999997"/>
    <s v="Tue"/>
    <s v="Wed"/>
    <n v="8"/>
    <n v="2.2222222222222223E-2"/>
  </r>
  <r>
    <s v="A00313"/>
    <x v="3"/>
    <s v="Cartier"/>
    <x v="1"/>
    <x v="1"/>
    <x v="67"/>
    <x v="80"/>
    <n v="2"/>
    <x v="0"/>
    <m/>
    <n v="0.75"/>
    <n v="35.450000000000003"/>
    <x v="0"/>
    <n v="66"/>
    <n v="140"/>
    <n v="105"/>
    <n v="105"/>
    <n v="35.450000000000003"/>
    <n v="140.44999999999999"/>
    <n v="140.44999999999999"/>
    <s v="Tue"/>
    <s v="Fri"/>
    <n v="66"/>
    <n v="0.17777777777777778"/>
  </r>
  <r>
    <s v="A00314"/>
    <x v="1"/>
    <s v="Lopez"/>
    <x v="4"/>
    <x v="0"/>
    <x v="68"/>
    <x v="64"/>
    <n v="1"/>
    <x v="0"/>
    <m/>
    <n v="1.75"/>
    <n v="131.30000000000001"/>
    <x v="1"/>
    <n v="8"/>
    <n v="80"/>
    <n v="140"/>
    <n v="140"/>
    <n v="131.30000000000001"/>
    <n v="271.3"/>
    <n v="271.3"/>
    <s v="Wed"/>
    <s v="Thu"/>
    <n v="8"/>
    <n v="2.2222222222222223E-2"/>
  </r>
  <r>
    <s v="A00315"/>
    <x v="3"/>
    <s v="Cartier"/>
    <x v="2"/>
    <x v="0"/>
    <x v="68"/>
    <x v="55"/>
    <n v="1"/>
    <x v="0"/>
    <m/>
    <n v="0.25"/>
    <n v="37.262799999999999"/>
    <x v="2"/>
    <n v="33"/>
    <n v="80"/>
    <n v="20"/>
    <n v="20"/>
    <n v="37.262799999999999"/>
    <n v="57.262799999999999"/>
    <n v="57.262799999999999"/>
    <s v="Wed"/>
    <s v="Mon"/>
    <n v="33"/>
    <n v="8.8888888888888892E-2"/>
  </r>
  <r>
    <s v="A00316"/>
    <x v="7"/>
    <s v="Michner"/>
    <x v="4"/>
    <x v="0"/>
    <x v="68"/>
    <x v="79"/>
    <n v="2"/>
    <x v="0"/>
    <m/>
    <n v="3"/>
    <n v="1193.7465999999999"/>
    <x v="2"/>
    <n v="34"/>
    <n v="140"/>
    <n v="420"/>
    <n v="420"/>
    <n v="1193.7465999999999"/>
    <n v="1613.7465999999999"/>
    <n v="1613.7465999999999"/>
    <s v="Wed"/>
    <s v="Tue"/>
    <n v="34"/>
    <n v="9.166666666666666E-2"/>
  </r>
  <r>
    <s v="A00317"/>
    <x v="5"/>
    <s v="Michner"/>
    <x v="1"/>
    <x v="1"/>
    <x v="69"/>
    <x v="51"/>
    <n v="1"/>
    <x v="0"/>
    <m/>
    <n v="0.5"/>
    <n v="250.42240000000001"/>
    <x v="2"/>
    <n v="4"/>
    <n v="80"/>
    <n v="40"/>
    <n v="40"/>
    <n v="250.42240000000001"/>
    <n v="290.42240000000004"/>
    <n v="290.42240000000004"/>
    <s v="Thu"/>
    <s v="Mon"/>
    <n v="4"/>
    <n v="1.1111111111111112E-2"/>
  </r>
  <r>
    <s v="A00318"/>
    <x v="1"/>
    <s v="Lopez"/>
    <x v="2"/>
    <x v="0"/>
    <x v="69"/>
    <x v="66"/>
    <n v="1"/>
    <x v="0"/>
    <m/>
    <n v="0.25"/>
    <n v="67.703999999999994"/>
    <x v="1"/>
    <n v="28"/>
    <n v="80"/>
    <n v="20"/>
    <n v="20"/>
    <n v="67.703999999999994"/>
    <n v="87.703999999999994"/>
    <n v="87.703999999999994"/>
    <s v="Thu"/>
    <s v="Thu"/>
    <n v="28"/>
    <n v="7.4999999999999997E-2"/>
  </r>
  <r>
    <s v="A00319"/>
    <x v="2"/>
    <s v="Burton"/>
    <x v="4"/>
    <x v="0"/>
    <x v="69"/>
    <x v="66"/>
    <n v="2"/>
    <x v="0"/>
    <m/>
    <n v="1.25"/>
    <n v="58.238999999999997"/>
    <x v="0"/>
    <n v="28"/>
    <n v="140"/>
    <n v="175"/>
    <n v="175"/>
    <n v="58.238999999999997"/>
    <n v="233.239"/>
    <n v="233.239"/>
    <s v="Thu"/>
    <s v="Thu"/>
    <n v="28"/>
    <n v="7.4999999999999997E-2"/>
  </r>
  <r>
    <s v="A00320"/>
    <x v="4"/>
    <s v="Lopez"/>
    <x v="0"/>
    <x v="0"/>
    <x v="69"/>
    <x v="81"/>
    <n v="1"/>
    <x v="0"/>
    <m/>
    <n v="0.5"/>
    <n v="32.226999999999997"/>
    <x v="1"/>
    <n v="35"/>
    <n v="80"/>
    <n v="40"/>
    <n v="40"/>
    <n v="32.226999999999997"/>
    <n v="72.227000000000004"/>
    <n v="72.227000000000004"/>
    <s v="Thu"/>
    <s v="Thu"/>
    <n v="35"/>
    <n v="9.4444444444444442E-2"/>
  </r>
  <r>
    <s v="A00321"/>
    <x v="2"/>
    <s v="Khan"/>
    <x v="1"/>
    <x v="0"/>
    <x v="69"/>
    <x v="82"/>
    <n v="1"/>
    <x v="0"/>
    <m/>
    <n v="2.25"/>
    <n v="180"/>
    <x v="0"/>
    <n v="44"/>
    <n v="80"/>
    <n v="180"/>
    <n v="180"/>
    <n v="180"/>
    <n v="360"/>
    <n v="360"/>
    <s v="Thu"/>
    <s v="Sat"/>
    <n v="44"/>
    <n v="0.11944444444444445"/>
  </r>
  <r>
    <s v="A00322"/>
    <x v="4"/>
    <s v="Khan"/>
    <x v="0"/>
    <x v="1"/>
    <x v="70"/>
    <x v="83"/>
    <n v="1"/>
    <x v="0"/>
    <m/>
    <n v="1"/>
    <n v="337.9237"/>
    <x v="0"/>
    <n v="47"/>
    <n v="80"/>
    <n v="80"/>
    <n v="80"/>
    <n v="337.9237"/>
    <n v="417.9237"/>
    <n v="417.9237"/>
    <s v="Sat"/>
    <s v="Thu"/>
    <n v="47"/>
    <n v="0.12777777777777777"/>
  </r>
  <r>
    <s v="A00323"/>
    <x v="3"/>
    <s v="Michner"/>
    <x v="0"/>
    <x v="1"/>
    <x v="71"/>
    <x v="63"/>
    <n v="1"/>
    <x v="0"/>
    <m/>
    <n v="0.75"/>
    <n v="63.99"/>
    <x v="0"/>
    <n v="1"/>
    <n v="80"/>
    <n v="60"/>
    <n v="60"/>
    <n v="63.99"/>
    <n v="123.99000000000001"/>
    <n v="123.99000000000001"/>
    <s v="Mon"/>
    <s v="Tue"/>
    <n v="1"/>
    <n v="2.7777777777777779E-3"/>
  </r>
  <r>
    <s v="A00324"/>
    <x v="4"/>
    <s v="Khan"/>
    <x v="0"/>
    <x v="0"/>
    <x v="71"/>
    <x v="52"/>
    <n v="1"/>
    <x v="0"/>
    <m/>
    <n v="0.5"/>
    <n v="145.88999999999999"/>
    <x v="1"/>
    <n v="2"/>
    <n v="80"/>
    <n v="40"/>
    <n v="40"/>
    <n v="145.88999999999999"/>
    <n v="185.89"/>
    <n v="185.89"/>
    <s v="Mon"/>
    <s v="Wed"/>
    <n v="2"/>
    <n v="5.5555555555555558E-3"/>
  </r>
  <r>
    <s v="A00325"/>
    <x v="4"/>
    <s v="Khan"/>
    <x v="2"/>
    <x v="0"/>
    <x v="71"/>
    <x v="69"/>
    <n v="1"/>
    <x v="0"/>
    <m/>
    <n v="0.25"/>
    <n v="30"/>
    <x v="1"/>
    <n v="21"/>
    <n v="80"/>
    <n v="20"/>
    <n v="20"/>
    <n v="30"/>
    <n v="50"/>
    <n v="50"/>
    <s v="Mon"/>
    <s v="Mon"/>
    <n v="21"/>
    <n v="5.5555555555555552E-2"/>
  </r>
  <r>
    <s v="A00326"/>
    <x v="4"/>
    <s v="Khan"/>
    <x v="1"/>
    <x v="0"/>
    <x v="71"/>
    <x v="69"/>
    <n v="1"/>
    <x v="0"/>
    <m/>
    <n v="0.5"/>
    <n v="57.098199999999999"/>
    <x v="0"/>
    <n v="21"/>
    <n v="80"/>
    <n v="40"/>
    <n v="40"/>
    <n v="57.098199999999999"/>
    <n v="97.098199999999991"/>
    <n v="97.098199999999991"/>
    <s v="Mon"/>
    <s v="Mon"/>
    <n v="21"/>
    <n v="5.5555555555555552E-2"/>
  </r>
  <r>
    <s v="A00327"/>
    <x v="0"/>
    <s v="Khan"/>
    <x v="4"/>
    <x v="0"/>
    <x v="71"/>
    <x v="84"/>
    <n v="2"/>
    <x v="0"/>
    <m/>
    <n v="3.5"/>
    <n v="262.44"/>
    <x v="0"/>
    <n v="30"/>
    <n v="140"/>
    <n v="490"/>
    <n v="490"/>
    <n v="262.44"/>
    <n v="752.44"/>
    <n v="752.44"/>
    <s v="Mon"/>
    <s v="Wed"/>
    <n v="30"/>
    <n v="8.0555555555555561E-2"/>
  </r>
  <r>
    <s v="A00328"/>
    <x v="4"/>
    <s v="Khan"/>
    <x v="0"/>
    <x v="0"/>
    <x v="71"/>
    <x v="85"/>
    <n v="1"/>
    <x v="0"/>
    <m/>
    <n v="0.5"/>
    <n v="21.33"/>
    <x v="1"/>
    <n v="36"/>
    <n v="80"/>
    <n v="40"/>
    <n v="40"/>
    <n v="21.33"/>
    <n v="61.33"/>
    <n v="61.33"/>
    <s v="Mon"/>
    <s v="Tue"/>
    <n v="36"/>
    <n v="9.7222222222222224E-2"/>
  </r>
  <r>
    <s v="A00329"/>
    <x v="1"/>
    <s v="Lopez"/>
    <x v="3"/>
    <x v="0"/>
    <x v="71"/>
    <x v="74"/>
    <n v="1"/>
    <x v="0"/>
    <m/>
    <n v="4"/>
    <n v="1769.625"/>
    <x v="1"/>
    <n v="141"/>
    <n v="80"/>
    <n v="320"/>
    <n v="320"/>
    <n v="1769.625"/>
    <n v="2089.625"/>
    <n v="2089.625"/>
    <s v="Mon"/>
    <s v="Tue"/>
    <n v="141"/>
    <n v="0.3888888888888889"/>
  </r>
  <r>
    <s v="A00330"/>
    <x v="1"/>
    <s v="Lopez"/>
    <x v="1"/>
    <x v="0"/>
    <x v="72"/>
    <x v="84"/>
    <n v="1"/>
    <x v="0"/>
    <m/>
    <n v="0.75"/>
    <n v="82.875"/>
    <x v="1"/>
    <n v="29"/>
    <n v="80"/>
    <n v="60"/>
    <n v="60"/>
    <n v="82.875"/>
    <n v="142.875"/>
    <n v="142.875"/>
    <s v="Tue"/>
    <s v="Wed"/>
    <n v="29"/>
    <n v="7.7777777777777779E-2"/>
  </r>
  <r>
    <s v="A00331"/>
    <x v="2"/>
    <s v="Michner"/>
    <x v="0"/>
    <x v="0"/>
    <x v="72"/>
    <x v="49"/>
    <n v="2"/>
    <x v="0"/>
    <m/>
    <n v="0.75"/>
    <n v="2294"/>
    <x v="0"/>
    <n v="41"/>
    <n v="140"/>
    <n v="105"/>
    <n v="105"/>
    <n v="2294"/>
    <n v="2399"/>
    <n v="2399"/>
    <s v="Tue"/>
    <s v="Mon"/>
    <n v="41"/>
    <n v="0.1111111111111111"/>
  </r>
  <r>
    <s v="A00332"/>
    <x v="5"/>
    <s v="Khan"/>
    <x v="0"/>
    <x v="0"/>
    <x v="73"/>
    <x v="78"/>
    <n v="1"/>
    <x v="0"/>
    <m/>
    <n v="1"/>
    <n v="348.7432"/>
    <x v="0"/>
    <n v="7"/>
    <n v="80"/>
    <n v="80"/>
    <n v="80"/>
    <n v="348.7432"/>
    <n v="428.7432"/>
    <n v="428.7432"/>
    <s v="Wed"/>
    <s v="Wed"/>
    <n v="7"/>
    <n v="1.9444444444444445E-2"/>
  </r>
  <r>
    <s v="A00333"/>
    <x v="1"/>
    <s v="Lopez"/>
    <x v="0"/>
    <x v="0"/>
    <x v="73"/>
    <x v="81"/>
    <n v="1"/>
    <x v="0"/>
    <m/>
    <n v="0.25"/>
    <n v="140.4"/>
    <x v="0"/>
    <n v="29"/>
    <n v="80"/>
    <n v="20"/>
    <n v="20"/>
    <n v="140.4"/>
    <n v="160.4"/>
    <n v="160.4"/>
    <s v="Wed"/>
    <s v="Thu"/>
    <n v="29"/>
    <n v="7.7777777777777779E-2"/>
  </r>
  <r>
    <s v="A00334"/>
    <x v="8"/>
    <s v="Ling"/>
    <x v="0"/>
    <x v="0"/>
    <x v="73"/>
    <x v="86"/>
    <n v="2"/>
    <x v="0"/>
    <m/>
    <n v="0.5"/>
    <n v="133.99780000000001"/>
    <x v="0"/>
    <n v="47"/>
    <n v="140"/>
    <n v="70"/>
    <n v="70"/>
    <n v="133.99780000000001"/>
    <n v="203.99780000000001"/>
    <n v="203.99780000000001"/>
    <s v="Wed"/>
    <s v="Mon"/>
    <n v="47"/>
    <n v="0.125"/>
  </r>
  <r>
    <s v="A00335"/>
    <x v="3"/>
    <s v="Burton"/>
    <x v="3"/>
    <x v="0"/>
    <x v="74"/>
    <x v="87"/>
    <n v="2"/>
    <x v="0"/>
    <m/>
    <n v="1"/>
    <n v="305.63040000000001"/>
    <x v="0"/>
    <n v="36"/>
    <n v="140"/>
    <n v="140"/>
    <n v="140"/>
    <n v="305.63040000000001"/>
    <n v="445.63040000000001"/>
    <n v="445.63040000000001"/>
    <s v="Mon"/>
    <s v="Tue"/>
    <n v="36"/>
    <n v="9.7222222222222224E-2"/>
  </r>
  <r>
    <s v="A00336"/>
    <x v="3"/>
    <s v="Michner"/>
    <x v="0"/>
    <x v="1"/>
    <x v="75"/>
    <x v="55"/>
    <n v="1"/>
    <x v="0"/>
    <m/>
    <n v="0.25"/>
    <n v="19.196999999999999"/>
    <x v="0"/>
    <n v="7"/>
    <n v="80"/>
    <n v="20"/>
    <n v="20"/>
    <n v="19.196999999999999"/>
    <n v="39.197000000000003"/>
    <n v="39.197000000000003"/>
    <s v="Mon"/>
    <s v="Mon"/>
    <n v="7"/>
    <n v="1.9444444444444445E-2"/>
  </r>
  <r>
    <s v="A00337"/>
    <x v="1"/>
    <s v="Lopez"/>
    <x v="0"/>
    <x v="0"/>
    <x v="75"/>
    <x v="84"/>
    <n v="1"/>
    <x v="0"/>
    <m/>
    <n v="0.5"/>
    <n v="18.524999999999999"/>
    <x v="1"/>
    <n v="9"/>
    <n v="80"/>
    <n v="40"/>
    <n v="40"/>
    <n v="18.524999999999999"/>
    <n v="58.524999999999999"/>
    <n v="58.524999999999999"/>
    <s v="Mon"/>
    <s v="Wed"/>
    <n v="9"/>
    <n v="2.5000000000000001E-2"/>
  </r>
  <r>
    <s v="A00338"/>
    <x v="4"/>
    <s v="Lopez"/>
    <x v="2"/>
    <x v="0"/>
    <x v="75"/>
    <x v="84"/>
    <n v="1"/>
    <x v="0"/>
    <m/>
    <n v="0.25"/>
    <n v="39"/>
    <x v="0"/>
    <n v="9"/>
    <n v="80"/>
    <n v="20"/>
    <n v="20"/>
    <n v="39"/>
    <n v="59"/>
    <n v="59"/>
    <s v="Mon"/>
    <s v="Wed"/>
    <n v="9"/>
    <n v="2.5000000000000001E-2"/>
  </r>
  <r>
    <s v="A00339"/>
    <x v="1"/>
    <s v="Lopez"/>
    <x v="0"/>
    <x v="0"/>
    <x v="75"/>
    <x v="81"/>
    <n v="2"/>
    <x v="0"/>
    <m/>
    <n v="0.25"/>
    <n v="36.503999999999998"/>
    <x v="1"/>
    <n v="10"/>
    <n v="140"/>
    <n v="35"/>
    <n v="35"/>
    <n v="36.503999999999998"/>
    <n v="71.503999999999991"/>
    <n v="71.503999999999991"/>
    <s v="Mon"/>
    <s v="Thu"/>
    <n v="10"/>
    <n v="2.7777777777777776E-2"/>
  </r>
  <r>
    <s v="A00340"/>
    <x v="2"/>
    <s v="Cartier"/>
    <x v="0"/>
    <x v="0"/>
    <x v="75"/>
    <x v="81"/>
    <n v="2"/>
    <x v="0"/>
    <m/>
    <n v="0.5"/>
    <n v="29.807400000000001"/>
    <x v="2"/>
    <n v="10"/>
    <n v="140"/>
    <n v="70"/>
    <n v="70"/>
    <n v="29.807400000000001"/>
    <n v="99.807400000000001"/>
    <n v="99.807400000000001"/>
    <s v="Mon"/>
    <s v="Thu"/>
    <n v="10"/>
    <n v="2.7777777777777776E-2"/>
  </r>
  <r>
    <s v="A00341"/>
    <x v="2"/>
    <s v="Michner"/>
    <x v="0"/>
    <x v="0"/>
    <x v="75"/>
    <x v="81"/>
    <n v="1"/>
    <x v="0"/>
    <m/>
    <n v="0.25"/>
    <n v="43.02"/>
    <x v="0"/>
    <n v="10"/>
    <n v="80"/>
    <n v="20"/>
    <n v="20"/>
    <n v="43.02"/>
    <n v="63.02"/>
    <n v="63.02"/>
    <s v="Mon"/>
    <s v="Thu"/>
    <n v="10"/>
    <n v="2.7777777777777776E-2"/>
  </r>
  <r>
    <s v="A00342"/>
    <x v="3"/>
    <s v="Burton"/>
    <x v="2"/>
    <x v="0"/>
    <x v="75"/>
    <x v="88"/>
    <n v="1"/>
    <x v="0"/>
    <m/>
    <n v="0.25"/>
    <n v="66.864900000000006"/>
    <x v="0"/>
    <n v="17"/>
    <n v="80"/>
    <n v="20"/>
    <n v="20"/>
    <n v="66.864900000000006"/>
    <n v="86.864900000000006"/>
    <n v="86.864900000000006"/>
    <s v="Mon"/>
    <s v="Thu"/>
    <n v="17"/>
    <n v="4.7222222222222221E-2"/>
  </r>
  <r>
    <s v="A00343"/>
    <x v="3"/>
    <s v="Burton"/>
    <x v="1"/>
    <x v="0"/>
    <x v="75"/>
    <x v="89"/>
    <n v="1"/>
    <x v="0"/>
    <m/>
    <n v="0.75"/>
    <n v="408.56790000000001"/>
    <x v="0"/>
    <n v="38"/>
    <n v="80"/>
    <n v="60"/>
    <n v="60"/>
    <n v="408.56790000000001"/>
    <n v="468.56790000000001"/>
    <n v="468.56790000000001"/>
    <s v="Mon"/>
    <s v="Thu"/>
    <n v="38"/>
    <n v="0.10277777777777777"/>
  </r>
  <r>
    <s v="A00344"/>
    <x v="1"/>
    <s v="Lopez"/>
    <x v="0"/>
    <x v="0"/>
    <x v="76"/>
    <x v="81"/>
    <n v="1"/>
    <x v="0"/>
    <m/>
    <n v="0.25"/>
    <n v="25.2486"/>
    <x v="1"/>
    <n v="9"/>
    <n v="80"/>
    <n v="20"/>
    <n v="20"/>
    <n v="25.2486"/>
    <n v="45.248599999999996"/>
    <n v="45.248599999999996"/>
    <s v="Tue"/>
    <s v="Thu"/>
    <n v="9"/>
    <n v="2.5000000000000001E-2"/>
  </r>
  <r>
    <s v="A00345"/>
    <x v="2"/>
    <s v="Cartier"/>
    <x v="1"/>
    <x v="0"/>
    <x v="76"/>
    <x v="49"/>
    <n v="1"/>
    <x v="0"/>
    <m/>
    <n v="1.25"/>
    <n v="646"/>
    <x v="0"/>
    <n v="20"/>
    <n v="80"/>
    <n v="100"/>
    <n v="100"/>
    <n v="646"/>
    <n v="746"/>
    <n v="746"/>
    <s v="Tue"/>
    <s v="Mon"/>
    <n v="20"/>
    <n v="5.5555555555555552E-2"/>
  </r>
  <r>
    <s v="A00346"/>
    <x v="2"/>
    <s v="Michner"/>
    <x v="2"/>
    <x v="0"/>
    <x v="76"/>
    <x v="90"/>
    <n v="1"/>
    <x v="0"/>
    <m/>
    <n v="0.25"/>
    <n v="125.4194"/>
    <x v="2"/>
    <n v="25"/>
    <n v="80"/>
    <n v="20"/>
    <n v="20"/>
    <n v="125.4194"/>
    <n v="145.4194"/>
    <n v="145.4194"/>
    <s v="Tue"/>
    <s v="Sat"/>
    <n v="25"/>
    <n v="6.9444444444444448E-2"/>
  </r>
  <r>
    <s v="A00347"/>
    <x v="3"/>
    <s v="Khan"/>
    <x v="0"/>
    <x v="0"/>
    <x v="76"/>
    <x v="91"/>
    <n v="2"/>
    <x v="0"/>
    <m/>
    <n v="0.75"/>
    <n v="286.73230000000001"/>
    <x v="0"/>
    <n v="28"/>
    <n v="140"/>
    <n v="105"/>
    <n v="105"/>
    <n v="286.73230000000001"/>
    <n v="391.73230000000001"/>
    <n v="391.73230000000001"/>
    <s v="Tue"/>
    <s v="Tue"/>
    <n v="28"/>
    <n v="7.4999999999999997E-2"/>
  </r>
  <r>
    <s v="A00348"/>
    <x v="1"/>
    <s v="Michner"/>
    <x v="4"/>
    <x v="0"/>
    <x v="76"/>
    <x v="91"/>
    <n v="1"/>
    <x v="0"/>
    <m/>
    <n v="2.5"/>
    <n v="258.02780000000001"/>
    <x v="2"/>
    <n v="28"/>
    <n v="80"/>
    <n v="200"/>
    <n v="200"/>
    <n v="258.02780000000001"/>
    <n v="458.02780000000001"/>
    <n v="458.02780000000001"/>
    <s v="Tue"/>
    <s v="Tue"/>
    <n v="28"/>
    <n v="7.4999999999999997E-2"/>
  </r>
  <r>
    <s v="A00349"/>
    <x v="1"/>
    <s v="Lopez"/>
    <x v="0"/>
    <x v="0"/>
    <x v="76"/>
    <x v="74"/>
    <n v="1"/>
    <x v="0"/>
    <m/>
    <n v="0.25"/>
    <n v="14.3"/>
    <x v="1"/>
    <n v="119"/>
    <n v="80"/>
    <n v="20"/>
    <n v="20"/>
    <n v="14.3"/>
    <n v="34.299999999999997"/>
    <n v="34.299999999999997"/>
    <s v="Tue"/>
    <s v="Tue"/>
    <n v="119"/>
    <n v="0.33055555555555555"/>
  </r>
  <r>
    <s v="A00350"/>
    <x v="1"/>
    <s v="Lopez"/>
    <x v="0"/>
    <x v="0"/>
    <x v="77"/>
    <x v="92"/>
    <n v="1"/>
    <x v="0"/>
    <m/>
    <n v="0.25"/>
    <n v="44.85"/>
    <x v="1"/>
    <n v="12"/>
    <n v="80"/>
    <n v="20"/>
    <n v="20"/>
    <n v="44.85"/>
    <n v="64.849999999999994"/>
    <n v="64.849999999999994"/>
    <s v="Wed"/>
    <s v="Mon"/>
    <n v="12"/>
    <n v="3.3333333333333333E-2"/>
  </r>
  <r>
    <s v="A00351"/>
    <x v="3"/>
    <s v="Michner"/>
    <x v="0"/>
    <x v="0"/>
    <x v="77"/>
    <x v="88"/>
    <n v="2"/>
    <x v="0"/>
    <m/>
    <n v="0.5"/>
    <n v="74.607699999999994"/>
    <x v="2"/>
    <n v="15"/>
    <n v="140"/>
    <n v="70"/>
    <n v="70"/>
    <n v="74.607699999999994"/>
    <n v="144.60769999999999"/>
    <n v="144.60769999999999"/>
    <s v="Wed"/>
    <s v="Thu"/>
    <n v="15"/>
    <n v="4.1666666666666664E-2"/>
  </r>
  <r>
    <s v="A00352"/>
    <x v="0"/>
    <s v="Ling"/>
    <x v="1"/>
    <x v="1"/>
    <x v="77"/>
    <x v="93"/>
    <n v="2"/>
    <x v="0"/>
    <m/>
    <n v="0.5"/>
    <n v="126.71469999999999"/>
    <x v="0"/>
    <n v="28"/>
    <n v="140"/>
    <n v="70"/>
    <n v="70"/>
    <n v="126.71469999999999"/>
    <n v="196.71469999999999"/>
    <n v="196.71469999999999"/>
    <s v="Wed"/>
    <s v="Wed"/>
    <n v="28"/>
    <n v="7.4999999999999997E-2"/>
  </r>
  <r>
    <s v="A00353"/>
    <x v="0"/>
    <s v="Ling"/>
    <x v="1"/>
    <x v="0"/>
    <x v="77"/>
    <x v="94"/>
    <n v="2"/>
    <x v="0"/>
    <m/>
    <n v="1.25"/>
    <n v="256.83999999999997"/>
    <x v="0"/>
    <n v="57"/>
    <n v="140"/>
    <n v="175"/>
    <n v="175"/>
    <n v="256.83999999999997"/>
    <n v="431.84"/>
    <n v="431.84"/>
    <s v="Wed"/>
    <s v="Thu"/>
    <n v="57"/>
    <n v="0.16111111111111112"/>
  </r>
  <r>
    <s v="A00354"/>
    <x v="5"/>
    <s v="Cartier"/>
    <x v="2"/>
    <x v="0"/>
    <x v="78"/>
    <x v="85"/>
    <n v="1"/>
    <x v="0"/>
    <m/>
    <n v="0.25"/>
    <n v="32.6706"/>
    <x v="1"/>
    <n v="12"/>
    <n v="80"/>
    <n v="20"/>
    <n v="20"/>
    <n v="32.6706"/>
    <n v="52.6706"/>
    <n v="52.6706"/>
    <s v="Thu"/>
    <s v="Tue"/>
    <n v="12"/>
    <n v="3.3333333333333333E-2"/>
  </r>
  <r>
    <s v="A00355"/>
    <x v="3"/>
    <s v="Cartier"/>
    <x v="0"/>
    <x v="1"/>
    <x v="78"/>
    <x v="86"/>
    <n v="2"/>
    <x v="0"/>
    <m/>
    <n v="0.5"/>
    <n v="72.350099999999998"/>
    <x v="0"/>
    <n v="25"/>
    <n v="140"/>
    <n v="70"/>
    <n v="70"/>
    <n v="72.350099999999998"/>
    <n v="142.3501"/>
    <n v="142.3501"/>
    <s v="Thu"/>
    <s v="Mon"/>
    <n v="25"/>
    <n v="6.6666666666666666E-2"/>
  </r>
  <r>
    <s v="A00356"/>
    <x v="0"/>
    <s v="Ling"/>
    <x v="1"/>
    <x v="0"/>
    <x v="78"/>
    <x v="95"/>
    <n v="2"/>
    <x v="0"/>
    <m/>
    <n v="0.5"/>
    <n v="178.49889999999999"/>
    <x v="2"/>
    <n v="29"/>
    <n v="140"/>
    <n v="70"/>
    <n v="70"/>
    <n v="178.49889999999999"/>
    <n v="248.49889999999999"/>
    <n v="248.49889999999999"/>
    <s v="Thu"/>
    <s v="Fri"/>
    <n v="29"/>
    <n v="7.7777777777777779E-2"/>
  </r>
  <r>
    <s v="A00357"/>
    <x v="3"/>
    <s v="Burton"/>
    <x v="1"/>
    <x v="0"/>
    <x v="78"/>
    <x v="96"/>
    <n v="1"/>
    <x v="0"/>
    <m/>
    <n v="0.5"/>
    <n v="18.254899999999999"/>
    <x v="2"/>
    <n v="46"/>
    <n v="80"/>
    <n v="40"/>
    <n v="40"/>
    <n v="18.254899999999999"/>
    <n v="58.254899999999999"/>
    <n v="58.254899999999999"/>
    <s v="Thu"/>
    <s v="Mon"/>
    <n v="46"/>
    <n v="0.125"/>
  </r>
  <r>
    <s v="A00358"/>
    <x v="0"/>
    <s v="Ling"/>
    <x v="0"/>
    <x v="0"/>
    <x v="78"/>
    <x v="96"/>
    <n v="2"/>
    <x v="0"/>
    <m/>
    <n v="1.75"/>
    <n v="151.8099"/>
    <x v="2"/>
    <n v="46"/>
    <n v="140"/>
    <n v="245"/>
    <n v="245"/>
    <n v="151.8099"/>
    <n v="396.80989999999997"/>
    <n v="396.80989999999997"/>
    <s v="Thu"/>
    <s v="Mon"/>
    <n v="46"/>
    <n v="0.125"/>
  </r>
  <r>
    <s v="A00359"/>
    <x v="5"/>
    <s v="Burton"/>
    <x v="2"/>
    <x v="0"/>
    <x v="79"/>
    <x v="53"/>
    <n v="1"/>
    <x v="0"/>
    <m/>
    <n v="0.25"/>
    <n v="85.085899999999995"/>
    <x v="2"/>
    <n v="8"/>
    <n v="80"/>
    <n v="20"/>
    <n v="20"/>
    <n v="85.085899999999995"/>
    <n v="105.0859"/>
    <n v="105.0859"/>
    <s v="Fri"/>
    <s v="Sat"/>
    <n v="8"/>
    <n v="2.2222222222222223E-2"/>
  </r>
  <r>
    <s v="A00360"/>
    <x v="1"/>
    <s v="Lopez"/>
    <x v="0"/>
    <x v="0"/>
    <x v="79"/>
    <x v="86"/>
    <n v="1"/>
    <x v="0"/>
    <m/>
    <n v="0.25"/>
    <n v="67.067700000000002"/>
    <x v="0"/>
    <n v="24"/>
    <n v="80"/>
    <n v="20"/>
    <n v="20"/>
    <n v="67.067700000000002"/>
    <n v="87.067700000000002"/>
    <n v="87.067700000000002"/>
    <s v="Fri"/>
    <s v="Mon"/>
    <n v="24"/>
    <n v="6.3888888888888884E-2"/>
  </r>
  <r>
    <s v="A00361"/>
    <x v="1"/>
    <s v="Lopez"/>
    <x v="2"/>
    <x v="0"/>
    <x v="80"/>
    <x v="88"/>
    <n v="1"/>
    <x v="0"/>
    <m/>
    <n v="0.25"/>
    <n v="162.20959999999999"/>
    <x v="0"/>
    <n v="10"/>
    <n v="80"/>
    <n v="20"/>
    <n v="20"/>
    <n v="162.20959999999999"/>
    <n v="182.20959999999999"/>
    <n v="182.20959999999999"/>
    <s v="Mon"/>
    <s v="Thu"/>
    <n v="10"/>
    <n v="2.7777777777777776E-2"/>
  </r>
  <r>
    <s v="A00362"/>
    <x v="5"/>
    <s v="Burton"/>
    <x v="4"/>
    <x v="0"/>
    <x v="80"/>
    <x v="83"/>
    <n v="1"/>
    <x v="0"/>
    <m/>
    <n v="1.25"/>
    <n v="53.688699999999997"/>
    <x v="0"/>
    <n v="17"/>
    <n v="80"/>
    <n v="100"/>
    <n v="100"/>
    <n v="53.688699999999997"/>
    <n v="153.68869999999998"/>
    <n v="153.68869999999998"/>
    <s v="Mon"/>
    <s v="Thu"/>
    <n v="17"/>
    <n v="4.7222222222222221E-2"/>
  </r>
  <r>
    <s v="A00363"/>
    <x v="5"/>
    <s v="Michner"/>
    <x v="0"/>
    <x v="0"/>
    <x v="80"/>
    <x v="86"/>
    <n v="2"/>
    <x v="0"/>
    <m/>
    <n v="1"/>
    <n v="211.8477"/>
    <x v="2"/>
    <n v="21"/>
    <n v="140"/>
    <n v="140"/>
    <n v="140"/>
    <n v="211.8477"/>
    <n v="351.84770000000003"/>
    <n v="351.84770000000003"/>
    <s v="Mon"/>
    <s v="Mon"/>
    <n v="21"/>
    <n v="5.5555555555555552E-2"/>
  </r>
  <r>
    <s v="A00364"/>
    <x v="1"/>
    <s v="Lopez"/>
    <x v="0"/>
    <x v="0"/>
    <x v="80"/>
    <x v="86"/>
    <n v="1"/>
    <x v="0"/>
    <m/>
    <n v="0.25"/>
    <n v="150.31899999999999"/>
    <x v="1"/>
    <n v="21"/>
    <n v="80"/>
    <n v="20"/>
    <n v="20"/>
    <n v="150.31899999999999"/>
    <n v="170.31899999999999"/>
    <n v="170.31899999999999"/>
    <s v="Mon"/>
    <s v="Mon"/>
    <n v="21"/>
    <n v="5.5555555555555552E-2"/>
  </r>
  <r>
    <s v="A00365"/>
    <x v="8"/>
    <s v="Ling"/>
    <x v="0"/>
    <x v="0"/>
    <x v="80"/>
    <x v="97"/>
    <n v="2"/>
    <x v="0"/>
    <m/>
    <n v="0.25"/>
    <n v="46.864899999999999"/>
    <x v="0"/>
    <n v="43"/>
    <n v="140"/>
    <n v="35"/>
    <n v="35"/>
    <n v="46.864899999999999"/>
    <n v="81.864900000000006"/>
    <n v="81.864900000000006"/>
    <s v="Mon"/>
    <s v="Tue"/>
    <n v="43"/>
    <n v="0.11666666666666667"/>
  </r>
  <r>
    <s v="A00366"/>
    <x v="1"/>
    <s v="Lopez"/>
    <x v="0"/>
    <x v="0"/>
    <x v="81"/>
    <x v="88"/>
    <n v="1"/>
    <x v="0"/>
    <m/>
    <n v="0.25"/>
    <n v="19.5"/>
    <x v="1"/>
    <n v="9"/>
    <n v="80"/>
    <n v="20"/>
    <n v="20"/>
    <n v="19.5"/>
    <n v="39.5"/>
    <n v="39.5"/>
    <s v="Tue"/>
    <s v="Thu"/>
    <n v="9"/>
    <n v="2.5000000000000001E-2"/>
  </r>
  <r>
    <s v="A00367"/>
    <x v="2"/>
    <s v="Cartier"/>
    <x v="1"/>
    <x v="0"/>
    <x v="81"/>
    <x v="85"/>
    <n v="1"/>
    <x v="0"/>
    <m/>
    <n v="1.25"/>
    <n v="256.71809999999999"/>
    <x v="2"/>
    <n v="7"/>
    <n v="80"/>
    <n v="100"/>
    <n v="100"/>
    <n v="256.71809999999999"/>
    <n v="356.71809999999999"/>
    <n v="356.71809999999999"/>
    <s v="Tue"/>
    <s v="Tue"/>
    <n v="7"/>
    <n v="1.9444444444444445E-2"/>
  </r>
  <r>
    <s v="A00368"/>
    <x v="3"/>
    <s v="Khan"/>
    <x v="1"/>
    <x v="0"/>
    <x v="82"/>
    <x v="90"/>
    <n v="1"/>
    <x v="0"/>
    <m/>
    <n v="1"/>
    <n v="86.293499999999995"/>
    <x v="2"/>
    <n v="17"/>
    <n v="80"/>
    <n v="80"/>
    <n v="80"/>
    <n v="86.293499999999995"/>
    <n v="166.29349999999999"/>
    <n v="166.29349999999999"/>
    <s v="Wed"/>
    <s v="Sat"/>
    <n v="17"/>
    <n v="4.7222222222222221E-2"/>
  </r>
  <r>
    <s v="A00369"/>
    <x v="1"/>
    <s v="Lopez"/>
    <x v="0"/>
    <x v="0"/>
    <x v="83"/>
    <x v="85"/>
    <n v="1"/>
    <x v="0"/>
    <m/>
    <n v="0.25"/>
    <n v="108.3061"/>
    <x v="1"/>
    <n v="5"/>
    <n v="80"/>
    <n v="20"/>
    <n v="20"/>
    <n v="108.3061"/>
    <n v="128.30610000000001"/>
    <n v="128.30610000000001"/>
    <s v="Thu"/>
    <s v="Tue"/>
    <n v="5"/>
    <n v="1.3888888888888888E-2"/>
  </r>
  <r>
    <s v="A00370"/>
    <x v="5"/>
    <s v="Cartier"/>
    <x v="0"/>
    <x v="0"/>
    <x v="83"/>
    <x v="49"/>
    <n v="1"/>
    <x v="0"/>
    <m/>
    <n v="0.25"/>
    <n v="70.8215"/>
    <x v="2"/>
    <n v="11"/>
    <n v="80"/>
    <n v="20"/>
    <n v="20"/>
    <n v="70.8215"/>
    <n v="90.8215"/>
    <n v="90.8215"/>
    <s v="Thu"/>
    <s v="Mon"/>
    <n v="11"/>
    <n v="3.0555555555555555E-2"/>
  </r>
  <r>
    <s v="A00371"/>
    <x v="1"/>
    <s v="Lopez"/>
    <x v="0"/>
    <x v="1"/>
    <x v="83"/>
    <x v="86"/>
    <n v="1"/>
    <x v="0"/>
    <m/>
    <n v="0.5"/>
    <n v="56.919600000000003"/>
    <x v="0"/>
    <n v="18"/>
    <n v="80"/>
    <n v="40"/>
    <n v="40"/>
    <n v="56.919600000000003"/>
    <n v="96.919600000000003"/>
    <n v="96.919600000000003"/>
    <s v="Thu"/>
    <s v="Mon"/>
    <n v="18"/>
    <n v="4.7222222222222221E-2"/>
  </r>
  <r>
    <s v="A00372"/>
    <x v="3"/>
    <s v="Burton"/>
    <x v="0"/>
    <x v="0"/>
    <x v="83"/>
    <x v="95"/>
    <n v="2"/>
    <x v="0"/>
    <m/>
    <n v="0.5"/>
    <n v="74.532399999999996"/>
    <x v="2"/>
    <n v="22"/>
    <n v="140"/>
    <n v="70"/>
    <n v="70"/>
    <n v="74.532399999999996"/>
    <n v="144.5324"/>
    <n v="144.5324"/>
    <s v="Thu"/>
    <s v="Fri"/>
    <n v="22"/>
    <n v="5.8333333333333334E-2"/>
  </r>
  <r>
    <s v="A00373"/>
    <x v="0"/>
    <s v="Ling"/>
    <x v="0"/>
    <x v="0"/>
    <x v="83"/>
    <x v="76"/>
    <n v="2"/>
    <x v="0"/>
    <m/>
    <n v="0.5"/>
    <n v="137.22"/>
    <x v="0"/>
    <n v="32"/>
    <n v="140"/>
    <n v="70"/>
    <n v="70"/>
    <n v="137.22"/>
    <n v="207.22"/>
    <n v="207.22"/>
    <s v="Thu"/>
    <s v="Mon"/>
    <n v="32"/>
    <n v="8.611111111111111E-2"/>
  </r>
  <r>
    <s v="A00374"/>
    <x v="3"/>
    <s v="Cartier"/>
    <x v="0"/>
    <x v="1"/>
    <x v="84"/>
    <x v="86"/>
    <n v="2"/>
    <x v="0"/>
    <m/>
    <n v="0.5"/>
    <n v="83.462900000000005"/>
    <x v="0"/>
    <n v="17"/>
    <n v="140"/>
    <n v="70"/>
    <n v="70"/>
    <n v="83.462900000000005"/>
    <n v="153.46289999999999"/>
    <n v="153.46289999999999"/>
    <s v="Fri"/>
    <s v="Mon"/>
    <n v="17"/>
    <n v="4.4444444444444446E-2"/>
  </r>
  <r>
    <s v="A00375"/>
    <x v="4"/>
    <s v="Khan"/>
    <x v="0"/>
    <x v="0"/>
    <x v="85"/>
    <x v="93"/>
    <n v="1"/>
    <x v="0"/>
    <m/>
    <n v="1"/>
    <n v="9.92"/>
    <x v="1"/>
    <n v="18"/>
    <n v="80"/>
    <n v="80"/>
    <n v="80"/>
    <n v="9.92"/>
    <n v="89.92"/>
    <n v="89.92"/>
    <s v="Sat"/>
    <s v="Wed"/>
    <n v="18"/>
    <n v="4.7222222222222221E-2"/>
  </r>
  <r>
    <s v="A00376"/>
    <x v="5"/>
    <s v="Cartier"/>
    <x v="0"/>
    <x v="0"/>
    <x v="86"/>
    <x v="49"/>
    <n v="1"/>
    <x v="0"/>
    <m/>
    <n v="0.25"/>
    <n v="72.350099999999998"/>
    <x v="2"/>
    <n v="7"/>
    <n v="80"/>
    <n v="20"/>
    <n v="20"/>
    <n v="72.350099999999998"/>
    <n v="92.350099999999998"/>
    <n v="92.350099999999998"/>
    <s v="Mon"/>
    <s v="Mon"/>
    <n v="7"/>
    <n v="1.9444444444444445E-2"/>
  </r>
  <r>
    <s v="A00377"/>
    <x v="3"/>
    <s v="Cartier"/>
    <x v="2"/>
    <x v="1"/>
    <x v="86"/>
    <x v="75"/>
    <n v="1"/>
    <x v="0"/>
    <m/>
    <n v="0.25"/>
    <n v="19.9801"/>
    <x v="0"/>
    <n v="9"/>
    <n v="80"/>
    <n v="20"/>
    <n v="20"/>
    <n v="19.9801"/>
    <n v="39.9801"/>
    <n v="39.9801"/>
    <s v="Mon"/>
    <s v="Wed"/>
    <n v="9"/>
    <n v="2.5000000000000001E-2"/>
  </r>
  <r>
    <s v="A00378"/>
    <x v="8"/>
    <s v="Ling"/>
    <x v="3"/>
    <x v="0"/>
    <x v="86"/>
    <x v="91"/>
    <n v="2"/>
    <x v="0"/>
    <m/>
    <n v="1.25"/>
    <n v="85.32"/>
    <x v="0"/>
    <n v="15"/>
    <n v="140"/>
    <n v="175"/>
    <n v="175"/>
    <n v="85.32"/>
    <n v="260.32"/>
    <n v="260.32"/>
    <s v="Mon"/>
    <s v="Tue"/>
    <n v="15"/>
    <n v="3.888888888888889E-2"/>
  </r>
  <r>
    <s v="A00379"/>
    <x v="4"/>
    <s v="Khan"/>
    <x v="0"/>
    <x v="0"/>
    <x v="86"/>
    <x v="98"/>
    <n v="1"/>
    <x v="0"/>
    <m/>
    <n v="0.5"/>
    <n v="180"/>
    <x v="1"/>
    <n v="42"/>
    <n v="80"/>
    <n v="40"/>
    <n v="40"/>
    <n v="180"/>
    <n v="220"/>
    <n v="220"/>
    <s v="Mon"/>
    <s v="Mon"/>
    <n v="42"/>
    <n v="0.11944444444444445"/>
  </r>
  <r>
    <s v="A00380"/>
    <x v="8"/>
    <s v="Ling"/>
    <x v="0"/>
    <x v="0"/>
    <x v="87"/>
    <x v="99"/>
    <n v="2"/>
    <x v="0"/>
    <m/>
    <n v="0.25"/>
    <n v="52.350099999999998"/>
    <x v="0"/>
    <n v="16"/>
    <n v="140"/>
    <n v="35"/>
    <n v="35"/>
    <n v="52.350099999999998"/>
    <n v="87.350099999999998"/>
    <n v="87.350099999999998"/>
    <s v="Tue"/>
    <s v="Thu"/>
    <n v="16"/>
    <n v="4.1666666666666664E-2"/>
  </r>
  <r>
    <s v="A00381"/>
    <x v="8"/>
    <s v="Ling"/>
    <x v="0"/>
    <x v="0"/>
    <x v="87"/>
    <x v="67"/>
    <n v="2"/>
    <x v="0"/>
    <m/>
    <n v="0.5"/>
    <n v="45.293500000000002"/>
    <x v="0"/>
    <n v="21"/>
    <n v="140"/>
    <n v="70"/>
    <n v="70"/>
    <n v="45.293500000000002"/>
    <n v="115.29349999999999"/>
    <n v="115.29349999999999"/>
    <s v="Tue"/>
    <s v="Tue"/>
    <n v="21"/>
    <n v="5.5555555555555552E-2"/>
  </r>
  <r>
    <s v="A00382"/>
    <x v="1"/>
    <s v="Lopez"/>
    <x v="2"/>
    <x v="0"/>
    <x v="88"/>
    <x v="83"/>
    <n v="1"/>
    <x v="0"/>
    <m/>
    <n v="0.25"/>
    <n v="11.7"/>
    <x v="0"/>
    <n v="8"/>
    <n v="80"/>
    <n v="20"/>
    <n v="20"/>
    <n v="11.7"/>
    <n v="31.7"/>
    <n v="31.7"/>
    <s v="Wed"/>
    <s v="Thu"/>
    <n v="8"/>
    <n v="2.2222222222222223E-2"/>
  </r>
  <r>
    <s v="A00383"/>
    <x v="2"/>
    <s v="Khan"/>
    <x v="2"/>
    <x v="0"/>
    <x v="88"/>
    <x v="100"/>
    <n v="1"/>
    <x v="0"/>
    <m/>
    <n v="0.25"/>
    <n v="37.707000000000001"/>
    <x v="1"/>
    <n v="113"/>
    <n v="80"/>
    <n v="20"/>
    <n v="20"/>
    <n v="37.707000000000001"/>
    <n v="57.707000000000001"/>
    <n v="57.707000000000001"/>
    <s v="Wed"/>
    <s v="Thu"/>
    <n v="113"/>
    <n v="0.31388888888888888"/>
  </r>
  <r>
    <s v="A00384"/>
    <x v="2"/>
    <s v="Michner"/>
    <x v="4"/>
    <x v="0"/>
    <x v="89"/>
    <x v="91"/>
    <n v="1"/>
    <x v="0"/>
    <m/>
    <n v="1"/>
    <n v="155.03550000000001"/>
    <x v="2"/>
    <n v="12"/>
    <n v="80"/>
    <n v="80"/>
    <n v="80"/>
    <n v="155.03550000000001"/>
    <n v="235.03550000000001"/>
    <n v="235.03550000000001"/>
    <s v="Thu"/>
    <s v="Tue"/>
    <n v="12"/>
    <n v="3.0555555555555555E-2"/>
  </r>
  <r>
    <s v="A00385"/>
    <x v="1"/>
    <s v="Lopez"/>
    <x v="0"/>
    <x v="0"/>
    <x v="89"/>
    <x v="80"/>
    <n v="1"/>
    <x v="0"/>
    <m/>
    <n v="1.25"/>
    <n v="93.6"/>
    <x v="1"/>
    <n v="22"/>
    <n v="80"/>
    <n v="100"/>
    <n v="100"/>
    <n v="93.6"/>
    <n v="193.6"/>
    <n v="193.6"/>
    <s v="Thu"/>
    <s v="Fri"/>
    <n v="22"/>
    <n v="5.8333333333333334E-2"/>
  </r>
  <r>
    <s v="A00386"/>
    <x v="0"/>
    <s v="Ling"/>
    <x v="2"/>
    <x v="0"/>
    <x v="89"/>
    <x v="101"/>
    <n v="1"/>
    <x v="0"/>
    <m/>
    <n v="0.25"/>
    <n v="21.33"/>
    <x v="0"/>
    <n v="20"/>
    <n v="80"/>
    <n v="20"/>
    <n v="20"/>
    <n v="21.33"/>
    <n v="41.33"/>
    <n v="41.33"/>
    <s v="Thu"/>
    <s v="Wed"/>
    <n v="20"/>
    <n v="5.2777777777777778E-2"/>
  </r>
  <r>
    <s v="A00387"/>
    <x v="2"/>
    <s v="Burton"/>
    <x v="3"/>
    <x v="0"/>
    <x v="89"/>
    <x v="102"/>
    <n v="1"/>
    <x v="0"/>
    <m/>
    <n v="2.5"/>
    <n v="357.11079999999998"/>
    <x v="0"/>
    <n v="61"/>
    <n v="80"/>
    <n v="200"/>
    <n v="200"/>
    <n v="357.11079999999998"/>
    <n v="557.11079999999993"/>
    <n v="557.11079999999993"/>
    <s v="Thu"/>
    <s v="Tue"/>
    <n v="61"/>
    <n v="0.17222222222222222"/>
  </r>
  <r>
    <s v="A00388"/>
    <x v="3"/>
    <s v="Burton"/>
    <x v="2"/>
    <x v="0"/>
    <x v="90"/>
    <x v="90"/>
    <n v="1"/>
    <x v="0"/>
    <m/>
    <n v="0.25"/>
    <n v="120"/>
    <x v="2"/>
    <n v="8"/>
    <n v="80"/>
    <n v="20"/>
    <n v="20"/>
    <n v="120"/>
    <n v="140"/>
    <n v="140"/>
    <s v="Fri"/>
    <s v="Sat"/>
    <n v="8"/>
    <n v="2.2222222222222223E-2"/>
  </r>
  <r>
    <s v="A00389"/>
    <x v="5"/>
    <s v="Burton"/>
    <x v="1"/>
    <x v="0"/>
    <x v="91"/>
    <x v="67"/>
    <n v="1"/>
    <x v="0"/>
    <m/>
    <n v="0.5"/>
    <n v="52.350099999999998"/>
    <x v="2"/>
    <n v="15"/>
    <n v="80"/>
    <n v="40"/>
    <n v="40"/>
    <n v="52.350099999999998"/>
    <n v="92.350099999999998"/>
    <n v="92.350099999999998"/>
    <s v="Mon"/>
    <s v="Tue"/>
    <n v="15"/>
    <n v="3.888888888888889E-2"/>
  </r>
  <r>
    <s v="A00390"/>
    <x v="3"/>
    <s v="Cartier"/>
    <x v="1"/>
    <x v="0"/>
    <x v="91"/>
    <x v="76"/>
    <n v="1"/>
    <x v="0"/>
    <m/>
    <n v="3.25"/>
    <n v="511.875"/>
    <x v="0"/>
    <n v="21"/>
    <n v="80"/>
    <n v="260"/>
    <n v="260"/>
    <n v="511.875"/>
    <n v="771.875"/>
    <n v="771.875"/>
    <s v="Mon"/>
    <s v="Mon"/>
    <n v="21"/>
    <n v="5.5555555555555552E-2"/>
  </r>
  <r>
    <s v="A00391"/>
    <x v="0"/>
    <s v="Ling"/>
    <x v="1"/>
    <x v="0"/>
    <x v="91"/>
    <x v="103"/>
    <n v="2"/>
    <x v="0"/>
    <m/>
    <n v="2"/>
    <n v="368.87400000000002"/>
    <x v="0"/>
    <n v="54"/>
    <n v="140"/>
    <n v="280"/>
    <n v="280"/>
    <n v="368.87400000000002"/>
    <n v="648.87400000000002"/>
    <n v="648.87400000000002"/>
    <s v="Mon"/>
    <s v="Sat"/>
    <n v="54"/>
    <n v="0.15277777777777779"/>
  </r>
  <r>
    <s v="A00392"/>
    <x v="0"/>
    <s v="Ling"/>
    <x v="2"/>
    <x v="0"/>
    <x v="92"/>
    <x v="99"/>
    <n v="1"/>
    <x v="0"/>
    <m/>
    <n v="0.25"/>
    <n v="120"/>
    <x v="0"/>
    <n v="8"/>
    <n v="80"/>
    <n v="20"/>
    <n v="20"/>
    <n v="120"/>
    <n v="140"/>
    <n v="140"/>
    <s v="Wed"/>
    <s v="Thu"/>
    <n v="8"/>
    <n v="1.9444444444444445E-2"/>
  </r>
  <r>
    <s v="A00393"/>
    <x v="0"/>
    <s v="Ling"/>
    <x v="1"/>
    <x v="1"/>
    <x v="92"/>
    <x v="96"/>
    <n v="2"/>
    <x v="0"/>
    <m/>
    <n v="0.5"/>
    <n v="5.4720000000000004"/>
    <x v="2"/>
    <n v="26"/>
    <n v="140"/>
    <n v="70"/>
    <n v="70"/>
    <n v="5.4720000000000004"/>
    <n v="75.471999999999994"/>
    <n v="75.471999999999994"/>
    <s v="Wed"/>
    <s v="Mon"/>
    <n v="26"/>
    <n v="6.9444444444444448E-2"/>
  </r>
  <r>
    <s v="A00394"/>
    <x v="5"/>
    <s v="Khan"/>
    <x v="0"/>
    <x v="0"/>
    <x v="93"/>
    <x v="104"/>
    <n v="1"/>
    <x v="0"/>
    <m/>
    <n v="1"/>
    <n v="60"/>
    <x v="2"/>
    <n v="11"/>
    <n v="80"/>
    <n v="80"/>
    <n v="80"/>
    <n v="60"/>
    <n v="140"/>
    <n v="140"/>
    <s v="Thu"/>
    <s v="Mon"/>
    <n v="11"/>
    <n v="2.7777777777777776E-2"/>
  </r>
  <r>
    <s v="A00395"/>
    <x v="3"/>
    <s v="Burton"/>
    <x v="1"/>
    <x v="0"/>
    <x v="93"/>
    <x v="101"/>
    <n v="1"/>
    <x v="0"/>
    <m/>
    <n v="0.75"/>
    <n v="114.89449999999999"/>
    <x v="1"/>
    <n v="13"/>
    <n v="80"/>
    <n v="60"/>
    <n v="60"/>
    <n v="114.89449999999999"/>
    <n v="174.89449999999999"/>
    <n v="174.89449999999999"/>
    <s v="Thu"/>
    <s v="Wed"/>
    <n v="13"/>
    <n v="3.3333333333333333E-2"/>
  </r>
  <r>
    <s v="A00396"/>
    <x v="0"/>
    <s v="Ling"/>
    <x v="0"/>
    <x v="0"/>
    <x v="93"/>
    <x v="68"/>
    <n v="2"/>
    <x v="0"/>
    <m/>
    <n v="0.25"/>
    <n v="23.899000000000001"/>
    <x v="2"/>
    <n v="21"/>
    <n v="140"/>
    <n v="35"/>
    <n v="35"/>
    <n v="23.899000000000001"/>
    <n v="58.899000000000001"/>
    <n v="58.899000000000001"/>
    <s v="Thu"/>
    <s v="Thu"/>
    <n v="21"/>
    <n v="5.5555555555555552E-2"/>
  </r>
  <r>
    <s v="A00397"/>
    <x v="1"/>
    <s v="Lopez"/>
    <x v="0"/>
    <x v="0"/>
    <x v="93"/>
    <x v="68"/>
    <n v="1"/>
    <x v="0"/>
    <m/>
    <n v="0.25"/>
    <n v="57.2"/>
    <x v="1"/>
    <n v="21"/>
    <n v="80"/>
    <n v="20"/>
    <n v="20"/>
    <n v="57.2"/>
    <n v="77.2"/>
    <n v="77.2"/>
    <s v="Thu"/>
    <s v="Thu"/>
    <n v="21"/>
    <n v="5.5555555555555552E-2"/>
  </r>
  <r>
    <s v="A00398"/>
    <x v="3"/>
    <s v="Burton"/>
    <x v="1"/>
    <x v="0"/>
    <x v="93"/>
    <x v="60"/>
    <n v="2"/>
    <x v="0"/>
    <m/>
    <n v="8.5"/>
    <n v="653.98500000000001"/>
    <x v="0"/>
    <n v="34"/>
    <n v="140"/>
    <n v="1190"/>
    <n v="1190"/>
    <n v="653.98500000000001"/>
    <n v="1843.9850000000001"/>
    <n v="1843.9850000000001"/>
    <s v="Thu"/>
    <s v="Wed"/>
    <n v="34"/>
    <n v="9.7222222222222224E-2"/>
  </r>
  <r>
    <s v="A00399"/>
    <x v="1"/>
    <s v="Lopez"/>
    <x v="0"/>
    <x v="0"/>
    <x v="93"/>
    <x v="105"/>
    <n v="1"/>
    <x v="0"/>
    <m/>
    <n v="0.5"/>
    <n v="9.75"/>
    <x v="0"/>
    <n v="47"/>
    <n v="80"/>
    <n v="40"/>
    <n v="40"/>
    <n v="9.75"/>
    <n v="49.75"/>
    <n v="49.75"/>
    <s v="Thu"/>
    <s v="Tue"/>
    <n v="47"/>
    <n v="0.13333333333333333"/>
  </r>
  <r>
    <s v="A00400"/>
    <x v="0"/>
    <s v="Ling"/>
    <x v="1"/>
    <x v="0"/>
    <x v="94"/>
    <x v="91"/>
    <n v="2"/>
    <x v="0"/>
    <m/>
    <n v="0.5"/>
    <n v="134"/>
    <x v="0"/>
    <n v="3"/>
    <n v="140"/>
    <n v="70"/>
    <n v="70"/>
    <n v="134"/>
    <n v="204"/>
    <n v="204"/>
    <s v="Sat"/>
    <s v="Tue"/>
    <n v="3"/>
    <n v="5.5555555555555558E-3"/>
  </r>
  <r>
    <s v="A00401"/>
    <x v="0"/>
    <s v="Ling"/>
    <x v="0"/>
    <x v="0"/>
    <x v="95"/>
    <x v="101"/>
    <n v="2"/>
    <x v="0"/>
    <m/>
    <n v="0.25"/>
    <n v="144"/>
    <x v="0"/>
    <n v="9"/>
    <n v="140"/>
    <n v="35"/>
    <n v="35"/>
    <n v="144"/>
    <n v="179"/>
    <n v="179"/>
    <s v="Mon"/>
    <s v="Wed"/>
    <n v="9"/>
    <n v="2.5000000000000001E-2"/>
  </r>
  <r>
    <s v="A00402"/>
    <x v="3"/>
    <s v="Burton"/>
    <x v="0"/>
    <x v="0"/>
    <x v="95"/>
    <x v="101"/>
    <n v="1"/>
    <x v="0"/>
    <m/>
    <n v="0.5"/>
    <n v="205.1859"/>
    <x v="2"/>
    <n v="9"/>
    <n v="80"/>
    <n v="40"/>
    <n v="40"/>
    <n v="205.1859"/>
    <n v="245.1859"/>
    <n v="245.1859"/>
    <s v="Mon"/>
    <s v="Wed"/>
    <n v="9"/>
    <n v="2.5000000000000001E-2"/>
  </r>
  <r>
    <s v="A00403"/>
    <x v="4"/>
    <s v="Lopez"/>
    <x v="1"/>
    <x v="0"/>
    <x v="95"/>
    <x v="73"/>
    <n v="1"/>
    <x v="0"/>
    <m/>
    <n v="0.5"/>
    <n v="42.9"/>
    <x v="0"/>
    <n v="24"/>
    <n v="80"/>
    <n v="40"/>
    <n v="40"/>
    <n v="42.9"/>
    <n v="82.9"/>
    <n v="82.9"/>
    <s v="Mon"/>
    <s v="Thu"/>
    <n v="24"/>
    <n v="6.6666666666666666E-2"/>
  </r>
  <r>
    <s v="A00404"/>
    <x v="8"/>
    <s v="Ling"/>
    <x v="1"/>
    <x v="0"/>
    <x v="95"/>
    <x v="60"/>
    <n v="2"/>
    <x v="0"/>
    <m/>
    <n v="1.5"/>
    <n v="319.82150000000001"/>
    <x v="0"/>
    <n v="30"/>
    <n v="140"/>
    <n v="210"/>
    <n v="210"/>
    <n v="319.82150000000001"/>
    <n v="529.82150000000001"/>
    <n v="529.82150000000001"/>
    <s v="Mon"/>
    <s v="Wed"/>
    <n v="30"/>
    <n v="8.8888888888888892E-2"/>
  </r>
  <r>
    <s v="A00405"/>
    <x v="7"/>
    <s v="Ling"/>
    <x v="0"/>
    <x v="0"/>
    <x v="95"/>
    <x v="106"/>
    <n v="1"/>
    <x v="0"/>
    <m/>
    <n v="0.25"/>
    <n v="21.33"/>
    <x v="0"/>
    <n v="38"/>
    <n v="80"/>
    <n v="20"/>
    <n v="20"/>
    <n v="21.33"/>
    <n v="41.33"/>
    <n v="41.33"/>
    <s v="Mon"/>
    <s v="Thu"/>
    <n v="38"/>
    <n v="0.1111111111111111"/>
  </r>
  <r>
    <s v="A00406"/>
    <x v="0"/>
    <s v="Ling"/>
    <x v="0"/>
    <x v="0"/>
    <x v="96"/>
    <x v="91"/>
    <n v="2"/>
    <x v="0"/>
    <m/>
    <n v="0.5"/>
    <n v="21.33"/>
    <x v="0"/>
    <n v="0"/>
    <n v="140"/>
    <n v="70"/>
    <n v="70"/>
    <n v="21.33"/>
    <n v="91.33"/>
    <n v="91.33"/>
    <s v="Tue"/>
    <s v="Tue"/>
    <n v="0"/>
    <n v="0"/>
  </r>
  <r>
    <s v="A00407"/>
    <x v="8"/>
    <s v="Ling"/>
    <x v="1"/>
    <x v="0"/>
    <x v="96"/>
    <x v="67"/>
    <n v="2"/>
    <x v="0"/>
    <m/>
    <n v="0.5"/>
    <n v="1231.2"/>
    <x v="2"/>
    <n v="7"/>
    <n v="140"/>
    <n v="70"/>
    <n v="70"/>
    <n v="1231.2"/>
    <n v="1301.2"/>
    <n v="1301.2"/>
    <s v="Tue"/>
    <s v="Tue"/>
    <n v="7"/>
    <n v="1.9444444444444445E-2"/>
  </r>
  <r>
    <s v="A00408"/>
    <x v="0"/>
    <s v="Ling"/>
    <x v="1"/>
    <x v="0"/>
    <x v="96"/>
    <x v="71"/>
    <n v="2"/>
    <x v="0"/>
    <m/>
    <n v="0.5"/>
    <n v="56.496899999999997"/>
    <x v="2"/>
    <n v="15"/>
    <n v="140"/>
    <n v="70"/>
    <n v="70"/>
    <n v="56.496899999999997"/>
    <n v="126.4969"/>
    <n v="126.4969"/>
    <s v="Tue"/>
    <s v="Wed"/>
    <n v="15"/>
    <n v="4.1666666666666664E-2"/>
  </r>
  <r>
    <s v="A00409"/>
    <x v="0"/>
    <s v="Ling"/>
    <x v="1"/>
    <x v="0"/>
    <x v="96"/>
    <x v="68"/>
    <n v="2"/>
    <x v="0"/>
    <m/>
    <n v="0.5"/>
    <n v="269.95400000000001"/>
    <x v="0"/>
    <n v="16"/>
    <n v="140"/>
    <n v="70"/>
    <n v="70"/>
    <n v="269.95400000000001"/>
    <n v="339.95400000000001"/>
    <n v="339.95400000000001"/>
    <s v="Tue"/>
    <s v="Thu"/>
    <n v="16"/>
    <n v="4.4444444444444446E-2"/>
  </r>
  <r>
    <s v="A00410"/>
    <x v="8"/>
    <s v="Ling"/>
    <x v="1"/>
    <x v="0"/>
    <x v="96"/>
    <x v="60"/>
    <n v="2"/>
    <x v="0"/>
    <m/>
    <n v="0.5"/>
    <n v="83.231700000000004"/>
    <x v="0"/>
    <n v="29"/>
    <n v="140"/>
    <n v="70"/>
    <n v="70"/>
    <n v="83.231700000000004"/>
    <n v="153.23169999999999"/>
    <n v="153.23169999999999"/>
    <s v="Tue"/>
    <s v="Wed"/>
    <n v="29"/>
    <n v="8.611111111111111E-2"/>
  </r>
  <r>
    <s v="A00411"/>
    <x v="5"/>
    <s v="Burton"/>
    <x v="2"/>
    <x v="0"/>
    <x v="96"/>
    <x v="107"/>
    <n v="1"/>
    <x v="0"/>
    <m/>
    <n v="0.25"/>
    <n v="88.624799999999993"/>
    <x v="0"/>
    <n v="44"/>
    <n v="80"/>
    <n v="20"/>
    <n v="20"/>
    <n v="88.624799999999993"/>
    <n v="108.62479999999999"/>
    <n v="108.62479999999999"/>
    <s v="Tue"/>
    <s v="Thu"/>
    <n v="44"/>
    <n v="0.12777777777777777"/>
  </r>
  <r>
    <s v="A00412"/>
    <x v="4"/>
    <s v="Khan"/>
    <x v="2"/>
    <x v="0"/>
    <x v="96"/>
    <x v="108"/>
    <n v="1"/>
    <x v="0"/>
    <m/>
    <n v="0.25"/>
    <n v="40"/>
    <x v="1"/>
    <n v="112"/>
    <n v="80"/>
    <n v="20"/>
    <n v="20"/>
    <n v="40"/>
    <n v="60"/>
    <n v="60"/>
    <s v="Tue"/>
    <s v="Tue"/>
    <n v="112"/>
    <n v="0.31388888888888888"/>
  </r>
  <r>
    <s v="A00413"/>
    <x v="1"/>
    <s v="Lopez"/>
    <x v="0"/>
    <x v="0"/>
    <x v="97"/>
    <x v="76"/>
    <n v="1"/>
    <x v="0"/>
    <m/>
    <n v="1.5"/>
    <n v="33.475000000000001"/>
    <x v="1"/>
    <n v="11"/>
    <n v="80"/>
    <n v="120"/>
    <n v="120"/>
    <n v="33.475000000000001"/>
    <n v="153.47499999999999"/>
    <n v="153.47499999999999"/>
    <s v="Thu"/>
    <s v="Mon"/>
    <n v="11"/>
    <n v="3.0555555555555555E-2"/>
  </r>
  <r>
    <s v="A00414"/>
    <x v="4"/>
    <s v="Burton"/>
    <x v="0"/>
    <x v="0"/>
    <x v="97"/>
    <x v="109"/>
    <n v="2"/>
    <x v="0"/>
    <m/>
    <n v="0.25"/>
    <n v="33.8611"/>
    <x v="0"/>
    <n v="16"/>
    <n v="140"/>
    <n v="35"/>
    <n v="35"/>
    <n v="33.8611"/>
    <n v="68.861099999999993"/>
    <n v="68.861099999999993"/>
    <s v="Thu"/>
    <s v="Sat"/>
    <n v="16"/>
    <n v="4.4444444444444446E-2"/>
  </r>
  <r>
    <s v="A00415"/>
    <x v="1"/>
    <s v="Lopez"/>
    <x v="2"/>
    <x v="0"/>
    <x v="97"/>
    <x v="97"/>
    <n v="1"/>
    <x v="0"/>
    <m/>
    <n v="0.25"/>
    <n v="33.957900000000002"/>
    <x v="0"/>
    <n v="19"/>
    <n v="80"/>
    <n v="20"/>
    <n v="20"/>
    <n v="33.957900000000002"/>
    <n v="53.957900000000002"/>
    <n v="53.957900000000002"/>
    <s v="Thu"/>
    <s v="Tue"/>
    <n v="19"/>
    <n v="5.2777777777777778E-2"/>
  </r>
  <r>
    <s v="A00416"/>
    <x v="4"/>
    <s v="Khan"/>
    <x v="0"/>
    <x v="0"/>
    <x v="97"/>
    <x v="110"/>
    <n v="1"/>
    <x v="0"/>
    <m/>
    <n v="0.5"/>
    <n v="36.890099999999997"/>
    <x v="2"/>
    <n v="29"/>
    <n v="80"/>
    <n v="40"/>
    <n v="40"/>
    <n v="36.890099999999997"/>
    <n v="76.89009999999999"/>
    <n v="76.89009999999999"/>
    <s v="Thu"/>
    <s v="Fri"/>
    <n v="29"/>
    <n v="8.611111111111111E-2"/>
  </r>
  <r>
    <s v="A00417"/>
    <x v="5"/>
    <s v="Khan"/>
    <x v="0"/>
    <x v="0"/>
    <x v="97"/>
    <x v="111"/>
    <n v="1"/>
    <x v="0"/>
    <m/>
    <n v="0.5"/>
    <n v="25.339500000000001"/>
    <x v="2"/>
    <n v="33"/>
    <n v="80"/>
    <n v="40"/>
    <n v="40"/>
    <n v="25.339500000000001"/>
    <n v="65.339500000000001"/>
    <n v="65.339500000000001"/>
    <s v="Thu"/>
    <s v="Tue"/>
    <n v="33"/>
    <n v="9.7222222222222224E-2"/>
  </r>
  <r>
    <s v="A00418"/>
    <x v="7"/>
    <s v="Ling"/>
    <x v="2"/>
    <x v="0"/>
    <x v="97"/>
    <x v="112"/>
    <n v="1"/>
    <x v="0"/>
    <m/>
    <n v="0.25"/>
    <n v="30"/>
    <x v="0"/>
    <n v="39"/>
    <n v="80"/>
    <n v="20"/>
    <n v="20"/>
    <n v="30"/>
    <n v="50"/>
    <n v="50"/>
    <s v="Thu"/>
    <s v="Mon"/>
    <n v="39"/>
    <n v="0.11388888888888889"/>
  </r>
  <r>
    <s v="A00419"/>
    <x v="5"/>
    <s v="Burton"/>
    <x v="0"/>
    <x v="1"/>
    <x v="98"/>
    <x v="113"/>
    <n v="1"/>
    <x v="0"/>
    <m/>
    <n v="0.5"/>
    <n v="31.807600000000001"/>
    <x v="0"/>
    <n v="36"/>
    <n v="80"/>
    <n v="40"/>
    <n v="40"/>
    <n v="31.807600000000001"/>
    <n v="71.807600000000008"/>
    <n v="71.807600000000008"/>
    <s v="Fri"/>
    <s v="Sat"/>
    <n v="36"/>
    <n v="0.10555555555555556"/>
  </r>
  <r>
    <s v="A00420"/>
    <x v="3"/>
    <s v="Khan"/>
    <x v="1"/>
    <x v="1"/>
    <x v="98"/>
    <x v="114"/>
    <n v="1"/>
    <x v="0"/>
    <m/>
    <n v="0.5"/>
    <n v="61.17"/>
    <x v="1"/>
    <n v="145"/>
    <n v="80"/>
    <n v="40"/>
    <n v="40"/>
    <n v="61.17"/>
    <n v="101.17"/>
    <n v="101.17"/>
    <s v="Fri"/>
    <s v="Wed"/>
    <n v="145"/>
    <n v="0.40277777777777779"/>
  </r>
  <r>
    <s v="A00421"/>
    <x v="4"/>
    <s v="Khan"/>
    <x v="0"/>
    <x v="0"/>
    <x v="99"/>
    <x v="102"/>
    <n v="1"/>
    <x v="0"/>
    <m/>
    <n v="0.5"/>
    <n v="15.542999999999999"/>
    <x v="1"/>
    <n v="45"/>
    <n v="80"/>
    <n v="40"/>
    <n v="40"/>
    <n v="15.542999999999999"/>
    <n v="55.542999999999999"/>
    <n v="55.542999999999999"/>
    <s v="Sat"/>
    <s v="Tue"/>
    <n v="45"/>
    <n v="0.13055555555555556"/>
  </r>
  <r>
    <s v="A00422"/>
    <x v="4"/>
    <s v="Khan"/>
    <x v="2"/>
    <x v="0"/>
    <x v="99"/>
    <x v="115"/>
    <n v="1"/>
    <x v="0"/>
    <m/>
    <n v="0.25"/>
    <n v="72.350099999999998"/>
    <x v="0"/>
    <n v="53"/>
    <n v="80"/>
    <n v="20"/>
    <n v="20"/>
    <n v="72.350099999999998"/>
    <n v="92.350099999999998"/>
    <n v="92.350099999999998"/>
    <s v="Sat"/>
    <s v="Wed"/>
    <n v="53"/>
    <n v="0.15277777777777779"/>
  </r>
  <r>
    <s v="A00423"/>
    <x v="0"/>
    <s v="Ling"/>
    <x v="2"/>
    <x v="1"/>
    <x v="100"/>
    <x v="116"/>
    <n v="1"/>
    <x v="0"/>
    <m/>
    <n v="0.25"/>
    <n v="96.714699999999993"/>
    <x v="0"/>
    <n v="11"/>
    <n v="80"/>
    <n v="20"/>
    <n v="20"/>
    <n v="96.714699999999993"/>
    <n v="116.71469999999999"/>
    <n v="116.71469999999999"/>
    <s v="Mon"/>
    <s v="Fri"/>
    <n v="11"/>
    <n v="3.0555555555555555E-2"/>
  </r>
  <r>
    <s v="A00424"/>
    <x v="3"/>
    <s v="Cartier"/>
    <x v="1"/>
    <x v="0"/>
    <x v="100"/>
    <x v="117"/>
    <n v="1"/>
    <x v="0"/>
    <m/>
    <n v="0.5"/>
    <n v="207.89859999999999"/>
    <x v="2"/>
    <n v="8"/>
    <n v="80"/>
    <n v="40"/>
    <n v="40"/>
    <n v="207.89859999999999"/>
    <n v="247.89859999999999"/>
    <n v="247.89859999999999"/>
    <s v="Mon"/>
    <s v="Tue"/>
    <n v="8"/>
    <n v="2.2222222222222223E-2"/>
  </r>
  <r>
    <s v="A00425"/>
    <x v="1"/>
    <s v="Lopez"/>
    <x v="4"/>
    <x v="0"/>
    <x v="100"/>
    <x v="68"/>
    <n v="3"/>
    <x v="0"/>
    <m/>
    <n v="3.5"/>
    <n v="821.87300000000005"/>
    <x v="0"/>
    <n v="10"/>
    <n v="195"/>
    <n v="682.5"/>
    <n v="682.5"/>
    <n v="821.87300000000005"/>
    <n v="1504.373"/>
    <n v="1504.373"/>
    <s v="Mon"/>
    <s v="Thu"/>
    <n v="10"/>
    <n v="2.7777777777777776E-2"/>
  </r>
  <r>
    <s v="A00426"/>
    <x v="0"/>
    <s v="Ling"/>
    <x v="3"/>
    <x v="0"/>
    <x v="100"/>
    <x v="96"/>
    <n v="2"/>
    <x v="0"/>
    <m/>
    <n v="1"/>
    <n v="118.55840000000001"/>
    <x v="0"/>
    <n v="14"/>
    <n v="140"/>
    <n v="140"/>
    <n v="140"/>
    <n v="118.55840000000001"/>
    <n v="258.55840000000001"/>
    <n v="258.55840000000001"/>
    <s v="Mon"/>
    <s v="Mon"/>
    <n v="14"/>
    <n v="3.888888888888889E-2"/>
  </r>
  <r>
    <s v="A00427"/>
    <x v="3"/>
    <s v="Cartier"/>
    <x v="0"/>
    <x v="1"/>
    <x v="101"/>
    <x v="101"/>
    <n v="1"/>
    <x v="0"/>
    <m/>
    <n v="0.25"/>
    <n v="54.463700000000003"/>
    <x v="1"/>
    <n v="1"/>
    <n v="80"/>
    <n v="20"/>
    <n v="20"/>
    <n v="54.463700000000003"/>
    <n v="74.463700000000003"/>
    <n v="74.463700000000003"/>
    <s v="Tue"/>
    <s v="Wed"/>
    <n v="1"/>
    <n v="2.7777777777777779E-3"/>
  </r>
  <r>
    <s v="A00428"/>
    <x v="0"/>
    <s v="Ling"/>
    <x v="0"/>
    <x v="0"/>
    <x v="101"/>
    <x v="96"/>
    <n v="2"/>
    <x v="0"/>
    <m/>
    <n v="0.25"/>
    <n v="83.441299999999998"/>
    <x v="0"/>
    <n v="13"/>
    <n v="140"/>
    <n v="35"/>
    <n v="35"/>
    <n v="83.441299999999998"/>
    <n v="118.4413"/>
    <n v="118.4413"/>
    <s v="Tue"/>
    <s v="Mon"/>
    <n v="13"/>
    <n v="3.6111111111111108E-2"/>
  </r>
  <r>
    <s v="A00429"/>
    <x v="0"/>
    <s v="Ling"/>
    <x v="0"/>
    <x v="0"/>
    <x v="101"/>
    <x v="118"/>
    <n v="2"/>
    <x v="0"/>
    <m/>
    <n v="0.75"/>
    <n v="36"/>
    <x v="0"/>
    <n v="15"/>
    <n v="140"/>
    <n v="105"/>
    <n v="105"/>
    <n v="36"/>
    <n v="141"/>
    <n v="141"/>
    <s v="Tue"/>
    <s v="Wed"/>
    <n v="15"/>
    <n v="4.1666666666666664E-2"/>
  </r>
  <r>
    <s v="A00430"/>
    <x v="1"/>
    <s v="Lopez"/>
    <x v="1"/>
    <x v="0"/>
    <x v="101"/>
    <x v="119"/>
    <n v="1"/>
    <x v="0"/>
    <m/>
    <n v="0.5"/>
    <n v="53.43"/>
    <x v="0"/>
    <n v="63"/>
    <n v="80"/>
    <n v="40"/>
    <n v="40"/>
    <n v="53.43"/>
    <n v="93.43"/>
    <n v="93.43"/>
    <s v="Tue"/>
    <s v="Tue"/>
    <n v="63"/>
    <n v="0.17777777777777778"/>
  </r>
  <r>
    <s v="A00431"/>
    <x v="0"/>
    <s v="Ling"/>
    <x v="0"/>
    <x v="0"/>
    <x v="102"/>
    <x v="71"/>
    <n v="1"/>
    <x v="0"/>
    <m/>
    <n v="0.5"/>
    <n v="76.787999999999997"/>
    <x v="0"/>
    <n v="7"/>
    <n v="80"/>
    <n v="40"/>
    <n v="40"/>
    <n v="76.787999999999997"/>
    <n v="116.788"/>
    <n v="116.788"/>
    <s v="Wed"/>
    <s v="Wed"/>
    <n v="7"/>
    <n v="1.9444444444444445E-2"/>
  </r>
  <r>
    <s v="A00432"/>
    <x v="5"/>
    <s v="Burton"/>
    <x v="0"/>
    <x v="0"/>
    <x v="102"/>
    <x v="96"/>
    <n v="1"/>
    <x v="1"/>
    <s v="Yes"/>
    <n v="0.25"/>
    <n v="78"/>
    <x v="3"/>
    <n v="12"/>
    <n v="80"/>
    <n v="20"/>
    <n v="0"/>
    <n v="0"/>
    <n v="98"/>
    <n v="0"/>
    <s v="Wed"/>
    <s v="Mon"/>
    <n v="12"/>
    <n v="3.3333333333333333E-2"/>
  </r>
  <r>
    <s v="A00433"/>
    <x v="3"/>
    <s v="Burton"/>
    <x v="1"/>
    <x v="0"/>
    <x v="102"/>
    <x v="73"/>
    <n v="2"/>
    <x v="0"/>
    <m/>
    <n v="2.75"/>
    <n v="666.4434"/>
    <x v="2"/>
    <n v="15"/>
    <n v="140"/>
    <n v="385"/>
    <n v="385"/>
    <n v="666.4434"/>
    <n v="1051.4434000000001"/>
    <n v="1051.4434000000001"/>
    <s v="Wed"/>
    <s v="Thu"/>
    <n v="15"/>
    <n v="4.1666666666666664E-2"/>
  </r>
  <r>
    <s v="A00434"/>
    <x v="3"/>
    <s v="Burton"/>
    <x v="2"/>
    <x v="1"/>
    <x v="103"/>
    <x v="120"/>
    <n v="1"/>
    <x v="0"/>
    <m/>
    <n v="0.25"/>
    <n v="19.196999999999999"/>
    <x v="2"/>
    <n v="16"/>
    <n v="80"/>
    <n v="20"/>
    <n v="20"/>
    <n v="19.196999999999999"/>
    <n v="39.197000000000003"/>
    <n v="39.197000000000003"/>
    <s v="Thu"/>
    <s v="Sat"/>
    <n v="16"/>
    <n v="4.4444444444444446E-2"/>
  </r>
  <r>
    <s v="A00435"/>
    <x v="1"/>
    <s v="Lopez"/>
    <x v="0"/>
    <x v="0"/>
    <x v="103"/>
    <x v="106"/>
    <n v="1"/>
    <x v="0"/>
    <m/>
    <n v="0.75"/>
    <n v="414.53649999999999"/>
    <x v="1"/>
    <n v="28"/>
    <n v="80"/>
    <n v="60"/>
    <n v="60"/>
    <n v="414.53649999999999"/>
    <n v="474.53649999999999"/>
    <n v="474.53649999999999"/>
    <s v="Thu"/>
    <s v="Thu"/>
    <n v="28"/>
    <n v="8.3333333333333329E-2"/>
  </r>
  <r>
    <s v="A00436"/>
    <x v="5"/>
    <s v="Khan"/>
    <x v="3"/>
    <x v="0"/>
    <x v="104"/>
    <x v="121"/>
    <n v="1"/>
    <x v="0"/>
    <m/>
    <n v="1"/>
    <n v="19.196999999999999"/>
    <x v="0"/>
    <n v="54"/>
    <n v="80"/>
    <n v="80"/>
    <n v="80"/>
    <n v="19.196999999999999"/>
    <n v="99.197000000000003"/>
    <n v="99.197000000000003"/>
    <s v="Sat"/>
    <s v="Thu"/>
    <n v="54"/>
    <n v="0.15277777777777779"/>
  </r>
  <r>
    <s v="A00437"/>
    <x v="0"/>
    <s v="Ling"/>
    <x v="4"/>
    <x v="0"/>
    <x v="105"/>
    <x v="68"/>
    <n v="2"/>
    <x v="0"/>
    <m/>
    <n v="1"/>
    <n v="157.86000000000001"/>
    <x v="0"/>
    <n v="3"/>
    <n v="140"/>
    <n v="140"/>
    <n v="140"/>
    <n v="157.86000000000001"/>
    <n v="297.86"/>
    <n v="297.86"/>
    <s v="Mon"/>
    <s v="Thu"/>
    <n v="3"/>
    <n v="8.3333333333333332E-3"/>
  </r>
  <r>
    <s v="A00438"/>
    <x v="0"/>
    <s v="Ling"/>
    <x v="0"/>
    <x v="0"/>
    <x v="105"/>
    <x v="118"/>
    <n v="2"/>
    <x v="0"/>
    <m/>
    <n v="0.25"/>
    <n v="160.39080000000001"/>
    <x v="0"/>
    <n v="9"/>
    <n v="140"/>
    <n v="35"/>
    <n v="35"/>
    <n v="160.39080000000001"/>
    <n v="195.39080000000001"/>
    <n v="195.39080000000001"/>
    <s v="Mon"/>
    <s v="Wed"/>
    <n v="9"/>
    <n v="2.5000000000000001E-2"/>
  </r>
  <r>
    <s v="A00439"/>
    <x v="0"/>
    <s v="Ling"/>
    <x v="0"/>
    <x v="0"/>
    <x v="105"/>
    <x v="73"/>
    <n v="2"/>
    <x v="0"/>
    <m/>
    <n v="0.25"/>
    <n v="46.845300000000002"/>
    <x v="0"/>
    <n v="10"/>
    <n v="140"/>
    <n v="35"/>
    <n v="35"/>
    <n v="46.845300000000002"/>
    <n v="81.845300000000009"/>
    <n v="81.845300000000009"/>
    <s v="Mon"/>
    <s v="Thu"/>
    <n v="10"/>
    <n v="2.7777777777777776E-2"/>
  </r>
  <r>
    <s v="A00440"/>
    <x v="6"/>
    <s v="Cartier"/>
    <x v="1"/>
    <x v="1"/>
    <x v="105"/>
    <x v="98"/>
    <n v="2"/>
    <x v="0"/>
    <m/>
    <n v="1.25"/>
    <n v="952.06380000000001"/>
    <x v="2"/>
    <n v="14"/>
    <n v="140"/>
    <n v="175"/>
    <n v="175"/>
    <n v="952.06380000000001"/>
    <n v="1127.0637999999999"/>
    <n v="1127.0637999999999"/>
    <s v="Mon"/>
    <s v="Mon"/>
    <n v="14"/>
    <n v="4.4444444444444446E-2"/>
  </r>
  <r>
    <s v="A00441"/>
    <x v="4"/>
    <s v="Khan"/>
    <x v="2"/>
    <x v="0"/>
    <x v="106"/>
    <x v="60"/>
    <n v="1"/>
    <x v="0"/>
    <m/>
    <n v="0.25"/>
    <n v="17.420000000000002"/>
    <x v="0"/>
    <n v="15"/>
    <n v="80"/>
    <n v="20"/>
    <n v="20"/>
    <n v="17.420000000000002"/>
    <n v="37.42"/>
    <n v="37.42"/>
    <s v="Tue"/>
    <s v="Wed"/>
    <n v="15"/>
    <n v="4.7222222222222221E-2"/>
  </r>
  <r>
    <s v="A00442"/>
    <x v="3"/>
    <s v="Cartier"/>
    <x v="1"/>
    <x v="0"/>
    <x v="106"/>
    <x v="122"/>
    <n v="2"/>
    <x v="0"/>
    <m/>
    <n v="0.5"/>
    <n v="202"/>
    <x v="2"/>
    <n v="20"/>
    <n v="140"/>
    <n v="70"/>
    <n v="70"/>
    <n v="202"/>
    <n v="272"/>
    <n v="272"/>
    <s v="Tue"/>
    <s v="Mon"/>
    <n v="20"/>
    <n v="6.1111111111111109E-2"/>
  </r>
  <r>
    <s v="A00443"/>
    <x v="5"/>
    <s v="Burton"/>
    <x v="0"/>
    <x v="0"/>
    <x v="107"/>
    <x v="96"/>
    <n v="1"/>
    <x v="0"/>
    <m/>
    <n v="0.75"/>
    <n v="137.13"/>
    <x v="0"/>
    <n v="5"/>
    <n v="80"/>
    <n v="60"/>
    <n v="60"/>
    <n v="137.13"/>
    <n v="197.13"/>
    <n v="197.13"/>
    <s v="Wed"/>
    <s v="Mon"/>
    <n v="5"/>
    <n v="1.3888888888888888E-2"/>
  </r>
  <r>
    <s v="A00444"/>
    <x v="4"/>
    <s v="Khan"/>
    <x v="0"/>
    <x v="0"/>
    <x v="107"/>
    <x v="98"/>
    <n v="1"/>
    <x v="0"/>
    <m/>
    <n v="0.5"/>
    <n v="180"/>
    <x v="2"/>
    <n v="12"/>
    <n v="80"/>
    <n v="40"/>
    <n v="40"/>
    <n v="180"/>
    <n v="220"/>
    <n v="220"/>
    <s v="Wed"/>
    <s v="Mon"/>
    <n v="12"/>
    <n v="3.888888888888889E-2"/>
  </r>
  <r>
    <s v="A00445"/>
    <x v="2"/>
    <s v="Khan"/>
    <x v="0"/>
    <x v="0"/>
    <x v="107"/>
    <x v="98"/>
    <n v="1"/>
    <x v="0"/>
    <m/>
    <n v="0.25"/>
    <n v="255.3433"/>
    <x v="2"/>
    <n v="12"/>
    <n v="80"/>
    <n v="20"/>
    <n v="20"/>
    <n v="255.3433"/>
    <n v="275.3433"/>
    <n v="275.3433"/>
    <s v="Wed"/>
    <s v="Mon"/>
    <n v="12"/>
    <n v="3.888888888888889E-2"/>
  </r>
  <r>
    <s v="A00446"/>
    <x v="3"/>
    <s v="Khan"/>
    <x v="2"/>
    <x v="0"/>
    <x v="107"/>
    <x v="123"/>
    <n v="1"/>
    <x v="0"/>
    <m/>
    <n v="0.25"/>
    <n v="48.372999999999998"/>
    <x v="1"/>
    <n v="13"/>
    <n v="80"/>
    <n v="20"/>
    <n v="20"/>
    <n v="48.372999999999998"/>
    <n v="68.37299999999999"/>
    <n v="68.37299999999999"/>
    <s v="Wed"/>
    <s v="Tue"/>
    <n v="13"/>
    <n v="4.1666666666666664E-2"/>
  </r>
  <r>
    <s v="A00447"/>
    <x v="0"/>
    <s v="Ling"/>
    <x v="2"/>
    <x v="0"/>
    <x v="107"/>
    <x v="122"/>
    <n v="1"/>
    <x v="0"/>
    <m/>
    <n v="0.25"/>
    <n v="40.200000000000003"/>
    <x v="0"/>
    <n v="19"/>
    <n v="80"/>
    <n v="20"/>
    <n v="20"/>
    <n v="40.200000000000003"/>
    <n v="60.2"/>
    <n v="60.2"/>
    <s v="Wed"/>
    <s v="Mon"/>
    <n v="19"/>
    <n v="5.8333333333333334E-2"/>
  </r>
  <r>
    <s v="A00448"/>
    <x v="2"/>
    <s v="Cartier"/>
    <x v="2"/>
    <x v="0"/>
    <x v="108"/>
    <x v="124"/>
    <n v="1"/>
    <x v="0"/>
    <m/>
    <n v="0.25"/>
    <n v="61.4985"/>
    <x v="0"/>
    <n v="16"/>
    <n v="80"/>
    <n v="20"/>
    <n v="20"/>
    <n v="61.4985"/>
    <n v="81.498500000000007"/>
    <n v="81.498500000000007"/>
    <s v="Thu"/>
    <s v="Sat"/>
    <n v="16"/>
    <n v="0.05"/>
  </r>
  <r>
    <s v="A00449"/>
    <x v="3"/>
    <s v="Khan"/>
    <x v="1"/>
    <x v="0"/>
    <x v="108"/>
    <x v="123"/>
    <n v="1"/>
    <x v="0"/>
    <m/>
    <n v="0.5"/>
    <n v="42.66"/>
    <x v="0"/>
    <n v="12"/>
    <n v="80"/>
    <n v="40"/>
    <n v="40"/>
    <n v="42.66"/>
    <n v="82.66"/>
    <n v="82.66"/>
    <s v="Thu"/>
    <s v="Tue"/>
    <n v="12"/>
    <n v="3.888888888888889E-2"/>
  </r>
  <r>
    <s v="A00450"/>
    <x v="0"/>
    <s v="Ling"/>
    <x v="1"/>
    <x v="0"/>
    <x v="108"/>
    <x v="125"/>
    <n v="1"/>
    <x v="0"/>
    <m/>
    <n v="0.5"/>
    <n v="16.420000000000002"/>
    <x v="4"/>
    <n v="20"/>
    <n v="80"/>
    <n v="40"/>
    <n v="40"/>
    <n v="16.420000000000002"/>
    <n v="56.42"/>
    <n v="56.42"/>
    <s v="Thu"/>
    <s v="Wed"/>
    <n v="20"/>
    <n v="6.1111111111111109E-2"/>
  </r>
  <r>
    <s v="A00451"/>
    <x v="5"/>
    <s v="Burton"/>
    <x v="0"/>
    <x v="0"/>
    <x v="109"/>
    <x v="111"/>
    <n v="2"/>
    <x v="0"/>
    <m/>
    <n v="0.5"/>
    <n v="31.807600000000001"/>
    <x v="0"/>
    <n v="18"/>
    <n v="140"/>
    <n v="70"/>
    <n v="70"/>
    <n v="31.807600000000001"/>
    <n v="101.80760000000001"/>
    <n v="101.80760000000001"/>
    <s v="Fri"/>
    <s v="Tue"/>
    <n v="18"/>
    <n v="5.5555555555555552E-2"/>
  </r>
  <r>
    <s v="A00452"/>
    <x v="0"/>
    <s v="Ling"/>
    <x v="0"/>
    <x v="0"/>
    <x v="110"/>
    <x v="126"/>
    <n v="2"/>
    <x v="0"/>
    <m/>
    <n v="0.5"/>
    <n v="239.96940000000001"/>
    <x v="0"/>
    <n v="35"/>
    <n v="140"/>
    <n v="70"/>
    <n v="70"/>
    <n v="239.96940000000001"/>
    <n v="309.96940000000001"/>
    <n v="309.96940000000001"/>
    <s v="Mon"/>
    <s v="Mon"/>
    <n v="35"/>
    <n v="0.10277777777777777"/>
  </r>
  <r>
    <s v="A00453"/>
    <x v="2"/>
    <s v="Burton"/>
    <x v="3"/>
    <x v="0"/>
    <x v="111"/>
    <x v="123"/>
    <n v="1"/>
    <x v="0"/>
    <m/>
    <n v="1"/>
    <n v="90"/>
    <x v="2"/>
    <n v="7"/>
    <n v="80"/>
    <n v="80"/>
    <n v="80"/>
    <n v="90"/>
    <n v="170"/>
    <n v="170"/>
    <s v="Tue"/>
    <s v="Tue"/>
    <n v="7"/>
    <n v="2.5000000000000001E-2"/>
  </r>
  <r>
    <s v="A00454"/>
    <x v="1"/>
    <s v="Lopez"/>
    <x v="2"/>
    <x v="0"/>
    <x v="111"/>
    <x v="105"/>
    <n v="1"/>
    <x v="0"/>
    <m/>
    <n v="0.25"/>
    <n v="16.25"/>
    <x v="0"/>
    <n v="21"/>
    <n v="80"/>
    <n v="20"/>
    <n v="20"/>
    <n v="16.25"/>
    <n v="36.25"/>
    <n v="36.25"/>
    <s v="Tue"/>
    <s v="Tue"/>
    <n v="21"/>
    <n v="6.3888888888888884E-2"/>
  </r>
  <r>
    <s v="A00455"/>
    <x v="2"/>
    <s v="Cartier"/>
    <x v="0"/>
    <x v="0"/>
    <x v="111"/>
    <x v="127"/>
    <n v="2"/>
    <x v="0"/>
    <m/>
    <n v="0.25"/>
    <n v="269.40269999999998"/>
    <x v="2"/>
    <n v="37"/>
    <n v="140"/>
    <n v="35"/>
    <n v="35"/>
    <n v="269.40269999999998"/>
    <n v="304.40269999999998"/>
    <n v="304.40269999999998"/>
    <s v="Tue"/>
    <s v="Thu"/>
    <n v="37"/>
    <n v="0.10555555555555556"/>
  </r>
  <r>
    <s v="A00456"/>
    <x v="1"/>
    <s v="Lopez"/>
    <x v="2"/>
    <x v="0"/>
    <x v="112"/>
    <x v="112"/>
    <n v="1"/>
    <x v="0"/>
    <m/>
    <n v="0.25"/>
    <n v="33.497100000000003"/>
    <x v="0"/>
    <n v="19"/>
    <n v="80"/>
    <n v="20"/>
    <n v="20"/>
    <n v="33.497100000000003"/>
    <n v="53.497100000000003"/>
    <n v="53.497100000000003"/>
    <s v="Wed"/>
    <s v="Mon"/>
    <n v="19"/>
    <n v="5.8333333333333334E-2"/>
  </r>
  <r>
    <s v="A00457"/>
    <x v="2"/>
    <s v="Burton"/>
    <x v="0"/>
    <x v="0"/>
    <x v="113"/>
    <x v="122"/>
    <n v="1"/>
    <x v="0"/>
    <m/>
    <n v="0.25"/>
    <n v="305.46260000000001"/>
    <x v="0"/>
    <n v="11"/>
    <n v="80"/>
    <n v="20"/>
    <n v="20"/>
    <n v="305.46260000000001"/>
    <n v="325.46260000000001"/>
    <n v="325.46260000000001"/>
    <s v="Thu"/>
    <s v="Mon"/>
    <n v="11"/>
    <n v="3.6111111111111108E-2"/>
  </r>
  <r>
    <s v="A00458"/>
    <x v="1"/>
    <s v="Lopez"/>
    <x v="1"/>
    <x v="0"/>
    <x v="113"/>
    <x v="112"/>
    <n v="1"/>
    <x v="0"/>
    <m/>
    <n v="0.75"/>
    <n v="50.672400000000003"/>
    <x v="1"/>
    <n v="18"/>
    <n v="80"/>
    <n v="60"/>
    <n v="60"/>
    <n v="50.672400000000003"/>
    <n v="110.67240000000001"/>
    <n v="110.67240000000001"/>
    <s v="Thu"/>
    <s v="Mon"/>
    <n v="18"/>
    <n v="5.5555555555555552E-2"/>
  </r>
  <r>
    <s v="A00459"/>
    <x v="1"/>
    <s v="Lopez"/>
    <x v="1"/>
    <x v="0"/>
    <x v="113"/>
    <x v="105"/>
    <n v="1"/>
    <x v="0"/>
    <m/>
    <n v="0.5"/>
    <n v="45.63"/>
    <x v="1"/>
    <n v="19"/>
    <n v="80"/>
    <n v="40"/>
    <n v="40"/>
    <n v="45.63"/>
    <n v="85.63"/>
    <n v="85.63"/>
    <s v="Thu"/>
    <s v="Tue"/>
    <n v="19"/>
    <n v="5.8333333333333334E-2"/>
  </r>
  <r>
    <s v="A00460"/>
    <x v="4"/>
    <s v="Khan"/>
    <x v="1"/>
    <x v="0"/>
    <x v="113"/>
    <x v="128"/>
    <n v="1"/>
    <x v="0"/>
    <m/>
    <n v="1"/>
    <n v="42.66"/>
    <x v="2"/>
    <n v="27"/>
    <n v="80"/>
    <n v="80"/>
    <n v="80"/>
    <n v="42.66"/>
    <n v="122.66"/>
    <n v="122.66"/>
    <s v="Thu"/>
    <s v="Wed"/>
    <n v="27"/>
    <n v="8.0555555555555561E-2"/>
  </r>
  <r>
    <s v="A00461"/>
    <x v="2"/>
    <s v="Burton"/>
    <x v="0"/>
    <x v="0"/>
    <x v="113"/>
    <x v="129"/>
    <n v="1"/>
    <x v="0"/>
    <m/>
    <n v="0.25"/>
    <n v="38.698399999999999"/>
    <x v="1"/>
    <n v="41"/>
    <n v="80"/>
    <n v="20"/>
    <n v="20"/>
    <n v="38.698399999999999"/>
    <n v="58.698399999999999"/>
    <n v="58.698399999999999"/>
    <s v="Thu"/>
    <s v="Wed"/>
    <n v="41"/>
    <n v="0.11666666666666667"/>
  </r>
  <r>
    <s v="A00462"/>
    <x v="2"/>
    <s v="Cartier"/>
    <x v="0"/>
    <x v="0"/>
    <x v="114"/>
    <x v="112"/>
    <n v="1"/>
    <x v="0"/>
    <m/>
    <n v="0.25"/>
    <n v="164.22120000000001"/>
    <x v="0"/>
    <n v="14"/>
    <n v="80"/>
    <n v="20"/>
    <n v="20"/>
    <n v="164.22120000000001"/>
    <n v="184.22120000000001"/>
    <n v="184.22120000000001"/>
    <s v="Mon"/>
    <s v="Mon"/>
    <n v="14"/>
    <n v="3.888888888888889E-2"/>
  </r>
  <r>
    <s v="A00463"/>
    <x v="4"/>
    <s v="Khan"/>
    <x v="1"/>
    <x v="0"/>
    <x v="114"/>
    <x v="112"/>
    <n v="2"/>
    <x v="0"/>
    <m/>
    <n v="0.5"/>
    <n v="24.38"/>
    <x v="0"/>
    <n v="14"/>
    <n v="140"/>
    <n v="70"/>
    <n v="70"/>
    <n v="24.38"/>
    <n v="94.38"/>
    <n v="94.38"/>
    <s v="Mon"/>
    <s v="Mon"/>
    <n v="14"/>
    <n v="3.888888888888889E-2"/>
  </r>
  <r>
    <s v="A00464"/>
    <x v="1"/>
    <s v="Lopez"/>
    <x v="0"/>
    <x v="0"/>
    <x v="114"/>
    <x v="128"/>
    <n v="1"/>
    <x v="0"/>
    <m/>
    <n v="0.25"/>
    <n v="267.94040000000001"/>
    <x v="1"/>
    <n v="23"/>
    <n v="80"/>
    <n v="20"/>
    <n v="20"/>
    <n v="267.94040000000001"/>
    <n v="287.94040000000001"/>
    <n v="287.94040000000001"/>
    <s v="Mon"/>
    <s v="Wed"/>
    <n v="23"/>
    <n v="6.3888888888888884E-2"/>
  </r>
  <r>
    <s v="A00465"/>
    <x v="8"/>
    <s v="Ling"/>
    <x v="0"/>
    <x v="0"/>
    <x v="114"/>
    <x v="119"/>
    <n v="2"/>
    <x v="0"/>
    <m/>
    <n v="0.5"/>
    <n v="175.8682"/>
    <x v="0"/>
    <n v="43"/>
    <n v="140"/>
    <n v="70"/>
    <n v="70"/>
    <n v="175.8682"/>
    <n v="245.8682"/>
    <n v="245.8682"/>
    <s v="Mon"/>
    <s v="Tue"/>
    <n v="43"/>
    <n v="0.11666666666666667"/>
  </r>
  <r>
    <s v="A00466"/>
    <x v="2"/>
    <s v="Cartier"/>
    <x v="2"/>
    <x v="0"/>
    <x v="114"/>
    <x v="130"/>
    <n v="1"/>
    <x v="1"/>
    <s v="Yes"/>
    <n v="0.25"/>
    <n v="81.12"/>
    <x v="3"/>
    <n v="50"/>
    <n v="80"/>
    <n v="20"/>
    <n v="0"/>
    <n v="0"/>
    <n v="101.12"/>
    <n v="0"/>
    <s v="Mon"/>
    <s v="Tue"/>
    <n v="50"/>
    <n v="0.1361111111111111"/>
  </r>
  <r>
    <s v="A00467"/>
    <x v="0"/>
    <s v="Ling"/>
    <x v="0"/>
    <x v="0"/>
    <x v="114"/>
    <x v="131"/>
    <n v="2"/>
    <x v="1"/>
    <s v="Yes"/>
    <n v="1"/>
    <n v="9.98"/>
    <x v="3"/>
    <n v="59"/>
    <n v="140"/>
    <n v="140"/>
    <n v="0"/>
    <n v="0"/>
    <n v="149.97999999999999"/>
    <n v="0"/>
    <s v="Mon"/>
    <s v="Thu"/>
    <n v="59"/>
    <n v="0.16111111111111112"/>
  </r>
  <r>
    <s v="A00468"/>
    <x v="3"/>
    <s v="Khan"/>
    <x v="0"/>
    <x v="0"/>
    <x v="115"/>
    <x v="111"/>
    <n v="1"/>
    <x v="0"/>
    <m/>
    <n v="1.25"/>
    <n v="340.70060000000001"/>
    <x v="0"/>
    <n v="7"/>
    <n v="80"/>
    <n v="100"/>
    <n v="100"/>
    <n v="340.70060000000001"/>
    <n v="440.70060000000001"/>
    <n v="440.70060000000001"/>
    <s v="Tue"/>
    <s v="Tue"/>
    <n v="7"/>
    <n v="1.9444444444444445E-2"/>
  </r>
  <r>
    <s v="A00469"/>
    <x v="3"/>
    <s v="Khan"/>
    <x v="1"/>
    <x v="1"/>
    <x v="115"/>
    <x v="125"/>
    <n v="1"/>
    <x v="0"/>
    <m/>
    <n v="0.75"/>
    <n v="22.84"/>
    <x v="1"/>
    <n v="8"/>
    <n v="80"/>
    <n v="60"/>
    <n v="60"/>
    <n v="22.84"/>
    <n v="82.84"/>
    <n v="82.84"/>
    <s v="Tue"/>
    <s v="Wed"/>
    <n v="8"/>
    <n v="2.2222222222222223E-2"/>
  </r>
  <r>
    <s v="A00470"/>
    <x v="1"/>
    <s v="Lopez"/>
    <x v="1"/>
    <x v="0"/>
    <x v="115"/>
    <x v="106"/>
    <n v="1"/>
    <x v="0"/>
    <m/>
    <n v="0.5"/>
    <n v="3.5750000000000002"/>
    <x v="0"/>
    <n v="9"/>
    <n v="80"/>
    <n v="40"/>
    <n v="40"/>
    <n v="3.5750000000000002"/>
    <n v="43.575000000000003"/>
    <n v="43.575000000000003"/>
    <s v="Tue"/>
    <s v="Thu"/>
    <n v="9"/>
    <n v="2.5000000000000001E-2"/>
  </r>
  <r>
    <s v="A00471"/>
    <x v="1"/>
    <s v="Lopez"/>
    <x v="0"/>
    <x v="0"/>
    <x v="115"/>
    <x v="106"/>
    <n v="1"/>
    <x v="0"/>
    <m/>
    <n v="0.25"/>
    <n v="16.25"/>
    <x v="0"/>
    <n v="9"/>
    <n v="80"/>
    <n v="20"/>
    <n v="20"/>
    <n v="16.25"/>
    <n v="36.25"/>
    <n v="36.25"/>
    <s v="Tue"/>
    <s v="Thu"/>
    <n v="9"/>
    <n v="2.5000000000000001E-2"/>
  </r>
  <r>
    <s v="A00472"/>
    <x v="2"/>
    <s v="Burton"/>
    <x v="1"/>
    <x v="0"/>
    <x v="115"/>
    <x v="103"/>
    <n v="1"/>
    <x v="0"/>
    <m/>
    <n v="0.75"/>
    <n v="19.196999999999999"/>
    <x v="1"/>
    <n v="18"/>
    <n v="80"/>
    <n v="60"/>
    <n v="60"/>
    <n v="19.196999999999999"/>
    <n v="79.197000000000003"/>
    <n v="79.197000000000003"/>
    <s v="Tue"/>
    <s v="Sat"/>
    <n v="18"/>
    <n v="0.05"/>
  </r>
  <r>
    <s v="A00473"/>
    <x v="5"/>
    <s v="Cartier"/>
    <x v="2"/>
    <x v="0"/>
    <x v="115"/>
    <x v="105"/>
    <n v="1"/>
    <x v="0"/>
    <m/>
    <n v="0.25"/>
    <n v="73.508899999999997"/>
    <x v="1"/>
    <n v="14"/>
    <n v="80"/>
    <n v="20"/>
    <n v="20"/>
    <n v="73.508899999999997"/>
    <n v="93.508899999999997"/>
    <n v="93.508899999999997"/>
    <s v="Tue"/>
    <s v="Tue"/>
    <n v="14"/>
    <n v="3.888888888888889E-2"/>
  </r>
  <r>
    <s v="A00474"/>
    <x v="2"/>
    <s v="Burton"/>
    <x v="0"/>
    <x v="0"/>
    <x v="115"/>
    <x v="102"/>
    <n v="1"/>
    <x v="0"/>
    <m/>
    <n v="0.25"/>
    <n v="144"/>
    <x v="1"/>
    <n v="21"/>
    <n v="80"/>
    <n v="20"/>
    <n v="20"/>
    <n v="144"/>
    <n v="164"/>
    <n v="164"/>
    <s v="Tue"/>
    <s v="Tue"/>
    <n v="21"/>
    <n v="5.8333333333333334E-2"/>
  </r>
  <r>
    <s v="A00475"/>
    <x v="5"/>
    <s v="Burton"/>
    <x v="4"/>
    <x v="0"/>
    <x v="115"/>
    <x v="102"/>
    <n v="1"/>
    <x v="0"/>
    <s v="Yes"/>
    <n v="2"/>
    <n v="94.71"/>
    <x v="2"/>
    <n v="21"/>
    <n v="80"/>
    <n v="160"/>
    <n v="160"/>
    <n v="0"/>
    <n v="254.70999999999998"/>
    <n v="160"/>
    <s v="Tue"/>
    <s v="Tue"/>
    <n v="21"/>
    <n v="5.8333333333333334E-2"/>
  </r>
  <r>
    <s v="A00476"/>
    <x v="2"/>
    <s v="Burton"/>
    <x v="0"/>
    <x v="1"/>
    <x v="116"/>
    <x v="111"/>
    <n v="2"/>
    <x v="0"/>
    <m/>
    <n v="0.25"/>
    <n v="41.153799999999997"/>
    <x v="2"/>
    <n v="6"/>
    <n v="140"/>
    <n v="35"/>
    <n v="35"/>
    <n v="41.153799999999997"/>
    <n v="76.15379999999999"/>
    <n v="76.15379999999999"/>
    <s v="Wed"/>
    <s v="Tue"/>
    <n v="6"/>
    <n v="1.6666666666666666E-2"/>
  </r>
  <r>
    <s v="A00477"/>
    <x v="8"/>
    <s v="Ling"/>
    <x v="1"/>
    <x v="0"/>
    <x v="116"/>
    <x v="132"/>
    <n v="2"/>
    <x v="0"/>
    <m/>
    <n v="0.5"/>
    <n v="76.9499"/>
    <x v="2"/>
    <n v="34"/>
    <n v="140"/>
    <n v="70"/>
    <n v="70"/>
    <n v="76.9499"/>
    <n v="146.94990000000001"/>
    <n v="146.94990000000001"/>
    <s v="Wed"/>
    <s v="Tue"/>
    <n v="34"/>
    <n v="9.166666666666666E-2"/>
  </r>
  <r>
    <s v="A00478"/>
    <x v="4"/>
    <s v="Khan"/>
    <x v="0"/>
    <x v="0"/>
    <x v="116"/>
    <x v="133"/>
    <n v="1"/>
    <x v="0"/>
    <m/>
    <n v="0.5"/>
    <n v="25.24"/>
    <x v="1"/>
    <n v="54"/>
    <n v="80"/>
    <n v="40"/>
    <n v="40"/>
    <n v="25.24"/>
    <n v="65.239999999999995"/>
    <n v="65.239999999999995"/>
    <s v="Wed"/>
    <s v="Mon"/>
    <n v="54"/>
    <n v="0.14722222222222223"/>
  </r>
  <r>
    <s v="A00479"/>
    <x v="3"/>
    <s v="Burton"/>
    <x v="0"/>
    <x v="1"/>
    <x v="116"/>
    <x v="100"/>
    <n v="2"/>
    <x v="0"/>
    <m/>
    <n v="0.75"/>
    <n v="572.62689999999998"/>
    <x v="2"/>
    <n v="71"/>
    <n v="140"/>
    <n v="105"/>
    <n v="105"/>
    <n v="572.62689999999998"/>
    <n v="677.62689999999998"/>
    <n v="677.62689999999998"/>
    <s v="Wed"/>
    <s v="Thu"/>
    <n v="71"/>
    <n v="0.19444444444444445"/>
  </r>
  <r>
    <s v="A00480"/>
    <x v="1"/>
    <s v="Burton"/>
    <x v="1"/>
    <x v="0"/>
    <x v="116"/>
    <x v="134"/>
    <n v="2"/>
    <x v="0"/>
    <m/>
    <n v="1.25"/>
    <n v="361.90370000000001"/>
    <x v="0"/>
    <n v="131"/>
    <n v="140"/>
    <n v="175"/>
    <n v="175"/>
    <n v="361.90370000000001"/>
    <n v="536.90370000000007"/>
    <n v="536.90370000000007"/>
    <s v="Wed"/>
    <s v="Mon"/>
    <n v="131"/>
    <n v="0.35833333333333334"/>
  </r>
  <r>
    <s v="A00481"/>
    <x v="3"/>
    <s v="Cartier"/>
    <x v="0"/>
    <x v="0"/>
    <x v="117"/>
    <x v="122"/>
    <n v="1"/>
    <x v="0"/>
    <m/>
    <n v="0.25"/>
    <n v="110.2272"/>
    <x v="0"/>
    <n v="4"/>
    <n v="80"/>
    <n v="20"/>
    <n v="20"/>
    <n v="110.2272"/>
    <n v="130.22719999999998"/>
    <n v="130.22719999999998"/>
    <s v="Thu"/>
    <s v="Mon"/>
    <n v="4"/>
    <n v="1.1111111111111112E-2"/>
  </r>
  <r>
    <s v="A00482"/>
    <x v="1"/>
    <s v="Lopez"/>
    <x v="0"/>
    <x v="0"/>
    <x v="117"/>
    <x v="112"/>
    <n v="1"/>
    <x v="0"/>
    <m/>
    <n v="0.25"/>
    <n v="33.910499999999999"/>
    <x v="0"/>
    <n v="11"/>
    <n v="80"/>
    <n v="20"/>
    <n v="20"/>
    <n v="33.910499999999999"/>
    <n v="53.910499999999999"/>
    <n v="53.910499999999999"/>
    <s v="Thu"/>
    <s v="Mon"/>
    <n v="11"/>
    <n v="3.0555555555555555E-2"/>
  </r>
  <r>
    <s v="A00483"/>
    <x v="0"/>
    <s v="Ling"/>
    <x v="0"/>
    <x v="0"/>
    <x v="117"/>
    <x v="128"/>
    <n v="2"/>
    <x v="0"/>
    <m/>
    <n v="0.25"/>
    <n v="19"/>
    <x v="0"/>
    <n v="20"/>
    <n v="140"/>
    <n v="35"/>
    <n v="35"/>
    <n v="19"/>
    <n v="54"/>
    <n v="54"/>
    <s v="Thu"/>
    <s v="Wed"/>
    <n v="20"/>
    <n v="5.5555555555555552E-2"/>
  </r>
  <r>
    <s v="A00484"/>
    <x v="4"/>
    <s v="Khan"/>
    <x v="4"/>
    <x v="0"/>
    <x v="117"/>
    <x v="128"/>
    <n v="1"/>
    <x v="0"/>
    <m/>
    <n v="1.25"/>
    <n v="294.77999999999997"/>
    <x v="1"/>
    <n v="20"/>
    <n v="80"/>
    <n v="100"/>
    <n v="100"/>
    <n v="294.77999999999997"/>
    <n v="394.78"/>
    <n v="394.78"/>
    <s v="Thu"/>
    <s v="Wed"/>
    <n v="20"/>
    <n v="5.5555555555555552E-2"/>
  </r>
  <r>
    <s v="A00485"/>
    <x v="8"/>
    <s v="Ling"/>
    <x v="0"/>
    <x v="0"/>
    <x v="117"/>
    <x v="133"/>
    <n v="2"/>
    <x v="0"/>
    <m/>
    <n v="0.25"/>
    <n v="83.231700000000004"/>
    <x v="0"/>
    <n v="53"/>
    <n v="140"/>
    <n v="35"/>
    <n v="35"/>
    <n v="83.231700000000004"/>
    <n v="118.2317"/>
    <n v="118.2317"/>
    <s v="Thu"/>
    <s v="Mon"/>
    <n v="53"/>
    <n v="0.14444444444444443"/>
  </r>
  <r>
    <s v="A00486"/>
    <x v="1"/>
    <s v="Lopez"/>
    <x v="0"/>
    <x v="0"/>
    <x v="118"/>
    <x v="105"/>
    <n v="1"/>
    <x v="0"/>
    <m/>
    <n v="0.75"/>
    <n v="103.0842"/>
    <x v="0"/>
    <n v="8"/>
    <n v="80"/>
    <n v="60"/>
    <n v="60"/>
    <n v="103.0842"/>
    <n v="163.08420000000001"/>
    <n v="163.08420000000001"/>
    <s v="Mon"/>
    <s v="Tue"/>
    <n v="8"/>
    <n v="2.2222222222222223E-2"/>
  </r>
  <r>
    <s v="A00487"/>
    <x v="2"/>
    <s v="Cartier"/>
    <x v="1"/>
    <x v="0"/>
    <x v="118"/>
    <x v="105"/>
    <n v="2"/>
    <x v="0"/>
    <m/>
    <n v="0.5"/>
    <n v="144.30529999999999"/>
    <x v="2"/>
    <n v="8"/>
    <n v="140"/>
    <n v="70"/>
    <n v="70"/>
    <n v="144.30529999999999"/>
    <n v="214.30529999999999"/>
    <n v="214.30529999999999"/>
    <s v="Mon"/>
    <s v="Tue"/>
    <n v="8"/>
    <n v="2.2222222222222223E-2"/>
  </r>
  <r>
    <s v="A00488"/>
    <x v="0"/>
    <s v="Ling"/>
    <x v="0"/>
    <x v="0"/>
    <x v="118"/>
    <x v="135"/>
    <n v="2"/>
    <x v="0"/>
    <m/>
    <n v="0.25"/>
    <n v="39"/>
    <x v="0"/>
    <n v="17"/>
    <n v="140"/>
    <n v="35"/>
    <n v="35"/>
    <n v="39"/>
    <n v="74"/>
    <n v="74"/>
    <s v="Mon"/>
    <s v="Thu"/>
    <n v="17"/>
    <n v="4.7222222222222221E-2"/>
  </r>
  <r>
    <s v="A00489"/>
    <x v="2"/>
    <s v="Burton"/>
    <x v="4"/>
    <x v="0"/>
    <x v="118"/>
    <x v="136"/>
    <n v="2"/>
    <x v="0"/>
    <m/>
    <n v="2.5"/>
    <n v="224"/>
    <x v="2"/>
    <n v="19"/>
    <n v="140"/>
    <n v="350"/>
    <n v="350"/>
    <n v="224"/>
    <n v="574"/>
    <n v="574"/>
    <s v="Mon"/>
    <s v="Sat"/>
    <n v="19"/>
    <n v="5.2777777777777778E-2"/>
  </r>
  <r>
    <s v="A00490"/>
    <x v="1"/>
    <s v="Lopez"/>
    <x v="0"/>
    <x v="0"/>
    <x v="118"/>
    <x v="137"/>
    <n v="1"/>
    <x v="0"/>
    <m/>
    <n v="0.5"/>
    <n v="475.54"/>
    <x v="0"/>
    <n v="96"/>
    <n v="80"/>
    <n v="40"/>
    <n v="40"/>
    <n v="475.54"/>
    <n v="515.54"/>
    <n v="515.54"/>
    <s v="Mon"/>
    <s v="Sat"/>
    <n v="96"/>
    <n v="0.26111111111111113"/>
  </r>
  <r>
    <s v="A00491"/>
    <x v="2"/>
    <s v="Khan"/>
    <x v="0"/>
    <x v="0"/>
    <x v="119"/>
    <x v="105"/>
    <n v="1"/>
    <x v="0"/>
    <m/>
    <n v="1"/>
    <n v="46.036799999999999"/>
    <x v="2"/>
    <n v="7"/>
    <n v="80"/>
    <n v="80"/>
    <n v="80"/>
    <n v="46.036799999999999"/>
    <n v="126.0368"/>
    <n v="126.0368"/>
    <s v="Tue"/>
    <s v="Tue"/>
    <n v="7"/>
    <n v="1.9444444444444445E-2"/>
  </r>
  <r>
    <s v="A00492"/>
    <x v="1"/>
    <s v="Lopez"/>
    <x v="0"/>
    <x v="0"/>
    <x v="119"/>
    <x v="105"/>
    <n v="1"/>
    <x v="0"/>
    <m/>
    <n v="0.75"/>
    <n v="294.5514"/>
    <x v="0"/>
    <n v="7"/>
    <n v="80"/>
    <n v="60"/>
    <n v="60"/>
    <n v="294.5514"/>
    <n v="354.5514"/>
    <n v="354.5514"/>
    <s v="Tue"/>
    <s v="Tue"/>
    <n v="7"/>
    <n v="1.9444444444444445E-2"/>
  </r>
  <r>
    <s v="A00493"/>
    <x v="4"/>
    <s v="Khan"/>
    <x v="1"/>
    <x v="0"/>
    <x v="119"/>
    <x v="108"/>
    <n v="2"/>
    <x v="0"/>
    <m/>
    <n v="1"/>
    <n v="28.5"/>
    <x v="1"/>
    <n v="77"/>
    <n v="140"/>
    <n v="140"/>
    <n v="140"/>
    <n v="28.5"/>
    <n v="168.5"/>
    <n v="168.5"/>
    <s v="Tue"/>
    <s v="Tue"/>
    <n v="77"/>
    <n v="0.21111111111111111"/>
  </r>
  <r>
    <s v="A00494"/>
    <x v="8"/>
    <s v="Ling"/>
    <x v="4"/>
    <x v="0"/>
    <x v="120"/>
    <x v="138"/>
    <n v="2"/>
    <x v="0"/>
    <m/>
    <n v="1.5"/>
    <n v="50"/>
    <x v="0"/>
    <n v="2"/>
    <n v="140"/>
    <n v="210"/>
    <n v="210"/>
    <n v="50"/>
    <n v="260"/>
    <n v="260"/>
    <s v="Wed"/>
    <s v="Fri"/>
    <n v="2"/>
    <n v="5.5555555555555558E-3"/>
  </r>
  <r>
    <s v="A00495"/>
    <x v="5"/>
    <s v="Khan"/>
    <x v="0"/>
    <x v="0"/>
    <x v="120"/>
    <x v="125"/>
    <n v="1"/>
    <x v="0"/>
    <m/>
    <n v="0.5"/>
    <n v="10"/>
    <x v="0"/>
    <n v="0"/>
    <n v="80"/>
    <n v="40"/>
    <n v="40"/>
    <n v="10"/>
    <n v="50"/>
    <n v="50"/>
    <s v="Wed"/>
    <s v="Wed"/>
    <n v="0"/>
    <n v="0"/>
  </r>
  <r>
    <s v="A00496"/>
    <x v="0"/>
    <s v="Ling"/>
    <x v="4"/>
    <x v="1"/>
    <x v="120"/>
    <x v="139"/>
    <n v="2"/>
    <x v="0"/>
    <m/>
    <n v="1.5"/>
    <n v="29.33"/>
    <x v="0"/>
    <n v="7"/>
    <n v="140"/>
    <n v="210"/>
    <n v="210"/>
    <n v="29.33"/>
    <n v="239.32999999999998"/>
    <n v="239.32999999999998"/>
    <s v="Wed"/>
    <s v="Wed"/>
    <n v="7"/>
    <n v="1.9444444444444445E-2"/>
  </r>
  <r>
    <s v="A00497"/>
    <x v="1"/>
    <s v="Burton"/>
    <x v="0"/>
    <x v="1"/>
    <x v="120"/>
    <x v="139"/>
    <n v="1"/>
    <x v="0"/>
    <s v="Yes"/>
    <n v="0.25"/>
    <n v="19.196999999999999"/>
    <x v="2"/>
    <n v="7"/>
    <n v="80"/>
    <n v="20"/>
    <n v="20"/>
    <n v="0"/>
    <n v="39.197000000000003"/>
    <n v="20"/>
    <s v="Wed"/>
    <s v="Wed"/>
    <n v="7"/>
    <n v="1.9444444444444445E-2"/>
  </r>
  <r>
    <s v="A00498"/>
    <x v="4"/>
    <s v="Khan"/>
    <x v="1"/>
    <x v="0"/>
    <x v="120"/>
    <x v="139"/>
    <n v="2"/>
    <x v="0"/>
    <m/>
    <n v="0.5"/>
    <n v="24.186499999999999"/>
    <x v="2"/>
    <n v="7"/>
    <n v="140"/>
    <n v="70"/>
    <n v="70"/>
    <n v="24.186499999999999"/>
    <n v="94.186499999999995"/>
    <n v="94.186499999999995"/>
    <s v="Wed"/>
    <s v="Wed"/>
    <n v="7"/>
    <n v="1.9444444444444445E-2"/>
  </r>
  <r>
    <s v="A00499"/>
    <x v="8"/>
    <s v="Ling"/>
    <x v="0"/>
    <x v="0"/>
    <x v="120"/>
    <x v="107"/>
    <n v="2"/>
    <x v="0"/>
    <m/>
    <n v="0.5"/>
    <n v="159"/>
    <x v="0"/>
    <n v="8"/>
    <n v="140"/>
    <n v="70"/>
    <n v="70"/>
    <n v="159"/>
    <n v="229"/>
    <n v="229"/>
    <s v="Wed"/>
    <s v="Thu"/>
    <n v="8"/>
    <n v="2.2222222222222223E-2"/>
  </r>
  <r>
    <s v="A00500"/>
    <x v="5"/>
    <s v="Burton"/>
    <x v="0"/>
    <x v="0"/>
    <x v="120"/>
    <x v="128"/>
    <n v="2"/>
    <x v="0"/>
    <s v="Yes"/>
    <n v="0.5"/>
    <n v="411.09530000000001"/>
    <x v="2"/>
    <n v="14"/>
    <n v="140"/>
    <n v="70"/>
    <n v="70"/>
    <n v="0"/>
    <n v="481.09530000000001"/>
    <n v="70"/>
    <s v="Wed"/>
    <s v="Wed"/>
    <n v="14"/>
    <n v="3.888888888888889E-2"/>
  </r>
  <r>
    <s v="A00501"/>
    <x v="0"/>
    <s v="Ling"/>
    <x v="0"/>
    <x v="0"/>
    <x v="120"/>
    <x v="121"/>
    <n v="1"/>
    <x v="0"/>
    <m/>
    <n v="0.75"/>
    <n v="58.361699999999999"/>
    <x v="0"/>
    <n v="29"/>
    <n v="80"/>
    <n v="60"/>
    <n v="60"/>
    <n v="58.361699999999999"/>
    <n v="118.3617"/>
    <n v="118.3617"/>
    <s v="Wed"/>
    <s v="Thu"/>
    <n v="29"/>
    <n v="7.7777777777777779E-2"/>
  </r>
  <r>
    <s v="A00502"/>
    <x v="5"/>
    <s v="Burton"/>
    <x v="3"/>
    <x v="0"/>
    <x v="120"/>
    <x v="130"/>
    <n v="1"/>
    <x v="0"/>
    <s v="Yes"/>
    <n v="1.75"/>
    <n v="98.547600000000003"/>
    <x v="2"/>
    <n v="41"/>
    <n v="80"/>
    <n v="140"/>
    <n v="140"/>
    <n v="0"/>
    <n v="238.54759999999999"/>
    <n v="140"/>
    <s v="Wed"/>
    <s v="Tue"/>
    <n v="41"/>
    <n v="0.1111111111111111"/>
  </r>
  <r>
    <s v="A00503"/>
    <x v="8"/>
    <s v="Ling"/>
    <x v="3"/>
    <x v="0"/>
    <x v="120"/>
    <x v="140"/>
    <n v="2"/>
    <x v="1"/>
    <s v="Yes"/>
    <n v="2"/>
    <n v="145.14920000000001"/>
    <x v="3"/>
    <n v="42"/>
    <n v="140"/>
    <n v="280"/>
    <n v="0"/>
    <n v="0"/>
    <n v="425.14920000000001"/>
    <n v="0"/>
    <s v="Wed"/>
    <s v="Wed"/>
    <n v="42"/>
    <n v="0.11388888888888889"/>
  </r>
  <r>
    <s v="A00504"/>
    <x v="5"/>
    <s v="Burton"/>
    <x v="1"/>
    <x v="0"/>
    <x v="121"/>
    <x v="106"/>
    <n v="2"/>
    <x v="0"/>
    <m/>
    <n v="0.75"/>
    <n v="125.7273"/>
    <x v="0"/>
    <n v="0"/>
    <n v="140"/>
    <n v="105"/>
    <n v="105"/>
    <n v="125.7273"/>
    <n v="230.72730000000001"/>
    <n v="230.72730000000001"/>
    <s v="Thu"/>
    <s v="Thu"/>
    <n v="0"/>
    <n v="0"/>
  </r>
  <r>
    <s v="A00505"/>
    <x v="3"/>
    <s v="Khan"/>
    <x v="0"/>
    <x v="1"/>
    <x v="121"/>
    <x v="141"/>
    <n v="1"/>
    <x v="0"/>
    <m/>
    <n v="0.25"/>
    <n v="204.28399999999999"/>
    <x v="2"/>
    <n v="82"/>
    <n v="80"/>
    <n v="20"/>
    <n v="20"/>
    <n v="204.28399999999999"/>
    <n v="224.28399999999999"/>
    <n v="224.28399999999999"/>
    <s v="Thu"/>
    <s v="Tue"/>
    <n v="82"/>
    <n v="0.22222222222222221"/>
  </r>
  <r>
    <s v="A00506"/>
    <x v="2"/>
    <s v="Cartier"/>
    <x v="2"/>
    <x v="0"/>
    <x v="121"/>
    <x v="142"/>
    <n v="1"/>
    <x v="0"/>
    <m/>
    <n v="0.25"/>
    <n v="120"/>
    <x v="0"/>
    <n v="128"/>
    <n v="80"/>
    <n v="20"/>
    <n v="20"/>
    <n v="120"/>
    <n v="140"/>
    <n v="140"/>
    <s v="Thu"/>
    <s v="Sat"/>
    <n v="128"/>
    <n v="0.35"/>
  </r>
  <r>
    <s v="A00507"/>
    <x v="0"/>
    <s v="Ling"/>
    <x v="0"/>
    <x v="0"/>
    <x v="122"/>
    <x v="136"/>
    <n v="2"/>
    <x v="0"/>
    <m/>
    <n v="1"/>
    <n v="203"/>
    <x v="0"/>
    <n v="12"/>
    <n v="140"/>
    <n v="140"/>
    <n v="140"/>
    <n v="203"/>
    <n v="343"/>
    <n v="343"/>
    <s v="Mon"/>
    <s v="Sat"/>
    <n v="12"/>
    <n v="3.3333333333333333E-2"/>
  </r>
  <r>
    <s v="A00508"/>
    <x v="8"/>
    <s v="Ling"/>
    <x v="0"/>
    <x v="0"/>
    <x v="122"/>
    <x v="102"/>
    <n v="2"/>
    <x v="1"/>
    <s v="Yes"/>
    <n v="0.75"/>
    <n v="222.33"/>
    <x v="3"/>
    <n v="8"/>
    <n v="140"/>
    <n v="105"/>
    <n v="0"/>
    <n v="0"/>
    <n v="327.33000000000004"/>
    <n v="0"/>
    <s v="Mon"/>
    <s v="Tue"/>
    <n v="8"/>
    <n v="2.2222222222222223E-2"/>
  </r>
  <r>
    <s v="A00509"/>
    <x v="3"/>
    <s v="Cartier"/>
    <x v="4"/>
    <x v="0"/>
    <x v="122"/>
    <x v="128"/>
    <n v="2"/>
    <x v="0"/>
    <m/>
    <n v="4.75"/>
    <n v="56.4"/>
    <x v="0"/>
    <n v="9"/>
    <n v="140"/>
    <n v="665"/>
    <n v="665"/>
    <n v="56.4"/>
    <n v="721.4"/>
    <n v="721.4"/>
    <s v="Mon"/>
    <s v="Wed"/>
    <n v="9"/>
    <n v="2.5000000000000001E-2"/>
  </r>
  <r>
    <s v="A00510"/>
    <x v="0"/>
    <s v="Ling"/>
    <x v="4"/>
    <x v="0"/>
    <x v="122"/>
    <x v="126"/>
    <n v="2"/>
    <x v="0"/>
    <s v="Yes"/>
    <n v="1"/>
    <n v="60"/>
    <x v="2"/>
    <n v="14"/>
    <n v="140"/>
    <n v="140"/>
    <n v="140"/>
    <n v="0"/>
    <n v="200"/>
    <n v="140"/>
    <s v="Mon"/>
    <s v="Mon"/>
    <n v="14"/>
    <n v="3.888888888888889E-2"/>
  </r>
  <r>
    <s v="A00511"/>
    <x v="0"/>
    <s v="Ling"/>
    <x v="0"/>
    <x v="0"/>
    <x v="122"/>
    <x v="115"/>
    <n v="1"/>
    <x v="0"/>
    <m/>
    <n v="0.75"/>
    <n v="21.33"/>
    <x v="0"/>
    <n v="16"/>
    <n v="80"/>
    <n v="60"/>
    <n v="60"/>
    <n v="21.33"/>
    <n v="81.33"/>
    <n v="81.33"/>
    <s v="Mon"/>
    <s v="Wed"/>
    <n v="16"/>
    <n v="4.4444444444444446E-2"/>
  </r>
  <r>
    <s v="A00512"/>
    <x v="0"/>
    <s v="Ling"/>
    <x v="2"/>
    <x v="0"/>
    <x v="122"/>
    <x v="143"/>
    <n v="1"/>
    <x v="0"/>
    <m/>
    <n v="0.25"/>
    <n v="204.28399999999999"/>
    <x v="0"/>
    <n v="15"/>
    <n v="80"/>
    <n v="20"/>
    <n v="20"/>
    <n v="204.28399999999999"/>
    <n v="224.28399999999999"/>
    <n v="224.28399999999999"/>
    <s v="Mon"/>
    <s v="Tue"/>
    <n v="15"/>
    <n v="4.1666666666666664E-2"/>
  </r>
  <r>
    <s v="A00513"/>
    <x v="2"/>
    <s v="Burton"/>
    <x v="3"/>
    <x v="0"/>
    <x v="122"/>
    <x v="129"/>
    <n v="1"/>
    <x v="0"/>
    <s v="Yes"/>
    <n v="1.5"/>
    <n v="95.042900000000003"/>
    <x v="2"/>
    <n v="23"/>
    <n v="80"/>
    <n v="120"/>
    <n v="120"/>
    <n v="0"/>
    <n v="215.0429"/>
    <n v="120"/>
    <s v="Mon"/>
    <s v="Wed"/>
    <n v="23"/>
    <n v="6.1111111111111109E-2"/>
  </r>
  <r>
    <s v="A00514"/>
    <x v="3"/>
    <s v="Cartier"/>
    <x v="2"/>
    <x v="1"/>
    <x v="122"/>
    <x v="144"/>
    <n v="1"/>
    <x v="0"/>
    <m/>
    <n v="0.25"/>
    <n v="23.401"/>
    <x v="0"/>
    <n v="35"/>
    <n v="80"/>
    <n v="20"/>
    <n v="20"/>
    <n v="23.401"/>
    <n v="43.400999999999996"/>
    <n v="43.400999999999996"/>
    <s v="Mon"/>
    <s v="Mon"/>
    <n v="35"/>
    <n v="9.4444444444444442E-2"/>
  </r>
  <r>
    <s v="A00515"/>
    <x v="2"/>
    <s v="Ling"/>
    <x v="3"/>
    <x v="0"/>
    <x v="122"/>
    <x v="145"/>
    <n v="2"/>
    <x v="1"/>
    <s v="Yes"/>
    <n v="2.25"/>
    <n v="934.45389999999998"/>
    <x v="3"/>
    <n v="54"/>
    <n v="140"/>
    <n v="315"/>
    <n v="0"/>
    <n v="0"/>
    <n v="1249.4539"/>
    <n v="0"/>
    <s v="Mon"/>
    <s v="Sat"/>
    <n v="54"/>
    <n v="0.14722222222222223"/>
  </r>
  <r>
    <s v="A00516"/>
    <x v="4"/>
    <s v="Khan"/>
    <x v="1"/>
    <x v="0"/>
    <x v="123"/>
    <x v="139"/>
    <n v="1"/>
    <x v="0"/>
    <m/>
    <n v="0.5"/>
    <n v="18"/>
    <x v="1"/>
    <n v="1"/>
    <n v="80"/>
    <n v="40"/>
    <n v="40"/>
    <n v="18"/>
    <n v="58"/>
    <n v="58"/>
    <s v="Tue"/>
    <s v="Wed"/>
    <n v="1"/>
    <n v="2.7777777777777779E-3"/>
  </r>
  <r>
    <s v="A00517"/>
    <x v="5"/>
    <s v="Cartier"/>
    <x v="0"/>
    <x v="1"/>
    <x v="123"/>
    <x v="135"/>
    <n v="1"/>
    <x v="0"/>
    <m/>
    <n v="0.25"/>
    <n v="134.84690000000001"/>
    <x v="2"/>
    <n v="9"/>
    <n v="80"/>
    <n v="20"/>
    <n v="20"/>
    <n v="134.84690000000001"/>
    <n v="154.84690000000001"/>
    <n v="154.84690000000001"/>
    <s v="Tue"/>
    <s v="Thu"/>
    <n v="9"/>
    <n v="2.5000000000000001E-2"/>
  </r>
  <r>
    <s v="A00518"/>
    <x v="3"/>
    <s v="Cartier"/>
    <x v="0"/>
    <x v="1"/>
    <x v="123"/>
    <x v="102"/>
    <n v="1"/>
    <x v="0"/>
    <m/>
    <n v="0.5"/>
    <n v="61.259"/>
    <x v="0"/>
    <n v="7"/>
    <n v="80"/>
    <n v="40"/>
    <n v="40"/>
    <n v="61.259"/>
    <n v="101.259"/>
    <n v="101.259"/>
    <s v="Tue"/>
    <s v="Tue"/>
    <n v="7"/>
    <n v="1.9444444444444445E-2"/>
  </r>
  <r>
    <s v="A00519"/>
    <x v="2"/>
    <s v="Burton"/>
    <x v="1"/>
    <x v="0"/>
    <x v="123"/>
    <x v="146"/>
    <n v="2"/>
    <x v="0"/>
    <m/>
    <n v="4.5"/>
    <n v="658.67510000000004"/>
    <x v="0"/>
    <n v="17"/>
    <n v="140"/>
    <n v="630"/>
    <n v="630"/>
    <n v="658.67510000000004"/>
    <n v="1288.6750999999999"/>
    <n v="1288.6750999999999"/>
    <s v="Tue"/>
    <s v="Fri"/>
    <n v="17"/>
    <n v="4.4444444444444446E-2"/>
  </r>
  <r>
    <s v="A00520"/>
    <x v="2"/>
    <s v="Burton"/>
    <x v="3"/>
    <x v="0"/>
    <x v="123"/>
    <x v="147"/>
    <n v="2"/>
    <x v="0"/>
    <m/>
    <n v="8"/>
    <n v="1468.5196000000001"/>
    <x v="0"/>
    <n v="18"/>
    <n v="140"/>
    <n v="1120"/>
    <n v="1120"/>
    <n v="1468.5196000000001"/>
    <n v="2588.5196000000001"/>
    <n v="2588.5196000000001"/>
    <s v="Tue"/>
    <s v="Sat"/>
    <n v="18"/>
    <n v="4.7222222222222221E-2"/>
  </r>
  <r>
    <s v="A00521"/>
    <x v="1"/>
    <s v="Lopez"/>
    <x v="1"/>
    <x v="0"/>
    <x v="123"/>
    <x v="115"/>
    <n v="1"/>
    <x v="0"/>
    <m/>
    <n v="0.75"/>
    <n v="82.586500000000001"/>
    <x v="0"/>
    <n v="15"/>
    <n v="80"/>
    <n v="60"/>
    <n v="60"/>
    <n v="82.586500000000001"/>
    <n v="142.5865"/>
    <n v="142.5865"/>
    <s v="Tue"/>
    <s v="Wed"/>
    <n v="15"/>
    <n v="4.1666666666666664E-2"/>
  </r>
  <r>
    <s v="A00522"/>
    <x v="7"/>
    <s v="Ling"/>
    <x v="4"/>
    <x v="0"/>
    <x v="123"/>
    <x v="148"/>
    <n v="2"/>
    <x v="0"/>
    <s v="Yes"/>
    <n v="2.75"/>
    <n v="340.54520000000002"/>
    <x v="2"/>
    <n v="31"/>
    <n v="140"/>
    <n v="385"/>
    <n v="385"/>
    <n v="0"/>
    <n v="725.54520000000002"/>
    <n v="385"/>
    <s v="Tue"/>
    <s v="Fri"/>
    <n v="31"/>
    <n v="8.3333333333333329E-2"/>
  </r>
  <r>
    <s v="A00523"/>
    <x v="5"/>
    <s v="Khan"/>
    <x v="0"/>
    <x v="0"/>
    <x v="123"/>
    <x v="149"/>
    <n v="1"/>
    <x v="0"/>
    <m/>
    <n v="0.25"/>
    <n v="72.061000000000007"/>
    <x v="2"/>
    <n v="51"/>
    <n v="80"/>
    <n v="20"/>
    <n v="20"/>
    <n v="72.061000000000007"/>
    <n v="92.061000000000007"/>
    <n v="92.061000000000007"/>
    <s v="Tue"/>
    <s v="Thu"/>
    <n v="51"/>
    <n v="0.1388888888888889"/>
  </r>
  <r>
    <s v="A00524"/>
    <x v="7"/>
    <s v="Burton"/>
    <x v="0"/>
    <x v="0"/>
    <x v="124"/>
    <x v="150"/>
    <n v="1"/>
    <x v="0"/>
    <m/>
    <n v="0.5"/>
    <n v="48.990699999999997"/>
    <x v="0"/>
    <n v="24"/>
    <n v="80"/>
    <n v="40"/>
    <n v="40"/>
    <n v="48.990699999999997"/>
    <n v="88.990700000000004"/>
    <n v="88.990700000000004"/>
    <s v="Wed"/>
    <s v="Sat"/>
    <n v="24"/>
    <n v="6.3888888888888884E-2"/>
  </r>
  <r>
    <s v="A00525"/>
    <x v="0"/>
    <s v="Ling"/>
    <x v="2"/>
    <x v="0"/>
    <x v="124"/>
    <x v="150"/>
    <n v="1"/>
    <x v="0"/>
    <m/>
    <n v="0.25"/>
    <n v="15.401"/>
    <x v="0"/>
    <n v="24"/>
    <n v="80"/>
    <n v="20"/>
    <n v="20"/>
    <n v="15.401"/>
    <n v="35.400999999999996"/>
    <n v="35.400999999999996"/>
    <s v="Wed"/>
    <s v="Sat"/>
    <n v="24"/>
    <n v="6.3888888888888884E-2"/>
  </r>
  <r>
    <s v="A00526"/>
    <x v="8"/>
    <s v="Khan"/>
    <x v="1"/>
    <x v="0"/>
    <x v="125"/>
    <x v="149"/>
    <n v="1"/>
    <x v="0"/>
    <m/>
    <n v="0.75"/>
    <n v="204.10079999999999"/>
    <x v="2"/>
    <n v="48"/>
    <n v="80"/>
    <n v="60"/>
    <n v="60"/>
    <n v="204.10079999999999"/>
    <n v="264.10079999999999"/>
    <n v="264.10079999999999"/>
    <s v="Fri"/>
    <s v="Thu"/>
    <n v="48"/>
    <n v="0.13055555555555556"/>
  </r>
  <r>
    <s v="A00527"/>
    <x v="0"/>
    <s v="Ling"/>
    <x v="0"/>
    <x v="0"/>
    <x v="126"/>
    <x v="150"/>
    <n v="1"/>
    <x v="0"/>
    <m/>
    <n v="0.25"/>
    <n v="12.63"/>
    <x v="0"/>
    <n v="21"/>
    <n v="80"/>
    <n v="20"/>
    <n v="20"/>
    <n v="12.63"/>
    <n v="32.630000000000003"/>
    <n v="32.630000000000003"/>
    <s v="Sat"/>
    <s v="Sat"/>
    <n v="21"/>
    <n v="5.5555555555555552E-2"/>
  </r>
  <r>
    <s v="A00528"/>
    <x v="7"/>
    <s v="Ling"/>
    <x v="0"/>
    <x v="0"/>
    <x v="126"/>
    <x v="119"/>
    <n v="1"/>
    <x v="0"/>
    <m/>
    <n v="0.25"/>
    <n v="15.24"/>
    <x v="1"/>
    <n v="24"/>
    <n v="80"/>
    <n v="20"/>
    <n v="20"/>
    <n v="15.24"/>
    <n v="35.24"/>
    <n v="35.24"/>
    <s v="Sat"/>
    <s v="Tue"/>
    <n v="24"/>
    <n v="6.3888888888888884E-2"/>
  </r>
  <r>
    <s v="A00529"/>
    <x v="4"/>
    <s v="Khan"/>
    <x v="0"/>
    <x v="0"/>
    <x v="127"/>
    <x v="115"/>
    <n v="1"/>
    <x v="1"/>
    <s v="Yes"/>
    <n v="0.5"/>
    <n v="50"/>
    <x v="3"/>
    <n v="9"/>
    <n v="80"/>
    <n v="40"/>
    <n v="0"/>
    <n v="0"/>
    <n v="90"/>
    <n v="0"/>
    <s v="Mon"/>
    <s v="Wed"/>
    <n v="9"/>
    <n v="2.5000000000000001E-2"/>
  </r>
  <r>
    <s v="A00530"/>
    <x v="1"/>
    <s v="Burton"/>
    <x v="3"/>
    <x v="0"/>
    <x v="127"/>
    <x v="130"/>
    <n v="1"/>
    <x v="0"/>
    <s v="Yes"/>
    <n v="1.5"/>
    <n v="272.55329999999998"/>
    <x v="2"/>
    <n v="29"/>
    <n v="80"/>
    <n v="120"/>
    <n v="120"/>
    <n v="0"/>
    <n v="392.55329999999998"/>
    <n v="120"/>
    <s v="Mon"/>
    <s v="Tue"/>
    <n v="29"/>
    <n v="7.7777777777777779E-2"/>
  </r>
  <r>
    <s v="A00531"/>
    <x v="3"/>
    <s v="Cartier"/>
    <x v="1"/>
    <x v="0"/>
    <x v="127"/>
    <x v="130"/>
    <n v="2"/>
    <x v="0"/>
    <m/>
    <n v="6.25"/>
    <n v="27"/>
    <x v="2"/>
    <n v="29"/>
    <n v="140"/>
    <n v="875"/>
    <n v="875"/>
    <n v="27"/>
    <n v="902"/>
    <n v="902"/>
    <s v="Mon"/>
    <s v="Tue"/>
    <n v="29"/>
    <n v="7.7777777777777779E-2"/>
  </r>
  <r>
    <s v="A00532"/>
    <x v="5"/>
    <s v="Khan"/>
    <x v="0"/>
    <x v="0"/>
    <x v="127"/>
    <x v="151"/>
    <n v="1"/>
    <x v="1"/>
    <s v="Yes"/>
    <n v="0.25"/>
    <n v="65.428799999999995"/>
    <x v="3"/>
    <n v="31"/>
    <n v="80"/>
    <n v="20"/>
    <n v="0"/>
    <n v="0"/>
    <n v="85.428799999999995"/>
    <n v="0"/>
    <s v="Mon"/>
    <s v="Thu"/>
    <n v="31"/>
    <n v="8.3333333333333329E-2"/>
  </r>
  <r>
    <s v="A00533"/>
    <x v="0"/>
    <s v="Ling"/>
    <x v="0"/>
    <x v="0"/>
    <x v="127"/>
    <x v="149"/>
    <n v="2"/>
    <x v="0"/>
    <m/>
    <n v="0.5"/>
    <n v="85.32"/>
    <x v="0"/>
    <n v="45"/>
    <n v="140"/>
    <n v="70"/>
    <n v="70"/>
    <n v="85.32"/>
    <n v="155.32"/>
    <n v="155.32"/>
    <s v="Mon"/>
    <s v="Thu"/>
    <n v="45"/>
    <n v="0.12222222222222222"/>
  </r>
  <r>
    <s v="A00534"/>
    <x v="1"/>
    <s v="Burton"/>
    <x v="4"/>
    <x v="0"/>
    <x v="127"/>
    <x v="152"/>
    <n v="2"/>
    <x v="0"/>
    <s v="Yes"/>
    <n v="1.5"/>
    <n v="572.1671"/>
    <x v="2"/>
    <n v="49"/>
    <n v="140"/>
    <n v="210"/>
    <n v="210"/>
    <n v="0"/>
    <n v="782.1671"/>
    <n v="210"/>
    <s v="Mon"/>
    <s v="Mon"/>
    <n v="49"/>
    <n v="0.13333333333333333"/>
  </r>
  <r>
    <s v="A00535"/>
    <x v="1"/>
    <s v="Burton"/>
    <x v="3"/>
    <x v="0"/>
    <x v="127"/>
    <x v="152"/>
    <n v="2"/>
    <x v="0"/>
    <s v="Yes"/>
    <n v="4.5"/>
    <n v="937.97670000000005"/>
    <x v="2"/>
    <n v="49"/>
    <n v="140"/>
    <n v="630"/>
    <n v="630"/>
    <n v="0"/>
    <n v="1567.9767000000002"/>
    <n v="630"/>
    <s v="Mon"/>
    <s v="Mon"/>
    <n v="49"/>
    <n v="0.13333333333333333"/>
  </r>
  <r>
    <s v="A00536"/>
    <x v="2"/>
    <s v="Burton"/>
    <x v="1"/>
    <x v="0"/>
    <x v="128"/>
    <x v="102"/>
    <n v="1"/>
    <x v="1"/>
    <s v="Yes"/>
    <n v="0.5"/>
    <n v="165"/>
    <x v="3"/>
    <n v="0"/>
    <n v="80"/>
    <n v="40"/>
    <n v="0"/>
    <n v="0"/>
    <n v="205"/>
    <n v="0"/>
    <s v="Tue"/>
    <s v="Tue"/>
    <n v="0"/>
    <n v="0"/>
  </r>
  <r>
    <s v="A00537"/>
    <x v="0"/>
    <s v="Ling"/>
    <x v="0"/>
    <x v="0"/>
    <x v="128"/>
    <x v="147"/>
    <n v="2"/>
    <x v="1"/>
    <s v="Yes"/>
    <n v="0.25"/>
    <n v="55.295499999999997"/>
    <x v="3"/>
    <n v="11"/>
    <n v="140"/>
    <n v="35"/>
    <n v="0"/>
    <n v="0"/>
    <n v="90.295500000000004"/>
    <n v="0"/>
    <s v="Tue"/>
    <s v="Sat"/>
    <n v="11"/>
    <n v="2.7777777777777776E-2"/>
  </r>
  <r>
    <s v="A00538"/>
    <x v="5"/>
    <s v="Cartier"/>
    <x v="1"/>
    <x v="0"/>
    <x v="128"/>
    <x v="150"/>
    <n v="1"/>
    <x v="0"/>
    <s v="Yes"/>
    <n v="2.75"/>
    <n v="534.56600000000003"/>
    <x v="2"/>
    <n v="18"/>
    <n v="80"/>
    <n v="220"/>
    <n v="220"/>
    <n v="0"/>
    <n v="754.56600000000003"/>
    <n v="220"/>
    <s v="Tue"/>
    <s v="Sat"/>
    <n v="18"/>
    <n v="4.7222222222222221E-2"/>
  </r>
  <r>
    <s v="A00539"/>
    <x v="2"/>
    <s v="Burton"/>
    <x v="0"/>
    <x v="0"/>
    <x v="128"/>
    <x v="121"/>
    <n v="1"/>
    <x v="0"/>
    <s v="Yes"/>
    <n v="1"/>
    <n v="448.26"/>
    <x v="2"/>
    <n v="16"/>
    <n v="80"/>
    <n v="80"/>
    <n v="80"/>
    <n v="0"/>
    <n v="528.26"/>
    <n v="80"/>
    <s v="Tue"/>
    <s v="Thu"/>
    <n v="16"/>
    <n v="4.1666666666666664E-2"/>
  </r>
  <r>
    <s v="A00540"/>
    <x v="6"/>
    <s v="Burton"/>
    <x v="0"/>
    <x v="0"/>
    <x v="128"/>
    <x v="153"/>
    <n v="2"/>
    <x v="0"/>
    <m/>
    <n v="1"/>
    <n v="123.208"/>
    <x v="2"/>
    <n v="22"/>
    <n v="140"/>
    <n v="140"/>
    <n v="140"/>
    <n v="123.208"/>
    <n v="263.20799999999997"/>
    <n v="263.20799999999997"/>
    <s v="Tue"/>
    <s v="Wed"/>
    <n v="22"/>
    <n v="5.8333333333333334E-2"/>
  </r>
  <r>
    <s v="A00541"/>
    <x v="2"/>
    <s v="Khan"/>
    <x v="2"/>
    <x v="0"/>
    <x v="128"/>
    <x v="154"/>
    <n v="1"/>
    <x v="0"/>
    <m/>
    <n v="0.25"/>
    <n v="77.290000000000006"/>
    <x v="2"/>
    <n v="20"/>
    <n v="80"/>
    <n v="20"/>
    <n v="20"/>
    <n v="77.290000000000006"/>
    <n v="97.29"/>
    <n v="97.29"/>
    <s v="Tue"/>
    <s v="Mon"/>
    <n v="20"/>
    <n v="5.2777777777777778E-2"/>
  </r>
  <r>
    <s v="A00542"/>
    <x v="0"/>
    <s v="Ling"/>
    <x v="4"/>
    <x v="0"/>
    <x v="128"/>
    <x v="154"/>
    <n v="2"/>
    <x v="1"/>
    <s v="Yes"/>
    <n v="1"/>
    <n v="360"/>
    <x v="3"/>
    <n v="20"/>
    <n v="140"/>
    <n v="140"/>
    <n v="0"/>
    <n v="0"/>
    <n v="500"/>
    <n v="0"/>
    <s v="Tue"/>
    <s v="Mon"/>
    <n v="20"/>
    <n v="5.2777777777777778E-2"/>
  </r>
  <r>
    <s v="A00543"/>
    <x v="3"/>
    <s v="Burton"/>
    <x v="3"/>
    <x v="0"/>
    <x v="128"/>
    <x v="100"/>
    <n v="2"/>
    <x v="0"/>
    <m/>
    <n v="3.5"/>
    <n v="653.00080000000003"/>
    <x v="2"/>
    <n v="51"/>
    <n v="140"/>
    <n v="490"/>
    <n v="490"/>
    <n v="653.00080000000003"/>
    <n v="1143.0008"/>
    <n v="1143.0008"/>
    <s v="Tue"/>
    <s v="Thu"/>
    <n v="51"/>
    <n v="0.1388888888888889"/>
  </r>
  <r>
    <s v="A00544"/>
    <x v="1"/>
    <s v="Lopez"/>
    <x v="4"/>
    <x v="0"/>
    <x v="129"/>
    <x v="132"/>
    <n v="1"/>
    <x v="0"/>
    <m/>
    <n v="1.5"/>
    <n v="118.3"/>
    <x v="0"/>
    <n v="13"/>
    <n v="80"/>
    <n v="120"/>
    <n v="120"/>
    <n v="118.3"/>
    <n v="238.3"/>
    <n v="238.3"/>
    <s v="Wed"/>
    <s v="Tue"/>
    <n v="13"/>
    <n v="3.3333333333333333E-2"/>
  </r>
  <r>
    <s v="A00545"/>
    <x v="6"/>
    <s v="Ling"/>
    <x v="3"/>
    <x v="0"/>
    <x v="129"/>
    <x v="155"/>
    <n v="2"/>
    <x v="0"/>
    <s v="Yes"/>
    <n v="2.5"/>
    <n v="1480.3623"/>
    <x v="2"/>
    <n v="79"/>
    <n v="140"/>
    <n v="350"/>
    <n v="350"/>
    <n v="0"/>
    <n v="1830.3623"/>
    <n v="350"/>
    <s v="Wed"/>
    <s v="Fri"/>
    <n v="79"/>
    <n v="0.21388888888888888"/>
  </r>
  <r>
    <s v="A00546"/>
    <x v="8"/>
    <s v="Ling"/>
    <x v="3"/>
    <x v="0"/>
    <x v="130"/>
    <x v="156"/>
    <n v="2"/>
    <x v="0"/>
    <m/>
    <n v="2.5"/>
    <n v="837.1567"/>
    <x v="2"/>
    <n v="47"/>
    <n v="140"/>
    <n v="350"/>
    <n v="350"/>
    <n v="837.1567"/>
    <n v="1187.1567"/>
    <n v="1187.1567"/>
    <s v="Thu"/>
    <s v="Tue"/>
    <n v="47"/>
    <n v="0.12777777777777777"/>
  </r>
  <r>
    <s v="A00547"/>
    <x v="0"/>
    <s v="Ling"/>
    <x v="3"/>
    <x v="0"/>
    <x v="131"/>
    <x v="114"/>
    <n v="2"/>
    <x v="0"/>
    <m/>
    <n v="1.75"/>
    <n v="242.6396"/>
    <x v="2"/>
    <n v="95"/>
    <n v="140"/>
    <n v="245"/>
    <n v="245"/>
    <n v="242.6396"/>
    <n v="487.63959999999997"/>
    <n v="487.63959999999997"/>
    <s v="Sat"/>
    <s v="Wed"/>
    <n v="95"/>
    <n v="0.25833333333333336"/>
  </r>
  <r>
    <s v="A00548"/>
    <x v="5"/>
    <s v="Cartier"/>
    <x v="3"/>
    <x v="0"/>
    <x v="132"/>
    <x v="129"/>
    <n v="1"/>
    <x v="0"/>
    <s v="Yes"/>
    <n v="2"/>
    <n v="262.02800000000002"/>
    <x v="2"/>
    <n v="9"/>
    <n v="80"/>
    <n v="160"/>
    <n v="160"/>
    <n v="0"/>
    <n v="422.02800000000002"/>
    <n v="160"/>
    <s v="Mon"/>
    <s v="Wed"/>
    <n v="9"/>
    <n v="2.2222222222222223E-2"/>
  </r>
  <r>
    <s v="A00549"/>
    <x v="5"/>
    <s v="Khan"/>
    <x v="4"/>
    <x v="0"/>
    <x v="132"/>
    <x v="157"/>
    <n v="1"/>
    <x v="0"/>
    <m/>
    <n v="1.75"/>
    <n v="473.60329999999999"/>
    <x v="2"/>
    <n v="91"/>
    <n v="80"/>
    <n v="140"/>
    <n v="140"/>
    <n v="473.60329999999999"/>
    <n v="613.60329999999999"/>
    <n v="613.60329999999999"/>
    <s v="Mon"/>
    <s v="Mon"/>
    <n v="91"/>
    <n v="0.24722222222222223"/>
  </r>
  <r>
    <s v="A00550"/>
    <x v="2"/>
    <s v="Khan"/>
    <x v="3"/>
    <x v="0"/>
    <x v="133"/>
    <x v="158"/>
    <n v="1"/>
    <x v="0"/>
    <m/>
    <n v="2.75"/>
    <n v="708.02269999999999"/>
    <x v="2"/>
    <n v="43"/>
    <n v="80"/>
    <n v="220"/>
    <n v="220"/>
    <n v="708.02269999999999"/>
    <n v="928.02269999999999"/>
    <n v="928.02269999999999"/>
    <s v="Tue"/>
    <s v="Wed"/>
    <n v="43"/>
    <n v="0.11666666666666667"/>
  </r>
  <r>
    <s v="A00551"/>
    <x v="2"/>
    <s v="Burton"/>
    <x v="1"/>
    <x v="0"/>
    <x v="134"/>
    <x v="132"/>
    <n v="1"/>
    <x v="0"/>
    <m/>
    <n v="0.5"/>
    <n v="13.321400000000001"/>
    <x v="2"/>
    <n v="6"/>
    <n v="80"/>
    <n v="40"/>
    <n v="40"/>
    <n v="13.321400000000001"/>
    <n v="53.321399999999997"/>
    <n v="53.321399999999997"/>
    <s v="Wed"/>
    <s v="Tue"/>
    <n v="6"/>
    <n v="1.6666666666666666E-2"/>
  </r>
  <r>
    <s v="A00552"/>
    <x v="6"/>
    <s v="Burton"/>
    <x v="1"/>
    <x v="1"/>
    <x v="134"/>
    <x v="140"/>
    <n v="1"/>
    <x v="0"/>
    <m/>
    <n v="0.75"/>
    <n v="51.29"/>
    <x v="2"/>
    <n v="21"/>
    <n v="80"/>
    <n v="60"/>
    <n v="60"/>
    <n v="51.29"/>
    <n v="111.28999999999999"/>
    <n v="111.28999999999999"/>
    <s v="Wed"/>
    <s v="Wed"/>
    <n v="21"/>
    <n v="5.8333333333333334E-2"/>
  </r>
  <r>
    <s v="A00553"/>
    <x v="0"/>
    <s v="Ling"/>
    <x v="2"/>
    <x v="0"/>
    <x v="135"/>
    <x v="148"/>
    <n v="1"/>
    <x v="0"/>
    <m/>
    <n v="0.25"/>
    <n v="89.5"/>
    <x v="0"/>
    <n v="15"/>
    <n v="80"/>
    <n v="20"/>
    <n v="20"/>
    <n v="89.5"/>
    <n v="109.5"/>
    <n v="109.5"/>
    <s v="Thu"/>
    <s v="Fri"/>
    <n v="15"/>
    <n v="4.1666666666666664E-2"/>
  </r>
  <r>
    <s v="A00554"/>
    <x v="3"/>
    <s v="Burton"/>
    <x v="0"/>
    <x v="0"/>
    <x v="135"/>
    <x v="154"/>
    <n v="1"/>
    <x v="0"/>
    <m/>
    <n v="0.25"/>
    <n v="74.532399999999996"/>
    <x v="1"/>
    <n v="11"/>
    <n v="80"/>
    <n v="20"/>
    <n v="20"/>
    <n v="74.532399999999996"/>
    <n v="94.532399999999996"/>
    <n v="94.532399999999996"/>
    <s v="Thu"/>
    <s v="Mon"/>
    <n v="11"/>
    <n v="3.0555555555555555E-2"/>
  </r>
  <r>
    <s v="A00555"/>
    <x v="0"/>
    <s v="Ling"/>
    <x v="3"/>
    <x v="0"/>
    <x v="135"/>
    <x v="154"/>
    <n v="2"/>
    <x v="0"/>
    <m/>
    <n v="1.5"/>
    <n v="64"/>
    <x v="0"/>
    <n v="11"/>
    <n v="140"/>
    <n v="210"/>
    <n v="210"/>
    <n v="64"/>
    <n v="274"/>
    <n v="274"/>
    <s v="Thu"/>
    <s v="Mon"/>
    <n v="11"/>
    <n v="3.0555555555555555E-2"/>
  </r>
  <r>
    <s v="A00556"/>
    <x v="3"/>
    <s v="Khan"/>
    <x v="0"/>
    <x v="1"/>
    <x v="135"/>
    <x v="153"/>
    <n v="1"/>
    <x v="0"/>
    <m/>
    <n v="0.25"/>
    <n v="23.401"/>
    <x v="0"/>
    <n v="13"/>
    <n v="80"/>
    <n v="20"/>
    <n v="20"/>
    <n v="23.401"/>
    <n v="43.400999999999996"/>
    <n v="43.400999999999996"/>
    <s v="Thu"/>
    <s v="Wed"/>
    <n v="13"/>
    <n v="3.6111111111111108E-2"/>
  </r>
  <r>
    <s v="A00557"/>
    <x v="8"/>
    <s v="Ling"/>
    <x v="0"/>
    <x v="0"/>
    <x v="135"/>
    <x v="133"/>
    <n v="2"/>
    <x v="0"/>
    <m/>
    <n v="0.25"/>
    <n v="17.13"/>
    <x v="0"/>
    <n v="25"/>
    <n v="140"/>
    <n v="35"/>
    <n v="35"/>
    <n v="17.13"/>
    <n v="52.129999999999995"/>
    <n v="52.129999999999995"/>
    <s v="Thu"/>
    <s v="Mon"/>
    <n v="25"/>
    <n v="6.9444444444444448E-2"/>
  </r>
  <r>
    <s v="A00558"/>
    <x v="4"/>
    <s v="Lopez"/>
    <x v="0"/>
    <x v="0"/>
    <x v="135"/>
    <x v="131"/>
    <n v="1"/>
    <x v="0"/>
    <m/>
    <n v="0.5"/>
    <n v="149.5"/>
    <x v="1"/>
    <n v="28"/>
    <n v="80"/>
    <n v="40"/>
    <n v="40"/>
    <n v="149.5"/>
    <n v="189.5"/>
    <n v="189.5"/>
    <s v="Thu"/>
    <s v="Thu"/>
    <n v="28"/>
    <n v="7.7777777777777779E-2"/>
  </r>
  <r>
    <s v="A00559"/>
    <x v="3"/>
    <s v="Burton"/>
    <x v="0"/>
    <x v="0"/>
    <x v="136"/>
    <x v="133"/>
    <n v="1"/>
    <x v="0"/>
    <m/>
    <n v="0.5"/>
    <n v="163.197"/>
    <x v="1"/>
    <n v="24"/>
    <n v="80"/>
    <n v="40"/>
    <n v="40"/>
    <n v="163.197"/>
    <n v="203.197"/>
    <n v="203.197"/>
    <s v="Fri"/>
    <s v="Mon"/>
    <n v="24"/>
    <n v="6.6666666666666666E-2"/>
  </r>
  <r>
    <s v="A00560"/>
    <x v="0"/>
    <s v="Ling"/>
    <x v="0"/>
    <x v="0"/>
    <x v="137"/>
    <x v="56"/>
    <n v="2"/>
    <x v="0"/>
    <m/>
    <n v="0.25"/>
    <n v="14.76"/>
    <x v="0"/>
    <n v="12"/>
    <n v="140"/>
    <n v="35"/>
    <n v="35"/>
    <n v="14.76"/>
    <n v="49.76"/>
    <n v="49.76"/>
    <s v="Sat"/>
    <s v="Thu"/>
    <n v="12"/>
    <n v="3.3333333333333333E-2"/>
  </r>
  <r>
    <s v="A00561"/>
    <x v="5"/>
    <s v="Cartier"/>
    <x v="0"/>
    <x v="0"/>
    <x v="137"/>
    <x v="159"/>
    <n v="1"/>
    <x v="0"/>
    <m/>
    <n v="0.75"/>
    <n v="21.33"/>
    <x v="0"/>
    <n v="24"/>
    <n v="80"/>
    <n v="60"/>
    <n v="60"/>
    <n v="21.33"/>
    <n v="81.33"/>
    <n v="81.33"/>
    <s v="Sat"/>
    <s v="Tue"/>
    <n v="24"/>
    <n v="6.6666666666666666E-2"/>
  </r>
  <r>
    <s v="A00562"/>
    <x v="3"/>
    <s v="Burton"/>
    <x v="0"/>
    <x v="0"/>
    <x v="137"/>
    <x v="156"/>
    <n v="2"/>
    <x v="0"/>
    <s v="Yes"/>
    <n v="1"/>
    <n v="304.50729999999999"/>
    <x v="2"/>
    <n v="38"/>
    <n v="140"/>
    <n v="140"/>
    <n v="140"/>
    <n v="0"/>
    <n v="444.50729999999999"/>
    <n v="140"/>
    <s v="Sat"/>
    <s v="Tue"/>
    <n v="38"/>
    <n v="0.10555555555555556"/>
  </r>
  <r>
    <s v="A00563"/>
    <x v="7"/>
    <s v="Khan"/>
    <x v="0"/>
    <x v="1"/>
    <x v="137"/>
    <x v="156"/>
    <n v="1"/>
    <x v="0"/>
    <m/>
    <n v="0.5"/>
    <n v="36.3384"/>
    <x v="0"/>
    <n v="38"/>
    <n v="80"/>
    <n v="40"/>
    <n v="40"/>
    <n v="36.3384"/>
    <n v="76.338400000000007"/>
    <n v="76.338400000000007"/>
    <s v="Sat"/>
    <s v="Tue"/>
    <n v="38"/>
    <n v="0.10555555555555556"/>
  </r>
  <r>
    <s v="A00564"/>
    <x v="8"/>
    <s v="Ling"/>
    <x v="0"/>
    <x v="0"/>
    <x v="138"/>
    <x v="153"/>
    <n v="2"/>
    <x v="0"/>
    <m/>
    <n v="0.5"/>
    <n v="21.33"/>
    <x v="0"/>
    <n v="9"/>
    <n v="140"/>
    <n v="70"/>
    <n v="70"/>
    <n v="21.33"/>
    <n v="91.33"/>
    <n v="91.33"/>
    <s v="Mon"/>
    <s v="Wed"/>
    <n v="9"/>
    <n v="2.5000000000000001E-2"/>
  </r>
  <r>
    <s v="A00565"/>
    <x v="0"/>
    <s v="Ling"/>
    <x v="1"/>
    <x v="0"/>
    <x v="138"/>
    <x v="160"/>
    <n v="2"/>
    <x v="0"/>
    <m/>
    <n v="0.5"/>
    <n v="392.02480000000003"/>
    <x v="2"/>
    <n v="18"/>
    <n v="140"/>
    <n v="70"/>
    <n v="70"/>
    <n v="392.02480000000003"/>
    <n v="462.02480000000003"/>
    <n v="462.02480000000003"/>
    <s v="Mon"/>
    <s v="Fri"/>
    <n v="18"/>
    <n v="0.05"/>
  </r>
  <r>
    <s v="A00566"/>
    <x v="0"/>
    <s v="Ling"/>
    <x v="0"/>
    <x v="0"/>
    <x v="138"/>
    <x v="131"/>
    <n v="1"/>
    <x v="0"/>
    <m/>
    <n v="0.25"/>
    <n v="151.78790000000001"/>
    <x v="0"/>
    <n v="24"/>
    <n v="80"/>
    <n v="20"/>
    <n v="20"/>
    <n v="151.78790000000001"/>
    <n v="171.78790000000001"/>
    <n v="171.78790000000001"/>
    <s v="Mon"/>
    <s v="Thu"/>
    <n v="24"/>
    <n v="6.6666666666666666E-2"/>
  </r>
  <r>
    <s v="A00567"/>
    <x v="3"/>
    <s v="Cartier"/>
    <x v="0"/>
    <x v="0"/>
    <x v="138"/>
    <x v="158"/>
    <n v="1"/>
    <x v="0"/>
    <m/>
    <n v="0.25"/>
    <n v="30.1082"/>
    <x v="0"/>
    <n v="37"/>
    <n v="80"/>
    <n v="20"/>
    <n v="20"/>
    <n v="30.1082"/>
    <n v="50.108199999999997"/>
    <n v="50.108199999999997"/>
    <s v="Mon"/>
    <s v="Wed"/>
    <n v="37"/>
    <n v="0.10277777777777777"/>
  </r>
  <r>
    <s v="A00568"/>
    <x v="8"/>
    <s v="Ling"/>
    <x v="1"/>
    <x v="0"/>
    <x v="138"/>
    <x v="161"/>
    <n v="2"/>
    <x v="0"/>
    <m/>
    <n v="0.75"/>
    <n v="13.36"/>
    <x v="2"/>
    <n v="42"/>
    <n v="140"/>
    <n v="105"/>
    <n v="105"/>
    <n v="13.36"/>
    <n v="118.36"/>
    <n v="118.36"/>
    <s v="Mon"/>
    <s v="Mon"/>
    <n v="42"/>
    <n v="0.11666666666666667"/>
  </r>
  <r>
    <s v="A00569"/>
    <x v="2"/>
    <s v="Cartier"/>
    <x v="3"/>
    <x v="0"/>
    <x v="138"/>
    <x v="162"/>
    <n v="1"/>
    <x v="0"/>
    <m/>
    <n v="4.25"/>
    <n v="21.33"/>
    <x v="0"/>
    <n v="71"/>
    <n v="80"/>
    <n v="340"/>
    <n v="340"/>
    <n v="21.33"/>
    <n v="361.33"/>
    <n v="361.33"/>
    <s v="Mon"/>
    <s v="Tue"/>
    <n v="71"/>
    <n v="0.19444444444444445"/>
  </r>
  <r>
    <s v="A00570"/>
    <x v="8"/>
    <s v="Ling"/>
    <x v="0"/>
    <x v="1"/>
    <x v="139"/>
    <x v="163"/>
    <n v="1"/>
    <x v="0"/>
    <m/>
    <n v="0.75"/>
    <n v="21.33"/>
    <x v="2"/>
    <n v="31"/>
    <n v="80"/>
    <n v="60"/>
    <n v="60"/>
    <n v="21.33"/>
    <n v="81.33"/>
    <n v="81.33"/>
    <s v="Tue"/>
    <s v="Fri"/>
    <n v="31"/>
    <n v="8.611111111111111E-2"/>
  </r>
  <r>
    <s v="A00571"/>
    <x v="8"/>
    <s v="Ling"/>
    <x v="2"/>
    <x v="1"/>
    <x v="139"/>
    <x v="152"/>
    <n v="1"/>
    <x v="0"/>
    <m/>
    <n v="0.25"/>
    <n v="21.6"/>
    <x v="0"/>
    <n v="34"/>
    <n v="80"/>
    <n v="20"/>
    <n v="20"/>
    <n v="21.6"/>
    <n v="41.6"/>
    <n v="41.6"/>
    <s v="Tue"/>
    <s v="Mon"/>
    <n v="34"/>
    <n v="9.4444444444444442E-2"/>
  </r>
  <r>
    <s v="A00572"/>
    <x v="5"/>
    <s v="Burton"/>
    <x v="2"/>
    <x v="1"/>
    <x v="139"/>
    <x v="164"/>
    <n v="1"/>
    <x v="0"/>
    <m/>
    <n v="0.25"/>
    <n v="108.9568"/>
    <x v="2"/>
    <n v="44"/>
    <n v="80"/>
    <n v="20"/>
    <n v="20"/>
    <n v="108.9568"/>
    <n v="128.95679999999999"/>
    <n v="128.95679999999999"/>
    <s v="Tue"/>
    <s v="Thu"/>
    <n v="44"/>
    <n v="0.12222222222222222"/>
  </r>
  <r>
    <s v="A00573"/>
    <x v="4"/>
    <s v="Khan"/>
    <x v="2"/>
    <x v="0"/>
    <x v="139"/>
    <x v="108"/>
    <n v="1"/>
    <x v="0"/>
    <m/>
    <n v="0.25"/>
    <n v="42.66"/>
    <x v="1"/>
    <n v="49"/>
    <n v="80"/>
    <n v="20"/>
    <n v="20"/>
    <n v="42.66"/>
    <n v="62.66"/>
    <n v="62.66"/>
    <s v="Tue"/>
    <s v="Tue"/>
    <n v="49"/>
    <n v="0.1361111111111111"/>
  </r>
  <r>
    <s v="A00574"/>
    <x v="6"/>
    <s v="Khan"/>
    <x v="0"/>
    <x v="0"/>
    <x v="139"/>
    <x v="165"/>
    <n v="1"/>
    <x v="0"/>
    <m/>
    <n v="1.75"/>
    <n v="342.6"/>
    <x v="2"/>
    <n v="51"/>
    <n v="80"/>
    <n v="140"/>
    <n v="140"/>
    <n v="342.6"/>
    <n v="482.6"/>
    <n v="482.6"/>
    <s v="Tue"/>
    <s v="Thu"/>
    <n v="51"/>
    <n v="0.14166666666666666"/>
  </r>
  <r>
    <s v="A00575"/>
    <x v="7"/>
    <s v="Khan"/>
    <x v="1"/>
    <x v="0"/>
    <x v="139"/>
    <x v="166"/>
    <n v="2"/>
    <x v="0"/>
    <m/>
    <n v="0.75"/>
    <n v="40"/>
    <x v="1"/>
    <n v="84"/>
    <n v="140"/>
    <n v="105"/>
    <n v="105"/>
    <n v="40"/>
    <n v="145"/>
    <n v="145"/>
    <s v="Tue"/>
    <s v="Tue"/>
    <n v="84"/>
    <n v="0.23055555555555557"/>
  </r>
  <r>
    <s v="A00576"/>
    <x v="0"/>
    <s v="Ling"/>
    <x v="2"/>
    <x v="1"/>
    <x v="140"/>
    <x v="153"/>
    <n v="1"/>
    <x v="0"/>
    <m/>
    <n v="0.25"/>
    <n v="259.2"/>
    <x v="2"/>
    <n v="7"/>
    <n v="80"/>
    <n v="20"/>
    <n v="20"/>
    <n v="259.2"/>
    <n v="279.2"/>
    <n v="279.2"/>
    <s v="Wed"/>
    <s v="Wed"/>
    <n v="7"/>
    <n v="1.9444444444444445E-2"/>
  </r>
  <r>
    <s v="A00577"/>
    <x v="0"/>
    <s v="Ling"/>
    <x v="0"/>
    <x v="0"/>
    <x v="140"/>
    <x v="167"/>
    <n v="2"/>
    <x v="0"/>
    <m/>
    <n v="0.25"/>
    <n v="26.582599999999999"/>
    <x v="0"/>
    <n v="21"/>
    <n v="140"/>
    <n v="35"/>
    <n v="35"/>
    <n v="26.582599999999999"/>
    <n v="61.582599999999999"/>
    <n v="61.582599999999999"/>
    <s v="Wed"/>
    <s v="Wed"/>
    <n v="21"/>
    <n v="5.8333333333333334E-2"/>
  </r>
  <r>
    <s v="A00578"/>
    <x v="1"/>
    <s v="Cartier"/>
    <x v="0"/>
    <x v="0"/>
    <x v="140"/>
    <x v="131"/>
    <n v="1"/>
    <x v="0"/>
    <m/>
    <n v="0.25"/>
    <n v="52.019799999999996"/>
    <x v="0"/>
    <n v="22"/>
    <n v="80"/>
    <n v="20"/>
    <n v="20"/>
    <n v="52.019799999999996"/>
    <n v="72.019800000000004"/>
    <n v="72.019800000000004"/>
    <s v="Wed"/>
    <s v="Thu"/>
    <n v="22"/>
    <n v="6.1111111111111109E-2"/>
  </r>
  <r>
    <s v="A00579"/>
    <x v="0"/>
    <s v="Ling"/>
    <x v="1"/>
    <x v="0"/>
    <x v="140"/>
    <x v="131"/>
    <n v="2"/>
    <x v="1"/>
    <s v="Yes"/>
    <n v="0.5"/>
    <n v="181.15710000000001"/>
    <x v="3"/>
    <n v="22"/>
    <n v="140"/>
    <n v="70"/>
    <n v="0"/>
    <n v="0"/>
    <n v="251.15710000000001"/>
    <n v="0"/>
    <s v="Wed"/>
    <s v="Thu"/>
    <n v="22"/>
    <n v="6.1111111111111109E-2"/>
  </r>
  <r>
    <s v="A00580"/>
    <x v="2"/>
    <s v="Khan"/>
    <x v="3"/>
    <x v="0"/>
    <x v="140"/>
    <x v="156"/>
    <n v="2"/>
    <x v="0"/>
    <m/>
    <n v="2"/>
    <n v="2050.6"/>
    <x v="0"/>
    <n v="34"/>
    <n v="140"/>
    <n v="280"/>
    <n v="280"/>
    <n v="2050.6"/>
    <n v="2330.6"/>
    <n v="2330.6"/>
    <s v="Wed"/>
    <s v="Tue"/>
    <n v="34"/>
    <n v="9.4444444444444442E-2"/>
  </r>
  <r>
    <s v="A00581"/>
    <x v="7"/>
    <s v="Ling"/>
    <x v="0"/>
    <x v="0"/>
    <x v="140"/>
    <x v="168"/>
    <n v="2"/>
    <x v="0"/>
    <s v="Yes"/>
    <m/>
    <n v="1587.2547999999999"/>
    <x v="2"/>
    <s v=""/>
    <n v="140"/>
    <n v="0"/>
    <n v="0"/>
    <n v="0"/>
    <n v="1587.2547999999999"/>
    <n v="0"/>
    <s v="Wed"/>
    <s v="Sat"/>
    <n v="-44293"/>
    <n v="121.26944444444445"/>
  </r>
  <r>
    <s v="A00582"/>
    <x v="0"/>
    <s v="Ling"/>
    <x v="1"/>
    <x v="0"/>
    <x v="141"/>
    <x v="151"/>
    <n v="2"/>
    <x v="0"/>
    <m/>
    <n v="0.75"/>
    <n v="158"/>
    <x v="0"/>
    <n v="14"/>
    <n v="140"/>
    <n v="105"/>
    <n v="105"/>
    <n v="158"/>
    <n v="263"/>
    <n v="263"/>
    <s v="Thu"/>
    <s v="Thu"/>
    <n v="14"/>
    <n v="3.888888888888889E-2"/>
  </r>
  <r>
    <s v="A00583"/>
    <x v="2"/>
    <s v="Khan"/>
    <x v="2"/>
    <x v="0"/>
    <x v="141"/>
    <x v="167"/>
    <n v="1"/>
    <x v="1"/>
    <s v="Yes"/>
    <n v="0.25"/>
    <n v="30"/>
    <x v="3"/>
    <n v="20"/>
    <n v="80"/>
    <n v="20"/>
    <n v="0"/>
    <n v="0"/>
    <n v="50"/>
    <n v="0"/>
    <s v="Thu"/>
    <s v="Wed"/>
    <n v="20"/>
    <n v="5.5555555555555552E-2"/>
  </r>
  <r>
    <s v="A00584"/>
    <x v="7"/>
    <s v="Burton"/>
    <x v="3"/>
    <x v="0"/>
    <x v="141"/>
    <x v="131"/>
    <n v="2"/>
    <x v="0"/>
    <s v="Yes"/>
    <n v="1"/>
    <n v="54.28"/>
    <x v="2"/>
    <n v="21"/>
    <n v="140"/>
    <n v="140"/>
    <n v="140"/>
    <n v="0"/>
    <n v="194.28"/>
    <n v="140"/>
    <s v="Thu"/>
    <s v="Thu"/>
    <n v="21"/>
    <n v="5.8333333333333334E-2"/>
  </r>
  <r>
    <s v="A00585"/>
    <x v="0"/>
    <s v="Ling"/>
    <x v="2"/>
    <x v="1"/>
    <x v="141"/>
    <x v="169"/>
    <n v="1"/>
    <x v="0"/>
    <m/>
    <n v="0.25"/>
    <n v="85.32"/>
    <x v="2"/>
    <n v="25"/>
    <n v="80"/>
    <n v="20"/>
    <n v="20"/>
    <n v="85.32"/>
    <n v="105.32"/>
    <n v="105.32"/>
    <s v="Thu"/>
    <s v="Mon"/>
    <n v="25"/>
    <n v="6.9444444444444448E-2"/>
  </r>
  <r>
    <s v="A00586"/>
    <x v="7"/>
    <s v="Ling"/>
    <x v="0"/>
    <x v="0"/>
    <x v="141"/>
    <x v="100"/>
    <n v="2"/>
    <x v="0"/>
    <m/>
    <n v="0.25"/>
    <n v="30"/>
    <x v="2"/>
    <n v="35"/>
    <n v="140"/>
    <n v="35"/>
    <n v="35"/>
    <n v="30"/>
    <n v="65"/>
    <n v="65"/>
    <s v="Thu"/>
    <s v="Thu"/>
    <n v="35"/>
    <n v="9.7222222222222224E-2"/>
  </r>
  <r>
    <s v="A00587"/>
    <x v="3"/>
    <s v="Cartier"/>
    <x v="0"/>
    <x v="1"/>
    <x v="141"/>
    <x v="170"/>
    <n v="2"/>
    <x v="0"/>
    <m/>
    <n v="0.25"/>
    <n v="2.54"/>
    <x v="0"/>
    <n v="43"/>
    <n v="140"/>
    <n v="35"/>
    <n v="35"/>
    <n v="2.54"/>
    <n v="37.54"/>
    <n v="37.54"/>
    <s v="Thu"/>
    <s v="Fri"/>
    <n v="43"/>
    <n v="0.11944444444444445"/>
  </r>
  <r>
    <s v="A00588"/>
    <x v="0"/>
    <s v="Ling"/>
    <x v="2"/>
    <x v="0"/>
    <x v="141"/>
    <x v="171"/>
    <n v="1"/>
    <x v="0"/>
    <m/>
    <n v="0.25"/>
    <n v="66.864900000000006"/>
    <x v="0"/>
    <n v="61"/>
    <n v="80"/>
    <n v="20"/>
    <n v="20"/>
    <n v="66.864900000000006"/>
    <n v="86.864900000000006"/>
    <n v="86.864900000000006"/>
    <s v="Thu"/>
    <s v="Tue"/>
    <n v="61"/>
    <n v="0.16666666666666666"/>
  </r>
  <r>
    <s v="A00589"/>
    <x v="0"/>
    <s v="Ling"/>
    <x v="1"/>
    <x v="0"/>
    <x v="142"/>
    <x v="140"/>
    <n v="2"/>
    <x v="0"/>
    <m/>
    <n v="0.75"/>
    <n v="108.9273"/>
    <x v="0"/>
    <n v="11"/>
    <n v="140"/>
    <n v="105"/>
    <n v="105"/>
    <n v="108.9273"/>
    <n v="213.9273"/>
    <n v="213.9273"/>
    <s v="Sat"/>
    <s v="Wed"/>
    <n v="11"/>
    <n v="3.0555555555555555E-2"/>
  </r>
  <r>
    <s v="A00590"/>
    <x v="5"/>
    <s v="Cartier"/>
    <x v="3"/>
    <x v="0"/>
    <x v="142"/>
    <x v="152"/>
    <n v="1"/>
    <x v="1"/>
    <s v="Yes"/>
    <n v="4.75"/>
    <n v="397.36099999999999"/>
    <x v="3"/>
    <n v="30"/>
    <n v="80"/>
    <n v="380"/>
    <n v="0"/>
    <n v="0"/>
    <n v="777.36099999999999"/>
    <n v="0"/>
    <s v="Sat"/>
    <s v="Mon"/>
    <n v="30"/>
    <n v="8.3333333333333329E-2"/>
  </r>
  <r>
    <s v="A00591"/>
    <x v="5"/>
    <s v="Cartier"/>
    <x v="0"/>
    <x v="0"/>
    <x v="143"/>
    <x v="140"/>
    <n v="1"/>
    <x v="0"/>
    <m/>
    <n v="0.25"/>
    <n v="156.40209999999999"/>
    <x v="0"/>
    <n v="9"/>
    <n v="80"/>
    <n v="20"/>
    <n v="20"/>
    <n v="156.40209999999999"/>
    <n v="176.40209999999999"/>
    <n v="176.40209999999999"/>
    <s v="Mon"/>
    <s v="Wed"/>
    <n v="9"/>
    <n v="2.5000000000000001E-2"/>
  </r>
  <r>
    <s v="A00592"/>
    <x v="2"/>
    <s v="Cartier"/>
    <x v="0"/>
    <x v="0"/>
    <x v="143"/>
    <x v="140"/>
    <n v="2"/>
    <x v="0"/>
    <s v="Yes"/>
    <n v="0.5"/>
    <n v="176.22120000000001"/>
    <x v="2"/>
    <n v="9"/>
    <n v="140"/>
    <n v="70"/>
    <n v="70"/>
    <n v="0"/>
    <n v="246.22120000000001"/>
    <n v="70"/>
    <s v="Mon"/>
    <s v="Wed"/>
    <n v="9"/>
    <n v="2.5000000000000001E-2"/>
  </r>
  <r>
    <s v="A00593"/>
    <x v="0"/>
    <s v="Ling"/>
    <x v="2"/>
    <x v="0"/>
    <x v="143"/>
    <x v="167"/>
    <n v="1"/>
    <x v="0"/>
    <m/>
    <n v="0.25"/>
    <n v="4.99"/>
    <x v="2"/>
    <n v="16"/>
    <n v="80"/>
    <n v="20"/>
    <n v="20"/>
    <n v="4.99"/>
    <n v="24.990000000000002"/>
    <n v="24.990000000000002"/>
    <s v="Mon"/>
    <s v="Wed"/>
    <n v="16"/>
    <n v="4.4444444444444446E-2"/>
  </r>
  <r>
    <s v="A00594"/>
    <x v="3"/>
    <s v="Burton"/>
    <x v="2"/>
    <x v="0"/>
    <x v="143"/>
    <x v="169"/>
    <n v="1"/>
    <x v="0"/>
    <m/>
    <n v="0.25"/>
    <n v="83.462900000000005"/>
    <x v="0"/>
    <n v="21"/>
    <n v="80"/>
    <n v="20"/>
    <n v="20"/>
    <n v="83.462900000000005"/>
    <n v="103.4629"/>
    <n v="103.4629"/>
    <s v="Mon"/>
    <s v="Mon"/>
    <n v="21"/>
    <n v="5.8333333333333334E-2"/>
  </r>
  <r>
    <s v="A00595"/>
    <x v="2"/>
    <s v="Burton"/>
    <x v="4"/>
    <x v="0"/>
    <x v="143"/>
    <x v="74"/>
    <n v="2"/>
    <x v="0"/>
    <m/>
    <n v="2.25"/>
    <n v="52"/>
    <x v="0"/>
    <n v="22"/>
    <n v="140"/>
    <n v="315"/>
    <n v="315"/>
    <n v="52"/>
    <n v="367"/>
    <n v="367"/>
    <s v="Mon"/>
    <s v="Tue"/>
    <n v="22"/>
    <n v="6.1111111111111109E-2"/>
  </r>
  <r>
    <s v="A00596"/>
    <x v="1"/>
    <s v="Lopez"/>
    <x v="0"/>
    <x v="0"/>
    <x v="143"/>
    <x v="74"/>
    <n v="1"/>
    <x v="0"/>
    <m/>
    <n v="0.5"/>
    <n v="743.18399999999997"/>
    <x v="1"/>
    <n v="22"/>
    <n v="80"/>
    <n v="40"/>
    <n v="40"/>
    <n v="743.18399999999997"/>
    <n v="783.18399999999997"/>
    <n v="783.18399999999997"/>
    <s v="Mon"/>
    <s v="Tue"/>
    <n v="22"/>
    <n v="6.1111111111111109E-2"/>
  </r>
  <r>
    <s v="A00597"/>
    <x v="2"/>
    <s v="Cartier"/>
    <x v="1"/>
    <x v="0"/>
    <x v="143"/>
    <x v="172"/>
    <n v="1"/>
    <x v="0"/>
    <m/>
    <n v="0.5"/>
    <n v="144"/>
    <x v="2"/>
    <n v="65"/>
    <n v="80"/>
    <n v="40"/>
    <n v="40"/>
    <n v="144"/>
    <n v="184"/>
    <n v="184"/>
    <s v="Mon"/>
    <s v="Wed"/>
    <n v="65"/>
    <n v="0.17777777777777778"/>
  </r>
  <r>
    <s v="A00598"/>
    <x v="0"/>
    <s v="Ling"/>
    <x v="2"/>
    <x v="0"/>
    <x v="144"/>
    <x v="167"/>
    <n v="1"/>
    <x v="1"/>
    <s v="Yes"/>
    <n v="0.25"/>
    <n v="38.124600000000001"/>
    <x v="3"/>
    <n v="15"/>
    <n v="80"/>
    <n v="20"/>
    <n v="0"/>
    <n v="0"/>
    <n v="58.124600000000001"/>
    <n v="0"/>
    <s v="Tue"/>
    <s v="Wed"/>
    <n v="15"/>
    <n v="4.1666666666666664E-2"/>
  </r>
  <r>
    <s v="A00599"/>
    <x v="2"/>
    <s v="Burton"/>
    <x v="2"/>
    <x v="0"/>
    <x v="144"/>
    <x v="131"/>
    <n v="1"/>
    <x v="1"/>
    <s v="Yes"/>
    <n v="0.25"/>
    <n v="25"/>
    <x v="3"/>
    <n v="16"/>
    <n v="80"/>
    <n v="20"/>
    <n v="0"/>
    <n v="0"/>
    <n v="45"/>
    <n v="0"/>
    <s v="Tue"/>
    <s v="Thu"/>
    <n v="16"/>
    <n v="4.4444444444444446E-2"/>
  </r>
  <r>
    <s v="A00600"/>
    <x v="0"/>
    <s v="Ling"/>
    <x v="0"/>
    <x v="0"/>
    <x v="144"/>
    <x v="131"/>
    <n v="2"/>
    <x v="0"/>
    <m/>
    <n v="0.25"/>
    <n v="175"/>
    <x v="0"/>
    <n v="16"/>
    <n v="140"/>
    <n v="35"/>
    <n v="35"/>
    <n v="175"/>
    <n v="210"/>
    <n v="210"/>
    <s v="Tue"/>
    <s v="Thu"/>
    <n v="16"/>
    <n v="4.4444444444444446E-2"/>
  </r>
  <r>
    <s v="A00601"/>
    <x v="1"/>
    <s v="Lopez"/>
    <x v="0"/>
    <x v="0"/>
    <x v="144"/>
    <x v="74"/>
    <n v="1"/>
    <x v="0"/>
    <m/>
    <n v="0.25"/>
    <n v="6.944"/>
    <x v="0"/>
    <n v="21"/>
    <n v="80"/>
    <n v="20"/>
    <n v="20"/>
    <n v="6.944"/>
    <n v="26.943999999999999"/>
    <n v="26.943999999999999"/>
    <s v="Tue"/>
    <s v="Tue"/>
    <n v="21"/>
    <n v="5.8333333333333334E-2"/>
  </r>
  <r>
    <s v="A00602"/>
    <x v="1"/>
    <s v="Burton"/>
    <x v="4"/>
    <x v="0"/>
    <x v="144"/>
    <x v="158"/>
    <n v="3"/>
    <x v="0"/>
    <m/>
    <n v="3.25"/>
    <n v="640.42399999999998"/>
    <x v="2"/>
    <n v="29"/>
    <n v="195"/>
    <n v="633.75"/>
    <n v="633.75"/>
    <n v="640.42399999999998"/>
    <n v="1274.174"/>
    <n v="1274.174"/>
    <s v="Tue"/>
    <s v="Wed"/>
    <n v="29"/>
    <n v="8.0555555555555561E-2"/>
  </r>
  <r>
    <s v="A00603"/>
    <x v="5"/>
    <s v="Khan"/>
    <x v="0"/>
    <x v="0"/>
    <x v="144"/>
    <x v="100"/>
    <n v="1"/>
    <x v="0"/>
    <m/>
    <n v="0.25"/>
    <n v="86.28"/>
    <x v="0"/>
    <n v="30"/>
    <n v="80"/>
    <n v="20"/>
    <n v="20"/>
    <n v="86.28"/>
    <n v="106.28"/>
    <n v="106.28"/>
    <s v="Tue"/>
    <s v="Thu"/>
    <n v="30"/>
    <n v="8.3333333333333329E-2"/>
  </r>
  <r>
    <s v="A00604"/>
    <x v="3"/>
    <s v="Cartier"/>
    <x v="0"/>
    <x v="0"/>
    <x v="144"/>
    <x v="170"/>
    <n v="1"/>
    <x v="0"/>
    <s v="Yes"/>
    <n v="0.25"/>
    <n v="103.18"/>
    <x v="2"/>
    <n v="38"/>
    <n v="80"/>
    <n v="20"/>
    <n v="20"/>
    <n v="0"/>
    <n v="123.18"/>
    <n v="20"/>
    <s v="Tue"/>
    <s v="Fri"/>
    <n v="38"/>
    <n v="0.10555555555555556"/>
  </r>
  <r>
    <s v="A00605"/>
    <x v="8"/>
    <s v="Ling"/>
    <x v="3"/>
    <x v="0"/>
    <x v="144"/>
    <x v="161"/>
    <n v="2"/>
    <x v="0"/>
    <m/>
    <n v="1"/>
    <n v="464.4"/>
    <x v="4"/>
    <n v="34"/>
    <n v="140"/>
    <n v="140"/>
    <n v="140"/>
    <n v="464.4"/>
    <n v="604.4"/>
    <n v="604.4"/>
    <s v="Tue"/>
    <s v="Mon"/>
    <n v="34"/>
    <n v="9.4444444444444442E-2"/>
  </r>
  <r>
    <s v="A00606"/>
    <x v="2"/>
    <s v="Cartier"/>
    <x v="0"/>
    <x v="0"/>
    <x v="144"/>
    <x v="162"/>
    <n v="1"/>
    <x v="0"/>
    <m/>
    <n v="1"/>
    <n v="406.65719999999999"/>
    <x v="2"/>
    <n v="63"/>
    <n v="80"/>
    <n v="80"/>
    <n v="80"/>
    <n v="406.65719999999999"/>
    <n v="486.65719999999999"/>
    <n v="486.65719999999999"/>
    <s v="Tue"/>
    <s v="Tue"/>
    <n v="63"/>
    <n v="0.17222222222222222"/>
  </r>
  <r>
    <s v="A00607"/>
    <x v="3"/>
    <s v="Cartier"/>
    <x v="1"/>
    <x v="0"/>
    <x v="145"/>
    <x v="160"/>
    <n v="1"/>
    <x v="0"/>
    <m/>
    <n v="0.5"/>
    <n v="21.33"/>
    <x v="0"/>
    <n v="9"/>
    <n v="80"/>
    <n v="40"/>
    <n v="40"/>
    <n v="21.33"/>
    <n v="61.33"/>
    <n v="61.33"/>
    <s v="Wed"/>
    <s v="Fri"/>
    <n v="9"/>
    <n v="2.5000000000000001E-2"/>
  </r>
  <r>
    <s v="A00608"/>
    <x v="4"/>
    <s v="Khan"/>
    <x v="3"/>
    <x v="0"/>
    <x v="145"/>
    <x v="133"/>
    <n v="1"/>
    <x v="0"/>
    <m/>
    <n v="1.5"/>
    <n v="15.15"/>
    <x v="0"/>
    <n v="12"/>
    <n v="80"/>
    <n v="120"/>
    <n v="120"/>
    <n v="15.15"/>
    <n v="135.15"/>
    <n v="135.15"/>
    <s v="Wed"/>
    <s v="Mon"/>
    <n v="12"/>
    <n v="3.3333333333333333E-2"/>
  </r>
  <r>
    <s v="A00609"/>
    <x v="5"/>
    <s v="Khan"/>
    <x v="0"/>
    <x v="1"/>
    <x v="145"/>
    <x v="159"/>
    <n v="1"/>
    <x v="0"/>
    <s v="Yes"/>
    <n v="0.25"/>
    <n v="96.045299999999997"/>
    <x v="2"/>
    <n v="13"/>
    <n v="80"/>
    <n v="20"/>
    <n v="20"/>
    <n v="0"/>
    <n v="116.0453"/>
    <n v="20"/>
    <s v="Wed"/>
    <s v="Tue"/>
    <n v="13"/>
    <n v="3.6111111111111108E-2"/>
  </r>
  <r>
    <s v="A00610"/>
    <x v="3"/>
    <s v="Khan"/>
    <x v="2"/>
    <x v="1"/>
    <x v="145"/>
    <x v="159"/>
    <n v="1"/>
    <x v="0"/>
    <m/>
    <n v="0.25"/>
    <n v="127.40130000000001"/>
    <x v="2"/>
    <n v="13"/>
    <n v="80"/>
    <n v="20"/>
    <n v="20"/>
    <n v="127.40130000000001"/>
    <n v="147.40129999999999"/>
    <n v="147.40129999999999"/>
    <s v="Wed"/>
    <s v="Tue"/>
    <n v="13"/>
    <n v="3.6111111111111108E-2"/>
  </r>
  <r>
    <s v="A00611"/>
    <x v="1"/>
    <s v="Lopez"/>
    <x v="1"/>
    <x v="0"/>
    <x v="145"/>
    <x v="173"/>
    <n v="1"/>
    <x v="0"/>
    <m/>
    <n v="0.5"/>
    <n v="95.471999999999994"/>
    <x v="1"/>
    <n v="21"/>
    <n v="80"/>
    <n v="40"/>
    <n v="40"/>
    <n v="95.471999999999994"/>
    <n v="135.47199999999998"/>
    <n v="135.47199999999998"/>
    <s v="Wed"/>
    <s v="Wed"/>
    <n v="21"/>
    <n v="5.8333333333333334E-2"/>
  </r>
  <r>
    <s v="A00612"/>
    <x v="2"/>
    <s v="Cartier"/>
    <x v="0"/>
    <x v="1"/>
    <x v="145"/>
    <x v="173"/>
    <n v="1"/>
    <x v="0"/>
    <m/>
    <n v="0.25"/>
    <n v="55.648400000000002"/>
    <x v="0"/>
    <n v="21"/>
    <n v="80"/>
    <n v="20"/>
    <n v="20"/>
    <n v="55.648400000000002"/>
    <n v="75.648400000000009"/>
    <n v="75.648400000000009"/>
    <s v="Wed"/>
    <s v="Wed"/>
    <n v="21"/>
    <n v="5.8333333333333334E-2"/>
  </r>
  <r>
    <s v="A00613"/>
    <x v="4"/>
    <s v="Khan"/>
    <x v="0"/>
    <x v="1"/>
    <x v="145"/>
    <x v="149"/>
    <n v="1"/>
    <x v="0"/>
    <s v="Yes"/>
    <n v="0.5"/>
    <n v="22.3"/>
    <x v="2"/>
    <n v="22"/>
    <n v="80"/>
    <n v="40"/>
    <n v="40"/>
    <n v="0"/>
    <n v="62.3"/>
    <n v="40"/>
    <s v="Wed"/>
    <s v="Thu"/>
    <n v="22"/>
    <n v="6.1111111111111109E-2"/>
  </r>
  <r>
    <s v="A00614"/>
    <x v="3"/>
    <s v="Khan"/>
    <x v="0"/>
    <x v="0"/>
    <x v="145"/>
    <x v="158"/>
    <n v="1"/>
    <x v="0"/>
    <m/>
    <n v="0.5"/>
    <n v="148.095"/>
    <x v="0"/>
    <n v="28"/>
    <n v="80"/>
    <n v="40"/>
    <n v="40"/>
    <n v="148.095"/>
    <n v="188.095"/>
    <n v="188.095"/>
    <s v="Wed"/>
    <s v="Wed"/>
    <n v="28"/>
    <n v="7.7777777777777779E-2"/>
  </r>
  <r>
    <s v="A00615"/>
    <x v="1"/>
    <s v="Burton"/>
    <x v="2"/>
    <x v="0"/>
    <x v="145"/>
    <x v="161"/>
    <n v="1"/>
    <x v="0"/>
    <m/>
    <n v="0.25"/>
    <n v="18"/>
    <x v="1"/>
    <n v="33"/>
    <n v="80"/>
    <n v="20"/>
    <n v="20"/>
    <n v="18"/>
    <n v="38"/>
    <n v="38"/>
    <s v="Wed"/>
    <s v="Mon"/>
    <n v="33"/>
    <n v="9.166666666666666E-2"/>
  </r>
  <r>
    <s v="A00616"/>
    <x v="3"/>
    <s v="Cartier"/>
    <x v="0"/>
    <x v="1"/>
    <x v="145"/>
    <x v="161"/>
    <n v="1"/>
    <x v="0"/>
    <s v="Yes"/>
    <n v="0.25"/>
    <n v="54.180599999999998"/>
    <x v="2"/>
    <n v="33"/>
    <n v="80"/>
    <n v="20"/>
    <n v="20"/>
    <n v="0"/>
    <n v="74.180599999999998"/>
    <n v="20"/>
    <s v="Wed"/>
    <s v="Mon"/>
    <n v="33"/>
    <n v="9.166666666666666E-2"/>
  </r>
  <r>
    <s v="A00617"/>
    <x v="4"/>
    <s v="Khan"/>
    <x v="1"/>
    <x v="0"/>
    <x v="145"/>
    <x v="174"/>
    <n v="2"/>
    <x v="0"/>
    <m/>
    <n v="0.75"/>
    <n v="197.9443"/>
    <x v="2"/>
    <n v="47"/>
    <n v="140"/>
    <n v="105"/>
    <n v="105"/>
    <n v="197.9443"/>
    <n v="302.9443"/>
    <n v="302.9443"/>
    <s v="Wed"/>
    <s v="Mon"/>
    <n v="47"/>
    <n v="0.13055555555555556"/>
  </r>
  <r>
    <s v="A00618"/>
    <x v="5"/>
    <s v="Burton"/>
    <x v="2"/>
    <x v="0"/>
    <x v="145"/>
    <x v="175"/>
    <n v="1"/>
    <x v="1"/>
    <s v="Yes"/>
    <n v="0.25"/>
    <n v="111.91240000000001"/>
    <x v="3"/>
    <n v="64"/>
    <n v="80"/>
    <n v="20"/>
    <n v="0"/>
    <n v="0"/>
    <n v="131.91239999999999"/>
    <n v="0"/>
    <s v="Wed"/>
    <s v="Thu"/>
    <n v="64"/>
    <n v="0.17499999999999999"/>
  </r>
  <r>
    <s v="A00619"/>
    <x v="0"/>
    <s v="Ling"/>
    <x v="2"/>
    <x v="0"/>
    <x v="146"/>
    <x v="131"/>
    <n v="1"/>
    <x v="0"/>
    <m/>
    <n v="0.25"/>
    <n v="118.0681"/>
    <x v="0"/>
    <n v="14"/>
    <n v="80"/>
    <n v="20"/>
    <n v="20"/>
    <n v="118.0681"/>
    <n v="138.06810000000002"/>
    <n v="138.06810000000002"/>
    <s v="Thu"/>
    <s v="Thu"/>
    <n v="14"/>
    <n v="3.888888888888889E-2"/>
  </r>
  <r>
    <s v="A00620"/>
    <x v="1"/>
    <s v="Lopez"/>
    <x v="1"/>
    <x v="0"/>
    <x v="146"/>
    <x v="159"/>
    <n v="1"/>
    <x v="0"/>
    <m/>
    <n v="0.5"/>
    <n v="48.75"/>
    <x v="0"/>
    <n v="12"/>
    <n v="80"/>
    <n v="40"/>
    <n v="40"/>
    <n v="48.75"/>
    <n v="88.75"/>
    <n v="88.75"/>
    <s v="Thu"/>
    <s v="Tue"/>
    <n v="12"/>
    <n v="3.3333333333333333E-2"/>
  </r>
  <r>
    <s v="A00621"/>
    <x v="0"/>
    <s v="Ling"/>
    <x v="0"/>
    <x v="0"/>
    <x v="146"/>
    <x v="159"/>
    <n v="1"/>
    <x v="1"/>
    <s v="Yes"/>
    <n v="0.25"/>
    <n v="144"/>
    <x v="3"/>
    <n v="12"/>
    <n v="80"/>
    <n v="20"/>
    <n v="0"/>
    <n v="0"/>
    <n v="164"/>
    <n v="0"/>
    <s v="Thu"/>
    <s v="Tue"/>
    <n v="12"/>
    <n v="3.3333333333333333E-2"/>
  </r>
  <r>
    <s v="A00622"/>
    <x v="5"/>
    <s v="Khan"/>
    <x v="2"/>
    <x v="0"/>
    <x v="146"/>
    <x v="149"/>
    <n v="1"/>
    <x v="0"/>
    <s v="Yes"/>
    <n v="0.25"/>
    <n v="50.603299999999997"/>
    <x v="2"/>
    <n v="21"/>
    <n v="80"/>
    <n v="20"/>
    <n v="20"/>
    <n v="0"/>
    <n v="70.60329999999999"/>
    <n v="20"/>
    <s v="Thu"/>
    <s v="Thu"/>
    <n v="21"/>
    <n v="5.8333333333333334E-2"/>
  </r>
  <r>
    <s v="A00623"/>
    <x v="3"/>
    <s v="Burton"/>
    <x v="2"/>
    <x v="0"/>
    <x v="146"/>
    <x v="163"/>
    <n v="1"/>
    <x v="1"/>
    <s v="Yes"/>
    <n v="0.25"/>
    <n v="90.278800000000004"/>
    <x v="3"/>
    <n v="22"/>
    <n v="80"/>
    <n v="20"/>
    <n v="0"/>
    <n v="0"/>
    <n v="110.2788"/>
    <n v="0"/>
    <s v="Thu"/>
    <s v="Fri"/>
    <n v="22"/>
    <n v="6.1111111111111109E-2"/>
  </r>
  <r>
    <s v="A00624"/>
    <x v="2"/>
    <s v="Cartier"/>
    <x v="1"/>
    <x v="1"/>
    <x v="146"/>
    <x v="149"/>
    <n v="1"/>
    <x v="0"/>
    <m/>
    <n v="0.5"/>
    <n v="25"/>
    <x v="2"/>
    <n v="21"/>
    <n v="80"/>
    <n v="40"/>
    <n v="40"/>
    <n v="25"/>
    <n v="65"/>
    <n v="65"/>
    <s v="Thu"/>
    <s v="Thu"/>
    <n v="21"/>
    <n v="5.8333333333333334E-2"/>
  </r>
  <r>
    <s v="A00625"/>
    <x v="5"/>
    <s v="Burton"/>
    <x v="2"/>
    <x v="0"/>
    <x v="146"/>
    <x v="176"/>
    <n v="1"/>
    <x v="0"/>
    <m/>
    <n v="0.25"/>
    <n v="34.08"/>
    <x v="1"/>
    <n v="30"/>
    <n v="80"/>
    <n v="20"/>
    <n v="20"/>
    <n v="34.08"/>
    <n v="54.08"/>
    <n v="54.08"/>
    <s v="Thu"/>
    <s v="Sat"/>
    <n v="30"/>
    <n v="8.3333333333333329E-2"/>
  </r>
  <r>
    <s v="A00626"/>
    <x v="3"/>
    <s v="Cartier"/>
    <x v="0"/>
    <x v="0"/>
    <x v="146"/>
    <x v="161"/>
    <n v="1"/>
    <x v="0"/>
    <m/>
    <n v="0.25"/>
    <n v="146.75530000000001"/>
    <x v="1"/>
    <n v="32"/>
    <n v="80"/>
    <n v="20"/>
    <n v="20"/>
    <n v="146.75530000000001"/>
    <n v="166.75530000000001"/>
    <n v="166.75530000000001"/>
    <s v="Thu"/>
    <s v="Mon"/>
    <n v="32"/>
    <n v="8.8888888888888892E-2"/>
  </r>
  <r>
    <s v="A00627"/>
    <x v="3"/>
    <s v="Cartier"/>
    <x v="4"/>
    <x v="0"/>
    <x v="146"/>
    <x v="164"/>
    <n v="1"/>
    <x v="1"/>
    <s v="Yes"/>
    <n v="1.25"/>
    <n v="221.43"/>
    <x v="3"/>
    <n v="35"/>
    <n v="80"/>
    <n v="100"/>
    <n v="0"/>
    <n v="0"/>
    <n v="321.43"/>
    <n v="0"/>
    <s v="Thu"/>
    <s v="Thu"/>
    <n v="35"/>
    <n v="9.7222222222222224E-2"/>
  </r>
  <r>
    <s v="A00628"/>
    <x v="3"/>
    <s v="Cartier"/>
    <x v="0"/>
    <x v="0"/>
    <x v="146"/>
    <x v="177"/>
    <n v="1"/>
    <x v="0"/>
    <s v="Yes"/>
    <n v="1"/>
    <n v="137.1969"/>
    <x v="2"/>
    <n v="41"/>
    <n v="80"/>
    <n v="80"/>
    <n v="80"/>
    <n v="0"/>
    <n v="217.1969"/>
    <n v="80"/>
    <s v="Thu"/>
    <s v="Wed"/>
    <n v="41"/>
    <n v="0.11388888888888889"/>
  </r>
  <r>
    <s v="A00629"/>
    <x v="2"/>
    <s v="Khan"/>
    <x v="4"/>
    <x v="1"/>
    <x v="146"/>
    <x v="178"/>
    <n v="1"/>
    <x v="0"/>
    <m/>
    <n v="2.5"/>
    <n v="69.033299999999997"/>
    <x v="2"/>
    <n v="60"/>
    <n v="80"/>
    <n v="200"/>
    <n v="200"/>
    <n v="69.033299999999997"/>
    <n v="269.0333"/>
    <n v="269.0333"/>
    <s v="Thu"/>
    <s v="Mon"/>
    <n v="60"/>
    <n v="0.16388888888888889"/>
  </r>
  <r>
    <s v="A00630"/>
    <x v="7"/>
    <s v="Ling"/>
    <x v="0"/>
    <x v="0"/>
    <x v="146"/>
    <x v="175"/>
    <n v="2"/>
    <x v="0"/>
    <m/>
    <n v="0.25"/>
    <n v="54"/>
    <x v="4"/>
    <n v="63"/>
    <n v="140"/>
    <n v="35"/>
    <n v="35"/>
    <n v="54"/>
    <n v="89"/>
    <n v="89"/>
    <s v="Thu"/>
    <s v="Thu"/>
    <n v="63"/>
    <n v="0.17222222222222222"/>
  </r>
  <r>
    <s v="A00631"/>
    <x v="5"/>
    <s v="Khan"/>
    <x v="2"/>
    <x v="0"/>
    <x v="147"/>
    <x v="145"/>
    <n v="1"/>
    <x v="0"/>
    <s v="Yes"/>
    <n v="0.25"/>
    <n v="75.180800000000005"/>
    <x v="2"/>
    <n v="21"/>
    <n v="80"/>
    <n v="20"/>
    <n v="20"/>
    <n v="0"/>
    <n v="95.180800000000005"/>
    <n v="20"/>
    <s v="Sat"/>
    <s v="Sat"/>
    <n v="21"/>
    <n v="5.8333333333333334E-2"/>
  </r>
  <r>
    <s v="A00632"/>
    <x v="0"/>
    <s v="Ling"/>
    <x v="0"/>
    <x v="1"/>
    <x v="147"/>
    <x v="152"/>
    <n v="2"/>
    <x v="0"/>
    <m/>
    <n v="0.75"/>
    <n v="262.11"/>
    <x v="0"/>
    <n v="23"/>
    <n v="140"/>
    <n v="105"/>
    <n v="105"/>
    <n v="262.11"/>
    <n v="367.11"/>
    <n v="367.11"/>
    <s v="Sat"/>
    <s v="Mon"/>
    <n v="23"/>
    <n v="6.3888888888888884E-2"/>
  </r>
  <r>
    <s v="A00633"/>
    <x v="7"/>
    <s v="Ling"/>
    <x v="2"/>
    <x v="0"/>
    <x v="148"/>
    <x v="179"/>
    <n v="1"/>
    <x v="0"/>
    <m/>
    <n v="0.25"/>
    <n v="61.259"/>
    <x v="2"/>
    <n v="12"/>
    <n v="80"/>
    <n v="20"/>
    <n v="20"/>
    <n v="61.259"/>
    <n v="81.259"/>
    <n v="81.259"/>
    <s v="Mon"/>
    <s v="Sat"/>
    <n v="12"/>
    <n v="3.3333333333333333E-2"/>
  </r>
  <r>
    <s v="A00634"/>
    <x v="5"/>
    <s v="Cartier"/>
    <x v="3"/>
    <x v="0"/>
    <x v="148"/>
    <x v="179"/>
    <n v="1"/>
    <x v="0"/>
    <s v="Yes"/>
    <n v="1"/>
    <n v="197.5849"/>
    <x v="2"/>
    <n v="12"/>
    <n v="80"/>
    <n v="80"/>
    <n v="80"/>
    <n v="0"/>
    <n v="277.5849"/>
    <n v="80"/>
    <s v="Mon"/>
    <s v="Sat"/>
    <n v="12"/>
    <n v="3.3333333333333333E-2"/>
  </r>
  <r>
    <s v="A00635"/>
    <x v="0"/>
    <s v="Ling"/>
    <x v="2"/>
    <x v="0"/>
    <x v="148"/>
    <x v="159"/>
    <n v="2"/>
    <x v="0"/>
    <m/>
    <n v="0.25"/>
    <n v="158.9538"/>
    <x v="0"/>
    <n v="8"/>
    <n v="140"/>
    <n v="35"/>
    <n v="35"/>
    <n v="158.9538"/>
    <n v="193.9538"/>
    <n v="193.9538"/>
    <s v="Mon"/>
    <s v="Tue"/>
    <n v="8"/>
    <n v="2.2222222222222223E-2"/>
  </r>
  <r>
    <s v="A00636"/>
    <x v="1"/>
    <s v="Lopez"/>
    <x v="1"/>
    <x v="0"/>
    <x v="148"/>
    <x v="167"/>
    <n v="1"/>
    <x v="0"/>
    <m/>
    <n v="0.75"/>
    <n v="15.430999999999999"/>
    <x v="0"/>
    <n v="9"/>
    <n v="80"/>
    <n v="60"/>
    <n v="60"/>
    <n v="15.430999999999999"/>
    <n v="75.430999999999997"/>
    <n v="75.430999999999997"/>
    <s v="Mon"/>
    <s v="Wed"/>
    <n v="9"/>
    <n v="2.5000000000000001E-2"/>
  </r>
  <r>
    <s v="A00637"/>
    <x v="2"/>
    <s v="Cartier"/>
    <x v="2"/>
    <x v="1"/>
    <x v="148"/>
    <x v="149"/>
    <n v="1"/>
    <x v="0"/>
    <m/>
    <n v="0.25"/>
    <n v="72.350099999999998"/>
    <x v="2"/>
    <n v="17"/>
    <n v="80"/>
    <n v="20"/>
    <n v="20"/>
    <n v="72.350099999999998"/>
    <n v="92.350099999999998"/>
    <n v="92.350099999999998"/>
    <s v="Mon"/>
    <s v="Thu"/>
    <n v="17"/>
    <n v="4.7222222222222221E-2"/>
  </r>
  <r>
    <s v="A00638"/>
    <x v="3"/>
    <s v="Khan"/>
    <x v="1"/>
    <x v="0"/>
    <x v="148"/>
    <x v="158"/>
    <n v="1"/>
    <x v="0"/>
    <m/>
    <n v="0.5"/>
    <n v="7.3079999999999998"/>
    <x v="2"/>
    <n v="23"/>
    <n v="80"/>
    <n v="40"/>
    <n v="40"/>
    <n v="7.3079999999999998"/>
    <n v="47.308"/>
    <n v="47.308"/>
    <s v="Mon"/>
    <s v="Wed"/>
    <n v="23"/>
    <n v="6.3888888888888884E-2"/>
  </r>
  <r>
    <s v="A00639"/>
    <x v="2"/>
    <s v="Khan"/>
    <x v="2"/>
    <x v="0"/>
    <x v="148"/>
    <x v="170"/>
    <n v="1"/>
    <x v="0"/>
    <m/>
    <n v="0.25"/>
    <n v="120"/>
    <x v="2"/>
    <n v="32"/>
    <n v="80"/>
    <n v="20"/>
    <n v="20"/>
    <n v="120"/>
    <n v="140"/>
    <n v="140"/>
    <s v="Mon"/>
    <s v="Fri"/>
    <n v="32"/>
    <n v="8.8888888888888892E-2"/>
  </r>
  <r>
    <s v="A00640"/>
    <x v="5"/>
    <s v="Burton"/>
    <x v="0"/>
    <x v="0"/>
    <x v="148"/>
    <x v="161"/>
    <n v="2"/>
    <x v="0"/>
    <m/>
    <n v="0.5"/>
    <n v="173.29900000000001"/>
    <x v="2"/>
    <n v="28"/>
    <n v="140"/>
    <n v="70"/>
    <n v="70"/>
    <n v="173.29900000000001"/>
    <n v="243.29900000000001"/>
    <n v="243.29900000000001"/>
    <s v="Mon"/>
    <s v="Mon"/>
    <n v="28"/>
    <n v="7.7777777777777779E-2"/>
  </r>
  <r>
    <s v="A00641"/>
    <x v="0"/>
    <s v="Ling"/>
    <x v="0"/>
    <x v="0"/>
    <x v="148"/>
    <x v="108"/>
    <n v="1"/>
    <x v="0"/>
    <m/>
    <n v="0.25"/>
    <n v="24.63"/>
    <x v="2"/>
    <n v="36"/>
    <n v="80"/>
    <n v="20"/>
    <n v="20"/>
    <n v="24.63"/>
    <n v="44.629999999999995"/>
    <n v="44.629999999999995"/>
    <s v="Mon"/>
    <s v="Tue"/>
    <n v="36"/>
    <n v="0.1"/>
  </r>
  <r>
    <s v="A00642"/>
    <x v="6"/>
    <s v="Ling"/>
    <x v="4"/>
    <x v="1"/>
    <x v="148"/>
    <x v="180"/>
    <n v="2"/>
    <x v="0"/>
    <s v="Yes"/>
    <n v="7.5"/>
    <n v="1514.7836"/>
    <x v="2"/>
    <n v="49"/>
    <n v="140"/>
    <n v="1050"/>
    <n v="1050"/>
    <n v="0"/>
    <n v="2564.7835999999998"/>
    <n v="1050"/>
    <s v="Mon"/>
    <s v="Mon"/>
    <n v="49"/>
    <n v="0.13333333333333333"/>
  </r>
  <r>
    <s v="A00643"/>
    <x v="0"/>
    <s v="Ling"/>
    <x v="1"/>
    <x v="0"/>
    <x v="148"/>
    <x v="114"/>
    <n v="2"/>
    <x v="0"/>
    <m/>
    <n v="0.75"/>
    <n v="106.65"/>
    <x v="2"/>
    <n v="72"/>
    <n v="140"/>
    <n v="105"/>
    <n v="105"/>
    <n v="106.65"/>
    <n v="211.65"/>
    <n v="211.65"/>
    <s v="Mon"/>
    <s v="Wed"/>
    <n v="72"/>
    <n v="0.19722222222222222"/>
  </r>
  <r>
    <s v="A00644"/>
    <x v="5"/>
    <s v="Cartier"/>
    <x v="3"/>
    <x v="0"/>
    <x v="148"/>
    <x v="168"/>
    <n v="2"/>
    <x v="0"/>
    <m/>
    <m/>
    <n v="427.83109999999999"/>
    <x v="2"/>
    <s v=""/>
    <n v="140"/>
    <n v="0"/>
    <n v="0"/>
    <n v="427.83109999999999"/>
    <n v="427.83109999999999"/>
    <n v="427.83109999999999"/>
    <s v="Mon"/>
    <s v="Sat"/>
    <n v="-44305"/>
    <n v="121.30277777777778"/>
  </r>
  <r>
    <s v="A00645"/>
    <x v="3"/>
    <s v="Khan"/>
    <x v="0"/>
    <x v="0"/>
    <x v="149"/>
    <x v="156"/>
    <n v="1"/>
    <x v="0"/>
    <m/>
    <n v="0.25"/>
    <n v="84.700599999999994"/>
    <x v="2"/>
    <n v="21"/>
    <n v="80"/>
    <n v="20"/>
    <n v="20"/>
    <n v="84.700599999999994"/>
    <n v="104.70059999999999"/>
    <n v="104.70059999999999"/>
    <s v="Tue"/>
    <s v="Tue"/>
    <n v="21"/>
    <n v="5.8333333333333334E-2"/>
  </r>
  <r>
    <s v="A00646"/>
    <x v="5"/>
    <s v="Burton"/>
    <x v="0"/>
    <x v="0"/>
    <x v="149"/>
    <x v="152"/>
    <n v="1"/>
    <x v="0"/>
    <m/>
    <n v="0.25"/>
    <n v="106.5408"/>
    <x v="2"/>
    <n v="20"/>
    <n v="80"/>
    <n v="20"/>
    <n v="20"/>
    <n v="106.5408"/>
    <n v="126.5408"/>
    <n v="126.5408"/>
    <s v="Tue"/>
    <s v="Mon"/>
    <n v="20"/>
    <n v="5.5555555555555552E-2"/>
  </r>
  <r>
    <s v="A00647"/>
    <x v="2"/>
    <s v="Khan"/>
    <x v="2"/>
    <x v="0"/>
    <x v="149"/>
    <x v="100"/>
    <n v="1"/>
    <x v="0"/>
    <m/>
    <n v="0.25"/>
    <n v="108.69070000000001"/>
    <x v="2"/>
    <n v="23"/>
    <n v="80"/>
    <n v="20"/>
    <n v="20"/>
    <n v="108.69070000000001"/>
    <n v="128.69069999999999"/>
    <n v="128.69069999999999"/>
    <s v="Tue"/>
    <s v="Thu"/>
    <n v="23"/>
    <n v="6.3888888888888884E-2"/>
  </r>
  <r>
    <s v="A00648"/>
    <x v="2"/>
    <s v="Khan"/>
    <x v="1"/>
    <x v="0"/>
    <x v="149"/>
    <x v="181"/>
    <n v="1"/>
    <x v="0"/>
    <m/>
    <n v="1.25"/>
    <n v="405.55250000000001"/>
    <x v="2"/>
    <n v="32"/>
    <n v="80"/>
    <n v="100"/>
    <n v="100"/>
    <n v="405.55250000000001"/>
    <n v="505.55250000000001"/>
    <n v="505.55250000000001"/>
    <s v="Tue"/>
    <s v="Sat"/>
    <n v="32"/>
    <n v="8.8888888888888892E-2"/>
  </r>
  <r>
    <s v="A00649"/>
    <x v="0"/>
    <s v="Ling"/>
    <x v="2"/>
    <x v="0"/>
    <x v="149"/>
    <x v="177"/>
    <n v="2"/>
    <x v="0"/>
    <m/>
    <n v="0.25"/>
    <n v="240"/>
    <x v="0"/>
    <n v="36"/>
    <n v="140"/>
    <n v="35"/>
    <n v="35"/>
    <n v="240"/>
    <n v="275"/>
    <n v="275"/>
    <s v="Tue"/>
    <s v="Wed"/>
    <n v="36"/>
    <n v="0.1"/>
  </r>
  <r>
    <s v="A00650"/>
    <x v="3"/>
    <s v="Burton"/>
    <x v="0"/>
    <x v="0"/>
    <x v="149"/>
    <x v="174"/>
    <n v="2"/>
    <x v="0"/>
    <m/>
    <n v="1"/>
    <n v="641.77440000000001"/>
    <x v="2"/>
    <n v="41"/>
    <n v="140"/>
    <n v="140"/>
    <n v="140"/>
    <n v="641.77440000000001"/>
    <n v="781.77440000000001"/>
    <n v="781.77440000000001"/>
    <s v="Tue"/>
    <s v="Mon"/>
    <n v="41"/>
    <n v="0.11388888888888889"/>
  </r>
  <r>
    <s v="A00651"/>
    <x v="5"/>
    <s v="Cartier"/>
    <x v="1"/>
    <x v="0"/>
    <x v="149"/>
    <x v="166"/>
    <n v="1"/>
    <x v="0"/>
    <m/>
    <n v="1"/>
    <n v="89.452399999999997"/>
    <x v="2"/>
    <n v="70"/>
    <n v="80"/>
    <n v="80"/>
    <n v="80"/>
    <n v="89.452399999999997"/>
    <n v="169.45240000000001"/>
    <n v="169.45240000000001"/>
    <s v="Tue"/>
    <s v="Tue"/>
    <n v="70"/>
    <n v="0.19166666666666668"/>
  </r>
  <r>
    <s v="A00652"/>
    <x v="8"/>
    <s v="Ling"/>
    <x v="2"/>
    <x v="0"/>
    <x v="149"/>
    <x v="182"/>
    <n v="1"/>
    <x v="0"/>
    <m/>
    <n v="0.25"/>
    <n v="2"/>
    <x v="2"/>
    <n v="76"/>
    <n v="80"/>
    <n v="20"/>
    <n v="20"/>
    <n v="2"/>
    <n v="22"/>
    <n v="22"/>
    <s v="Tue"/>
    <s v="Mon"/>
    <n v="76"/>
    <n v="0.20833333333333334"/>
  </r>
  <r>
    <s v="A00653"/>
    <x v="1"/>
    <s v="Cartier"/>
    <x v="0"/>
    <x v="0"/>
    <x v="150"/>
    <x v="74"/>
    <n v="1"/>
    <x v="1"/>
    <s v="Yes"/>
    <n v="0.25"/>
    <n v="248.09129999999999"/>
    <x v="3"/>
    <n v="13"/>
    <n v="80"/>
    <n v="20"/>
    <n v="0"/>
    <n v="0"/>
    <n v="268.09129999999999"/>
    <n v="0"/>
    <s v="Wed"/>
    <s v="Tue"/>
    <n v="13"/>
    <n v="3.6111111111111108E-2"/>
  </r>
  <r>
    <s v="A00654"/>
    <x v="8"/>
    <s v="Ling"/>
    <x v="0"/>
    <x v="0"/>
    <x v="150"/>
    <x v="173"/>
    <n v="2"/>
    <x v="0"/>
    <m/>
    <n v="0.25"/>
    <n v="180"/>
    <x v="0"/>
    <n v="14"/>
    <n v="140"/>
    <n v="35"/>
    <n v="35"/>
    <n v="180"/>
    <n v="215"/>
    <n v="215"/>
    <s v="Wed"/>
    <s v="Wed"/>
    <n v="14"/>
    <n v="3.888888888888889E-2"/>
  </r>
  <r>
    <s v="A00655"/>
    <x v="5"/>
    <s v="Khan"/>
    <x v="2"/>
    <x v="0"/>
    <x v="150"/>
    <x v="178"/>
    <n v="1"/>
    <x v="0"/>
    <m/>
    <n v="0.25"/>
    <n v="45.944899999999997"/>
    <x v="2"/>
    <n v="54"/>
    <n v="80"/>
    <n v="20"/>
    <n v="20"/>
    <n v="45.944899999999997"/>
    <n v="65.94489999999999"/>
    <n v="65.94489999999999"/>
    <s v="Wed"/>
    <s v="Mon"/>
    <n v="54"/>
    <n v="0.14722222222222223"/>
  </r>
  <r>
    <s v="A00656"/>
    <x v="5"/>
    <s v="Burton"/>
    <x v="0"/>
    <x v="0"/>
    <x v="150"/>
    <x v="175"/>
    <n v="2"/>
    <x v="0"/>
    <s v="Yes"/>
    <n v="0.25"/>
    <n v="125.76"/>
    <x v="2"/>
    <n v="57"/>
    <n v="140"/>
    <n v="35"/>
    <n v="35"/>
    <n v="0"/>
    <n v="160.76"/>
    <n v="35"/>
    <s v="Wed"/>
    <s v="Thu"/>
    <n v="57"/>
    <n v="0.15555555555555556"/>
  </r>
  <r>
    <s v="A00657"/>
    <x v="5"/>
    <s v="Cartier"/>
    <x v="0"/>
    <x v="0"/>
    <x v="150"/>
    <x v="182"/>
    <n v="2"/>
    <x v="0"/>
    <m/>
    <n v="0.25"/>
    <n v="92.4375"/>
    <x v="2"/>
    <n v="75"/>
    <n v="140"/>
    <n v="35"/>
    <n v="35"/>
    <n v="92.4375"/>
    <n v="127.4375"/>
    <n v="127.4375"/>
    <s v="Wed"/>
    <s v="Mon"/>
    <n v="75"/>
    <n v="0.20555555555555555"/>
  </r>
  <r>
    <s v="A00658"/>
    <x v="1"/>
    <s v="Burton"/>
    <x v="1"/>
    <x v="0"/>
    <x v="150"/>
    <x v="182"/>
    <n v="2"/>
    <x v="0"/>
    <m/>
    <n v="1"/>
    <n v="183.5419"/>
    <x v="0"/>
    <n v="75"/>
    <n v="140"/>
    <n v="140"/>
    <n v="140"/>
    <n v="183.5419"/>
    <n v="323.5419"/>
    <n v="323.5419"/>
    <s v="Wed"/>
    <s v="Mon"/>
    <n v="75"/>
    <n v="0.20555555555555555"/>
  </r>
  <r>
    <s v="A00659"/>
    <x v="1"/>
    <s v="Burton"/>
    <x v="1"/>
    <x v="0"/>
    <x v="150"/>
    <x v="182"/>
    <n v="2"/>
    <x v="0"/>
    <s v="Yes"/>
    <n v="1"/>
    <n v="244.7225"/>
    <x v="2"/>
    <n v="75"/>
    <n v="140"/>
    <n v="140"/>
    <n v="140"/>
    <n v="0"/>
    <n v="384.72249999999997"/>
    <n v="140"/>
    <s v="Wed"/>
    <s v="Mon"/>
    <n v="75"/>
    <n v="0.20555555555555555"/>
  </r>
  <r>
    <s v="A00660"/>
    <x v="1"/>
    <s v="Burton"/>
    <x v="1"/>
    <x v="0"/>
    <x v="150"/>
    <x v="182"/>
    <n v="2"/>
    <x v="0"/>
    <m/>
    <n v="1"/>
    <n v="305.17189999999999"/>
    <x v="0"/>
    <n v="75"/>
    <n v="140"/>
    <n v="140"/>
    <n v="140"/>
    <n v="305.17189999999999"/>
    <n v="445.17189999999999"/>
    <n v="445.17189999999999"/>
    <s v="Wed"/>
    <s v="Mon"/>
    <n v="75"/>
    <n v="0.20555555555555555"/>
  </r>
  <r>
    <s v="A00661"/>
    <x v="1"/>
    <s v="Burton"/>
    <x v="0"/>
    <x v="0"/>
    <x v="150"/>
    <x v="182"/>
    <n v="2"/>
    <x v="1"/>
    <s v="Yes"/>
    <n v="0.5"/>
    <n v="747.10739999999998"/>
    <x v="3"/>
    <n v="75"/>
    <n v="140"/>
    <n v="70"/>
    <n v="0"/>
    <n v="0"/>
    <n v="817.10739999999998"/>
    <n v="0"/>
    <s v="Wed"/>
    <s v="Mon"/>
    <n v="75"/>
    <n v="0.20555555555555555"/>
  </r>
  <r>
    <s v="A00662"/>
    <x v="1"/>
    <s v="Burton"/>
    <x v="4"/>
    <x v="0"/>
    <x v="150"/>
    <x v="182"/>
    <n v="2"/>
    <x v="0"/>
    <s v="Yes"/>
    <n v="2.25"/>
    <n v="1499.3906999999999"/>
    <x v="2"/>
    <n v="75"/>
    <n v="140"/>
    <n v="315"/>
    <n v="315"/>
    <n v="0"/>
    <n v="1814.3906999999999"/>
    <n v="315"/>
    <s v="Wed"/>
    <s v="Mon"/>
    <n v="75"/>
    <n v="0.20555555555555555"/>
  </r>
  <r>
    <s v="A00663"/>
    <x v="1"/>
    <s v="Burton"/>
    <x v="2"/>
    <x v="0"/>
    <x v="150"/>
    <x v="183"/>
    <n v="1"/>
    <x v="0"/>
    <s v="Yes"/>
    <n v="0.25"/>
    <n v="119.18089999999999"/>
    <x v="2"/>
    <n v="76"/>
    <n v="80"/>
    <n v="20"/>
    <n v="20"/>
    <n v="0"/>
    <n v="139.18090000000001"/>
    <n v="20"/>
    <s v="Wed"/>
    <s v="Tue"/>
    <n v="76"/>
    <n v="0.20833333333333334"/>
  </r>
  <r>
    <s v="A00664"/>
    <x v="1"/>
    <s v="Burton"/>
    <x v="4"/>
    <x v="0"/>
    <x v="150"/>
    <x v="183"/>
    <n v="2"/>
    <x v="0"/>
    <s v="Yes"/>
    <n v="1"/>
    <n v="248.72819999999999"/>
    <x v="2"/>
    <n v="76"/>
    <n v="140"/>
    <n v="140"/>
    <n v="140"/>
    <n v="0"/>
    <n v="388.72820000000002"/>
    <n v="140"/>
    <s v="Wed"/>
    <s v="Tue"/>
    <n v="76"/>
    <n v="0.20833333333333334"/>
  </r>
  <r>
    <s v="A00665"/>
    <x v="1"/>
    <s v="Burton"/>
    <x v="1"/>
    <x v="0"/>
    <x v="150"/>
    <x v="183"/>
    <n v="2"/>
    <x v="1"/>
    <s v="Yes"/>
    <n v="1.75"/>
    <n v="291.90300000000002"/>
    <x v="3"/>
    <n v="76"/>
    <n v="140"/>
    <n v="245"/>
    <n v="0"/>
    <n v="0"/>
    <n v="536.90300000000002"/>
    <n v="0"/>
    <s v="Wed"/>
    <s v="Tue"/>
    <n v="76"/>
    <n v="0.20833333333333334"/>
  </r>
  <r>
    <s v="A00666"/>
    <x v="1"/>
    <s v="Burton"/>
    <x v="2"/>
    <x v="0"/>
    <x v="150"/>
    <x v="183"/>
    <n v="2"/>
    <x v="0"/>
    <s v="Yes"/>
    <n v="0.25"/>
    <n v="371.1669"/>
    <x v="2"/>
    <n v="76"/>
    <n v="140"/>
    <n v="35"/>
    <n v="35"/>
    <n v="0"/>
    <n v="406.1669"/>
    <n v="35"/>
    <s v="Wed"/>
    <s v="Tue"/>
    <n v="76"/>
    <n v="0.20833333333333334"/>
  </r>
  <r>
    <s v="A00667"/>
    <x v="1"/>
    <s v="Burton"/>
    <x v="1"/>
    <x v="0"/>
    <x v="150"/>
    <x v="183"/>
    <n v="2"/>
    <x v="0"/>
    <s v="Yes"/>
    <n v="0.75"/>
    <n v="380.3526"/>
    <x v="2"/>
    <n v="76"/>
    <n v="140"/>
    <n v="105"/>
    <n v="105"/>
    <n v="0"/>
    <n v="485.3526"/>
    <n v="105"/>
    <s v="Wed"/>
    <s v="Tue"/>
    <n v="76"/>
    <n v="0.20833333333333334"/>
  </r>
  <r>
    <s v="A00668"/>
    <x v="1"/>
    <s v="Burton"/>
    <x v="3"/>
    <x v="0"/>
    <x v="150"/>
    <x v="183"/>
    <n v="2"/>
    <x v="0"/>
    <s v="Yes"/>
    <n v="1"/>
    <n v="423.08440000000002"/>
    <x v="2"/>
    <n v="76"/>
    <n v="140"/>
    <n v="140"/>
    <n v="140"/>
    <n v="0"/>
    <n v="563.08439999999996"/>
    <n v="140"/>
    <s v="Wed"/>
    <s v="Tue"/>
    <n v="76"/>
    <n v="0.20833333333333334"/>
  </r>
  <r>
    <s v="A00669"/>
    <x v="1"/>
    <s v="Burton"/>
    <x v="4"/>
    <x v="0"/>
    <x v="150"/>
    <x v="183"/>
    <n v="2"/>
    <x v="0"/>
    <m/>
    <n v="1.75"/>
    <n v="395.08409999999998"/>
    <x v="0"/>
    <n v="76"/>
    <n v="140"/>
    <n v="245"/>
    <n v="245"/>
    <n v="395.08409999999998"/>
    <n v="640.08410000000003"/>
    <n v="640.08410000000003"/>
    <s v="Wed"/>
    <s v="Tue"/>
    <n v="76"/>
    <n v="0.20833333333333334"/>
  </r>
  <r>
    <s v="A00670"/>
    <x v="1"/>
    <s v="Burton"/>
    <x v="0"/>
    <x v="0"/>
    <x v="150"/>
    <x v="183"/>
    <n v="2"/>
    <x v="1"/>
    <s v="Yes"/>
    <n v="0.5"/>
    <n v="442.18970000000002"/>
    <x v="3"/>
    <n v="76"/>
    <n v="140"/>
    <n v="70"/>
    <n v="0"/>
    <n v="0"/>
    <n v="512.18970000000002"/>
    <n v="0"/>
    <s v="Wed"/>
    <s v="Tue"/>
    <n v="76"/>
    <n v="0.20833333333333334"/>
  </r>
  <r>
    <s v="A00671"/>
    <x v="0"/>
    <s v="Khan"/>
    <x v="0"/>
    <x v="0"/>
    <x v="150"/>
    <x v="134"/>
    <n v="2"/>
    <x v="0"/>
    <m/>
    <n v="0.25"/>
    <n v="54"/>
    <x v="1"/>
    <n v="82"/>
    <n v="140"/>
    <n v="35"/>
    <n v="35"/>
    <n v="54"/>
    <n v="89"/>
    <n v="89"/>
    <s v="Wed"/>
    <s v="Mon"/>
    <n v="82"/>
    <n v="0.22500000000000001"/>
  </r>
  <r>
    <s v="A00672"/>
    <x v="0"/>
    <s v="Khan"/>
    <x v="1"/>
    <x v="0"/>
    <x v="150"/>
    <x v="134"/>
    <n v="2"/>
    <x v="0"/>
    <m/>
    <n v="0.5"/>
    <n v="61.993600000000001"/>
    <x v="2"/>
    <n v="82"/>
    <n v="140"/>
    <n v="70"/>
    <n v="70"/>
    <n v="61.993600000000001"/>
    <n v="131.99360000000001"/>
    <n v="131.99360000000001"/>
    <s v="Wed"/>
    <s v="Mon"/>
    <n v="82"/>
    <n v="0.22500000000000001"/>
  </r>
  <r>
    <s v="A00673"/>
    <x v="0"/>
    <s v="Ling"/>
    <x v="2"/>
    <x v="0"/>
    <x v="150"/>
    <x v="134"/>
    <n v="1"/>
    <x v="0"/>
    <m/>
    <n v="0.25"/>
    <n v="120"/>
    <x v="0"/>
    <n v="82"/>
    <n v="80"/>
    <n v="20"/>
    <n v="20"/>
    <n v="120"/>
    <n v="140"/>
    <n v="140"/>
    <s v="Wed"/>
    <s v="Mon"/>
    <n v="82"/>
    <n v="0.22500000000000001"/>
  </r>
  <r>
    <s v="A00674"/>
    <x v="1"/>
    <s v="Burton"/>
    <x v="1"/>
    <x v="0"/>
    <x v="150"/>
    <x v="134"/>
    <n v="2"/>
    <x v="0"/>
    <m/>
    <n v="0.5"/>
    <n v="122.3613"/>
    <x v="0"/>
    <n v="82"/>
    <n v="140"/>
    <n v="70"/>
    <n v="70"/>
    <n v="122.3613"/>
    <n v="192.3613"/>
    <n v="192.3613"/>
    <s v="Wed"/>
    <s v="Mon"/>
    <n v="82"/>
    <n v="0.22500000000000001"/>
  </r>
  <r>
    <s v="A00675"/>
    <x v="1"/>
    <s v="Burton"/>
    <x v="0"/>
    <x v="0"/>
    <x v="150"/>
    <x v="134"/>
    <n v="2"/>
    <x v="0"/>
    <m/>
    <n v="0.5"/>
    <n v="401.1669"/>
    <x v="0"/>
    <n v="82"/>
    <n v="140"/>
    <n v="70"/>
    <n v="70"/>
    <n v="401.1669"/>
    <n v="471.1669"/>
    <n v="471.1669"/>
    <s v="Wed"/>
    <s v="Mon"/>
    <n v="82"/>
    <n v="0.22500000000000001"/>
  </r>
  <r>
    <s v="A00676"/>
    <x v="0"/>
    <s v="Khan"/>
    <x v="4"/>
    <x v="0"/>
    <x v="150"/>
    <x v="134"/>
    <n v="2"/>
    <x v="0"/>
    <m/>
    <n v="1"/>
    <n v="427.88080000000002"/>
    <x v="2"/>
    <n v="82"/>
    <n v="140"/>
    <n v="140"/>
    <n v="140"/>
    <n v="427.88080000000002"/>
    <n v="567.88080000000002"/>
    <n v="567.88080000000002"/>
    <s v="Wed"/>
    <s v="Mon"/>
    <n v="82"/>
    <n v="0.22500000000000001"/>
  </r>
  <r>
    <s v="A00677"/>
    <x v="8"/>
    <s v="Ling"/>
    <x v="0"/>
    <x v="1"/>
    <x v="150"/>
    <x v="184"/>
    <n v="1"/>
    <x v="0"/>
    <m/>
    <n v="0.25"/>
    <n v="85.32"/>
    <x v="0"/>
    <n v="83"/>
    <n v="80"/>
    <n v="20"/>
    <n v="20"/>
    <n v="85.32"/>
    <n v="105.32"/>
    <n v="105.32"/>
    <s v="Wed"/>
    <s v="Tue"/>
    <n v="83"/>
    <n v="0.22777777777777777"/>
  </r>
  <r>
    <s v="A00678"/>
    <x v="4"/>
    <s v="Khan"/>
    <x v="0"/>
    <x v="0"/>
    <x v="150"/>
    <x v="184"/>
    <n v="2"/>
    <x v="0"/>
    <m/>
    <n v="0.5"/>
    <n v="107.4011"/>
    <x v="2"/>
    <n v="83"/>
    <n v="140"/>
    <n v="70"/>
    <n v="70"/>
    <n v="107.4011"/>
    <n v="177.40109999999999"/>
    <n v="177.40109999999999"/>
    <s v="Wed"/>
    <s v="Tue"/>
    <n v="83"/>
    <n v="0.22777777777777777"/>
  </r>
  <r>
    <s v="A00679"/>
    <x v="1"/>
    <s v="Burton"/>
    <x v="0"/>
    <x v="0"/>
    <x v="150"/>
    <x v="184"/>
    <n v="2"/>
    <x v="0"/>
    <m/>
    <n v="0.25"/>
    <n v="108.36109999999999"/>
    <x v="0"/>
    <n v="83"/>
    <n v="140"/>
    <n v="35"/>
    <n v="35"/>
    <n v="108.36109999999999"/>
    <n v="143.36109999999999"/>
    <n v="143.36109999999999"/>
    <s v="Wed"/>
    <s v="Tue"/>
    <n v="83"/>
    <n v="0.22777777777777777"/>
  </r>
  <r>
    <s v="A00680"/>
    <x v="8"/>
    <s v="Ling"/>
    <x v="2"/>
    <x v="0"/>
    <x v="150"/>
    <x v="184"/>
    <n v="1"/>
    <x v="0"/>
    <m/>
    <n v="0.25"/>
    <n v="120"/>
    <x v="2"/>
    <n v="83"/>
    <n v="80"/>
    <n v="20"/>
    <n v="20"/>
    <n v="120"/>
    <n v="140"/>
    <n v="140"/>
    <s v="Wed"/>
    <s v="Tue"/>
    <n v="83"/>
    <n v="0.22777777777777777"/>
  </r>
  <r>
    <s v="A00681"/>
    <x v="1"/>
    <s v="Burton"/>
    <x v="4"/>
    <x v="0"/>
    <x v="150"/>
    <x v="184"/>
    <n v="2"/>
    <x v="0"/>
    <m/>
    <n v="1.75"/>
    <n v="416.85219999999998"/>
    <x v="0"/>
    <n v="83"/>
    <n v="140"/>
    <n v="245"/>
    <n v="245"/>
    <n v="416.85219999999998"/>
    <n v="661.85220000000004"/>
    <n v="661.85220000000004"/>
    <s v="Wed"/>
    <s v="Tue"/>
    <n v="83"/>
    <n v="0.22777777777777777"/>
  </r>
  <r>
    <s v="A00682"/>
    <x v="1"/>
    <s v="Burton"/>
    <x v="4"/>
    <x v="0"/>
    <x v="150"/>
    <x v="184"/>
    <n v="2"/>
    <x v="0"/>
    <m/>
    <n v="1.25"/>
    <n v="449.04039999999998"/>
    <x v="0"/>
    <n v="83"/>
    <n v="140"/>
    <n v="175"/>
    <n v="175"/>
    <n v="449.04039999999998"/>
    <n v="624.04039999999998"/>
    <n v="624.04039999999998"/>
    <s v="Wed"/>
    <s v="Tue"/>
    <n v="83"/>
    <n v="0.22777777777777777"/>
  </r>
  <r>
    <s v="A00683"/>
    <x v="0"/>
    <s v="Khan"/>
    <x v="0"/>
    <x v="0"/>
    <x v="150"/>
    <x v="184"/>
    <n v="2"/>
    <x v="0"/>
    <m/>
    <n v="1"/>
    <n v="463.70929999999998"/>
    <x v="2"/>
    <n v="83"/>
    <n v="140"/>
    <n v="140"/>
    <n v="140"/>
    <n v="463.70929999999998"/>
    <n v="603.70929999999998"/>
    <n v="603.70929999999998"/>
    <s v="Wed"/>
    <s v="Tue"/>
    <n v="83"/>
    <n v="0.22777777777777777"/>
  </r>
  <r>
    <s v="A00684"/>
    <x v="1"/>
    <s v="Burton"/>
    <x v="4"/>
    <x v="0"/>
    <x v="150"/>
    <x v="184"/>
    <n v="2"/>
    <x v="0"/>
    <m/>
    <n v="1.25"/>
    <n v="488.4255"/>
    <x v="0"/>
    <n v="83"/>
    <n v="140"/>
    <n v="175"/>
    <n v="175"/>
    <n v="488.4255"/>
    <n v="663.42550000000006"/>
    <n v="663.42550000000006"/>
    <s v="Wed"/>
    <s v="Tue"/>
    <n v="83"/>
    <n v="0.22777777777777777"/>
  </r>
  <r>
    <s v="A00685"/>
    <x v="2"/>
    <s v="Burton"/>
    <x v="0"/>
    <x v="0"/>
    <x v="151"/>
    <x v="185"/>
    <n v="1"/>
    <x v="0"/>
    <m/>
    <n v="1"/>
    <n v="65.947800000000001"/>
    <x v="2"/>
    <n v="22"/>
    <n v="80"/>
    <n v="80"/>
    <n v="80"/>
    <n v="65.947800000000001"/>
    <n v="145.9478"/>
    <n v="145.9478"/>
    <s v="Thu"/>
    <s v="Fri"/>
    <n v="22"/>
    <n v="6.1111111111111109E-2"/>
  </r>
  <r>
    <s v="A00686"/>
    <x v="0"/>
    <s v="Ling"/>
    <x v="2"/>
    <x v="0"/>
    <x v="151"/>
    <x v="176"/>
    <n v="1"/>
    <x v="0"/>
    <m/>
    <n v="0.25"/>
    <n v="109.2323"/>
    <x v="0"/>
    <n v="23"/>
    <n v="80"/>
    <n v="20"/>
    <n v="20"/>
    <n v="109.2323"/>
    <n v="129.23230000000001"/>
    <n v="129.23230000000001"/>
    <s v="Thu"/>
    <s v="Sat"/>
    <n v="23"/>
    <n v="6.3888888888888884E-2"/>
  </r>
  <r>
    <s v="A00687"/>
    <x v="0"/>
    <s v="Ling"/>
    <x v="0"/>
    <x v="0"/>
    <x v="151"/>
    <x v="108"/>
    <n v="2"/>
    <x v="0"/>
    <m/>
    <n v="0.5"/>
    <n v="86"/>
    <x v="2"/>
    <n v="33"/>
    <n v="140"/>
    <n v="70"/>
    <n v="70"/>
    <n v="86"/>
    <n v="156"/>
    <n v="156"/>
    <s v="Thu"/>
    <s v="Tue"/>
    <n v="33"/>
    <n v="9.166666666666666E-2"/>
  </r>
  <r>
    <s v="A00688"/>
    <x v="5"/>
    <s v="Cartier"/>
    <x v="2"/>
    <x v="0"/>
    <x v="151"/>
    <x v="186"/>
    <n v="1"/>
    <x v="0"/>
    <m/>
    <n v="0.25"/>
    <n v="142.91249999999999"/>
    <x v="2"/>
    <n v="72"/>
    <n v="80"/>
    <n v="20"/>
    <n v="20"/>
    <n v="142.91249999999999"/>
    <n v="162.91249999999999"/>
    <n v="162.91249999999999"/>
    <s v="Thu"/>
    <s v="Sat"/>
    <n v="72"/>
    <n v="0.19722222222222222"/>
  </r>
  <r>
    <s v="A00689"/>
    <x v="0"/>
    <s v="Ling"/>
    <x v="0"/>
    <x v="0"/>
    <x v="152"/>
    <x v="156"/>
    <n v="2"/>
    <x v="0"/>
    <m/>
    <n v="0.25"/>
    <n v="82.98"/>
    <x v="0"/>
    <n v="18"/>
    <n v="140"/>
    <n v="35"/>
    <n v="35"/>
    <n v="82.98"/>
    <n v="117.98"/>
    <n v="117.98"/>
    <s v="Fri"/>
    <s v="Tue"/>
    <n v="18"/>
    <n v="0.05"/>
  </r>
  <r>
    <s v="A00690"/>
    <x v="5"/>
    <s v="Cartier"/>
    <x v="2"/>
    <x v="0"/>
    <x v="152"/>
    <x v="187"/>
    <n v="1"/>
    <x v="0"/>
    <m/>
    <n v="0.25"/>
    <n v="120"/>
    <x v="2"/>
    <n v="36"/>
    <n v="80"/>
    <n v="20"/>
    <n v="20"/>
    <n v="120"/>
    <n v="140"/>
    <n v="140"/>
    <s v="Fri"/>
    <s v="Sat"/>
    <n v="36"/>
    <n v="0.1"/>
  </r>
  <r>
    <s v="A00691"/>
    <x v="0"/>
    <s v="Ling"/>
    <x v="0"/>
    <x v="0"/>
    <x v="152"/>
    <x v="141"/>
    <n v="2"/>
    <x v="0"/>
    <m/>
    <n v="0.25"/>
    <n v="120"/>
    <x v="0"/>
    <n v="39"/>
    <n v="140"/>
    <n v="35"/>
    <n v="35"/>
    <n v="120"/>
    <n v="155"/>
    <n v="155"/>
    <s v="Fri"/>
    <s v="Tue"/>
    <n v="39"/>
    <n v="0.10555555555555556"/>
  </r>
  <r>
    <s v="A00692"/>
    <x v="0"/>
    <s v="Ling"/>
    <x v="4"/>
    <x v="0"/>
    <x v="152"/>
    <x v="168"/>
    <n v="2"/>
    <x v="0"/>
    <m/>
    <m/>
    <n v="356.23509999999999"/>
    <x v="2"/>
    <s v=""/>
    <n v="140"/>
    <n v="0"/>
    <n v="0"/>
    <n v="356.23509999999999"/>
    <n v="356.23509999999999"/>
    <n v="356.23509999999999"/>
    <s v="Fri"/>
    <s v="Sat"/>
    <n v="-44309"/>
    <n v="121.31388888888888"/>
  </r>
  <r>
    <s v="A00693"/>
    <x v="8"/>
    <s v="Ling"/>
    <x v="1"/>
    <x v="0"/>
    <x v="153"/>
    <x v="156"/>
    <n v="2"/>
    <x v="0"/>
    <m/>
    <n v="0.75"/>
    <n v="200"/>
    <x v="0"/>
    <n v="17"/>
    <n v="140"/>
    <n v="105"/>
    <n v="105"/>
    <n v="200"/>
    <n v="305"/>
    <n v="305"/>
    <s v="Sat"/>
    <s v="Tue"/>
    <n v="17"/>
    <n v="4.7222222222222221E-2"/>
  </r>
  <r>
    <s v="A00694"/>
    <x v="5"/>
    <s v="Cartier"/>
    <x v="0"/>
    <x v="0"/>
    <x v="154"/>
    <x v="173"/>
    <n v="1"/>
    <x v="0"/>
    <m/>
    <n v="0.5"/>
    <n v="180"/>
    <x v="0"/>
    <n v="9"/>
    <n v="80"/>
    <n v="40"/>
    <n v="40"/>
    <n v="180"/>
    <n v="220"/>
    <n v="220"/>
    <s v="Mon"/>
    <s v="Wed"/>
    <n v="9"/>
    <n v="2.5000000000000001E-2"/>
  </r>
  <r>
    <s v="A00695"/>
    <x v="1"/>
    <s v="Lopez"/>
    <x v="2"/>
    <x v="0"/>
    <x v="154"/>
    <x v="149"/>
    <n v="1"/>
    <x v="0"/>
    <m/>
    <n v="0.25"/>
    <n v="41.359499999999997"/>
    <x v="0"/>
    <n v="10"/>
    <n v="80"/>
    <n v="20"/>
    <n v="20"/>
    <n v="41.359499999999997"/>
    <n v="61.359499999999997"/>
    <n v="61.359499999999997"/>
    <s v="Mon"/>
    <s v="Thu"/>
    <n v="10"/>
    <n v="2.7777777777777776E-2"/>
  </r>
  <r>
    <s v="A00696"/>
    <x v="2"/>
    <s v="Cartier"/>
    <x v="2"/>
    <x v="0"/>
    <x v="154"/>
    <x v="163"/>
    <n v="2"/>
    <x v="0"/>
    <m/>
    <n v="0.25"/>
    <n v="667.79300000000001"/>
    <x v="0"/>
    <n v="11"/>
    <n v="140"/>
    <n v="35"/>
    <n v="35"/>
    <n v="667.79300000000001"/>
    <n v="702.79300000000001"/>
    <n v="702.79300000000001"/>
    <s v="Mon"/>
    <s v="Fri"/>
    <n v="11"/>
    <n v="3.0555555555555555E-2"/>
  </r>
  <r>
    <s v="A00697"/>
    <x v="1"/>
    <s v="Burton"/>
    <x v="0"/>
    <x v="0"/>
    <x v="154"/>
    <x v="158"/>
    <n v="1"/>
    <x v="0"/>
    <m/>
    <n v="0.25"/>
    <n v="36.739400000000003"/>
    <x v="2"/>
    <n v="16"/>
    <n v="80"/>
    <n v="20"/>
    <n v="20"/>
    <n v="36.739400000000003"/>
    <n v="56.739400000000003"/>
    <n v="56.739400000000003"/>
    <s v="Mon"/>
    <s v="Wed"/>
    <n v="16"/>
    <n v="4.4444444444444446E-2"/>
  </r>
  <r>
    <s v="A00698"/>
    <x v="3"/>
    <s v="Cartier"/>
    <x v="2"/>
    <x v="0"/>
    <x v="154"/>
    <x v="158"/>
    <n v="1"/>
    <x v="0"/>
    <m/>
    <n v="0.25"/>
    <n v="91.290899999999993"/>
    <x v="2"/>
    <n v="16"/>
    <n v="80"/>
    <n v="20"/>
    <n v="20"/>
    <n v="91.290899999999993"/>
    <n v="111.29089999999999"/>
    <n v="111.29089999999999"/>
    <s v="Mon"/>
    <s v="Wed"/>
    <n v="16"/>
    <n v="4.4444444444444446E-2"/>
  </r>
  <r>
    <s v="A00699"/>
    <x v="0"/>
    <s v="Ling"/>
    <x v="2"/>
    <x v="1"/>
    <x v="154"/>
    <x v="188"/>
    <n v="1"/>
    <x v="0"/>
    <m/>
    <n v="0.25"/>
    <n v="21.33"/>
    <x v="0"/>
    <n v="22"/>
    <n v="80"/>
    <n v="20"/>
    <n v="20"/>
    <n v="21.33"/>
    <n v="41.33"/>
    <n v="41.33"/>
    <s v="Mon"/>
    <s v="Tue"/>
    <n v="22"/>
    <n v="6.1111111111111109E-2"/>
  </r>
  <r>
    <s v="A00700"/>
    <x v="6"/>
    <s v="Cartier"/>
    <x v="3"/>
    <x v="0"/>
    <x v="154"/>
    <x v="189"/>
    <n v="2"/>
    <x v="0"/>
    <m/>
    <n v="3.75"/>
    <n v="511.15660000000003"/>
    <x v="2"/>
    <n v="23"/>
    <n v="140"/>
    <n v="525"/>
    <n v="525"/>
    <n v="511.15660000000003"/>
    <n v="1036.1566"/>
    <n v="1036.1566"/>
    <s v="Mon"/>
    <s v="Wed"/>
    <n v="23"/>
    <n v="6.3888888888888884E-2"/>
  </r>
  <r>
    <s v="A00701"/>
    <x v="3"/>
    <s v="Cartier"/>
    <x v="0"/>
    <x v="0"/>
    <x v="154"/>
    <x v="141"/>
    <n v="1"/>
    <x v="0"/>
    <m/>
    <n v="0.5"/>
    <n v="24.406400000000001"/>
    <x v="1"/>
    <n v="36"/>
    <n v="80"/>
    <n v="40"/>
    <n v="40"/>
    <n v="24.406400000000001"/>
    <n v="64.406400000000005"/>
    <n v="64.406400000000005"/>
    <s v="Mon"/>
    <s v="Tue"/>
    <n v="36"/>
    <n v="9.7222222222222224E-2"/>
  </r>
  <r>
    <s v="A00702"/>
    <x v="3"/>
    <s v="Cartier"/>
    <x v="0"/>
    <x v="1"/>
    <x v="154"/>
    <x v="141"/>
    <n v="2"/>
    <x v="0"/>
    <s v="Yes"/>
    <n v="0.5"/>
    <n v="54.18"/>
    <x v="2"/>
    <n v="36"/>
    <n v="140"/>
    <n v="70"/>
    <n v="70"/>
    <n v="0"/>
    <n v="124.18"/>
    <n v="70"/>
    <s v="Mon"/>
    <s v="Tue"/>
    <n v="36"/>
    <n v="9.7222222222222224E-2"/>
  </r>
  <r>
    <s v="A00703"/>
    <x v="1"/>
    <s v="Lopez"/>
    <x v="2"/>
    <x v="0"/>
    <x v="154"/>
    <x v="190"/>
    <n v="1"/>
    <x v="0"/>
    <m/>
    <n v="0.25"/>
    <n v="93.6"/>
    <x v="1"/>
    <n v="38"/>
    <n v="80"/>
    <n v="20"/>
    <n v="20"/>
    <n v="93.6"/>
    <n v="113.6"/>
    <n v="113.6"/>
    <s v="Mon"/>
    <s v="Thu"/>
    <n v="38"/>
    <n v="0.10277777777777777"/>
  </r>
  <r>
    <s v="A00704"/>
    <x v="1"/>
    <s v="Lopez"/>
    <x v="0"/>
    <x v="0"/>
    <x v="154"/>
    <x v="171"/>
    <n v="1"/>
    <x v="0"/>
    <m/>
    <n v="0.25"/>
    <n v="810.30430000000001"/>
    <x v="1"/>
    <n v="43"/>
    <n v="80"/>
    <n v="20"/>
    <n v="20"/>
    <n v="810.30430000000001"/>
    <n v="830.30430000000001"/>
    <n v="830.30430000000001"/>
    <s v="Mon"/>
    <s v="Tue"/>
    <n v="43"/>
    <n v="0.11666666666666667"/>
  </r>
  <r>
    <s v="A00705"/>
    <x v="5"/>
    <s v="Burton"/>
    <x v="0"/>
    <x v="0"/>
    <x v="154"/>
    <x v="191"/>
    <n v="1"/>
    <x v="0"/>
    <m/>
    <n v="0.5"/>
    <n v="91.041700000000006"/>
    <x v="0"/>
    <n v="44"/>
    <n v="80"/>
    <n v="40"/>
    <n v="40"/>
    <n v="91.041700000000006"/>
    <n v="131.04169999999999"/>
    <n v="131.04169999999999"/>
    <s v="Mon"/>
    <s v="Wed"/>
    <n v="44"/>
    <n v="0.11944444444444445"/>
  </r>
  <r>
    <s v="A00706"/>
    <x v="2"/>
    <s v="Cartier"/>
    <x v="2"/>
    <x v="0"/>
    <x v="154"/>
    <x v="192"/>
    <n v="1"/>
    <x v="0"/>
    <m/>
    <n v="0.25"/>
    <n v="82.793999999999997"/>
    <x v="2"/>
    <n v="56"/>
    <n v="80"/>
    <n v="20"/>
    <n v="20"/>
    <n v="82.793999999999997"/>
    <n v="102.794"/>
    <n v="102.794"/>
    <s v="Mon"/>
    <s v="Mon"/>
    <n v="56"/>
    <n v="0.15277777777777779"/>
  </r>
  <r>
    <s v="A00707"/>
    <x v="2"/>
    <s v="Khan"/>
    <x v="4"/>
    <x v="0"/>
    <x v="154"/>
    <x v="193"/>
    <n v="1"/>
    <x v="1"/>
    <s v="Yes"/>
    <n v="3"/>
    <n v="226.7655"/>
    <x v="3"/>
    <n v="59"/>
    <n v="80"/>
    <n v="240"/>
    <n v="0"/>
    <n v="0"/>
    <n v="466.76549999999997"/>
    <n v="0"/>
    <s v="Mon"/>
    <s v="Thu"/>
    <n v="59"/>
    <n v="0.16111111111111112"/>
  </r>
  <r>
    <s v="A00708"/>
    <x v="0"/>
    <s v="Ling"/>
    <x v="0"/>
    <x v="0"/>
    <x v="154"/>
    <x v="168"/>
    <n v="2"/>
    <x v="0"/>
    <m/>
    <m/>
    <n v="106.65"/>
    <x v="0"/>
    <s v=""/>
    <n v="140"/>
    <n v="0"/>
    <n v="0"/>
    <n v="106.65"/>
    <n v="106.65"/>
    <n v="106.65"/>
    <s v="Mon"/>
    <s v="Sat"/>
    <n v="-44312"/>
    <n v="121.32222222222222"/>
  </r>
  <r>
    <s v="A00709"/>
    <x v="0"/>
    <s v="Ling"/>
    <x v="0"/>
    <x v="0"/>
    <x v="155"/>
    <x v="169"/>
    <n v="2"/>
    <x v="0"/>
    <m/>
    <n v="0.25"/>
    <n v="108.9273"/>
    <x v="2"/>
    <n v="6"/>
    <n v="140"/>
    <n v="35"/>
    <n v="35"/>
    <n v="108.9273"/>
    <n v="143.9273"/>
    <n v="143.9273"/>
    <s v="Tue"/>
    <s v="Mon"/>
    <n v="6"/>
    <n v="1.6666666666666666E-2"/>
  </r>
  <r>
    <s v="A00710"/>
    <x v="5"/>
    <s v="Cartier"/>
    <x v="1"/>
    <x v="0"/>
    <x v="155"/>
    <x v="173"/>
    <n v="1"/>
    <x v="0"/>
    <m/>
    <n v="1"/>
    <n v="270.06360000000001"/>
    <x v="0"/>
    <n v="8"/>
    <n v="80"/>
    <n v="80"/>
    <n v="80"/>
    <n v="270.06360000000001"/>
    <n v="350.06360000000001"/>
    <n v="350.06360000000001"/>
    <s v="Tue"/>
    <s v="Wed"/>
    <n v="8"/>
    <n v="2.2222222222222223E-2"/>
  </r>
  <r>
    <s v="A00711"/>
    <x v="8"/>
    <s v="Ling"/>
    <x v="2"/>
    <x v="0"/>
    <x v="155"/>
    <x v="161"/>
    <n v="2"/>
    <x v="0"/>
    <m/>
    <n v="0.25"/>
    <n v="145.89689999999999"/>
    <x v="0"/>
    <n v="20"/>
    <n v="140"/>
    <n v="35"/>
    <n v="35"/>
    <n v="145.89689999999999"/>
    <n v="180.89689999999999"/>
    <n v="180.89689999999999"/>
    <s v="Tue"/>
    <s v="Mon"/>
    <n v="20"/>
    <n v="5.5555555555555552E-2"/>
  </r>
  <r>
    <s v="A00712"/>
    <x v="5"/>
    <s v="Cartier"/>
    <x v="0"/>
    <x v="0"/>
    <x v="155"/>
    <x v="161"/>
    <n v="1"/>
    <x v="0"/>
    <m/>
    <n v="0.25"/>
    <n v="150.36160000000001"/>
    <x v="0"/>
    <n v="20"/>
    <n v="80"/>
    <n v="20"/>
    <n v="20"/>
    <n v="150.36160000000001"/>
    <n v="170.36160000000001"/>
    <n v="170.36160000000001"/>
    <s v="Tue"/>
    <s v="Mon"/>
    <n v="20"/>
    <n v="5.5555555555555552E-2"/>
  </r>
  <r>
    <s v="A00713"/>
    <x v="6"/>
    <s v="Cartier"/>
    <x v="2"/>
    <x v="0"/>
    <x v="155"/>
    <x v="189"/>
    <n v="1"/>
    <x v="0"/>
    <s v="Yes"/>
    <n v="0.25"/>
    <n v="127.40130000000001"/>
    <x v="2"/>
    <n v="22"/>
    <n v="80"/>
    <n v="20"/>
    <n v="20"/>
    <n v="0"/>
    <n v="147.40129999999999"/>
    <n v="20"/>
    <s v="Tue"/>
    <s v="Wed"/>
    <n v="22"/>
    <n v="6.1111111111111109E-2"/>
  </r>
  <r>
    <s v="A00714"/>
    <x v="7"/>
    <s v="Ling"/>
    <x v="0"/>
    <x v="0"/>
    <x v="155"/>
    <x v="141"/>
    <n v="2"/>
    <x v="0"/>
    <m/>
    <n v="0.25"/>
    <n v="142.51349999999999"/>
    <x v="0"/>
    <n v="35"/>
    <n v="140"/>
    <n v="35"/>
    <n v="35"/>
    <n v="142.51349999999999"/>
    <n v="177.51349999999999"/>
    <n v="177.51349999999999"/>
    <s v="Tue"/>
    <s v="Tue"/>
    <n v="35"/>
    <n v="9.4444444444444442E-2"/>
  </r>
  <r>
    <s v="A00715"/>
    <x v="8"/>
    <s v="Ling"/>
    <x v="0"/>
    <x v="1"/>
    <x v="155"/>
    <x v="180"/>
    <n v="1"/>
    <x v="0"/>
    <m/>
    <n v="0.25"/>
    <n v="31.995000000000001"/>
    <x v="0"/>
    <n v="41"/>
    <n v="80"/>
    <n v="20"/>
    <n v="20"/>
    <n v="31.995000000000001"/>
    <n v="51.995000000000005"/>
    <n v="51.995000000000005"/>
    <s v="Tue"/>
    <s v="Mon"/>
    <n v="41"/>
    <n v="0.1111111111111111"/>
  </r>
  <r>
    <s v="A00716"/>
    <x v="5"/>
    <s v="Cartier"/>
    <x v="0"/>
    <x v="0"/>
    <x v="155"/>
    <x v="172"/>
    <n v="1"/>
    <x v="0"/>
    <m/>
    <n v="0.25"/>
    <n v="61.085900000000002"/>
    <x v="2"/>
    <n v="50"/>
    <n v="80"/>
    <n v="20"/>
    <n v="20"/>
    <n v="61.085900000000002"/>
    <n v="81.085900000000009"/>
    <n v="81.085900000000009"/>
    <s v="Tue"/>
    <s v="Wed"/>
    <n v="50"/>
    <n v="0.1361111111111111"/>
  </r>
  <r>
    <s v="A00717"/>
    <x v="0"/>
    <s v="Ling"/>
    <x v="1"/>
    <x v="0"/>
    <x v="156"/>
    <x v="163"/>
    <n v="2"/>
    <x v="0"/>
    <m/>
    <n v="1"/>
    <n v="171.26259999999999"/>
    <x v="0"/>
    <n v="9"/>
    <n v="140"/>
    <n v="140"/>
    <n v="140"/>
    <n v="171.26259999999999"/>
    <n v="311.26260000000002"/>
    <n v="311.26260000000002"/>
    <s v="Wed"/>
    <s v="Fri"/>
    <n v="9"/>
    <n v="2.5000000000000001E-2"/>
  </r>
  <r>
    <s v="A00718"/>
    <x v="3"/>
    <s v="Cartier"/>
    <x v="3"/>
    <x v="0"/>
    <x v="156"/>
    <x v="149"/>
    <n v="1"/>
    <x v="0"/>
    <m/>
    <n v="1.75"/>
    <n v="92.75"/>
    <x v="0"/>
    <n v="8"/>
    <n v="80"/>
    <n v="140"/>
    <n v="140"/>
    <n v="92.75"/>
    <n v="232.75"/>
    <n v="232.75"/>
    <s v="Wed"/>
    <s v="Thu"/>
    <n v="8"/>
    <n v="2.2222222222222223E-2"/>
  </r>
  <r>
    <s v="A00719"/>
    <x v="8"/>
    <s v="Ling"/>
    <x v="1"/>
    <x v="0"/>
    <x v="156"/>
    <x v="164"/>
    <n v="2"/>
    <x v="0"/>
    <m/>
    <n v="0.5"/>
    <n v="174.76169999999999"/>
    <x v="0"/>
    <n v="22"/>
    <n v="140"/>
    <n v="70"/>
    <n v="70"/>
    <n v="174.76169999999999"/>
    <n v="244.76169999999999"/>
    <n v="244.76169999999999"/>
    <s v="Wed"/>
    <s v="Thu"/>
    <n v="22"/>
    <n v="6.1111111111111109E-2"/>
  </r>
  <r>
    <s v="A00720"/>
    <x v="6"/>
    <s v="Khan"/>
    <x v="0"/>
    <x v="0"/>
    <x v="156"/>
    <x v="194"/>
    <n v="1"/>
    <x v="0"/>
    <m/>
    <n v="0.25"/>
    <n v="33.571800000000003"/>
    <x v="2"/>
    <n v="26"/>
    <n v="80"/>
    <n v="20"/>
    <n v="20"/>
    <n v="33.571800000000003"/>
    <n v="53.571800000000003"/>
    <n v="53.571800000000003"/>
    <s v="Wed"/>
    <s v="Mon"/>
    <n v="26"/>
    <n v="7.2222222222222215E-2"/>
  </r>
  <r>
    <s v="A00721"/>
    <x v="5"/>
    <s v="Burton"/>
    <x v="2"/>
    <x v="0"/>
    <x v="156"/>
    <x v="195"/>
    <n v="1"/>
    <x v="1"/>
    <s v="Yes"/>
    <n v="0.25"/>
    <n v="222.3365"/>
    <x v="3"/>
    <n v="43"/>
    <n v="80"/>
    <n v="20"/>
    <n v="0"/>
    <n v="0"/>
    <n v="242.3365"/>
    <n v="0"/>
    <s v="Wed"/>
    <s v="Thu"/>
    <n v="43"/>
    <n v="0.11666666666666667"/>
  </r>
  <r>
    <s v="A00722"/>
    <x v="2"/>
    <s v="Burton"/>
    <x v="1"/>
    <x v="0"/>
    <x v="157"/>
    <x v="100"/>
    <n v="1"/>
    <x v="0"/>
    <m/>
    <n v="1.25"/>
    <n v="153.941"/>
    <x v="2"/>
    <n v="14"/>
    <n v="80"/>
    <n v="100"/>
    <n v="100"/>
    <n v="153.941"/>
    <n v="253.941"/>
    <n v="253.941"/>
    <s v="Thu"/>
    <s v="Thu"/>
    <n v="14"/>
    <n v="3.888888888888889E-2"/>
  </r>
  <r>
    <s v="A00723"/>
    <x v="3"/>
    <s v="Khan"/>
    <x v="0"/>
    <x v="0"/>
    <x v="157"/>
    <x v="158"/>
    <n v="1"/>
    <x v="0"/>
    <m/>
    <n v="0.75"/>
    <n v="30"/>
    <x v="2"/>
    <n v="13"/>
    <n v="80"/>
    <n v="60"/>
    <n v="60"/>
    <n v="30"/>
    <n v="90"/>
    <n v="90"/>
    <s v="Thu"/>
    <s v="Wed"/>
    <n v="13"/>
    <n v="3.6111111111111108E-2"/>
  </r>
  <r>
    <s v="A00724"/>
    <x v="0"/>
    <s v="Ling"/>
    <x v="2"/>
    <x v="0"/>
    <x v="157"/>
    <x v="100"/>
    <n v="1"/>
    <x v="0"/>
    <m/>
    <n v="0.25"/>
    <n v="19"/>
    <x v="0"/>
    <n v="14"/>
    <n v="80"/>
    <n v="20"/>
    <n v="20"/>
    <n v="19"/>
    <n v="39"/>
    <n v="39"/>
    <s v="Thu"/>
    <s v="Thu"/>
    <n v="14"/>
    <n v="3.888888888888889E-2"/>
  </r>
  <r>
    <s v="A00725"/>
    <x v="5"/>
    <s v="Cartier"/>
    <x v="0"/>
    <x v="0"/>
    <x v="157"/>
    <x v="161"/>
    <n v="1"/>
    <x v="0"/>
    <m/>
    <n v="0.25"/>
    <n v="75.180800000000005"/>
    <x v="0"/>
    <n v="18"/>
    <n v="80"/>
    <n v="20"/>
    <n v="20"/>
    <n v="75.180800000000005"/>
    <n v="95.180800000000005"/>
    <n v="95.180800000000005"/>
    <s v="Thu"/>
    <s v="Mon"/>
    <n v="18"/>
    <n v="0.05"/>
  </r>
  <r>
    <s v="A00726"/>
    <x v="1"/>
    <s v="Lopez"/>
    <x v="0"/>
    <x v="0"/>
    <x v="157"/>
    <x v="180"/>
    <n v="1"/>
    <x v="0"/>
    <m/>
    <n v="0.75"/>
    <n v="1180.1566"/>
    <x v="0"/>
    <n v="39"/>
    <n v="80"/>
    <n v="60"/>
    <n v="60"/>
    <n v="1180.1566"/>
    <n v="1240.1566"/>
    <n v="1240.1566"/>
    <s v="Thu"/>
    <s v="Mon"/>
    <n v="39"/>
    <n v="0.10555555555555556"/>
  </r>
  <r>
    <s v="A00727"/>
    <x v="2"/>
    <s v="Cartier"/>
    <x v="3"/>
    <x v="0"/>
    <x v="157"/>
    <x v="190"/>
    <n v="2"/>
    <x v="0"/>
    <s v="Yes"/>
    <n v="2"/>
    <n v="125.7766"/>
    <x v="2"/>
    <n v="35"/>
    <n v="140"/>
    <n v="280"/>
    <n v="280"/>
    <n v="0"/>
    <n v="405.77660000000003"/>
    <n v="280"/>
    <s v="Thu"/>
    <s v="Thu"/>
    <n v="35"/>
    <n v="9.4444444444444442E-2"/>
  </r>
  <r>
    <s v="A00728"/>
    <x v="0"/>
    <s v="Ling"/>
    <x v="2"/>
    <x v="0"/>
    <x v="157"/>
    <x v="191"/>
    <n v="1"/>
    <x v="0"/>
    <m/>
    <n v="0.25"/>
    <n v="75.0822"/>
    <x v="0"/>
    <n v="41"/>
    <n v="80"/>
    <n v="20"/>
    <n v="20"/>
    <n v="75.0822"/>
    <n v="95.0822"/>
    <n v="95.0822"/>
    <s v="Thu"/>
    <s v="Wed"/>
    <n v="41"/>
    <n v="0.1111111111111111"/>
  </r>
  <r>
    <s v="A00729"/>
    <x v="7"/>
    <s v="Ling"/>
    <x v="1"/>
    <x v="0"/>
    <x v="157"/>
    <x v="196"/>
    <n v="2"/>
    <x v="0"/>
    <m/>
    <n v="0.5"/>
    <n v="103.18"/>
    <x v="2"/>
    <n v="57"/>
    <n v="140"/>
    <n v="70"/>
    <n v="70"/>
    <n v="103.18"/>
    <n v="173.18"/>
    <n v="173.18"/>
    <s v="Thu"/>
    <s v="Fri"/>
    <n v="57"/>
    <n v="0.15555555555555556"/>
  </r>
  <r>
    <s v="A00730"/>
    <x v="3"/>
    <s v="Khan"/>
    <x v="0"/>
    <x v="0"/>
    <x v="157"/>
    <x v="168"/>
    <n v="2"/>
    <x v="0"/>
    <m/>
    <m/>
    <n v="591.75"/>
    <x v="0"/>
    <s v=""/>
    <n v="140"/>
    <n v="0"/>
    <n v="0"/>
    <n v="591.75"/>
    <n v="591.75"/>
    <n v="591.75"/>
    <s v="Thu"/>
    <s v="Sat"/>
    <n v="-44315"/>
    <n v="121.33055555555555"/>
  </r>
  <r>
    <s v="A00731"/>
    <x v="5"/>
    <s v="Khan"/>
    <x v="0"/>
    <x v="0"/>
    <x v="158"/>
    <x v="185"/>
    <n v="1"/>
    <x v="0"/>
    <m/>
    <n v="0.25"/>
    <n v="25.711400000000001"/>
    <x v="2"/>
    <n v="11"/>
    <n v="80"/>
    <n v="20"/>
    <n v="20"/>
    <n v="25.711400000000001"/>
    <n v="45.711399999999998"/>
    <n v="45.711399999999998"/>
    <s v="Mon"/>
    <s v="Fri"/>
    <n v="11"/>
    <n v="3.0555555555555555E-2"/>
  </r>
  <r>
    <s v="A00732"/>
    <x v="0"/>
    <s v="Ling"/>
    <x v="2"/>
    <x v="0"/>
    <x v="158"/>
    <x v="100"/>
    <n v="1"/>
    <x v="0"/>
    <m/>
    <n v="0.25"/>
    <n v="36.754399999999997"/>
    <x v="0"/>
    <n v="10"/>
    <n v="80"/>
    <n v="20"/>
    <n v="20"/>
    <n v="36.754399999999997"/>
    <n v="56.754399999999997"/>
    <n v="56.754399999999997"/>
    <s v="Mon"/>
    <s v="Thu"/>
    <n v="10"/>
    <n v="2.7777777777777776E-2"/>
  </r>
  <r>
    <s v="A00733"/>
    <x v="2"/>
    <s v="Khan"/>
    <x v="2"/>
    <x v="0"/>
    <x v="158"/>
    <x v="100"/>
    <n v="1"/>
    <x v="0"/>
    <m/>
    <n v="0.25"/>
    <n v="128.6842"/>
    <x v="2"/>
    <n v="10"/>
    <n v="80"/>
    <n v="20"/>
    <n v="20"/>
    <n v="128.6842"/>
    <n v="148.6842"/>
    <n v="148.6842"/>
    <s v="Mon"/>
    <s v="Thu"/>
    <n v="10"/>
    <n v="2.7777777777777776E-2"/>
  </r>
  <r>
    <s v="A00734"/>
    <x v="5"/>
    <s v="Khan"/>
    <x v="0"/>
    <x v="0"/>
    <x v="158"/>
    <x v="100"/>
    <n v="1"/>
    <x v="0"/>
    <m/>
    <n v="1.25"/>
    <n v="240.54859999999999"/>
    <x v="0"/>
    <n v="10"/>
    <n v="80"/>
    <n v="100"/>
    <n v="100"/>
    <n v="240.54859999999999"/>
    <n v="340.54859999999996"/>
    <n v="340.54859999999996"/>
    <s v="Mon"/>
    <s v="Thu"/>
    <n v="10"/>
    <n v="2.7777777777777776E-2"/>
  </r>
  <r>
    <s v="A00735"/>
    <x v="3"/>
    <s v="Burton"/>
    <x v="0"/>
    <x v="0"/>
    <x v="158"/>
    <x v="100"/>
    <n v="2"/>
    <x v="0"/>
    <m/>
    <n v="0.5"/>
    <n v="357.9837"/>
    <x v="2"/>
    <n v="10"/>
    <n v="140"/>
    <n v="70"/>
    <n v="70"/>
    <n v="357.9837"/>
    <n v="427.9837"/>
    <n v="427.9837"/>
    <s v="Mon"/>
    <s v="Thu"/>
    <n v="10"/>
    <n v="2.7777777777777776E-2"/>
  </r>
  <r>
    <s v="A00736"/>
    <x v="2"/>
    <s v="Khan"/>
    <x v="1"/>
    <x v="0"/>
    <x v="158"/>
    <x v="188"/>
    <n v="1"/>
    <x v="0"/>
    <m/>
    <n v="0.5"/>
    <n v="6.399"/>
    <x v="2"/>
    <n v="15"/>
    <n v="80"/>
    <n v="40"/>
    <n v="40"/>
    <n v="6.399"/>
    <n v="46.399000000000001"/>
    <n v="46.399000000000001"/>
    <s v="Mon"/>
    <s v="Tue"/>
    <n v="15"/>
    <n v="4.1666666666666664E-2"/>
  </r>
  <r>
    <s v="A00737"/>
    <x v="5"/>
    <s v="Burton"/>
    <x v="1"/>
    <x v="0"/>
    <x v="158"/>
    <x v="189"/>
    <n v="2"/>
    <x v="1"/>
    <s v="Yes"/>
    <n v="1"/>
    <n v="182.08340000000001"/>
    <x v="3"/>
    <n v="16"/>
    <n v="140"/>
    <n v="140"/>
    <n v="0"/>
    <n v="0"/>
    <n v="322.08339999999998"/>
    <n v="0"/>
    <s v="Mon"/>
    <s v="Wed"/>
    <n v="16"/>
    <n v="4.4444444444444446E-2"/>
  </r>
  <r>
    <s v="A00738"/>
    <x v="0"/>
    <s v="Ling"/>
    <x v="2"/>
    <x v="0"/>
    <x v="158"/>
    <x v="188"/>
    <n v="2"/>
    <x v="0"/>
    <m/>
    <n v="0.25"/>
    <n v="149.24420000000001"/>
    <x v="0"/>
    <n v="15"/>
    <n v="140"/>
    <n v="35"/>
    <n v="35"/>
    <n v="149.24420000000001"/>
    <n v="184.24420000000001"/>
    <n v="184.24420000000001"/>
    <s v="Mon"/>
    <s v="Tue"/>
    <n v="15"/>
    <n v="4.1666666666666664E-2"/>
  </r>
  <r>
    <s v="A00739"/>
    <x v="7"/>
    <s v="Ling"/>
    <x v="0"/>
    <x v="0"/>
    <x v="158"/>
    <x v="164"/>
    <n v="2"/>
    <x v="0"/>
    <m/>
    <n v="0.25"/>
    <n v="26.59"/>
    <x v="4"/>
    <n v="17"/>
    <n v="140"/>
    <n v="35"/>
    <n v="35"/>
    <n v="26.59"/>
    <n v="61.59"/>
    <n v="61.59"/>
    <s v="Mon"/>
    <s v="Thu"/>
    <n v="17"/>
    <n v="4.7222222222222221E-2"/>
  </r>
  <r>
    <s v="A00740"/>
    <x v="4"/>
    <s v="Khan"/>
    <x v="1"/>
    <x v="0"/>
    <x v="158"/>
    <x v="197"/>
    <n v="1"/>
    <x v="0"/>
    <m/>
    <n v="0.5"/>
    <n v="29.727799999999998"/>
    <x v="0"/>
    <n v="30"/>
    <n v="80"/>
    <n v="40"/>
    <n v="40"/>
    <n v="29.727799999999998"/>
    <n v="69.727800000000002"/>
    <n v="69.727800000000002"/>
    <s v="Mon"/>
    <s v="Wed"/>
    <n v="30"/>
    <n v="8.0555555555555561E-2"/>
  </r>
  <r>
    <s v="A00741"/>
    <x v="0"/>
    <s v="Ling"/>
    <x v="2"/>
    <x v="0"/>
    <x v="158"/>
    <x v="180"/>
    <n v="1"/>
    <x v="0"/>
    <m/>
    <n v="0.25"/>
    <n v="21.33"/>
    <x v="0"/>
    <n v="35"/>
    <n v="80"/>
    <n v="20"/>
    <n v="20"/>
    <n v="21.33"/>
    <n v="41.33"/>
    <n v="41.33"/>
    <s v="Mon"/>
    <s v="Mon"/>
    <n v="35"/>
    <n v="9.4444444444444442E-2"/>
  </r>
  <r>
    <s v="A00742"/>
    <x v="8"/>
    <s v="Ling"/>
    <x v="2"/>
    <x v="0"/>
    <x v="158"/>
    <x v="178"/>
    <n v="1"/>
    <x v="0"/>
    <m/>
    <n v="0.25"/>
    <n v="64.171000000000006"/>
    <x v="0"/>
    <n v="42"/>
    <n v="80"/>
    <n v="20"/>
    <n v="20"/>
    <n v="64.171000000000006"/>
    <n v="84.171000000000006"/>
    <n v="84.171000000000006"/>
    <s v="Mon"/>
    <s v="Mon"/>
    <n v="42"/>
    <n v="0.11388888888888889"/>
  </r>
  <r>
    <s v="A00743"/>
    <x v="4"/>
    <s v="Khan"/>
    <x v="2"/>
    <x v="0"/>
    <x v="158"/>
    <x v="192"/>
    <n v="1"/>
    <x v="0"/>
    <m/>
    <n v="0.25"/>
    <n v="70.8215"/>
    <x v="1"/>
    <n v="49"/>
    <n v="80"/>
    <n v="20"/>
    <n v="20"/>
    <n v="70.8215"/>
    <n v="90.8215"/>
    <n v="90.8215"/>
    <s v="Mon"/>
    <s v="Mon"/>
    <n v="49"/>
    <n v="0.13333333333333333"/>
  </r>
  <r>
    <s v="A00744"/>
    <x v="6"/>
    <s v="Burton"/>
    <x v="1"/>
    <x v="0"/>
    <x v="158"/>
    <x v="134"/>
    <n v="1"/>
    <x v="0"/>
    <m/>
    <n v="2.5"/>
    <n v="271.90960000000001"/>
    <x v="2"/>
    <n v="70"/>
    <n v="80"/>
    <n v="200"/>
    <n v="200"/>
    <n v="271.90960000000001"/>
    <n v="471.90960000000001"/>
    <n v="471.90960000000001"/>
    <s v="Mon"/>
    <s v="Mon"/>
    <n v="70"/>
    <n v="0.19166666666666668"/>
  </r>
  <r>
    <s v="A00745"/>
    <x v="2"/>
    <s v="Khan"/>
    <x v="0"/>
    <x v="0"/>
    <x v="159"/>
    <x v="100"/>
    <n v="1"/>
    <x v="0"/>
    <m/>
    <n v="0.75"/>
    <n v="146.2002"/>
    <x v="2"/>
    <n v="9"/>
    <n v="80"/>
    <n v="60"/>
    <n v="60"/>
    <n v="146.2002"/>
    <n v="206.2002"/>
    <n v="206.2002"/>
    <s v="Tue"/>
    <s v="Thu"/>
    <n v="9"/>
    <n v="2.5000000000000001E-2"/>
  </r>
  <r>
    <s v="A00746"/>
    <x v="2"/>
    <s v="Khan"/>
    <x v="1"/>
    <x v="0"/>
    <x v="159"/>
    <x v="164"/>
    <n v="1"/>
    <x v="0"/>
    <m/>
    <n v="0.5"/>
    <n v="150"/>
    <x v="0"/>
    <n v="16"/>
    <n v="80"/>
    <n v="40"/>
    <n v="40"/>
    <n v="150"/>
    <n v="190"/>
    <n v="190"/>
    <s v="Tue"/>
    <s v="Thu"/>
    <n v="16"/>
    <n v="4.4444444444444446E-2"/>
  </r>
  <r>
    <s v="A00747"/>
    <x v="2"/>
    <s v="Cartier"/>
    <x v="2"/>
    <x v="0"/>
    <x v="159"/>
    <x v="190"/>
    <n v="1"/>
    <x v="0"/>
    <m/>
    <n v="0.25"/>
    <n v="140.5"/>
    <x v="2"/>
    <n v="30"/>
    <n v="80"/>
    <n v="20"/>
    <n v="20"/>
    <n v="140.5"/>
    <n v="160.5"/>
    <n v="160.5"/>
    <s v="Tue"/>
    <s v="Thu"/>
    <n v="30"/>
    <n v="8.0555555555555561E-2"/>
  </r>
  <r>
    <s v="A00748"/>
    <x v="1"/>
    <s v="Lopez"/>
    <x v="2"/>
    <x v="0"/>
    <x v="159"/>
    <x v="195"/>
    <n v="1"/>
    <x v="0"/>
    <m/>
    <n v="0.25"/>
    <n v="39"/>
    <x v="0"/>
    <n v="37"/>
    <n v="80"/>
    <n v="20"/>
    <n v="20"/>
    <n v="39"/>
    <n v="59"/>
    <n v="59"/>
    <s v="Tue"/>
    <s v="Thu"/>
    <n v="37"/>
    <n v="0.1"/>
  </r>
  <r>
    <s v="A00749"/>
    <x v="0"/>
    <s v="Khan"/>
    <x v="3"/>
    <x v="0"/>
    <x v="159"/>
    <x v="134"/>
    <n v="2"/>
    <x v="0"/>
    <m/>
    <n v="2.25"/>
    <n v="716.98710000000005"/>
    <x v="2"/>
    <n v="69"/>
    <n v="140"/>
    <n v="315"/>
    <n v="315"/>
    <n v="716.98710000000005"/>
    <n v="1031.9871000000001"/>
    <n v="1031.9871000000001"/>
    <s v="Tue"/>
    <s v="Mon"/>
    <n v="69"/>
    <n v="0.18888888888888888"/>
  </r>
  <r>
    <s v="A00750"/>
    <x v="7"/>
    <s v="Ling"/>
    <x v="2"/>
    <x v="0"/>
    <x v="159"/>
    <x v="168"/>
    <n v="1"/>
    <x v="0"/>
    <m/>
    <m/>
    <n v="118.8969"/>
    <x v="0"/>
    <s v=""/>
    <n v="80"/>
    <n v="0"/>
    <n v="0"/>
    <n v="118.8969"/>
    <n v="118.8969"/>
    <n v="118.8969"/>
    <s v="Tue"/>
    <s v="Sat"/>
    <n v="-44320"/>
    <n v="121.34444444444445"/>
  </r>
  <r>
    <s v="A00751"/>
    <x v="1"/>
    <s v="Burton"/>
    <x v="0"/>
    <x v="0"/>
    <x v="160"/>
    <x v="161"/>
    <n v="2"/>
    <x v="0"/>
    <s v="Yes"/>
    <n v="0.25"/>
    <n v="24"/>
    <x v="2"/>
    <n v="12"/>
    <n v="140"/>
    <n v="35"/>
    <n v="35"/>
    <n v="0"/>
    <n v="59"/>
    <n v="35"/>
    <s v="Wed"/>
    <s v="Mon"/>
    <n v="12"/>
    <n v="3.3333333333333333E-2"/>
  </r>
  <r>
    <s v="A00752"/>
    <x v="5"/>
    <s v="Cartier"/>
    <x v="0"/>
    <x v="0"/>
    <x v="160"/>
    <x v="161"/>
    <n v="1"/>
    <x v="0"/>
    <m/>
    <n v="0.25"/>
    <n v="28.036799999999999"/>
    <x v="0"/>
    <n v="12"/>
    <n v="80"/>
    <n v="20"/>
    <n v="20"/>
    <n v="28.036799999999999"/>
    <n v="48.036799999999999"/>
    <n v="48.036799999999999"/>
    <s v="Wed"/>
    <s v="Mon"/>
    <n v="12"/>
    <n v="3.3333333333333333E-2"/>
  </r>
  <r>
    <s v="A00753"/>
    <x v="1"/>
    <s v="Burton"/>
    <x v="0"/>
    <x v="0"/>
    <x v="160"/>
    <x v="161"/>
    <n v="2"/>
    <x v="0"/>
    <m/>
    <n v="0.5"/>
    <n v="291.10989999999998"/>
    <x v="2"/>
    <n v="12"/>
    <n v="140"/>
    <n v="70"/>
    <n v="70"/>
    <n v="291.10989999999998"/>
    <n v="361.10989999999998"/>
    <n v="361.10989999999998"/>
    <s v="Wed"/>
    <s v="Mon"/>
    <n v="12"/>
    <n v="3.3333333333333333E-2"/>
  </r>
  <r>
    <s v="A00754"/>
    <x v="7"/>
    <s v="Ling"/>
    <x v="0"/>
    <x v="0"/>
    <x v="160"/>
    <x v="194"/>
    <n v="2"/>
    <x v="0"/>
    <m/>
    <n v="0.25"/>
    <n v="36.3384"/>
    <x v="0"/>
    <n v="19"/>
    <n v="140"/>
    <n v="35"/>
    <n v="35"/>
    <n v="36.3384"/>
    <n v="71.338400000000007"/>
    <n v="71.338400000000007"/>
    <s v="Wed"/>
    <s v="Mon"/>
    <n v="19"/>
    <n v="5.2777777777777778E-2"/>
  </r>
  <r>
    <s v="A00755"/>
    <x v="2"/>
    <s v="Burton"/>
    <x v="3"/>
    <x v="0"/>
    <x v="160"/>
    <x v="165"/>
    <n v="1"/>
    <x v="0"/>
    <m/>
    <n v="1"/>
    <n v="26.84"/>
    <x v="2"/>
    <n v="22"/>
    <n v="80"/>
    <n v="80"/>
    <n v="80"/>
    <n v="26.84"/>
    <n v="106.84"/>
    <n v="106.84"/>
    <s v="Wed"/>
    <s v="Thu"/>
    <n v="22"/>
    <n v="6.1111111111111109E-2"/>
  </r>
  <r>
    <s v="A00756"/>
    <x v="2"/>
    <s v="Khan"/>
    <x v="2"/>
    <x v="0"/>
    <x v="161"/>
    <x v="164"/>
    <n v="1"/>
    <x v="0"/>
    <m/>
    <n v="0.25"/>
    <n v="56.107500000000002"/>
    <x v="0"/>
    <n v="14"/>
    <n v="80"/>
    <n v="20"/>
    <n v="20"/>
    <n v="56.107500000000002"/>
    <n v="76.107500000000002"/>
    <n v="76.107500000000002"/>
    <s v="Thu"/>
    <s v="Thu"/>
    <n v="14"/>
    <n v="3.888888888888889E-2"/>
  </r>
  <r>
    <s v="A00757"/>
    <x v="0"/>
    <s v="Ling"/>
    <x v="1"/>
    <x v="0"/>
    <x v="161"/>
    <x v="189"/>
    <n v="2"/>
    <x v="0"/>
    <m/>
    <n v="0.5"/>
    <n v="205.53"/>
    <x v="0"/>
    <n v="13"/>
    <n v="140"/>
    <n v="70"/>
    <n v="70"/>
    <n v="205.53"/>
    <n v="275.52999999999997"/>
    <n v="275.52999999999997"/>
    <s v="Thu"/>
    <s v="Wed"/>
    <n v="13"/>
    <n v="3.6111111111111108E-2"/>
  </r>
  <r>
    <s v="A00758"/>
    <x v="3"/>
    <s v="Cartier"/>
    <x v="3"/>
    <x v="0"/>
    <x v="161"/>
    <x v="177"/>
    <n v="1"/>
    <x v="0"/>
    <m/>
    <n v="1"/>
    <n v="77.805000000000007"/>
    <x v="2"/>
    <n v="20"/>
    <n v="80"/>
    <n v="80"/>
    <n v="80"/>
    <n v="77.805000000000007"/>
    <n v="157.80500000000001"/>
    <n v="157.80500000000001"/>
    <s v="Thu"/>
    <s v="Wed"/>
    <n v="20"/>
    <n v="5.5555555555555552E-2"/>
  </r>
  <r>
    <s v="A00759"/>
    <x v="5"/>
    <s v="Cartier"/>
    <x v="1"/>
    <x v="0"/>
    <x v="161"/>
    <x v="165"/>
    <n v="1"/>
    <x v="0"/>
    <m/>
    <n v="0.5"/>
    <n v="205.06549999999999"/>
    <x v="2"/>
    <n v="21"/>
    <n v="80"/>
    <n v="40"/>
    <n v="40"/>
    <n v="205.06549999999999"/>
    <n v="245.06549999999999"/>
    <n v="245.06549999999999"/>
    <s v="Thu"/>
    <s v="Thu"/>
    <n v="21"/>
    <n v="5.8333333333333334E-2"/>
  </r>
  <r>
    <s v="A00760"/>
    <x v="5"/>
    <s v="Cartier"/>
    <x v="3"/>
    <x v="0"/>
    <x v="162"/>
    <x v="198"/>
    <n v="1"/>
    <x v="0"/>
    <m/>
    <n v="1.25"/>
    <n v="30"/>
    <x v="2"/>
    <n v="74"/>
    <n v="80"/>
    <n v="100"/>
    <n v="100"/>
    <n v="30"/>
    <n v="130"/>
    <n v="130"/>
    <s v="Fri"/>
    <s v="Tue"/>
    <n v="74"/>
    <n v="0.20277777777777778"/>
  </r>
  <r>
    <s v="A00761"/>
    <x v="1"/>
    <s v="Lopez"/>
    <x v="0"/>
    <x v="0"/>
    <x v="163"/>
    <x v="189"/>
    <n v="1"/>
    <x v="0"/>
    <m/>
    <n v="0.5"/>
    <n v="92.585999999999999"/>
    <x v="1"/>
    <n v="9"/>
    <n v="80"/>
    <n v="40"/>
    <n v="40"/>
    <n v="92.585999999999999"/>
    <n v="132.58600000000001"/>
    <n v="132.58600000000001"/>
    <s v="Mon"/>
    <s v="Wed"/>
    <n v="9"/>
    <n v="2.5000000000000001E-2"/>
  </r>
  <r>
    <s v="A00762"/>
    <x v="0"/>
    <s v="Ling"/>
    <x v="0"/>
    <x v="0"/>
    <x v="163"/>
    <x v="174"/>
    <n v="1"/>
    <x v="0"/>
    <m/>
    <n v="0.25"/>
    <n v="58.24"/>
    <x v="0"/>
    <n v="21"/>
    <n v="80"/>
    <n v="20"/>
    <n v="20"/>
    <n v="58.24"/>
    <n v="78.240000000000009"/>
    <n v="78.240000000000009"/>
    <s v="Mon"/>
    <s v="Mon"/>
    <n v="21"/>
    <n v="5.8333333333333334E-2"/>
  </r>
  <r>
    <s v="A00763"/>
    <x v="3"/>
    <s v="Burton"/>
    <x v="1"/>
    <x v="1"/>
    <x v="163"/>
    <x v="199"/>
    <n v="2"/>
    <x v="0"/>
    <m/>
    <n v="0.5"/>
    <n v="69.6571"/>
    <x v="1"/>
    <n v="26"/>
    <n v="140"/>
    <n v="70"/>
    <n v="70"/>
    <n v="69.6571"/>
    <n v="139.65710000000001"/>
    <n v="139.65710000000001"/>
    <s v="Mon"/>
    <s v="Sat"/>
    <n v="26"/>
    <n v="6.9444444444444448E-2"/>
  </r>
  <r>
    <s v="A00764"/>
    <x v="2"/>
    <s v="Cartier"/>
    <x v="4"/>
    <x v="1"/>
    <x v="163"/>
    <x v="197"/>
    <n v="2"/>
    <x v="0"/>
    <m/>
    <n v="1"/>
    <n v="51.8767"/>
    <x v="2"/>
    <n v="23"/>
    <n v="140"/>
    <n v="140"/>
    <n v="140"/>
    <n v="51.8767"/>
    <n v="191.8767"/>
    <n v="191.8767"/>
    <s v="Mon"/>
    <s v="Wed"/>
    <n v="23"/>
    <n v="6.1111111111111109E-2"/>
  </r>
  <r>
    <s v="A00765"/>
    <x v="6"/>
    <s v="Cartier"/>
    <x v="0"/>
    <x v="0"/>
    <x v="163"/>
    <x v="195"/>
    <n v="2"/>
    <x v="0"/>
    <m/>
    <n v="0.5"/>
    <n v="103.1811"/>
    <x v="2"/>
    <n v="31"/>
    <n v="140"/>
    <n v="70"/>
    <n v="70"/>
    <n v="103.1811"/>
    <n v="173.18110000000001"/>
    <n v="173.18110000000001"/>
    <s v="Mon"/>
    <s v="Thu"/>
    <n v="31"/>
    <n v="8.3333333333333329E-2"/>
  </r>
  <r>
    <s v="A00766"/>
    <x v="0"/>
    <s v="Ling"/>
    <x v="0"/>
    <x v="0"/>
    <x v="163"/>
    <x v="195"/>
    <n v="2"/>
    <x v="0"/>
    <m/>
    <n v="0.25"/>
    <n v="122.633"/>
    <x v="2"/>
    <n v="31"/>
    <n v="140"/>
    <n v="35"/>
    <n v="35"/>
    <n v="122.633"/>
    <n v="157.63299999999998"/>
    <n v="157.63299999999998"/>
    <s v="Mon"/>
    <s v="Thu"/>
    <n v="31"/>
    <n v="8.3333333333333329E-2"/>
  </r>
  <r>
    <s v="A00767"/>
    <x v="5"/>
    <s v="Cartier"/>
    <x v="0"/>
    <x v="0"/>
    <x v="163"/>
    <x v="178"/>
    <n v="1"/>
    <x v="0"/>
    <m/>
    <n v="0.25"/>
    <n v="73.810299999999998"/>
    <x v="2"/>
    <n v="35"/>
    <n v="80"/>
    <n v="20"/>
    <n v="20"/>
    <n v="73.810299999999998"/>
    <n v="93.810299999999998"/>
    <n v="93.810299999999998"/>
    <s v="Mon"/>
    <s v="Mon"/>
    <n v="35"/>
    <n v="9.4444444444444442E-2"/>
  </r>
  <r>
    <s v="A00768"/>
    <x v="3"/>
    <s v="Burton"/>
    <x v="2"/>
    <x v="0"/>
    <x v="164"/>
    <x v="194"/>
    <n v="2"/>
    <x v="0"/>
    <m/>
    <n v="0.25"/>
    <n v="479.36"/>
    <x v="0"/>
    <n v="13"/>
    <n v="140"/>
    <n v="35"/>
    <n v="35"/>
    <n v="479.36"/>
    <n v="514.36"/>
    <n v="514.36"/>
    <s v="Tue"/>
    <s v="Mon"/>
    <n v="13"/>
    <n v="3.6111111111111108E-2"/>
  </r>
  <r>
    <s v="A00769"/>
    <x v="4"/>
    <s v="Khan"/>
    <x v="0"/>
    <x v="0"/>
    <x v="164"/>
    <x v="197"/>
    <n v="1"/>
    <x v="0"/>
    <m/>
    <n v="0.25"/>
    <n v="180"/>
    <x v="1"/>
    <n v="22"/>
    <n v="80"/>
    <n v="20"/>
    <n v="20"/>
    <n v="180"/>
    <n v="200"/>
    <n v="200"/>
    <s v="Tue"/>
    <s v="Wed"/>
    <n v="22"/>
    <n v="5.8333333333333334E-2"/>
  </r>
  <r>
    <s v="A00770"/>
    <x v="2"/>
    <s v="Cartier"/>
    <x v="1"/>
    <x v="1"/>
    <x v="164"/>
    <x v="200"/>
    <n v="1"/>
    <x v="0"/>
    <m/>
    <n v="1"/>
    <n v="117.44840000000001"/>
    <x v="0"/>
    <n v="72"/>
    <n v="80"/>
    <n v="80"/>
    <n v="80"/>
    <n v="117.44840000000001"/>
    <n v="197.44839999999999"/>
    <n v="197.44839999999999"/>
    <s v="Tue"/>
    <s v="Thu"/>
    <n v="72"/>
    <n v="0.19722222222222222"/>
  </r>
  <r>
    <s v="A00771"/>
    <x v="4"/>
    <s v="Khan"/>
    <x v="0"/>
    <x v="0"/>
    <x v="165"/>
    <x v="197"/>
    <n v="1"/>
    <x v="0"/>
    <m/>
    <n v="0.25"/>
    <n v="240.28399999999999"/>
    <x v="1"/>
    <n v="21"/>
    <n v="80"/>
    <n v="20"/>
    <n v="20"/>
    <n v="240.28399999999999"/>
    <n v="260.28399999999999"/>
    <n v="260.28399999999999"/>
    <s v="Wed"/>
    <s v="Wed"/>
    <n v="21"/>
    <n v="5.5555555555555552E-2"/>
  </r>
  <r>
    <s v="A00772"/>
    <x v="6"/>
    <s v="Khan"/>
    <x v="1"/>
    <x v="0"/>
    <x v="165"/>
    <x v="172"/>
    <n v="2"/>
    <x v="0"/>
    <m/>
    <n v="0.5"/>
    <n v="176.31290000000001"/>
    <x v="2"/>
    <n v="35"/>
    <n v="140"/>
    <n v="70"/>
    <n v="70"/>
    <n v="176.31290000000001"/>
    <n v="246.31290000000001"/>
    <n v="246.31290000000001"/>
    <s v="Wed"/>
    <s v="Wed"/>
    <n v="35"/>
    <n v="9.4444444444444442E-2"/>
  </r>
  <r>
    <s v="A00773"/>
    <x v="2"/>
    <s v="Cartier"/>
    <x v="0"/>
    <x v="0"/>
    <x v="165"/>
    <x v="201"/>
    <n v="1"/>
    <x v="0"/>
    <m/>
    <n v="0.5"/>
    <n v="280"/>
    <x v="0"/>
    <n v="42"/>
    <n v="80"/>
    <n v="40"/>
    <n v="40"/>
    <n v="280"/>
    <n v="320"/>
    <n v="320"/>
    <s v="Wed"/>
    <s v="Wed"/>
    <n v="42"/>
    <n v="0.11388888888888889"/>
  </r>
  <r>
    <s v="A00774"/>
    <x v="2"/>
    <s v="Khan"/>
    <x v="3"/>
    <x v="0"/>
    <x v="165"/>
    <x v="198"/>
    <n v="2"/>
    <x v="0"/>
    <m/>
    <n v="2"/>
    <n v="345.72890000000001"/>
    <x v="2"/>
    <n v="69"/>
    <n v="140"/>
    <n v="280"/>
    <n v="280"/>
    <n v="345.72890000000001"/>
    <n v="625.72890000000007"/>
    <n v="625.72890000000007"/>
    <s v="Wed"/>
    <s v="Tue"/>
    <n v="69"/>
    <n v="0.18888888888888888"/>
  </r>
  <r>
    <s v="A00775"/>
    <x v="0"/>
    <s v="Ling"/>
    <x v="1"/>
    <x v="0"/>
    <x v="166"/>
    <x v="174"/>
    <n v="2"/>
    <x v="0"/>
    <m/>
    <n v="1"/>
    <n v="158.29130000000001"/>
    <x v="0"/>
    <n v="18"/>
    <n v="140"/>
    <n v="140"/>
    <n v="140"/>
    <n v="158.29130000000001"/>
    <n v="298.29129999999998"/>
    <n v="298.29129999999998"/>
    <s v="Thu"/>
    <s v="Mon"/>
    <n v="18"/>
    <n v="0.05"/>
  </r>
  <r>
    <s v="A00776"/>
    <x v="3"/>
    <s v="Cartier"/>
    <x v="1"/>
    <x v="0"/>
    <x v="166"/>
    <x v="141"/>
    <n v="1"/>
    <x v="0"/>
    <m/>
    <n v="0.5"/>
    <n v="14.42"/>
    <x v="0"/>
    <n v="19"/>
    <n v="80"/>
    <n v="40"/>
    <n v="40"/>
    <n v="14.42"/>
    <n v="54.42"/>
    <n v="54.42"/>
    <s v="Thu"/>
    <s v="Tue"/>
    <n v="19"/>
    <n v="0.05"/>
  </r>
  <r>
    <s v="A00777"/>
    <x v="1"/>
    <s v="Lopez"/>
    <x v="1"/>
    <x v="0"/>
    <x v="166"/>
    <x v="171"/>
    <n v="1"/>
    <x v="0"/>
    <m/>
    <n v="0.75"/>
    <n v="62.970199999999998"/>
    <x v="0"/>
    <n v="26"/>
    <n v="80"/>
    <n v="60"/>
    <n v="60"/>
    <n v="62.970199999999998"/>
    <n v="122.97020000000001"/>
    <n v="122.97020000000001"/>
    <s v="Thu"/>
    <s v="Tue"/>
    <n v="26"/>
    <n v="6.9444444444444448E-2"/>
  </r>
  <r>
    <s v="A00778"/>
    <x v="0"/>
    <s v="Ling"/>
    <x v="0"/>
    <x v="0"/>
    <x v="166"/>
    <x v="171"/>
    <n v="2"/>
    <x v="0"/>
    <m/>
    <n v="0.25"/>
    <n v="63.441299999999998"/>
    <x v="0"/>
    <n v="26"/>
    <n v="140"/>
    <n v="35"/>
    <n v="35"/>
    <n v="63.441299999999998"/>
    <n v="98.441299999999998"/>
    <n v="98.441299999999998"/>
    <s v="Thu"/>
    <s v="Tue"/>
    <n v="26"/>
    <n v="6.9444444444444448E-2"/>
  </r>
  <r>
    <s v="A00779"/>
    <x v="2"/>
    <s v="Cartier"/>
    <x v="1"/>
    <x v="0"/>
    <x v="166"/>
    <x v="172"/>
    <n v="1"/>
    <x v="0"/>
    <m/>
    <n v="0.5"/>
    <n v="30"/>
    <x v="2"/>
    <n v="34"/>
    <n v="80"/>
    <n v="40"/>
    <n v="40"/>
    <n v="30"/>
    <n v="70"/>
    <n v="70"/>
    <s v="Thu"/>
    <s v="Wed"/>
    <n v="34"/>
    <n v="9.166666666666666E-2"/>
  </r>
  <r>
    <s v="A00780"/>
    <x v="7"/>
    <s v="Ling"/>
    <x v="1"/>
    <x v="0"/>
    <x v="166"/>
    <x v="175"/>
    <n v="1"/>
    <x v="0"/>
    <m/>
    <n v="0.5"/>
    <n v="496"/>
    <x v="0"/>
    <n v="35"/>
    <n v="80"/>
    <n v="40"/>
    <n v="40"/>
    <n v="496"/>
    <n v="536"/>
    <n v="536"/>
    <s v="Thu"/>
    <s v="Thu"/>
    <n v="35"/>
    <n v="9.4444444444444442E-2"/>
  </r>
  <r>
    <s v="A00781"/>
    <x v="3"/>
    <s v="Cartier"/>
    <x v="1"/>
    <x v="1"/>
    <x v="166"/>
    <x v="168"/>
    <n v="1"/>
    <x v="0"/>
    <s v="Yes"/>
    <m/>
    <n v="126.81"/>
    <x v="2"/>
    <s v=""/>
    <n v="80"/>
    <n v="0"/>
    <n v="0"/>
    <n v="0"/>
    <n v="126.81"/>
    <n v="0"/>
    <s v="Thu"/>
    <s v="Sat"/>
    <n v="-44329"/>
    <n v="121.36944444444444"/>
  </r>
  <r>
    <s v="A00782"/>
    <x v="4"/>
    <s v="Khan"/>
    <x v="4"/>
    <x v="0"/>
    <x v="166"/>
    <x v="168"/>
    <n v="2"/>
    <x v="0"/>
    <m/>
    <m/>
    <n v="144"/>
    <x v="2"/>
    <s v=""/>
    <n v="140"/>
    <n v="0"/>
    <n v="0"/>
    <n v="144"/>
    <n v="144"/>
    <n v="144"/>
    <s v="Thu"/>
    <s v="Sat"/>
    <n v="-44329"/>
    <n v="121.36944444444444"/>
  </r>
  <r>
    <s v="A00783"/>
    <x v="8"/>
    <s v="Ling"/>
    <x v="1"/>
    <x v="0"/>
    <x v="167"/>
    <x v="180"/>
    <n v="2"/>
    <x v="0"/>
    <s v="Yes"/>
    <n v="0.5"/>
    <n v="494.92989999999998"/>
    <x v="2"/>
    <n v="23"/>
    <n v="140"/>
    <n v="70"/>
    <n v="70"/>
    <n v="0"/>
    <n v="564.92989999999998"/>
    <n v="70"/>
    <s v="Sat"/>
    <s v="Mon"/>
    <n v="23"/>
    <n v="6.1111111111111109E-2"/>
  </r>
  <r>
    <s v="A00784"/>
    <x v="0"/>
    <s v="Ling"/>
    <x v="0"/>
    <x v="0"/>
    <x v="167"/>
    <x v="171"/>
    <n v="2"/>
    <x v="0"/>
    <m/>
    <n v="0.25"/>
    <n v="30.0473"/>
    <x v="2"/>
    <n v="24"/>
    <n v="140"/>
    <n v="35"/>
    <n v="35"/>
    <n v="30.0473"/>
    <n v="65.047300000000007"/>
    <n v="65.047300000000007"/>
    <s v="Sat"/>
    <s v="Tue"/>
    <n v="24"/>
    <n v="6.3888888888888884E-2"/>
  </r>
  <r>
    <s v="A00785"/>
    <x v="5"/>
    <s v="Burton"/>
    <x v="0"/>
    <x v="1"/>
    <x v="168"/>
    <x v="108"/>
    <n v="1"/>
    <x v="0"/>
    <m/>
    <n v="0.25"/>
    <n v="147.63820000000001"/>
    <x v="0"/>
    <n v="8"/>
    <n v="80"/>
    <n v="20"/>
    <n v="20"/>
    <n v="147.63820000000001"/>
    <n v="167.63820000000001"/>
    <n v="167.63820000000001"/>
    <s v="Mon"/>
    <s v="Tue"/>
    <n v="8"/>
    <n v="2.2222222222222223E-2"/>
  </r>
  <r>
    <s v="A00786"/>
    <x v="0"/>
    <s v="Ling"/>
    <x v="1"/>
    <x v="0"/>
    <x v="168"/>
    <x v="202"/>
    <n v="2"/>
    <x v="0"/>
    <m/>
    <n v="0.5"/>
    <n v="37.44"/>
    <x v="2"/>
    <n v="11"/>
    <n v="140"/>
    <n v="70"/>
    <n v="70"/>
    <n v="37.44"/>
    <n v="107.44"/>
    <n v="107.44"/>
    <s v="Mon"/>
    <s v="Fri"/>
    <n v="11"/>
    <n v="3.0555555555555555E-2"/>
  </r>
  <r>
    <s v="A00787"/>
    <x v="7"/>
    <s v="Ling"/>
    <x v="0"/>
    <x v="0"/>
    <x v="168"/>
    <x v="197"/>
    <n v="2"/>
    <x v="0"/>
    <m/>
    <n v="0.5"/>
    <n v="288"/>
    <x v="0"/>
    <n v="16"/>
    <n v="140"/>
    <n v="70"/>
    <n v="70"/>
    <n v="288"/>
    <n v="358"/>
    <n v="358"/>
    <s v="Mon"/>
    <s v="Wed"/>
    <n v="16"/>
    <n v="4.1666666666666664E-2"/>
  </r>
  <r>
    <s v="A00788"/>
    <x v="3"/>
    <s v="Cartier"/>
    <x v="0"/>
    <x v="0"/>
    <x v="168"/>
    <x v="197"/>
    <n v="2"/>
    <x v="0"/>
    <m/>
    <n v="1"/>
    <n v="150"/>
    <x v="2"/>
    <n v="16"/>
    <n v="140"/>
    <n v="140"/>
    <n v="140"/>
    <n v="150"/>
    <n v="290"/>
    <n v="290"/>
    <s v="Mon"/>
    <s v="Wed"/>
    <n v="16"/>
    <n v="4.1666666666666664E-2"/>
  </r>
  <r>
    <s v="A00789"/>
    <x v="0"/>
    <s v="Ling"/>
    <x v="2"/>
    <x v="0"/>
    <x v="168"/>
    <x v="171"/>
    <n v="1"/>
    <x v="0"/>
    <m/>
    <n v="0.25"/>
    <n v="42.66"/>
    <x v="0"/>
    <n v="22"/>
    <n v="80"/>
    <n v="20"/>
    <n v="20"/>
    <n v="42.66"/>
    <n v="62.66"/>
    <n v="62.66"/>
    <s v="Mon"/>
    <s v="Tue"/>
    <n v="22"/>
    <n v="5.8333333333333334E-2"/>
  </r>
  <r>
    <s v="A00790"/>
    <x v="0"/>
    <s v="Ling"/>
    <x v="0"/>
    <x v="0"/>
    <x v="168"/>
    <x v="171"/>
    <n v="1"/>
    <x v="0"/>
    <m/>
    <n v="0.25"/>
    <n v="287.25"/>
    <x v="0"/>
    <n v="22"/>
    <n v="80"/>
    <n v="20"/>
    <n v="20"/>
    <n v="287.25"/>
    <n v="307.25"/>
    <n v="307.25"/>
    <s v="Mon"/>
    <s v="Tue"/>
    <n v="22"/>
    <n v="5.8333333333333334E-2"/>
  </r>
  <r>
    <s v="A00791"/>
    <x v="4"/>
    <s v="Cartier"/>
    <x v="2"/>
    <x v="0"/>
    <x v="168"/>
    <x v="155"/>
    <n v="2"/>
    <x v="0"/>
    <m/>
    <n v="0.25"/>
    <n v="147.4015"/>
    <x v="2"/>
    <n v="25"/>
    <n v="140"/>
    <n v="35"/>
    <n v="35"/>
    <n v="147.4015"/>
    <n v="182.4015"/>
    <n v="182.4015"/>
    <s v="Mon"/>
    <s v="Fri"/>
    <n v="25"/>
    <n v="6.6666666666666666E-2"/>
  </r>
  <r>
    <s v="A00792"/>
    <x v="0"/>
    <s v="Ling"/>
    <x v="2"/>
    <x v="0"/>
    <x v="168"/>
    <x v="203"/>
    <n v="1"/>
    <x v="0"/>
    <m/>
    <n v="0.25"/>
    <n v="59.242100000000001"/>
    <x v="2"/>
    <n v="33"/>
    <n v="80"/>
    <n v="20"/>
    <n v="20"/>
    <n v="59.242100000000001"/>
    <n v="79.242099999999994"/>
    <n v="79.242099999999994"/>
    <s v="Mon"/>
    <s v="Sat"/>
    <n v="33"/>
    <n v="8.8888888888888892E-2"/>
  </r>
  <r>
    <s v="A00793"/>
    <x v="0"/>
    <s v="Ling"/>
    <x v="0"/>
    <x v="0"/>
    <x v="168"/>
    <x v="178"/>
    <n v="1"/>
    <x v="0"/>
    <m/>
    <n v="0.25"/>
    <n v="240"/>
    <x v="0"/>
    <n v="28"/>
    <n v="80"/>
    <n v="20"/>
    <n v="20"/>
    <n v="240"/>
    <n v="260"/>
    <n v="260"/>
    <s v="Mon"/>
    <s v="Mon"/>
    <n v="28"/>
    <n v="7.4999999999999997E-2"/>
  </r>
  <r>
    <s v="A00794"/>
    <x v="0"/>
    <s v="Ling"/>
    <x v="2"/>
    <x v="0"/>
    <x v="168"/>
    <x v="204"/>
    <n v="2"/>
    <x v="0"/>
    <m/>
    <n v="0.25"/>
    <n v="197.47"/>
    <x v="2"/>
    <n v="36"/>
    <n v="140"/>
    <n v="35"/>
    <n v="35"/>
    <n v="197.47"/>
    <n v="232.47"/>
    <n v="232.47"/>
    <s v="Mon"/>
    <s v="Tue"/>
    <n v="36"/>
    <n v="9.7222222222222224E-2"/>
  </r>
  <r>
    <s v="A00795"/>
    <x v="7"/>
    <s v="Ling"/>
    <x v="0"/>
    <x v="0"/>
    <x v="168"/>
    <x v="205"/>
    <n v="2"/>
    <x v="0"/>
    <m/>
    <n v="0.5"/>
    <n v="304.19459999999998"/>
    <x v="2"/>
    <n v="60"/>
    <n v="140"/>
    <n v="70"/>
    <n v="70"/>
    <n v="304.19459999999998"/>
    <n v="374.19459999999998"/>
    <n v="374.19459999999998"/>
    <s v="Mon"/>
    <s v="Fri"/>
    <n v="60"/>
    <n v="0.16388888888888889"/>
  </r>
  <r>
    <s v="A00796"/>
    <x v="5"/>
    <s v="Burton"/>
    <x v="1"/>
    <x v="0"/>
    <x v="169"/>
    <x v="165"/>
    <n v="1"/>
    <x v="0"/>
    <m/>
    <n v="0.5"/>
    <n v="64.342100000000002"/>
    <x v="0"/>
    <n v="9"/>
    <n v="80"/>
    <n v="40"/>
    <n v="40"/>
    <n v="64.342100000000002"/>
    <n v="104.3421"/>
    <n v="104.3421"/>
    <s v="Tue"/>
    <s v="Thu"/>
    <n v="9"/>
    <n v="2.5000000000000001E-2"/>
  </r>
  <r>
    <s v="A00797"/>
    <x v="1"/>
    <s v="Lopez"/>
    <x v="1"/>
    <x v="0"/>
    <x v="169"/>
    <x v="174"/>
    <n v="1"/>
    <x v="0"/>
    <m/>
    <n v="0.5"/>
    <n v="10.27"/>
    <x v="0"/>
    <n v="13"/>
    <n v="80"/>
    <n v="40"/>
    <n v="40"/>
    <n v="10.27"/>
    <n v="50.269999999999996"/>
    <n v="50.269999999999996"/>
    <s v="Tue"/>
    <s v="Mon"/>
    <n v="13"/>
    <n v="3.6111111111111108E-2"/>
  </r>
  <r>
    <s v="A00798"/>
    <x v="3"/>
    <s v="Burton"/>
    <x v="0"/>
    <x v="0"/>
    <x v="169"/>
    <x v="190"/>
    <n v="2"/>
    <x v="0"/>
    <m/>
    <n v="0.75"/>
    <n v="319.02080000000001"/>
    <x v="2"/>
    <n v="16"/>
    <n v="140"/>
    <n v="105"/>
    <n v="105"/>
    <n v="319.02080000000001"/>
    <n v="424.02080000000001"/>
    <n v="424.02080000000001"/>
    <s v="Tue"/>
    <s v="Thu"/>
    <n v="16"/>
    <n v="4.1666666666666664E-2"/>
  </r>
  <r>
    <s v="A00799"/>
    <x v="3"/>
    <s v="Khan"/>
    <x v="1"/>
    <x v="0"/>
    <x v="169"/>
    <x v="141"/>
    <n v="1"/>
    <x v="0"/>
    <m/>
    <n v="0.75"/>
    <n v="131"/>
    <x v="2"/>
    <n v="14"/>
    <n v="80"/>
    <n v="60"/>
    <n v="60"/>
    <n v="131"/>
    <n v="191"/>
    <n v="191"/>
    <s v="Tue"/>
    <s v="Tue"/>
    <n v="14"/>
    <n v="3.6111111111111108E-2"/>
  </r>
  <r>
    <s v="A00800"/>
    <x v="0"/>
    <s v="Ling"/>
    <x v="0"/>
    <x v="0"/>
    <x v="169"/>
    <x v="197"/>
    <n v="2"/>
    <x v="0"/>
    <m/>
    <n v="0.25"/>
    <n v="167"/>
    <x v="0"/>
    <n v="15"/>
    <n v="140"/>
    <n v="35"/>
    <n v="35"/>
    <n v="167"/>
    <n v="202"/>
    <n v="202"/>
    <s v="Tue"/>
    <s v="Wed"/>
    <n v="15"/>
    <n v="3.888888888888889E-2"/>
  </r>
  <r>
    <s v="A00801"/>
    <x v="5"/>
    <s v="Burton"/>
    <x v="1"/>
    <x v="0"/>
    <x v="169"/>
    <x v="191"/>
    <n v="1"/>
    <x v="0"/>
    <m/>
    <n v="0.5"/>
    <n v="91.041700000000006"/>
    <x v="0"/>
    <n v="22"/>
    <n v="80"/>
    <n v="40"/>
    <n v="40"/>
    <n v="91.041700000000006"/>
    <n v="131.04169999999999"/>
    <n v="131.04169999999999"/>
    <s v="Tue"/>
    <s v="Wed"/>
    <n v="22"/>
    <n v="5.8333333333333334E-2"/>
  </r>
  <r>
    <s v="A00802"/>
    <x v="4"/>
    <s v="Khan"/>
    <x v="0"/>
    <x v="0"/>
    <x v="169"/>
    <x v="204"/>
    <n v="1"/>
    <x v="0"/>
    <m/>
    <n v="0.25"/>
    <n v="44.9221"/>
    <x v="2"/>
    <n v="35"/>
    <n v="80"/>
    <n v="20"/>
    <n v="20"/>
    <n v="44.9221"/>
    <n v="64.9221"/>
    <n v="64.9221"/>
    <s v="Tue"/>
    <s v="Tue"/>
    <n v="35"/>
    <n v="9.4444444444444442E-2"/>
  </r>
  <r>
    <s v="A00803"/>
    <x v="3"/>
    <s v="Cartier"/>
    <x v="1"/>
    <x v="0"/>
    <x v="169"/>
    <x v="206"/>
    <n v="1"/>
    <x v="1"/>
    <s v="Yes"/>
    <n v="1"/>
    <n v="163.92760000000001"/>
    <x v="3"/>
    <n v="66"/>
    <n v="80"/>
    <n v="80"/>
    <n v="0"/>
    <n v="0"/>
    <n v="243.92760000000001"/>
    <n v="0"/>
    <s v="Tue"/>
    <s v="Fri"/>
    <n v="66"/>
    <n v="0.18055555555555555"/>
  </r>
  <r>
    <s v="A00804"/>
    <x v="5"/>
    <s v="Cartier"/>
    <x v="4"/>
    <x v="0"/>
    <x v="169"/>
    <x v="168"/>
    <n v="2"/>
    <x v="0"/>
    <m/>
    <m/>
    <n v="281.61579999999998"/>
    <x v="0"/>
    <s v=""/>
    <n v="140"/>
    <n v="0"/>
    <n v="0"/>
    <n v="281.61579999999998"/>
    <n v="281.61579999999998"/>
    <n v="281.61579999999998"/>
    <s v="Tue"/>
    <s v="Sat"/>
    <n v="-44334"/>
    <n v="121.38333333333334"/>
  </r>
  <r>
    <s v="A00805"/>
    <x v="1"/>
    <s v="Lopez"/>
    <x v="0"/>
    <x v="0"/>
    <x v="170"/>
    <x v="174"/>
    <n v="1"/>
    <x v="0"/>
    <m/>
    <n v="0.5"/>
    <n v="7.02"/>
    <x v="1"/>
    <n v="12"/>
    <n v="80"/>
    <n v="40"/>
    <n v="40"/>
    <n v="7.02"/>
    <n v="47.019999999999996"/>
    <n v="47.019999999999996"/>
    <s v="Wed"/>
    <s v="Mon"/>
    <n v="12"/>
    <n v="3.3333333333333333E-2"/>
  </r>
  <r>
    <s v="A00806"/>
    <x v="1"/>
    <s v="Lopez"/>
    <x v="0"/>
    <x v="0"/>
    <x v="170"/>
    <x v="174"/>
    <n v="1"/>
    <x v="0"/>
    <m/>
    <n v="0.5"/>
    <n v="28.996500000000001"/>
    <x v="0"/>
    <n v="12"/>
    <n v="80"/>
    <n v="40"/>
    <n v="40"/>
    <n v="28.996500000000001"/>
    <n v="68.996499999999997"/>
    <n v="68.996499999999997"/>
    <s v="Wed"/>
    <s v="Mon"/>
    <n v="12"/>
    <n v="3.3333333333333333E-2"/>
  </r>
  <r>
    <s v="A00807"/>
    <x v="1"/>
    <s v="Lopez"/>
    <x v="0"/>
    <x v="0"/>
    <x v="170"/>
    <x v="174"/>
    <n v="1"/>
    <x v="0"/>
    <m/>
    <n v="0.5"/>
    <n v="50.57"/>
    <x v="1"/>
    <n v="12"/>
    <n v="80"/>
    <n v="40"/>
    <n v="40"/>
    <n v="50.57"/>
    <n v="90.57"/>
    <n v="90.57"/>
    <s v="Wed"/>
    <s v="Mon"/>
    <n v="12"/>
    <n v="3.3333333333333333E-2"/>
  </r>
  <r>
    <s v="A00808"/>
    <x v="8"/>
    <s v="Ling"/>
    <x v="1"/>
    <x v="0"/>
    <x v="170"/>
    <x v="190"/>
    <n v="2"/>
    <x v="0"/>
    <m/>
    <n v="0.5"/>
    <n v="271.791"/>
    <x v="2"/>
    <n v="15"/>
    <n v="140"/>
    <n v="70"/>
    <n v="70"/>
    <n v="271.791"/>
    <n v="341.791"/>
    <n v="341.791"/>
    <s v="Wed"/>
    <s v="Thu"/>
    <n v="15"/>
    <n v="3.888888888888889E-2"/>
  </r>
  <r>
    <s v="A00809"/>
    <x v="8"/>
    <s v="Ling"/>
    <x v="0"/>
    <x v="0"/>
    <x v="170"/>
    <x v="166"/>
    <n v="2"/>
    <x v="1"/>
    <s v="Yes"/>
    <n v="0.25"/>
    <n v="14.702999999999999"/>
    <x v="3"/>
    <n v="41"/>
    <n v="140"/>
    <n v="35"/>
    <n v="0"/>
    <n v="0"/>
    <n v="49.703000000000003"/>
    <n v="0"/>
    <s v="Wed"/>
    <s v="Tue"/>
    <n v="41"/>
    <n v="0.1111111111111111"/>
  </r>
  <r>
    <s v="A00810"/>
    <x v="5"/>
    <s v="Cartier"/>
    <x v="1"/>
    <x v="0"/>
    <x v="171"/>
    <x v="171"/>
    <n v="2"/>
    <x v="0"/>
    <s v="Yes"/>
    <n v="3.25"/>
    <n v="311.3621"/>
    <x v="2"/>
    <n v="19"/>
    <n v="140"/>
    <n v="455"/>
    <n v="455"/>
    <n v="0"/>
    <n v="766.36210000000005"/>
    <n v="455"/>
    <s v="Thu"/>
    <s v="Tue"/>
    <n v="19"/>
    <n v="0.05"/>
  </r>
  <r>
    <s v="A00811"/>
    <x v="2"/>
    <s v="Cartier"/>
    <x v="1"/>
    <x v="0"/>
    <x v="171"/>
    <x v="155"/>
    <n v="1"/>
    <x v="0"/>
    <m/>
    <n v="0.75"/>
    <n v="189.31800000000001"/>
    <x v="2"/>
    <n v="22"/>
    <n v="80"/>
    <n v="60"/>
    <n v="60"/>
    <n v="189.31800000000001"/>
    <n v="249.31800000000001"/>
    <n v="249.31800000000001"/>
    <s v="Thu"/>
    <s v="Fri"/>
    <n v="22"/>
    <n v="5.8333333333333334E-2"/>
  </r>
  <r>
    <s v="A00812"/>
    <x v="3"/>
    <s v="Cartier"/>
    <x v="0"/>
    <x v="0"/>
    <x v="171"/>
    <x v="175"/>
    <n v="1"/>
    <x v="0"/>
    <m/>
    <n v="0.5"/>
    <n v="74.532399999999996"/>
    <x v="0"/>
    <n v="28"/>
    <n v="80"/>
    <n v="40"/>
    <n v="40"/>
    <n v="74.532399999999996"/>
    <n v="114.5324"/>
    <n v="114.5324"/>
    <s v="Thu"/>
    <s v="Thu"/>
    <n v="28"/>
    <n v="7.4999999999999997E-2"/>
  </r>
  <r>
    <s v="A00813"/>
    <x v="2"/>
    <s v="Cartier"/>
    <x v="3"/>
    <x v="0"/>
    <x v="171"/>
    <x v="157"/>
    <n v="1"/>
    <x v="0"/>
    <m/>
    <n v="1.5"/>
    <n v="673.21600000000001"/>
    <x v="2"/>
    <n v="39"/>
    <n v="80"/>
    <n v="120"/>
    <n v="120"/>
    <n v="673.21600000000001"/>
    <n v="793.21600000000001"/>
    <n v="793.21600000000001"/>
    <s v="Thu"/>
    <s v="Mon"/>
    <n v="39"/>
    <n v="0.10555555555555556"/>
  </r>
  <r>
    <s v="A00814"/>
    <x v="2"/>
    <s v="Burton"/>
    <x v="3"/>
    <x v="0"/>
    <x v="171"/>
    <x v="207"/>
    <n v="2"/>
    <x v="0"/>
    <m/>
    <n v="3.5"/>
    <n v="230.39570000000001"/>
    <x v="2"/>
    <n v="48"/>
    <n v="140"/>
    <n v="490"/>
    <n v="490"/>
    <n v="230.39570000000001"/>
    <n v="720.39570000000003"/>
    <n v="720.39570000000003"/>
    <s v="Thu"/>
    <s v="Wed"/>
    <n v="48"/>
    <n v="0.13055555555555556"/>
  </r>
  <r>
    <s v="A00815"/>
    <x v="0"/>
    <s v="Ling"/>
    <x v="0"/>
    <x v="0"/>
    <x v="171"/>
    <x v="205"/>
    <n v="2"/>
    <x v="0"/>
    <m/>
    <n v="0.25"/>
    <n v="14.42"/>
    <x v="0"/>
    <n v="57"/>
    <n v="140"/>
    <n v="35"/>
    <n v="35"/>
    <n v="14.42"/>
    <n v="49.42"/>
    <n v="49.42"/>
    <s v="Thu"/>
    <s v="Fri"/>
    <n v="57"/>
    <n v="0.15555555555555556"/>
  </r>
  <r>
    <s v="A00816"/>
    <x v="6"/>
    <s v="Burton"/>
    <x v="3"/>
    <x v="0"/>
    <x v="171"/>
    <x v="168"/>
    <n v="2"/>
    <x v="0"/>
    <m/>
    <m/>
    <n v="852.54669999999999"/>
    <x v="2"/>
    <s v=""/>
    <n v="140"/>
    <n v="0"/>
    <n v="0"/>
    <n v="852.54669999999999"/>
    <n v="852.54669999999999"/>
    <n v="852.54669999999999"/>
    <s v="Thu"/>
    <s v="Sat"/>
    <n v="-44336"/>
    <n v="121.38888888888889"/>
  </r>
  <r>
    <s v="A00817"/>
    <x v="3"/>
    <s v="Burton"/>
    <x v="1"/>
    <x v="1"/>
    <x v="172"/>
    <x v="141"/>
    <n v="1"/>
    <x v="0"/>
    <m/>
    <n v="0.5"/>
    <n v="36.754399999999997"/>
    <x v="0"/>
    <n v="11"/>
    <n v="80"/>
    <n v="40"/>
    <n v="40"/>
    <n v="36.754399999999997"/>
    <n v="76.754400000000004"/>
    <n v="76.754400000000004"/>
    <s v="Fri"/>
    <s v="Tue"/>
    <n v="11"/>
    <n v="2.7777777777777776E-2"/>
  </r>
  <r>
    <s v="A00818"/>
    <x v="3"/>
    <s v="Cartier"/>
    <x v="4"/>
    <x v="0"/>
    <x v="172"/>
    <x v="204"/>
    <n v="1"/>
    <x v="0"/>
    <m/>
    <n v="1"/>
    <n v="57.966200000000001"/>
    <x v="1"/>
    <n v="32"/>
    <n v="80"/>
    <n v="80"/>
    <n v="80"/>
    <n v="57.966200000000001"/>
    <n v="137.96620000000001"/>
    <n v="137.96620000000001"/>
    <s v="Fri"/>
    <s v="Tue"/>
    <n v="32"/>
    <n v="8.611111111111111E-2"/>
  </r>
  <r>
    <s v="A00819"/>
    <x v="3"/>
    <s v="Cartier"/>
    <x v="1"/>
    <x v="0"/>
    <x v="172"/>
    <x v="168"/>
    <n v="1"/>
    <x v="0"/>
    <m/>
    <m/>
    <n v="90"/>
    <x v="1"/>
    <s v=""/>
    <n v="80"/>
    <n v="0"/>
    <n v="0"/>
    <n v="90"/>
    <n v="90"/>
    <n v="90"/>
    <s v="Fri"/>
    <s v="Sat"/>
    <n v="-44337"/>
    <n v="121.39166666666667"/>
  </r>
  <r>
    <s v="A00820"/>
    <x v="3"/>
    <s v="Burton"/>
    <x v="1"/>
    <x v="1"/>
    <x v="173"/>
    <x v="168"/>
    <n v="1"/>
    <x v="0"/>
    <m/>
    <m/>
    <n v="108.51300000000001"/>
    <x v="2"/>
    <s v=""/>
    <n v="80"/>
    <n v="0"/>
    <n v="0"/>
    <n v="108.51300000000001"/>
    <n v="108.51300000000001"/>
    <n v="108.51300000000001"/>
    <s v="Sat"/>
    <s v="Sat"/>
    <n v="-44338"/>
    <n v="121.39444444444445"/>
  </r>
  <r>
    <s v="A00821"/>
    <x v="0"/>
    <s v="Ling"/>
    <x v="2"/>
    <x v="0"/>
    <x v="174"/>
    <x v="197"/>
    <n v="1"/>
    <x v="0"/>
    <m/>
    <n v="0.25"/>
    <n v="22"/>
    <x v="0"/>
    <n v="9"/>
    <n v="80"/>
    <n v="20"/>
    <n v="20"/>
    <n v="22"/>
    <n v="42"/>
    <n v="42"/>
    <s v="Mon"/>
    <s v="Wed"/>
    <n v="9"/>
    <n v="2.2222222222222223E-2"/>
  </r>
  <r>
    <s v="A00822"/>
    <x v="5"/>
    <s v="Cartier"/>
    <x v="2"/>
    <x v="0"/>
    <x v="174"/>
    <x v="190"/>
    <n v="1"/>
    <x v="0"/>
    <m/>
    <n v="0.25"/>
    <n v="66.864900000000006"/>
    <x v="2"/>
    <n v="10"/>
    <n v="80"/>
    <n v="20"/>
    <n v="20"/>
    <n v="66.864900000000006"/>
    <n v="86.864900000000006"/>
    <n v="86.864900000000006"/>
    <s v="Mon"/>
    <s v="Thu"/>
    <n v="10"/>
    <n v="2.5000000000000001E-2"/>
  </r>
  <r>
    <s v="A00823"/>
    <x v="1"/>
    <s v="Lopez"/>
    <x v="1"/>
    <x v="0"/>
    <x v="174"/>
    <x v="162"/>
    <n v="1"/>
    <x v="0"/>
    <m/>
    <n v="0.75"/>
    <n v="111.15"/>
    <x v="0"/>
    <n v="22"/>
    <n v="80"/>
    <n v="60"/>
    <n v="60"/>
    <n v="111.15"/>
    <n v="171.15"/>
    <n v="171.15"/>
    <s v="Mon"/>
    <s v="Tue"/>
    <n v="22"/>
    <n v="5.8333333333333334E-2"/>
  </r>
  <r>
    <s v="A00824"/>
    <x v="1"/>
    <s v="Burton"/>
    <x v="0"/>
    <x v="0"/>
    <x v="174"/>
    <x v="134"/>
    <n v="2"/>
    <x v="0"/>
    <m/>
    <n v="0.75"/>
    <n v="239.54249999999999"/>
    <x v="0"/>
    <n v="49"/>
    <n v="140"/>
    <n v="105"/>
    <n v="105"/>
    <n v="239.54249999999999"/>
    <n v="344.54250000000002"/>
    <n v="344.54250000000002"/>
    <s v="Mon"/>
    <s v="Mon"/>
    <n v="49"/>
    <n v="0.13333333333333333"/>
  </r>
  <r>
    <s v="A00825"/>
    <x v="2"/>
    <s v="Cartier"/>
    <x v="1"/>
    <x v="0"/>
    <x v="174"/>
    <x v="208"/>
    <n v="1"/>
    <x v="0"/>
    <m/>
    <n v="0.5"/>
    <n v="657.69"/>
    <x v="2"/>
    <n v="52"/>
    <n v="80"/>
    <n v="40"/>
    <n v="40"/>
    <n v="657.69"/>
    <n v="697.69"/>
    <n v="697.69"/>
    <s v="Mon"/>
    <s v="Thu"/>
    <n v="52"/>
    <n v="0.14166666666666666"/>
  </r>
  <r>
    <s v="A00826"/>
    <x v="5"/>
    <s v="Burton"/>
    <x v="0"/>
    <x v="0"/>
    <x v="174"/>
    <x v="209"/>
    <n v="1"/>
    <x v="0"/>
    <m/>
    <n v="0.25"/>
    <n v="30"/>
    <x v="2"/>
    <n v="56"/>
    <n v="80"/>
    <n v="20"/>
    <n v="20"/>
    <n v="30"/>
    <n v="50"/>
    <n v="50"/>
    <s v="Mon"/>
    <s v="Mon"/>
    <n v="56"/>
    <n v="0.15277777777777779"/>
  </r>
  <r>
    <s v="A00827"/>
    <x v="5"/>
    <s v="Khan"/>
    <x v="0"/>
    <x v="0"/>
    <x v="175"/>
    <x v="203"/>
    <n v="1"/>
    <x v="0"/>
    <m/>
    <n v="0.5"/>
    <n v="26.567499999999999"/>
    <x v="2"/>
    <n v="25"/>
    <n v="80"/>
    <n v="40"/>
    <n v="40"/>
    <n v="26.567499999999999"/>
    <n v="66.567499999999995"/>
    <n v="66.567499999999995"/>
    <s v="Tue"/>
    <s v="Sat"/>
    <n v="25"/>
    <n v="6.6666666666666666E-2"/>
  </r>
  <r>
    <s v="A00828"/>
    <x v="4"/>
    <s v="Burton"/>
    <x v="0"/>
    <x v="0"/>
    <x v="175"/>
    <x v="178"/>
    <n v="2"/>
    <x v="0"/>
    <m/>
    <n v="1.25"/>
    <n v="9.6"/>
    <x v="2"/>
    <n v="20"/>
    <n v="140"/>
    <n v="175"/>
    <n v="175"/>
    <n v="9.6"/>
    <n v="184.6"/>
    <n v="184.6"/>
    <s v="Tue"/>
    <s v="Mon"/>
    <n v="20"/>
    <n v="5.2777777777777778E-2"/>
  </r>
  <r>
    <s v="A00829"/>
    <x v="4"/>
    <s v="Khan"/>
    <x v="0"/>
    <x v="0"/>
    <x v="175"/>
    <x v="172"/>
    <n v="2"/>
    <x v="0"/>
    <m/>
    <n v="0.25"/>
    <n v="396.29149999999998"/>
    <x v="2"/>
    <n v="22"/>
    <n v="140"/>
    <n v="35"/>
    <n v="35"/>
    <n v="396.29149999999998"/>
    <n v="431.29149999999998"/>
    <n v="431.29149999999998"/>
    <s v="Tue"/>
    <s v="Wed"/>
    <n v="22"/>
    <n v="5.8333333333333334E-2"/>
  </r>
  <r>
    <s v="A00830"/>
    <x v="8"/>
    <s v="Ling"/>
    <x v="1"/>
    <x v="0"/>
    <x v="175"/>
    <x v="182"/>
    <n v="2"/>
    <x v="0"/>
    <m/>
    <n v="0.5"/>
    <n v="108"/>
    <x v="2"/>
    <n v="41"/>
    <n v="140"/>
    <n v="70"/>
    <n v="70"/>
    <n v="108"/>
    <n v="178"/>
    <n v="178"/>
    <s v="Tue"/>
    <s v="Mon"/>
    <n v="41"/>
    <n v="0.1111111111111111"/>
  </r>
  <r>
    <s v="A00831"/>
    <x v="3"/>
    <s v="Cartier"/>
    <x v="0"/>
    <x v="0"/>
    <x v="175"/>
    <x v="209"/>
    <n v="1"/>
    <x v="0"/>
    <m/>
    <n v="0.5"/>
    <n v="147.2441"/>
    <x v="2"/>
    <n v="55"/>
    <n v="80"/>
    <n v="40"/>
    <n v="40"/>
    <n v="147.2441"/>
    <n v="187.2441"/>
    <n v="187.2441"/>
    <s v="Tue"/>
    <s v="Mon"/>
    <n v="55"/>
    <n v="0.15"/>
  </r>
  <r>
    <s v="A00832"/>
    <x v="2"/>
    <s v="Burton"/>
    <x v="4"/>
    <x v="0"/>
    <x v="175"/>
    <x v="168"/>
    <n v="1"/>
    <x v="0"/>
    <s v="Yes"/>
    <m/>
    <n v="151.28020000000001"/>
    <x v="2"/>
    <s v=""/>
    <n v="80"/>
    <n v="0"/>
    <n v="0"/>
    <n v="0"/>
    <n v="151.28020000000001"/>
    <n v="0"/>
    <s v="Tue"/>
    <s v="Sat"/>
    <n v="-44341"/>
    <n v="121.40277777777777"/>
  </r>
  <r>
    <s v="A00833"/>
    <x v="3"/>
    <s v="Cartier"/>
    <x v="1"/>
    <x v="0"/>
    <x v="175"/>
    <x v="168"/>
    <n v="1"/>
    <x v="0"/>
    <m/>
    <m/>
    <n v="47.046399999999998"/>
    <x v="1"/>
    <s v=""/>
    <n v="80"/>
    <n v="0"/>
    <n v="0"/>
    <n v="47.046399999999998"/>
    <n v="47.046399999999998"/>
    <n v="47.046399999999998"/>
    <s v="Tue"/>
    <s v="Sat"/>
    <n v="-44341"/>
    <n v="121.40277777777777"/>
  </r>
  <r>
    <s v="A00834"/>
    <x v="3"/>
    <s v="Burton"/>
    <x v="2"/>
    <x v="0"/>
    <x v="176"/>
    <x v="199"/>
    <n v="1"/>
    <x v="0"/>
    <m/>
    <n v="0.25"/>
    <n v="51.73"/>
    <x v="2"/>
    <n v="10"/>
    <n v="80"/>
    <n v="20"/>
    <n v="20"/>
    <n v="51.73"/>
    <n v="71.72999999999999"/>
    <n v="71.72999999999999"/>
    <s v="Wed"/>
    <s v="Sat"/>
    <n v="10"/>
    <n v="2.5000000000000001E-2"/>
  </r>
  <r>
    <s v="A00835"/>
    <x v="5"/>
    <s v="Cartier"/>
    <x v="0"/>
    <x v="0"/>
    <x v="176"/>
    <x v="197"/>
    <n v="2"/>
    <x v="0"/>
    <m/>
    <n v="0.25"/>
    <n v="445.78460000000001"/>
    <x v="0"/>
    <n v="7"/>
    <n v="140"/>
    <n v="35"/>
    <n v="35"/>
    <n v="445.78460000000001"/>
    <n v="480.78460000000001"/>
    <n v="480.78460000000001"/>
    <s v="Wed"/>
    <s v="Wed"/>
    <n v="7"/>
    <n v="1.6666666666666666E-2"/>
  </r>
  <r>
    <s v="A00836"/>
    <x v="5"/>
    <s v="Cartier"/>
    <x v="0"/>
    <x v="0"/>
    <x v="176"/>
    <x v="178"/>
    <n v="2"/>
    <x v="0"/>
    <s v="Yes"/>
    <n v="0.25"/>
    <n v="27.486699999999999"/>
    <x v="2"/>
    <n v="19"/>
    <n v="140"/>
    <n v="35"/>
    <n v="35"/>
    <n v="0"/>
    <n v="62.486699999999999"/>
    <n v="35"/>
    <s v="Wed"/>
    <s v="Mon"/>
    <n v="19"/>
    <n v="0.05"/>
  </r>
  <r>
    <s v="A00837"/>
    <x v="4"/>
    <s v="Burton"/>
    <x v="0"/>
    <x v="0"/>
    <x v="176"/>
    <x v="178"/>
    <n v="1"/>
    <x v="0"/>
    <m/>
    <n v="0.25"/>
    <n v="42.66"/>
    <x v="0"/>
    <n v="19"/>
    <n v="80"/>
    <n v="20"/>
    <n v="20"/>
    <n v="42.66"/>
    <n v="62.66"/>
    <n v="62.66"/>
    <s v="Wed"/>
    <s v="Mon"/>
    <n v="19"/>
    <n v="0.05"/>
  </r>
  <r>
    <s v="A00838"/>
    <x v="5"/>
    <s v="Cartier"/>
    <x v="2"/>
    <x v="0"/>
    <x v="176"/>
    <x v="178"/>
    <n v="1"/>
    <x v="0"/>
    <m/>
    <n v="0.25"/>
    <n v="185.11340000000001"/>
    <x v="2"/>
    <n v="19"/>
    <n v="80"/>
    <n v="20"/>
    <n v="20"/>
    <n v="185.11340000000001"/>
    <n v="205.11340000000001"/>
    <n v="205.11340000000001"/>
    <s v="Wed"/>
    <s v="Mon"/>
    <n v="19"/>
    <n v="0.05"/>
  </r>
  <r>
    <s v="A00839"/>
    <x v="3"/>
    <s v="Cartier"/>
    <x v="1"/>
    <x v="0"/>
    <x v="176"/>
    <x v="175"/>
    <n v="1"/>
    <x v="0"/>
    <s v="Yes"/>
    <n v="0.75"/>
    <n v="70"/>
    <x v="2"/>
    <n v="22"/>
    <n v="80"/>
    <n v="60"/>
    <n v="60"/>
    <n v="0"/>
    <n v="130"/>
    <n v="60"/>
    <s v="Wed"/>
    <s v="Thu"/>
    <n v="22"/>
    <n v="5.8333333333333334E-2"/>
  </r>
  <r>
    <s v="A00840"/>
    <x v="5"/>
    <s v="Cartier"/>
    <x v="0"/>
    <x v="0"/>
    <x v="176"/>
    <x v="204"/>
    <n v="1"/>
    <x v="0"/>
    <m/>
    <n v="0.25"/>
    <n v="120"/>
    <x v="0"/>
    <n v="27"/>
    <n v="80"/>
    <n v="20"/>
    <n v="20"/>
    <n v="120"/>
    <n v="140"/>
    <n v="140"/>
    <s v="Wed"/>
    <s v="Tue"/>
    <n v="27"/>
    <n v="7.2222222222222215E-2"/>
  </r>
  <r>
    <s v="A00841"/>
    <x v="5"/>
    <s v="Cartier"/>
    <x v="0"/>
    <x v="0"/>
    <x v="176"/>
    <x v="114"/>
    <n v="1"/>
    <x v="0"/>
    <m/>
    <n v="0.25"/>
    <n v="178.36179999999999"/>
    <x v="2"/>
    <n v="35"/>
    <n v="80"/>
    <n v="20"/>
    <n v="20"/>
    <n v="178.36179999999999"/>
    <n v="198.36179999999999"/>
    <n v="198.36179999999999"/>
    <s v="Wed"/>
    <s v="Wed"/>
    <n v="35"/>
    <n v="9.4444444444444442E-2"/>
  </r>
  <r>
    <s v="A00842"/>
    <x v="7"/>
    <s v="Khan"/>
    <x v="4"/>
    <x v="0"/>
    <x v="176"/>
    <x v="157"/>
    <n v="1"/>
    <x v="1"/>
    <s v="Yes"/>
    <n v="1.5"/>
    <n v="477.78149999999999"/>
    <x v="3"/>
    <n v="33"/>
    <n v="80"/>
    <n v="120"/>
    <n v="0"/>
    <n v="0"/>
    <n v="597.78150000000005"/>
    <n v="0"/>
    <s v="Wed"/>
    <s v="Mon"/>
    <n v="33"/>
    <n v="8.8888888888888892E-2"/>
  </r>
  <r>
    <s v="A00843"/>
    <x v="3"/>
    <s v="Khan"/>
    <x v="3"/>
    <x v="1"/>
    <x v="176"/>
    <x v="114"/>
    <n v="1"/>
    <x v="0"/>
    <m/>
    <n v="1"/>
    <n v="67.969700000000003"/>
    <x v="1"/>
    <n v="35"/>
    <n v="80"/>
    <n v="80"/>
    <n v="80"/>
    <n v="67.969700000000003"/>
    <n v="147.96969999999999"/>
    <n v="147.96969999999999"/>
    <s v="Wed"/>
    <s v="Wed"/>
    <n v="35"/>
    <n v="9.4444444444444442E-2"/>
  </r>
  <r>
    <s v="A00844"/>
    <x v="1"/>
    <s v="Burton"/>
    <x v="0"/>
    <x v="0"/>
    <x v="176"/>
    <x v="182"/>
    <n v="2"/>
    <x v="0"/>
    <s v="Yes"/>
    <n v="1.25"/>
    <n v="300.72309999999999"/>
    <x v="2"/>
    <n v="40"/>
    <n v="140"/>
    <n v="175"/>
    <n v="175"/>
    <n v="0"/>
    <n v="475.72309999999999"/>
    <n v="175"/>
    <s v="Wed"/>
    <s v="Mon"/>
    <n v="40"/>
    <n v="0.10833333333333334"/>
  </r>
  <r>
    <s v="A00845"/>
    <x v="2"/>
    <s v="Burton"/>
    <x v="0"/>
    <x v="0"/>
    <x v="176"/>
    <x v="168"/>
    <n v="1"/>
    <x v="0"/>
    <m/>
    <m/>
    <n v="377.6"/>
    <x v="0"/>
    <s v=""/>
    <n v="80"/>
    <n v="0"/>
    <n v="0"/>
    <n v="377.6"/>
    <n v="377.6"/>
    <n v="377.6"/>
    <s v="Wed"/>
    <s v="Sat"/>
    <n v="-44342"/>
    <n v="121.40555555555555"/>
  </r>
  <r>
    <s v="A00846"/>
    <x v="3"/>
    <s v="Cartier"/>
    <x v="0"/>
    <x v="0"/>
    <x v="176"/>
    <x v="168"/>
    <n v="1"/>
    <x v="0"/>
    <m/>
    <m/>
    <n v="70"/>
    <x v="1"/>
    <s v=""/>
    <n v="80"/>
    <n v="0"/>
    <n v="0"/>
    <n v="70"/>
    <n v="70"/>
    <n v="70"/>
    <s v="Wed"/>
    <s v="Sat"/>
    <n v="-44342"/>
    <n v="121.40555555555555"/>
  </r>
  <r>
    <s v="A00847"/>
    <x v="3"/>
    <s v="Cartier"/>
    <x v="1"/>
    <x v="0"/>
    <x v="176"/>
    <x v="168"/>
    <n v="1"/>
    <x v="0"/>
    <m/>
    <m/>
    <n v="177.0504"/>
    <x v="1"/>
    <s v=""/>
    <n v="80"/>
    <n v="0"/>
    <n v="0"/>
    <n v="177.0504"/>
    <n v="177.0504"/>
    <n v="177.0504"/>
    <s v="Wed"/>
    <s v="Sat"/>
    <n v="-44342"/>
    <n v="121.40555555555555"/>
  </r>
  <r>
    <s v="A00848"/>
    <x v="2"/>
    <s v="Burton"/>
    <x v="1"/>
    <x v="0"/>
    <x v="176"/>
    <x v="168"/>
    <n v="2"/>
    <x v="0"/>
    <m/>
    <m/>
    <n v="839.67849999999999"/>
    <x v="2"/>
    <s v=""/>
    <n v="140"/>
    <n v="0"/>
    <n v="0"/>
    <n v="839.67849999999999"/>
    <n v="839.67849999999999"/>
    <n v="839.67849999999999"/>
    <s v="Wed"/>
    <s v="Sat"/>
    <n v="-44342"/>
    <n v="121.40555555555555"/>
  </r>
  <r>
    <s v="A00849"/>
    <x v="0"/>
    <s v="Ling"/>
    <x v="0"/>
    <x v="0"/>
    <x v="177"/>
    <x v="190"/>
    <n v="1"/>
    <x v="0"/>
    <m/>
    <n v="0.25"/>
    <n v="120"/>
    <x v="0"/>
    <n v="7"/>
    <n v="80"/>
    <n v="20"/>
    <n v="20"/>
    <n v="120"/>
    <n v="140"/>
    <n v="140"/>
    <s v="Thu"/>
    <s v="Thu"/>
    <n v="7"/>
    <n v="1.6666666666666666E-2"/>
  </r>
  <r>
    <s v="A00850"/>
    <x v="7"/>
    <s v="Khan"/>
    <x v="0"/>
    <x v="0"/>
    <x v="177"/>
    <x v="195"/>
    <n v="1"/>
    <x v="0"/>
    <m/>
    <n v="0.25"/>
    <n v="156.4932"/>
    <x v="2"/>
    <n v="14"/>
    <n v="80"/>
    <n v="20"/>
    <n v="20"/>
    <n v="156.4932"/>
    <n v="176.4932"/>
    <n v="176.4932"/>
    <s v="Thu"/>
    <s v="Thu"/>
    <n v="14"/>
    <n v="3.6111111111111108E-2"/>
  </r>
  <r>
    <s v="A00851"/>
    <x v="0"/>
    <s v="Ling"/>
    <x v="2"/>
    <x v="0"/>
    <x v="177"/>
    <x v="162"/>
    <n v="2"/>
    <x v="0"/>
    <m/>
    <n v="0.25"/>
    <n v="155"/>
    <x v="0"/>
    <n v="19"/>
    <n v="140"/>
    <n v="35"/>
    <n v="35"/>
    <n v="155"/>
    <n v="190"/>
    <n v="190"/>
    <s v="Thu"/>
    <s v="Tue"/>
    <n v="19"/>
    <n v="0.05"/>
  </r>
  <r>
    <s v="A00852"/>
    <x v="2"/>
    <s v="Khan"/>
    <x v="1"/>
    <x v="0"/>
    <x v="177"/>
    <x v="175"/>
    <n v="1"/>
    <x v="0"/>
    <m/>
    <n v="0.5"/>
    <n v="20.83"/>
    <x v="0"/>
    <n v="21"/>
    <n v="80"/>
    <n v="40"/>
    <n v="40"/>
    <n v="20.83"/>
    <n v="60.83"/>
    <n v="60.83"/>
    <s v="Thu"/>
    <s v="Thu"/>
    <n v="21"/>
    <n v="5.5555555555555552E-2"/>
  </r>
  <r>
    <s v="A00853"/>
    <x v="2"/>
    <s v="Cartier"/>
    <x v="0"/>
    <x v="1"/>
    <x v="177"/>
    <x v="204"/>
    <n v="1"/>
    <x v="1"/>
    <s v="Yes"/>
    <n v="0.5"/>
    <n v="50"/>
    <x v="3"/>
    <n v="26"/>
    <n v="80"/>
    <n v="40"/>
    <n v="0"/>
    <n v="0"/>
    <n v="90"/>
    <n v="0"/>
    <s v="Thu"/>
    <s v="Tue"/>
    <n v="26"/>
    <n v="6.9444444444444448E-2"/>
  </r>
  <r>
    <s v="A00854"/>
    <x v="1"/>
    <s v="Burton"/>
    <x v="2"/>
    <x v="0"/>
    <x v="177"/>
    <x v="184"/>
    <n v="1"/>
    <x v="0"/>
    <m/>
    <n v="0.25"/>
    <n v="120"/>
    <x v="2"/>
    <n v="47"/>
    <n v="80"/>
    <n v="20"/>
    <n v="20"/>
    <n v="120"/>
    <n v="140"/>
    <n v="140"/>
    <s v="Thu"/>
    <s v="Tue"/>
    <n v="47"/>
    <n v="0.12777777777777777"/>
  </r>
  <r>
    <s v="A00855"/>
    <x v="2"/>
    <s v="Burton"/>
    <x v="3"/>
    <x v="0"/>
    <x v="178"/>
    <x v="168"/>
    <n v="1"/>
    <x v="0"/>
    <s v="Yes"/>
    <m/>
    <n v="17.064"/>
    <x v="2"/>
    <s v=""/>
    <n v="80"/>
    <n v="0"/>
    <n v="0"/>
    <n v="0"/>
    <n v="17.064"/>
    <n v="0"/>
    <s v="Fri"/>
    <s v="Sat"/>
    <n v="-44344"/>
    <n v="121.41111111111111"/>
  </r>
  <r>
    <s v="A00856"/>
    <x v="5"/>
    <s v="Burton"/>
    <x v="0"/>
    <x v="0"/>
    <x v="179"/>
    <x v="191"/>
    <n v="1"/>
    <x v="0"/>
    <m/>
    <n v="0.25"/>
    <n v="182.08340000000001"/>
    <x v="2"/>
    <n v="9"/>
    <n v="80"/>
    <n v="20"/>
    <n v="20"/>
    <n v="182.08340000000001"/>
    <n v="202.08340000000001"/>
    <n v="202.08340000000001"/>
    <s v="Mon"/>
    <s v="Wed"/>
    <n v="9"/>
    <n v="2.5000000000000001E-2"/>
  </r>
  <r>
    <s v="A00857"/>
    <x v="0"/>
    <s v="Ling"/>
    <x v="0"/>
    <x v="0"/>
    <x v="179"/>
    <x v="192"/>
    <n v="2"/>
    <x v="0"/>
    <m/>
    <n v="0.25"/>
    <n v="19.548100000000002"/>
    <x v="0"/>
    <n v="21"/>
    <n v="140"/>
    <n v="35"/>
    <n v="35"/>
    <n v="19.548100000000002"/>
    <n v="54.548100000000005"/>
    <n v="54.548100000000005"/>
    <s v="Mon"/>
    <s v="Mon"/>
    <n v="21"/>
    <n v="5.8333333333333334E-2"/>
  </r>
  <r>
    <s v="A00858"/>
    <x v="0"/>
    <s v="Ling"/>
    <x v="0"/>
    <x v="0"/>
    <x v="179"/>
    <x v="192"/>
    <n v="2"/>
    <x v="0"/>
    <m/>
    <n v="0.5"/>
    <n v="144"/>
    <x v="2"/>
    <n v="21"/>
    <n v="140"/>
    <n v="70"/>
    <n v="70"/>
    <n v="144"/>
    <n v="214"/>
    <n v="214"/>
    <s v="Mon"/>
    <s v="Mon"/>
    <n v="21"/>
    <n v="5.8333333333333334E-2"/>
  </r>
  <r>
    <s v="A00859"/>
    <x v="4"/>
    <s v="Lopez"/>
    <x v="0"/>
    <x v="0"/>
    <x v="179"/>
    <x v="193"/>
    <n v="1"/>
    <x v="0"/>
    <m/>
    <n v="0.75"/>
    <n v="86.4786"/>
    <x v="1"/>
    <n v="24"/>
    <n v="80"/>
    <n v="60"/>
    <n v="60"/>
    <n v="86.4786"/>
    <n v="146.4786"/>
    <n v="146.4786"/>
    <s v="Mon"/>
    <s v="Thu"/>
    <n v="24"/>
    <n v="6.6666666666666666E-2"/>
  </r>
  <r>
    <s v="A00860"/>
    <x v="5"/>
    <s v="Cartier"/>
    <x v="0"/>
    <x v="0"/>
    <x v="179"/>
    <x v="193"/>
    <n v="1"/>
    <x v="0"/>
    <s v="Yes"/>
    <n v="0.25"/>
    <n v="69.154700000000005"/>
    <x v="2"/>
    <n v="24"/>
    <n v="80"/>
    <n v="20"/>
    <n v="20"/>
    <n v="0"/>
    <n v="89.154700000000005"/>
    <n v="20"/>
    <s v="Mon"/>
    <s v="Thu"/>
    <n v="24"/>
    <n v="6.6666666666666666E-2"/>
  </r>
  <r>
    <s v="A00861"/>
    <x v="0"/>
    <s v="Ling"/>
    <x v="3"/>
    <x v="0"/>
    <x v="179"/>
    <x v="134"/>
    <n v="2"/>
    <x v="0"/>
    <m/>
    <n v="1.25"/>
    <n v="156"/>
    <x v="2"/>
    <n v="42"/>
    <n v="140"/>
    <n v="175"/>
    <n v="175"/>
    <n v="156"/>
    <n v="331"/>
    <n v="331"/>
    <s v="Mon"/>
    <s v="Mon"/>
    <n v="42"/>
    <n v="0.11666666666666667"/>
  </r>
  <r>
    <s v="A00862"/>
    <x v="4"/>
    <s v="Khan"/>
    <x v="1"/>
    <x v="0"/>
    <x v="179"/>
    <x v="168"/>
    <n v="2"/>
    <x v="0"/>
    <m/>
    <m/>
    <n v="72.350099999999998"/>
    <x v="0"/>
    <s v=""/>
    <n v="140"/>
    <n v="0"/>
    <n v="0"/>
    <n v="72.350099999999998"/>
    <n v="72.350099999999998"/>
    <n v="72.350099999999998"/>
    <s v="Mon"/>
    <s v="Sat"/>
    <n v="-44347"/>
    <n v="121.41944444444445"/>
  </r>
  <r>
    <s v="A00863"/>
    <x v="0"/>
    <s v="Ling"/>
    <x v="2"/>
    <x v="0"/>
    <x v="180"/>
    <x v="162"/>
    <n v="1"/>
    <x v="1"/>
    <s v="Yes"/>
    <n v="0.25"/>
    <n v="240"/>
    <x v="3"/>
    <n v="14"/>
    <n v="80"/>
    <n v="20"/>
    <n v="0"/>
    <n v="0"/>
    <n v="260"/>
    <n v="0"/>
    <s v="Tue"/>
    <s v="Tue"/>
    <n v="14"/>
    <n v="3.888888888888889E-2"/>
  </r>
  <r>
    <s v="A00864"/>
    <x v="3"/>
    <s v="Khan"/>
    <x v="3"/>
    <x v="0"/>
    <x v="180"/>
    <x v="192"/>
    <n v="1"/>
    <x v="1"/>
    <s v="Yes"/>
    <n v="4.25"/>
    <n v="558.10940000000005"/>
    <x v="3"/>
    <n v="20"/>
    <n v="80"/>
    <n v="340"/>
    <n v="0"/>
    <n v="0"/>
    <n v="898.10940000000005"/>
    <n v="0"/>
    <s v="Tue"/>
    <s v="Mon"/>
    <n v="20"/>
    <n v="5.5555555555555552E-2"/>
  </r>
  <r>
    <s v="A00865"/>
    <x v="3"/>
    <s v="Cartier"/>
    <x v="0"/>
    <x v="0"/>
    <x v="180"/>
    <x v="166"/>
    <n v="1"/>
    <x v="1"/>
    <s v="Yes"/>
    <n v="1"/>
    <n v="43.433999999999997"/>
    <x v="3"/>
    <n v="28"/>
    <n v="80"/>
    <n v="80"/>
    <n v="0"/>
    <n v="0"/>
    <n v="123.434"/>
    <n v="0"/>
    <s v="Tue"/>
    <s v="Tue"/>
    <n v="28"/>
    <n v="7.7777777777777779E-2"/>
  </r>
  <r>
    <s v="A00866"/>
    <x v="1"/>
    <s v="Burton"/>
    <x v="2"/>
    <x v="0"/>
    <x v="180"/>
    <x v="182"/>
    <n v="1"/>
    <x v="1"/>
    <s v="Yes"/>
    <n v="0.25"/>
    <n v="141.90299999999999"/>
    <x v="3"/>
    <n v="34"/>
    <n v="80"/>
    <n v="20"/>
    <n v="0"/>
    <n v="0"/>
    <n v="161.90299999999999"/>
    <n v="0"/>
    <s v="Tue"/>
    <s v="Mon"/>
    <n v="34"/>
    <n v="9.4444444444444442E-2"/>
  </r>
  <r>
    <s v="A00867"/>
    <x v="5"/>
    <s v="Khan"/>
    <x v="0"/>
    <x v="0"/>
    <x v="180"/>
    <x v="210"/>
    <n v="2"/>
    <x v="0"/>
    <m/>
    <n v="1"/>
    <n v="136.70920000000001"/>
    <x v="2"/>
    <n v="53"/>
    <n v="140"/>
    <n v="140"/>
    <n v="140"/>
    <n v="136.70920000000001"/>
    <n v="276.70920000000001"/>
    <n v="276.70920000000001"/>
    <s v="Tue"/>
    <s v="Sat"/>
    <n v="53"/>
    <n v="0.14722222222222223"/>
  </r>
  <r>
    <s v="A00868"/>
    <x v="3"/>
    <s v="Cartier"/>
    <x v="0"/>
    <x v="0"/>
    <x v="180"/>
    <x v="168"/>
    <n v="2"/>
    <x v="0"/>
    <m/>
    <m/>
    <n v="85.351200000000006"/>
    <x v="1"/>
    <s v=""/>
    <n v="140"/>
    <n v="0"/>
    <n v="0"/>
    <n v="85.351200000000006"/>
    <n v="85.351200000000006"/>
    <n v="85.351200000000006"/>
    <s v="Tue"/>
    <s v="Sat"/>
    <n v="-44348"/>
    <n v="121.41944444444445"/>
  </r>
  <r>
    <s v="A00869"/>
    <x v="8"/>
    <s v="Ling"/>
    <x v="0"/>
    <x v="0"/>
    <x v="181"/>
    <x v="180"/>
    <n v="1"/>
    <x v="0"/>
    <m/>
    <n v="0.5"/>
    <n v="85.32"/>
    <x v="2"/>
    <n v="5"/>
    <n v="80"/>
    <n v="40"/>
    <n v="40"/>
    <n v="85.32"/>
    <n v="125.32"/>
    <n v="125.32"/>
    <s v="Wed"/>
    <s v="Mon"/>
    <n v="5"/>
    <n v="1.3888888888888888E-2"/>
  </r>
  <r>
    <s v="A00870"/>
    <x v="1"/>
    <s v="Lopez"/>
    <x v="1"/>
    <x v="0"/>
    <x v="181"/>
    <x v="175"/>
    <n v="1"/>
    <x v="0"/>
    <m/>
    <n v="0.75"/>
    <n v="42.418999999999997"/>
    <x v="0"/>
    <n v="15"/>
    <n v="80"/>
    <n v="60"/>
    <n v="60"/>
    <n v="42.418999999999997"/>
    <n v="102.419"/>
    <n v="102.419"/>
    <s v="Wed"/>
    <s v="Thu"/>
    <n v="15"/>
    <n v="4.1666666666666664E-2"/>
  </r>
  <r>
    <s v="A00871"/>
    <x v="5"/>
    <s v="Burton"/>
    <x v="1"/>
    <x v="0"/>
    <x v="181"/>
    <x v="175"/>
    <n v="2"/>
    <x v="0"/>
    <m/>
    <n v="0.75"/>
    <n v="184.04640000000001"/>
    <x v="2"/>
    <n v="15"/>
    <n v="140"/>
    <n v="105"/>
    <n v="105"/>
    <n v="184.04640000000001"/>
    <n v="289.04640000000001"/>
    <n v="289.04640000000001"/>
    <s v="Wed"/>
    <s v="Thu"/>
    <n v="15"/>
    <n v="4.1666666666666664E-2"/>
  </r>
  <r>
    <s v="A00872"/>
    <x v="2"/>
    <s v="Khan"/>
    <x v="3"/>
    <x v="0"/>
    <x v="181"/>
    <x v="175"/>
    <n v="1"/>
    <x v="0"/>
    <m/>
    <n v="1"/>
    <n v="272.24990000000003"/>
    <x v="2"/>
    <n v="15"/>
    <n v="80"/>
    <n v="80"/>
    <n v="80"/>
    <n v="272.24990000000003"/>
    <n v="352.24990000000003"/>
    <n v="352.24990000000003"/>
    <s v="Wed"/>
    <s v="Thu"/>
    <n v="15"/>
    <n v="4.1666666666666664E-2"/>
  </r>
  <r>
    <s v="A00873"/>
    <x v="4"/>
    <s v="Khan"/>
    <x v="2"/>
    <x v="0"/>
    <x v="181"/>
    <x v="192"/>
    <n v="1"/>
    <x v="0"/>
    <m/>
    <n v="0.25"/>
    <n v="204.28399999999999"/>
    <x v="0"/>
    <n v="19"/>
    <n v="80"/>
    <n v="20"/>
    <n v="20"/>
    <n v="204.28399999999999"/>
    <n v="224.28399999999999"/>
    <n v="224.28399999999999"/>
    <s v="Wed"/>
    <s v="Mon"/>
    <n v="19"/>
    <n v="5.2777777777777778E-2"/>
  </r>
  <r>
    <s v="A00874"/>
    <x v="1"/>
    <s v="Khan"/>
    <x v="2"/>
    <x v="0"/>
    <x v="181"/>
    <x v="201"/>
    <n v="1"/>
    <x v="0"/>
    <m/>
    <n v="0.25"/>
    <n v="84.0779"/>
    <x v="2"/>
    <n v="21"/>
    <n v="80"/>
    <n v="20"/>
    <n v="20"/>
    <n v="84.0779"/>
    <n v="104.0779"/>
    <n v="104.0779"/>
    <s v="Wed"/>
    <s v="Wed"/>
    <n v="21"/>
    <n v="5.8333333333333334E-2"/>
  </r>
  <r>
    <s v="A00875"/>
    <x v="0"/>
    <s v="Ling"/>
    <x v="0"/>
    <x v="0"/>
    <x v="181"/>
    <x v="186"/>
    <n v="2"/>
    <x v="0"/>
    <m/>
    <n v="0.25"/>
    <n v="57.39"/>
    <x v="0"/>
    <n v="31"/>
    <n v="140"/>
    <n v="35"/>
    <n v="35"/>
    <n v="57.39"/>
    <n v="92.39"/>
    <n v="92.39"/>
    <s v="Wed"/>
    <s v="Sat"/>
    <n v="31"/>
    <n v="8.611111111111111E-2"/>
  </r>
  <r>
    <s v="A00876"/>
    <x v="2"/>
    <s v="Khan"/>
    <x v="3"/>
    <x v="0"/>
    <x v="181"/>
    <x v="186"/>
    <n v="1"/>
    <x v="0"/>
    <m/>
    <n v="2"/>
    <n v="192.44470000000001"/>
    <x v="2"/>
    <n v="31"/>
    <n v="80"/>
    <n v="160"/>
    <n v="160"/>
    <n v="192.44470000000001"/>
    <n v="352.44470000000001"/>
    <n v="352.44470000000001"/>
    <s v="Wed"/>
    <s v="Sat"/>
    <n v="31"/>
    <n v="8.611111111111111E-2"/>
  </r>
  <r>
    <s v="A00877"/>
    <x v="5"/>
    <s v="Khan"/>
    <x v="0"/>
    <x v="0"/>
    <x v="181"/>
    <x v="114"/>
    <n v="1"/>
    <x v="0"/>
    <m/>
    <n v="0.5"/>
    <n v="271.9169"/>
    <x v="2"/>
    <n v="28"/>
    <n v="80"/>
    <n v="40"/>
    <n v="40"/>
    <n v="271.9169"/>
    <n v="311.9169"/>
    <n v="311.9169"/>
    <s v="Wed"/>
    <s v="Wed"/>
    <n v="28"/>
    <n v="7.7777777777777779E-2"/>
  </r>
  <r>
    <s v="A00878"/>
    <x v="2"/>
    <s v="Khan"/>
    <x v="0"/>
    <x v="0"/>
    <x v="181"/>
    <x v="114"/>
    <n v="1"/>
    <x v="0"/>
    <m/>
    <n v="0.5"/>
    <n v="588.54999999999995"/>
    <x v="0"/>
    <n v="28"/>
    <n v="80"/>
    <n v="40"/>
    <n v="40"/>
    <n v="588.54999999999995"/>
    <n v="628.54999999999995"/>
    <n v="628.54999999999995"/>
    <s v="Wed"/>
    <s v="Wed"/>
    <n v="28"/>
    <n v="7.7777777777777779E-2"/>
  </r>
  <r>
    <s v="A00879"/>
    <x v="0"/>
    <s v="Ling"/>
    <x v="2"/>
    <x v="0"/>
    <x v="181"/>
    <x v="157"/>
    <n v="1"/>
    <x v="0"/>
    <m/>
    <n v="0.25"/>
    <n v="52.350099999999998"/>
    <x v="0"/>
    <n v="26"/>
    <n v="80"/>
    <n v="20"/>
    <n v="20"/>
    <n v="52.350099999999998"/>
    <n v="72.350099999999998"/>
    <n v="72.350099999999998"/>
    <s v="Wed"/>
    <s v="Mon"/>
    <n v="26"/>
    <n v="7.2222222222222215E-2"/>
  </r>
  <r>
    <s v="A00880"/>
    <x v="1"/>
    <s v="Lopez"/>
    <x v="0"/>
    <x v="0"/>
    <x v="181"/>
    <x v="207"/>
    <n v="1"/>
    <x v="0"/>
    <m/>
    <n v="0.5"/>
    <n v="240.5908"/>
    <x v="1"/>
    <n v="35"/>
    <n v="80"/>
    <n v="40"/>
    <n v="40"/>
    <n v="240.5908"/>
    <n v="280.5908"/>
    <n v="280.5908"/>
    <s v="Wed"/>
    <s v="Wed"/>
    <n v="35"/>
    <n v="9.7222222222222224E-2"/>
  </r>
  <r>
    <s v="A00881"/>
    <x v="4"/>
    <s v="Khan"/>
    <x v="2"/>
    <x v="0"/>
    <x v="181"/>
    <x v="211"/>
    <n v="1"/>
    <x v="0"/>
    <m/>
    <n v="0.25"/>
    <n v="76.864900000000006"/>
    <x v="2"/>
    <n v="42"/>
    <n v="80"/>
    <n v="20"/>
    <n v="20"/>
    <n v="76.864900000000006"/>
    <n v="96.864900000000006"/>
    <n v="96.864900000000006"/>
    <s v="Wed"/>
    <s v="Wed"/>
    <n v="42"/>
    <n v="0.11666666666666667"/>
  </r>
  <r>
    <s v="A00882"/>
    <x v="2"/>
    <s v="Khan"/>
    <x v="1"/>
    <x v="0"/>
    <x v="181"/>
    <x v="210"/>
    <n v="2"/>
    <x v="0"/>
    <m/>
    <n v="0.5"/>
    <n v="519.01250000000005"/>
    <x v="2"/>
    <n v="52"/>
    <n v="140"/>
    <n v="70"/>
    <n v="70"/>
    <n v="519.01250000000005"/>
    <n v="589.01250000000005"/>
    <n v="589.01250000000005"/>
    <s v="Wed"/>
    <s v="Sat"/>
    <n v="52"/>
    <n v="0.14444444444444443"/>
  </r>
  <r>
    <s v="A00883"/>
    <x v="1"/>
    <s v="Lopez"/>
    <x v="0"/>
    <x v="0"/>
    <x v="182"/>
    <x v="195"/>
    <n v="1"/>
    <x v="0"/>
    <m/>
    <n v="0.25"/>
    <n v="7.02"/>
    <x v="1"/>
    <n v="7"/>
    <n v="80"/>
    <n v="20"/>
    <n v="20"/>
    <n v="7.02"/>
    <n v="27.02"/>
    <n v="27.02"/>
    <s v="Thu"/>
    <s v="Thu"/>
    <n v="7"/>
    <n v="1.9444444444444445E-2"/>
  </r>
  <r>
    <s v="A00884"/>
    <x v="0"/>
    <s v="Ling"/>
    <x v="2"/>
    <x v="0"/>
    <x v="182"/>
    <x v="175"/>
    <n v="1"/>
    <x v="0"/>
    <m/>
    <n v="0.25"/>
    <n v="42.66"/>
    <x v="0"/>
    <n v="14"/>
    <n v="80"/>
    <n v="20"/>
    <n v="20"/>
    <n v="42.66"/>
    <n v="62.66"/>
    <n v="62.66"/>
    <s v="Thu"/>
    <s v="Thu"/>
    <n v="14"/>
    <n v="3.888888888888889E-2"/>
  </r>
  <r>
    <s v="A00885"/>
    <x v="5"/>
    <s v="Cartier"/>
    <x v="0"/>
    <x v="0"/>
    <x v="182"/>
    <x v="193"/>
    <n v="1"/>
    <x v="0"/>
    <m/>
    <n v="0.25"/>
    <n v="179.5359"/>
    <x v="2"/>
    <n v="21"/>
    <n v="80"/>
    <n v="20"/>
    <n v="20"/>
    <n v="179.5359"/>
    <n v="199.5359"/>
    <n v="199.5359"/>
    <s v="Thu"/>
    <s v="Thu"/>
    <n v="21"/>
    <n v="5.8333333333333334E-2"/>
  </r>
  <r>
    <s v="A00886"/>
    <x v="5"/>
    <s v="Cartier"/>
    <x v="0"/>
    <x v="0"/>
    <x v="182"/>
    <x v="157"/>
    <n v="1"/>
    <x v="0"/>
    <m/>
    <n v="0.25"/>
    <n v="7.8"/>
    <x v="2"/>
    <n v="25"/>
    <n v="80"/>
    <n v="20"/>
    <n v="20"/>
    <n v="7.8"/>
    <n v="27.8"/>
    <n v="27.8"/>
    <s v="Thu"/>
    <s v="Mon"/>
    <n v="25"/>
    <n v="6.9444444444444448E-2"/>
  </r>
  <r>
    <s v="A00887"/>
    <x v="0"/>
    <s v="Ling"/>
    <x v="2"/>
    <x v="0"/>
    <x v="182"/>
    <x v="207"/>
    <n v="1"/>
    <x v="0"/>
    <m/>
    <n v="0.25"/>
    <n v="107.52"/>
    <x v="2"/>
    <n v="34"/>
    <n v="80"/>
    <n v="20"/>
    <n v="20"/>
    <n v="107.52"/>
    <n v="127.52"/>
    <n v="127.52"/>
    <s v="Thu"/>
    <s v="Wed"/>
    <n v="34"/>
    <n v="9.4444444444444442E-2"/>
  </r>
  <r>
    <s v="A00888"/>
    <x v="3"/>
    <s v="Khan"/>
    <x v="1"/>
    <x v="0"/>
    <x v="182"/>
    <x v="212"/>
    <n v="2"/>
    <x v="0"/>
    <m/>
    <n v="0.5"/>
    <n v="150"/>
    <x v="0"/>
    <n v="48"/>
    <n v="140"/>
    <n v="70"/>
    <n v="70"/>
    <n v="150"/>
    <n v="220"/>
    <n v="220"/>
    <s v="Thu"/>
    <s v="Wed"/>
    <n v="48"/>
    <n v="0.13333333333333333"/>
  </r>
  <r>
    <s v="A00889"/>
    <x v="0"/>
    <s v="Ling"/>
    <x v="1"/>
    <x v="0"/>
    <x v="182"/>
    <x v="168"/>
    <n v="2"/>
    <x v="0"/>
    <m/>
    <m/>
    <n v="42.66"/>
    <x v="0"/>
    <s v=""/>
    <n v="140"/>
    <n v="0"/>
    <n v="0"/>
    <n v="42.66"/>
    <n v="42.66"/>
    <n v="42.66"/>
    <s v="Thu"/>
    <s v="Sat"/>
    <n v="-44350"/>
    <n v="121.425"/>
  </r>
  <r>
    <s v="A00890"/>
    <x v="2"/>
    <s v="Cartier"/>
    <x v="0"/>
    <x v="0"/>
    <x v="182"/>
    <x v="168"/>
    <n v="2"/>
    <x v="0"/>
    <m/>
    <m/>
    <n v="20.010000000000002"/>
    <x v="2"/>
    <s v=""/>
    <n v="140"/>
    <n v="0"/>
    <n v="0"/>
    <n v="20.010000000000002"/>
    <n v="20.010000000000002"/>
    <n v="20.010000000000002"/>
    <s v="Thu"/>
    <s v="Sat"/>
    <n v="-44350"/>
    <n v="121.425"/>
  </r>
  <r>
    <s v="A00891"/>
    <x v="4"/>
    <s v="Khan"/>
    <x v="2"/>
    <x v="0"/>
    <x v="183"/>
    <x v="209"/>
    <n v="1"/>
    <x v="0"/>
    <m/>
    <n v="0.25"/>
    <n v="180"/>
    <x v="2"/>
    <n v="45"/>
    <n v="80"/>
    <n v="20"/>
    <n v="20"/>
    <n v="180"/>
    <n v="200"/>
    <n v="200"/>
    <s v="Fri"/>
    <s v="Mon"/>
    <n v="45"/>
    <n v="0.125"/>
  </r>
  <r>
    <s v="A00892"/>
    <x v="5"/>
    <s v="Burton"/>
    <x v="2"/>
    <x v="0"/>
    <x v="184"/>
    <x v="201"/>
    <n v="1"/>
    <x v="0"/>
    <m/>
    <n v="0.25"/>
    <n v="30"/>
    <x v="2"/>
    <n v="18"/>
    <n v="80"/>
    <n v="20"/>
    <n v="20"/>
    <n v="30"/>
    <n v="50"/>
    <n v="50"/>
    <s v="Sat"/>
    <s v="Wed"/>
    <n v="18"/>
    <n v="0.05"/>
  </r>
  <r>
    <s v="A00893"/>
    <x v="0"/>
    <s v="Ling"/>
    <x v="2"/>
    <x v="0"/>
    <x v="185"/>
    <x v="195"/>
    <n v="1"/>
    <x v="0"/>
    <m/>
    <n v="0.25"/>
    <n v="0.45600000000000002"/>
    <x v="2"/>
    <n v="3"/>
    <n v="80"/>
    <n v="20"/>
    <n v="20"/>
    <n v="0.45600000000000002"/>
    <n v="20.456"/>
    <n v="20.456"/>
    <s v="Mon"/>
    <s v="Thu"/>
    <n v="3"/>
    <n v="8.3333333333333332E-3"/>
  </r>
  <r>
    <s v="A00894"/>
    <x v="2"/>
    <s v="Cartier"/>
    <x v="0"/>
    <x v="0"/>
    <x v="185"/>
    <x v="178"/>
    <n v="2"/>
    <x v="0"/>
    <s v="Yes"/>
    <n v="1.5"/>
    <n v="105.9778"/>
    <x v="2"/>
    <n v="7"/>
    <n v="140"/>
    <n v="210"/>
    <n v="210"/>
    <n v="0"/>
    <n v="315.9778"/>
    <n v="210"/>
    <s v="Mon"/>
    <s v="Mon"/>
    <n v="7"/>
    <n v="1.9444444444444445E-2"/>
  </r>
  <r>
    <s v="A00895"/>
    <x v="0"/>
    <s v="Ling"/>
    <x v="0"/>
    <x v="0"/>
    <x v="185"/>
    <x v="162"/>
    <n v="2"/>
    <x v="0"/>
    <m/>
    <n v="0.25"/>
    <n v="19.196999999999999"/>
    <x v="0"/>
    <n v="8"/>
    <n v="140"/>
    <n v="35"/>
    <n v="35"/>
    <n v="19.196999999999999"/>
    <n v="54.197000000000003"/>
    <n v="54.197000000000003"/>
    <s v="Mon"/>
    <s v="Tue"/>
    <n v="8"/>
    <n v="2.2222222222222223E-2"/>
  </r>
  <r>
    <s v="A00896"/>
    <x v="4"/>
    <s v="Khan"/>
    <x v="2"/>
    <x v="0"/>
    <x v="185"/>
    <x v="192"/>
    <n v="1"/>
    <x v="0"/>
    <m/>
    <n v="0.25"/>
    <n v="180"/>
    <x v="2"/>
    <n v="14"/>
    <n v="80"/>
    <n v="20"/>
    <n v="20"/>
    <n v="180"/>
    <n v="200"/>
    <n v="200"/>
    <s v="Mon"/>
    <s v="Mon"/>
    <n v="14"/>
    <n v="3.888888888888889E-2"/>
  </r>
  <r>
    <s v="A00897"/>
    <x v="5"/>
    <s v="Burton"/>
    <x v="1"/>
    <x v="0"/>
    <x v="185"/>
    <x v="211"/>
    <n v="1"/>
    <x v="0"/>
    <s v="Yes"/>
    <n v="0.5"/>
    <n v="240.6737"/>
    <x v="2"/>
    <n v="37"/>
    <n v="80"/>
    <n v="40"/>
    <n v="40"/>
    <n v="0"/>
    <n v="280.6737"/>
    <n v="40"/>
    <s v="Mon"/>
    <s v="Wed"/>
    <n v="37"/>
    <n v="0.10277777777777777"/>
  </r>
  <r>
    <s v="A00898"/>
    <x v="2"/>
    <s v="Burton"/>
    <x v="1"/>
    <x v="0"/>
    <x v="185"/>
    <x v="212"/>
    <n v="1"/>
    <x v="0"/>
    <m/>
    <n v="2"/>
    <n v="425.89949999999999"/>
    <x v="2"/>
    <n v="44"/>
    <n v="80"/>
    <n v="160"/>
    <n v="160"/>
    <n v="425.89949999999999"/>
    <n v="585.89949999999999"/>
    <n v="585.89949999999999"/>
    <s v="Mon"/>
    <s v="Wed"/>
    <n v="44"/>
    <n v="0.12222222222222222"/>
  </r>
  <r>
    <s v="A00899"/>
    <x v="3"/>
    <s v="Cartier"/>
    <x v="4"/>
    <x v="0"/>
    <x v="185"/>
    <x v="168"/>
    <n v="2"/>
    <x v="0"/>
    <m/>
    <m/>
    <n v="346.24380000000002"/>
    <x v="2"/>
    <s v=""/>
    <n v="140"/>
    <n v="0"/>
    <n v="0"/>
    <n v="346.24380000000002"/>
    <n v="346.24380000000002"/>
    <n v="346.24380000000002"/>
    <s v="Mon"/>
    <s v="Sat"/>
    <n v="-44354"/>
    <n v="121.43611111111112"/>
  </r>
  <r>
    <s v="A00900"/>
    <x v="0"/>
    <s v="Ling"/>
    <x v="2"/>
    <x v="0"/>
    <x v="186"/>
    <x v="178"/>
    <n v="2"/>
    <x v="0"/>
    <m/>
    <n v="0.25"/>
    <n v="146.75530000000001"/>
    <x v="2"/>
    <n v="6"/>
    <n v="140"/>
    <n v="35"/>
    <n v="35"/>
    <n v="146.75530000000001"/>
    <n v="181.75530000000001"/>
    <n v="181.75530000000001"/>
    <s v="Tue"/>
    <s v="Mon"/>
    <n v="6"/>
    <n v="1.6666666666666666E-2"/>
  </r>
  <r>
    <s v="A00901"/>
    <x v="2"/>
    <s v="Cartier"/>
    <x v="1"/>
    <x v="0"/>
    <x v="186"/>
    <x v="172"/>
    <n v="1"/>
    <x v="0"/>
    <m/>
    <n v="0.5"/>
    <n v="120"/>
    <x v="2"/>
    <n v="8"/>
    <n v="80"/>
    <n v="40"/>
    <n v="40"/>
    <n v="120"/>
    <n v="160"/>
    <n v="160"/>
    <s v="Tue"/>
    <s v="Wed"/>
    <n v="8"/>
    <n v="2.2222222222222223E-2"/>
  </r>
  <r>
    <s v="A00902"/>
    <x v="3"/>
    <s v="Cartier"/>
    <x v="0"/>
    <x v="0"/>
    <x v="186"/>
    <x v="175"/>
    <n v="1"/>
    <x v="0"/>
    <m/>
    <n v="0.5"/>
    <n v="45.877499999999998"/>
    <x v="1"/>
    <n v="9"/>
    <n v="80"/>
    <n v="40"/>
    <n v="40"/>
    <n v="45.877499999999998"/>
    <n v="85.877499999999998"/>
    <n v="85.877499999999998"/>
    <s v="Tue"/>
    <s v="Thu"/>
    <n v="9"/>
    <n v="2.5000000000000001E-2"/>
  </r>
  <r>
    <s v="A00903"/>
    <x v="1"/>
    <s v="Lopez"/>
    <x v="4"/>
    <x v="0"/>
    <x v="186"/>
    <x v="204"/>
    <n v="1"/>
    <x v="0"/>
    <m/>
    <n v="1.25"/>
    <n v="30.42"/>
    <x v="0"/>
    <n v="14"/>
    <n v="80"/>
    <n v="100"/>
    <n v="100"/>
    <n v="30.42"/>
    <n v="130.42000000000002"/>
    <n v="130.42000000000002"/>
    <s v="Tue"/>
    <s v="Tue"/>
    <n v="14"/>
    <n v="3.888888888888889E-2"/>
  </r>
  <r>
    <s v="A00904"/>
    <x v="1"/>
    <s v="Lopez"/>
    <x v="2"/>
    <x v="0"/>
    <x v="186"/>
    <x v="204"/>
    <n v="1"/>
    <x v="0"/>
    <m/>
    <n v="0.25"/>
    <n v="30"/>
    <x v="0"/>
    <n v="14"/>
    <n v="80"/>
    <n v="20"/>
    <n v="20"/>
    <n v="30"/>
    <n v="50"/>
    <n v="50"/>
    <s v="Tue"/>
    <s v="Tue"/>
    <n v="14"/>
    <n v="3.888888888888889E-2"/>
  </r>
  <r>
    <s v="A00905"/>
    <x v="0"/>
    <s v="Ling"/>
    <x v="2"/>
    <x v="0"/>
    <x v="186"/>
    <x v="204"/>
    <n v="1"/>
    <x v="0"/>
    <m/>
    <n v="0.25"/>
    <n v="90.630399999999995"/>
    <x v="2"/>
    <n v="14"/>
    <n v="80"/>
    <n v="20"/>
    <n v="20"/>
    <n v="90.630399999999995"/>
    <n v="110.63039999999999"/>
    <n v="110.63039999999999"/>
    <s v="Tue"/>
    <s v="Tue"/>
    <n v="14"/>
    <n v="3.888888888888889E-2"/>
  </r>
  <r>
    <s v="A00906"/>
    <x v="0"/>
    <s v="Ling"/>
    <x v="0"/>
    <x v="0"/>
    <x v="186"/>
    <x v="207"/>
    <n v="2"/>
    <x v="0"/>
    <m/>
    <n v="0.25"/>
    <n v="120"/>
    <x v="2"/>
    <n v="29"/>
    <n v="140"/>
    <n v="35"/>
    <n v="35"/>
    <n v="120"/>
    <n v="155"/>
    <n v="155"/>
    <s v="Tue"/>
    <s v="Wed"/>
    <n v="29"/>
    <n v="8.0555555555555561E-2"/>
  </r>
  <r>
    <s v="A00907"/>
    <x v="5"/>
    <s v="Khan"/>
    <x v="0"/>
    <x v="1"/>
    <x v="186"/>
    <x v="134"/>
    <n v="1"/>
    <x v="0"/>
    <m/>
    <n v="0.75"/>
    <n v="8.92"/>
    <x v="0"/>
    <n v="34"/>
    <n v="80"/>
    <n v="60"/>
    <n v="60"/>
    <n v="8.92"/>
    <n v="68.92"/>
    <n v="68.92"/>
    <s v="Tue"/>
    <s v="Mon"/>
    <n v="34"/>
    <n v="9.4444444444444442E-2"/>
  </r>
  <r>
    <s v="A00908"/>
    <x v="1"/>
    <s v="Burton"/>
    <x v="3"/>
    <x v="0"/>
    <x v="186"/>
    <x v="134"/>
    <n v="2"/>
    <x v="0"/>
    <m/>
    <n v="1.25"/>
    <n v="244.7225"/>
    <x v="0"/>
    <n v="34"/>
    <n v="140"/>
    <n v="175"/>
    <n v="175"/>
    <n v="244.7225"/>
    <n v="419.72249999999997"/>
    <n v="419.72249999999997"/>
    <s v="Tue"/>
    <s v="Mon"/>
    <n v="34"/>
    <n v="9.4444444444444442E-2"/>
  </r>
  <r>
    <s v="A00909"/>
    <x v="3"/>
    <s v="Cartier"/>
    <x v="0"/>
    <x v="0"/>
    <x v="186"/>
    <x v="168"/>
    <n v="2"/>
    <x v="0"/>
    <m/>
    <m/>
    <n v="150"/>
    <x v="0"/>
    <s v=""/>
    <n v="140"/>
    <n v="0"/>
    <n v="0"/>
    <n v="150"/>
    <n v="150"/>
    <n v="150"/>
    <s v="Tue"/>
    <s v="Sat"/>
    <n v="-44355"/>
    <n v="121.43888888888888"/>
  </r>
  <r>
    <s v="A00910"/>
    <x v="5"/>
    <s v="Cartier"/>
    <x v="0"/>
    <x v="0"/>
    <x v="187"/>
    <x v="213"/>
    <n v="2"/>
    <x v="0"/>
    <m/>
    <n v="0.25"/>
    <n v="52.172199999999997"/>
    <x v="0"/>
    <n v="9"/>
    <n v="140"/>
    <n v="35"/>
    <n v="35"/>
    <n v="52.172199999999997"/>
    <n v="87.172200000000004"/>
    <n v="87.172200000000004"/>
    <s v="Wed"/>
    <s v="Fri"/>
    <n v="9"/>
    <n v="2.5000000000000001E-2"/>
  </r>
  <r>
    <s v="A00911"/>
    <x v="0"/>
    <s v="Ling"/>
    <x v="2"/>
    <x v="0"/>
    <x v="187"/>
    <x v="214"/>
    <n v="1"/>
    <x v="0"/>
    <m/>
    <n v="0.25"/>
    <n v="41.712299999999999"/>
    <x v="0"/>
    <n v="22"/>
    <n v="80"/>
    <n v="20"/>
    <n v="20"/>
    <n v="41.712299999999999"/>
    <n v="61.712299999999999"/>
    <n v="61.712299999999999"/>
    <s v="Wed"/>
    <s v="Thu"/>
    <n v="22"/>
    <n v="6.1111111111111109E-2"/>
  </r>
  <r>
    <s v="A00912"/>
    <x v="0"/>
    <s v="Burton"/>
    <x v="3"/>
    <x v="0"/>
    <x v="188"/>
    <x v="137"/>
    <n v="1"/>
    <x v="0"/>
    <m/>
    <n v="1"/>
    <n v="1800.24"/>
    <x v="2"/>
    <n v="2"/>
    <n v="80"/>
    <n v="80"/>
    <n v="80"/>
    <n v="1800.24"/>
    <n v="1880.24"/>
    <n v="1880.24"/>
    <s v="Thu"/>
    <s v="Sat"/>
    <n v="2"/>
    <n v="5.5555555555555558E-3"/>
  </r>
  <r>
    <s v="A00913"/>
    <x v="2"/>
    <s v="Khan"/>
    <x v="0"/>
    <x v="0"/>
    <x v="188"/>
    <x v="192"/>
    <n v="1"/>
    <x v="0"/>
    <m/>
    <n v="0.5"/>
    <n v="144"/>
    <x v="2"/>
    <n v="11"/>
    <n v="80"/>
    <n v="40"/>
    <n v="40"/>
    <n v="144"/>
    <n v="184"/>
    <n v="184"/>
    <s v="Thu"/>
    <s v="Mon"/>
    <n v="11"/>
    <n v="3.0555555555555555E-2"/>
  </r>
  <r>
    <s v="A00914"/>
    <x v="4"/>
    <s v="Khan"/>
    <x v="0"/>
    <x v="1"/>
    <x v="188"/>
    <x v="192"/>
    <n v="1"/>
    <x v="0"/>
    <m/>
    <n v="0.5"/>
    <n v="39.953899999999997"/>
    <x v="0"/>
    <n v="11"/>
    <n v="80"/>
    <n v="40"/>
    <n v="40"/>
    <n v="39.953899999999997"/>
    <n v="79.953900000000004"/>
    <n v="79.953900000000004"/>
    <s v="Thu"/>
    <s v="Mon"/>
    <n v="11"/>
    <n v="3.0555555555555555E-2"/>
  </r>
  <r>
    <s v="A00915"/>
    <x v="0"/>
    <s v="Ling"/>
    <x v="1"/>
    <x v="0"/>
    <x v="188"/>
    <x v="215"/>
    <n v="2"/>
    <x v="0"/>
    <m/>
    <n v="0.5"/>
    <n v="180"/>
    <x v="0"/>
    <n v="16"/>
    <n v="140"/>
    <n v="70"/>
    <n v="70"/>
    <n v="180"/>
    <n v="250"/>
    <n v="250"/>
    <s v="Thu"/>
    <s v="Sat"/>
    <n v="16"/>
    <n v="4.4444444444444446E-2"/>
  </r>
  <r>
    <s v="A00916"/>
    <x v="1"/>
    <s v="Khan"/>
    <x v="0"/>
    <x v="0"/>
    <x v="188"/>
    <x v="201"/>
    <n v="1"/>
    <x v="0"/>
    <m/>
    <n v="0.25"/>
    <n v="150.36160000000001"/>
    <x v="2"/>
    <n v="13"/>
    <n v="80"/>
    <n v="20"/>
    <n v="20"/>
    <n v="150.36160000000001"/>
    <n v="170.36160000000001"/>
    <n v="170.36160000000001"/>
    <s v="Thu"/>
    <s v="Wed"/>
    <n v="13"/>
    <n v="3.6111111111111108E-2"/>
  </r>
  <r>
    <s v="A00917"/>
    <x v="1"/>
    <s v="Lopez"/>
    <x v="2"/>
    <x v="1"/>
    <x v="188"/>
    <x v="216"/>
    <n v="1"/>
    <x v="1"/>
    <s v="Yes"/>
    <n v="0.25"/>
    <n v="110.11"/>
    <x v="3"/>
    <n v="29"/>
    <n v="80"/>
    <n v="20"/>
    <n v="0"/>
    <n v="0"/>
    <n v="130.11000000000001"/>
    <n v="0"/>
    <s v="Thu"/>
    <s v="Fri"/>
    <n v="29"/>
    <n v="8.0555555555555561E-2"/>
  </r>
  <r>
    <s v="A00918"/>
    <x v="0"/>
    <s v="Ling"/>
    <x v="2"/>
    <x v="0"/>
    <x v="188"/>
    <x v="208"/>
    <n v="1"/>
    <x v="0"/>
    <m/>
    <n v="0.25"/>
    <n v="120"/>
    <x v="0"/>
    <n v="35"/>
    <n v="80"/>
    <n v="20"/>
    <n v="20"/>
    <n v="120"/>
    <n v="140"/>
    <n v="140"/>
    <s v="Thu"/>
    <s v="Thu"/>
    <n v="35"/>
    <n v="9.7222222222222224E-2"/>
  </r>
  <r>
    <s v="A00919"/>
    <x v="0"/>
    <s v="Ling"/>
    <x v="1"/>
    <x v="0"/>
    <x v="188"/>
    <x v="134"/>
    <n v="2"/>
    <x v="0"/>
    <m/>
    <n v="0.5"/>
    <n v="272.49689999999998"/>
    <x v="0"/>
    <n v="32"/>
    <n v="140"/>
    <n v="70"/>
    <n v="70"/>
    <n v="272.49689999999998"/>
    <n v="342.49689999999998"/>
    <n v="342.49689999999998"/>
    <s v="Thu"/>
    <s v="Mon"/>
    <n v="32"/>
    <n v="8.8888888888888892E-2"/>
  </r>
  <r>
    <s v="A00920"/>
    <x v="4"/>
    <s v="Khan"/>
    <x v="0"/>
    <x v="0"/>
    <x v="188"/>
    <x v="211"/>
    <n v="1"/>
    <x v="0"/>
    <m/>
    <n v="0.25"/>
    <n v="34.5"/>
    <x v="1"/>
    <n v="34"/>
    <n v="80"/>
    <n v="20"/>
    <n v="20"/>
    <n v="34.5"/>
    <n v="54.5"/>
    <n v="54.5"/>
    <s v="Thu"/>
    <s v="Wed"/>
    <n v="34"/>
    <n v="9.4444444444444442E-2"/>
  </r>
  <r>
    <s v="A00921"/>
    <x v="2"/>
    <s v="Khan"/>
    <x v="3"/>
    <x v="0"/>
    <x v="188"/>
    <x v="208"/>
    <n v="2"/>
    <x v="0"/>
    <m/>
    <n v="3"/>
    <n v="44.064"/>
    <x v="2"/>
    <n v="35"/>
    <n v="140"/>
    <n v="420"/>
    <n v="420"/>
    <n v="44.064"/>
    <n v="464.06400000000002"/>
    <n v="464.06400000000002"/>
    <s v="Thu"/>
    <s v="Thu"/>
    <n v="35"/>
    <n v="9.7222222222222224E-2"/>
  </r>
  <r>
    <s v="A00922"/>
    <x v="3"/>
    <s v="Cartier"/>
    <x v="3"/>
    <x v="0"/>
    <x v="188"/>
    <x v="168"/>
    <n v="2"/>
    <x v="0"/>
    <m/>
    <m/>
    <n v="67.843599999999995"/>
    <x v="1"/>
    <s v=""/>
    <n v="140"/>
    <n v="0"/>
    <n v="0"/>
    <n v="67.843599999999995"/>
    <n v="67.843599999999995"/>
    <n v="67.843599999999995"/>
    <s v="Thu"/>
    <s v="Sat"/>
    <n v="-44357"/>
    <n v="121.44444444444444"/>
  </r>
  <r>
    <s v="A00923"/>
    <x v="2"/>
    <s v="Khan"/>
    <x v="0"/>
    <x v="0"/>
    <x v="188"/>
    <x v="168"/>
    <n v="2"/>
    <x v="0"/>
    <m/>
    <m/>
    <n v="165.8691"/>
    <x v="2"/>
    <s v=""/>
    <n v="140"/>
    <n v="0"/>
    <n v="0"/>
    <n v="165.8691"/>
    <n v="165.8691"/>
    <n v="165.8691"/>
    <s v="Thu"/>
    <s v="Sat"/>
    <n v="-44357"/>
    <n v="121.44444444444444"/>
  </r>
  <r>
    <s v="A00924"/>
    <x v="8"/>
    <s v="Ling"/>
    <x v="1"/>
    <x v="0"/>
    <x v="188"/>
    <x v="168"/>
    <n v="2"/>
    <x v="0"/>
    <m/>
    <m/>
    <n v="42.66"/>
    <x v="4"/>
    <s v=""/>
    <n v="140"/>
    <n v="0"/>
    <n v="0"/>
    <n v="42.66"/>
    <n v="42.66"/>
    <n v="42.66"/>
    <s v="Thu"/>
    <s v="Sat"/>
    <n v="-44357"/>
    <n v="121.44444444444444"/>
  </r>
  <r>
    <s v="A00925"/>
    <x v="5"/>
    <s v="Burton"/>
    <x v="1"/>
    <x v="0"/>
    <x v="188"/>
    <x v="168"/>
    <n v="1"/>
    <x v="0"/>
    <m/>
    <m/>
    <n v="101.9011"/>
    <x v="0"/>
    <s v=""/>
    <n v="80"/>
    <n v="0"/>
    <n v="0"/>
    <n v="101.9011"/>
    <n v="101.9011"/>
    <n v="101.9011"/>
    <s v="Thu"/>
    <s v="Sat"/>
    <n v="-44357"/>
    <n v="121.44444444444444"/>
  </r>
  <r>
    <s v="A00926"/>
    <x v="6"/>
    <s v="Burton"/>
    <x v="3"/>
    <x v="0"/>
    <x v="188"/>
    <x v="168"/>
    <n v="2"/>
    <x v="0"/>
    <m/>
    <m/>
    <n v="222.5367"/>
    <x v="2"/>
    <s v=""/>
    <n v="140"/>
    <n v="0"/>
    <n v="0"/>
    <n v="222.5367"/>
    <n v="222.5367"/>
    <n v="222.5367"/>
    <s v="Thu"/>
    <s v="Sat"/>
    <n v="-44357"/>
    <n v="121.44444444444444"/>
  </r>
  <r>
    <s v="A00927"/>
    <x v="5"/>
    <s v="Burton"/>
    <x v="1"/>
    <x v="0"/>
    <x v="189"/>
    <x v="205"/>
    <n v="1"/>
    <x v="1"/>
    <s v="Yes"/>
    <n v="0.5"/>
    <n v="344.76940000000002"/>
    <x v="3"/>
    <n v="35"/>
    <n v="80"/>
    <n v="40"/>
    <n v="0"/>
    <n v="0"/>
    <n v="384.76940000000002"/>
    <n v="0"/>
    <s v="Fri"/>
    <s v="Fri"/>
    <n v="35"/>
    <n v="9.7222222222222224E-2"/>
  </r>
  <r>
    <s v="A00928"/>
    <x v="0"/>
    <s v="Ling"/>
    <x v="2"/>
    <x v="0"/>
    <x v="190"/>
    <x v="166"/>
    <n v="1"/>
    <x v="0"/>
    <m/>
    <n v="0.25"/>
    <n v="22"/>
    <x v="0"/>
    <n v="17"/>
    <n v="80"/>
    <n v="20"/>
    <n v="20"/>
    <n v="22"/>
    <n v="42"/>
    <n v="42"/>
    <s v="Sat"/>
    <s v="Tue"/>
    <n v="17"/>
    <n v="4.7222222222222221E-2"/>
  </r>
  <r>
    <s v="A00929"/>
    <x v="2"/>
    <s v="Cartier"/>
    <x v="1"/>
    <x v="0"/>
    <x v="191"/>
    <x v="201"/>
    <n v="1"/>
    <x v="0"/>
    <m/>
    <n v="0.5"/>
    <n v="120"/>
    <x v="0"/>
    <n v="9"/>
    <n v="80"/>
    <n v="40"/>
    <n v="40"/>
    <n v="120"/>
    <n v="160"/>
    <n v="160"/>
    <s v="Mon"/>
    <s v="Wed"/>
    <n v="9"/>
    <n v="2.5000000000000001E-2"/>
  </r>
  <r>
    <s v="A00930"/>
    <x v="2"/>
    <s v="Khan"/>
    <x v="1"/>
    <x v="1"/>
    <x v="191"/>
    <x v="193"/>
    <n v="1"/>
    <x v="1"/>
    <s v="Yes"/>
    <n v="0.5"/>
    <n v="204.28399999999999"/>
    <x v="3"/>
    <n v="10"/>
    <n v="80"/>
    <n v="40"/>
    <n v="0"/>
    <n v="0"/>
    <n v="244.28399999999999"/>
    <n v="0"/>
    <s v="Mon"/>
    <s v="Thu"/>
    <n v="10"/>
    <n v="2.7777777777777776E-2"/>
  </r>
  <r>
    <s v="A00931"/>
    <x v="4"/>
    <s v="Burton"/>
    <x v="1"/>
    <x v="0"/>
    <x v="191"/>
    <x v="207"/>
    <n v="2"/>
    <x v="0"/>
    <s v="Yes"/>
    <n v="5"/>
    <n v="2048.5612000000001"/>
    <x v="2"/>
    <n v="23"/>
    <n v="140"/>
    <n v="700"/>
    <n v="700"/>
    <n v="0"/>
    <n v="2748.5612000000001"/>
    <n v="700"/>
    <s v="Mon"/>
    <s v="Wed"/>
    <n v="23"/>
    <n v="6.3888888888888884E-2"/>
  </r>
  <r>
    <s v="A00932"/>
    <x v="5"/>
    <s v="Khan"/>
    <x v="2"/>
    <x v="0"/>
    <x v="191"/>
    <x v="200"/>
    <n v="1"/>
    <x v="0"/>
    <m/>
    <n v="0.25"/>
    <n v="8.5495999999999999"/>
    <x v="2"/>
    <n v="38"/>
    <n v="80"/>
    <n v="20"/>
    <n v="20"/>
    <n v="8.5495999999999999"/>
    <n v="28.549599999999998"/>
    <n v="28.549599999999998"/>
    <s v="Mon"/>
    <s v="Thu"/>
    <n v="38"/>
    <n v="0.10555555555555556"/>
  </r>
  <r>
    <s v="A00933"/>
    <x v="2"/>
    <s v="Cartier"/>
    <x v="0"/>
    <x v="0"/>
    <x v="191"/>
    <x v="200"/>
    <n v="1"/>
    <x v="0"/>
    <m/>
    <n v="0.5"/>
    <n v="120.54089999999999"/>
    <x v="2"/>
    <n v="38"/>
    <n v="80"/>
    <n v="40"/>
    <n v="40"/>
    <n v="120.54089999999999"/>
    <n v="160.54089999999999"/>
    <n v="160.54089999999999"/>
    <s v="Mon"/>
    <s v="Thu"/>
    <n v="38"/>
    <n v="0.10555555555555556"/>
  </r>
  <r>
    <s v="A00934"/>
    <x v="3"/>
    <s v="Cartier"/>
    <x v="1"/>
    <x v="0"/>
    <x v="191"/>
    <x v="168"/>
    <n v="2"/>
    <x v="0"/>
    <m/>
    <m/>
    <n v="52.350099999999998"/>
    <x v="1"/>
    <s v=""/>
    <n v="140"/>
    <n v="0"/>
    <n v="0"/>
    <n v="52.350099999999998"/>
    <n v="52.350099999999998"/>
    <n v="52.350099999999998"/>
    <s v="Mon"/>
    <s v="Sat"/>
    <n v="-44361"/>
    <n v="121.45555555555555"/>
  </r>
  <r>
    <s v="A00935"/>
    <x v="2"/>
    <s v="Khan"/>
    <x v="4"/>
    <x v="0"/>
    <x v="191"/>
    <x v="168"/>
    <n v="2"/>
    <x v="0"/>
    <m/>
    <m/>
    <n v="406.70679999999999"/>
    <x v="2"/>
    <s v=""/>
    <n v="140"/>
    <n v="0"/>
    <n v="0"/>
    <n v="406.70679999999999"/>
    <n v="406.70679999999999"/>
    <n v="406.70679999999999"/>
    <s v="Mon"/>
    <s v="Sat"/>
    <n v="-44361"/>
    <n v="121.45555555555555"/>
  </r>
  <r>
    <s v="A00936"/>
    <x v="1"/>
    <s v="Lopez"/>
    <x v="2"/>
    <x v="0"/>
    <x v="192"/>
    <x v="216"/>
    <n v="1"/>
    <x v="0"/>
    <m/>
    <n v="0.25"/>
    <n v="70.5334"/>
    <x v="0"/>
    <n v="24"/>
    <n v="80"/>
    <n v="20"/>
    <n v="20"/>
    <n v="70.5334"/>
    <n v="90.5334"/>
    <n v="90.5334"/>
    <s v="Tue"/>
    <s v="Fri"/>
    <n v="24"/>
    <n v="6.6666666666666666E-2"/>
  </r>
  <r>
    <s v="A00937"/>
    <x v="7"/>
    <s v="Ling"/>
    <x v="0"/>
    <x v="0"/>
    <x v="192"/>
    <x v="134"/>
    <n v="2"/>
    <x v="0"/>
    <m/>
    <n v="0.25"/>
    <n v="14.4"/>
    <x v="0"/>
    <n v="27"/>
    <n v="140"/>
    <n v="35"/>
    <n v="35"/>
    <n v="14.4"/>
    <n v="49.4"/>
    <n v="49.4"/>
    <s v="Tue"/>
    <s v="Mon"/>
    <n v="27"/>
    <n v="7.4999999999999997E-2"/>
  </r>
  <r>
    <s v="A00938"/>
    <x v="5"/>
    <s v="Burton"/>
    <x v="0"/>
    <x v="0"/>
    <x v="192"/>
    <x v="211"/>
    <n v="1"/>
    <x v="0"/>
    <m/>
    <n v="0.25"/>
    <n v="144"/>
    <x v="1"/>
    <n v="29"/>
    <n v="80"/>
    <n v="20"/>
    <n v="20"/>
    <n v="144"/>
    <n v="164"/>
    <n v="164"/>
    <s v="Tue"/>
    <s v="Wed"/>
    <n v="29"/>
    <n v="8.0555555555555561E-2"/>
  </r>
  <r>
    <s v="A00939"/>
    <x v="0"/>
    <s v="Ling"/>
    <x v="0"/>
    <x v="0"/>
    <x v="192"/>
    <x v="209"/>
    <n v="1"/>
    <x v="0"/>
    <m/>
    <n v="0.5"/>
    <n v="5.4"/>
    <x v="2"/>
    <n v="34"/>
    <n v="80"/>
    <n v="40"/>
    <n v="40"/>
    <n v="5.4"/>
    <n v="45.4"/>
    <n v="45.4"/>
    <s v="Tue"/>
    <s v="Mon"/>
    <n v="34"/>
    <n v="9.4444444444444442E-2"/>
  </r>
  <r>
    <s v="A00940"/>
    <x v="4"/>
    <s v="Lopez"/>
    <x v="0"/>
    <x v="0"/>
    <x v="193"/>
    <x v="193"/>
    <n v="1"/>
    <x v="0"/>
    <m/>
    <n v="0.25"/>
    <n v="23.1465"/>
    <x v="1"/>
    <n v="8"/>
    <n v="80"/>
    <n v="20"/>
    <n v="20"/>
    <n v="23.1465"/>
    <n v="43.146500000000003"/>
    <n v="43.146500000000003"/>
    <s v="Wed"/>
    <s v="Thu"/>
    <n v="8"/>
    <n v="2.2222222222222223E-2"/>
  </r>
  <r>
    <s v="A00941"/>
    <x v="2"/>
    <s v="Khan"/>
    <x v="1"/>
    <x v="0"/>
    <x v="193"/>
    <x v="193"/>
    <n v="1"/>
    <x v="0"/>
    <s v="Yes"/>
    <n v="0.5"/>
    <n v="25.0718"/>
    <x v="2"/>
    <n v="8"/>
    <n v="80"/>
    <n v="40"/>
    <n v="40"/>
    <n v="0"/>
    <n v="65.071799999999996"/>
    <n v="40"/>
    <s v="Wed"/>
    <s v="Thu"/>
    <n v="8"/>
    <n v="2.2222222222222223E-2"/>
  </r>
  <r>
    <s v="A00942"/>
    <x v="5"/>
    <s v="Burton"/>
    <x v="0"/>
    <x v="0"/>
    <x v="193"/>
    <x v="208"/>
    <n v="1"/>
    <x v="0"/>
    <m/>
    <n v="0.5"/>
    <n v="175.21770000000001"/>
    <x v="2"/>
    <n v="29"/>
    <n v="80"/>
    <n v="40"/>
    <n v="40"/>
    <n v="175.21770000000001"/>
    <n v="215.21770000000001"/>
    <n v="215.21770000000001"/>
    <s v="Wed"/>
    <s v="Thu"/>
    <n v="29"/>
    <n v="8.0555555555555561E-2"/>
  </r>
  <r>
    <s v="A00943"/>
    <x v="3"/>
    <s v="Khan"/>
    <x v="3"/>
    <x v="0"/>
    <x v="193"/>
    <x v="212"/>
    <n v="2"/>
    <x v="0"/>
    <m/>
    <n v="3.5"/>
    <n v="23"/>
    <x v="0"/>
    <n v="35"/>
    <n v="140"/>
    <n v="490"/>
    <n v="490"/>
    <n v="23"/>
    <n v="513"/>
    <n v="513"/>
    <s v="Wed"/>
    <s v="Wed"/>
    <n v="35"/>
    <n v="9.7222222222222224E-2"/>
  </r>
  <r>
    <s v="A00944"/>
    <x v="4"/>
    <s v="Khan"/>
    <x v="0"/>
    <x v="0"/>
    <x v="193"/>
    <x v="168"/>
    <n v="2"/>
    <x v="0"/>
    <m/>
    <m/>
    <n v="30"/>
    <x v="2"/>
    <s v=""/>
    <n v="140"/>
    <n v="0"/>
    <n v="0"/>
    <n v="30"/>
    <n v="30"/>
    <n v="30"/>
    <s v="Wed"/>
    <s v="Sat"/>
    <n v="-44363"/>
    <n v="121.46111111111111"/>
  </r>
  <r>
    <s v="A00945"/>
    <x v="2"/>
    <s v="Cartier"/>
    <x v="2"/>
    <x v="0"/>
    <x v="193"/>
    <x v="168"/>
    <n v="1"/>
    <x v="0"/>
    <m/>
    <m/>
    <n v="161.08420000000001"/>
    <x v="0"/>
    <s v=""/>
    <n v="80"/>
    <n v="0"/>
    <n v="0"/>
    <n v="161.08420000000001"/>
    <n v="161.08420000000001"/>
    <n v="161.08420000000001"/>
    <s v="Wed"/>
    <s v="Sat"/>
    <n v="-44363"/>
    <n v="121.46111111111111"/>
  </r>
  <r>
    <s v="A00946"/>
    <x v="2"/>
    <s v="Khan"/>
    <x v="2"/>
    <x v="0"/>
    <x v="193"/>
    <x v="168"/>
    <n v="1"/>
    <x v="0"/>
    <m/>
    <m/>
    <n v="59.807400000000001"/>
    <x v="2"/>
    <s v=""/>
    <n v="80"/>
    <n v="0"/>
    <n v="0"/>
    <n v="59.807400000000001"/>
    <n v="59.807400000000001"/>
    <n v="59.807400000000001"/>
    <s v="Wed"/>
    <s v="Sat"/>
    <n v="-44363"/>
    <n v="121.46111111111111"/>
  </r>
  <r>
    <s v="A00947"/>
    <x v="4"/>
    <s v="Khan"/>
    <x v="0"/>
    <x v="0"/>
    <x v="193"/>
    <x v="168"/>
    <n v="1"/>
    <x v="0"/>
    <m/>
    <m/>
    <n v="19.196999999999999"/>
    <x v="2"/>
    <s v=""/>
    <n v="80"/>
    <n v="0"/>
    <n v="0"/>
    <n v="19.196999999999999"/>
    <n v="19.196999999999999"/>
    <n v="19.196999999999999"/>
    <s v="Wed"/>
    <s v="Sat"/>
    <n v="-44363"/>
    <n v="121.46111111111111"/>
  </r>
  <r>
    <s v="A00948"/>
    <x v="0"/>
    <s v="Ling"/>
    <x v="2"/>
    <x v="1"/>
    <x v="193"/>
    <x v="168"/>
    <n v="1"/>
    <x v="0"/>
    <m/>
    <m/>
    <n v="50.79"/>
    <x v="0"/>
    <s v=""/>
    <n v="80"/>
    <n v="0"/>
    <n v="0"/>
    <n v="50.79"/>
    <n v="50.79"/>
    <n v="50.79"/>
    <s v="Wed"/>
    <s v="Sat"/>
    <n v="-44363"/>
    <n v="121.46111111111111"/>
  </r>
  <r>
    <s v="A00949"/>
    <x v="0"/>
    <s v="Ling"/>
    <x v="0"/>
    <x v="0"/>
    <x v="194"/>
    <x v="114"/>
    <n v="2"/>
    <x v="0"/>
    <m/>
    <n v="1.25"/>
    <n v="122.80759999999999"/>
    <x v="2"/>
    <n v="13"/>
    <n v="140"/>
    <n v="175"/>
    <n v="175"/>
    <n v="122.80759999999999"/>
    <n v="297.80759999999998"/>
    <n v="297.80759999999998"/>
    <s v="Thu"/>
    <s v="Wed"/>
    <n v="13"/>
    <n v="3.6111111111111108E-2"/>
  </r>
  <r>
    <s v="A00950"/>
    <x v="4"/>
    <s v="Cartier"/>
    <x v="0"/>
    <x v="0"/>
    <x v="194"/>
    <x v="183"/>
    <n v="1"/>
    <x v="0"/>
    <m/>
    <n v="0.25"/>
    <n v="54.8215"/>
    <x v="0"/>
    <n v="19"/>
    <n v="80"/>
    <n v="20"/>
    <n v="20"/>
    <n v="54.8215"/>
    <n v="74.8215"/>
    <n v="74.8215"/>
    <s v="Thu"/>
    <s v="Tue"/>
    <n v="19"/>
    <n v="5.2777777777777778E-2"/>
  </r>
  <r>
    <s v="A00951"/>
    <x v="2"/>
    <s v="Cartier"/>
    <x v="1"/>
    <x v="0"/>
    <x v="194"/>
    <x v="200"/>
    <n v="2"/>
    <x v="0"/>
    <m/>
    <n v="2.5"/>
    <n v="86.423400000000001"/>
    <x v="2"/>
    <n v="35"/>
    <n v="140"/>
    <n v="350"/>
    <n v="350"/>
    <n v="86.423400000000001"/>
    <n v="436.42340000000002"/>
    <n v="436.42340000000002"/>
    <s v="Thu"/>
    <s v="Thu"/>
    <n v="35"/>
    <n v="9.7222222222222224E-2"/>
  </r>
  <r>
    <s v="A00952"/>
    <x v="7"/>
    <s v="Ling"/>
    <x v="0"/>
    <x v="0"/>
    <x v="194"/>
    <x v="168"/>
    <n v="2"/>
    <x v="0"/>
    <m/>
    <m/>
    <n v="100.60380000000001"/>
    <x v="2"/>
    <s v=""/>
    <n v="140"/>
    <n v="0"/>
    <n v="0"/>
    <n v="100.60380000000001"/>
    <n v="100.60380000000001"/>
    <n v="100.60380000000001"/>
    <s v="Thu"/>
    <s v="Sat"/>
    <n v="-44364"/>
    <n v="121.46388888888889"/>
  </r>
  <r>
    <s v="A00953"/>
    <x v="0"/>
    <s v="Ling"/>
    <x v="2"/>
    <x v="0"/>
    <x v="194"/>
    <x v="168"/>
    <n v="1"/>
    <x v="0"/>
    <m/>
    <m/>
    <n v="17.170000000000002"/>
    <x v="0"/>
    <s v=""/>
    <n v="80"/>
    <n v="0"/>
    <n v="0"/>
    <n v="17.170000000000002"/>
    <n v="17.170000000000002"/>
    <n v="17.170000000000002"/>
    <s v="Thu"/>
    <s v="Sat"/>
    <n v="-44364"/>
    <n v="121.46388888888889"/>
  </r>
  <r>
    <s v="A00954"/>
    <x v="4"/>
    <s v="Burton"/>
    <x v="0"/>
    <x v="0"/>
    <x v="194"/>
    <x v="168"/>
    <n v="1"/>
    <x v="0"/>
    <m/>
    <m/>
    <n v="10.307499999999999"/>
    <x v="1"/>
    <s v=""/>
    <n v="80"/>
    <n v="0"/>
    <n v="0"/>
    <n v="10.307499999999999"/>
    <n v="10.307499999999999"/>
    <n v="10.307499999999999"/>
    <s v="Thu"/>
    <s v="Sat"/>
    <n v="-44364"/>
    <n v="121.46388888888889"/>
  </r>
  <r>
    <s v="A00955"/>
    <x v="0"/>
    <s v="Ling"/>
    <x v="0"/>
    <x v="0"/>
    <x v="194"/>
    <x v="168"/>
    <n v="2"/>
    <x v="0"/>
    <m/>
    <m/>
    <n v="18.63"/>
    <x v="0"/>
    <s v=""/>
    <n v="140"/>
    <n v="0"/>
    <n v="0"/>
    <n v="18.63"/>
    <n v="18.63"/>
    <n v="18.63"/>
    <s v="Thu"/>
    <s v="Sat"/>
    <n v="-44364"/>
    <n v="121.46388888888889"/>
  </r>
  <r>
    <s v="A00956"/>
    <x v="0"/>
    <s v="Ling"/>
    <x v="0"/>
    <x v="0"/>
    <x v="194"/>
    <x v="168"/>
    <n v="2"/>
    <x v="0"/>
    <m/>
    <m/>
    <n v="32"/>
    <x v="0"/>
    <s v=""/>
    <n v="140"/>
    <n v="0"/>
    <n v="0"/>
    <n v="32"/>
    <n v="32"/>
    <n v="32"/>
    <s v="Thu"/>
    <s v="Sat"/>
    <n v="-44364"/>
    <n v="121.46388888888889"/>
  </r>
  <r>
    <s v="A00957"/>
    <x v="0"/>
    <s v="Ling"/>
    <x v="2"/>
    <x v="0"/>
    <x v="194"/>
    <x v="168"/>
    <n v="1"/>
    <x v="0"/>
    <m/>
    <m/>
    <n v="14.13"/>
    <x v="1"/>
    <s v=""/>
    <n v="80"/>
    <n v="0"/>
    <n v="0"/>
    <n v="14.13"/>
    <n v="14.13"/>
    <n v="14.13"/>
    <s v="Thu"/>
    <s v="Sat"/>
    <n v="-44364"/>
    <n v="121.46388888888889"/>
  </r>
  <r>
    <s v="A00958"/>
    <x v="0"/>
    <s v="Ling"/>
    <x v="3"/>
    <x v="0"/>
    <x v="194"/>
    <x v="168"/>
    <n v="1"/>
    <x v="0"/>
    <m/>
    <m/>
    <n v="322"/>
    <x v="0"/>
    <s v=""/>
    <n v="80"/>
    <n v="0"/>
    <n v="0"/>
    <n v="322"/>
    <n v="322"/>
    <n v="322"/>
    <s v="Thu"/>
    <s v="Sat"/>
    <n v="-44364"/>
    <n v="121.46388888888889"/>
  </r>
  <r>
    <s v="A00959"/>
    <x v="7"/>
    <s v="Ling"/>
    <x v="0"/>
    <x v="0"/>
    <x v="194"/>
    <x v="168"/>
    <n v="2"/>
    <x v="0"/>
    <m/>
    <m/>
    <n v="50.603299999999997"/>
    <x v="2"/>
    <s v=""/>
    <n v="140"/>
    <n v="0"/>
    <n v="0"/>
    <n v="50.603299999999997"/>
    <n v="50.603299999999997"/>
    <n v="50.603299999999997"/>
    <s v="Thu"/>
    <s v="Sat"/>
    <n v="-44364"/>
    <n v="121.46388888888889"/>
  </r>
  <r>
    <s v="A00960"/>
    <x v="6"/>
    <s v="Burton"/>
    <x v="0"/>
    <x v="0"/>
    <x v="195"/>
    <x v="134"/>
    <n v="2"/>
    <x v="0"/>
    <m/>
    <n v="2"/>
    <n v="134.50059999999999"/>
    <x v="2"/>
    <n v="24"/>
    <n v="140"/>
    <n v="280"/>
    <n v="280"/>
    <n v="134.50059999999999"/>
    <n v="414.50059999999996"/>
    <n v="414.50059999999996"/>
    <s v="Fri"/>
    <s v="Mon"/>
    <n v="24"/>
    <n v="6.6666666666666666E-2"/>
  </r>
  <r>
    <s v="A00961"/>
    <x v="5"/>
    <s v="Cartier"/>
    <x v="1"/>
    <x v="0"/>
    <x v="196"/>
    <x v="186"/>
    <n v="1"/>
    <x v="0"/>
    <m/>
    <n v="0.5"/>
    <n v="78.333299999999994"/>
    <x v="2"/>
    <n v="14"/>
    <n v="80"/>
    <n v="40"/>
    <n v="40"/>
    <n v="78.333299999999994"/>
    <n v="118.33329999999999"/>
    <n v="118.33329999999999"/>
    <s v="Sat"/>
    <s v="Sat"/>
    <n v="14"/>
    <n v="3.888888888888889E-2"/>
  </r>
  <r>
    <s v="A00962"/>
    <x v="3"/>
    <s v="Khan"/>
    <x v="4"/>
    <x v="0"/>
    <x v="197"/>
    <x v="114"/>
    <n v="1"/>
    <x v="0"/>
    <m/>
    <n v="1.5"/>
    <n v="202.8"/>
    <x v="0"/>
    <n v="9"/>
    <n v="80"/>
    <n v="120"/>
    <n v="120"/>
    <n v="202.8"/>
    <n v="322.8"/>
    <n v="322.8"/>
    <s v="Mon"/>
    <s v="Wed"/>
    <n v="9"/>
    <n v="2.5000000000000001E-2"/>
  </r>
  <r>
    <s v="A00963"/>
    <x v="2"/>
    <s v="Burton"/>
    <x v="1"/>
    <x v="0"/>
    <x v="197"/>
    <x v="216"/>
    <n v="1"/>
    <x v="0"/>
    <m/>
    <n v="0.5"/>
    <n v="67.903400000000005"/>
    <x v="2"/>
    <n v="18"/>
    <n v="80"/>
    <n v="40"/>
    <n v="40"/>
    <n v="67.903400000000005"/>
    <n v="107.9034"/>
    <n v="107.9034"/>
    <s v="Mon"/>
    <s v="Fri"/>
    <n v="18"/>
    <n v="0.05"/>
  </r>
  <r>
    <s v="A00964"/>
    <x v="7"/>
    <s v="Ling"/>
    <x v="0"/>
    <x v="0"/>
    <x v="197"/>
    <x v="134"/>
    <n v="2"/>
    <x v="0"/>
    <m/>
    <n v="1"/>
    <n v="144"/>
    <x v="2"/>
    <n v="21"/>
    <n v="140"/>
    <n v="140"/>
    <n v="140"/>
    <n v="144"/>
    <n v="284"/>
    <n v="284"/>
    <s v="Mon"/>
    <s v="Mon"/>
    <n v="21"/>
    <n v="5.8333333333333334E-2"/>
  </r>
  <r>
    <s v="A00965"/>
    <x v="1"/>
    <s v="Burton"/>
    <x v="2"/>
    <x v="0"/>
    <x v="197"/>
    <x v="184"/>
    <n v="2"/>
    <x v="0"/>
    <m/>
    <n v="0.25"/>
    <n v="178.36179999999999"/>
    <x v="0"/>
    <n v="22"/>
    <n v="140"/>
    <n v="35"/>
    <n v="35"/>
    <n v="178.36179999999999"/>
    <n v="213.36179999999999"/>
    <n v="213.36179999999999"/>
    <s v="Mon"/>
    <s v="Tue"/>
    <n v="22"/>
    <n v="6.1111111111111109E-2"/>
  </r>
  <r>
    <s v="A00966"/>
    <x v="8"/>
    <s v="Ling"/>
    <x v="2"/>
    <x v="0"/>
    <x v="197"/>
    <x v="211"/>
    <n v="1"/>
    <x v="0"/>
    <m/>
    <n v="0.25"/>
    <n v="7.3140000000000001"/>
    <x v="1"/>
    <n v="23"/>
    <n v="80"/>
    <n v="20"/>
    <n v="20"/>
    <n v="7.3140000000000001"/>
    <n v="27.314"/>
    <n v="27.314"/>
    <s v="Mon"/>
    <s v="Wed"/>
    <n v="23"/>
    <n v="6.3888888888888884E-2"/>
  </r>
  <r>
    <s v="A00967"/>
    <x v="8"/>
    <s v="Ling"/>
    <x v="0"/>
    <x v="0"/>
    <x v="197"/>
    <x v="168"/>
    <n v="2"/>
    <x v="0"/>
    <m/>
    <m/>
    <n v="120"/>
    <x v="0"/>
    <s v=""/>
    <n v="140"/>
    <n v="0"/>
    <n v="0"/>
    <n v="120"/>
    <n v="120"/>
    <n v="120"/>
    <s v="Mon"/>
    <s v="Sat"/>
    <n v="-44368"/>
    <n v="121.47499999999999"/>
  </r>
  <r>
    <s v="A00968"/>
    <x v="3"/>
    <s v="Cartier"/>
    <x v="0"/>
    <x v="0"/>
    <x v="197"/>
    <x v="168"/>
    <n v="1"/>
    <x v="0"/>
    <m/>
    <m/>
    <n v="193.8409"/>
    <x v="2"/>
    <s v=""/>
    <n v="80"/>
    <n v="0"/>
    <n v="0"/>
    <n v="193.8409"/>
    <n v="193.8409"/>
    <n v="193.8409"/>
    <s v="Mon"/>
    <s v="Sat"/>
    <n v="-44368"/>
    <n v="121.47499999999999"/>
  </r>
  <r>
    <s v="A00969"/>
    <x v="3"/>
    <s v="Cartier"/>
    <x v="0"/>
    <x v="0"/>
    <x v="197"/>
    <x v="168"/>
    <n v="1"/>
    <x v="0"/>
    <m/>
    <m/>
    <n v="901.5"/>
    <x v="1"/>
    <s v=""/>
    <n v="80"/>
    <n v="0"/>
    <n v="0"/>
    <n v="901.5"/>
    <n v="901.5"/>
    <n v="901.5"/>
    <s v="Mon"/>
    <s v="Sat"/>
    <n v="-44368"/>
    <n v="121.47499999999999"/>
  </r>
  <r>
    <s v="A00970"/>
    <x v="2"/>
    <s v="Cartier"/>
    <x v="2"/>
    <x v="0"/>
    <x v="197"/>
    <x v="168"/>
    <n v="1"/>
    <x v="0"/>
    <m/>
    <m/>
    <n v="64.342100000000002"/>
    <x v="0"/>
    <s v=""/>
    <n v="80"/>
    <n v="0"/>
    <n v="0"/>
    <n v="64.342100000000002"/>
    <n v="64.342100000000002"/>
    <n v="64.342100000000002"/>
    <s v="Mon"/>
    <s v="Sat"/>
    <n v="-44368"/>
    <n v="121.47499999999999"/>
  </r>
  <r>
    <s v="A00971"/>
    <x v="2"/>
    <s v="Cartier"/>
    <x v="2"/>
    <x v="0"/>
    <x v="197"/>
    <x v="168"/>
    <n v="1"/>
    <x v="0"/>
    <m/>
    <m/>
    <n v="64.342100000000002"/>
    <x v="0"/>
    <s v=""/>
    <n v="80"/>
    <n v="0"/>
    <n v="0"/>
    <n v="64.342100000000002"/>
    <n v="64.342100000000002"/>
    <n v="64.342100000000002"/>
    <s v="Mon"/>
    <s v="Sat"/>
    <n v="-44368"/>
    <n v="121.47499999999999"/>
  </r>
  <r>
    <s v="A00972"/>
    <x v="2"/>
    <s v="Burton"/>
    <x v="0"/>
    <x v="0"/>
    <x v="197"/>
    <x v="168"/>
    <n v="2"/>
    <x v="0"/>
    <m/>
    <m/>
    <n v="282"/>
    <x v="2"/>
    <s v=""/>
    <n v="140"/>
    <n v="0"/>
    <n v="0"/>
    <n v="282"/>
    <n v="282"/>
    <n v="282"/>
    <s v="Mon"/>
    <s v="Sat"/>
    <n v="-44368"/>
    <n v="121.47499999999999"/>
  </r>
  <r>
    <s v="A00973"/>
    <x v="4"/>
    <s v="Khan"/>
    <x v="2"/>
    <x v="0"/>
    <x v="198"/>
    <x v="205"/>
    <n v="1"/>
    <x v="0"/>
    <m/>
    <n v="0.25"/>
    <n v="21.33"/>
    <x v="0"/>
    <n v="24"/>
    <n v="80"/>
    <n v="20"/>
    <n v="20"/>
    <n v="21.33"/>
    <n v="41.33"/>
    <n v="41.33"/>
    <s v="Tue"/>
    <s v="Fri"/>
    <n v="24"/>
    <n v="6.6666666666666666E-2"/>
  </r>
  <r>
    <s v="A00974"/>
    <x v="0"/>
    <s v="Ling"/>
    <x v="0"/>
    <x v="0"/>
    <x v="198"/>
    <x v="209"/>
    <n v="2"/>
    <x v="0"/>
    <m/>
    <n v="0.25"/>
    <n v="55.89"/>
    <x v="0"/>
    <n v="27"/>
    <n v="140"/>
    <n v="35"/>
    <n v="35"/>
    <n v="55.89"/>
    <n v="90.89"/>
    <n v="90.89"/>
    <s v="Tue"/>
    <s v="Mon"/>
    <n v="27"/>
    <n v="7.4999999999999997E-2"/>
  </r>
  <r>
    <s v="A00975"/>
    <x v="3"/>
    <s v="Khan"/>
    <x v="1"/>
    <x v="0"/>
    <x v="198"/>
    <x v="212"/>
    <n v="2"/>
    <x v="0"/>
    <m/>
    <n v="0.5"/>
    <n v="227.13"/>
    <x v="0"/>
    <n v="29"/>
    <n v="140"/>
    <n v="70"/>
    <n v="70"/>
    <n v="227.13"/>
    <n v="297.13"/>
    <n v="297.13"/>
    <s v="Tue"/>
    <s v="Wed"/>
    <n v="29"/>
    <n v="8.0555555555555561E-2"/>
  </r>
  <r>
    <s v="A00976"/>
    <x v="3"/>
    <s v="Cartier"/>
    <x v="1"/>
    <x v="0"/>
    <x v="198"/>
    <x v="168"/>
    <n v="2"/>
    <x v="1"/>
    <s v="Yes"/>
    <m/>
    <n v="593.44470000000001"/>
    <x v="3"/>
    <s v=""/>
    <n v="140"/>
    <n v="0"/>
    <n v="0"/>
    <n v="0"/>
    <n v="593.44470000000001"/>
    <n v="0"/>
    <s v="Tue"/>
    <s v="Sat"/>
    <n v="-44369"/>
    <n v="121.47777777777777"/>
  </r>
  <r>
    <s v="A00977"/>
    <x v="2"/>
    <s v="Burton"/>
    <x v="1"/>
    <x v="0"/>
    <x v="198"/>
    <x v="168"/>
    <n v="1"/>
    <x v="0"/>
    <m/>
    <m/>
    <n v="65.496899999999997"/>
    <x v="0"/>
    <s v=""/>
    <n v="80"/>
    <n v="0"/>
    <n v="0"/>
    <n v="65.496899999999997"/>
    <n v="65.496899999999997"/>
    <n v="65.496899999999997"/>
    <s v="Tue"/>
    <s v="Sat"/>
    <n v="-44369"/>
    <n v="121.47777777777777"/>
  </r>
  <r>
    <s v="A00978"/>
    <x v="8"/>
    <s v="Ling"/>
    <x v="1"/>
    <x v="0"/>
    <x v="198"/>
    <x v="168"/>
    <n v="2"/>
    <x v="0"/>
    <m/>
    <m/>
    <n v="1137.74"/>
    <x v="0"/>
    <s v=""/>
    <n v="140"/>
    <n v="0"/>
    <n v="0"/>
    <n v="1137.74"/>
    <n v="1137.74"/>
    <n v="1137.74"/>
    <s v="Tue"/>
    <s v="Sat"/>
    <n v="-44369"/>
    <n v="121.47777777777777"/>
  </r>
  <r>
    <s v="A00979"/>
    <x v="2"/>
    <s v="Cartier"/>
    <x v="3"/>
    <x v="0"/>
    <x v="198"/>
    <x v="168"/>
    <n v="1"/>
    <x v="0"/>
    <m/>
    <m/>
    <n v="272.99959999999999"/>
    <x v="2"/>
    <s v=""/>
    <n v="80"/>
    <n v="0"/>
    <n v="0"/>
    <n v="272.99959999999999"/>
    <n v="272.99959999999999"/>
    <n v="272.99959999999999"/>
    <s v="Tue"/>
    <s v="Sat"/>
    <n v="-44369"/>
    <n v="121.47777777777777"/>
  </r>
  <r>
    <s v="A00980"/>
    <x v="1"/>
    <s v="Lopez"/>
    <x v="2"/>
    <x v="0"/>
    <x v="199"/>
    <x v="196"/>
    <n v="1"/>
    <x v="0"/>
    <m/>
    <n v="0.25"/>
    <n v="270.44560000000001"/>
    <x v="0"/>
    <n v="2"/>
    <n v="80"/>
    <n v="20"/>
    <n v="20"/>
    <n v="270.44560000000001"/>
    <n v="290.44560000000001"/>
    <n v="290.44560000000001"/>
    <s v="Wed"/>
    <s v="Fri"/>
    <n v="2"/>
    <n v="5.5555555555555558E-3"/>
  </r>
  <r>
    <s v="A00981"/>
    <x v="2"/>
    <s v="Khan"/>
    <x v="0"/>
    <x v="0"/>
    <x v="199"/>
    <x v="186"/>
    <n v="1"/>
    <x v="0"/>
    <m/>
    <n v="1"/>
    <n v="180"/>
    <x v="1"/>
    <n v="10"/>
    <n v="80"/>
    <n v="80"/>
    <n v="80"/>
    <n v="180"/>
    <n v="260"/>
    <n v="260"/>
    <s v="Wed"/>
    <s v="Sat"/>
    <n v="10"/>
    <n v="2.7777777777777776E-2"/>
  </r>
  <r>
    <s v="A00982"/>
    <x v="1"/>
    <s v="Lopez"/>
    <x v="3"/>
    <x v="0"/>
    <x v="199"/>
    <x v="184"/>
    <n v="1"/>
    <x v="0"/>
    <m/>
    <n v="1"/>
    <n v="188.9469"/>
    <x v="0"/>
    <n v="20"/>
    <n v="80"/>
    <n v="80"/>
    <n v="80"/>
    <n v="188.9469"/>
    <n v="268.94690000000003"/>
    <n v="268.94690000000003"/>
    <s v="Wed"/>
    <s v="Tue"/>
    <n v="20"/>
    <n v="5.5555555555555552E-2"/>
  </r>
  <r>
    <s v="A00983"/>
    <x v="7"/>
    <s v="Ling"/>
    <x v="2"/>
    <x v="0"/>
    <x v="199"/>
    <x v="212"/>
    <n v="1"/>
    <x v="0"/>
    <m/>
    <n v="0.25"/>
    <n v="37.582099999999997"/>
    <x v="0"/>
    <n v="28"/>
    <n v="80"/>
    <n v="20"/>
    <n v="20"/>
    <n v="37.582099999999997"/>
    <n v="57.582099999999997"/>
    <n v="57.582099999999997"/>
    <s v="Wed"/>
    <s v="Wed"/>
    <n v="28"/>
    <n v="7.7777777777777779E-2"/>
  </r>
  <r>
    <s v="A00984"/>
    <x v="3"/>
    <s v="Cartier"/>
    <x v="1"/>
    <x v="0"/>
    <x v="199"/>
    <x v="209"/>
    <n v="1"/>
    <x v="0"/>
    <m/>
    <n v="0.5"/>
    <n v="20"/>
    <x v="0"/>
    <n v="26"/>
    <n v="80"/>
    <n v="40"/>
    <n v="40"/>
    <n v="20"/>
    <n v="60"/>
    <n v="60"/>
    <s v="Wed"/>
    <s v="Mon"/>
    <n v="26"/>
    <n v="7.2222222222222215E-2"/>
  </r>
  <r>
    <s v="A00985"/>
    <x v="1"/>
    <s v="Burton"/>
    <x v="2"/>
    <x v="0"/>
    <x v="199"/>
    <x v="209"/>
    <n v="1"/>
    <x v="0"/>
    <m/>
    <n v="0.25"/>
    <n v="78.278999999999996"/>
    <x v="2"/>
    <n v="26"/>
    <n v="80"/>
    <n v="20"/>
    <n v="20"/>
    <n v="78.278999999999996"/>
    <n v="98.278999999999996"/>
    <n v="98.278999999999996"/>
    <s v="Wed"/>
    <s v="Mon"/>
    <n v="26"/>
    <n v="7.2222222222222215E-2"/>
  </r>
  <r>
    <s v="A00986"/>
    <x v="1"/>
    <s v="Ling"/>
    <x v="2"/>
    <x v="0"/>
    <x v="199"/>
    <x v="200"/>
    <n v="1"/>
    <x v="0"/>
    <m/>
    <n v="0.25"/>
    <n v="37.293500000000002"/>
    <x v="0"/>
    <n v="29"/>
    <n v="80"/>
    <n v="20"/>
    <n v="20"/>
    <n v="37.293500000000002"/>
    <n v="57.293500000000002"/>
    <n v="57.293500000000002"/>
    <s v="Wed"/>
    <s v="Thu"/>
    <n v="29"/>
    <n v="8.0555555555555561E-2"/>
  </r>
  <r>
    <s v="A00987"/>
    <x v="0"/>
    <s v="Ling"/>
    <x v="2"/>
    <x v="1"/>
    <x v="199"/>
    <x v="168"/>
    <n v="1"/>
    <x v="0"/>
    <m/>
    <m/>
    <n v="48.586199999999998"/>
    <x v="2"/>
    <s v=""/>
    <n v="80"/>
    <n v="0"/>
    <n v="0"/>
    <n v="48.586199999999998"/>
    <n v="48.586199999999998"/>
    <n v="48.586199999999998"/>
    <s v="Wed"/>
    <s v="Sat"/>
    <n v="-44370"/>
    <n v="121.48055555555555"/>
  </r>
  <r>
    <s v="A00988"/>
    <x v="2"/>
    <s v="Burton"/>
    <x v="0"/>
    <x v="0"/>
    <x v="199"/>
    <x v="168"/>
    <n v="2"/>
    <x v="0"/>
    <m/>
    <m/>
    <n v="164.4"/>
    <x v="2"/>
    <s v=""/>
    <n v="140"/>
    <n v="0"/>
    <n v="0"/>
    <n v="164.4"/>
    <n v="164.4"/>
    <n v="164.4"/>
    <s v="Wed"/>
    <s v="Sat"/>
    <n v="-44370"/>
    <n v="121.48055555555555"/>
  </r>
  <r>
    <s v="A00989"/>
    <x v="0"/>
    <s v="Ling"/>
    <x v="2"/>
    <x v="0"/>
    <x v="200"/>
    <x v="208"/>
    <n v="2"/>
    <x v="0"/>
    <m/>
    <n v="0.25"/>
    <n v="268.05579999999998"/>
    <x v="0"/>
    <n v="21"/>
    <n v="140"/>
    <n v="35"/>
    <n v="35"/>
    <n v="268.05579999999998"/>
    <n v="303.05579999999998"/>
    <n v="303.05579999999998"/>
    <s v="Thu"/>
    <s v="Thu"/>
    <n v="21"/>
    <n v="5.8333333333333334E-2"/>
  </r>
  <r>
    <s v="A00990"/>
    <x v="4"/>
    <s v="Khan"/>
    <x v="2"/>
    <x v="0"/>
    <x v="200"/>
    <x v="206"/>
    <n v="1"/>
    <x v="0"/>
    <m/>
    <n v="0.25"/>
    <n v="19.196999999999999"/>
    <x v="1"/>
    <n v="29"/>
    <n v="80"/>
    <n v="20"/>
    <n v="20"/>
    <n v="19.196999999999999"/>
    <n v="39.197000000000003"/>
    <n v="39.197000000000003"/>
    <s v="Thu"/>
    <s v="Fri"/>
    <n v="29"/>
    <n v="8.0555555555555561E-2"/>
  </r>
  <r>
    <s v="A00991"/>
    <x v="0"/>
    <s v="Ling"/>
    <x v="0"/>
    <x v="0"/>
    <x v="200"/>
    <x v="209"/>
    <n v="2"/>
    <x v="0"/>
    <m/>
    <n v="0.25"/>
    <n v="21.33"/>
    <x v="0"/>
    <n v="25"/>
    <n v="140"/>
    <n v="35"/>
    <n v="35"/>
    <n v="21.33"/>
    <n v="56.33"/>
    <n v="56.33"/>
    <s v="Thu"/>
    <s v="Mon"/>
    <n v="25"/>
    <n v="6.9444444444444448E-2"/>
  </r>
  <r>
    <s v="A00992"/>
    <x v="0"/>
    <s v="Burton"/>
    <x v="1"/>
    <x v="0"/>
    <x v="200"/>
    <x v="168"/>
    <n v="1"/>
    <x v="0"/>
    <m/>
    <m/>
    <n v="7.5"/>
    <x v="2"/>
    <s v=""/>
    <n v="80"/>
    <n v="0"/>
    <n v="0"/>
    <n v="7.5"/>
    <n v="7.5"/>
    <n v="7.5"/>
    <s v="Thu"/>
    <s v="Sat"/>
    <n v="-44371"/>
    <n v="121.48333333333333"/>
  </r>
  <r>
    <s v="A00993"/>
    <x v="0"/>
    <s v="Ling"/>
    <x v="2"/>
    <x v="0"/>
    <x v="200"/>
    <x v="168"/>
    <n v="1"/>
    <x v="0"/>
    <m/>
    <m/>
    <n v="115.1866"/>
    <x v="0"/>
    <s v=""/>
    <n v="80"/>
    <n v="0"/>
    <n v="0"/>
    <n v="115.1866"/>
    <n v="115.1866"/>
    <n v="115.1866"/>
    <s v="Thu"/>
    <s v="Sat"/>
    <n v="-44371"/>
    <n v="121.48333333333333"/>
  </r>
  <r>
    <s v="A00994"/>
    <x v="0"/>
    <s v="Ling"/>
    <x v="2"/>
    <x v="0"/>
    <x v="200"/>
    <x v="168"/>
    <n v="1"/>
    <x v="0"/>
    <m/>
    <m/>
    <n v="120"/>
    <x v="0"/>
    <s v=""/>
    <n v="80"/>
    <n v="0"/>
    <n v="0"/>
    <n v="120"/>
    <n v="120"/>
    <n v="120"/>
    <s v="Thu"/>
    <s v="Sat"/>
    <n v="-44371"/>
    <n v="121.48333333333333"/>
  </r>
  <r>
    <s v="A00995"/>
    <x v="8"/>
    <s v="Ling"/>
    <x v="2"/>
    <x v="0"/>
    <x v="200"/>
    <x v="168"/>
    <n v="1"/>
    <x v="0"/>
    <m/>
    <m/>
    <n v="21"/>
    <x v="0"/>
    <s v=""/>
    <n v="80"/>
    <n v="0"/>
    <n v="0"/>
    <n v="21"/>
    <n v="21"/>
    <n v="21"/>
    <s v="Thu"/>
    <s v="Sat"/>
    <n v="-44371"/>
    <n v="121.48333333333333"/>
  </r>
  <r>
    <s v="A00996"/>
    <x v="8"/>
    <s v="Ling"/>
    <x v="0"/>
    <x v="0"/>
    <x v="200"/>
    <x v="168"/>
    <n v="1"/>
    <x v="0"/>
    <m/>
    <m/>
    <n v="58.89"/>
    <x v="2"/>
    <s v=""/>
    <n v="80"/>
    <n v="0"/>
    <n v="0"/>
    <n v="58.89"/>
    <n v="58.89"/>
    <n v="58.89"/>
    <s v="Thu"/>
    <s v="Sat"/>
    <n v="-44371"/>
    <n v="121.48333333333333"/>
  </r>
  <r>
    <s v="A00997"/>
    <x v="2"/>
    <s v="Burton"/>
    <x v="2"/>
    <x v="0"/>
    <x v="200"/>
    <x v="168"/>
    <n v="1"/>
    <x v="0"/>
    <m/>
    <m/>
    <n v="32.6706"/>
    <x v="2"/>
    <s v=""/>
    <n v="80"/>
    <n v="0"/>
    <n v="0"/>
    <n v="32.6706"/>
    <n v="32.6706"/>
    <n v="32.6706"/>
    <s v="Thu"/>
    <s v="Sat"/>
    <n v="-44371"/>
    <n v="121.48333333333333"/>
  </r>
  <r>
    <s v="A00998"/>
    <x v="5"/>
    <s v="Burton"/>
    <x v="3"/>
    <x v="0"/>
    <x v="200"/>
    <x v="168"/>
    <n v="2"/>
    <x v="0"/>
    <m/>
    <m/>
    <n v="205.28129999999999"/>
    <x v="2"/>
    <s v=""/>
    <n v="140"/>
    <n v="0"/>
    <n v="0"/>
    <n v="205.28129999999999"/>
    <n v="205.28129999999999"/>
    <n v="205.28129999999999"/>
    <s v="Thu"/>
    <s v="Sat"/>
    <n v="-44371"/>
    <n v="121.48333333333333"/>
  </r>
  <r>
    <s v="A00999"/>
    <x v="2"/>
    <s v="Khan"/>
    <x v="1"/>
    <x v="0"/>
    <x v="200"/>
    <x v="168"/>
    <n v="2"/>
    <x v="0"/>
    <m/>
    <m/>
    <n v="223.64769999999999"/>
    <x v="0"/>
    <s v=""/>
    <n v="140"/>
    <n v="0"/>
    <n v="0"/>
    <n v="223.64769999999999"/>
    <n v="223.64769999999999"/>
    <n v="223.64769999999999"/>
    <s v="Thu"/>
    <s v="Sat"/>
    <n v="-44371"/>
    <n v="121.48333333333333"/>
  </r>
  <r>
    <s v="A01000"/>
    <x v="3"/>
    <s v="Khan"/>
    <x v="3"/>
    <x v="0"/>
    <x v="201"/>
    <x v="205"/>
    <n v="1"/>
    <x v="0"/>
    <m/>
    <n v="6.25"/>
    <n v="20"/>
    <x v="2"/>
    <n v="21"/>
    <n v="80"/>
    <n v="500"/>
    <n v="500"/>
    <n v="20"/>
    <n v="520"/>
    <n v="520"/>
    <s v="Fri"/>
    <s v="Fri"/>
    <n v="21"/>
    <n v="5.8333333333333334E-2"/>
  </r>
  <r>
    <s v="A01001"/>
    <x v="3"/>
    <s v="Khan"/>
    <x v="3"/>
    <x v="0"/>
    <x v="201"/>
    <x v="168"/>
    <n v="1"/>
    <x v="0"/>
    <m/>
    <m/>
    <n v="415.28449999999998"/>
    <x v="1"/>
    <s v=""/>
    <n v="80"/>
    <n v="0"/>
    <n v="0"/>
    <n v="415.28449999999998"/>
    <n v="415.28449999999998"/>
    <n v="415.28449999999998"/>
    <s v="Fri"/>
    <s v="Sat"/>
    <n v="-44372"/>
    <n v="121.48611111111111"/>
  </r>
  <r>
    <s v="A01002"/>
    <x v="5"/>
    <s v="Khan"/>
    <x v="0"/>
    <x v="0"/>
    <x v="202"/>
    <x v="210"/>
    <n v="2"/>
    <x v="0"/>
    <m/>
    <n v="0.25"/>
    <n v="237.208"/>
    <x v="2"/>
    <n v="28"/>
    <n v="140"/>
    <n v="35"/>
    <n v="35"/>
    <n v="237.208"/>
    <n v="272.20799999999997"/>
    <n v="272.20799999999997"/>
    <s v="Sat"/>
    <s v="Sat"/>
    <n v="28"/>
    <n v="7.7777777777777779E-2"/>
  </r>
  <r>
    <s v="A01003"/>
    <x v="0"/>
    <s v="Ling"/>
    <x v="1"/>
    <x v="0"/>
    <x v="203"/>
    <x v="209"/>
    <n v="2"/>
    <x v="0"/>
    <m/>
    <n v="2.5"/>
    <n v="106.65"/>
    <x v="0"/>
    <n v="21"/>
    <n v="140"/>
    <n v="350"/>
    <n v="350"/>
    <n v="106.65"/>
    <n v="456.65"/>
    <n v="456.65"/>
    <s v="Mon"/>
    <s v="Mon"/>
    <n v="21"/>
    <n v="5.8333333333333334E-2"/>
  </r>
  <r>
    <s v="A01004"/>
    <x v="2"/>
    <s v="Cartier"/>
    <x v="1"/>
    <x v="1"/>
    <x v="203"/>
    <x v="168"/>
    <n v="2"/>
    <x v="0"/>
    <m/>
    <m/>
    <n v="60"/>
    <x v="2"/>
    <s v=""/>
    <n v="140"/>
    <n v="0"/>
    <n v="0"/>
    <n v="60"/>
    <n v="60"/>
    <n v="60"/>
    <s v="Mon"/>
    <s v="Sat"/>
    <n v="-44375"/>
    <n v="121.49444444444444"/>
  </r>
  <r>
    <s v="A01005"/>
    <x v="0"/>
    <s v="Ling"/>
    <x v="2"/>
    <x v="0"/>
    <x v="204"/>
    <x v="216"/>
    <n v="1"/>
    <x v="0"/>
    <m/>
    <n v="0.25"/>
    <n v="20.07"/>
    <x v="0"/>
    <n v="10"/>
    <n v="80"/>
    <n v="20"/>
    <n v="20"/>
    <n v="20.07"/>
    <n v="40.07"/>
    <n v="40.07"/>
    <s v="Tue"/>
    <s v="Fri"/>
    <n v="10"/>
    <n v="2.7777777777777776E-2"/>
  </r>
  <r>
    <s v="A01006"/>
    <x v="1"/>
    <s v="Burton"/>
    <x v="1"/>
    <x v="0"/>
    <x v="204"/>
    <x v="208"/>
    <n v="2"/>
    <x v="0"/>
    <m/>
    <n v="0.5"/>
    <n v="215.99090000000001"/>
    <x v="0"/>
    <n v="16"/>
    <n v="140"/>
    <n v="70"/>
    <n v="70"/>
    <n v="215.99090000000001"/>
    <n v="285.99090000000001"/>
    <n v="285.99090000000001"/>
    <s v="Tue"/>
    <s v="Thu"/>
    <n v="16"/>
    <n v="4.4444444444444446E-2"/>
  </r>
  <r>
    <s v="A01007"/>
    <x v="4"/>
    <s v="Khan"/>
    <x v="2"/>
    <x v="0"/>
    <x v="204"/>
    <x v="211"/>
    <n v="1"/>
    <x v="0"/>
    <m/>
    <n v="0.25"/>
    <n v="18"/>
    <x v="2"/>
    <n v="15"/>
    <n v="80"/>
    <n v="20"/>
    <n v="20"/>
    <n v="18"/>
    <n v="38"/>
    <n v="38"/>
    <s v="Tue"/>
    <s v="Wed"/>
    <n v="15"/>
    <n v="4.1666666666666664E-2"/>
  </r>
  <r>
    <s v="A01008"/>
    <x v="0"/>
    <s v="Ling"/>
    <x v="2"/>
    <x v="0"/>
    <x v="204"/>
    <x v="168"/>
    <n v="1"/>
    <x v="0"/>
    <m/>
    <m/>
    <n v="43.011800000000001"/>
    <x v="2"/>
    <s v=""/>
    <n v="80"/>
    <n v="0"/>
    <n v="0"/>
    <n v="43.011800000000001"/>
    <n v="43.011800000000001"/>
    <n v="43.011800000000001"/>
    <s v="Tue"/>
    <s v="Sat"/>
    <n v="-44376"/>
    <n v="121.49722222222222"/>
  </r>
  <r>
    <s v="A01009"/>
    <x v="0"/>
    <s v="Ling"/>
    <x v="0"/>
    <x v="0"/>
    <x v="204"/>
    <x v="168"/>
    <n v="1"/>
    <x v="0"/>
    <m/>
    <m/>
    <n v="58.5"/>
    <x v="0"/>
    <s v=""/>
    <n v="80"/>
    <n v="0"/>
    <n v="0"/>
    <n v="58.5"/>
    <n v="58.5"/>
    <n v="58.5"/>
    <s v="Tue"/>
    <s v="Sat"/>
    <n v="-44376"/>
    <n v="121.49722222222222"/>
  </r>
  <r>
    <s v="A01010"/>
    <x v="5"/>
    <s v="Khan"/>
    <x v="1"/>
    <x v="0"/>
    <x v="204"/>
    <x v="168"/>
    <n v="1"/>
    <x v="0"/>
    <m/>
    <m/>
    <n v="146.7174"/>
    <x v="2"/>
    <s v=""/>
    <n v="80"/>
    <n v="0"/>
    <n v="0"/>
    <n v="146.7174"/>
    <n v="146.7174"/>
    <n v="146.7174"/>
    <s v="Tue"/>
    <s v="Sat"/>
    <n v="-44376"/>
    <n v="121.49722222222222"/>
  </r>
  <r>
    <s v="A01011"/>
    <x v="2"/>
    <s v="Cartier"/>
    <x v="4"/>
    <x v="0"/>
    <x v="204"/>
    <x v="168"/>
    <n v="1"/>
    <x v="0"/>
    <m/>
    <m/>
    <n v="60"/>
    <x v="0"/>
    <s v=""/>
    <n v="80"/>
    <n v="0"/>
    <n v="0"/>
    <n v="60"/>
    <n v="60"/>
    <n v="60"/>
    <s v="Tue"/>
    <s v="Sat"/>
    <n v="-44376"/>
    <n v="121.49722222222222"/>
  </r>
  <r>
    <s v="A01012"/>
    <x v="5"/>
    <s v="Burton"/>
    <x v="0"/>
    <x v="0"/>
    <x v="204"/>
    <x v="168"/>
    <n v="2"/>
    <x v="0"/>
    <m/>
    <m/>
    <n v="180"/>
    <x v="2"/>
    <s v=""/>
    <n v="140"/>
    <n v="0"/>
    <n v="0"/>
    <n v="180"/>
    <n v="180"/>
    <n v="180"/>
    <s v="Tue"/>
    <s v="Sat"/>
    <n v="-44376"/>
    <n v="121.49722222222222"/>
  </r>
  <r>
    <s v="A01013"/>
    <x v="8"/>
    <s v="Ling"/>
    <x v="4"/>
    <x v="0"/>
    <x v="204"/>
    <x v="168"/>
    <n v="2"/>
    <x v="0"/>
    <m/>
    <m/>
    <n v="165"/>
    <x v="0"/>
    <s v=""/>
    <n v="140"/>
    <n v="0"/>
    <n v="0"/>
    <n v="165"/>
    <n v="165"/>
    <n v="165"/>
    <s v="Tue"/>
    <s v="Sat"/>
    <n v="-44376"/>
    <n v="121.49722222222222"/>
  </r>
  <r>
    <s v="A01014"/>
    <x v="1"/>
    <s v="Burton"/>
    <x v="4"/>
    <x v="0"/>
    <x v="205"/>
    <x v="134"/>
    <n v="2"/>
    <x v="0"/>
    <m/>
    <n v="1"/>
    <n v="183.5419"/>
    <x v="0"/>
    <n v="12"/>
    <n v="140"/>
    <n v="140"/>
    <n v="140"/>
    <n v="183.5419"/>
    <n v="323.5419"/>
    <n v="323.5419"/>
    <s v="Wed"/>
    <s v="Mon"/>
    <n v="12"/>
    <n v="3.3333333333333333E-2"/>
  </r>
  <r>
    <s v="A01015"/>
    <x v="1"/>
    <s v="Burton"/>
    <x v="3"/>
    <x v="0"/>
    <x v="205"/>
    <x v="184"/>
    <n v="2"/>
    <x v="0"/>
    <m/>
    <n v="1.75"/>
    <n v="333.90350000000001"/>
    <x v="0"/>
    <n v="13"/>
    <n v="140"/>
    <n v="245"/>
    <n v="245"/>
    <n v="333.90350000000001"/>
    <n v="578.90350000000001"/>
    <n v="578.90350000000001"/>
    <s v="Wed"/>
    <s v="Tue"/>
    <n v="13"/>
    <n v="3.6111111111111108E-2"/>
  </r>
  <r>
    <s v="A01016"/>
    <x v="3"/>
    <s v="Khan"/>
    <x v="0"/>
    <x v="1"/>
    <x v="205"/>
    <x v="212"/>
    <n v="2"/>
    <x v="0"/>
    <m/>
    <n v="0.5"/>
    <n v="23.899000000000001"/>
    <x v="0"/>
    <n v="21"/>
    <n v="140"/>
    <n v="70"/>
    <n v="70"/>
    <n v="23.899000000000001"/>
    <n v="93.899000000000001"/>
    <n v="93.899000000000001"/>
    <s v="Wed"/>
    <s v="Wed"/>
    <n v="21"/>
    <n v="5.8333333333333334E-2"/>
  </r>
  <r>
    <s v="A01017"/>
    <x v="3"/>
    <s v="Khan"/>
    <x v="0"/>
    <x v="1"/>
    <x v="205"/>
    <x v="212"/>
    <n v="2"/>
    <x v="0"/>
    <m/>
    <n v="0.5"/>
    <n v="38.496899999999997"/>
    <x v="0"/>
    <n v="21"/>
    <n v="140"/>
    <n v="70"/>
    <n v="70"/>
    <n v="38.496899999999997"/>
    <n v="108.4969"/>
    <n v="108.4969"/>
    <s v="Wed"/>
    <s v="Wed"/>
    <n v="21"/>
    <n v="5.8333333333333334E-2"/>
  </r>
  <r>
    <s v="A01018"/>
    <x v="2"/>
    <s v="Khan"/>
    <x v="1"/>
    <x v="0"/>
    <x v="205"/>
    <x v="168"/>
    <n v="2"/>
    <x v="0"/>
    <m/>
    <m/>
    <n v="103.1811"/>
    <x v="2"/>
    <s v=""/>
    <n v="140"/>
    <n v="0"/>
    <n v="0"/>
    <n v="103.1811"/>
    <n v="103.1811"/>
    <n v="103.1811"/>
    <s v="Wed"/>
    <s v="Sat"/>
    <n v="-44377"/>
    <n v="121.5"/>
  </r>
  <r>
    <s v="A01019"/>
    <x v="3"/>
    <s v="Khan"/>
    <x v="0"/>
    <x v="0"/>
    <x v="205"/>
    <x v="168"/>
    <n v="1"/>
    <x v="0"/>
    <m/>
    <m/>
    <n v="68.496899999999997"/>
    <x v="0"/>
    <s v=""/>
    <n v="80"/>
    <n v="0"/>
    <n v="0"/>
    <n v="68.496899999999997"/>
    <n v="68.496899999999997"/>
    <n v="68.496899999999997"/>
    <s v="Wed"/>
    <s v="Sat"/>
    <n v="-44377"/>
    <n v="121.5"/>
  </r>
  <r>
    <s v="A01020"/>
    <x v="5"/>
    <s v="Burton"/>
    <x v="3"/>
    <x v="0"/>
    <x v="205"/>
    <x v="168"/>
    <n v="2"/>
    <x v="0"/>
    <m/>
    <m/>
    <n v="309.64389999999997"/>
    <x v="2"/>
    <s v=""/>
    <n v="140"/>
    <n v="0"/>
    <n v="0"/>
    <n v="309.64389999999997"/>
    <n v="309.64389999999997"/>
    <n v="309.64389999999997"/>
    <s v="Wed"/>
    <s v="Sat"/>
    <n v="-44377"/>
    <n v="121.5"/>
  </r>
  <r>
    <s v="A01021"/>
    <x v="7"/>
    <s v="Ling"/>
    <x v="4"/>
    <x v="0"/>
    <x v="205"/>
    <x v="168"/>
    <n v="2"/>
    <x v="0"/>
    <m/>
    <m/>
    <n v="625.5"/>
    <x v="0"/>
    <s v=""/>
    <n v="140"/>
    <n v="0"/>
    <n v="0"/>
    <n v="625.5"/>
    <n v="625.5"/>
    <n v="625.5"/>
    <s v="Wed"/>
    <s v="Sat"/>
    <n v="-44377"/>
    <n v="121.5"/>
  </r>
  <r>
    <s v="A01022"/>
    <x v="0"/>
    <s v="Ling"/>
    <x v="3"/>
    <x v="0"/>
    <x v="205"/>
    <x v="168"/>
    <n v="2"/>
    <x v="0"/>
    <m/>
    <m/>
    <n v="687.92430000000002"/>
    <x v="2"/>
    <s v=""/>
    <n v="140"/>
    <n v="0"/>
    <n v="0"/>
    <n v="687.92430000000002"/>
    <n v="687.92430000000002"/>
    <n v="687.92430000000002"/>
    <s v="Wed"/>
    <s v="Sat"/>
    <n v="-44377"/>
    <n v="121.5"/>
  </r>
  <r>
    <s v="A01023"/>
    <x v="4"/>
    <s v="Khan"/>
    <x v="0"/>
    <x v="0"/>
    <x v="205"/>
    <x v="168"/>
    <n v="1"/>
    <x v="0"/>
    <m/>
    <m/>
    <n v="110.6918"/>
    <x v="1"/>
    <s v=""/>
    <n v="80"/>
    <n v="0"/>
    <n v="0"/>
    <n v="110.6918"/>
    <n v="110.6918"/>
    <n v="110.6918"/>
    <s v="Wed"/>
    <s v="Sat"/>
    <n v="-44377"/>
    <n v="121.5"/>
  </r>
  <r>
    <s v="A01024"/>
    <x v="6"/>
    <s v="Burton"/>
    <x v="0"/>
    <x v="0"/>
    <x v="205"/>
    <x v="168"/>
    <n v="2"/>
    <x v="0"/>
    <m/>
    <m/>
    <n v="151.8099"/>
    <x v="2"/>
    <s v=""/>
    <n v="140"/>
    <n v="0"/>
    <n v="0"/>
    <n v="151.8099"/>
    <n v="151.8099"/>
    <n v="151.8099"/>
    <s v="Wed"/>
    <s v="Sat"/>
    <n v="-44377"/>
    <n v="121.5"/>
  </r>
  <r>
    <s v="A01025"/>
    <x v="0"/>
    <s v="Ling"/>
    <x v="0"/>
    <x v="0"/>
    <x v="206"/>
    <x v="168"/>
    <n v="2"/>
    <x v="0"/>
    <m/>
    <m/>
    <n v="120"/>
    <x v="0"/>
    <s v=""/>
    <n v="140"/>
    <n v="0"/>
    <n v="0"/>
    <n v="120"/>
    <n v="120"/>
    <n v="120"/>
    <s v="Thu"/>
    <s v="Sat"/>
    <n v="-44378"/>
    <n v="121.50277777777778"/>
  </r>
  <r>
    <s v="A01026"/>
    <x v="4"/>
    <s v="Khan"/>
    <x v="2"/>
    <x v="0"/>
    <x v="207"/>
    <x v="168"/>
    <n v="1"/>
    <x v="0"/>
    <m/>
    <m/>
    <n v="74.7804"/>
    <x v="0"/>
    <s v=""/>
    <n v="80"/>
    <n v="0"/>
    <n v="0"/>
    <n v="74.7804"/>
    <n v="74.7804"/>
    <n v="74.7804"/>
    <s v="Fri"/>
    <s v="Sat"/>
    <n v="-44379"/>
    <n v="121.50555555555556"/>
  </r>
  <r>
    <s v="A01027"/>
    <x v="2"/>
    <s v="Cartier"/>
    <x v="4"/>
    <x v="0"/>
    <x v="207"/>
    <x v="168"/>
    <n v="2"/>
    <x v="0"/>
    <m/>
    <m/>
    <n v="445.16059999999999"/>
    <x v="2"/>
    <s v=""/>
    <n v="140"/>
    <n v="0"/>
    <n v="0"/>
    <n v="445.16059999999999"/>
    <n v="445.16059999999999"/>
    <n v="445.16059999999999"/>
    <s v="Fri"/>
    <s v="Sat"/>
    <n v="-44379"/>
    <n v="121.50555555555556"/>
  </r>
  <r>
    <s v="A01028"/>
    <x v="2"/>
    <s v="Khan"/>
    <x v="0"/>
    <x v="0"/>
    <x v="208"/>
    <x v="198"/>
    <n v="2"/>
    <x v="0"/>
    <m/>
    <n v="0.5"/>
    <n v="85.32"/>
    <x v="0"/>
    <n v="15"/>
    <n v="140"/>
    <n v="70"/>
    <n v="70"/>
    <n v="85.32"/>
    <n v="155.32"/>
    <n v="155.32"/>
    <s v="Mon"/>
    <s v="Tue"/>
    <n v="15"/>
    <n v="4.1666666666666664E-2"/>
  </r>
  <r>
    <s v="A01029"/>
    <x v="4"/>
    <s v="Khan"/>
    <x v="0"/>
    <x v="0"/>
    <x v="208"/>
    <x v="168"/>
    <n v="2"/>
    <x v="0"/>
    <m/>
    <m/>
    <n v="180.33"/>
    <x v="0"/>
    <s v=""/>
    <n v="140"/>
    <n v="0"/>
    <n v="0"/>
    <n v="180.33"/>
    <n v="180.33"/>
    <n v="180.33"/>
    <s v="Mon"/>
    <s v="Sat"/>
    <n v="-44382"/>
    <n v="121.51388888888889"/>
  </r>
  <r>
    <s v="A01030"/>
    <x v="8"/>
    <s v="Ling"/>
    <x v="1"/>
    <x v="0"/>
    <x v="208"/>
    <x v="168"/>
    <n v="2"/>
    <x v="0"/>
    <m/>
    <m/>
    <n v="21.33"/>
    <x v="0"/>
    <s v=""/>
    <n v="140"/>
    <n v="0"/>
    <n v="0"/>
    <n v="21.33"/>
    <n v="21.33"/>
    <n v="21.33"/>
    <s v="Mon"/>
    <s v="Sat"/>
    <n v="-44382"/>
    <n v="121.51388888888889"/>
  </r>
  <r>
    <s v="A01031"/>
    <x v="3"/>
    <s v="Lopez"/>
    <x v="4"/>
    <x v="0"/>
    <x v="208"/>
    <x v="168"/>
    <n v="2"/>
    <x v="0"/>
    <m/>
    <m/>
    <n v="1630.1239"/>
    <x v="2"/>
    <s v=""/>
    <n v="140"/>
    <n v="0"/>
    <n v="0"/>
    <n v="1630.1239"/>
    <n v="1630.1239"/>
    <n v="1630.1239"/>
    <s v="Mon"/>
    <s v="Sat"/>
    <n v="-44382"/>
    <n v="121.51388888888889"/>
  </r>
  <r>
    <s v="A01032"/>
    <x v="1"/>
    <s v="Burton"/>
    <x v="2"/>
    <x v="0"/>
    <x v="209"/>
    <x v="184"/>
    <n v="1"/>
    <x v="0"/>
    <m/>
    <n v="0.25"/>
    <n v="122.3613"/>
    <x v="0"/>
    <n v="7"/>
    <n v="80"/>
    <n v="20"/>
    <n v="20"/>
    <n v="122.3613"/>
    <n v="142.3613"/>
    <n v="142.3613"/>
    <s v="Tue"/>
    <s v="Tue"/>
    <n v="7"/>
    <n v="1.9444444444444445E-2"/>
  </r>
  <r>
    <s v="A01033"/>
    <x v="3"/>
    <s v="Cartier"/>
    <x v="0"/>
    <x v="0"/>
    <x v="209"/>
    <x v="200"/>
    <n v="1"/>
    <x v="0"/>
    <m/>
    <n v="0.5"/>
    <n v="120"/>
    <x v="0"/>
    <n v="16"/>
    <n v="80"/>
    <n v="40"/>
    <n v="40"/>
    <n v="120"/>
    <n v="160"/>
    <n v="160"/>
    <s v="Tue"/>
    <s v="Thu"/>
    <n v="16"/>
    <n v="4.4444444444444446E-2"/>
  </r>
  <r>
    <s v="A01034"/>
    <x v="0"/>
    <s v="Ling"/>
    <x v="0"/>
    <x v="0"/>
    <x v="209"/>
    <x v="168"/>
    <n v="1"/>
    <x v="0"/>
    <m/>
    <m/>
    <n v="48.793799999999997"/>
    <x v="0"/>
    <s v=""/>
    <n v="80"/>
    <n v="0"/>
    <n v="0"/>
    <n v="48.793799999999997"/>
    <n v="48.793799999999997"/>
    <n v="48.793799999999997"/>
    <s v="Tue"/>
    <s v="Sat"/>
    <n v="-44383"/>
    <n v="121.51666666666667"/>
  </r>
  <r>
    <s v="A01035"/>
    <x v="0"/>
    <s v="Ling"/>
    <x v="1"/>
    <x v="0"/>
    <x v="209"/>
    <x v="168"/>
    <n v="2"/>
    <x v="0"/>
    <m/>
    <m/>
    <n v="94.630399999999995"/>
    <x v="2"/>
    <s v=""/>
    <n v="140"/>
    <n v="0"/>
    <n v="0"/>
    <n v="94.630399999999995"/>
    <n v="94.630399999999995"/>
    <n v="94.630399999999995"/>
    <s v="Tue"/>
    <s v="Sat"/>
    <n v="-44383"/>
    <n v="121.51666666666667"/>
  </r>
  <r>
    <s v="A01036"/>
    <x v="5"/>
    <s v="Cartier"/>
    <x v="1"/>
    <x v="0"/>
    <x v="209"/>
    <x v="168"/>
    <n v="1"/>
    <x v="0"/>
    <m/>
    <m/>
    <n v="142.3811"/>
    <x v="2"/>
    <s v=""/>
    <n v="80"/>
    <n v="0"/>
    <n v="0"/>
    <n v="142.3811"/>
    <n v="142.3811"/>
    <n v="142.3811"/>
    <s v="Tue"/>
    <s v="Sat"/>
    <n v="-44383"/>
    <n v="121.51666666666667"/>
  </r>
  <r>
    <s v="A01037"/>
    <x v="0"/>
    <s v="Ling"/>
    <x v="1"/>
    <x v="0"/>
    <x v="209"/>
    <x v="168"/>
    <n v="2"/>
    <x v="0"/>
    <m/>
    <m/>
    <n v="37.293500000000002"/>
    <x v="2"/>
    <s v=""/>
    <n v="140"/>
    <n v="0"/>
    <n v="0"/>
    <n v="37.293500000000002"/>
    <n v="37.293500000000002"/>
    <n v="37.293500000000002"/>
    <s v="Tue"/>
    <s v="Sat"/>
    <n v="-44383"/>
    <n v="121.51666666666667"/>
  </r>
  <r>
    <s v="A01038"/>
    <x v="5"/>
    <s v="Burton"/>
    <x v="3"/>
    <x v="0"/>
    <x v="210"/>
    <x v="212"/>
    <n v="2"/>
    <x v="0"/>
    <m/>
    <n v="1"/>
    <n v="46.864899999999999"/>
    <x v="1"/>
    <n v="14"/>
    <n v="140"/>
    <n v="140"/>
    <n v="140"/>
    <n v="46.864899999999999"/>
    <n v="186.86490000000001"/>
    <n v="186.86490000000001"/>
    <s v="Wed"/>
    <s v="Wed"/>
    <n v="14"/>
    <n v="3.888888888888889E-2"/>
  </r>
  <r>
    <s v="A01039"/>
    <x v="3"/>
    <s v="Khan"/>
    <x v="0"/>
    <x v="1"/>
    <x v="210"/>
    <x v="212"/>
    <n v="2"/>
    <x v="0"/>
    <m/>
    <n v="0.5"/>
    <n v="74.532399999999996"/>
    <x v="0"/>
    <n v="14"/>
    <n v="140"/>
    <n v="70"/>
    <n v="70"/>
    <n v="74.532399999999996"/>
    <n v="144.5324"/>
    <n v="144.5324"/>
    <s v="Wed"/>
    <s v="Wed"/>
    <n v="14"/>
    <n v="3.888888888888889E-2"/>
  </r>
  <r>
    <s v="A01040"/>
    <x v="0"/>
    <s v="Ling"/>
    <x v="2"/>
    <x v="0"/>
    <x v="210"/>
    <x v="168"/>
    <n v="1"/>
    <x v="0"/>
    <m/>
    <m/>
    <n v="140.13"/>
    <x v="0"/>
    <s v=""/>
    <n v="80"/>
    <n v="0"/>
    <n v="0"/>
    <n v="140.13"/>
    <n v="140.13"/>
    <n v="140.13"/>
    <s v="Wed"/>
    <s v="Sat"/>
    <n v="-44384"/>
    <n v="121.51944444444445"/>
  </r>
  <r>
    <s v="A01041"/>
    <x v="8"/>
    <s v="Ling"/>
    <x v="1"/>
    <x v="0"/>
    <x v="210"/>
    <x v="168"/>
    <n v="2"/>
    <x v="0"/>
    <m/>
    <m/>
    <n v="191.69"/>
    <x v="0"/>
    <s v=""/>
    <n v="140"/>
    <n v="0"/>
    <n v="0"/>
    <n v="191.69"/>
    <n v="191.69"/>
    <n v="191.69"/>
    <s v="Wed"/>
    <s v="Sat"/>
    <n v="-44384"/>
    <n v="121.51944444444445"/>
  </r>
  <r>
    <s v="A01042"/>
    <x v="2"/>
    <s v="Burton"/>
    <x v="2"/>
    <x v="0"/>
    <x v="210"/>
    <x v="168"/>
    <n v="1"/>
    <x v="0"/>
    <m/>
    <m/>
    <n v="64.342100000000002"/>
    <x v="2"/>
    <s v=""/>
    <n v="80"/>
    <n v="0"/>
    <n v="0"/>
    <n v="64.342100000000002"/>
    <n v="64.342100000000002"/>
    <n v="64.342100000000002"/>
    <s v="Wed"/>
    <s v="Sat"/>
    <n v="-44384"/>
    <n v="121.51944444444445"/>
  </r>
  <r>
    <s v="A01043"/>
    <x v="1"/>
    <s v="Burton"/>
    <x v="1"/>
    <x v="0"/>
    <x v="210"/>
    <x v="168"/>
    <n v="2"/>
    <x v="0"/>
    <m/>
    <m/>
    <n v="335.61649999999997"/>
    <x v="1"/>
    <s v=""/>
    <n v="140"/>
    <n v="0"/>
    <n v="0"/>
    <n v="335.61649999999997"/>
    <n v="335.61649999999997"/>
    <n v="335.61649999999997"/>
    <s v="Wed"/>
    <s v="Sat"/>
    <n v="-44384"/>
    <n v="121.51944444444445"/>
  </r>
  <r>
    <s v="A01044"/>
    <x v="6"/>
    <s v="Burton"/>
    <x v="1"/>
    <x v="0"/>
    <x v="210"/>
    <x v="168"/>
    <n v="2"/>
    <x v="0"/>
    <m/>
    <m/>
    <n v="414.86259999999999"/>
    <x v="2"/>
    <s v=""/>
    <n v="140"/>
    <n v="0"/>
    <n v="0"/>
    <n v="414.86259999999999"/>
    <n v="414.86259999999999"/>
    <n v="414.86259999999999"/>
    <s v="Wed"/>
    <s v="Sat"/>
    <n v="-44384"/>
    <n v="121.51944444444445"/>
  </r>
  <r>
    <s v="A01045"/>
    <x v="2"/>
    <s v="Khan"/>
    <x v="3"/>
    <x v="0"/>
    <x v="211"/>
    <x v="209"/>
    <n v="2"/>
    <x v="0"/>
    <m/>
    <n v="1"/>
    <n v="312.19"/>
    <x v="2"/>
    <n v="11"/>
    <n v="140"/>
    <n v="140"/>
    <n v="140"/>
    <n v="312.19"/>
    <n v="452.19"/>
    <n v="452.19"/>
    <s v="Thu"/>
    <s v="Mon"/>
    <n v="11"/>
    <n v="3.0555555555555555E-2"/>
  </r>
  <r>
    <s v="A01046"/>
    <x v="2"/>
    <s v="Cartier"/>
    <x v="4"/>
    <x v="1"/>
    <x v="211"/>
    <x v="168"/>
    <n v="2"/>
    <x v="0"/>
    <m/>
    <m/>
    <n v="116.1046"/>
    <x v="2"/>
    <s v=""/>
    <n v="140"/>
    <n v="0"/>
    <n v="0"/>
    <n v="116.1046"/>
    <n v="116.1046"/>
    <n v="116.1046"/>
    <s v="Thu"/>
    <s v="Sat"/>
    <n v="-44385"/>
    <n v="121.52222222222223"/>
  </r>
  <r>
    <s v="A01047"/>
    <x v="8"/>
    <s v="Ling"/>
    <x v="3"/>
    <x v="0"/>
    <x v="211"/>
    <x v="168"/>
    <n v="2"/>
    <x v="0"/>
    <m/>
    <m/>
    <n v="187.55279999999999"/>
    <x v="2"/>
    <s v=""/>
    <n v="140"/>
    <n v="0"/>
    <n v="0"/>
    <n v="187.55279999999999"/>
    <n v="187.55279999999999"/>
    <n v="187.55279999999999"/>
    <s v="Thu"/>
    <s v="Sat"/>
    <n v="-44385"/>
    <n v="121.52222222222223"/>
  </r>
  <r>
    <s v="A01048"/>
    <x v="2"/>
    <s v="Burton"/>
    <x v="4"/>
    <x v="0"/>
    <x v="211"/>
    <x v="168"/>
    <n v="2"/>
    <x v="1"/>
    <s v="Yes"/>
    <m/>
    <n v="3060.3402999999998"/>
    <x v="3"/>
    <s v=""/>
    <n v="140"/>
    <n v="0"/>
    <n v="0"/>
    <n v="0"/>
    <n v="3060.3402999999998"/>
    <n v="0"/>
    <s v="Thu"/>
    <s v="Sat"/>
    <n v="-44385"/>
    <n v="121.52222222222223"/>
  </r>
  <r>
    <s v="A01049"/>
    <x v="2"/>
    <s v="Burton"/>
    <x v="0"/>
    <x v="0"/>
    <x v="212"/>
    <x v="168"/>
    <n v="2"/>
    <x v="0"/>
    <m/>
    <m/>
    <n v="250.83199999999999"/>
    <x v="2"/>
    <s v=""/>
    <n v="140"/>
    <n v="0"/>
    <n v="0"/>
    <n v="250.83199999999999"/>
    <n v="250.83199999999999"/>
    <n v="250.83199999999999"/>
    <s v="Fri"/>
    <s v="Sat"/>
    <n v="-44386"/>
    <n v="121.52500000000001"/>
  </r>
  <r>
    <s v="A01050"/>
    <x v="1"/>
    <s v="Burton"/>
    <x v="0"/>
    <x v="0"/>
    <x v="213"/>
    <x v="168"/>
    <n v="1"/>
    <x v="0"/>
    <m/>
    <m/>
    <n v="320.7079"/>
    <x v="2"/>
    <s v=""/>
    <n v="80"/>
    <n v="0"/>
    <n v="0"/>
    <n v="320.7079"/>
    <n v="320.7079"/>
    <n v="320.7079"/>
    <s v="Sat"/>
    <s v="Sat"/>
    <n v="-44387"/>
    <n v="121.52777777777777"/>
  </r>
  <r>
    <s v="A01051"/>
    <x v="2"/>
    <s v="Burton"/>
    <x v="0"/>
    <x v="1"/>
    <x v="214"/>
    <x v="212"/>
    <n v="1"/>
    <x v="0"/>
    <m/>
    <n v="0.75"/>
    <n v="74.947000000000003"/>
    <x v="2"/>
    <n v="9"/>
    <n v="80"/>
    <n v="60"/>
    <n v="60"/>
    <n v="74.947000000000003"/>
    <n v="134.947"/>
    <n v="134.947"/>
    <s v="Mon"/>
    <s v="Wed"/>
    <n v="9"/>
    <n v="2.5000000000000001E-2"/>
  </r>
  <r>
    <s v="A01052"/>
    <x v="5"/>
    <s v="Burton"/>
    <x v="1"/>
    <x v="1"/>
    <x v="214"/>
    <x v="200"/>
    <n v="2"/>
    <x v="0"/>
    <m/>
    <n v="1.75"/>
    <n v="120"/>
    <x v="1"/>
    <n v="10"/>
    <n v="140"/>
    <n v="245"/>
    <n v="245"/>
    <n v="120"/>
    <n v="365"/>
    <n v="365"/>
    <s v="Mon"/>
    <s v="Thu"/>
    <n v="10"/>
    <n v="2.7777777777777776E-2"/>
  </r>
  <r>
    <s v="A01053"/>
    <x v="0"/>
    <s v="Ling"/>
    <x v="0"/>
    <x v="0"/>
    <x v="214"/>
    <x v="168"/>
    <n v="2"/>
    <x v="0"/>
    <m/>
    <m/>
    <n v="169.02"/>
    <x v="0"/>
    <s v=""/>
    <n v="140"/>
    <n v="0"/>
    <n v="0"/>
    <n v="169.02"/>
    <n v="169.02"/>
    <n v="169.02"/>
    <s v="Mon"/>
    <s v="Sat"/>
    <n v="-44389"/>
    <n v="121.53333333333333"/>
  </r>
  <r>
    <s v="A01054"/>
    <x v="8"/>
    <s v="Ling"/>
    <x v="2"/>
    <x v="0"/>
    <x v="214"/>
    <x v="168"/>
    <n v="2"/>
    <x v="0"/>
    <m/>
    <m/>
    <n v="145"/>
    <x v="2"/>
    <s v=""/>
    <n v="140"/>
    <n v="0"/>
    <n v="0"/>
    <n v="145"/>
    <n v="145"/>
    <n v="145"/>
    <s v="Mon"/>
    <s v="Sat"/>
    <n v="-44389"/>
    <n v="121.53333333333333"/>
  </r>
  <r>
    <s v="A01055"/>
    <x v="2"/>
    <s v="Cartier"/>
    <x v="4"/>
    <x v="0"/>
    <x v="214"/>
    <x v="168"/>
    <n v="1"/>
    <x v="0"/>
    <m/>
    <m/>
    <n v="399.84010000000001"/>
    <x v="0"/>
    <s v=""/>
    <n v="80"/>
    <n v="0"/>
    <n v="0"/>
    <n v="399.84010000000001"/>
    <n v="399.84010000000001"/>
    <n v="399.84010000000001"/>
    <s v="Mon"/>
    <s v="Sat"/>
    <n v="-44389"/>
    <n v="121.53333333333333"/>
  </r>
  <r>
    <s v="A01056"/>
    <x v="7"/>
    <s v="Burton"/>
    <x v="3"/>
    <x v="0"/>
    <x v="214"/>
    <x v="168"/>
    <n v="1"/>
    <x v="0"/>
    <m/>
    <m/>
    <n v="464.21109999999999"/>
    <x v="2"/>
    <s v=""/>
    <n v="80"/>
    <n v="0"/>
    <n v="0"/>
    <n v="464.21109999999999"/>
    <n v="464.21109999999999"/>
    <n v="464.21109999999999"/>
    <s v="Mon"/>
    <s v="Sat"/>
    <n v="-44389"/>
    <n v="121.53333333333333"/>
  </r>
  <r>
    <s v="A01057"/>
    <x v="5"/>
    <s v="Khan"/>
    <x v="0"/>
    <x v="1"/>
    <x v="215"/>
    <x v="198"/>
    <n v="1"/>
    <x v="0"/>
    <m/>
    <n v="0.5"/>
    <n v="83.462900000000005"/>
    <x v="2"/>
    <n v="7"/>
    <n v="80"/>
    <n v="40"/>
    <n v="40"/>
    <n v="83.462900000000005"/>
    <n v="123.4629"/>
    <n v="123.4629"/>
    <s v="Tue"/>
    <s v="Tue"/>
    <n v="7"/>
    <n v="1.9444444444444445E-2"/>
  </r>
  <r>
    <s v="A01058"/>
    <x v="0"/>
    <s v="Ling"/>
    <x v="0"/>
    <x v="0"/>
    <x v="215"/>
    <x v="168"/>
    <n v="2"/>
    <x v="0"/>
    <m/>
    <m/>
    <n v="58.5"/>
    <x v="0"/>
    <s v=""/>
    <n v="140"/>
    <n v="0"/>
    <n v="0"/>
    <n v="58.5"/>
    <n v="58.5"/>
    <n v="58.5"/>
    <s v="Tue"/>
    <s v="Sat"/>
    <n v="-44390"/>
    <n v="121.53611111111111"/>
  </r>
  <r>
    <s v="A01059"/>
    <x v="1"/>
    <s v="Burton"/>
    <x v="0"/>
    <x v="0"/>
    <x v="215"/>
    <x v="168"/>
    <n v="1"/>
    <x v="0"/>
    <m/>
    <m/>
    <n v="61.180599999999998"/>
    <x v="0"/>
    <s v=""/>
    <n v="80"/>
    <n v="0"/>
    <n v="0"/>
    <n v="61.180599999999998"/>
    <n v="61.180599999999998"/>
    <n v="61.180599999999998"/>
    <s v="Tue"/>
    <s v="Sat"/>
    <n v="-44390"/>
    <n v="121.53611111111111"/>
  </r>
  <r>
    <s v="A01060"/>
    <x v="1"/>
    <s v="Burton"/>
    <x v="0"/>
    <x v="0"/>
    <x v="215"/>
    <x v="168"/>
    <n v="1"/>
    <x v="0"/>
    <m/>
    <m/>
    <n v="220.72790000000001"/>
    <x v="2"/>
    <s v=""/>
    <n v="80"/>
    <n v="0"/>
    <n v="0"/>
    <n v="220.72790000000001"/>
    <n v="220.72790000000001"/>
    <n v="220.72790000000001"/>
    <s v="Tue"/>
    <s v="Sat"/>
    <n v="-44390"/>
    <n v="121.53611111111111"/>
  </r>
  <r>
    <s v="A01061"/>
    <x v="7"/>
    <s v="Ling"/>
    <x v="1"/>
    <x v="1"/>
    <x v="215"/>
    <x v="168"/>
    <n v="2"/>
    <x v="0"/>
    <m/>
    <m/>
    <n v="66.864900000000006"/>
    <x v="2"/>
    <s v=""/>
    <n v="140"/>
    <n v="0"/>
    <n v="0"/>
    <n v="66.864900000000006"/>
    <n v="66.864900000000006"/>
    <n v="66.864900000000006"/>
    <s v="Tue"/>
    <s v="Sat"/>
    <n v="-44390"/>
    <n v="121.53611111111111"/>
  </r>
  <r>
    <s v="A01062"/>
    <x v="3"/>
    <s v="Cartier"/>
    <x v="1"/>
    <x v="0"/>
    <x v="216"/>
    <x v="168"/>
    <n v="1"/>
    <x v="0"/>
    <m/>
    <m/>
    <n v="120"/>
    <x v="1"/>
    <s v=""/>
    <n v="80"/>
    <n v="0"/>
    <n v="0"/>
    <n v="120"/>
    <n v="120"/>
    <n v="120"/>
    <s v="Wed"/>
    <s v="Sat"/>
    <n v="-44391"/>
    <n v="121.53888888888889"/>
  </r>
  <r>
    <s v="A01063"/>
    <x v="3"/>
    <s v="Cartier"/>
    <x v="1"/>
    <x v="0"/>
    <x v="216"/>
    <x v="168"/>
    <n v="1"/>
    <x v="0"/>
    <m/>
    <m/>
    <n v="120"/>
    <x v="1"/>
    <s v=""/>
    <n v="80"/>
    <n v="0"/>
    <n v="0"/>
    <n v="120"/>
    <n v="120"/>
    <n v="120"/>
    <s v="Wed"/>
    <s v="Sat"/>
    <n v="-44391"/>
    <n v="121.53888888888889"/>
  </r>
  <r>
    <s v="A01064"/>
    <x v="3"/>
    <s v="Cartier"/>
    <x v="1"/>
    <x v="0"/>
    <x v="216"/>
    <x v="168"/>
    <n v="1"/>
    <x v="0"/>
    <m/>
    <m/>
    <n v="120"/>
    <x v="1"/>
    <s v=""/>
    <n v="80"/>
    <n v="0"/>
    <n v="0"/>
    <n v="120"/>
    <n v="120"/>
    <n v="120"/>
    <s v="Wed"/>
    <s v="Sat"/>
    <n v="-44391"/>
    <n v="121.53888888888889"/>
  </r>
  <r>
    <s v="A01065"/>
    <x v="6"/>
    <s v="Burton"/>
    <x v="0"/>
    <x v="0"/>
    <x v="216"/>
    <x v="168"/>
    <n v="1"/>
    <x v="0"/>
    <m/>
    <m/>
    <n v="166.62479999999999"/>
    <x v="2"/>
    <s v=""/>
    <n v="80"/>
    <n v="0"/>
    <n v="0"/>
    <n v="166.62479999999999"/>
    <n v="166.62479999999999"/>
    <n v="166.62479999999999"/>
    <s v="Wed"/>
    <s v="Sat"/>
    <n v="-44391"/>
    <n v="121.53888888888889"/>
  </r>
  <r>
    <s v="A01066"/>
    <x v="7"/>
    <s v="Ling"/>
    <x v="1"/>
    <x v="0"/>
    <x v="216"/>
    <x v="168"/>
    <n v="2"/>
    <x v="0"/>
    <m/>
    <m/>
    <n v="336.2636"/>
    <x v="0"/>
    <s v=""/>
    <n v="140"/>
    <n v="0"/>
    <n v="0"/>
    <n v="336.2636"/>
    <n v="336.2636"/>
    <n v="336.2636"/>
    <s v="Wed"/>
    <s v="Sat"/>
    <n v="-44391"/>
    <n v="121.53888888888889"/>
  </r>
  <r>
    <s v="A01067"/>
    <x v="3"/>
    <s v="Khan"/>
    <x v="3"/>
    <x v="0"/>
    <x v="216"/>
    <x v="168"/>
    <n v="2"/>
    <x v="0"/>
    <m/>
    <m/>
    <n v="1000.454"/>
    <x v="0"/>
    <s v=""/>
    <n v="140"/>
    <n v="0"/>
    <n v="0"/>
    <n v="1000.454"/>
    <n v="1000.454"/>
    <n v="1000.454"/>
    <s v="Wed"/>
    <s v="Sat"/>
    <n v="-44391"/>
    <n v="121.53888888888889"/>
  </r>
  <r>
    <s v="A01068"/>
    <x v="2"/>
    <s v="Burton"/>
    <x v="4"/>
    <x v="1"/>
    <x v="217"/>
    <x v="208"/>
    <n v="1"/>
    <x v="0"/>
    <m/>
    <n v="1"/>
    <n v="310.93439999999998"/>
    <x v="2"/>
    <n v="0"/>
    <n v="80"/>
    <n v="80"/>
    <n v="80"/>
    <n v="310.93439999999998"/>
    <n v="390.93439999999998"/>
    <n v="390.93439999999998"/>
    <s v="Thu"/>
    <s v="Thu"/>
    <n v="0"/>
    <n v="0"/>
  </r>
  <r>
    <s v="A01069"/>
    <x v="7"/>
    <s v="Ling"/>
    <x v="1"/>
    <x v="0"/>
    <x v="217"/>
    <x v="168"/>
    <n v="2"/>
    <x v="0"/>
    <m/>
    <m/>
    <n v="450.2"/>
    <x v="0"/>
    <s v=""/>
    <n v="140"/>
    <n v="0"/>
    <n v="0"/>
    <n v="450.2"/>
    <n v="450.2"/>
    <n v="450.2"/>
    <s v="Thu"/>
    <s v="Sat"/>
    <n v="-44392"/>
    <n v="121.54166666666667"/>
  </r>
  <r>
    <s v="A01070"/>
    <x v="0"/>
    <s v="Ling"/>
    <x v="1"/>
    <x v="0"/>
    <x v="217"/>
    <x v="168"/>
    <n v="2"/>
    <x v="0"/>
    <m/>
    <m/>
    <n v="186"/>
    <x v="0"/>
    <s v=""/>
    <n v="140"/>
    <n v="0"/>
    <n v="0"/>
    <n v="186"/>
    <n v="186"/>
    <n v="186"/>
    <s v="Thu"/>
    <s v="Sat"/>
    <n v="-44392"/>
    <n v="121.54166666666667"/>
  </r>
  <r>
    <s v="A01071"/>
    <x v="2"/>
    <s v="Khan"/>
    <x v="1"/>
    <x v="0"/>
    <x v="218"/>
    <x v="217"/>
    <n v="1"/>
    <x v="0"/>
    <m/>
    <n v="1.5"/>
    <n v="1111.5"/>
    <x v="1"/>
    <n v="13"/>
    <n v="80"/>
    <n v="120"/>
    <n v="120"/>
    <n v="1111.5"/>
    <n v="1231.5"/>
    <n v="1231.5"/>
    <s v="Fri"/>
    <s v="Thu"/>
    <n v="13"/>
    <n v="3.6111111111111108E-2"/>
  </r>
  <r>
    <s v="A01072"/>
    <x v="8"/>
    <s v="Ling"/>
    <x v="3"/>
    <x v="0"/>
    <x v="218"/>
    <x v="168"/>
    <n v="2"/>
    <x v="0"/>
    <m/>
    <m/>
    <n v="170"/>
    <x v="0"/>
    <s v=""/>
    <n v="140"/>
    <n v="0"/>
    <n v="0"/>
    <n v="170"/>
    <n v="170"/>
    <n v="170"/>
    <s v="Fri"/>
    <s v="Sat"/>
    <n v="-44393"/>
    <n v="121.54444444444445"/>
  </r>
  <r>
    <s v="A01073"/>
    <x v="0"/>
    <s v="Ling"/>
    <x v="1"/>
    <x v="0"/>
    <x v="218"/>
    <x v="168"/>
    <n v="2"/>
    <x v="0"/>
    <m/>
    <m/>
    <n v="180"/>
    <x v="0"/>
    <s v=""/>
    <n v="140"/>
    <n v="0"/>
    <n v="0"/>
    <n v="180"/>
    <n v="180"/>
    <n v="180"/>
    <s v="Fri"/>
    <s v="Sat"/>
    <n v="-44393"/>
    <n v="121.54444444444445"/>
  </r>
  <r>
    <s v="A01074"/>
    <x v="3"/>
    <s v="Cartier"/>
    <x v="0"/>
    <x v="0"/>
    <x v="219"/>
    <x v="218"/>
    <n v="1"/>
    <x v="0"/>
    <m/>
    <n v="0.75"/>
    <n v="48"/>
    <x v="2"/>
    <n v="9"/>
    <n v="80"/>
    <n v="60"/>
    <n v="60"/>
    <n v="48"/>
    <n v="108"/>
    <n v="108"/>
    <s v="Sat"/>
    <s v="Mon"/>
    <n v="9"/>
    <n v="2.5000000000000001E-2"/>
  </r>
  <r>
    <s v="A01075"/>
    <x v="2"/>
    <s v="Burton"/>
    <x v="1"/>
    <x v="0"/>
    <x v="219"/>
    <x v="168"/>
    <n v="2"/>
    <x v="1"/>
    <s v="Yes"/>
    <m/>
    <n v="1019.9758"/>
    <x v="3"/>
    <s v=""/>
    <n v="140"/>
    <n v="0"/>
    <n v="0"/>
    <n v="0"/>
    <n v="1019.9758"/>
    <n v="0"/>
    <s v="Sat"/>
    <s v="Sat"/>
    <n v="-44394"/>
    <n v="121.54722222222222"/>
  </r>
  <r>
    <s v="A01076"/>
    <x v="5"/>
    <s v="Burton"/>
    <x v="0"/>
    <x v="0"/>
    <x v="220"/>
    <x v="209"/>
    <n v="1"/>
    <x v="0"/>
    <m/>
    <n v="0.5"/>
    <n v="161.79509999999999"/>
    <x v="2"/>
    <n v="0"/>
    <n v="80"/>
    <n v="40"/>
    <n v="40"/>
    <n v="161.79509999999999"/>
    <n v="201.79509999999999"/>
    <n v="201.79509999999999"/>
    <s v="Mon"/>
    <s v="Mon"/>
    <n v="0"/>
    <n v="0"/>
  </r>
  <r>
    <s v="A01077"/>
    <x v="0"/>
    <s v="Ling"/>
    <x v="0"/>
    <x v="0"/>
    <x v="220"/>
    <x v="168"/>
    <n v="2"/>
    <x v="0"/>
    <m/>
    <m/>
    <n v="61.237400000000001"/>
    <x v="2"/>
    <s v=""/>
    <n v="140"/>
    <n v="0"/>
    <n v="0"/>
    <n v="61.237400000000001"/>
    <n v="61.237400000000001"/>
    <n v="61.237400000000001"/>
    <s v="Mon"/>
    <s v="Sat"/>
    <n v="-44396"/>
    <n v="121.55277777777778"/>
  </r>
  <r>
    <s v="A01078"/>
    <x v="4"/>
    <s v="Khan"/>
    <x v="1"/>
    <x v="0"/>
    <x v="220"/>
    <x v="168"/>
    <n v="2"/>
    <x v="0"/>
    <m/>
    <m/>
    <n v="440.03"/>
    <x v="2"/>
    <s v=""/>
    <n v="140"/>
    <n v="0"/>
    <n v="0"/>
    <n v="440.03"/>
    <n v="440.03"/>
    <n v="440.03"/>
    <s v="Mon"/>
    <s v="Sat"/>
    <n v="-44396"/>
    <n v="121.55277777777778"/>
  </r>
  <r>
    <s v="A01079"/>
    <x v="4"/>
    <s v="Khan"/>
    <x v="3"/>
    <x v="0"/>
    <x v="220"/>
    <x v="168"/>
    <n v="2"/>
    <x v="0"/>
    <m/>
    <m/>
    <n v="351"/>
    <x v="0"/>
    <s v=""/>
    <n v="140"/>
    <n v="0"/>
    <n v="0"/>
    <n v="351"/>
    <n v="351"/>
    <n v="351"/>
    <s v="Mon"/>
    <s v="Sat"/>
    <n v="-44396"/>
    <n v="121.55277777777778"/>
  </r>
  <r>
    <s v="A01080"/>
    <x v="2"/>
    <s v="Khan"/>
    <x v="1"/>
    <x v="0"/>
    <x v="220"/>
    <x v="168"/>
    <n v="2"/>
    <x v="0"/>
    <m/>
    <m/>
    <n v="519.01"/>
    <x v="2"/>
    <s v=""/>
    <n v="140"/>
    <n v="0"/>
    <n v="0"/>
    <n v="519.01"/>
    <n v="519.01"/>
    <n v="519.01"/>
    <s v="Mon"/>
    <s v="Sat"/>
    <n v="-44396"/>
    <n v="121.55277777777778"/>
  </r>
  <r>
    <s v="A01081"/>
    <x v="5"/>
    <s v="Burton"/>
    <x v="0"/>
    <x v="0"/>
    <x v="220"/>
    <x v="168"/>
    <n v="2"/>
    <x v="0"/>
    <m/>
    <m/>
    <n v="138.08170000000001"/>
    <x v="2"/>
    <s v=""/>
    <n v="140"/>
    <n v="0"/>
    <n v="0"/>
    <n v="138.08170000000001"/>
    <n v="138.08170000000001"/>
    <n v="138.08170000000001"/>
    <s v="Mon"/>
    <s v="Sat"/>
    <n v="-44396"/>
    <n v="121.55277777777778"/>
  </r>
  <r>
    <s v="A01082"/>
    <x v="0"/>
    <s v="Ling"/>
    <x v="1"/>
    <x v="0"/>
    <x v="220"/>
    <x v="168"/>
    <n v="2"/>
    <x v="0"/>
    <m/>
    <m/>
    <n v="1073.46"/>
    <x v="0"/>
    <s v=""/>
    <n v="140"/>
    <n v="0"/>
    <n v="0"/>
    <n v="1073.46"/>
    <n v="1073.46"/>
    <n v="1073.46"/>
    <s v="Mon"/>
    <s v="Sat"/>
    <n v="-44396"/>
    <n v="121.55277777777778"/>
  </r>
  <r>
    <s v="A01083"/>
    <x v="0"/>
    <s v="Ling"/>
    <x v="1"/>
    <x v="0"/>
    <x v="220"/>
    <x v="168"/>
    <n v="2"/>
    <x v="0"/>
    <m/>
    <m/>
    <n v="48.489800000000002"/>
    <x v="0"/>
    <s v=""/>
    <n v="140"/>
    <n v="0"/>
    <n v="0"/>
    <n v="48.489800000000002"/>
    <n v="48.489800000000002"/>
    <n v="48.489800000000002"/>
    <s v="Mon"/>
    <s v="Sat"/>
    <n v="-44396"/>
    <n v="121.55277777777778"/>
  </r>
  <r>
    <s v="A01084"/>
    <x v="4"/>
    <s v="Khan"/>
    <x v="1"/>
    <x v="0"/>
    <x v="220"/>
    <x v="168"/>
    <n v="1"/>
    <x v="0"/>
    <m/>
    <m/>
    <n v="45.237400000000001"/>
    <x v="0"/>
    <s v=""/>
    <n v="80"/>
    <n v="0"/>
    <n v="0"/>
    <n v="45.237400000000001"/>
    <n v="45.237400000000001"/>
    <n v="45.237400000000001"/>
    <s v="Mon"/>
    <s v="Sat"/>
    <n v="-44396"/>
    <n v="121.55277777777778"/>
  </r>
  <r>
    <s v="A01085"/>
    <x v="0"/>
    <s v="Ling"/>
    <x v="0"/>
    <x v="0"/>
    <x v="220"/>
    <x v="168"/>
    <n v="1"/>
    <x v="0"/>
    <m/>
    <m/>
    <n v="288.42"/>
    <x v="2"/>
    <s v=""/>
    <n v="80"/>
    <n v="0"/>
    <n v="0"/>
    <n v="288.42"/>
    <n v="288.42"/>
    <n v="288.42"/>
    <s v="Mon"/>
    <s v="Sat"/>
    <n v="-44396"/>
    <n v="121.55277777777778"/>
  </r>
  <r>
    <s v="A01086"/>
    <x v="2"/>
    <s v="Burton"/>
    <x v="1"/>
    <x v="0"/>
    <x v="221"/>
    <x v="168"/>
    <n v="1"/>
    <x v="0"/>
    <m/>
    <m/>
    <n v="38.496899999999997"/>
    <x v="0"/>
    <s v=""/>
    <n v="80"/>
    <n v="0"/>
    <n v="0"/>
    <n v="38.496899999999997"/>
    <n v="38.496899999999997"/>
    <n v="38.496899999999997"/>
    <s v="Tue"/>
    <s v="Sat"/>
    <n v="-44397"/>
    <n v="121.55555555555556"/>
  </r>
  <r>
    <s v="A01087"/>
    <x v="1"/>
    <s v="Burton"/>
    <x v="2"/>
    <x v="0"/>
    <x v="221"/>
    <x v="168"/>
    <n v="1"/>
    <x v="0"/>
    <m/>
    <m/>
    <n v="107.99550000000001"/>
    <x v="0"/>
    <s v=""/>
    <n v="80"/>
    <n v="0"/>
    <n v="0"/>
    <n v="107.99550000000001"/>
    <n v="107.99550000000001"/>
    <n v="107.99550000000001"/>
    <s v="Tue"/>
    <s v="Sat"/>
    <n v="-44397"/>
    <n v="121.55555555555556"/>
  </r>
  <r>
    <s v="A01088"/>
    <x v="0"/>
    <s v="Ling"/>
    <x v="0"/>
    <x v="0"/>
    <x v="221"/>
    <x v="168"/>
    <n v="2"/>
    <x v="0"/>
    <m/>
    <m/>
    <n v="142.85319999999999"/>
    <x v="0"/>
    <s v=""/>
    <n v="140"/>
    <n v="0"/>
    <n v="0"/>
    <n v="142.85319999999999"/>
    <n v="142.85319999999999"/>
    <n v="142.85319999999999"/>
    <s v="Tue"/>
    <s v="Sat"/>
    <n v="-44397"/>
    <n v="121.55555555555556"/>
  </r>
  <r>
    <s v="A01089"/>
    <x v="2"/>
    <s v="Cartier"/>
    <x v="0"/>
    <x v="0"/>
    <x v="222"/>
    <x v="168"/>
    <n v="1"/>
    <x v="0"/>
    <m/>
    <m/>
    <n v="85.942099999999996"/>
    <x v="0"/>
    <s v=""/>
    <n v="80"/>
    <n v="0"/>
    <n v="0"/>
    <n v="85.942099999999996"/>
    <n v="85.942099999999996"/>
    <n v="85.942099999999996"/>
    <s v="Wed"/>
    <s v="Sat"/>
    <n v="-44398"/>
    <n v="121.55833333333334"/>
  </r>
  <r>
    <s v="A01090"/>
    <x v="0"/>
    <s v="Ling"/>
    <x v="1"/>
    <x v="0"/>
    <x v="222"/>
    <x v="168"/>
    <n v="2"/>
    <x v="0"/>
    <m/>
    <m/>
    <n v="21.33"/>
    <x v="0"/>
    <s v=""/>
    <n v="140"/>
    <n v="0"/>
    <n v="0"/>
    <n v="21.33"/>
    <n v="21.33"/>
    <n v="21.33"/>
    <s v="Wed"/>
    <s v="Sat"/>
    <n v="-44398"/>
    <n v="121.55833333333334"/>
  </r>
  <r>
    <s v="A01091"/>
    <x v="3"/>
    <s v="Cartier"/>
    <x v="1"/>
    <x v="0"/>
    <x v="222"/>
    <x v="168"/>
    <n v="2"/>
    <x v="0"/>
    <m/>
    <m/>
    <n v="602.66"/>
    <x v="2"/>
    <s v=""/>
    <n v="140"/>
    <n v="0"/>
    <n v="0"/>
    <n v="602.66"/>
    <n v="602.66"/>
    <n v="602.66"/>
    <s v="Wed"/>
    <s v="Sat"/>
    <n v="-44398"/>
    <n v="121.55833333333334"/>
  </r>
  <r>
    <s v="A01092"/>
    <x v="3"/>
    <s v="Cartier"/>
    <x v="0"/>
    <x v="1"/>
    <x v="223"/>
    <x v="168"/>
    <n v="2"/>
    <x v="0"/>
    <m/>
    <m/>
    <n v="66.8857"/>
    <x v="2"/>
    <s v=""/>
    <n v="140"/>
    <n v="0"/>
    <n v="0"/>
    <n v="66.8857"/>
    <n v="66.8857"/>
    <n v="66.8857"/>
    <s v="Thu"/>
    <s v="Sat"/>
    <n v="-44399"/>
    <n v="121.56111111111112"/>
  </r>
  <r>
    <s v="A01093"/>
    <x v="3"/>
    <s v="Khan"/>
    <x v="3"/>
    <x v="0"/>
    <x v="223"/>
    <x v="168"/>
    <n v="1"/>
    <x v="0"/>
    <m/>
    <m/>
    <n v="472.54539999999997"/>
    <x v="0"/>
    <s v=""/>
    <n v="80"/>
    <n v="0"/>
    <n v="0"/>
    <n v="472.54539999999997"/>
    <n v="472.54539999999997"/>
    <n v="472.54539999999997"/>
    <s v="Thu"/>
    <s v="Sat"/>
    <n v="-44399"/>
    <n v="121.56111111111112"/>
  </r>
  <r>
    <s v="A01094"/>
    <x v="5"/>
    <s v="Cartier"/>
    <x v="0"/>
    <x v="0"/>
    <x v="223"/>
    <x v="168"/>
    <n v="1"/>
    <x v="0"/>
    <m/>
    <m/>
    <n v="147.69890000000001"/>
    <x v="2"/>
    <s v=""/>
    <n v="80"/>
    <n v="0"/>
    <n v="0"/>
    <n v="147.69890000000001"/>
    <n v="147.69890000000001"/>
    <n v="147.69890000000001"/>
    <s v="Thu"/>
    <s v="Sat"/>
    <n v="-44399"/>
    <n v="121.56111111111112"/>
  </r>
  <r>
    <s v="A01095"/>
    <x v="5"/>
    <s v="Burton"/>
    <x v="0"/>
    <x v="0"/>
    <x v="223"/>
    <x v="168"/>
    <n v="2"/>
    <x v="0"/>
    <m/>
    <m/>
    <n v="237.21"/>
    <x v="2"/>
    <s v=""/>
    <n v="140"/>
    <n v="0"/>
    <n v="0"/>
    <n v="237.21"/>
    <n v="237.21"/>
    <n v="237.21"/>
    <s v="Thu"/>
    <s v="Sat"/>
    <n v="-44399"/>
    <n v="121.56111111111112"/>
  </r>
  <r>
    <s v="A01096"/>
    <x v="3"/>
    <s v="Cartier"/>
    <x v="3"/>
    <x v="0"/>
    <x v="223"/>
    <x v="168"/>
    <n v="1"/>
    <x v="0"/>
    <m/>
    <m/>
    <n v="128.8115"/>
    <x v="2"/>
    <s v=""/>
    <n v="80"/>
    <n v="0"/>
    <n v="0"/>
    <n v="128.8115"/>
    <n v="128.8115"/>
    <n v="128.8115"/>
    <s v="Thu"/>
    <s v="Sat"/>
    <n v="-44399"/>
    <n v="121.56111111111112"/>
  </r>
  <r>
    <s v="A01097"/>
    <x v="2"/>
    <s v="Cartier"/>
    <x v="0"/>
    <x v="0"/>
    <x v="224"/>
    <x v="168"/>
    <n v="1"/>
    <x v="0"/>
    <m/>
    <m/>
    <n v="84.886200000000002"/>
    <x v="2"/>
    <s v=""/>
    <n v="80"/>
    <n v="0"/>
    <n v="0"/>
    <n v="84.886200000000002"/>
    <n v="84.886200000000002"/>
    <n v="84.886200000000002"/>
    <s v="Fri"/>
    <s v="Sat"/>
    <n v="-44400"/>
    <n v="121.56388888888888"/>
  </r>
  <r>
    <s v="A01098"/>
    <x v="8"/>
    <s v="Ling"/>
    <x v="2"/>
    <x v="0"/>
    <x v="225"/>
    <x v="168"/>
    <n v="1"/>
    <x v="0"/>
    <m/>
    <m/>
    <n v="122.31950000000001"/>
    <x v="0"/>
    <s v=""/>
    <n v="80"/>
    <n v="0"/>
    <n v="0"/>
    <n v="122.31950000000001"/>
    <n v="122.31950000000001"/>
    <n v="122.31950000000001"/>
    <s v="Sat"/>
    <s v="Sat"/>
    <n v="-44401"/>
    <n v="121.56666666666666"/>
  </r>
  <r>
    <s v="A01100"/>
    <x v="8"/>
    <s v="Ling"/>
    <x v="0"/>
    <x v="0"/>
    <x v="226"/>
    <x v="168"/>
    <n v="2"/>
    <x v="0"/>
    <m/>
    <m/>
    <n v="210.4494"/>
    <x v="2"/>
    <s v=""/>
    <n v="140"/>
    <n v="0"/>
    <n v="0"/>
    <n v="210.4494"/>
    <n v="210.4494"/>
    <n v="210.4494"/>
    <s v="Thu"/>
    <s v="Sat"/>
    <n v="-44406"/>
    <n v="121.58055555555555"/>
  </r>
  <r>
    <m/>
    <x v="9"/>
    <m/>
    <x v="5"/>
    <x v="0"/>
    <x v="227"/>
    <x v="168"/>
    <m/>
    <x v="0"/>
    <m/>
    <m/>
    <m/>
    <x v="5"/>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r>
  <r>
    <x v="1"/>
    <x v="0"/>
  </r>
  <r>
    <x v="2"/>
    <x v="0"/>
  </r>
  <r>
    <x v="0"/>
    <x v="0"/>
  </r>
  <r>
    <x v="0"/>
    <x v="0"/>
  </r>
  <r>
    <x v="0"/>
    <x v="0"/>
  </r>
  <r>
    <x v="3"/>
    <x v="0"/>
  </r>
  <r>
    <x v="0"/>
    <x v="0"/>
  </r>
  <r>
    <x v="0"/>
    <x v="0"/>
  </r>
  <r>
    <x v="4"/>
    <x v="0"/>
  </r>
  <r>
    <x v="0"/>
    <x v="0"/>
  </r>
  <r>
    <x v="0"/>
    <x v="0"/>
  </r>
  <r>
    <x v="3"/>
    <x v="0"/>
  </r>
  <r>
    <x v="0"/>
    <x v="0"/>
  </r>
  <r>
    <x v="0"/>
    <x v="0"/>
  </r>
  <r>
    <x v="3"/>
    <x v="0"/>
  </r>
  <r>
    <x v="1"/>
    <x v="0"/>
  </r>
  <r>
    <x v="4"/>
    <x v="0"/>
  </r>
  <r>
    <x v="1"/>
    <x v="0"/>
  </r>
  <r>
    <x v="0"/>
    <x v="0"/>
  </r>
  <r>
    <x v="3"/>
    <x v="0"/>
  </r>
  <r>
    <x v="0"/>
    <x v="0"/>
  </r>
  <r>
    <x v="0"/>
    <x v="0"/>
  </r>
  <r>
    <x v="1"/>
    <x v="0"/>
  </r>
  <r>
    <x v="0"/>
    <x v="0"/>
  </r>
  <r>
    <x v="0"/>
    <x v="0"/>
  </r>
  <r>
    <x v="0"/>
    <x v="0"/>
  </r>
  <r>
    <x v="0"/>
    <x v="0"/>
  </r>
  <r>
    <x v="0"/>
    <x v="0"/>
  </r>
  <r>
    <x v="3"/>
    <x v="0"/>
  </r>
  <r>
    <x v="4"/>
    <x v="0"/>
  </r>
  <r>
    <x v="0"/>
    <x v="0"/>
  </r>
  <r>
    <x v="0"/>
    <x v="0"/>
  </r>
  <r>
    <x v="5"/>
    <x v="0"/>
  </r>
  <r>
    <x v="0"/>
    <x v="0"/>
  </r>
  <r>
    <x v="2"/>
    <x v="0"/>
  </r>
  <r>
    <x v="0"/>
    <x v="0"/>
  </r>
  <r>
    <x v="0"/>
    <x v="0"/>
  </r>
  <r>
    <x v="5"/>
    <x v="0"/>
  </r>
  <r>
    <x v="3"/>
    <x v="0"/>
  </r>
  <r>
    <x v="0"/>
    <x v="0"/>
  </r>
  <r>
    <x v="5"/>
    <x v="0"/>
  </r>
  <r>
    <x v="0"/>
    <x v="0"/>
  </r>
  <r>
    <x v="0"/>
    <x v="0"/>
  </r>
  <r>
    <x v="6"/>
    <x v="0"/>
  </r>
  <r>
    <x v="0"/>
    <x v="0"/>
  </r>
  <r>
    <x v="1"/>
    <x v="0"/>
  </r>
  <r>
    <x v="0"/>
    <x v="0"/>
  </r>
  <r>
    <x v="5"/>
    <x v="0"/>
  </r>
  <r>
    <x v="2"/>
    <x v="0"/>
  </r>
  <r>
    <x v="0"/>
    <x v="0"/>
  </r>
  <r>
    <x v="0"/>
    <x v="0"/>
  </r>
  <r>
    <x v="3"/>
    <x v="0"/>
  </r>
  <r>
    <x v="0"/>
    <x v="0"/>
  </r>
  <r>
    <x v="6"/>
    <x v="0"/>
  </r>
  <r>
    <x v="0"/>
    <x v="0"/>
  </r>
  <r>
    <x v="7"/>
    <x v="0"/>
  </r>
  <r>
    <x v="8"/>
    <x v="0"/>
  </r>
  <r>
    <x v="8"/>
    <x v="0"/>
  </r>
  <r>
    <x v="3"/>
    <x v="0"/>
  </r>
  <r>
    <x v="5"/>
    <x v="0"/>
  </r>
  <r>
    <x v="5"/>
    <x v="0"/>
  </r>
  <r>
    <x v="0"/>
    <x v="0"/>
  </r>
  <r>
    <x v="3"/>
    <x v="0"/>
  </r>
  <r>
    <x v="0"/>
    <x v="0"/>
  </r>
  <r>
    <x v="1"/>
    <x v="0"/>
  </r>
  <r>
    <x v="4"/>
    <x v="0"/>
  </r>
  <r>
    <x v="0"/>
    <x v="0"/>
  </r>
  <r>
    <x v="1"/>
    <x v="0"/>
  </r>
  <r>
    <x v="1"/>
    <x v="0"/>
  </r>
  <r>
    <x v="5"/>
    <x v="0"/>
  </r>
  <r>
    <x v="1"/>
    <x v="0"/>
  </r>
  <r>
    <x v="6"/>
    <x v="0"/>
  </r>
  <r>
    <x v="8"/>
    <x v="0"/>
  </r>
  <r>
    <x v="5"/>
    <x v="0"/>
  </r>
  <r>
    <x v="0"/>
    <x v="0"/>
  </r>
  <r>
    <x v="8"/>
    <x v="0"/>
  </r>
  <r>
    <x v="0"/>
    <x v="0"/>
  </r>
  <r>
    <x v="1"/>
    <x v="0"/>
  </r>
  <r>
    <x v="1"/>
    <x v="0"/>
  </r>
  <r>
    <x v="0"/>
    <x v="0"/>
  </r>
  <r>
    <x v="3"/>
    <x v="0"/>
  </r>
  <r>
    <x v="0"/>
    <x v="0"/>
  </r>
  <r>
    <x v="0"/>
    <x v="0"/>
  </r>
  <r>
    <x v="0"/>
    <x v="0"/>
  </r>
  <r>
    <x v="1"/>
    <x v="0"/>
  </r>
  <r>
    <x v="3"/>
    <x v="0"/>
  </r>
  <r>
    <x v="4"/>
    <x v="0"/>
  </r>
  <r>
    <x v="2"/>
    <x v="0"/>
  </r>
  <r>
    <x v="1"/>
    <x v="0"/>
  </r>
  <r>
    <x v="5"/>
    <x v="0"/>
  </r>
  <r>
    <x v="5"/>
    <x v="0"/>
  </r>
  <r>
    <x v="1"/>
    <x v="0"/>
  </r>
  <r>
    <x v="0"/>
    <x v="0"/>
  </r>
  <r>
    <x v="0"/>
    <x v="0"/>
  </r>
  <r>
    <x v="0"/>
    <x v="0"/>
  </r>
  <r>
    <x v="1"/>
    <x v="0"/>
  </r>
  <r>
    <x v="1"/>
    <x v="0"/>
  </r>
  <r>
    <x v="3"/>
    <x v="0"/>
  </r>
  <r>
    <x v="3"/>
    <x v="0"/>
  </r>
  <r>
    <x v="7"/>
    <x v="0"/>
  </r>
  <r>
    <x v="1"/>
    <x v="0"/>
  </r>
  <r>
    <x v="0"/>
    <x v="0"/>
  </r>
  <r>
    <x v="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0AB30C-1FD1-4CD4-BD5C-2DCC2691A771}" name="PivotTable2"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Service">
  <location ref="F3:G9" firstHeaderRow="1" firstDataRow="1" firstDataCol="1"/>
  <pivotFields count="28">
    <pivotField showAll="0"/>
    <pivotField showAll="0">
      <items count="11">
        <item x="2"/>
        <item x="8"/>
        <item x="0"/>
        <item x="7"/>
        <item x="3"/>
        <item x="1"/>
        <item x="5"/>
        <item x="6"/>
        <item x="4"/>
        <item x="9"/>
        <item t="default"/>
      </items>
    </pivotField>
    <pivotField showAll="0"/>
    <pivotField axis="axisRow" showAll="0">
      <items count="7">
        <item x="0"/>
        <item x="2"/>
        <item x="4"/>
        <item x="3"/>
        <item x="1"/>
        <item h="1"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3"/>
  </rowFields>
  <rowItems count="6">
    <i>
      <x/>
    </i>
    <i>
      <x v="1"/>
    </i>
    <i>
      <x v="2"/>
    </i>
    <i>
      <x v="3"/>
    </i>
    <i>
      <x v="4"/>
    </i>
    <i t="grand">
      <x/>
    </i>
  </rowItems>
  <colItems count="1">
    <i/>
  </colItems>
  <dataFields count="1">
    <dataField name="Average lead time" fld="23"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6E476A-2533-4522-887D-EE1CF94E0FA6}"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rvice">
  <location ref="C3:D9" firstHeaderRow="1" firstDataRow="1" firstDataCol="1"/>
  <pivotFields count="23">
    <pivotField showAll="0"/>
    <pivotField showAll="0"/>
    <pivotField showAll="0"/>
    <pivotField axis="axisRow" showAll="0">
      <items count="7">
        <item x="0"/>
        <item x="2"/>
        <item x="4"/>
        <item x="3"/>
        <item x="1"/>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6">
    <i>
      <x/>
    </i>
    <i>
      <x v="1"/>
    </i>
    <i>
      <x v="2"/>
    </i>
    <i>
      <x v="3"/>
    </i>
    <i>
      <x v="4"/>
    </i>
    <i t="grand">
      <x/>
    </i>
  </rowItems>
  <colItems count="1">
    <i/>
  </colItems>
  <dataFields count="1">
    <dataField name="Average of req_work_diff" fld="22"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1A6975-EB42-46B8-BAC8-77E3B59440CC}" name="PivotTable5"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Service" colHeaderCaption="Payment">
  <location ref="A3:G10" firstHeaderRow="1" firstDataRow="2" firstDataCol="1"/>
  <pivotFields count="28">
    <pivotField showAll="0"/>
    <pivotField showAll="0">
      <items count="11">
        <item x="2"/>
        <item x="8"/>
        <item x="0"/>
        <item x="7"/>
        <item x="3"/>
        <item x="1"/>
        <item x="5"/>
        <item x="6"/>
        <item x="4"/>
        <item x="9"/>
        <item t="default"/>
      </items>
    </pivotField>
    <pivotField showAll="0"/>
    <pivotField axis="axisRow"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3"/>
  </rowFields>
  <rowItems count="6">
    <i>
      <x/>
    </i>
    <i>
      <x v="4"/>
    </i>
    <i>
      <x v="1"/>
    </i>
    <i>
      <x v="3"/>
    </i>
    <i>
      <x v="2"/>
    </i>
    <i t="grand">
      <x/>
    </i>
  </rowItems>
  <colFields count="1">
    <field x="12"/>
  </colFields>
  <colItems count="6">
    <i>
      <x/>
    </i>
    <i>
      <x v="1"/>
    </i>
    <i>
      <x v="2"/>
    </i>
    <i>
      <x v="3"/>
    </i>
    <i>
      <x v="4"/>
    </i>
    <i t="grand">
      <x/>
    </i>
  </colItems>
  <dataFields count="1">
    <dataField name="Count of Payment" fld="12"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D18350-1057-4F04-A564-E482965B3905}" name="PivotTable6"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G18" firstHeaderRow="1" firstDataRow="2" firstDataCol="1"/>
  <pivotFields count="28">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5">
        <item h="1" x="0"/>
        <item x="1"/>
        <item x="2"/>
        <item x="3"/>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2">
    <field x="25"/>
    <field x="24"/>
  </rowFields>
  <rowItems count="14">
    <i>
      <x v="1"/>
    </i>
    <i r="1">
      <x v="9"/>
    </i>
    <i r="1">
      <x v="10"/>
    </i>
    <i r="1">
      <x v="11"/>
    </i>
    <i r="1">
      <x v="12"/>
    </i>
    <i>
      <x v="2"/>
    </i>
    <i r="1">
      <x v="1"/>
    </i>
    <i r="1">
      <x v="2"/>
    </i>
    <i r="1">
      <x v="3"/>
    </i>
    <i r="1">
      <x v="4"/>
    </i>
    <i r="1">
      <x v="5"/>
    </i>
    <i r="1">
      <x v="6"/>
    </i>
    <i r="1">
      <x v="7"/>
    </i>
    <i t="grand">
      <x/>
    </i>
  </rowItems>
  <colFields count="1">
    <field x="12"/>
  </colFields>
  <colItems count="6">
    <i>
      <x/>
    </i>
    <i>
      <x v="1"/>
    </i>
    <i>
      <x v="2"/>
    </i>
    <i>
      <x v="3"/>
    </i>
    <i>
      <x v="4"/>
    </i>
    <i t="grand">
      <x/>
    </i>
  </colItems>
  <dataFields count="1">
    <dataField name="Count of Payment" fld="12"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F6C9ED-C7C2-4447-AF30-4712F9C1C937}" name="PivotTable7"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District" colHeaderCaption="Service">
  <location ref="A3:G14" firstHeaderRow="1" firstDataRow="2" firstDataCol="1"/>
  <pivotFields count="28">
    <pivotField showAll="0"/>
    <pivotField axis="axisRow" showAll="0">
      <items count="11">
        <item x="2"/>
        <item x="8"/>
        <item x="0"/>
        <item x="7"/>
        <item x="3"/>
        <item x="1"/>
        <item x="5"/>
        <item x="6"/>
        <item x="4"/>
        <item x="9"/>
        <item t="default"/>
      </items>
    </pivotField>
    <pivotField showAll="0"/>
    <pivotField axis="axisCol" dataField="1"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
  </rowFields>
  <rowItems count="10">
    <i>
      <x/>
    </i>
    <i>
      <x v="1"/>
    </i>
    <i>
      <x v="2"/>
    </i>
    <i>
      <x v="3"/>
    </i>
    <i>
      <x v="4"/>
    </i>
    <i>
      <x v="5"/>
    </i>
    <i>
      <x v="6"/>
    </i>
    <i>
      <x v="7"/>
    </i>
    <i>
      <x v="8"/>
    </i>
    <i t="grand">
      <x/>
    </i>
  </rowItems>
  <colFields count="1">
    <field x="3"/>
  </colFields>
  <colItems count="6">
    <i>
      <x/>
    </i>
    <i>
      <x v="4"/>
    </i>
    <i>
      <x v="1"/>
    </i>
    <i>
      <x v="3"/>
    </i>
    <i>
      <x v="2"/>
    </i>
    <i t="grand">
      <x/>
    </i>
  </colItems>
  <dataFields count="1">
    <dataField name="Count of Service" fld="3" subtotal="count" baseField="0" baseItem="0"/>
  </dataFields>
  <formats count="9">
    <format dxfId="44">
      <pivotArea collapsedLevelsAreSubtotals="1" fieldPosition="0">
        <references count="2">
          <reference field="1" count="1">
            <x v="0"/>
          </reference>
          <reference field="3" count="1" selected="0">
            <x v="4"/>
          </reference>
        </references>
      </pivotArea>
    </format>
    <format dxfId="43">
      <pivotArea collapsedLevelsAreSubtotals="1" fieldPosition="0">
        <references count="2">
          <reference field="1" count="1">
            <x v="1"/>
          </reference>
          <reference field="3" count="1" selected="0">
            <x v="0"/>
          </reference>
        </references>
      </pivotArea>
    </format>
    <format dxfId="42">
      <pivotArea collapsedLevelsAreSubtotals="1" fieldPosition="0">
        <references count="2">
          <reference field="1" count="1">
            <x v="2"/>
          </reference>
          <reference field="3" count="1" selected="0">
            <x v="0"/>
          </reference>
        </references>
      </pivotArea>
    </format>
    <format dxfId="41">
      <pivotArea collapsedLevelsAreSubtotals="1" fieldPosition="0">
        <references count="2">
          <reference field="1" count="1">
            <x v="3"/>
          </reference>
          <reference field="3" count="1" selected="0">
            <x v="0"/>
          </reference>
        </references>
      </pivotArea>
    </format>
    <format dxfId="40">
      <pivotArea collapsedLevelsAreSubtotals="1" fieldPosition="0">
        <references count="2">
          <reference field="1" count="1">
            <x v="4"/>
          </reference>
          <reference field="3" count="1" selected="0">
            <x v="0"/>
          </reference>
        </references>
      </pivotArea>
    </format>
    <format dxfId="39">
      <pivotArea collapsedLevelsAreSubtotals="1" fieldPosition="0">
        <references count="2">
          <reference field="1" count="1">
            <x v="5"/>
          </reference>
          <reference field="3" count="1" selected="0">
            <x v="0"/>
          </reference>
        </references>
      </pivotArea>
    </format>
    <format dxfId="38">
      <pivotArea collapsedLevelsAreSubtotals="1" fieldPosition="0">
        <references count="2">
          <reference field="1" count="1">
            <x v="6"/>
          </reference>
          <reference field="3" count="1" selected="0">
            <x v="0"/>
          </reference>
        </references>
      </pivotArea>
    </format>
    <format dxfId="37">
      <pivotArea collapsedLevelsAreSubtotals="1" fieldPosition="0">
        <references count="2">
          <reference field="1" count="1">
            <x v="7"/>
          </reference>
          <reference field="3" count="2" selected="0">
            <x v="0"/>
            <x v="4"/>
          </reference>
        </references>
      </pivotArea>
    </format>
    <format dxfId="36">
      <pivotArea collapsedLevelsAreSubtotals="1" fieldPosition="0">
        <references count="2">
          <reference field="1" count="1">
            <x v="8"/>
          </reference>
          <reference field="3"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D0B220-A42C-4535-9733-3A24FCBA8752}" name="PivotTable9"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D3:E8" firstHeaderRow="1" firstDataRow="1" firstDataCol="1" rowPageCount="1" colPageCount="1"/>
  <pivotFields count="28">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Page" showAll="0">
      <items count="3">
        <item x="1"/>
        <item x="0"/>
        <item t="default"/>
      </items>
    </pivotField>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2"/>
  </rowFields>
  <rowItems count="5">
    <i>
      <x/>
    </i>
    <i>
      <x v="1"/>
    </i>
    <i>
      <x v="2"/>
    </i>
    <i>
      <x v="3"/>
    </i>
    <i t="grand">
      <x/>
    </i>
  </rowItems>
  <colItems count="1">
    <i/>
  </colItems>
  <pageFields count="1">
    <pageField fld="8" item="1" hier="-1"/>
  </pageField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34F3A4-3E50-4821-A98C-92A7D6F7865D}" name="PivotTable8"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5" firstHeaderRow="1" firstDataRow="1" firstDataCol="1" rowPageCount="1" colPageCount="1"/>
  <pivotFields count="28">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Page" showAll="0">
      <items count="3">
        <item x="1"/>
        <item x="0"/>
        <item t="default"/>
      </items>
    </pivotField>
    <pivotField showAll="0"/>
    <pivotField showAll="0"/>
    <pivotField showAll="0"/>
    <pivotField axis="axisRow"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2"/>
  </rowFields>
  <rowItems count="2">
    <i>
      <x v="4"/>
    </i>
    <i t="grand">
      <x/>
    </i>
  </rowItems>
  <colItems count="1">
    <i/>
  </colItems>
  <pageFields count="1">
    <pageField fld="8" item="0" hier="-1"/>
  </pageField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043AED-4DA9-44FF-AD56-D19CEE4EAAE4}" name="PivotTable12"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WorkDate">
  <location ref="O2:P16" firstHeaderRow="1" firstDataRow="1" firstDataCol="1"/>
  <pivotFields count="28">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dataField="1"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axis="axisRow" showAll="0">
      <items count="15">
        <item x="0"/>
        <item x="1"/>
        <item x="2"/>
        <item x="3"/>
        <item x="4"/>
        <item x="5"/>
        <item x="6"/>
        <item x="7"/>
        <item x="8"/>
        <item x="9"/>
        <item x="10"/>
        <item x="11"/>
        <item x="12"/>
        <item x="13"/>
        <item t="default"/>
      </items>
    </pivotField>
    <pivotField axis="axisRow" showAll="0" sortType="ascending">
      <items count="5">
        <item h="1" x="0"/>
        <item x="3"/>
        <item x="1"/>
        <item x="2"/>
        <item t="default"/>
      </items>
    </pivotField>
  </pivotFields>
  <rowFields count="2">
    <field x="27"/>
    <field x="26"/>
  </rowFields>
  <rowItems count="14">
    <i>
      <x v="2"/>
    </i>
    <i r="1">
      <x v="9"/>
    </i>
    <i r="1">
      <x v="10"/>
    </i>
    <i r="1">
      <x v="11"/>
    </i>
    <i r="1">
      <x v="12"/>
    </i>
    <i>
      <x v="3"/>
    </i>
    <i r="1">
      <x v="1"/>
    </i>
    <i r="1">
      <x v="2"/>
    </i>
    <i r="1">
      <x v="3"/>
    </i>
    <i r="1">
      <x v="4"/>
    </i>
    <i r="1">
      <x v="5"/>
    </i>
    <i r="1">
      <x v="6"/>
    </i>
    <i r="1">
      <x v="7"/>
    </i>
    <i t="grand">
      <x/>
    </i>
  </rowItems>
  <colItems count="1">
    <i/>
  </colItems>
  <dataFields count="1">
    <dataField name="Count of WorkDate" fld="6"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590C56-CABB-4724-AE83-AEA3362D9BF0}" name="PivotTable11"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Payment">
  <location ref="I2:J8" firstHeaderRow="1" firstDataRow="1" firstDataCol="1"/>
  <pivotFields count="28">
    <pivotField showAll="0"/>
    <pivotField showAll="0">
      <items count="11">
        <item x="2"/>
        <item x="8"/>
        <item x="0"/>
        <item x="7"/>
        <item x="3"/>
        <item x="1"/>
        <item x="5"/>
        <item x="6"/>
        <item x="4"/>
        <item x="9"/>
        <item t="default"/>
      </items>
    </pivotField>
    <pivotField showAll="0"/>
    <pivotField showAll="0"/>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7">
        <item x="0"/>
        <item x="2"/>
        <item x="4"/>
        <item x="1"/>
        <item x="3"/>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2"/>
  </rowFields>
  <rowItems count="6">
    <i>
      <x/>
    </i>
    <i>
      <x v="1"/>
    </i>
    <i>
      <x v="2"/>
    </i>
    <i>
      <x v="3"/>
    </i>
    <i>
      <x v="4"/>
    </i>
    <i t="grand">
      <x/>
    </i>
  </rowItems>
  <colItems count="1">
    <i/>
  </colItems>
  <dataFields count="1">
    <dataField name="Count of Payment" fld="12" subtotal="count" baseField="0" baseItem="0"/>
  </dataField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0"/>
          </reference>
        </references>
      </pivotArea>
    </chartFormat>
    <chartFormat chart="2" format="9">
      <pivotArea type="data" outline="0" fieldPosition="0">
        <references count="2">
          <reference field="4294967294" count="1" selected="0">
            <x v="0"/>
          </reference>
          <reference field="12" count="1" selected="0">
            <x v="1"/>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2" format="11">
      <pivotArea type="data" outline="0" fieldPosition="0">
        <references count="2">
          <reference field="4294967294" count="1" selected="0">
            <x v="0"/>
          </reference>
          <reference field="12" count="1" selected="0">
            <x v="3"/>
          </reference>
        </references>
      </pivotArea>
    </chartFormat>
    <chartFormat chart="2"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D825A-3209-4E5B-813C-DFD5E1EFF222}" name="PivotTable10"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Service">
  <location ref="A2:B8" firstHeaderRow="1" firstDataRow="1" firstDataCol="1"/>
  <pivotFields count="28">
    <pivotField dataField="1" showAll="0"/>
    <pivotField showAll="0">
      <items count="11">
        <item x="2"/>
        <item x="8"/>
        <item x="0"/>
        <item x="7"/>
        <item x="3"/>
        <item x="1"/>
        <item x="5"/>
        <item x="6"/>
        <item x="4"/>
        <item x="9"/>
        <item t="default"/>
      </items>
    </pivotField>
    <pivotField showAll="0"/>
    <pivotField axis="axisRow" showAll="0" sortType="a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4">
        <item x="0"/>
        <item x="1"/>
        <item x="2"/>
        <item x="3"/>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3"/>
  </rowFields>
  <rowItems count="6">
    <i>
      <x v="2"/>
    </i>
    <i>
      <x v="3"/>
    </i>
    <i>
      <x v="1"/>
    </i>
    <i>
      <x v="4"/>
    </i>
    <i>
      <x/>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3D404CF-DB98-47F5-8B7E-CCA3331B0B7F}" name="PivotTable4"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3:N14" firstHeaderRow="1" firstDataRow="2" firstDataCol="1" rowPageCount="1" colPageCount="1"/>
  <pivotFields count="28">
    <pivotField showAll="0"/>
    <pivotField axis="axisRow" dataField="1"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axis="axisCol" showAll="0">
      <items count="7">
        <item x="0"/>
        <item x="2"/>
        <item x="4"/>
        <item x="3"/>
        <item x="1"/>
        <item x="5"/>
        <item t="default"/>
      </items>
    </pivotField>
    <pivotField axis="axisPage"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
  </rowFields>
  <rowItems count="10">
    <i>
      <x v="4"/>
    </i>
    <i>
      <x/>
    </i>
    <i>
      <x v="6"/>
    </i>
    <i>
      <x v="2"/>
    </i>
    <i>
      <x v="8"/>
    </i>
    <i>
      <x v="1"/>
    </i>
    <i>
      <x v="5"/>
    </i>
    <i>
      <x v="7"/>
    </i>
    <i>
      <x v="3"/>
    </i>
    <i t="grand">
      <x/>
    </i>
  </rowItems>
  <colFields count="1">
    <field x="3"/>
  </colFields>
  <colItems count="6">
    <i>
      <x/>
    </i>
    <i>
      <x v="1"/>
    </i>
    <i>
      <x v="2"/>
    </i>
    <i>
      <x v="3"/>
    </i>
    <i>
      <x v="4"/>
    </i>
    <i t="grand">
      <x/>
    </i>
  </colItems>
  <pageFields count="1">
    <pageField fld="4" item="0" hier="-1"/>
  </pageFields>
  <dataFields count="1">
    <dataField name="Count of Distric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C4DD98C-900C-43D8-B1E9-9C38CEC7F68F}"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E3:F13" firstHeaderRow="1" firstDataRow="1" firstDataCol="1" rowPageCount="1" colPageCount="1"/>
  <pivotFields count="2">
    <pivotField axis="axisRow" dataField="1" showAll="0" sortType="descending">
      <items count="11">
        <item x="1"/>
        <item x="8"/>
        <item x="5"/>
        <item x="7"/>
        <item x="0"/>
        <item x="2"/>
        <item x="3"/>
        <item x="6"/>
        <item x="4"/>
        <item x="9"/>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s>
  <rowFields count="1">
    <field x="0"/>
  </rowFields>
  <rowItems count="10">
    <i>
      <x v="4"/>
    </i>
    <i>
      <x/>
    </i>
    <i>
      <x v="6"/>
    </i>
    <i>
      <x v="2"/>
    </i>
    <i>
      <x v="8"/>
    </i>
    <i>
      <x v="1"/>
    </i>
    <i>
      <x v="5"/>
    </i>
    <i>
      <x v="7"/>
    </i>
    <i>
      <x v="3"/>
    </i>
    <i t="grand">
      <x/>
    </i>
  </rowItems>
  <colItems count="1">
    <i/>
  </colItems>
  <pageFields count="1">
    <pageField fld="1" item="0" hier="-1"/>
  </pageFields>
  <dataFields count="1">
    <dataField name="Count of District" fld="0" subtotal="count" baseField="0" baseItem="0"/>
  </dataFields>
  <formats count="2">
    <format dxfId="46">
      <pivotArea collapsedLevelsAreSubtotals="1" fieldPosition="0">
        <references count="1">
          <reference field="0" count="1">
            <x v="4"/>
          </reference>
        </references>
      </pivotArea>
    </format>
    <format dxfId="45">
      <pivotArea dataOnly="0" labelOnly="1" fieldPosition="0">
        <references count="1">
          <reference field="0"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B2F563EE-25EC-4725-86B6-89D7569A4ED2}" sourceName="Payment">
  <pivotTables>
    <pivotTable tabId="31" name="PivotTable6"/>
  </pivotTables>
  <data>
    <tabular pivotCacheId="1104983785">
      <items count="6">
        <i x="0" s="1"/>
        <i x="2" s="1"/>
        <i x="4" s="1"/>
        <i x="1"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4BE6ECE7-9F3B-44C7-8A0A-09066AC7B7B4}" sourceName="District">
  <pivotTables>
    <pivotTable tabId="37" name="PivotTable10"/>
    <pivotTable tabId="37" name="PivotTable11"/>
    <pivotTable tabId="37" name="PivotTable12"/>
    <pivotTable tabId="27" name="PivotTable2"/>
    <pivotTable tabId="28" name="PivotTable4"/>
    <pivotTable tabId="30" name="PivotTable5"/>
    <pivotTable tabId="31" name="PivotTable6"/>
    <pivotTable tabId="33" name="PivotTable7"/>
    <pivotTable tabId="35" name="PivotTable8"/>
    <pivotTable tabId="35" name="PivotTable9"/>
  </pivotTables>
  <data>
    <tabular pivotCacheId="1104983785">
      <items count="10">
        <i x="2" s="1"/>
        <i x="8" s="1"/>
        <i x="0" s="1"/>
        <i x="7" s="1"/>
        <i x="3" s="1"/>
        <i x="1" s="1"/>
        <i x="5" s="1"/>
        <i x="6"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AB9E2DE6-9F93-481C-990E-9689BDECEDCE}" cache="Slicer_Payment" caption="Pay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451C2191-3291-4848-BA8D-D1270129BA42}" cache="Slicer_District" caption="Distric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24363ECC-C41D-463A-B48A-6A2848F333A1}" sourceName="WorkDate">
  <pivotTables>
    <pivotTable tabId="37" name="PivotTable12"/>
    <pivotTable tabId="37" name="PivotTable10"/>
    <pivotTable tabId="37" name="PivotTable11"/>
    <pivotTable tabId="27" name="PivotTable2"/>
    <pivotTable tabId="28" name="PivotTable4"/>
    <pivotTable tabId="30" name="PivotTable5"/>
    <pivotTable tabId="31" name="PivotTable6"/>
    <pivotTable tabId="33" name="PivotTable7"/>
    <pivotTable tabId="35" name="PivotTable8"/>
    <pivotTable tabId="35" name="PivotTable9"/>
  </pivotTables>
  <state minimalRefreshVersion="6" lastRefreshVersion="6" pivotCacheId="1104983785" filterType="unknown">
    <bounds startDate="2020-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E6070BC0-A525-4BCF-BA95-C904ED109290}" sourceName="ReqDate">
  <pivotTables>
    <pivotTable tabId="37" name="PivotTable12"/>
    <pivotTable tabId="37" name="PivotTable10"/>
    <pivotTable tabId="37" name="PivotTable11"/>
    <pivotTable tabId="27" name="PivotTable2"/>
    <pivotTable tabId="28" name="PivotTable4"/>
    <pivotTable tabId="30" name="PivotTable5"/>
    <pivotTable tabId="31" name="PivotTable6"/>
    <pivotTable tabId="33" name="PivotTable7"/>
    <pivotTable tabId="35" name="PivotTable8"/>
    <pivotTable tabId="35" name="PivotTable9"/>
  </pivotTables>
  <state minimalRefreshVersion="6" lastRefreshVersion="6" pivotCacheId="1104983785"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xr10:uid="{90577E39-5354-4076-8F4F-5E6724931F63}" cache="NativeTimeline_WorkDate" caption="WorkDate" level="0" selectionLevel="0" scrollPosition="2020-01-01T00:00:00"/>
  <timeline name="ReqDate" xr10:uid="{82BFB9D1-C999-4FD3-855D-D70C2DFC203D}" cache="NativeTimeline_ReqDate" caption="ReqDate" level="2" selectionLevel="2" scrollPosition="2021-05-18T00:00:00"/>
</timelines>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8B4E-7512-46F7-A1A8-80537C8B37E7}">
  <dimension ref="C3:G9"/>
  <sheetViews>
    <sheetView workbookViewId="0">
      <selection activeCell="J13" sqref="J13"/>
    </sheetView>
  </sheetViews>
  <sheetFormatPr defaultRowHeight="14.5" x14ac:dyDescent="0.35"/>
  <cols>
    <col min="3" max="3" width="12.36328125" bestFit="1" customWidth="1"/>
    <col min="4" max="4" width="22.36328125" bestFit="1" customWidth="1"/>
    <col min="6" max="6" width="10.7265625" bestFit="1" customWidth="1"/>
    <col min="7" max="7" width="15.90625" bestFit="1" customWidth="1"/>
  </cols>
  <sheetData>
    <row r="3" spans="3:7" x14ac:dyDescent="0.35">
      <c r="C3" s="7" t="s">
        <v>0</v>
      </c>
      <c r="D3" t="s">
        <v>1056</v>
      </c>
      <c r="F3" s="7" t="s">
        <v>0</v>
      </c>
      <c r="G3" t="s">
        <v>1061</v>
      </c>
    </row>
    <row r="4" spans="3:7" x14ac:dyDescent="0.35">
      <c r="C4" s="8" t="s">
        <v>12</v>
      </c>
      <c r="D4" s="6">
        <v>-5101.683046683047</v>
      </c>
      <c r="F4" s="8" t="s">
        <v>12</v>
      </c>
      <c r="G4" s="6">
        <v>14.090888615888616</v>
      </c>
    </row>
    <row r="5" spans="3:7" x14ac:dyDescent="0.35">
      <c r="C5" s="8" t="s">
        <v>11</v>
      </c>
      <c r="D5" s="6">
        <v>-4647.1736842105265</v>
      </c>
      <c r="F5" s="8" t="s">
        <v>11</v>
      </c>
      <c r="G5" s="6">
        <v>12.852953216374269</v>
      </c>
    </row>
    <row r="6" spans="3:7" x14ac:dyDescent="0.35">
      <c r="C6" s="8" t="s">
        <v>1</v>
      </c>
      <c r="D6" s="6">
        <v>-9831.8412698412703</v>
      </c>
      <c r="F6" s="8" t="s">
        <v>1</v>
      </c>
      <c r="G6" s="6">
        <v>27.063712522045847</v>
      </c>
    </row>
    <row r="7" spans="3:7" x14ac:dyDescent="0.35">
      <c r="C7" s="8" t="s">
        <v>2</v>
      </c>
      <c r="D7" s="6">
        <v>-9259.9418604651164</v>
      </c>
      <c r="F7" s="8" t="s">
        <v>2</v>
      </c>
      <c r="G7" s="6">
        <v>25.501130490956065</v>
      </c>
    </row>
    <row r="8" spans="3:7" x14ac:dyDescent="0.35">
      <c r="C8" s="8" t="s">
        <v>13</v>
      </c>
      <c r="D8" s="6">
        <v>-7487.0669291338581</v>
      </c>
      <c r="F8" s="8" t="s">
        <v>13</v>
      </c>
      <c r="G8" s="6">
        <v>20.638188976377958</v>
      </c>
    </row>
    <row r="9" spans="3:7" x14ac:dyDescent="0.35">
      <c r="C9" s="8" t="s">
        <v>1059</v>
      </c>
      <c r="D9" s="6">
        <v>-6276.8239999999996</v>
      </c>
      <c r="F9" s="8" t="s">
        <v>1059</v>
      </c>
      <c r="G9" s="6">
        <v>17.317263888888846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BAA7-8D39-4A86-A3EB-E4F8F4E1904F}">
  <dimension ref="A3:G10"/>
  <sheetViews>
    <sheetView workbookViewId="0">
      <selection activeCell="M8" sqref="M8"/>
    </sheetView>
  </sheetViews>
  <sheetFormatPr defaultRowHeight="14.5" x14ac:dyDescent="0.35"/>
  <cols>
    <col min="1" max="1" width="16.08984375" bestFit="1" customWidth="1"/>
    <col min="2" max="2" width="10.54296875" bestFit="1" customWidth="1"/>
    <col min="3" max="3" width="6.1796875" bestFit="1" customWidth="1"/>
    <col min="4" max="4" width="5.90625" bestFit="1" customWidth="1"/>
    <col min="5" max="5" width="4.36328125" bestFit="1" customWidth="1"/>
    <col min="6" max="6" width="8.81640625" bestFit="1" customWidth="1"/>
    <col min="7" max="8" width="10.7265625" bestFit="1" customWidth="1"/>
  </cols>
  <sheetData>
    <row r="3" spans="1:7" x14ac:dyDescent="0.35">
      <c r="A3" s="7" t="s">
        <v>1064</v>
      </c>
      <c r="B3" s="7" t="s">
        <v>16</v>
      </c>
    </row>
    <row r="4" spans="1:7" x14ac:dyDescent="0.35">
      <c r="A4" s="7" t="s">
        <v>0</v>
      </c>
      <c r="B4" t="s">
        <v>17</v>
      </c>
      <c r="C4" t="s">
        <v>18</v>
      </c>
      <c r="D4" t="s">
        <v>21</v>
      </c>
      <c r="E4" t="s">
        <v>19</v>
      </c>
      <c r="F4" t="s">
        <v>20</v>
      </c>
      <c r="G4" t="s">
        <v>1059</v>
      </c>
    </row>
    <row r="5" spans="1:7" x14ac:dyDescent="0.35">
      <c r="A5" s="8" t="s">
        <v>12</v>
      </c>
      <c r="B5" s="6">
        <v>178</v>
      </c>
      <c r="C5" s="6">
        <v>148</v>
      </c>
      <c r="D5" s="6">
        <v>2</v>
      </c>
      <c r="E5" s="6">
        <v>66</v>
      </c>
      <c r="F5" s="6">
        <v>13</v>
      </c>
      <c r="G5" s="6">
        <v>407</v>
      </c>
    </row>
    <row r="6" spans="1:7" x14ac:dyDescent="0.35">
      <c r="A6" s="8" t="s">
        <v>13</v>
      </c>
      <c r="B6" s="6">
        <v>115</v>
      </c>
      <c r="C6" s="6">
        <v>97</v>
      </c>
      <c r="D6" s="6">
        <v>2</v>
      </c>
      <c r="E6" s="6">
        <v>31</v>
      </c>
      <c r="F6" s="6">
        <v>9</v>
      </c>
      <c r="G6" s="6">
        <v>254</v>
      </c>
    </row>
    <row r="7" spans="1:7" x14ac:dyDescent="0.35">
      <c r="A7" s="8" t="s">
        <v>11</v>
      </c>
      <c r="B7" s="6">
        <v>100</v>
      </c>
      <c r="C7" s="6">
        <v>60</v>
      </c>
      <c r="D7" s="6"/>
      <c r="E7" s="6">
        <v>20</v>
      </c>
      <c r="F7" s="6">
        <v>10</v>
      </c>
      <c r="G7" s="6">
        <v>190</v>
      </c>
    </row>
    <row r="8" spans="1:7" x14ac:dyDescent="0.35">
      <c r="A8" s="8" t="s">
        <v>2</v>
      </c>
      <c r="B8" s="6">
        <v>24</v>
      </c>
      <c r="C8" s="6">
        <v>51</v>
      </c>
      <c r="D8" s="6">
        <v>1</v>
      </c>
      <c r="E8" s="6">
        <v>6</v>
      </c>
      <c r="F8" s="6">
        <v>4</v>
      </c>
      <c r="G8" s="6">
        <v>86</v>
      </c>
    </row>
    <row r="9" spans="1:7" x14ac:dyDescent="0.35">
      <c r="A9" s="8" t="s">
        <v>1</v>
      </c>
      <c r="B9" s="6">
        <v>24</v>
      </c>
      <c r="C9" s="6">
        <v>25</v>
      </c>
      <c r="D9" s="6"/>
      <c r="E9" s="6">
        <v>9</v>
      </c>
      <c r="F9" s="6">
        <v>5</v>
      </c>
      <c r="G9" s="6">
        <v>63</v>
      </c>
    </row>
    <row r="10" spans="1:7" x14ac:dyDescent="0.35">
      <c r="A10" s="8" t="s">
        <v>1059</v>
      </c>
      <c r="B10" s="6">
        <v>441</v>
      </c>
      <c r="C10" s="6">
        <v>381</v>
      </c>
      <c r="D10" s="6">
        <v>5</v>
      </c>
      <c r="E10" s="6">
        <v>132</v>
      </c>
      <c r="F10" s="6">
        <v>41</v>
      </c>
      <c r="G10" s="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7A26A-C7AD-41F9-A289-286562983386}">
  <dimension ref="A3:G18"/>
  <sheetViews>
    <sheetView topLeftCell="A2" workbookViewId="0">
      <selection activeCell="S6" sqref="S6"/>
    </sheetView>
  </sheetViews>
  <sheetFormatPr defaultRowHeight="14.5" x14ac:dyDescent="0.35"/>
  <cols>
    <col min="1" max="1" width="16.08984375" bestFit="1" customWidth="1"/>
    <col min="2" max="2" width="15.26953125" bestFit="1" customWidth="1"/>
    <col min="3" max="3" width="6.1796875" bestFit="1" customWidth="1"/>
    <col min="4" max="4" width="5.90625" bestFit="1" customWidth="1"/>
    <col min="5" max="5" width="4.36328125" bestFit="1" customWidth="1"/>
    <col min="6" max="6" width="8.81640625" bestFit="1" customWidth="1"/>
    <col min="7" max="7" width="10.7265625" bestFit="1" customWidth="1"/>
  </cols>
  <sheetData>
    <row r="3" spans="1:7" x14ac:dyDescent="0.35">
      <c r="A3" s="7" t="s">
        <v>1064</v>
      </c>
      <c r="B3" s="7" t="s">
        <v>1063</v>
      </c>
    </row>
    <row r="4" spans="1:7" x14ac:dyDescent="0.35">
      <c r="A4" s="7" t="s">
        <v>1057</v>
      </c>
      <c r="B4" t="s">
        <v>17</v>
      </c>
      <c r="C4" t="s">
        <v>18</v>
      </c>
      <c r="D4" t="s">
        <v>21</v>
      </c>
      <c r="E4" t="s">
        <v>19</v>
      </c>
      <c r="F4" t="s">
        <v>20</v>
      </c>
      <c r="G4" t="s">
        <v>1059</v>
      </c>
    </row>
    <row r="5" spans="1:7" x14ac:dyDescent="0.35">
      <c r="A5" s="8" t="s">
        <v>1065</v>
      </c>
      <c r="B5" s="6">
        <v>125</v>
      </c>
      <c r="C5" s="6">
        <v>66</v>
      </c>
      <c r="D5" s="6"/>
      <c r="E5" s="6">
        <v>45</v>
      </c>
      <c r="F5" s="6"/>
      <c r="G5" s="6">
        <v>236</v>
      </c>
    </row>
    <row r="6" spans="1:7" x14ac:dyDescent="0.35">
      <c r="A6" s="12" t="s">
        <v>1067</v>
      </c>
      <c r="B6" s="6">
        <v>40</v>
      </c>
      <c r="C6" s="6">
        <v>23</v>
      </c>
      <c r="D6" s="6"/>
      <c r="E6" s="6">
        <v>11</v>
      </c>
      <c r="F6" s="6"/>
      <c r="G6" s="6">
        <v>74</v>
      </c>
    </row>
    <row r="7" spans="1:7" x14ac:dyDescent="0.35">
      <c r="A7" s="12" t="s">
        <v>1068</v>
      </c>
      <c r="B7" s="6">
        <v>31</v>
      </c>
      <c r="C7" s="6">
        <v>14</v>
      </c>
      <c r="D7" s="6"/>
      <c r="E7" s="6">
        <v>11</v>
      </c>
      <c r="F7" s="6"/>
      <c r="G7" s="6">
        <v>56</v>
      </c>
    </row>
    <row r="8" spans="1:7" x14ac:dyDescent="0.35">
      <c r="A8" s="12" t="s">
        <v>1069</v>
      </c>
      <c r="B8" s="6">
        <v>32</v>
      </c>
      <c r="C8" s="6">
        <v>20</v>
      </c>
      <c r="D8" s="6"/>
      <c r="E8" s="6">
        <v>13</v>
      </c>
      <c r="F8" s="6"/>
      <c r="G8" s="6">
        <v>65</v>
      </c>
    </row>
    <row r="9" spans="1:7" x14ac:dyDescent="0.35">
      <c r="A9" s="12" t="s">
        <v>1070</v>
      </c>
      <c r="B9" s="6">
        <v>22</v>
      </c>
      <c r="C9" s="6">
        <v>9</v>
      </c>
      <c r="D9" s="6"/>
      <c r="E9" s="6">
        <v>10</v>
      </c>
      <c r="F9" s="6"/>
      <c r="G9" s="6">
        <v>41</v>
      </c>
    </row>
    <row r="10" spans="1:7" x14ac:dyDescent="0.35">
      <c r="A10" s="8" t="s">
        <v>1066</v>
      </c>
      <c r="B10" s="6">
        <v>316</v>
      </c>
      <c r="C10" s="6">
        <v>315</v>
      </c>
      <c r="D10" s="6">
        <v>5</v>
      </c>
      <c r="E10" s="6">
        <v>87</v>
      </c>
      <c r="F10" s="6">
        <v>41</v>
      </c>
      <c r="G10" s="6">
        <v>764</v>
      </c>
    </row>
    <row r="11" spans="1:7" x14ac:dyDescent="0.35">
      <c r="A11" s="12" t="s">
        <v>1071</v>
      </c>
      <c r="B11" s="6">
        <v>30</v>
      </c>
      <c r="C11" s="6">
        <v>20</v>
      </c>
      <c r="D11" s="6"/>
      <c r="E11" s="6">
        <v>15</v>
      </c>
      <c r="F11" s="6"/>
      <c r="G11" s="6">
        <v>65</v>
      </c>
    </row>
    <row r="12" spans="1:7" x14ac:dyDescent="0.35">
      <c r="A12" s="12" t="s">
        <v>1072</v>
      </c>
      <c r="B12" s="6">
        <v>34</v>
      </c>
      <c r="C12" s="6">
        <v>15</v>
      </c>
      <c r="D12" s="6">
        <v>1</v>
      </c>
      <c r="E12" s="6">
        <v>10</v>
      </c>
      <c r="F12" s="6">
        <v>1</v>
      </c>
      <c r="G12" s="6">
        <v>61</v>
      </c>
    </row>
    <row r="13" spans="1:7" x14ac:dyDescent="0.35">
      <c r="A13" s="12" t="s">
        <v>1073</v>
      </c>
      <c r="B13" s="6">
        <v>36</v>
      </c>
      <c r="C13" s="6">
        <v>35</v>
      </c>
      <c r="D13" s="6"/>
      <c r="E13" s="6">
        <v>10</v>
      </c>
      <c r="F13" s="6">
        <v>10</v>
      </c>
      <c r="G13" s="6">
        <v>91</v>
      </c>
    </row>
    <row r="14" spans="1:7" x14ac:dyDescent="0.35">
      <c r="A14" s="12" t="s">
        <v>1074</v>
      </c>
      <c r="B14" s="6">
        <v>70</v>
      </c>
      <c r="C14" s="6">
        <v>77</v>
      </c>
      <c r="D14" s="6">
        <v>2</v>
      </c>
      <c r="E14" s="6">
        <v>14</v>
      </c>
      <c r="F14" s="6">
        <v>15</v>
      </c>
      <c r="G14" s="6">
        <v>178</v>
      </c>
    </row>
    <row r="15" spans="1:7" x14ac:dyDescent="0.35">
      <c r="A15" s="12" t="s">
        <v>1075</v>
      </c>
      <c r="B15" s="6">
        <v>48</v>
      </c>
      <c r="C15" s="6">
        <v>64</v>
      </c>
      <c r="D15" s="6">
        <v>1</v>
      </c>
      <c r="E15" s="6">
        <v>14</v>
      </c>
      <c r="F15" s="6">
        <v>5</v>
      </c>
      <c r="G15" s="6">
        <v>132</v>
      </c>
    </row>
    <row r="16" spans="1:7" x14ac:dyDescent="0.35">
      <c r="A16" s="12" t="s">
        <v>1076</v>
      </c>
      <c r="B16" s="6">
        <v>66</v>
      </c>
      <c r="C16" s="6">
        <v>70</v>
      </c>
      <c r="D16" s="6">
        <v>1</v>
      </c>
      <c r="E16" s="6">
        <v>17</v>
      </c>
      <c r="F16" s="6">
        <v>8</v>
      </c>
      <c r="G16" s="6">
        <v>162</v>
      </c>
    </row>
    <row r="17" spans="1:7" x14ac:dyDescent="0.35">
      <c r="A17" s="12" t="s">
        <v>1077</v>
      </c>
      <c r="B17" s="6">
        <v>32</v>
      </c>
      <c r="C17" s="6">
        <v>34</v>
      </c>
      <c r="D17" s="6"/>
      <c r="E17" s="6">
        <v>7</v>
      </c>
      <c r="F17" s="6">
        <v>2</v>
      </c>
      <c r="G17" s="6">
        <v>75</v>
      </c>
    </row>
    <row r="18" spans="1:7" x14ac:dyDescent="0.35">
      <c r="A18" s="8" t="s">
        <v>1059</v>
      </c>
      <c r="B18" s="6">
        <v>441</v>
      </c>
      <c r="C18" s="6">
        <v>381</v>
      </c>
      <c r="D18" s="6">
        <v>5</v>
      </c>
      <c r="E18" s="6">
        <v>132</v>
      </c>
      <c r="F18" s="6">
        <v>41</v>
      </c>
      <c r="G18" s="6">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20745-C8EE-4AEA-8A05-AC267F38DFC3}">
  <dimension ref="B3:C3"/>
  <sheetViews>
    <sheetView topLeftCell="A2" workbookViewId="0">
      <selection activeCell="I14" sqref="I14"/>
    </sheetView>
  </sheetViews>
  <sheetFormatPr defaultRowHeight="14.5" x14ac:dyDescent="0.35"/>
  <cols>
    <col min="2" max="2" width="24.7265625" bestFit="1" customWidth="1"/>
  </cols>
  <sheetData>
    <row r="3" spans="2:3" x14ac:dyDescent="0.35">
      <c r="B3" t="s">
        <v>1078</v>
      </c>
      <c r="C3" s="13">
        <f>CORREL(WOs!H2:H1001,WOs!L2:L1001)</f>
        <v>0.24020118461615375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C9A02-79CF-440E-A139-70454DE215BC}">
  <dimension ref="A3:G14"/>
  <sheetViews>
    <sheetView workbookViewId="0">
      <selection activeCell="J14" sqref="J14"/>
    </sheetView>
  </sheetViews>
  <sheetFormatPr defaultRowHeight="14.5" x14ac:dyDescent="0.35"/>
  <cols>
    <col min="1" max="1" width="14.453125" bestFit="1" customWidth="1"/>
    <col min="2" max="2" width="8.90625" bestFit="1" customWidth="1"/>
    <col min="3" max="3" width="7.26953125" bestFit="1" customWidth="1"/>
    <col min="4" max="4" width="6.6328125" bestFit="1" customWidth="1"/>
    <col min="5" max="5" width="6.1796875" bestFit="1" customWidth="1"/>
    <col min="6" max="6" width="5.90625" bestFit="1" customWidth="1"/>
    <col min="7" max="8" width="10.7265625" bestFit="1" customWidth="1"/>
  </cols>
  <sheetData>
    <row r="3" spans="1:7" x14ac:dyDescent="0.35">
      <c r="A3" s="7" t="s">
        <v>1079</v>
      </c>
      <c r="B3" s="7" t="s">
        <v>0</v>
      </c>
    </row>
    <row r="4" spans="1:7" x14ac:dyDescent="0.35">
      <c r="A4" s="7" t="s">
        <v>24</v>
      </c>
      <c r="B4" t="s">
        <v>12</v>
      </c>
      <c r="C4" t="s">
        <v>13</v>
      </c>
      <c r="D4" t="s">
        <v>11</v>
      </c>
      <c r="E4" t="s">
        <v>2</v>
      </c>
      <c r="F4" t="s">
        <v>1</v>
      </c>
      <c r="G4" t="s">
        <v>1059</v>
      </c>
    </row>
    <row r="5" spans="1:7" x14ac:dyDescent="0.35">
      <c r="A5" s="8" t="s">
        <v>34</v>
      </c>
      <c r="B5" s="6">
        <v>46</v>
      </c>
      <c r="C5" s="11">
        <v>47</v>
      </c>
      <c r="D5" s="6">
        <v>26</v>
      </c>
      <c r="E5" s="6">
        <v>23</v>
      </c>
      <c r="F5" s="6">
        <v>16</v>
      </c>
      <c r="G5" s="6">
        <v>158</v>
      </c>
    </row>
    <row r="6" spans="1:7" x14ac:dyDescent="0.35">
      <c r="A6" s="8" t="s">
        <v>40</v>
      </c>
      <c r="B6" s="11">
        <v>19</v>
      </c>
      <c r="C6" s="6">
        <v>17</v>
      </c>
      <c r="D6" s="6">
        <v>9</v>
      </c>
      <c r="E6" s="6">
        <v>6</v>
      </c>
      <c r="F6" s="6">
        <v>2</v>
      </c>
      <c r="G6" s="6">
        <v>53</v>
      </c>
    </row>
    <row r="7" spans="1:7" x14ac:dyDescent="0.35">
      <c r="A7" s="8" t="s">
        <v>36</v>
      </c>
      <c r="B7" s="11">
        <v>64</v>
      </c>
      <c r="C7" s="6">
        <v>35</v>
      </c>
      <c r="D7" s="6">
        <v>49</v>
      </c>
      <c r="E7" s="6">
        <v>8</v>
      </c>
      <c r="F7" s="6">
        <v>7</v>
      </c>
      <c r="G7" s="6">
        <v>163</v>
      </c>
    </row>
    <row r="8" spans="1:7" x14ac:dyDescent="0.35">
      <c r="A8" s="8" t="s">
        <v>41</v>
      </c>
      <c r="B8" s="11">
        <v>18</v>
      </c>
      <c r="C8" s="6">
        <v>6</v>
      </c>
      <c r="D8" s="6">
        <v>4</v>
      </c>
      <c r="E8" s="6">
        <v>5</v>
      </c>
      <c r="F8" s="6">
        <v>4</v>
      </c>
      <c r="G8" s="6">
        <v>37</v>
      </c>
    </row>
    <row r="9" spans="1:7" x14ac:dyDescent="0.35">
      <c r="A9" s="8" t="s">
        <v>35</v>
      </c>
      <c r="B9" s="11">
        <v>70</v>
      </c>
      <c r="C9" s="6">
        <v>50</v>
      </c>
      <c r="D9" s="6">
        <v>28</v>
      </c>
      <c r="E9" s="6">
        <v>16</v>
      </c>
      <c r="F9" s="6">
        <v>7</v>
      </c>
      <c r="G9" s="6">
        <v>171</v>
      </c>
    </row>
    <row r="10" spans="1:7" x14ac:dyDescent="0.35">
      <c r="A10" s="8" t="s">
        <v>37</v>
      </c>
      <c r="B10" s="11">
        <v>63</v>
      </c>
      <c r="C10" s="6">
        <v>29</v>
      </c>
      <c r="D10" s="6">
        <v>33</v>
      </c>
      <c r="E10" s="6">
        <v>8</v>
      </c>
      <c r="F10" s="6">
        <v>17</v>
      </c>
      <c r="G10" s="6">
        <v>150</v>
      </c>
    </row>
    <row r="11" spans="1:7" x14ac:dyDescent="0.35">
      <c r="A11" s="8" t="s">
        <v>39</v>
      </c>
      <c r="B11" s="11">
        <v>67</v>
      </c>
      <c r="C11" s="6">
        <v>31</v>
      </c>
      <c r="D11" s="6">
        <v>21</v>
      </c>
      <c r="E11" s="6">
        <v>12</v>
      </c>
      <c r="F11" s="6">
        <v>4</v>
      </c>
      <c r="G11" s="6">
        <v>135</v>
      </c>
    </row>
    <row r="12" spans="1:7" x14ac:dyDescent="0.35">
      <c r="A12" s="8" t="s">
        <v>42</v>
      </c>
      <c r="B12" s="11">
        <v>7</v>
      </c>
      <c r="C12" s="11">
        <v>7</v>
      </c>
      <c r="D12" s="6">
        <v>2</v>
      </c>
      <c r="E12" s="6">
        <v>4</v>
      </c>
      <c r="F12" s="6">
        <v>1</v>
      </c>
      <c r="G12" s="6">
        <v>21</v>
      </c>
    </row>
    <row r="13" spans="1:7" x14ac:dyDescent="0.35">
      <c r="A13" s="8" t="s">
        <v>38</v>
      </c>
      <c r="B13" s="11">
        <v>53</v>
      </c>
      <c r="C13" s="6">
        <v>32</v>
      </c>
      <c r="D13" s="6">
        <v>18</v>
      </c>
      <c r="E13" s="6">
        <v>4</v>
      </c>
      <c r="F13" s="6">
        <v>5</v>
      </c>
      <c r="G13" s="6">
        <v>112</v>
      </c>
    </row>
    <row r="14" spans="1:7" x14ac:dyDescent="0.35">
      <c r="A14" s="8" t="s">
        <v>1059</v>
      </c>
      <c r="B14" s="6">
        <v>407</v>
      </c>
      <c r="C14" s="6">
        <v>254</v>
      </c>
      <c r="D14" s="6">
        <v>190</v>
      </c>
      <c r="E14" s="6">
        <v>86</v>
      </c>
      <c r="F14" s="6">
        <v>63</v>
      </c>
      <c r="G14" s="6">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020F4-3FAA-47D2-B747-40A078863231}">
  <dimension ref="A1:E8"/>
  <sheetViews>
    <sheetView workbookViewId="0">
      <selection activeCell="E13" sqref="E13"/>
    </sheetView>
  </sheetViews>
  <sheetFormatPr defaultRowHeight="14.5" x14ac:dyDescent="0.35"/>
  <cols>
    <col min="1" max="1" width="12.36328125" bestFit="1" customWidth="1"/>
    <col min="2" max="2" width="16.08984375" bestFit="1" customWidth="1"/>
    <col min="4" max="4" width="12.36328125" bestFit="1" customWidth="1"/>
    <col min="5" max="5" width="16.08984375" bestFit="1" customWidth="1"/>
  </cols>
  <sheetData>
    <row r="1" spans="1:5" x14ac:dyDescent="0.35">
      <c r="A1" s="7" t="s">
        <v>25</v>
      </c>
      <c r="B1" t="s">
        <v>3</v>
      </c>
      <c r="D1" s="7" t="s">
        <v>25</v>
      </c>
      <c r="E1" t="s">
        <v>1058</v>
      </c>
    </row>
    <row r="3" spans="1:5" x14ac:dyDescent="0.35">
      <c r="A3" s="7" t="s">
        <v>1057</v>
      </c>
      <c r="B3" t="s">
        <v>1064</v>
      </c>
      <c r="D3" s="7" t="s">
        <v>1057</v>
      </c>
      <c r="E3" t="s">
        <v>1064</v>
      </c>
    </row>
    <row r="4" spans="1:5" x14ac:dyDescent="0.35">
      <c r="A4" s="8" t="s">
        <v>20</v>
      </c>
      <c r="B4" s="6">
        <v>41</v>
      </c>
      <c r="D4" s="8" t="s">
        <v>17</v>
      </c>
      <c r="E4" s="6">
        <v>441</v>
      </c>
    </row>
    <row r="5" spans="1:5" x14ac:dyDescent="0.35">
      <c r="A5" s="8" t="s">
        <v>1059</v>
      </c>
      <c r="B5" s="6">
        <v>41</v>
      </c>
      <c r="D5" s="8" t="s">
        <v>18</v>
      </c>
      <c r="E5" s="6">
        <v>381</v>
      </c>
    </row>
    <row r="6" spans="1:5" x14ac:dyDescent="0.35">
      <c r="D6" s="8" t="s">
        <v>21</v>
      </c>
      <c r="E6" s="6">
        <v>5</v>
      </c>
    </row>
    <row r="7" spans="1:5" x14ac:dyDescent="0.35">
      <c r="D7" s="8" t="s">
        <v>19</v>
      </c>
      <c r="E7" s="6">
        <v>132</v>
      </c>
    </row>
    <row r="8" spans="1:5" x14ac:dyDescent="0.35">
      <c r="D8" s="8" t="s">
        <v>1059</v>
      </c>
      <c r="E8" s="6">
        <v>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selection activeCell="H3" sqref="H3"/>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4.90625" bestFit="1" customWidth="1"/>
    <col min="6" max="7" width="10.08984375" style="5" bestFit="1" customWidth="1"/>
    <col min="8" max="8" width="5.54296875" bestFit="1" customWidth="1"/>
    <col min="9" max="9" width="6.90625" bestFit="1" customWidth="1"/>
    <col min="10" max="10" width="8.6328125" bestFit="1" customWidth="1"/>
    <col min="11" max="11" width="6.26953125" bestFit="1" customWidth="1"/>
    <col min="12" max="12" width="9.81640625" bestFit="1" customWidth="1"/>
    <col min="14" max="14" width="4.81640625" bestFit="1" customWidth="1"/>
    <col min="15" max="15" width="7.26953125" bestFit="1" customWidth="1"/>
    <col min="16" max="16" width="7.1796875" bestFit="1" customWidth="1"/>
    <col min="17" max="17" width="6.81640625" bestFit="1" customWidth="1"/>
    <col min="18" max="20" width="9.81640625" bestFit="1" customWidth="1"/>
    <col min="21" max="21" width="7.1796875" bestFit="1" customWidth="1"/>
    <col min="22" max="22" width="8.6328125" bestFit="1" customWidth="1"/>
    <col min="23" max="23" width="12.7265625" bestFit="1" customWidth="1"/>
  </cols>
  <sheetData>
    <row r="1" spans="1:24"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1060</v>
      </c>
    </row>
    <row r="2" spans="1:24"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f>_xlfn.DAYS(G2,F2)</f>
        <v>14</v>
      </c>
      <c r="X2">
        <f>YEARFRAC(G2,F2)</f>
        <v>3.888888888888889E-2</v>
      </c>
    </row>
    <row r="3" spans="1:24"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c r="X3">
        <f t="shared" ref="X3:X66" si="1">YEARFRAC(G3,F3)</f>
        <v>8.3333333333333332E-3</v>
      </c>
    </row>
    <row r="4" spans="1:24"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f t="shared" si="0"/>
        <v>16</v>
      </c>
      <c r="X4">
        <f t="shared" si="1"/>
        <v>4.4444444444444446E-2</v>
      </c>
    </row>
    <row r="5" spans="1:24"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f t="shared" si="0"/>
        <v>16</v>
      </c>
      <c r="X5">
        <f t="shared" si="1"/>
        <v>4.4444444444444446E-2</v>
      </c>
    </row>
    <row r="6" spans="1:24"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f t="shared" si="1"/>
        <v>4.4444444444444446E-2</v>
      </c>
    </row>
    <row r="7" spans="1:24"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f t="shared" si="0"/>
        <v>14</v>
      </c>
      <c r="X7">
        <f t="shared" si="1"/>
        <v>3.888888888888889E-2</v>
      </c>
    </row>
    <row r="8" spans="1:24"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f t="shared" si="0"/>
        <v>14</v>
      </c>
      <c r="X8">
        <f t="shared" si="1"/>
        <v>3.888888888888889E-2</v>
      </c>
    </row>
    <row r="9" spans="1:24"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f t="shared" si="0"/>
        <v>30</v>
      </c>
      <c r="X9">
        <f t="shared" si="1"/>
        <v>8.3333333333333329E-2</v>
      </c>
    </row>
    <row r="10" spans="1:24"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f t="shared" si="0"/>
        <v>29</v>
      </c>
      <c r="X10">
        <f t="shared" si="1"/>
        <v>8.0555555555555561E-2</v>
      </c>
    </row>
    <row r="11" spans="1:24"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f t="shared" si="1"/>
        <v>9.4444444444444442E-2</v>
      </c>
    </row>
    <row r="12" spans="1:24"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f t="shared" si="1"/>
        <v>0.26666666666666666</v>
      </c>
    </row>
    <row r="13" spans="1:24"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f t="shared" si="1"/>
        <v>5.5555555555555552E-2</v>
      </c>
    </row>
    <row r="14" spans="1:24"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f t="shared" si="0"/>
        <v>26</v>
      </c>
      <c r="X14">
        <f t="shared" si="1"/>
        <v>7.2222222222222215E-2</v>
      </c>
    </row>
    <row r="15" spans="1:24"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f t="shared" si="0"/>
        <v>50</v>
      </c>
      <c r="X15">
        <f t="shared" si="1"/>
        <v>0.1388888888888889</v>
      </c>
    </row>
    <row r="16" spans="1:24"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f t="shared" si="0"/>
        <v>67</v>
      </c>
      <c r="X16">
        <f t="shared" si="1"/>
        <v>0.18333333333333332</v>
      </c>
    </row>
    <row r="17" spans="1:24"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f t="shared" si="1"/>
        <v>4.4444444444444446E-2</v>
      </c>
    </row>
    <row r="18" spans="1:24"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f t="shared" si="0"/>
        <v>17</v>
      </c>
      <c r="X18">
        <f t="shared" si="1"/>
        <v>4.7222222222222221E-2</v>
      </c>
    </row>
    <row r="19" spans="1:24"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f t="shared" si="1"/>
        <v>8.3333333333333332E-3</v>
      </c>
    </row>
    <row r="20" spans="1:24"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f t="shared" si="0"/>
        <v>7</v>
      </c>
      <c r="X20">
        <f t="shared" si="1"/>
        <v>1.9444444444444445E-2</v>
      </c>
    </row>
    <row r="21" spans="1:24"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f t="shared" si="0"/>
        <v>9</v>
      </c>
      <c r="X21">
        <f t="shared" si="1"/>
        <v>2.5000000000000001E-2</v>
      </c>
    </row>
    <row r="22" spans="1:24"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f t="shared" si="0"/>
        <v>13</v>
      </c>
      <c r="X22">
        <f t="shared" si="1"/>
        <v>3.6111111111111108E-2</v>
      </c>
    </row>
    <row r="23" spans="1:24"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f t="shared" si="0"/>
        <v>14</v>
      </c>
      <c r="X23">
        <f t="shared" si="1"/>
        <v>3.888888888888889E-2</v>
      </c>
    </row>
    <row r="24" spans="1:24"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f t="shared" si="1"/>
        <v>0.1388888888888889</v>
      </c>
    </row>
    <row r="25" spans="1:24"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f t="shared" si="0"/>
        <v>70</v>
      </c>
      <c r="X25">
        <f t="shared" si="1"/>
        <v>0.19166666666666668</v>
      </c>
    </row>
    <row r="26" spans="1:24"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f t="shared" si="1"/>
        <v>4.1666666666666664E-2</v>
      </c>
    </row>
    <row r="27" spans="1:24"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f t="shared" si="1"/>
        <v>5.5555555555555552E-2</v>
      </c>
    </row>
    <row r="28" spans="1:24"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f t="shared" si="1"/>
        <v>5.5555555555555552E-2</v>
      </c>
    </row>
    <row r="29" spans="1:24"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f t="shared" si="1"/>
        <v>5.5555555555555552E-2</v>
      </c>
    </row>
    <row r="30" spans="1:24"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f t="shared" si="0"/>
        <v>18</v>
      </c>
      <c r="X30">
        <f t="shared" si="1"/>
        <v>0.05</v>
      </c>
    </row>
    <row r="31" spans="1:24"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f t="shared" si="0"/>
        <v>3</v>
      </c>
      <c r="X31">
        <f t="shared" si="1"/>
        <v>8.3333333333333332E-3</v>
      </c>
    </row>
    <row r="32" spans="1:24"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f t="shared" si="1"/>
        <v>1.1111111111111112E-2</v>
      </c>
    </row>
    <row r="33" spans="1:24"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f t="shared" si="0"/>
        <v>12</v>
      </c>
      <c r="X33">
        <f t="shared" si="1"/>
        <v>3.3333333333333333E-2</v>
      </c>
    </row>
    <row r="34" spans="1:24"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f t="shared" si="0"/>
        <v>15</v>
      </c>
      <c r="X34">
        <f t="shared" si="1"/>
        <v>4.1666666666666664E-2</v>
      </c>
    </row>
    <row r="35" spans="1:24"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f t="shared" si="0"/>
        <v>25</v>
      </c>
      <c r="X35">
        <f t="shared" si="1"/>
        <v>6.9444444444444448E-2</v>
      </c>
    </row>
    <row r="36" spans="1:24"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f t="shared" si="1"/>
        <v>4.4444444444444446E-2</v>
      </c>
    </row>
    <row r="37" spans="1:24"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f t="shared" si="1"/>
        <v>2.7777777777777776E-2</v>
      </c>
    </row>
    <row r="38" spans="1:24"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f t="shared" si="1"/>
        <v>3.888888888888889E-2</v>
      </c>
    </row>
    <row r="39" spans="1:24"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c r="W39">
        <f t="shared" si="0"/>
        <v>21</v>
      </c>
      <c r="X39">
        <f t="shared" si="1"/>
        <v>5.8333333333333334E-2</v>
      </c>
    </row>
    <row r="40" spans="1:24"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c r="W40">
        <f t="shared" si="0"/>
        <v>23</v>
      </c>
      <c r="X40">
        <f t="shared" si="1"/>
        <v>6.3888888888888884E-2</v>
      </c>
    </row>
    <row r="41" spans="1:24"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f t="shared" si="1"/>
        <v>0.19166666666666668</v>
      </c>
    </row>
    <row r="42" spans="1:24"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f t="shared" si="0"/>
        <v>22</v>
      </c>
      <c r="X42">
        <f t="shared" si="1"/>
        <v>6.1111111111111109E-2</v>
      </c>
    </row>
    <row r="43" spans="1:24"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f t="shared" si="1"/>
        <v>3.3333333333333333E-2</v>
      </c>
    </row>
    <row r="44" spans="1:24"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f t="shared" si="1"/>
        <v>3.3333333333333333E-2</v>
      </c>
    </row>
    <row r="45" spans="1:24"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f t="shared" si="0"/>
        <v>15</v>
      </c>
      <c r="X45">
        <f t="shared" si="1"/>
        <v>4.1666666666666664E-2</v>
      </c>
    </row>
    <row r="46" spans="1:24"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f t="shared" si="0"/>
        <v>19</v>
      </c>
      <c r="X46">
        <f t="shared" si="1"/>
        <v>5.2777777777777778E-2</v>
      </c>
    </row>
    <row r="47" spans="1:24"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f t="shared" si="1"/>
        <v>5.2777777777777778E-2</v>
      </c>
    </row>
    <row r="48" spans="1:24"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f t="shared" si="0"/>
        <v>25</v>
      </c>
      <c r="X48">
        <f t="shared" si="1"/>
        <v>6.9444444444444448E-2</v>
      </c>
    </row>
    <row r="49" spans="1:24"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f t="shared" si="0"/>
        <v>25</v>
      </c>
      <c r="X49">
        <f t="shared" si="1"/>
        <v>6.9444444444444448E-2</v>
      </c>
    </row>
    <row r="50" spans="1:24"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f t="shared" si="1"/>
        <v>0.16666666666666666</v>
      </c>
    </row>
    <row r="51" spans="1:24"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f t="shared" si="0"/>
        <v>7</v>
      </c>
      <c r="X51">
        <f t="shared" si="1"/>
        <v>1.9444444444444445E-2</v>
      </c>
    </row>
    <row r="52" spans="1:24"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c r="W52">
        <f t="shared" si="0"/>
        <v>28</v>
      </c>
      <c r="X52">
        <f t="shared" si="1"/>
        <v>7.7777777777777779E-2</v>
      </c>
    </row>
    <row r="53" spans="1:24"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f t="shared" si="1"/>
        <v>0.11944444444444445</v>
      </c>
    </row>
    <row r="54" spans="1:24"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f t="shared" si="1"/>
        <v>0.17777777777777778</v>
      </c>
    </row>
    <row r="55" spans="1:24"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f t="shared" si="1"/>
        <v>2.5000000000000001E-2</v>
      </c>
    </row>
    <row r="56" spans="1:24"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f t="shared" si="0"/>
        <v>14</v>
      </c>
      <c r="X56">
        <f t="shared" si="1"/>
        <v>3.888888888888889E-2</v>
      </c>
    </row>
    <row r="57" spans="1:24"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f t="shared" si="0"/>
        <v>22</v>
      </c>
      <c r="X57">
        <f t="shared" si="1"/>
        <v>6.1111111111111109E-2</v>
      </c>
    </row>
    <row r="58" spans="1:24"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f t="shared" si="1"/>
        <v>8.611111111111111E-2</v>
      </c>
    </row>
    <row r="59" spans="1:24"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f t="shared" si="0"/>
        <v>35</v>
      </c>
      <c r="X59">
        <f t="shared" si="1"/>
        <v>9.7222222222222224E-2</v>
      </c>
    </row>
    <row r="60" spans="1:24"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f t="shared" si="1"/>
        <v>3.0555555555555555E-2</v>
      </c>
    </row>
    <row r="61" spans="1:24"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f t="shared" si="0"/>
        <v>21</v>
      </c>
      <c r="X61">
        <f t="shared" si="1"/>
        <v>5.8333333333333334E-2</v>
      </c>
    </row>
    <row r="62" spans="1:24"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f t="shared" si="1"/>
        <v>0.11388888888888889</v>
      </c>
    </row>
    <row r="63" spans="1:24"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f t="shared" si="1"/>
        <v>0.14722222222222223</v>
      </c>
    </row>
    <row r="64" spans="1:24"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f t="shared" si="0"/>
        <v>2</v>
      </c>
      <c r="X64">
        <f t="shared" si="1"/>
        <v>5.5555555555555558E-3</v>
      </c>
    </row>
    <row r="65" spans="1:24"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f t="shared" si="0"/>
        <v>9</v>
      </c>
      <c r="X65">
        <f t="shared" si="1"/>
        <v>2.5000000000000001E-2</v>
      </c>
    </row>
    <row r="66" spans="1:24"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f t="shared" si="1"/>
        <v>8.0555555555555561E-2</v>
      </c>
    </row>
    <row r="67" spans="1:24"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f t="shared" ref="W67:W130" si="2">_xlfn.DAYS(G67,F67)</f>
        <v>9</v>
      </c>
      <c r="X67">
        <f t="shared" ref="X67:X130" si="3">YEARFRAC(G67,F67)</f>
        <v>2.5000000000000001E-2</v>
      </c>
    </row>
    <row r="68" spans="1:24"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2"/>
        <v>22</v>
      </c>
      <c r="X68">
        <f t="shared" si="3"/>
        <v>6.1111111111111109E-2</v>
      </c>
    </row>
    <row r="69" spans="1:24"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f t="shared" si="2"/>
        <v>20</v>
      </c>
      <c r="X69">
        <f t="shared" si="3"/>
        <v>5.5555555555555552E-2</v>
      </c>
    </row>
    <row r="70" spans="1:24"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f t="shared" si="2"/>
        <v>28</v>
      </c>
      <c r="X70">
        <f t="shared" si="3"/>
        <v>7.7777777777777779E-2</v>
      </c>
    </row>
    <row r="71" spans="1:24"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f t="shared" si="2"/>
        <v>56</v>
      </c>
      <c r="X71">
        <f t="shared" si="3"/>
        <v>0.15277777777777779</v>
      </c>
    </row>
    <row r="72" spans="1:24"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f t="shared" si="2"/>
        <v>64</v>
      </c>
      <c r="X72">
        <f t="shared" si="3"/>
        <v>0.17499999999999999</v>
      </c>
    </row>
    <row r="73" spans="1:24"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c r="W73">
        <f t="shared" si="2"/>
        <v>7</v>
      </c>
      <c r="X73">
        <f t="shared" si="3"/>
        <v>1.9444444444444445E-2</v>
      </c>
    </row>
    <row r="74" spans="1:24"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f t="shared" si="2"/>
        <v>19</v>
      </c>
      <c r="X74">
        <f t="shared" si="3"/>
        <v>5.2777777777777778E-2</v>
      </c>
    </row>
    <row r="75" spans="1:24"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f t="shared" si="2"/>
        <v>49</v>
      </c>
      <c r="X75">
        <f t="shared" si="3"/>
        <v>0.13333333333333333</v>
      </c>
    </row>
    <row r="76" spans="1:24"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2"/>
        <v>25</v>
      </c>
      <c r="X76">
        <f t="shared" si="3"/>
        <v>6.9444444444444448E-2</v>
      </c>
    </row>
    <row r="77" spans="1:24"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f t="shared" si="2"/>
        <v>8</v>
      </c>
      <c r="X77">
        <f t="shared" si="3"/>
        <v>2.2222222222222223E-2</v>
      </c>
    </row>
    <row r="78" spans="1:24"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2"/>
        <v>8</v>
      </c>
      <c r="X78">
        <f t="shared" si="3"/>
        <v>2.2222222222222223E-2</v>
      </c>
    </row>
    <row r="79" spans="1:24"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2"/>
        <v>8</v>
      </c>
      <c r="X79">
        <f t="shared" si="3"/>
        <v>2.2222222222222223E-2</v>
      </c>
    </row>
    <row r="80" spans="1:24"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2"/>
        <v>19</v>
      </c>
      <c r="X80">
        <f t="shared" si="3"/>
        <v>5.2777777777777778E-2</v>
      </c>
    </row>
    <row r="81" spans="1:24"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2"/>
        <v>14</v>
      </c>
      <c r="X81">
        <f t="shared" si="3"/>
        <v>3.888888888888889E-2</v>
      </c>
    </row>
    <row r="82" spans="1:24"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2"/>
        <v>13</v>
      </c>
      <c r="X82">
        <f t="shared" si="3"/>
        <v>3.6111111111111108E-2</v>
      </c>
    </row>
    <row r="83" spans="1:24"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f t="shared" si="2"/>
        <v>17</v>
      </c>
      <c r="X83">
        <f t="shared" si="3"/>
        <v>4.7222222222222221E-2</v>
      </c>
    </row>
    <row r="84" spans="1:24"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f t="shared" si="2"/>
        <v>20</v>
      </c>
      <c r="X84">
        <f t="shared" si="3"/>
        <v>5.5555555555555552E-2</v>
      </c>
    </row>
    <row r="85" spans="1:24"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f t="shared" si="2"/>
        <v>12</v>
      </c>
      <c r="X85">
        <f t="shared" si="3"/>
        <v>3.3333333333333333E-2</v>
      </c>
    </row>
    <row r="86" spans="1:24"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f t="shared" si="2"/>
        <v>12</v>
      </c>
      <c r="X86">
        <f t="shared" si="3"/>
        <v>3.3333333333333333E-2</v>
      </c>
    </row>
    <row r="87" spans="1:24"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f t="shared" si="2"/>
        <v>13</v>
      </c>
      <c r="X87">
        <f t="shared" si="3"/>
        <v>3.6111111111111108E-2</v>
      </c>
    </row>
    <row r="88" spans="1:24"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f t="shared" si="2"/>
        <v>12</v>
      </c>
      <c r="X88">
        <f t="shared" si="3"/>
        <v>3.3333333333333333E-2</v>
      </c>
    </row>
    <row r="89" spans="1:24"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f t="shared" si="2"/>
        <v>30</v>
      </c>
      <c r="X89">
        <f t="shared" si="3"/>
        <v>8.0555555555555561E-2</v>
      </c>
    </row>
    <row r="90" spans="1:24"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2"/>
        <v>33</v>
      </c>
      <c r="X90">
        <f t="shared" si="3"/>
        <v>8.8888888888888892E-2</v>
      </c>
    </row>
    <row r="91" spans="1:24"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f t="shared" si="2"/>
        <v>41</v>
      </c>
      <c r="X91">
        <f t="shared" si="3"/>
        <v>0.1111111111111111</v>
      </c>
    </row>
    <row r="92" spans="1:24"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f t="shared" si="2"/>
        <v>53</v>
      </c>
      <c r="X92">
        <f t="shared" si="3"/>
        <v>0.14444444444444443</v>
      </c>
    </row>
    <row r="93" spans="1:24"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2"/>
        <v>54</v>
      </c>
      <c r="X93">
        <f t="shared" si="3"/>
        <v>0.14722222222222223</v>
      </c>
    </row>
    <row r="94" spans="1:24"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f t="shared" si="2"/>
        <v>14</v>
      </c>
      <c r="X94">
        <f t="shared" si="3"/>
        <v>3.888888888888889E-2</v>
      </c>
    </row>
    <row r="95" spans="1:24"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f t="shared" si="2"/>
        <v>23</v>
      </c>
      <c r="X95">
        <f t="shared" si="3"/>
        <v>6.1111111111111109E-2</v>
      </c>
    </row>
    <row r="96" spans="1:24"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f t="shared" si="2"/>
        <v>24</v>
      </c>
      <c r="X96">
        <f t="shared" si="3"/>
        <v>6.3888888888888884E-2</v>
      </c>
    </row>
    <row r="97" spans="1:24"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2"/>
        <v>37</v>
      </c>
      <c r="X97">
        <f t="shared" si="3"/>
        <v>0.1</v>
      </c>
    </row>
    <row r="98" spans="1:24"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2"/>
        <v>38</v>
      </c>
      <c r="X98">
        <f t="shared" si="3"/>
        <v>0.10277777777777777</v>
      </c>
    </row>
    <row r="99" spans="1:24"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c r="W99">
        <f t="shared" si="2"/>
        <v>14</v>
      </c>
      <c r="X99">
        <f t="shared" si="3"/>
        <v>3.888888888888889E-2</v>
      </c>
    </row>
    <row r="100" spans="1:24"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f t="shared" si="2"/>
        <v>14</v>
      </c>
      <c r="X100">
        <f t="shared" si="3"/>
        <v>3.888888888888889E-2</v>
      </c>
    </row>
    <row r="101" spans="1:24"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2"/>
        <v>5</v>
      </c>
      <c r="X101">
        <f t="shared" si="3"/>
        <v>1.3888888888888888E-2</v>
      </c>
    </row>
    <row r="102" spans="1:24"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2"/>
        <v>13</v>
      </c>
      <c r="X102">
        <f t="shared" si="3"/>
        <v>3.6111111111111108E-2</v>
      </c>
    </row>
    <row r="103" spans="1:24"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f t="shared" si="2"/>
        <v>13</v>
      </c>
      <c r="X103">
        <f t="shared" si="3"/>
        <v>3.6111111111111108E-2</v>
      </c>
    </row>
    <row r="104" spans="1:24"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2"/>
        <v>20</v>
      </c>
      <c r="X104">
        <f t="shared" si="3"/>
        <v>5.2777777777777778E-2</v>
      </c>
    </row>
    <row r="105" spans="1:24"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f t="shared" si="2"/>
        <v>27</v>
      </c>
      <c r="X105">
        <f t="shared" si="3"/>
        <v>7.2222222222222215E-2</v>
      </c>
    </row>
    <row r="106" spans="1:24"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f t="shared" si="2"/>
        <v>7</v>
      </c>
      <c r="X106">
        <f t="shared" si="3"/>
        <v>1.9444444444444445E-2</v>
      </c>
    </row>
    <row r="107" spans="1:24"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2"/>
        <v>13</v>
      </c>
      <c r="X107">
        <f t="shared" si="3"/>
        <v>3.6111111111111108E-2</v>
      </c>
    </row>
    <row r="108" spans="1:24"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f t="shared" si="2"/>
        <v>26</v>
      </c>
      <c r="X108">
        <f t="shared" si="3"/>
        <v>6.9444444444444448E-2</v>
      </c>
    </row>
    <row r="109" spans="1:24"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f t="shared" si="2"/>
        <v>26</v>
      </c>
      <c r="X109">
        <f t="shared" si="3"/>
        <v>6.9444444444444448E-2</v>
      </c>
    </row>
    <row r="110" spans="1:24"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2"/>
        <v>17</v>
      </c>
      <c r="X110">
        <f t="shared" si="3"/>
        <v>4.4444444444444446E-2</v>
      </c>
    </row>
    <row r="111" spans="1:24"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f t="shared" si="2"/>
        <v>37</v>
      </c>
      <c r="X111">
        <f t="shared" si="3"/>
        <v>0.1</v>
      </c>
    </row>
    <row r="112" spans="1:24"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f t="shared" si="2"/>
        <v>10</v>
      </c>
      <c r="X112">
        <f t="shared" si="3"/>
        <v>2.7777777777777776E-2</v>
      </c>
    </row>
    <row r="113" spans="1:24"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f t="shared" si="2"/>
        <v>35</v>
      </c>
      <c r="X113">
        <f t="shared" si="3"/>
        <v>9.4444444444444442E-2</v>
      </c>
    </row>
    <row r="114" spans="1:24"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2"/>
        <v>16</v>
      </c>
      <c r="X114">
        <f t="shared" si="3"/>
        <v>4.1666666666666664E-2</v>
      </c>
    </row>
    <row r="115" spans="1:24"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2"/>
        <v>15</v>
      </c>
      <c r="X115">
        <f t="shared" si="3"/>
        <v>3.888888888888889E-2</v>
      </c>
    </row>
    <row r="116" spans="1:24"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f t="shared" si="2"/>
        <v>20</v>
      </c>
      <c r="X116">
        <f t="shared" si="3"/>
        <v>5.2777777777777778E-2</v>
      </c>
    </row>
    <row r="117" spans="1:24"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f t="shared" si="2"/>
        <v>20</v>
      </c>
      <c r="X117">
        <f t="shared" si="3"/>
        <v>5.2777777777777778E-2</v>
      </c>
    </row>
    <row r="118" spans="1:24"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f t="shared" si="2"/>
        <v>96</v>
      </c>
      <c r="X118">
        <f t="shared" si="3"/>
        <v>0.26111111111111113</v>
      </c>
    </row>
    <row r="119" spans="1:24"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2"/>
        <v>7</v>
      </c>
      <c r="X119">
        <f t="shared" si="3"/>
        <v>1.9444444444444445E-2</v>
      </c>
    </row>
    <row r="120" spans="1:24"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f t="shared" si="2"/>
        <v>13</v>
      </c>
      <c r="X120">
        <f t="shared" si="3"/>
        <v>3.3333333333333333E-2</v>
      </c>
    </row>
    <row r="121" spans="1:24"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f t="shared" si="2"/>
        <v>31</v>
      </c>
      <c r="X121">
        <f t="shared" si="3"/>
        <v>8.3333333333333329E-2</v>
      </c>
    </row>
    <row r="122" spans="1:24"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2"/>
        <v>51</v>
      </c>
      <c r="X122">
        <f t="shared" si="3"/>
        <v>0.1388888888888889</v>
      </c>
    </row>
    <row r="123" spans="1:24"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f t="shared" si="2"/>
        <v>1</v>
      </c>
      <c r="X123">
        <f t="shared" si="3"/>
        <v>2.7777777777777779E-3</v>
      </c>
    </row>
    <row r="124" spans="1:24"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f t="shared" si="2"/>
        <v>22</v>
      </c>
      <c r="X124">
        <f t="shared" si="3"/>
        <v>5.8333333333333334E-2</v>
      </c>
    </row>
    <row r="125" spans="1:24"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2"/>
        <v>21</v>
      </c>
      <c r="X125">
        <f t="shared" si="3"/>
        <v>5.5555555555555552E-2</v>
      </c>
    </row>
    <row r="126" spans="1:24"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f t="shared" si="2"/>
        <v>50</v>
      </c>
      <c r="X126">
        <f t="shared" si="3"/>
        <v>0.1361111111111111</v>
      </c>
    </row>
    <row r="127" spans="1:24"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2"/>
        <v>81</v>
      </c>
      <c r="X127">
        <f t="shared" si="3"/>
        <v>0.21944444444444444</v>
      </c>
    </row>
    <row r="128" spans="1:24"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2"/>
        <v>33</v>
      </c>
      <c r="X128">
        <f t="shared" si="3"/>
        <v>8.8888888888888892E-2</v>
      </c>
    </row>
    <row r="129" spans="1:24"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f t="shared" si="2"/>
        <v>34</v>
      </c>
      <c r="X129">
        <f t="shared" si="3"/>
        <v>9.166666666666666E-2</v>
      </c>
    </row>
    <row r="130" spans="1:24"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f t="shared" si="2"/>
        <v>8</v>
      </c>
      <c r="X130">
        <f t="shared" si="3"/>
        <v>1.9444444444444445E-2</v>
      </c>
    </row>
    <row r="131" spans="1:24"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f t="shared" ref="W131:W194" si="4">_xlfn.DAYS(G131,F131)</f>
        <v>20</v>
      </c>
      <c r="X131">
        <f t="shared" ref="X131:X194" si="5">YEARFRAC(G131,F131)</f>
        <v>5.2777777777777778E-2</v>
      </c>
    </row>
    <row r="132" spans="1:24"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f t="shared" si="4"/>
        <v>2</v>
      </c>
      <c r="X132">
        <f t="shared" si="5"/>
        <v>5.5555555555555558E-3</v>
      </c>
    </row>
    <row r="133" spans="1:24"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4"/>
        <v>23</v>
      </c>
      <c r="X133">
        <f t="shared" si="5"/>
        <v>6.3888888888888884E-2</v>
      </c>
    </row>
    <row r="134" spans="1:24"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f t="shared" si="4"/>
        <v>35</v>
      </c>
      <c r="X134">
        <f t="shared" si="5"/>
        <v>9.7222222222222224E-2</v>
      </c>
    </row>
    <row r="135" spans="1:24"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f t="shared" si="4"/>
        <v>70</v>
      </c>
      <c r="X135">
        <f t="shared" si="5"/>
        <v>0.19166666666666668</v>
      </c>
    </row>
    <row r="136" spans="1:24"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f t="shared" si="4"/>
        <v>164</v>
      </c>
      <c r="X136">
        <f t="shared" si="5"/>
        <v>0.45277777777777778</v>
      </c>
    </row>
    <row r="137" spans="1:24"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f t="shared" si="4"/>
        <v>27</v>
      </c>
      <c r="X137">
        <f t="shared" si="5"/>
        <v>7.4999999999999997E-2</v>
      </c>
    </row>
    <row r="138" spans="1:24"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f t="shared" si="4"/>
        <v>29</v>
      </c>
      <c r="X138">
        <f t="shared" si="5"/>
        <v>8.0555555555555561E-2</v>
      </c>
    </row>
    <row r="139" spans="1:24"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f t="shared" si="4"/>
        <v>35</v>
      </c>
      <c r="X139">
        <f t="shared" si="5"/>
        <v>9.7222222222222224E-2</v>
      </c>
    </row>
    <row r="140" spans="1:24"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f t="shared" si="4"/>
        <v>5</v>
      </c>
      <c r="X140">
        <f t="shared" si="5"/>
        <v>1.3888888888888888E-2</v>
      </c>
    </row>
    <row r="141" spans="1:24"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f t="shared" si="4"/>
        <v>13</v>
      </c>
      <c r="X141">
        <f t="shared" si="5"/>
        <v>3.6111111111111108E-2</v>
      </c>
    </row>
    <row r="142" spans="1:24"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4"/>
        <v>13</v>
      </c>
      <c r="X142">
        <f t="shared" si="5"/>
        <v>3.6111111111111108E-2</v>
      </c>
    </row>
    <row r="143" spans="1:24"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f t="shared" si="4"/>
        <v>20</v>
      </c>
      <c r="X143">
        <f t="shared" si="5"/>
        <v>5.5555555555555552E-2</v>
      </c>
    </row>
    <row r="144" spans="1:24"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f t="shared" si="4"/>
        <v>28</v>
      </c>
      <c r="X144">
        <f t="shared" si="5"/>
        <v>7.7777777777777779E-2</v>
      </c>
    </row>
    <row r="145" spans="1:24"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4"/>
        <v>13</v>
      </c>
      <c r="X145">
        <f t="shared" si="5"/>
        <v>3.6111111111111108E-2</v>
      </c>
    </row>
    <row r="146" spans="1:24"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4"/>
        <v>20</v>
      </c>
      <c r="X146">
        <f t="shared" si="5"/>
        <v>5.5555555555555552E-2</v>
      </c>
    </row>
    <row r="147" spans="1:24"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f t="shared" si="4"/>
        <v>32</v>
      </c>
      <c r="X147">
        <f t="shared" si="5"/>
        <v>8.8888888888888892E-2</v>
      </c>
    </row>
    <row r="148" spans="1:24"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f t="shared" si="4"/>
        <v>17</v>
      </c>
      <c r="X148">
        <f t="shared" si="5"/>
        <v>4.7222222222222221E-2</v>
      </c>
    </row>
    <row r="149" spans="1:24"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f t="shared" si="4"/>
        <v>114</v>
      </c>
      <c r="X149">
        <f t="shared" si="5"/>
        <v>0.31666666666666665</v>
      </c>
    </row>
    <row r="150" spans="1:24"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4"/>
        <v>29</v>
      </c>
      <c r="X150">
        <f t="shared" si="5"/>
        <v>8.0555555555555561E-2</v>
      </c>
    </row>
    <row r="151" spans="1:24"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4"/>
        <v>14</v>
      </c>
      <c r="X151">
        <f t="shared" si="5"/>
        <v>3.888888888888889E-2</v>
      </c>
    </row>
    <row r="152" spans="1:24"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f t="shared" si="4"/>
        <v>22</v>
      </c>
      <c r="X152">
        <f t="shared" si="5"/>
        <v>6.1111111111111109E-2</v>
      </c>
    </row>
    <row r="153" spans="1:24"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f t="shared" si="4"/>
        <v>19</v>
      </c>
      <c r="X153">
        <f t="shared" si="5"/>
        <v>5.2777777777777778E-2</v>
      </c>
    </row>
    <row r="154" spans="1:24"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4"/>
        <v>20</v>
      </c>
      <c r="X154">
        <f t="shared" si="5"/>
        <v>5.5555555555555552E-2</v>
      </c>
    </row>
    <row r="155" spans="1:24"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4"/>
        <v>7</v>
      </c>
      <c r="X155">
        <f t="shared" si="5"/>
        <v>1.9444444444444445E-2</v>
      </c>
    </row>
    <row r="156" spans="1:24"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c r="W156">
        <f t="shared" si="4"/>
        <v>14</v>
      </c>
      <c r="X156">
        <f t="shared" si="5"/>
        <v>3.888888888888889E-2</v>
      </c>
    </row>
    <row r="157" spans="1:24"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4"/>
        <v>11</v>
      </c>
      <c r="X157">
        <f t="shared" si="5"/>
        <v>3.0555555555555555E-2</v>
      </c>
    </row>
    <row r="158" spans="1:24"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f t="shared" si="4"/>
        <v>21</v>
      </c>
      <c r="X158">
        <f t="shared" si="5"/>
        <v>5.8333333333333334E-2</v>
      </c>
    </row>
    <row r="159" spans="1:24"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4"/>
        <v>18</v>
      </c>
      <c r="X159">
        <f t="shared" si="5"/>
        <v>0.05</v>
      </c>
    </row>
    <row r="160" spans="1:24"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c r="W160">
        <f t="shared" si="4"/>
        <v>16</v>
      </c>
      <c r="X160">
        <f t="shared" si="5"/>
        <v>4.4444444444444446E-2</v>
      </c>
    </row>
    <row r="161" spans="1:24"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f t="shared" si="4"/>
        <v>17</v>
      </c>
      <c r="X161">
        <f t="shared" si="5"/>
        <v>4.7222222222222221E-2</v>
      </c>
    </row>
    <row r="162" spans="1:24"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4"/>
        <v>22</v>
      </c>
      <c r="X162">
        <f t="shared" si="5"/>
        <v>6.1111111111111109E-2</v>
      </c>
    </row>
    <row r="163" spans="1:24"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f t="shared" si="4"/>
        <v>28</v>
      </c>
      <c r="X163">
        <f t="shared" si="5"/>
        <v>7.7777777777777779E-2</v>
      </c>
    </row>
    <row r="164" spans="1:24"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4"/>
        <v>12</v>
      </c>
      <c r="X164">
        <f t="shared" si="5"/>
        <v>3.3333333333333333E-2</v>
      </c>
    </row>
    <row r="165" spans="1:24"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f t="shared" si="4"/>
        <v>12</v>
      </c>
      <c r="X165">
        <f t="shared" si="5"/>
        <v>3.3333333333333333E-2</v>
      </c>
    </row>
    <row r="166" spans="1:24"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f t="shared" si="4"/>
        <v>11</v>
      </c>
      <c r="X166">
        <f t="shared" si="5"/>
        <v>3.0555555555555555E-2</v>
      </c>
    </row>
    <row r="167" spans="1:24"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f t="shared" si="4"/>
        <v>14</v>
      </c>
      <c r="X167">
        <f t="shared" si="5"/>
        <v>3.888888888888889E-2</v>
      </c>
    </row>
    <row r="168" spans="1:24"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f t="shared" si="4"/>
        <v>14</v>
      </c>
      <c r="X168">
        <f t="shared" si="5"/>
        <v>3.888888888888889E-2</v>
      </c>
    </row>
    <row r="169" spans="1:24"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f t="shared" si="4"/>
        <v>28</v>
      </c>
      <c r="X169">
        <f t="shared" si="5"/>
        <v>7.7777777777777779E-2</v>
      </c>
    </row>
    <row r="170" spans="1:24"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4"/>
        <v>9</v>
      </c>
      <c r="X170">
        <f t="shared" si="5"/>
        <v>2.5000000000000001E-2</v>
      </c>
    </row>
    <row r="171" spans="1:24"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f t="shared" si="4"/>
        <v>14</v>
      </c>
      <c r="X171">
        <f t="shared" si="5"/>
        <v>3.888888888888889E-2</v>
      </c>
    </row>
    <row r="172" spans="1:24"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4"/>
        <v>43</v>
      </c>
      <c r="X172">
        <f t="shared" si="5"/>
        <v>0.11666666666666667</v>
      </c>
    </row>
    <row r="173" spans="1:24"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c r="W173">
        <f t="shared" si="4"/>
        <v>45</v>
      </c>
      <c r="X173">
        <f t="shared" si="5"/>
        <v>0.12222222222222222</v>
      </c>
    </row>
    <row r="174" spans="1:24"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4"/>
        <v>54</v>
      </c>
      <c r="X174">
        <f t="shared" si="5"/>
        <v>0.14722222222222223</v>
      </c>
    </row>
    <row r="175" spans="1:24"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4"/>
        <v>78</v>
      </c>
      <c r="X175">
        <f t="shared" si="5"/>
        <v>0.21111111111111111</v>
      </c>
    </row>
    <row r="176" spans="1:24"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c r="W176">
        <f t="shared" si="4"/>
        <v>2</v>
      </c>
      <c r="X176">
        <f t="shared" si="5"/>
        <v>5.5555555555555558E-3</v>
      </c>
    </row>
    <row r="177" spans="1:24"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f t="shared" si="4"/>
        <v>9</v>
      </c>
      <c r="X177">
        <f t="shared" si="5"/>
        <v>2.5000000000000001E-2</v>
      </c>
    </row>
    <row r="178" spans="1:24"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4"/>
        <v>9</v>
      </c>
      <c r="X178">
        <f t="shared" si="5"/>
        <v>2.5000000000000001E-2</v>
      </c>
    </row>
    <row r="179" spans="1:24"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f t="shared" si="4"/>
        <v>13</v>
      </c>
      <c r="X179">
        <f t="shared" si="5"/>
        <v>3.6111111111111108E-2</v>
      </c>
    </row>
    <row r="180" spans="1:24"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4"/>
        <v>86</v>
      </c>
      <c r="X180">
        <f t="shared" si="5"/>
        <v>0.23333333333333334</v>
      </c>
    </row>
    <row r="181" spans="1:24"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4"/>
        <v>12</v>
      </c>
      <c r="X181">
        <f t="shared" si="5"/>
        <v>3.3333333333333333E-2</v>
      </c>
    </row>
    <row r="182" spans="1:24"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4"/>
        <v>40</v>
      </c>
      <c r="X182">
        <f t="shared" si="5"/>
        <v>0.10833333333333334</v>
      </c>
    </row>
    <row r="183" spans="1:24"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c r="W183">
        <f t="shared" si="4"/>
        <v>40</v>
      </c>
      <c r="X183">
        <f t="shared" si="5"/>
        <v>0.10833333333333334</v>
      </c>
    </row>
    <row r="184" spans="1:24"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f t="shared" si="4"/>
        <v>40</v>
      </c>
      <c r="X184">
        <f t="shared" si="5"/>
        <v>0.10833333333333334</v>
      </c>
    </row>
    <row r="185" spans="1:24"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f t="shared" si="4"/>
        <v>6</v>
      </c>
      <c r="X185">
        <f t="shared" si="5"/>
        <v>1.6666666666666666E-2</v>
      </c>
    </row>
    <row r="186" spans="1:24"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f t="shared" si="4"/>
        <v>7</v>
      </c>
      <c r="X186">
        <f t="shared" si="5"/>
        <v>1.9444444444444445E-2</v>
      </c>
    </row>
    <row r="187" spans="1:24"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f t="shared" si="4"/>
        <v>14</v>
      </c>
      <c r="X187">
        <f t="shared" si="5"/>
        <v>3.888888888888889E-2</v>
      </c>
    </row>
    <row r="188" spans="1:24"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c r="W188">
        <f t="shared" si="4"/>
        <v>46</v>
      </c>
      <c r="X188">
        <f t="shared" si="5"/>
        <v>0.125</v>
      </c>
    </row>
    <row r="189" spans="1:24"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c r="W189">
        <f t="shared" si="4"/>
        <v>83</v>
      </c>
      <c r="X189">
        <f t="shared" si="5"/>
        <v>0.22500000000000001</v>
      </c>
    </row>
    <row r="190" spans="1:24"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4"/>
        <v>25</v>
      </c>
      <c r="X190">
        <f t="shared" si="5"/>
        <v>6.9444444444444448E-2</v>
      </c>
    </row>
    <row r="191" spans="1:24"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4"/>
        <v>8</v>
      </c>
      <c r="X191">
        <f t="shared" si="5"/>
        <v>2.2222222222222223E-2</v>
      </c>
    </row>
    <row r="192" spans="1:24"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f t="shared" si="4"/>
        <v>8</v>
      </c>
      <c r="X192">
        <f t="shared" si="5"/>
        <v>2.2222222222222223E-2</v>
      </c>
    </row>
    <row r="193" spans="1:24"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f t="shared" si="4"/>
        <v>8</v>
      </c>
      <c r="X193">
        <f t="shared" si="5"/>
        <v>2.2222222222222223E-2</v>
      </c>
    </row>
    <row r="194" spans="1:24"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f t="shared" si="4"/>
        <v>17</v>
      </c>
      <c r="X194">
        <f t="shared" si="5"/>
        <v>4.7222222222222221E-2</v>
      </c>
    </row>
    <row r="195" spans="1:24"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f t="shared" ref="W195:W258" si="6">_xlfn.DAYS(G195,F195)</f>
        <v>35</v>
      </c>
      <c r="X195">
        <f t="shared" ref="X195:X258" si="7">YEARFRAC(G195,F195)</f>
        <v>9.4444444444444442E-2</v>
      </c>
    </row>
    <row r="196" spans="1:24"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6"/>
        <v>87</v>
      </c>
      <c r="X196">
        <f t="shared" si="7"/>
        <v>0.2361111111111111</v>
      </c>
    </row>
    <row r="197" spans="1:24"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6"/>
        <v>41</v>
      </c>
      <c r="X197">
        <f t="shared" si="7"/>
        <v>0.1111111111111111</v>
      </c>
    </row>
    <row r="198" spans="1:24"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f t="shared" si="6"/>
        <v>154</v>
      </c>
      <c r="X198">
        <f t="shared" si="7"/>
        <v>0.42499999999999999</v>
      </c>
    </row>
    <row r="199" spans="1:24"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c r="W199">
        <f t="shared" si="6"/>
        <v>15</v>
      </c>
      <c r="X199">
        <f t="shared" si="7"/>
        <v>4.1666666666666664E-2</v>
      </c>
    </row>
    <row r="200" spans="1:24"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c r="W200">
        <f t="shared" si="6"/>
        <v>13</v>
      </c>
      <c r="X200">
        <f t="shared" si="7"/>
        <v>3.6111111111111108E-2</v>
      </c>
    </row>
    <row r="201" spans="1:24"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6"/>
        <v>15</v>
      </c>
      <c r="X201">
        <f t="shared" si="7"/>
        <v>4.1666666666666664E-2</v>
      </c>
    </row>
    <row r="202" spans="1:24"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6"/>
        <v>36</v>
      </c>
      <c r="X202">
        <f t="shared" si="7"/>
        <v>9.7222222222222224E-2</v>
      </c>
    </row>
    <row r="203" spans="1:24"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c r="W203">
        <f t="shared" si="6"/>
        <v>56</v>
      </c>
      <c r="X203">
        <f t="shared" si="7"/>
        <v>0.15277777777777779</v>
      </c>
    </row>
    <row r="204" spans="1:24"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f t="shared" si="6"/>
        <v>75</v>
      </c>
      <c r="X204">
        <f t="shared" si="7"/>
        <v>0.20277777777777778</v>
      </c>
    </row>
    <row r="205" spans="1:24"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6"/>
        <v>34</v>
      </c>
      <c r="X205">
        <f t="shared" si="7"/>
        <v>9.166666666666666E-2</v>
      </c>
    </row>
    <row r="206" spans="1:24"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6"/>
        <v>53</v>
      </c>
      <c r="X206">
        <f t="shared" si="7"/>
        <v>0.14444444444444443</v>
      </c>
    </row>
    <row r="207" spans="1:24"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f t="shared" si="6"/>
        <v>18</v>
      </c>
      <c r="X207">
        <f t="shared" si="7"/>
        <v>0.05</v>
      </c>
    </row>
    <row r="208" spans="1:24"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f t="shared" si="6"/>
        <v>32</v>
      </c>
      <c r="X208">
        <f t="shared" si="7"/>
        <v>8.611111111111111E-2</v>
      </c>
    </row>
    <row r="209" spans="1:24"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f t="shared" si="6"/>
        <v>29</v>
      </c>
      <c r="X209">
        <f t="shared" si="7"/>
        <v>7.7777777777777779E-2</v>
      </c>
    </row>
    <row r="210" spans="1:24"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6"/>
        <v>31</v>
      </c>
      <c r="X210">
        <f t="shared" si="7"/>
        <v>8.3333333333333329E-2</v>
      </c>
    </row>
    <row r="211" spans="1:24"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6"/>
        <v>35</v>
      </c>
      <c r="X211">
        <f t="shared" si="7"/>
        <v>9.4444444444444442E-2</v>
      </c>
    </row>
    <row r="212" spans="1:24"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f t="shared" si="6"/>
        <v>36</v>
      </c>
      <c r="X212">
        <f t="shared" si="7"/>
        <v>9.7222222222222224E-2</v>
      </c>
    </row>
    <row r="213" spans="1:24"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f t="shared" si="6"/>
        <v>7</v>
      </c>
      <c r="X213">
        <f t="shared" si="7"/>
        <v>1.9444444444444445E-2</v>
      </c>
    </row>
    <row r="214" spans="1:24"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6"/>
        <v>8</v>
      </c>
      <c r="X214">
        <f t="shared" si="7"/>
        <v>2.2222222222222223E-2</v>
      </c>
    </row>
    <row r="215" spans="1:24"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6"/>
        <v>66</v>
      </c>
      <c r="X215">
        <f t="shared" si="7"/>
        <v>0.17777777777777778</v>
      </c>
    </row>
    <row r="216" spans="1:24"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f t="shared" si="6"/>
        <v>8</v>
      </c>
      <c r="X216">
        <f t="shared" si="7"/>
        <v>2.2222222222222223E-2</v>
      </c>
    </row>
    <row r="217" spans="1:24"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6"/>
        <v>33</v>
      </c>
      <c r="X217">
        <f t="shared" si="7"/>
        <v>8.8888888888888892E-2</v>
      </c>
    </row>
    <row r="218" spans="1:24"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6"/>
        <v>34</v>
      </c>
      <c r="X218">
        <f t="shared" si="7"/>
        <v>9.166666666666666E-2</v>
      </c>
    </row>
    <row r="219" spans="1:24"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6"/>
        <v>4</v>
      </c>
      <c r="X219">
        <f t="shared" si="7"/>
        <v>1.1111111111111112E-2</v>
      </c>
    </row>
    <row r="220" spans="1:24"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6"/>
        <v>28</v>
      </c>
      <c r="X220">
        <f t="shared" si="7"/>
        <v>7.4999999999999997E-2</v>
      </c>
    </row>
    <row r="221" spans="1:24"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6"/>
        <v>28</v>
      </c>
      <c r="X221">
        <f t="shared" si="7"/>
        <v>7.4999999999999997E-2</v>
      </c>
    </row>
    <row r="222" spans="1:24"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6"/>
        <v>35</v>
      </c>
      <c r="X222">
        <f t="shared" si="7"/>
        <v>9.4444444444444442E-2</v>
      </c>
    </row>
    <row r="223" spans="1:24"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f t="shared" si="6"/>
        <v>44</v>
      </c>
      <c r="X223">
        <f t="shared" si="7"/>
        <v>0.11944444444444445</v>
      </c>
    </row>
    <row r="224" spans="1:24"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f t="shared" si="6"/>
        <v>47</v>
      </c>
      <c r="X224">
        <f t="shared" si="7"/>
        <v>0.12777777777777777</v>
      </c>
    </row>
    <row r="225" spans="1:24"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f t="shared" si="6"/>
        <v>1</v>
      </c>
      <c r="X225">
        <f t="shared" si="7"/>
        <v>2.7777777777777779E-3</v>
      </c>
    </row>
    <row r="226" spans="1:24"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f t="shared" si="6"/>
        <v>2</v>
      </c>
      <c r="X226">
        <f t="shared" si="7"/>
        <v>5.5555555555555558E-3</v>
      </c>
    </row>
    <row r="227" spans="1:24"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f t="shared" si="6"/>
        <v>21</v>
      </c>
      <c r="X227">
        <f t="shared" si="7"/>
        <v>5.5555555555555552E-2</v>
      </c>
    </row>
    <row r="228" spans="1:24"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6"/>
        <v>21</v>
      </c>
      <c r="X228">
        <f t="shared" si="7"/>
        <v>5.5555555555555552E-2</v>
      </c>
    </row>
    <row r="229" spans="1:24"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f t="shared" si="6"/>
        <v>30</v>
      </c>
      <c r="X229">
        <f t="shared" si="7"/>
        <v>8.0555555555555561E-2</v>
      </c>
    </row>
    <row r="230" spans="1:24"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f t="shared" si="6"/>
        <v>36</v>
      </c>
      <c r="X230">
        <f t="shared" si="7"/>
        <v>9.7222222222222224E-2</v>
      </c>
    </row>
    <row r="231" spans="1:24"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f t="shared" si="6"/>
        <v>141</v>
      </c>
      <c r="X231">
        <f t="shared" si="7"/>
        <v>0.3888888888888889</v>
      </c>
    </row>
    <row r="232" spans="1:24"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f t="shared" si="6"/>
        <v>29</v>
      </c>
      <c r="X232">
        <f t="shared" si="7"/>
        <v>7.7777777777777779E-2</v>
      </c>
    </row>
    <row r="233" spans="1:24"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c r="W233">
        <f t="shared" si="6"/>
        <v>41</v>
      </c>
      <c r="X233">
        <f t="shared" si="7"/>
        <v>0.1111111111111111</v>
      </c>
    </row>
    <row r="234" spans="1:24"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f t="shared" si="6"/>
        <v>7</v>
      </c>
      <c r="X234">
        <f t="shared" si="7"/>
        <v>1.9444444444444445E-2</v>
      </c>
    </row>
    <row r="235" spans="1:24"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f t="shared" si="6"/>
        <v>29</v>
      </c>
      <c r="X235">
        <f t="shared" si="7"/>
        <v>7.7777777777777779E-2</v>
      </c>
    </row>
    <row r="236" spans="1:24"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6"/>
        <v>47</v>
      </c>
      <c r="X236">
        <f t="shared" si="7"/>
        <v>0.125</v>
      </c>
    </row>
    <row r="237" spans="1:24"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6"/>
        <v>36</v>
      </c>
      <c r="X237">
        <f t="shared" si="7"/>
        <v>9.7222222222222224E-2</v>
      </c>
    </row>
    <row r="238" spans="1:24"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6"/>
        <v>7</v>
      </c>
      <c r="X238">
        <f t="shared" si="7"/>
        <v>1.9444444444444445E-2</v>
      </c>
    </row>
    <row r="239" spans="1:24"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6"/>
        <v>9</v>
      </c>
      <c r="X239">
        <f t="shared" si="7"/>
        <v>2.5000000000000001E-2</v>
      </c>
    </row>
    <row r="240" spans="1:24"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f t="shared" si="6"/>
        <v>9</v>
      </c>
      <c r="X240">
        <f t="shared" si="7"/>
        <v>2.5000000000000001E-2</v>
      </c>
    </row>
    <row r="241" spans="1:24"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6"/>
        <v>10</v>
      </c>
      <c r="X241">
        <f t="shared" si="7"/>
        <v>2.7777777777777776E-2</v>
      </c>
    </row>
    <row r="242" spans="1:24"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6"/>
        <v>10</v>
      </c>
      <c r="X242">
        <f t="shared" si="7"/>
        <v>2.7777777777777776E-2</v>
      </c>
    </row>
    <row r="243" spans="1:24"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f t="shared" si="6"/>
        <v>10</v>
      </c>
      <c r="X243">
        <f t="shared" si="7"/>
        <v>2.7777777777777776E-2</v>
      </c>
    </row>
    <row r="244" spans="1:24"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6"/>
        <v>17</v>
      </c>
      <c r="X244">
        <f t="shared" si="7"/>
        <v>4.7222222222222221E-2</v>
      </c>
    </row>
    <row r="245" spans="1:24"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6"/>
        <v>38</v>
      </c>
      <c r="X245">
        <f t="shared" si="7"/>
        <v>0.10277777777777777</v>
      </c>
    </row>
    <row r="246" spans="1:24"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f t="shared" si="6"/>
        <v>9</v>
      </c>
      <c r="X246">
        <f t="shared" si="7"/>
        <v>2.5000000000000001E-2</v>
      </c>
    </row>
    <row r="247" spans="1:24"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f t="shared" si="6"/>
        <v>20</v>
      </c>
      <c r="X247">
        <f t="shared" si="7"/>
        <v>5.5555555555555552E-2</v>
      </c>
    </row>
    <row r="248" spans="1:24"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f t="shared" si="6"/>
        <v>25</v>
      </c>
      <c r="X248">
        <f t="shared" si="7"/>
        <v>6.9444444444444448E-2</v>
      </c>
    </row>
    <row r="249" spans="1:24"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6"/>
        <v>28</v>
      </c>
      <c r="X249">
        <f t="shared" si="7"/>
        <v>7.4999999999999997E-2</v>
      </c>
    </row>
    <row r="250" spans="1:24"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6"/>
        <v>28</v>
      </c>
      <c r="X250">
        <f t="shared" si="7"/>
        <v>7.4999999999999997E-2</v>
      </c>
    </row>
    <row r="251" spans="1:24"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f t="shared" si="6"/>
        <v>119</v>
      </c>
      <c r="X251">
        <f t="shared" si="7"/>
        <v>0.33055555555555555</v>
      </c>
    </row>
    <row r="252" spans="1:24"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f t="shared" si="6"/>
        <v>12</v>
      </c>
      <c r="X252">
        <f t="shared" si="7"/>
        <v>3.3333333333333333E-2</v>
      </c>
    </row>
    <row r="253" spans="1:24"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6"/>
        <v>15</v>
      </c>
      <c r="X253">
        <f t="shared" si="7"/>
        <v>4.1666666666666664E-2</v>
      </c>
    </row>
    <row r="254" spans="1:24"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6"/>
        <v>28</v>
      </c>
      <c r="X254">
        <f t="shared" si="7"/>
        <v>7.4999999999999997E-2</v>
      </c>
    </row>
    <row r="255" spans="1:24"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f t="shared" si="6"/>
        <v>57</v>
      </c>
      <c r="X255">
        <f t="shared" si="7"/>
        <v>0.16111111111111112</v>
      </c>
    </row>
    <row r="256" spans="1:24"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f t="shared" si="6"/>
        <v>12</v>
      </c>
      <c r="X256">
        <f t="shared" si="7"/>
        <v>3.3333333333333333E-2</v>
      </c>
    </row>
    <row r="257" spans="1:24"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f t="shared" si="6"/>
        <v>25</v>
      </c>
      <c r="X257">
        <f t="shared" si="7"/>
        <v>6.6666666666666666E-2</v>
      </c>
    </row>
    <row r="258" spans="1:24"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6"/>
        <v>29</v>
      </c>
      <c r="X258">
        <f t="shared" si="7"/>
        <v>7.7777777777777779E-2</v>
      </c>
    </row>
    <row r="259" spans="1:24"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8">_xlfn.DAYS(G259,F259)</f>
        <v>46</v>
      </c>
      <c r="X259">
        <f t="shared" ref="X259:X322" si="9">YEARFRAC(G259,F259)</f>
        <v>0.125</v>
      </c>
    </row>
    <row r="260" spans="1:24"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8"/>
        <v>46</v>
      </c>
      <c r="X260">
        <f t="shared" si="9"/>
        <v>0.125</v>
      </c>
    </row>
    <row r="261" spans="1:24"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f t="shared" si="8"/>
        <v>8</v>
      </c>
      <c r="X261">
        <f t="shared" si="9"/>
        <v>2.2222222222222223E-2</v>
      </c>
    </row>
    <row r="262" spans="1:24"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8"/>
        <v>24</v>
      </c>
      <c r="X262">
        <f t="shared" si="9"/>
        <v>6.3888888888888884E-2</v>
      </c>
    </row>
    <row r="263" spans="1:24"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8"/>
        <v>10</v>
      </c>
      <c r="X263">
        <f t="shared" si="9"/>
        <v>2.7777777777777776E-2</v>
      </c>
    </row>
    <row r="264" spans="1:24"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8"/>
        <v>17</v>
      </c>
      <c r="X264">
        <f t="shared" si="9"/>
        <v>4.7222222222222221E-2</v>
      </c>
    </row>
    <row r="265" spans="1:24"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8"/>
        <v>21</v>
      </c>
      <c r="X265">
        <f t="shared" si="9"/>
        <v>5.5555555555555552E-2</v>
      </c>
    </row>
    <row r="266" spans="1:24"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8"/>
        <v>21</v>
      </c>
      <c r="X266">
        <f t="shared" si="9"/>
        <v>5.5555555555555552E-2</v>
      </c>
    </row>
    <row r="267" spans="1:24"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8"/>
        <v>43</v>
      </c>
      <c r="X267">
        <f t="shared" si="9"/>
        <v>0.11666666666666667</v>
      </c>
    </row>
    <row r="268" spans="1:24"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c r="W268">
        <f t="shared" si="8"/>
        <v>9</v>
      </c>
      <c r="X268">
        <f t="shared" si="9"/>
        <v>2.5000000000000001E-2</v>
      </c>
    </row>
    <row r="269" spans="1:24"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8"/>
        <v>7</v>
      </c>
      <c r="X269">
        <f t="shared" si="9"/>
        <v>1.9444444444444445E-2</v>
      </c>
    </row>
    <row r="270" spans="1:24"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8"/>
        <v>17</v>
      </c>
      <c r="X270">
        <f t="shared" si="9"/>
        <v>4.7222222222222221E-2</v>
      </c>
    </row>
    <row r="271" spans="1:24"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f t="shared" si="8"/>
        <v>5</v>
      </c>
      <c r="X271">
        <f t="shared" si="9"/>
        <v>1.3888888888888888E-2</v>
      </c>
    </row>
    <row r="272" spans="1:24"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f t="shared" si="8"/>
        <v>11</v>
      </c>
      <c r="X272">
        <f t="shared" si="9"/>
        <v>3.0555555555555555E-2</v>
      </c>
    </row>
    <row r="273" spans="1:24"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8"/>
        <v>18</v>
      </c>
      <c r="X273">
        <f t="shared" si="9"/>
        <v>4.7222222222222221E-2</v>
      </c>
    </row>
    <row r="274" spans="1:24"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f t="shared" si="8"/>
        <v>22</v>
      </c>
      <c r="X274">
        <f t="shared" si="9"/>
        <v>5.8333333333333334E-2</v>
      </c>
    </row>
    <row r="275" spans="1:24"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f t="shared" si="8"/>
        <v>32</v>
      </c>
      <c r="X275">
        <f t="shared" si="9"/>
        <v>8.611111111111111E-2</v>
      </c>
    </row>
    <row r="276" spans="1:24"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8"/>
        <v>17</v>
      </c>
      <c r="X276">
        <f t="shared" si="9"/>
        <v>4.4444444444444446E-2</v>
      </c>
    </row>
    <row r="277" spans="1:24"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f t="shared" si="8"/>
        <v>18</v>
      </c>
      <c r="X277">
        <f t="shared" si="9"/>
        <v>4.7222222222222221E-2</v>
      </c>
    </row>
    <row r="278" spans="1:24"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8"/>
        <v>7</v>
      </c>
      <c r="X278">
        <f t="shared" si="9"/>
        <v>1.9444444444444445E-2</v>
      </c>
    </row>
    <row r="279" spans="1:24"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c r="W279">
        <f t="shared" si="8"/>
        <v>9</v>
      </c>
      <c r="X279">
        <f t="shared" si="9"/>
        <v>2.5000000000000001E-2</v>
      </c>
    </row>
    <row r="280" spans="1:24"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f t="shared" si="8"/>
        <v>15</v>
      </c>
      <c r="X280">
        <f t="shared" si="9"/>
        <v>3.888888888888889E-2</v>
      </c>
    </row>
    <row r="281" spans="1:24"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f t="shared" si="8"/>
        <v>42</v>
      </c>
      <c r="X281">
        <f t="shared" si="9"/>
        <v>0.11944444444444445</v>
      </c>
    </row>
    <row r="282" spans="1:24"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8"/>
        <v>16</v>
      </c>
      <c r="X282">
        <f t="shared" si="9"/>
        <v>4.1666666666666664E-2</v>
      </c>
    </row>
    <row r="283" spans="1:24"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8"/>
        <v>21</v>
      </c>
      <c r="X283">
        <f t="shared" si="9"/>
        <v>5.5555555555555552E-2</v>
      </c>
    </row>
    <row r="284" spans="1:24"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f t="shared" si="8"/>
        <v>8</v>
      </c>
      <c r="X284">
        <f t="shared" si="9"/>
        <v>2.2222222222222223E-2</v>
      </c>
    </row>
    <row r="285" spans="1:24"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8"/>
        <v>113</v>
      </c>
      <c r="X285">
        <f t="shared" si="9"/>
        <v>0.31388888888888888</v>
      </c>
    </row>
    <row r="286" spans="1:24"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8"/>
        <v>12</v>
      </c>
      <c r="X286">
        <f t="shared" si="9"/>
        <v>3.0555555555555555E-2</v>
      </c>
    </row>
    <row r="287" spans="1:24"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f t="shared" si="8"/>
        <v>22</v>
      </c>
      <c r="X287">
        <f t="shared" si="9"/>
        <v>5.8333333333333334E-2</v>
      </c>
    </row>
    <row r="288" spans="1:24"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f t="shared" si="8"/>
        <v>20</v>
      </c>
      <c r="X288">
        <f t="shared" si="9"/>
        <v>5.2777777777777778E-2</v>
      </c>
    </row>
    <row r="289" spans="1:24"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8"/>
        <v>61</v>
      </c>
      <c r="X289">
        <f t="shared" si="9"/>
        <v>0.17222222222222222</v>
      </c>
    </row>
    <row r="290" spans="1:24"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c r="W290">
        <f t="shared" si="8"/>
        <v>8</v>
      </c>
      <c r="X290">
        <f t="shared" si="9"/>
        <v>2.2222222222222223E-2</v>
      </c>
    </row>
    <row r="291" spans="1:24"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8"/>
        <v>15</v>
      </c>
      <c r="X291">
        <f t="shared" si="9"/>
        <v>3.888888888888889E-2</v>
      </c>
    </row>
    <row r="292" spans="1:24"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f t="shared" si="8"/>
        <v>21</v>
      </c>
      <c r="X292">
        <f t="shared" si="9"/>
        <v>5.5555555555555552E-2</v>
      </c>
    </row>
    <row r="293" spans="1:24"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8"/>
        <v>54</v>
      </c>
      <c r="X293">
        <f t="shared" si="9"/>
        <v>0.15277777777777779</v>
      </c>
    </row>
    <row r="294" spans="1:24"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f t="shared" si="8"/>
        <v>8</v>
      </c>
      <c r="X294">
        <f t="shared" si="9"/>
        <v>1.9444444444444445E-2</v>
      </c>
    </row>
    <row r="295" spans="1:24"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8"/>
        <v>26</v>
      </c>
      <c r="X295">
        <f t="shared" si="9"/>
        <v>6.9444444444444448E-2</v>
      </c>
    </row>
    <row r="296" spans="1:24"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f t="shared" si="8"/>
        <v>11</v>
      </c>
      <c r="X296">
        <f t="shared" si="9"/>
        <v>2.7777777777777776E-2</v>
      </c>
    </row>
    <row r="297" spans="1:24"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8"/>
        <v>13</v>
      </c>
      <c r="X297">
        <f t="shared" si="9"/>
        <v>3.3333333333333333E-2</v>
      </c>
    </row>
    <row r="298" spans="1:24"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8"/>
        <v>21</v>
      </c>
      <c r="X298">
        <f t="shared" si="9"/>
        <v>5.5555555555555552E-2</v>
      </c>
    </row>
    <row r="299" spans="1:24"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f t="shared" si="8"/>
        <v>21</v>
      </c>
      <c r="X299">
        <f t="shared" si="9"/>
        <v>5.5555555555555552E-2</v>
      </c>
    </row>
    <row r="300" spans="1:24"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8"/>
        <v>34</v>
      </c>
      <c r="X300">
        <f t="shared" si="9"/>
        <v>9.7222222222222224E-2</v>
      </c>
    </row>
    <row r="301" spans="1:24"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f t="shared" si="8"/>
        <v>47</v>
      </c>
      <c r="X301">
        <f t="shared" si="9"/>
        <v>0.13333333333333333</v>
      </c>
    </row>
    <row r="302" spans="1:24"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f t="shared" si="8"/>
        <v>3</v>
      </c>
      <c r="X302">
        <f t="shared" si="9"/>
        <v>5.5555555555555558E-3</v>
      </c>
    </row>
    <row r="303" spans="1:24"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f t="shared" si="8"/>
        <v>9</v>
      </c>
      <c r="X303">
        <f t="shared" si="9"/>
        <v>2.5000000000000001E-2</v>
      </c>
    </row>
    <row r="304" spans="1:24"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f t="shared" si="8"/>
        <v>9</v>
      </c>
      <c r="X304">
        <f t="shared" si="9"/>
        <v>2.5000000000000001E-2</v>
      </c>
    </row>
    <row r="305" spans="1:24"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f t="shared" si="8"/>
        <v>24</v>
      </c>
      <c r="X305">
        <f t="shared" si="9"/>
        <v>6.6666666666666666E-2</v>
      </c>
    </row>
    <row r="306" spans="1:24"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8"/>
        <v>30</v>
      </c>
      <c r="X306">
        <f t="shared" si="9"/>
        <v>8.8888888888888892E-2</v>
      </c>
    </row>
    <row r="307" spans="1:24"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f t="shared" si="8"/>
        <v>38</v>
      </c>
      <c r="X307">
        <f t="shared" si="9"/>
        <v>0.1111111111111111</v>
      </c>
    </row>
    <row r="308" spans="1:24"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f t="shared" si="8"/>
        <v>0</v>
      </c>
      <c r="X308">
        <f t="shared" si="9"/>
        <v>0</v>
      </c>
    </row>
    <row r="309" spans="1:24"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f t="shared" si="8"/>
        <v>7</v>
      </c>
      <c r="X309">
        <f t="shared" si="9"/>
        <v>1.9444444444444445E-2</v>
      </c>
    </row>
    <row r="310" spans="1:24"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f t="shared" si="8"/>
        <v>15</v>
      </c>
      <c r="X310">
        <f t="shared" si="9"/>
        <v>4.1666666666666664E-2</v>
      </c>
    </row>
    <row r="311" spans="1:24"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8"/>
        <v>16</v>
      </c>
      <c r="X311">
        <f t="shared" si="9"/>
        <v>4.4444444444444446E-2</v>
      </c>
    </row>
    <row r="312" spans="1:24"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8"/>
        <v>29</v>
      </c>
      <c r="X312">
        <f t="shared" si="9"/>
        <v>8.611111111111111E-2</v>
      </c>
    </row>
    <row r="313" spans="1:24"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8"/>
        <v>44</v>
      </c>
      <c r="X313">
        <f t="shared" si="9"/>
        <v>0.12777777777777777</v>
      </c>
    </row>
    <row r="314" spans="1:24"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f t="shared" si="8"/>
        <v>112</v>
      </c>
      <c r="X314">
        <f t="shared" si="9"/>
        <v>0.31388888888888888</v>
      </c>
    </row>
    <row r="315" spans="1:24"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8"/>
        <v>11</v>
      </c>
      <c r="X315">
        <f t="shared" si="9"/>
        <v>3.0555555555555555E-2</v>
      </c>
    </row>
    <row r="316" spans="1:24"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f t="shared" si="8"/>
        <v>16</v>
      </c>
      <c r="X316">
        <f t="shared" si="9"/>
        <v>4.4444444444444446E-2</v>
      </c>
    </row>
    <row r="317" spans="1:24"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8"/>
        <v>19</v>
      </c>
      <c r="X317">
        <f t="shared" si="9"/>
        <v>5.2777777777777778E-2</v>
      </c>
    </row>
    <row r="318" spans="1:24"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8"/>
        <v>29</v>
      </c>
      <c r="X318">
        <f t="shared" si="9"/>
        <v>8.611111111111111E-2</v>
      </c>
    </row>
    <row r="319" spans="1:24"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8"/>
        <v>33</v>
      </c>
      <c r="X319">
        <f t="shared" si="9"/>
        <v>9.7222222222222224E-2</v>
      </c>
    </row>
    <row r="320" spans="1:24"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f t="shared" si="8"/>
        <v>39</v>
      </c>
      <c r="X320">
        <f t="shared" si="9"/>
        <v>0.11388888888888889</v>
      </c>
    </row>
    <row r="321" spans="1:24"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8"/>
        <v>36</v>
      </c>
      <c r="X321">
        <f t="shared" si="9"/>
        <v>0.10555555555555556</v>
      </c>
    </row>
    <row r="322" spans="1:24"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c r="W322">
        <f t="shared" si="8"/>
        <v>145</v>
      </c>
      <c r="X322">
        <f t="shared" si="9"/>
        <v>0.40277777777777779</v>
      </c>
    </row>
    <row r="323" spans="1:24"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10">_xlfn.DAYS(G323,F323)</f>
        <v>45</v>
      </c>
      <c r="X323">
        <f t="shared" ref="X323:X386" si="11">YEARFRAC(G323,F323)</f>
        <v>0.13055555555555556</v>
      </c>
    </row>
    <row r="324" spans="1:24"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10"/>
        <v>53</v>
      </c>
      <c r="X324">
        <f t="shared" si="11"/>
        <v>0.15277777777777779</v>
      </c>
    </row>
    <row r="325" spans="1:24"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10"/>
        <v>11</v>
      </c>
      <c r="X325">
        <f t="shared" si="11"/>
        <v>3.0555555555555555E-2</v>
      </c>
    </row>
    <row r="326" spans="1:24"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10"/>
        <v>8</v>
      </c>
      <c r="X326">
        <f t="shared" si="11"/>
        <v>2.2222222222222223E-2</v>
      </c>
    </row>
    <row r="327" spans="1:24"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10"/>
        <v>10</v>
      </c>
      <c r="X327">
        <f t="shared" si="11"/>
        <v>2.7777777777777776E-2</v>
      </c>
    </row>
    <row r="328" spans="1:24"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10"/>
        <v>14</v>
      </c>
      <c r="X328">
        <f t="shared" si="11"/>
        <v>3.888888888888889E-2</v>
      </c>
    </row>
    <row r="329" spans="1:24"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10"/>
        <v>1</v>
      </c>
      <c r="X329">
        <f t="shared" si="11"/>
        <v>2.7777777777777779E-3</v>
      </c>
    </row>
    <row r="330" spans="1:24"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10"/>
        <v>13</v>
      </c>
      <c r="X330">
        <f t="shared" si="11"/>
        <v>3.6111111111111108E-2</v>
      </c>
    </row>
    <row r="331" spans="1:24"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f t="shared" si="10"/>
        <v>15</v>
      </c>
      <c r="X331">
        <f t="shared" si="11"/>
        <v>4.1666666666666664E-2</v>
      </c>
    </row>
    <row r="332" spans="1:24"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f t="shared" si="10"/>
        <v>63</v>
      </c>
      <c r="X332">
        <f t="shared" si="11"/>
        <v>0.17777777777777778</v>
      </c>
    </row>
    <row r="333" spans="1:24"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f t="shared" si="10"/>
        <v>7</v>
      </c>
      <c r="X333">
        <f t="shared" si="11"/>
        <v>1.9444444444444445E-2</v>
      </c>
    </row>
    <row r="334" spans="1:24"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f t="shared" si="10"/>
        <v>12</v>
      </c>
      <c r="X334">
        <f t="shared" si="11"/>
        <v>3.3333333333333333E-2</v>
      </c>
    </row>
    <row r="335" spans="1:24"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10"/>
        <v>15</v>
      </c>
      <c r="X335">
        <f t="shared" si="11"/>
        <v>4.1666666666666664E-2</v>
      </c>
    </row>
    <row r="336" spans="1:24"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10"/>
        <v>16</v>
      </c>
      <c r="X336">
        <f t="shared" si="11"/>
        <v>4.4444444444444446E-2</v>
      </c>
    </row>
    <row r="337" spans="1:24"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10"/>
        <v>28</v>
      </c>
      <c r="X337">
        <f t="shared" si="11"/>
        <v>8.3333333333333329E-2</v>
      </c>
    </row>
    <row r="338" spans="1:24"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10"/>
        <v>54</v>
      </c>
      <c r="X338">
        <f t="shared" si="11"/>
        <v>0.15277777777777779</v>
      </c>
    </row>
    <row r="339" spans="1:24"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f t="shared" si="10"/>
        <v>3</v>
      </c>
      <c r="X339">
        <f t="shared" si="11"/>
        <v>8.3333333333333332E-3</v>
      </c>
    </row>
    <row r="340" spans="1:24"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10"/>
        <v>9</v>
      </c>
      <c r="X340">
        <f t="shared" si="11"/>
        <v>2.5000000000000001E-2</v>
      </c>
    </row>
    <row r="341" spans="1:24"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10"/>
        <v>10</v>
      </c>
      <c r="X341">
        <f t="shared" si="11"/>
        <v>2.7777777777777776E-2</v>
      </c>
    </row>
    <row r="342" spans="1:24"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10"/>
        <v>14</v>
      </c>
      <c r="X342">
        <f t="shared" si="11"/>
        <v>4.4444444444444446E-2</v>
      </c>
    </row>
    <row r="343" spans="1:24"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f t="shared" si="10"/>
        <v>15</v>
      </c>
      <c r="X343">
        <f t="shared" si="11"/>
        <v>4.7222222222222221E-2</v>
      </c>
    </row>
    <row r="344" spans="1:24"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f t="shared" si="10"/>
        <v>20</v>
      </c>
      <c r="X344">
        <f t="shared" si="11"/>
        <v>6.1111111111111109E-2</v>
      </c>
    </row>
    <row r="345" spans="1:24"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f t="shared" si="10"/>
        <v>5</v>
      </c>
      <c r="X345">
        <f t="shared" si="11"/>
        <v>1.3888888888888888E-2</v>
      </c>
    </row>
    <row r="346" spans="1:24"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f t="shared" si="10"/>
        <v>12</v>
      </c>
      <c r="X346">
        <f t="shared" si="11"/>
        <v>3.888888888888889E-2</v>
      </c>
    </row>
    <row r="347" spans="1:24"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f t="shared" si="10"/>
        <v>12</v>
      </c>
      <c r="X347">
        <f t="shared" si="11"/>
        <v>3.888888888888889E-2</v>
      </c>
    </row>
    <row r="348" spans="1:24"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10"/>
        <v>13</v>
      </c>
      <c r="X348">
        <f t="shared" si="11"/>
        <v>4.1666666666666664E-2</v>
      </c>
    </row>
    <row r="349" spans="1:24"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f t="shared" si="10"/>
        <v>19</v>
      </c>
      <c r="X349">
        <f t="shared" si="11"/>
        <v>5.8333333333333334E-2</v>
      </c>
    </row>
    <row r="350" spans="1:24"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f t="shared" si="10"/>
        <v>16</v>
      </c>
      <c r="X350">
        <f t="shared" si="11"/>
        <v>0.05</v>
      </c>
    </row>
    <row r="351" spans="1:24"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f t="shared" si="10"/>
        <v>12</v>
      </c>
      <c r="X351">
        <f t="shared" si="11"/>
        <v>3.888888888888889E-2</v>
      </c>
    </row>
    <row r="352" spans="1:24"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f t="shared" si="10"/>
        <v>20</v>
      </c>
      <c r="X352">
        <f t="shared" si="11"/>
        <v>6.1111111111111109E-2</v>
      </c>
    </row>
    <row r="353" spans="1:24"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10"/>
        <v>18</v>
      </c>
      <c r="X353">
        <f t="shared" si="11"/>
        <v>5.5555555555555552E-2</v>
      </c>
    </row>
    <row r="354" spans="1:24"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10"/>
        <v>35</v>
      </c>
      <c r="X354">
        <f t="shared" si="11"/>
        <v>0.10277777777777777</v>
      </c>
    </row>
    <row r="355" spans="1:24"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f t="shared" si="10"/>
        <v>7</v>
      </c>
      <c r="X355">
        <f t="shared" si="11"/>
        <v>2.5000000000000001E-2</v>
      </c>
    </row>
    <row r="356" spans="1:24"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f t="shared" si="10"/>
        <v>21</v>
      </c>
      <c r="X356">
        <f t="shared" si="11"/>
        <v>6.3888888888888884E-2</v>
      </c>
    </row>
    <row r="357" spans="1:24"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10"/>
        <v>37</v>
      </c>
      <c r="X357">
        <f t="shared" si="11"/>
        <v>0.10555555555555556</v>
      </c>
    </row>
    <row r="358" spans="1:24"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10"/>
        <v>19</v>
      </c>
      <c r="X358">
        <f t="shared" si="11"/>
        <v>5.8333333333333334E-2</v>
      </c>
    </row>
    <row r="359" spans="1:24"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10"/>
        <v>11</v>
      </c>
      <c r="X359">
        <f t="shared" si="11"/>
        <v>3.6111111111111108E-2</v>
      </c>
    </row>
    <row r="360" spans="1:24"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10"/>
        <v>18</v>
      </c>
      <c r="X360">
        <f t="shared" si="11"/>
        <v>5.5555555555555552E-2</v>
      </c>
    </row>
    <row r="361" spans="1:24"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f t="shared" si="10"/>
        <v>19</v>
      </c>
      <c r="X361">
        <f t="shared" si="11"/>
        <v>5.8333333333333334E-2</v>
      </c>
    </row>
    <row r="362" spans="1:24"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f t="shared" si="10"/>
        <v>27</v>
      </c>
      <c r="X362">
        <f t="shared" si="11"/>
        <v>8.0555555555555561E-2</v>
      </c>
    </row>
    <row r="363" spans="1:24"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10"/>
        <v>41</v>
      </c>
      <c r="X363">
        <f t="shared" si="11"/>
        <v>0.11666666666666667</v>
      </c>
    </row>
    <row r="364" spans="1:24"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10"/>
        <v>14</v>
      </c>
      <c r="X364">
        <f t="shared" si="11"/>
        <v>3.888888888888889E-2</v>
      </c>
    </row>
    <row r="365" spans="1:24"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c r="W365">
        <f t="shared" si="10"/>
        <v>14</v>
      </c>
      <c r="X365">
        <f t="shared" si="11"/>
        <v>3.888888888888889E-2</v>
      </c>
    </row>
    <row r="366" spans="1:24"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10"/>
        <v>23</v>
      </c>
      <c r="X366">
        <f t="shared" si="11"/>
        <v>6.3888888888888884E-2</v>
      </c>
    </row>
    <row r="367" spans="1:24"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f t="shared" si="10"/>
        <v>43</v>
      </c>
      <c r="X367">
        <f t="shared" si="11"/>
        <v>0.11666666666666667</v>
      </c>
    </row>
    <row r="368" spans="1:24"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f t="shared" si="10"/>
        <v>50</v>
      </c>
      <c r="X368">
        <f t="shared" si="11"/>
        <v>0.1361111111111111</v>
      </c>
    </row>
    <row r="369" spans="1:24"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10"/>
        <v>59</v>
      </c>
      <c r="X369">
        <f t="shared" si="11"/>
        <v>0.16111111111111112</v>
      </c>
    </row>
    <row r="370" spans="1:24"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10"/>
        <v>7</v>
      </c>
      <c r="X370">
        <f t="shared" si="11"/>
        <v>1.9444444444444445E-2</v>
      </c>
    </row>
    <row r="371" spans="1:24"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c r="W371">
        <f t="shared" si="10"/>
        <v>8</v>
      </c>
      <c r="X371">
        <f t="shared" si="11"/>
        <v>2.2222222222222223E-2</v>
      </c>
    </row>
    <row r="372" spans="1:24"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10"/>
        <v>9</v>
      </c>
      <c r="X372">
        <f t="shared" si="11"/>
        <v>2.5000000000000001E-2</v>
      </c>
    </row>
    <row r="373" spans="1:24"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f t="shared" si="10"/>
        <v>9</v>
      </c>
      <c r="X373">
        <f t="shared" si="11"/>
        <v>2.5000000000000001E-2</v>
      </c>
    </row>
    <row r="374" spans="1:24"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10"/>
        <v>18</v>
      </c>
      <c r="X374">
        <f t="shared" si="11"/>
        <v>0.05</v>
      </c>
    </row>
    <row r="375" spans="1:24"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10"/>
        <v>14</v>
      </c>
      <c r="X375">
        <f t="shared" si="11"/>
        <v>3.888888888888889E-2</v>
      </c>
    </row>
    <row r="376" spans="1:24"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f t="shared" si="10"/>
        <v>21</v>
      </c>
      <c r="X376">
        <f t="shared" si="11"/>
        <v>5.8333333333333334E-2</v>
      </c>
    </row>
    <row r="377" spans="1:24"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f t="shared" si="10"/>
        <v>21</v>
      </c>
      <c r="X377">
        <f t="shared" si="11"/>
        <v>5.8333333333333334E-2</v>
      </c>
    </row>
    <row r="378" spans="1:24"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10"/>
        <v>6</v>
      </c>
      <c r="X378">
        <f t="shared" si="11"/>
        <v>1.6666666666666666E-2</v>
      </c>
    </row>
    <row r="379" spans="1:24"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f t="shared" si="10"/>
        <v>34</v>
      </c>
      <c r="X379">
        <f t="shared" si="11"/>
        <v>9.166666666666666E-2</v>
      </c>
    </row>
    <row r="380" spans="1:24"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f t="shared" si="10"/>
        <v>54</v>
      </c>
      <c r="X380">
        <f t="shared" si="11"/>
        <v>0.14722222222222223</v>
      </c>
    </row>
    <row r="381" spans="1:24"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10"/>
        <v>71</v>
      </c>
      <c r="X381">
        <f t="shared" si="11"/>
        <v>0.19444444444444445</v>
      </c>
    </row>
    <row r="382" spans="1:24"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10"/>
        <v>131</v>
      </c>
      <c r="X382">
        <f t="shared" si="11"/>
        <v>0.35833333333333334</v>
      </c>
    </row>
    <row r="383" spans="1:24"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f t="shared" si="10"/>
        <v>4</v>
      </c>
      <c r="X383">
        <f t="shared" si="11"/>
        <v>1.1111111111111112E-2</v>
      </c>
    </row>
    <row r="384" spans="1:24"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10"/>
        <v>11</v>
      </c>
      <c r="X384">
        <f t="shared" si="11"/>
        <v>3.0555555555555555E-2</v>
      </c>
    </row>
    <row r="385" spans="1:24"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f t="shared" si="10"/>
        <v>20</v>
      </c>
      <c r="X385">
        <f t="shared" si="11"/>
        <v>5.5555555555555552E-2</v>
      </c>
    </row>
    <row r="386" spans="1:24"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f t="shared" si="10"/>
        <v>20</v>
      </c>
      <c r="X386">
        <f t="shared" si="11"/>
        <v>5.5555555555555552E-2</v>
      </c>
    </row>
    <row r="387" spans="1:24"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12">_xlfn.DAYS(G387,F387)</f>
        <v>53</v>
      </c>
      <c r="X387">
        <f t="shared" ref="X387:X450" si="13">YEARFRAC(G387,F387)</f>
        <v>0.14444444444444443</v>
      </c>
    </row>
    <row r="388" spans="1:24"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f t="shared" si="12"/>
        <v>8</v>
      </c>
      <c r="X388">
        <f t="shared" si="13"/>
        <v>2.2222222222222223E-2</v>
      </c>
    </row>
    <row r="389" spans="1:24"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12"/>
        <v>8</v>
      </c>
      <c r="X389">
        <f t="shared" si="13"/>
        <v>2.2222222222222223E-2</v>
      </c>
    </row>
    <row r="390" spans="1:24"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f t="shared" si="12"/>
        <v>17</v>
      </c>
      <c r="X390">
        <f t="shared" si="13"/>
        <v>4.7222222222222221E-2</v>
      </c>
    </row>
    <row r="391" spans="1:24"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f t="shared" si="12"/>
        <v>19</v>
      </c>
      <c r="X391">
        <f t="shared" si="13"/>
        <v>5.2777777777777778E-2</v>
      </c>
    </row>
    <row r="392" spans="1:24"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c r="W392">
        <f t="shared" si="12"/>
        <v>96</v>
      </c>
      <c r="X392">
        <f t="shared" si="13"/>
        <v>0.26111111111111113</v>
      </c>
    </row>
    <row r="393" spans="1:24"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f t="shared" si="12"/>
        <v>7</v>
      </c>
      <c r="X393">
        <f t="shared" si="13"/>
        <v>1.9444444444444445E-2</v>
      </c>
    </row>
    <row r="394" spans="1:24"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f t="shared" si="12"/>
        <v>7</v>
      </c>
      <c r="X394">
        <f t="shared" si="13"/>
        <v>1.9444444444444445E-2</v>
      </c>
    </row>
    <row r="395" spans="1:24"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f t="shared" si="12"/>
        <v>77</v>
      </c>
      <c r="X395">
        <f t="shared" si="13"/>
        <v>0.21111111111111111</v>
      </c>
    </row>
    <row r="396" spans="1:24"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f t="shared" si="12"/>
        <v>2</v>
      </c>
      <c r="X396">
        <f t="shared" si="13"/>
        <v>5.5555555555555558E-3</v>
      </c>
    </row>
    <row r="397" spans="1:24"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f t="shared" si="12"/>
        <v>0</v>
      </c>
      <c r="X397">
        <f t="shared" si="13"/>
        <v>0</v>
      </c>
    </row>
    <row r="398" spans="1:24"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f t="shared" si="12"/>
        <v>7</v>
      </c>
      <c r="X398">
        <f t="shared" si="13"/>
        <v>1.9444444444444445E-2</v>
      </c>
    </row>
    <row r="399" spans="1:24"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12"/>
        <v>7</v>
      </c>
      <c r="X399">
        <f t="shared" si="13"/>
        <v>1.9444444444444445E-2</v>
      </c>
    </row>
    <row r="400" spans="1:24"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12"/>
        <v>7</v>
      </c>
      <c r="X400">
        <f t="shared" si="13"/>
        <v>1.9444444444444445E-2</v>
      </c>
    </row>
    <row r="401" spans="1:24"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f t="shared" si="12"/>
        <v>8</v>
      </c>
      <c r="X401">
        <f t="shared" si="13"/>
        <v>2.2222222222222223E-2</v>
      </c>
    </row>
    <row r="402" spans="1:24"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12"/>
        <v>14</v>
      </c>
      <c r="X402">
        <f t="shared" si="13"/>
        <v>3.888888888888889E-2</v>
      </c>
    </row>
    <row r="403" spans="1:24"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f t="shared" si="12"/>
        <v>29</v>
      </c>
      <c r="X403">
        <f t="shared" si="13"/>
        <v>7.7777777777777779E-2</v>
      </c>
    </row>
    <row r="404" spans="1:24"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12"/>
        <v>41</v>
      </c>
      <c r="X404">
        <f t="shared" si="13"/>
        <v>0.1111111111111111</v>
      </c>
    </row>
    <row r="405" spans="1:24"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12"/>
        <v>42</v>
      </c>
      <c r="X405">
        <f t="shared" si="13"/>
        <v>0.11388888888888889</v>
      </c>
    </row>
    <row r="406" spans="1:24"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12"/>
        <v>0</v>
      </c>
      <c r="X406">
        <f t="shared" si="13"/>
        <v>0</v>
      </c>
    </row>
    <row r="407" spans="1:24"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12"/>
        <v>82</v>
      </c>
      <c r="X407">
        <f t="shared" si="13"/>
        <v>0.22222222222222221</v>
      </c>
    </row>
    <row r="408" spans="1:24"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f t="shared" si="12"/>
        <v>128</v>
      </c>
      <c r="X408">
        <f t="shared" si="13"/>
        <v>0.35</v>
      </c>
    </row>
    <row r="409" spans="1:24"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c r="W409">
        <f t="shared" si="12"/>
        <v>12</v>
      </c>
      <c r="X409">
        <f t="shared" si="13"/>
        <v>3.3333333333333333E-2</v>
      </c>
    </row>
    <row r="410" spans="1:24"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12"/>
        <v>8</v>
      </c>
      <c r="X410">
        <f t="shared" si="13"/>
        <v>2.2222222222222223E-2</v>
      </c>
    </row>
    <row r="411" spans="1:24"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f t="shared" si="12"/>
        <v>9</v>
      </c>
      <c r="X411">
        <f t="shared" si="13"/>
        <v>2.5000000000000001E-2</v>
      </c>
    </row>
    <row r="412" spans="1:24"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f t="shared" si="12"/>
        <v>14</v>
      </c>
      <c r="X412">
        <f t="shared" si="13"/>
        <v>3.888888888888889E-2</v>
      </c>
    </row>
    <row r="413" spans="1:24"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f t="shared" si="12"/>
        <v>16</v>
      </c>
      <c r="X413">
        <f t="shared" si="13"/>
        <v>4.4444444444444446E-2</v>
      </c>
    </row>
    <row r="414" spans="1:24"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12"/>
        <v>15</v>
      </c>
      <c r="X414">
        <f t="shared" si="13"/>
        <v>4.1666666666666664E-2</v>
      </c>
    </row>
    <row r="415" spans="1:24"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f t="shared" si="12"/>
        <v>23</v>
      </c>
      <c r="X415">
        <f t="shared" si="13"/>
        <v>6.1111111111111109E-2</v>
      </c>
    </row>
    <row r="416" spans="1:24"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f t="shared" si="12"/>
        <v>35</v>
      </c>
      <c r="X416">
        <f t="shared" si="13"/>
        <v>9.4444444444444442E-2</v>
      </c>
    </row>
    <row r="417" spans="1:24"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12"/>
        <v>54</v>
      </c>
      <c r="X417">
        <f t="shared" si="13"/>
        <v>0.14722222222222223</v>
      </c>
    </row>
    <row r="418" spans="1:24"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f t="shared" si="12"/>
        <v>1</v>
      </c>
      <c r="X418">
        <f t="shared" si="13"/>
        <v>2.7777777777777779E-3</v>
      </c>
    </row>
    <row r="419" spans="1:24"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12"/>
        <v>9</v>
      </c>
      <c r="X419">
        <f t="shared" si="13"/>
        <v>2.5000000000000001E-2</v>
      </c>
    </row>
    <row r="420" spans="1:24"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c r="W420">
        <f t="shared" si="12"/>
        <v>7</v>
      </c>
      <c r="X420">
        <f t="shared" si="13"/>
        <v>1.9444444444444445E-2</v>
      </c>
    </row>
    <row r="421" spans="1:24"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12"/>
        <v>17</v>
      </c>
      <c r="X421">
        <f t="shared" si="13"/>
        <v>4.4444444444444446E-2</v>
      </c>
    </row>
    <row r="422" spans="1:24"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12"/>
        <v>18</v>
      </c>
      <c r="X422">
        <f t="shared" si="13"/>
        <v>4.7222222222222221E-2</v>
      </c>
    </row>
    <row r="423" spans="1:24"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f t="shared" si="12"/>
        <v>15</v>
      </c>
      <c r="X423">
        <f t="shared" si="13"/>
        <v>4.1666666666666664E-2</v>
      </c>
    </row>
    <row r="424" spans="1:24"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12"/>
        <v>31</v>
      </c>
      <c r="X424">
        <f t="shared" si="13"/>
        <v>8.3333333333333329E-2</v>
      </c>
    </row>
    <row r="425" spans="1:24"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12"/>
        <v>51</v>
      </c>
      <c r="X425">
        <f t="shared" si="13"/>
        <v>0.1388888888888889</v>
      </c>
    </row>
    <row r="426" spans="1:24"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12"/>
        <v>24</v>
      </c>
      <c r="X426">
        <f t="shared" si="13"/>
        <v>6.3888888888888884E-2</v>
      </c>
    </row>
    <row r="427" spans="1:24"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f t="shared" si="12"/>
        <v>24</v>
      </c>
      <c r="X427">
        <f t="shared" si="13"/>
        <v>6.3888888888888884E-2</v>
      </c>
    </row>
    <row r="428" spans="1:24"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12"/>
        <v>48</v>
      </c>
      <c r="X428">
        <f t="shared" si="13"/>
        <v>0.13055555555555556</v>
      </c>
    </row>
    <row r="429" spans="1:24"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f t="shared" si="12"/>
        <v>21</v>
      </c>
      <c r="X429">
        <f t="shared" si="13"/>
        <v>5.5555555555555552E-2</v>
      </c>
    </row>
    <row r="430" spans="1:24"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f t="shared" si="12"/>
        <v>24</v>
      </c>
      <c r="X430">
        <f t="shared" si="13"/>
        <v>6.3888888888888884E-2</v>
      </c>
    </row>
    <row r="431" spans="1:24"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f t="shared" si="12"/>
        <v>9</v>
      </c>
      <c r="X431">
        <f t="shared" si="13"/>
        <v>2.5000000000000001E-2</v>
      </c>
    </row>
    <row r="432" spans="1:24"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12"/>
        <v>29</v>
      </c>
      <c r="X432">
        <f t="shared" si="13"/>
        <v>7.7777777777777779E-2</v>
      </c>
    </row>
    <row r="433" spans="1:24"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f t="shared" si="12"/>
        <v>29</v>
      </c>
      <c r="X433">
        <f t="shared" si="13"/>
        <v>7.7777777777777779E-2</v>
      </c>
    </row>
    <row r="434" spans="1:24"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12"/>
        <v>31</v>
      </c>
      <c r="X434">
        <f t="shared" si="13"/>
        <v>8.3333333333333329E-2</v>
      </c>
    </row>
    <row r="435" spans="1:24"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f t="shared" si="12"/>
        <v>45</v>
      </c>
      <c r="X435">
        <f t="shared" si="13"/>
        <v>0.12222222222222222</v>
      </c>
    </row>
    <row r="436" spans="1:24"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f t="shared" si="12"/>
        <v>49</v>
      </c>
      <c r="X436">
        <f t="shared" si="13"/>
        <v>0.13333333333333333</v>
      </c>
    </row>
    <row r="437" spans="1:24"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12"/>
        <v>49</v>
      </c>
      <c r="X437">
        <f t="shared" si="13"/>
        <v>0.13333333333333333</v>
      </c>
    </row>
    <row r="438" spans="1:24"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f t="shared" si="12"/>
        <v>0</v>
      </c>
      <c r="X438">
        <f t="shared" si="13"/>
        <v>0</v>
      </c>
    </row>
    <row r="439" spans="1:24"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12"/>
        <v>11</v>
      </c>
      <c r="X439">
        <f t="shared" si="13"/>
        <v>2.7777777777777776E-2</v>
      </c>
    </row>
    <row r="440" spans="1:24"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12"/>
        <v>18</v>
      </c>
      <c r="X440">
        <f t="shared" si="13"/>
        <v>4.7222222222222221E-2</v>
      </c>
    </row>
    <row r="441" spans="1:24"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f t="shared" si="12"/>
        <v>16</v>
      </c>
      <c r="X441">
        <f t="shared" si="13"/>
        <v>4.1666666666666664E-2</v>
      </c>
    </row>
    <row r="442" spans="1:24"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f t="shared" si="12"/>
        <v>22</v>
      </c>
      <c r="X442">
        <f t="shared" si="13"/>
        <v>5.8333333333333334E-2</v>
      </c>
    </row>
    <row r="443" spans="1:24"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f t="shared" si="12"/>
        <v>20</v>
      </c>
      <c r="X443">
        <f t="shared" si="13"/>
        <v>5.2777777777777778E-2</v>
      </c>
    </row>
    <row r="444" spans="1:24"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f t="shared" si="12"/>
        <v>20</v>
      </c>
      <c r="X444">
        <f t="shared" si="13"/>
        <v>5.2777777777777778E-2</v>
      </c>
    </row>
    <row r="445" spans="1:24"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12"/>
        <v>51</v>
      </c>
      <c r="X445">
        <f t="shared" si="13"/>
        <v>0.1388888888888889</v>
      </c>
    </row>
    <row r="446" spans="1:24"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c r="W446">
        <f t="shared" si="12"/>
        <v>13</v>
      </c>
      <c r="X446">
        <f t="shared" si="13"/>
        <v>3.3333333333333333E-2</v>
      </c>
    </row>
    <row r="447" spans="1:24"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f t="shared" si="12"/>
        <v>79</v>
      </c>
      <c r="X447">
        <f t="shared" si="13"/>
        <v>0.21388888888888888</v>
      </c>
    </row>
    <row r="448" spans="1:24"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f t="shared" si="12"/>
        <v>47</v>
      </c>
      <c r="X448">
        <f t="shared" si="13"/>
        <v>0.12777777777777777</v>
      </c>
    </row>
    <row r="449" spans="1:24"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12"/>
        <v>95</v>
      </c>
      <c r="X449">
        <f t="shared" si="13"/>
        <v>0.25833333333333336</v>
      </c>
    </row>
    <row r="450" spans="1:24"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12"/>
        <v>9</v>
      </c>
      <c r="X450">
        <f t="shared" si="13"/>
        <v>2.2222222222222223E-2</v>
      </c>
    </row>
    <row r="451" spans="1:24"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14">_xlfn.DAYS(G451,F451)</f>
        <v>91</v>
      </c>
      <c r="X451">
        <f t="shared" ref="X451:X514" si="15">YEARFRAC(G451,F451)</f>
        <v>0.24722222222222223</v>
      </c>
    </row>
    <row r="452" spans="1:24"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14"/>
        <v>43</v>
      </c>
      <c r="X452">
        <f t="shared" si="15"/>
        <v>0.11666666666666667</v>
      </c>
    </row>
    <row r="453" spans="1:24"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14"/>
        <v>6</v>
      </c>
      <c r="X453">
        <f t="shared" si="15"/>
        <v>1.6666666666666666E-2</v>
      </c>
    </row>
    <row r="454" spans="1:24"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f t="shared" si="14"/>
        <v>21</v>
      </c>
      <c r="X454">
        <f t="shared" si="15"/>
        <v>5.8333333333333334E-2</v>
      </c>
    </row>
    <row r="455" spans="1:24"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f t="shared" si="14"/>
        <v>15</v>
      </c>
      <c r="X455">
        <f t="shared" si="15"/>
        <v>4.1666666666666664E-2</v>
      </c>
    </row>
    <row r="456" spans="1:24"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14"/>
        <v>11</v>
      </c>
      <c r="X456">
        <f t="shared" si="15"/>
        <v>3.0555555555555555E-2</v>
      </c>
    </row>
    <row r="457" spans="1:24"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c r="W457">
        <f t="shared" si="14"/>
        <v>11</v>
      </c>
      <c r="X457">
        <f t="shared" si="15"/>
        <v>3.0555555555555555E-2</v>
      </c>
    </row>
    <row r="458" spans="1:24"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f t="shared" si="14"/>
        <v>13</v>
      </c>
      <c r="X458">
        <f t="shared" si="15"/>
        <v>3.6111111111111108E-2</v>
      </c>
    </row>
    <row r="459" spans="1:24"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f t="shared" si="14"/>
        <v>25</v>
      </c>
      <c r="X459">
        <f t="shared" si="15"/>
        <v>6.9444444444444448E-2</v>
      </c>
    </row>
    <row r="460" spans="1:24"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f t="shared" si="14"/>
        <v>28</v>
      </c>
      <c r="X460">
        <f t="shared" si="15"/>
        <v>7.7777777777777779E-2</v>
      </c>
    </row>
    <row r="461" spans="1:24"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f t="shared" si="14"/>
        <v>24</v>
      </c>
      <c r="X461">
        <f t="shared" si="15"/>
        <v>6.6666666666666666E-2</v>
      </c>
    </row>
    <row r="462" spans="1:24"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f t="shared" si="14"/>
        <v>12</v>
      </c>
      <c r="X462">
        <f t="shared" si="15"/>
        <v>3.3333333333333333E-2</v>
      </c>
    </row>
    <row r="463" spans="1:24"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f t="shared" si="14"/>
        <v>24</v>
      </c>
      <c r="X463">
        <f t="shared" si="15"/>
        <v>6.6666666666666666E-2</v>
      </c>
    </row>
    <row r="464" spans="1:24"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14"/>
        <v>38</v>
      </c>
      <c r="X464">
        <f t="shared" si="15"/>
        <v>0.10555555555555556</v>
      </c>
    </row>
    <row r="465" spans="1:24"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f t="shared" si="14"/>
        <v>38</v>
      </c>
      <c r="X465">
        <f t="shared" si="15"/>
        <v>0.10555555555555556</v>
      </c>
    </row>
    <row r="466" spans="1:24"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f t="shared" si="14"/>
        <v>9</v>
      </c>
      <c r="X466">
        <f t="shared" si="15"/>
        <v>2.5000000000000001E-2</v>
      </c>
    </row>
    <row r="467" spans="1:24"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14"/>
        <v>18</v>
      </c>
      <c r="X467">
        <f t="shared" si="15"/>
        <v>0.05</v>
      </c>
    </row>
    <row r="468" spans="1:24"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14"/>
        <v>24</v>
      </c>
      <c r="X468">
        <f t="shared" si="15"/>
        <v>6.6666666666666666E-2</v>
      </c>
    </row>
    <row r="469" spans="1:24"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f t="shared" si="14"/>
        <v>37</v>
      </c>
      <c r="X469">
        <f t="shared" si="15"/>
        <v>0.10277777777777777</v>
      </c>
    </row>
    <row r="470" spans="1:24"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f t="shared" si="14"/>
        <v>42</v>
      </c>
      <c r="X470">
        <f t="shared" si="15"/>
        <v>0.11666666666666667</v>
      </c>
    </row>
    <row r="471" spans="1:24"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f t="shared" si="14"/>
        <v>71</v>
      </c>
      <c r="X471">
        <f t="shared" si="15"/>
        <v>0.19444444444444445</v>
      </c>
    </row>
    <row r="472" spans="1:24"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c r="W472">
        <f t="shared" si="14"/>
        <v>31</v>
      </c>
      <c r="X472">
        <f t="shared" si="15"/>
        <v>8.611111111111111E-2</v>
      </c>
    </row>
    <row r="473" spans="1:24"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c r="W473">
        <f t="shared" si="14"/>
        <v>34</v>
      </c>
      <c r="X473">
        <f t="shared" si="15"/>
        <v>9.4444444444444442E-2</v>
      </c>
    </row>
    <row r="474" spans="1:24"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f t="shared" si="14"/>
        <v>44</v>
      </c>
      <c r="X474">
        <f t="shared" si="15"/>
        <v>0.12222222222222222</v>
      </c>
    </row>
    <row r="475" spans="1:24"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f t="shared" si="14"/>
        <v>49</v>
      </c>
      <c r="X475">
        <f t="shared" si="15"/>
        <v>0.1361111111111111</v>
      </c>
    </row>
    <row r="476" spans="1:24"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f t="shared" si="14"/>
        <v>51</v>
      </c>
      <c r="X476">
        <f t="shared" si="15"/>
        <v>0.14166666666666666</v>
      </c>
    </row>
    <row r="477" spans="1:24"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f t="shared" si="14"/>
        <v>84</v>
      </c>
      <c r="X477">
        <f t="shared" si="15"/>
        <v>0.23055555555555557</v>
      </c>
    </row>
    <row r="478" spans="1:24"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f t="shared" si="14"/>
        <v>7</v>
      </c>
      <c r="X478">
        <f t="shared" si="15"/>
        <v>1.9444444444444445E-2</v>
      </c>
    </row>
    <row r="479" spans="1:24"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14"/>
        <v>21</v>
      </c>
      <c r="X479">
        <f t="shared" si="15"/>
        <v>5.8333333333333334E-2</v>
      </c>
    </row>
    <row r="480" spans="1:24"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14"/>
        <v>22</v>
      </c>
      <c r="X480">
        <f t="shared" si="15"/>
        <v>6.1111111111111109E-2</v>
      </c>
    </row>
    <row r="481" spans="1:24"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14"/>
        <v>22</v>
      </c>
      <c r="X481">
        <f t="shared" si="15"/>
        <v>6.1111111111111109E-2</v>
      </c>
    </row>
    <row r="482" spans="1:24"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f t="shared" si="14"/>
        <v>34</v>
      </c>
      <c r="X482">
        <f t="shared" si="15"/>
        <v>9.4444444444444442E-2</v>
      </c>
    </row>
    <row r="483" spans="1:24"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f t="shared" si="14"/>
        <v>-44293</v>
      </c>
      <c r="X483">
        <f t="shared" si="15"/>
        <v>121.26944444444445</v>
      </c>
    </row>
    <row r="484" spans="1:24"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f t="shared" si="14"/>
        <v>14</v>
      </c>
      <c r="X484">
        <f t="shared" si="15"/>
        <v>3.888888888888889E-2</v>
      </c>
    </row>
    <row r="485" spans="1:24"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f t="shared" si="14"/>
        <v>20</v>
      </c>
      <c r="X485">
        <f t="shared" si="15"/>
        <v>5.5555555555555552E-2</v>
      </c>
    </row>
    <row r="486" spans="1:24"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f t="shared" si="14"/>
        <v>21</v>
      </c>
      <c r="X486">
        <f t="shared" si="15"/>
        <v>5.8333333333333334E-2</v>
      </c>
    </row>
    <row r="487" spans="1:24"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c r="W487">
        <f t="shared" si="14"/>
        <v>25</v>
      </c>
      <c r="X487">
        <f t="shared" si="15"/>
        <v>6.9444444444444448E-2</v>
      </c>
    </row>
    <row r="488" spans="1:24"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f t="shared" si="14"/>
        <v>35</v>
      </c>
      <c r="X488">
        <f t="shared" si="15"/>
        <v>9.7222222222222224E-2</v>
      </c>
    </row>
    <row r="489" spans="1:24"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c r="W489">
        <f t="shared" si="14"/>
        <v>43</v>
      </c>
      <c r="X489">
        <f t="shared" si="15"/>
        <v>0.11944444444444445</v>
      </c>
    </row>
    <row r="490" spans="1:24"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14"/>
        <v>61</v>
      </c>
      <c r="X490">
        <f t="shared" si="15"/>
        <v>0.16666666666666666</v>
      </c>
    </row>
    <row r="491" spans="1:24"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f t="shared" si="14"/>
        <v>11</v>
      </c>
      <c r="X491">
        <f t="shared" si="15"/>
        <v>3.0555555555555555E-2</v>
      </c>
    </row>
    <row r="492" spans="1:24"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14"/>
        <v>30</v>
      </c>
      <c r="X492">
        <f t="shared" si="15"/>
        <v>8.3333333333333329E-2</v>
      </c>
    </row>
    <row r="493" spans="1:24"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14"/>
        <v>9</v>
      </c>
      <c r="X493">
        <f t="shared" si="15"/>
        <v>2.5000000000000001E-2</v>
      </c>
    </row>
    <row r="494" spans="1:24"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14"/>
        <v>9</v>
      </c>
      <c r="X494">
        <f t="shared" si="15"/>
        <v>2.5000000000000001E-2</v>
      </c>
    </row>
    <row r="495" spans="1:24"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f t="shared" si="14"/>
        <v>16</v>
      </c>
      <c r="X495">
        <f t="shared" si="15"/>
        <v>4.4444444444444446E-2</v>
      </c>
    </row>
    <row r="496" spans="1:24"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f t="shared" si="14"/>
        <v>21</v>
      </c>
      <c r="X496">
        <f t="shared" si="15"/>
        <v>5.8333333333333334E-2</v>
      </c>
    </row>
    <row r="497" spans="1:24"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f t="shared" si="14"/>
        <v>22</v>
      </c>
      <c r="X497">
        <f t="shared" si="15"/>
        <v>6.1111111111111109E-2</v>
      </c>
    </row>
    <row r="498" spans="1:24"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14"/>
        <v>22</v>
      </c>
      <c r="X498">
        <f t="shared" si="15"/>
        <v>6.1111111111111109E-2</v>
      </c>
    </row>
    <row r="499" spans="1:24"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f t="shared" si="14"/>
        <v>65</v>
      </c>
      <c r="X499">
        <f t="shared" si="15"/>
        <v>0.17777777777777778</v>
      </c>
    </row>
    <row r="500" spans="1:24"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14"/>
        <v>15</v>
      </c>
      <c r="X500">
        <f t="shared" si="15"/>
        <v>4.1666666666666664E-2</v>
      </c>
    </row>
    <row r="501" spans="1:24"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f t="shared" si="14"/>
        <v>16</v>
      </c>
      <c r="X501">
        <f t="shared" si="15"/>
        <v>4.4444444444444446E-2</v>
      </c>
    </row>
    <row r="502" spans="1:24"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f t="shared" si="14"/>
        <v>16</v>
      </c>
      <c r="X502">
        <f t="shared" si="15"/>
        <v>4.4444444444444446E-2</v>
      </c>
    </row>
    <row r="503" spans="1:24"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f t="shared" si="14"/>
        <v>21</v>
      </c>
      <c r="X503">
        <f t="shared" si="15"/>
        <v>5.8333333333333334E-2</v>
      </c>
    </row>
    <row r="504" spans="1:24"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14"/>
        <v>29</v>
      </c>
      <c r="X504">
        <f t="shared" si="15"/>
        <v>8.0555555555555561E-2</v>
      </c>
    </row>
    <row r="505" spans="1:24"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f t="shared" si="14"/>
        <v>30</v>
      </c>
      <c r="X505">
        <f t="shared" si="15"/>
        <v>8.3333333333333329E-2</v>
      </c>
    </row>
    <row r="506" spans="1:24"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f t="shared" si="14"/>
        <v>38</v>
      </c>
      <c r="X506">
        <f t="shared" si="15"/>
        <v>0.10555555555555556</v>
      </c>
    </row>
    <row r="507" spans="1:24"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c r="W507">
        <f t="shared" si="14"/>
        <v>34</v>
      </c>
      <c r="X507">
        <f t="shared" si="15"/>
        <v>9.4444444444444442E-2</v>
      </c>
    </row>
    <row r="508" spans="1:24"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14"/>
        <v>63</v>
      </c>
      <c r="X508">
        <f t="shared" si="15"/>
        <v>0.17222222222222222</v>
      </c>
    </row>
    <row r="509" spans="1:24"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f t="shared" si="14"/>
        <v>9</v>
      </c>
      <c r="X509">
        <f t="shared" si="15"/>
        <v>2.5000000000000001E-2</v>
      </c>
    </row>
    <row r="510" spans="1:24"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f t="shared" si="14"/>
        <v>12</v>
      </c>
      <c r="X510">
        <f t="shared" si="15"/>
        <v>3.3333333333333333E-2</v>
      </c>
    </row>
    <row r="511" spans="1:24"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f t="shared" si="14"/>
        <v>13</v>
      </c>
      <c r="X511">
        <f t="shared" si="15"/>
        <v>3.6111111111111108E-2</v>
      </c>
    </row>
    <row r="512" spans="1:24"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14"/>
        <v>13</v>
      </c>
      <c r="X512">
        <f t="shared" si="15"/>
        <v>3.6111111111111108E-2</v>
      </c>
    </row>
    <row r="513" spans="1:24"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14"/>
        <v>21</v>
      </c>
      <c r="X513">
        <f t="shared" si="15"/>
        <v>5.8333333333333334E-2</v>
      </c>
    </row>
    <row r="514" spans="1:24"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14"/>
        <v>21</v>
      </c>
      <c r="X514">
        <f t="shared" si="15"/>
        <v>5.8333333333333334E-2</v>
      </c>
    </row>
    <row r="515" spans="1:24"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f t="shared" ref="W515:W578" si="16">_xlfn.DAYS(G515,F515)</f>
        <v>22</v>
      </c>
      <c r="X515">
        <f t="shared" ref="X515:X578" si="17">YEARFRAC(G515,F515)</f>
        <v>6.1111111111111109E-2</v>
      </c>
    </row>
    <row r="516" spans="1:24"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f t="shared" si="16"/>
        <v>28</v>
      </c>
      <c r="X516">
        <f t="shared" si="17"/>
        <v>7.7777777777777779E-2</v>
      </c>
    </row>
    <row r="517" spans="1:24"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f t="shared" si="16"/>
        <v>33</v>
      </c>
      <c r="X517">
        <f t="shared" si="17"/>
        <v>9.166666666666666E-2</v>
      </c>
    </row>
    <row r="518" spans="1:24"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16"/>
        <v>33</v>
      </c>
      <c r="X518">
        <f t="shared" si="17"/>
        <v>9.166666666666666E-2</v>
      </c>
    </row>
    <row r="519" spans="1:24"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f t="shared" si="16"/>
        <v>47</v>
      </c>
      <c r="X519">
        <f t="shared" si="17"/>
        <v>0.13055555555555556</v>
      </c>
    </row>
    <row r="520" spans="1:24"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16"/>
        <v>64</v>
      </c>
      <c r="X520">
        <f t="shared" si="17"/>
        <v>0.17499999999999999</v>
      </c>
    </row>
    <row r="521" spans="1:24"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f t="shared" si="16"/>
        <v>14</v>
      </c>
      <c r="X521">
        <f t="shared" si="17"/>
        <v>3.888888888888889E-2</v>
      </c>
    </row>
    <row r="522" spans="1:24"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f t="shared" si="16"/>
        <v>12</v>
      </c>
      <c r="X522">
        <f t="shared" si="17"/>
        <v>3.3333333333333333E-2</v>
      </c>
    </row>
    <row r="523" spans="1:24"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f t="shared" si="16"/>
        <v>12</v>
      </c>
      <c r="X523">
        <f t="shared" si="17"/>
        <v>3.3333333333333333E-2</v>
      </c>
    </row>
    <row r="524" spans="1:24"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16"/>
        <v>21</v>
      </c>
      <c r="X524">
        <f t="shared" si="17"/>
        <v>5.8333333333333334E-2</v>
      </c>
    </row>
    <row r="525" spans="1:24"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16"/>
        <v>22</v>
      </c>
      <c r="X525">
        <f t="shared" si="17"/>
        <v>6.1111111111111109E-2</v>
      </c>
    </row>
    <row r="526" spans="1:24"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c r="W526">
        <f t="shared" si="16"/>
        <v>21</v>
      </c>
      <c r="X526">
        <f t="shared" si="17"/>
        <v>5.8333333333333334E-2</v>
      </c>
    </row>
    <row r="527" spans="1:24"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f t="shared" si="16"/>
        <v>30</v>
      </c>
      <c r="X527">
        <f t="shared" si="17"/>
        <v>8.3333333333333329E-2</v>
      </c>
    </row>
    <row r="528" spans="1:24"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16"/>
        <v>32</v>
      </c>
      <c r="X528">
        <f t="shared" si="17"/>
        <v>8.8888888888888892E-2</v>
      </c>
    </row>
    <row r="529" spans="1:24"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f t="shared" si="16"/>
        <v>35</v>
      </c>
      <c r="X529">
        <f t="shared" si="17"/>
        <v>9.7222222222222224E-2</v>
      </c>
    </row>
    <row r="530" spans="1:24"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f t="shared" si="16"/>
        <v>41</v>
      </c>
      <c r="X530">
        <f t="shared" si="17"/>
        <v>0.11388888888888889</v>
      </c>
    </row>
    <row r="531" spans="1:24"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16"/>
        <v>60</v>
      </c>
      <c r="X531">
        <f t="shared" si="17"/>
        <v>0.16388888888888889</v>
      </c>
    </row>
    <row r="532" spans="1:24"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f t="shared" si="16"/>
        <v>63</v>
      </c>
      <c r="X532">
        <f t="shared" si="17"/>
        <v>0.17222222222222222</v>
      </c>
    </row>
    <row r="533" spans="1:24"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16"/>
        <v>21</v>
      </c>
      <c r="X533">
        <f t="shared" si="17"/>
        <v>5.8333333333333334E-2</v>
      </c>
    </row>
    <row r="534" spans="1:24"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c r="W534">
        <f t="shared" si="16"/>
        <v>23</v>
      </c>
      <c r="X534">
        <f t="shared" si="17"/>
        <v>6.3888888888888884E-2</v>
      </c>
    </row>
    <row r="535" spans="1:24"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f t="shared" si="16"/>
        <v>12</v>
      </c>
      <c r="X535">
        <f t="shared" si="17"/>
        <v>3.3333333333333333E-2</v>
      </c>
    </row>
    <row r="536" spans="1:24"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f t="shared" si="16"/>
        <v>12</v>
      </c>
      <c r="X536">
        <f t="shared" si="17"/>
        <v>3.3333333333333333E-2</v>
      </c>
    </row>
    <row r="537" spans="1:24"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f t="shared" si="16"/>
        <v>8</v>
      </c>
      <c r="X537">
        <f t="shared" si="17"/>
        <v>2.2222222222222223E-2</v>
      </c>
    </row>
    <row r="538" spans="1:24"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16"/>
        <v>9</v>
      </c>
      <c r="X538">
        <f t="shared" si="17"/>
        <v>2.5000000000000001E-2</v>
      </c>
    </row>
    <row r="539" spans="1:24"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16"/>
        <v>17</v>
      </c>
      <c r="X539">
        <f t="shared" si="17"/>
        <v>4.7222222222222221E-2</v>
      </c>
    </row>
    <row r="540" spans="1:24"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f t="shared" si="16"/>
        <v>23</v>
      </c>
      <c r="X540">
        <f t="shared" si="17"/>
        <v>6.3888888888888884E-2</v>
      </c>
    </row>
    <row r="541" spans="1:24"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f t="shared" si="16"/>
        <v>32</v>
      </c>
      <c r="X541">
        <f t="shared" si="17"/>
        <v>8.8888888888888892E-2</v>
      </c>
    </row>
    <row r="542" spans="1:24"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16"/>
        <v>28</v>
      </c>
      <c r="X542">
        <f t="shared" si="17"/>
        <v>7.7777777777777779E-2</v>
      </c>
    </row>
    <row r="543" spans="1:24"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f t="shared" si="16"/>
        <v>36</v>
      </c>
      <c r="X543">
        <f t="shared" si="17"/>
        <v>0.1</v>
      </c>
    </row>
    <row r="544" spans="1:24"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16"/>
        <v>49</v>
      </c>
      <c r="X544">
        <f t="shared" si="17"/>
        <v>0.13333333333333333</v>
      </c>
    </row>
    <row r="545" spans="1:24"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f t="shared" si="16"/>
        <v>72</v>
      </c>
      <c r="X545">
        <f t="shared" si="17"/>
        <v>0.19722222222222222</v>
      </c>
    </row>
    <row r="546" spans="1:24"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16"/>
        <v>-44305</v>
      </c>
      <c r="X546">
        <f t="shared" si="17"/>
        <v>121.30277777777778</v>
      </c>
    </row>
    <row r="547" spans="1:24"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16"/>
        <v>21</v>
      </c>
      <c r="X547">
        <f t="shared" si="17"/>
        <v>5.8333333333333334E-2</v>
      </c>
    </row>
    <row r="548" spans="1:24"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f t="shared" si="16"/>
        <v>20</v>
      </c>
      <c r="X548">
        <f t="shared" si="17"/>
        <v>5.5555555555555552E-2</v>
      </c>
    </row>
    <row r="549" spans="1:24"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16"/>
        <v>23</v>
      </c>
      <c r="X549">
        <f t="shared" si="17"/>
        <v>6.3888888888888884E-2</v>
      </c>
    </row>
    <row r="550" spans="1:24"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16"/>
        <v>32</v>
      </c>
      <c r="X550">
        <f t="shared" si="17"/>
        <v>8.8888888888888892E-2</v>
      </c>
    </row>
    <row r="551" spans="1:24"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f t="shared" si="16"/>
        <v>36</v>
      </c>
      <c r="X551">
        <f t="shared" si="17"/>
        <v>0.1</v>
      </c>
    </row>
    <row r="552" spans="1:24"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16"/>
        <v>41</v>
      </c>
      <c r="X552">
        <f t="shared" si="17"/>
        <v>0.11388888888888889</v>
      </c>
    </row>
    <row r="553" spans="1:24"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16"/>
        <v>70</v>
      </c>
      <c r="X553">
        <f t="shared" si="17"/>
        <v>0.19166666666666668</v>
      </c>
    </row>
    <row r="554" spans="1:24"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f t="shared" si="16"/>
        <v>76</v>
      </c>
      <c r="X554">
        <f t="shared" si="17"/>
        <v>0.20833333333333334</v>
      </c>
    </row>
    <row r="555" spans="1:24"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16"/>
        <v>13</v>
      </c>
      <c r="X555">
        <f t="shared" si="17"/>
        <v>3.6111111111111108E-2</v>
      </c>
    </row>
    <row r="556" spans="1:24"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f t="shared" si="16"/>
        <v>14</v>
      </c>
      <c r="X556">
        <f t="shared" si="17"/>
        <v>3.888888888888889E-2</v>
      </c>
    </row>
    <row r="557" spans="1:24"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16"/>
        <v>54</v>
      </c>
      <c r="X557">
        <f t="shared" si="17"/>
        <v>0.14722222222222223</v>
      </c>
    </row>
    <row r="558" spans="1:24"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f t="shared" si="16"/>
        <v>57</v>
      </c>
      <c r="X558">
        <f t="shared" si="17"/>
        <v>0.15555555555555556</v>
      </c>
    </row>
    <row r="559" spans="1:24"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f t="shared" si="16"/>
        <v>75</v>
      </c>
      <c r="X559">
        <f t="shared" si="17"/>
        <v>0.20555555555555555</v>
      </c>
    </row>
    <row r="560" spans="1:24"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f t="shared" si="16"/>
        <v>75</v>
      </c>
      <c r="X560">
        <f t="shared" si="17"/>
        <v>0.20555555555555555</v>
      </c>
    </row>
    <row r="561" spans="1:24"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f t="shared" si="16"/>
        <v>75</v>
      </c>
      <c r="X561">
        <f t="shared" si="17"/>
        <v>0.20555555555555555</v>
      </c>
    </row>
    <row r="562" spans="1:24"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16"/>
        <v>75</v>
      </c>
      <c r="X562">
        <f t="shared" si="17"/>
        <v>0.20555555555555555</v>
      </c>
    </row>
    <row r="563" spans="1:24"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16"/>
        <v>75</v>
      </c>
      <c r="X563">
        <f t="shared" si="17"/>
        <v>0.20555555555555555</v>
      </c>
    </row>
    <row r="564" spans="1:24"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16"/>
        <v>75</v>
      </c>
      <c r="X564">
        <f t="shared" si="17"/>
        <v>0.20555555555555555</v>
      </c>
    </row>
    <row r="565" spans="1:24"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16"/>
        <v>76</v>
      </c>
      <c r="X565">
        <f t="shared" si="17"/>
        <v>0.20833333333333334</v>
      </c>
    </row>
    <row r="566" spans="1:24"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16"/>
        <v>76</v>
      </c>
      <c r="X566">
        <f t="shared" si="17"/>
        <v>0.20833333333333334</v>
      </c>
    </row>
    <row r="567" spans="1:24"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16"/>
        <v>76</v>
      </c>
      <c r="X567">
        <f t="shared" si="17"/>
        <v>0.20833333333333334</v>
      </c>
    </row>
    <row r="568" spans="1:24"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f t="shared" si="16"/>
        <v>76</v>
      </c>
      <c r="X568">
        <f t="shared" si="17"/>
        <v>0.20833333333333334</v>
      </c>
    </row>
    <row r="569" spans="1:24"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f t="shared" si="16"/>
        <v>76</v>
      </c>
      <c r="X569">
        <f t="shared" si="17"/>
        <v>0.20833333333333334</v>
      </c>
    </row>
    <row r="570" spans="1:24"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16"/>
        <v>76</v>
      </c>
      <c r="X570">
        <f t="shared" si="17"/>
        <v>0.20833333333333334</v>
      </c>
    </row>
    <row r="571" spans="1:24"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16"/>
        <v>76</v>
      </c>
      <c r="X571">
        <f t="shared" si="17"/>
        <v>0.20833333333333334</v>
      </c>
    </row>
    <row r="572" spans="1:24"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16"/>
        <v>76</v>
      </c>
      <c r="X572">
        <f t="shared" si="17"/>
        <v>0.20833333333333334</v>
      </c>
    </row>
    <row r="573" spans="1:24"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f t="shared" si="16"/>
        <v>82</v>
      </c>
      <c r="X573">
        <f t="shared" si="17"/>
        <v>0.22500000000000001</v>
      </c>
    </row>
    <row r="574" spans="1:24"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16"/>
        <v>82</v>
      </c>
      <c r="X574">
        <f t="shared" si="17"/>
        <v>0.22500000000000001</v>
      </c>
    </row>
    <row r="575" spans="1:24"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f t="shared" si="16"/>
        <v>82</v>
      </c>
      <c r="X575">
        <f t="shared" si="17"/>
        <v>0.22500000000000001</v>
      </c>
    </row>
    <row r="576" spans="1:24"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f t="shared" si="16"/>
        <v>82</v>
      </c>
      <c r="X576">
        <f t="shared" si="17"/>
        <v>0.22500000000000001</v>
      </c>
    </row>
    <row r="577" spans="1:24"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f t="shared" si="16"/>
        <v>82</v>
      </c>
      <c r="X577">
        <f t="shared" si="17"/>
        <v>0.22500000000000001</v>
      </c>
    </row>
    <row r="578" spans="1:24"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16"/>
        <v>82</v>
      </c>
      <c r="X578">
        <f t="shared" si="17"/>
        <v>0.22500000000000001</v>
      </c>
    </row>
    <row r="579" spans="1:24"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c r="W579">
        <f t="shared" ref="W579:W642" si="18">_xlfn.DAYS(G579,F579)</f>
        <v>83</v>
      </c>
      <c r="X579">
        <f t="shared" ref="X579:X642" si="19">YEARFRAC(G579,F579)</f>
        <v>0.22777777777777777</v>
      </c>
    </row>
    <row r="580" spans="1:24"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f t="shared" si="18"/>
        <v>83</v>
      </c>
      <c r="X580">
        <f t="shared" si="19"/>
        <v>0.22777777777777777</v>
      </c>
    </row>
    <row r="581" spans="1:24"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18"/>
        <v>83</v>
      </c>
      <c r="X581">
        <f t="shared" si="19"/>
        <v>0.22777777777777777</v>
      </c>
    </row>
    <row r="582" spans="1:24"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f t="shared" si="18"/>
        <v>83</v>
      </c>
      <c r="X582">
        <f t="shared" si="19"/>
        <v>0.22777777777777777</v>
      </c>
    </row>
    <row r="583" spans="1:24"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18"/>
        <v>83</v>
      </c>
      <c r="X583">
        <f t="shared" si="19"/>
        <v>0.22777777777777777</v>
      </c>
    </row>
    <row r="584" spans="1:24"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18"/>
        <v>83</v>
      </c>
      <c r="X584">
        <f t="shared" si="19"/>
        <v>0.22777777777777777</v>
      </c>
    </row>
    <row r="585" spans="1:24"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18"/>
        <v>83</v>
      </c>
      <c r="X585">
        <f t="shared" si="19"/>
        <v>0.22777777777777777</v>
      </c>
    </row>
    <row r="586" spans="1:24"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18"/>
        <v>83</v>
      </c>
      <c r="X586">
        <f t="shared" si="19"/>
        <v>0.22777777777777777</v>
      </c>
    </row>
    <row r="587" spans="1:24"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f t="shared" si="18"/>
        <v>22</v>
      </c>
      <c r="X587">
        <f t="shared" si="19"/>
        <v>6.1111111111111109E-2</v>
      </c>
    </row>
    <row r="588" spans="1:24"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f t="shared" si="18"/>
        <v>23</v>
      </c>
      <c r="X588">
        <f t="shared" si="19"/>
        <v>6.3888888888888884E-2</v>
      </c>
    </row>
    <row r="589" spans="1:24"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f t="shared" si="18"/>
        <v>33</v>
      </c>
      <c r="X589">
        <f t="shared" si="19"/>
        <v>9.166666666666666E-2</v>
      </c>
    </row>
    <row r="590" spans="1:24"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18"/>
        <v>72</v>
      </c>
      <c r="X590">
        <f t="shared" si="19"/>
        <v>0.19722222222222222</v>
      </c>
    </row>
    <row r="591" spans="1:24"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f t="shared" si="18"/>
        <v>18</v>
      </c>
      <c r="X591">
        <f t="shared" si="19"/>
        <v>0.05</v>
      </c>
    </row>
    <row r="592" spans="1:24"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f t="shared" si="18"/>
        <v>36</v>
      </c>
      <c r="X592">
        <f t="shared" si="19"/>
        <v>0.1</v>
      </c>
    </row>
    <row r="593" spans="1:24"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c r="W593">
        <f t="shared" si="18"/>
        <v>39</v>
      </c>
      <c r="X593">
        <f t="shared" si="19"/>
        <v>0.10555555555555556</v>
      </c>
    </row>
    <row r="594" spans="1:24"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18"/>
        <v>-44309</v>
      </c>
      <c r="X594">
        <f t="shared" si="19"/>
        <v>121.31388888888888</v>
      </c>
    </row>
    <row r="595" spans="1:24"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f t="shared" si="18"/>
        <v>17</v>
      </c>
      <c r="X595">
        <f t="shared" si="19"/>
        <v>4.7222222222222221E-2</v>
      </c>
    </row>
    <row r="596" spans="1:24"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f t="shared" si="18"/>
        <v>9</v>
      </c>
      <c r="X596">
        <f t="shared" si="19"/>
        <v>2.5000000000000001E-2</v>
      </c>
    </row>
    <row r="597" spans="1:24"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18"/>
        <v>10</v>
      </c>
      <c r="X597">
        <f t="shared" si="19"/>
        <v>2.7777777777777776E-2</v>
      </c>
    </row>
    <row r="598" spans="1:24"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18"/>
        <v>11</v>
      </c>
      <c r="X598">
        <f t="shared" si="19"/>
        <v>3.0555555555555555E-2</v>
      </c>
    </row>
    <row r="599" spans="1:24"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18"/>
        <v>16</v>
      </c>
      <c r="X599">
        <f t="shared" si="19"/>
        <v>4.4444444444444446E-2</v>
      </c>
    </row>
    <row r="600" spans="1:24"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18"/>
        <v>16</v>
      </c>
      <c r="X600">
        <f t="shared" si="19"/>
        <v>4.4444444444444446E-2</v>
      </c>
    </row>
    <row r="601" spans="1:24"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c r="W601">
        <f t="shared" si="18"/>
        <v>22</v>
      </c>
      <c r="X601">
        <f t="shared" si="19"/>
        <v>6.1111111111111109E-2</v>
      </c>
    </row>
    <row r="602" spans="1:24"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18"/>
        <v>23</v>
      </c>
      <c r="X602">
        <f t="shared" si="19"/>
        <v>6.3888888888888884E-2</v>
      </c>
    </row>
    <row r="603" spans="1:24"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18"/>
        <v>36</v>
      </c>
      <c r="X603">
        <f t="shared" si="19"/>
        <v>9.7222222222222224E-2</v>
      </c>
    </row>
    <row r="604" spans="1:24"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f t="shared" si="18"/>
        <v>36</v>
      </c>
      <c r="X604">
        <f t="shared" si="19"/>
        <v>9.7222222222222224E-2</v>
      </c>
    </row>
    <row r="605" spans="1:24"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f t="shared" si="18"/>
        <v>38</v>
      </c>
      <c r="X605">
        <f t="shared" si="19"/>
        <v>0.10277777777777777</v>
      </c>
    </row>
    <row r="606" spans="1:24"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18"/>
        <v>43</v>
      </c>
      <c r="X606">
        <f t="shared" si="19"/>
        <v>0.11666666666666667</v>
      </c>
    </row>
    <row r="607" spans="1:24"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18"/>
        <v>44</v>
      </c>
      <c r="X607">
        <f t="shared" si="19"/>
        <v>0.11944444444444445</v>
      </c>
    </row>
    <row r="608" spans="1:24"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f t="shared" si="18"/>
        <v>56</v>
      </c>
      <c r="X608">
        <f t="shared" si="19"/>
        <v>0.15277777777777779</v>
      </c>
    </row>
    <row r="609" spans="1:24"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18"/>
        <v>59</v>
      </c>
      <c r="X609">
        <f t="shared" si="19"/>
        <v>0.16111111111111112</v>
      </c>
    </row>
    <row r="610" spans="1:24"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f t="shared" si="18"/>
        <v>-44312</v>
      </c>
      <c r="X610">
        <f t="shared" si="19"/>
        <v>121.32222222222222</v>
      </c>
    </row>
    <row r="611" spans="1:24"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f t="shared" si="18"/>
        <v>6</v>
      </c>
      <c r="X611">
        <f t="shared" si="19"/>
        <v>1.6666666666666666E-2</v>
      </c>
    </row>
    <row r="612" spans="1:24"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18"/>
        <v>8</v>
      </c>
      <c r="X612">
        <f t="shared" si="19"/>
        <v>2.2222222222222223E-2</v>
      </c>
    </row>
    <row r="613" spans="1:24"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18"/>
        <v>20</v>
      </c>
      <c r="X613">
        <f t="shared" si="19"/>
        <v>5.5555555555555552E-2</v>
      </c>
    </row>
    <row r="614" spans="1:24"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18"/>
        <v>20</v>
      </c>
      <c r="X614">
        <f t="shared" si="19"/>
        <v>5.5555555555555552E-2</v>
      </c>
    </row>
    <row r="615" spans="1:24"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18"/>
        <v>22</v>
      </c>
      <c r="X615">
        <f t="shared" si="19"/>
        <v>6.1111111111111109E-2</v>
      </c>
    </row>
    <row r="616" spans="1:24"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18"/>
        <v>35</v>
      </c>
      <c r="X616">
        <f t="shared" si="19"/>
        <v>9.4444444444444442E-2</v>
      </c>
    </row>
    <row r="617" spans="1:24"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18"/>
        <v>41</v>
      </c>
      <c r="X617">
        <f t="shared" si="19"/>
        <v>0.1111111111111111</v>
      </c>
    </row>
    <row r="618" spans="1:24"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18"/>
        <v>50</v>
      </c>
      <c r="X618">
        <f t="shared" si="19"/>
        <v>0.1361111111111111</v>
      </c>
    </row>
    <row r="619" spans="1:24"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18"/>
        <v>9</v>
      </c>
      <c r="X619">
        <f t="shared" si="19"/>
        <v>2.5000000000000001E-2</v>
      </c>
    </row>
    <row r="620" spans="1:24"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f t="shared" si="18"/>
        <v>8</v>
      </c>
      <c r="X620">
        <f t="shared" si="19"/>
        <v>2.2222222222222223E-2</v>
      </c>
    </row>
    <row r="621" spans="1:24"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18"/>
        <v>22</v>
      </c>
      <c r="X621">
        <f t="shared" si="19"/>
        <v>6.1111111111111109E-2</v>
      </c>
    </row>
    <row r="622" spans="1:24"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18"/>
        <v>26</v>
      </c>
      <c r="X622">
        <f t="shared" si="19"/>
        <v>7.2222222222222215E-2</v>
      </c>
    </row>
    <row r="623" spans="1:24"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18"/>
        <v>43</v>
      </c>
      <c r="X623">
        <f t="shared" si="19"/>
        <v>0.11666666666666667</v>
      </c>
    </row>
    <row r="624" spans="1:24"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f t="shared" si="18"/>
        <v>14</v>
      </c>
      <c r="X624">
        <f t="shared" si="19"/>
        <v>3.888888888888889E-2</v>
      </c>
    </row>
    <row r="625" spans="1:24"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f t="shared" si="18"/>
        <v>13</v>
      </c>
      <c r="X625">
        <f t="shared" si="19"/>
        <v>3.6111111111111108E-2</v>
      </c>
    </row>
    <row r="626" spans="1:24"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f t="shared" si="18"/>
        <v>14</v>
      </c>
      <c r="X626">
        <f t="shared" si="19"/>
        <v>3.888888888888889E-2</v>
      </c>
    </row>
    <row r="627" spans="1:24"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18"/>
        <v>18</v>
      </c>
      <c r="X627">
        <f t="shared" si="19"/>
        <v>0.05</v>
      </c>
    </row>
    <row r="628" spans="1:24"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f t="shared" si="18"/>
        <v>39</v>
      </c>
      <c r="X628">
        <f t="shared" si="19"/>
        <v>0.10555555555555556</v>
      </c>
    </row>
    <row r="629" spans="1:24"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f t="shared" si="18"/>
        <v>35</v>
      </c>
      <c r="X629">
        <f t="shared" si="19"/>
        <v>9.4444444444444442E-2</v>
      </c>
    </row>
    <row r="630" spans="1:24"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f t="shared" si="18"/>
        <v>41</v>
      </c>
      <c r="X630">
        <f t="shared" si="19"/>
        <v>0.1111111111111111</v>
      </c>
    </row>
    <row r="631" spans="1:24"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f t="shared" si="18"/>
        <v>57</v>
      </c>
      <c r="X631">
        <f t="shared" si="19"/>
        <v>0.15555555555555556</v>
      </c>
    </row>
    <row r="632" spans="1:24"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f t="shared" si="18"/>
        <v>-44315</v>
      </c>
      <c r="X632">
        <f t="shared" si="19"/>
        <v>121.33055555555555</v>
      </c>
    </row>
    <row r="633" spans="1:24"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18"/>
        <v>11</v>
      </c>
      <c r="X633">
        <f t="shared" si="19"/>
        <v>3.0555555555555555E-2</v>
      </c>
    </row>
    <row r="634" spans="1:24"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18"/>
        <v>10</v>
      </c>
      <c r="X634">
        <f t="shared" si="19"/>
        <v>2.7777777777777776E-2</v>
      </c>
    </row>
    <row r="635" spans="1:24"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f t="shared" si="18"/>
        <v>10</v>
      </c>
      <c r="X635">
        <f t="shared" si="19"/>
        <v>2.7777777777777776E-2</v>
      </c>
    </row>
    <row r="636" spans="1:24"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18"/>
        <v>10</v>
      </c>
      <c r="X636">
        <f t="shared" si="19"/>
        <v>2.7777777777777776E-2</v>
      </c>
    </row>
    <row r="637" spans="1:24"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f t="shared" si="18"/>
        <v>10</v>
      </c>
      <c r="X637">
        <f t="shared" si="19"/>
        <v>2.7777777777777776E-2</v>
      </c>
    </row>
    <row r="638" spans="1:24"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f t="shared" si="18"/>
        <v>15</v>
      </c>
      <c r="X638">
        <f t="shared" si="19"/>
        <v>4.1666666666666664E-2</v>
      </c>
    </row>
    <row r="639" spans="1:24"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18"/>
        <v>16</v>
      </c>
      <c r="X639">
        <f t="shared" si="19"/>
        <v>4.4444444444444446E-2</v>
      </c>
    </row>
    <row r="640" spans="1:24"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18"/>
        <v>15</v>
      </c>
      <c r="X640">
        <f t="shared" si="19"/>
        <v>4.1666666666666664E-2</v>
      </c>
    </row>
    <row r="641" spans="1:24"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f t="shared" si="18"/>
        <v>17</v>
      </c>
      <c r="X641">
        <f t="shared" si="19"/>
        <v>4.7222222222222221E-2</v>
      </c>
    </row>
    <row r="642" spans="1:24"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18"/>
        <v>30</v>
      </c>
      <c r="X642">
        <f t="shared" si="19"/>
        <v>8.0555555555555561E-2</v>
      </c>
    </row>
    <row r="643" spans="1:24"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f t="shared" ref="W643:W706" si="20">_xlfn.DAYS(G643,F643)</f>
        <v>35</v>
      </c>
      <c r="X643">
        <f t="shared" ref="X643:X706" si="21">YEARFRAC(G643,F643)</f>
        <v>9.4444444444444442E-2</v>
      </c>
    </row>
    <row r="644" spans="1:24"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20"/>
        <v>42</v>
      </c>
      <c r="X644">
        <f t="shared" si="21"/>
        <v>0.11388888888888889</v>
      </c>
    </row>
    <row r="645" spans="1:24"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f t="shared" si="20"/>
        <v>49</v>
      </c>
      <c r="X645">
        <f t="shared" si="21"/>
        <v>0.13333333333333333</v>
      </c>
    </row>
    <row r="646" spans="1:24"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20"/>
        <v>70</v>
      </c>
      <c r="X646">
        <f t="shared" si="21"/>
        <v>0.19166666666666668</v>
      </c>
    </row>
    <row r="647" spans="1:24"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f t="shared" si="20"/>
        <v>9</v>
      </c>
      <c r="X647">
        <f t="shared" si="21"/>
        <v>2.5000000000000001E-2</v>
      </c>
    </row>
    <row r="648" spans="1:24"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f t="shared" si="20"/>
        <v>16</v>
      </c>
      <c r="X648">
        <f t="shared" si="21"/>
        <v>4.4444444444444446E-2</v>
      </c>
    </row>
    <row r="649" spans="1:24"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f t="shared" si="20"/>
        <v>30</v>
      </c>
      <c r="X649">
        <f t="shared" si="21"/>
        <v>8.0555555555555561E-2</v>
      </c>
    </row>
    <row r="650" spans="1:24"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f t="shared" si="20"/>
        <v>37</v>
      </c>
      <c r="X650">
        <f t="shared" si="21"/>
        <v>0.1</v>
      </c>
    </row>
    <row r="651" spans="1:24"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20"/>
        <v>69</v>
      </c>
      <c r="X651">
        <f t="shared" si="21"/>
        <v>0.18888888888888888</v>
      </c>
    </row>
    <row r="652" spans="1:24"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f t="shared" si="20"/>
        <v>-44320</v>
      </c>
      <c r="X652">
        <f t="shared" si="21"/>
        <v>121.34444444444445</v>
      </c>
    </row>
    <row r="653" spans="1:24"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f t="shared" si="20"/>
        <v>12</v>
      </c>
      <c r="X653">
        <f t="shared" si="21"/>
        <v>3.3333333333333333E-2</v>
      </c>
    </row>
    <row r="654" spans="1:24"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20"/>
        <v>12</v>
      </c>
      <c r="X654">
        <f t="shared" si="21"/>
        <v>3.3333333333333333E-2</v>
      </c>
    </row>
    <row r="655" spans="1:24"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20"/>
        <v>12</v>
      </c>
      <c r="X655">
        <f t="shared" si="21"/>
        <v>3.3333333333333333E-2</v>
      </c>
    </row>
    <row r="656" spans="1:24"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f t="shared" si="20"/>
        <v>19</v>
      </c>
      <c r="X656">
        <f t="shared" si="21"/>
        <v>5.2777777777777778E-2</v>
      </c>
    </row>
    <row r="657" spans="1:24"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f t="shared" si="20"/>
        <v>22</v>
      </c>
      <c r="X657">
        <f t="shared" si="21"/>
        <v>6.1111111111111109E-2</v>
      </c>
    </row>
    <row r="658" spans="1:24"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20"/>
        <v>14</v>
      </c>
      <c r="X658">
        <f t="shared" si="21"/>
        <v>3.888888888888889E-2</v>
      </c>
    </row>
    <row r="659" spans="1:24"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f t="shared" si="20"/>
        <v>13</v>
      </c>
      <c r="X659">
        <f t="shared" si="21"/>
        <v>3.6111111111111108E-2</v>
      </c>
    </row>
    <row r="660" spans="1:24"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20"/>
        <v>20</v>
      </c>
      <c r="X660">
        <f t="shared" si="21"/>
        <v>5.5555555555555552E-2</v>
      </c>
    </row>
    <row r="661" spans="1:24"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20"/>
        <v>21</v>
      </c>
      <c r="X661">
        <f t="shared" si="21"/>
        <v>5.8333333333333334E-2</v>
      </c>
    </row>
    <row r="662" spans="1:24"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f t="shared" si="20"/>
        <v>74</v>
      </c>
      <c r="X662">
        <f t="shared" si="21"/>
        <v>0.20277777777777778</v>
      </c>
    </row>
    <row r="663" spans="1:24"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20"/>
        <v>9</v>
      </c>
      <c r="X663">
        <f t="shared" si="21"/>
        <v>2.5000000000000001E-2</v>
      </c>
    </row>
    <row r="664" spans="1:24"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f t="shared" si="20"/>
        <v>21</v>
      </c>
      <c r="X664">
        <f t="shared" si="21"/>
        <v>5.8333333333333334E-2</v>
      </c>
    </row>
    <row r="665" spans="1:24"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f t="shared" si="20"/>
        <v>26</v>
      </c>
      <c r="X665">
        <f t="shared" si="21"/>
        <v>6.9444444444444448E-2</v>
      </c>
    </row>
    <row r="666" spans="1:24"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f t="shared" si="20"/>
        <v>23</v>
      </c>
      <c r="X666">
        <f t="shared" si="21"/>
        <v>6.1111111111111109E-2</v>
      </c>
    </row>
    <row r="667" spans="1:24"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f t="shared" si="20"/>
        <v>31</v>
      </c>
      <c r="X667">
        <f t="shared" si="21"/>
        <v>8.3333333333333329E-2</v>
      </c>
    </row>
    <row r="668" spans="1:24"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f t="shared" si="20"/>
        <v>31</v>
      </c>
      <c r="X668">
        <f t="shared" si="21"/>
        <v>8.3333333333333329E-2</v>
      </c>
    </row>
    <row r="669" spans="1:24"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20"/>
        <v>35</v>
      </c>
      <c r="X669">
        <f t="shared" si="21"/>
        <v>9.4444444444444442E-2</v>
      </c>
    </row>
    <row r="670" spans="1:24"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f t="shared" si="20"/>
        <v>13</v>
      </c>
      <c r="X670">
        <f t="shared" si="21"/>
        <v>3.6111111111111108E-2</v>
      </c>
    </row>
    <row r="671" spans="1:24"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c r="W671">
        <f t="shared" si="20"/>
        <v>22</v>
      </c>
      <c r="X671">
        <f t="shared" si="21"/>
        <v>5.8333333333333334E-2</v>
      </c>
    </row>
    <row r="672" spans="1:24"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20"/>
        <v>72</v>
      </c>
      <c r="X672">
        <f t="shared" si="21"/>
        <v>0.19722222222222222</v>
      </c>
    </row>
    <row r="673" spans="1:24"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20"/>
        <v>21</v>
      </c>
      <c r="X673">
        <f t="shared" si="21"/>
        <v>5.5555555555555552E-2</v>
      </c>
    </row>
    <row r="674" spans="1:24"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20"/>
        <v>35</v>
      </c>
      <c r="X674">
        <f t="shared" si="21"/>
        <v>9.4444444444444442E-2</v>
      </c>
    </row>
    <row r="675" spans="1:24"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c r="W675">
        <f t="shared" si="20"/>
        <v>42</v>
      </c>
      <c r="X675">
        <f t="shared" si="21"/>
        <v>0.11388888888888889</v>
      </c>
    </row>
    <row r="676" spans="1:24"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20"/>
        <v>69</v>
      </c>
      <c r="X676">
        <f t="shared" si="21"/>
        <v>0.18888888888888888</v>
      </c>
    </row>
    <row r="677" spans="1:24"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20"/>
        <v>18</v>
      </c>
      <c r="X677">
        <f t="shared" si="21"/>
        <v>0.05</v>
      </c>
    </row>
    <row r="678" spans="1:24"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f t="shared" si="20"/>
        <v>19</v>
      </c>
      <c r="X678">
        <f t="shared" si="21"/>
        <v>0.05</v>
      </c>
    </row>
    <row r="679" spans="1:24"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20"/>
        <v>26</v>
      </c>
      <c r="X679">
        <f t="shared" si="21"/>
        <v>6.9444444444444448E-2</v>
      </c>
    </row>
    <row r="680" spans="1:24"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20"/>
        <v>26</v>
      </c>
      <c r="X680">
        <f t="shared" si="21"/>
        <v>6.9444444444444448E-2</v>
      </c>
    </row>
    <row r="681" spans="1:24"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f t="shared" si="20"/>
        <v>34</v>
      </c>
      <c r="X681">
        <f t="shared" si="21"/>
        <v>9.166666666666666E-2</v>
      </c>
    </row>
    <row r="682" spans="1:24"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f t="shared" si="20"/>
        <v>35</v>
      </c>
      <c r="X682">
        <f t="shared" si="21"/>
        <v>9.4444444444444442E-2</v>
      </c>
    </row>
    <row r="683" spans="1:24"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c r="W683">
        <f t="shared" si="20"/>
        <v>-44329</v>
      </c>
      <c r="X683">
        <f t="shared" si="21"/>
        <v>121.36944444444444</v>
      </c>
    </row>
    <row r="684" spans="1:24"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f t="shared" si="20"/>
        <v>-44329</v>
      </c>
      <c r="X684">
        <f t="shared" si="21"/>
        <v>121.36944444444444</v>
      </c>
    </row>
    <row r="685" spans="1:24"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20"/>
        <v>23</v>
      </c>
      <c r="X685">
        <f t="shared" si="21"/>
        <v>6.1111111111111109E-2</v>
      </c>
    </row>
    <row r="686" spans="1:24"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f t="shared" si="20"/>
        <v>24</v>
      </c>
      <c r="X686">
        <f t="shared" si="21"/>
        <v>6.3888888888888884E-2</v>
      </c>
    </row>
    <row r="687" spans="1:24"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20"/>
        <v>8</v>
      </c>
      <c r="X687">
        <f t="shared" si="21"/>
        <v>2.2222222222222223E-2</v>
      </c>
    </row>
    <row r="688" spans="1:24"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f t="shared" si="20"/>
        <v>11</v>
      </c>
      <c r="X688">
        <f t="shared" si="21"/>
        <v>3.0555555555555555E-2</v>
      </c>
    </row>
    <row r="689" spans="1:24"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f t="shared" si="20"/>
        <v>16</v>
      </c>
      <c r="X689">
        <f t="shared" si="21"/>
        <v>4.1666666666666664E-2</v>
      </c>
    </row>
    <row r="690" spans="1:24"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f t="shared" si="20"/>
        <v>16</v>
      </c>
      <c r="X690">
        <f t="shared" si="21"/>
        <v>4.1666666666666664E-2</v>
      </c>
    </row>
    <row r="691" spans="1:24"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f t="shared" si="20"/>
        <v>22</v>
      </c>
      <c r="X691">
        <f t="shared" si="21"/>
        <v>5.8333333333333334E-2</v>
      </c>
    </row>
    <row r="692" spans="1:24"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f t="shared" si="20"/>
        <v>22</v>
      </c>
      <c r="X692">
        <f t="shared" si="21"/>
        <v>5.8333333333333334E-2</v>
      </c>
    </row>
    <row r="693" spans="1:24"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f t="shared" si="20"/>
        <v>25</v>
      </c>
      <c r="X693">
        <f t="shared" si="21"/>
        <v>6.6666666666666666E-2</v>
      </c>
    </row>
    <row r="694" spans="1:24"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20"/>
        <v>33</v>
      </c>
      <c r="X694">
        <f t="shared" si="21"/>
        <v>8.8888888888888892E-2</v>
      </c>
    </row>
    <row r="695" spans="1:24"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f t="shared" si="20"/>
        <v>28</v>
      </c>
      <c r="X695">
        <f t="shared" si="21"/>
        <v>7.4999999999999997E-2</v>
      </c>
    </row>
    <row r="696" spans="1:24"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f t="shared" si="20"/>
        <v>36</v>
      </c>
      <c r="X696">
        <f t="shared" si="21"/>
        <v>9.7222222222222224E-2</v>
      </c>
    </row>
    <row r="697" spans="1:24"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20"/>
        <v>60</v>
      </c>
      <c r="X697">
        <f t="shared" si="21"/>
        <v>0.16388888888888889</v>
      </c>
    </row>
    <row r="698" spans="1:24"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f t="shared" si="20"/>
        <v>9</v>
      </c>
      <c r="X698">
        <f t="shared" si="21"/>
        <v>2.5000000000000001E-2</v>
      </c>
    </row>
    <row r="699" spans="1:24"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f t="shared" si="20"/>
        <v>13</v>
      </c>
      <c r="X699">
        <f t="shared" si="21"/>
        <v>3.6111111111111108E-2</v>
      </c>
    </row>
    <row r="700" spans="1:24"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20"/>
        <v>16</v>
      </c>
      <c r="X700">
        <f t="shared" si="21"/>
        <v>4.1666666666666664E-2</v>
      </c>
    </row>
    <row r="701" spans="1:24"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f t="shared" si="20"/>
        <v>14</v>
      </c>
      <c r="X701">
        <f t="shared" si="21"/>
        <v>3.6111111111111108E-2</v>
      </c>
    </row>
    <row r="702" spans="1:24"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f t="shared" si="20"/>
        <v>15</v>
      </c>
      <c r="X702">
        <f t="shared" si="21"/>
        <v>3.888888888888889E-2</v>
      </c>
    </row>
    <row r="703" spans="1:24"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20"/>
        <v>22</v>
      </c>
      <c r="X703">
        <f t="shared" si="21"/>
        <v>5.8333333333333334E-2</v>
      </c>
    </row>
    <row r="704" spans="1:24"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f t="shared" si="20"/>
        <v>35</v>
      </c>
      <c r="X704">
        <f t="shared" si="21"/>
        <v>9.4444444444444442E-2</v>
      </c>
    </row>
    <row r="705" spans="1:24"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20"/>
        <v>66</v>
      </c>
      <c r="X705">
        <f t="shared" si="21"/>
        <v>0.18055555555555555</v>
      </c>
    </row>
    <row r="706" spans="1:24"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20"/>
        <v>-44334</v>
      </c>
      <c r="X706">
        <f t="shared" si="21"/>
        <v>121.38333333333334</v>
      </c>
    </row>
    <row r="707" spans="1:24"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22">_xlfn.DAYS(G707,F707)</f>
        <v>12</v>
      </c>
      <c r="X707">
        <f t="shared" ref="X707:X770" si="23">YEARFRAC(G707,F707)</f>
        <v>3.3333333333333333E-2</v>
      </c>
    </row>
    <row r="708" spans="1:24"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22"/>
        <v>12</v>
      </c>
      <c r="X708">
        <f t="shared" si="23"/>
        <v>3.3333333333333333E-2</v>
      </c>
    </row>
    <row r="709" spans="1:24"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f t="shared" si="22"/>
        <v>12</v>
      </c>
      <c r="X709">
        <f t="shared" si="23"/>
        <v>3.3333333333333333E-2</v>
      </c>
    </row>
    <row r="710" spans="1:24"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c r="W710">
        <f t="shared" si="22"/>
        <v>15</v>
      </c>
      <c r="X710">
        <f t="shared" si="23"/>
        <v>3.888888888888889E-2</v>
      </c>
    </row>
    <row r="711" spans="1:24"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22"/>
        <v>41</v>
      </c>
      <c r="X711">
        <f t="shared" si="23"/>
        <v>0.1111111111111111</v>
      </c>
    </row>
    <row r="712" spans="1:24"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f t="shared" si="22"/>
        <v>19</v>
      </c>
      <c r="X712">
        <f t="shared" si="23"/>
        <v>0.05</v>
      </c>
    </row>
    <row r="713" spans="1:24"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22"/>
        <v>22</v>
      </c>
      <c r="X713">
        <f t="shared" si="23"/>
        <v>5.8333333333333334E-2</v>
      </c>
    </row>
    <row r="714" spans="1:24"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f t="shared" si="22"/>
        <v>28</v>
      </c>
      <c r="X714">
        <f t="shared" si="23"/>
        <v>7.4999999999999997E-2</v>
      </c>
    </row>
    <row r="715" spans="1:24"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22"/>
        <v>39</v>
      </c>
      <c r="X715">
        <f t="shared" si="23"/>
        <v>0.10555555555555556</v>
      </c>
    </row>
    <row r="716" spans="1:24"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22"/>
        <v>48</v>
      </c>
      <c r="X716">
        <f t="shared" si="23"/>
        <v>0.13055555555555556</v>
      </c>
    </row>
    <row r="717" spans="1:24"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f t="shared" si="22"/>
        <v>57</v>
      </c>
      <c r="X717">
        <f t="shared" si="23"/>
        <v>0.15555555555555556</v>
      </c>
    </row>
    <row r="718" spans="1:24"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22"/>
        <v>-44336</v>
      </c>
      <c r="X718">
        <f t="shared" si="23"/>
        <v>121.38888888888889</v>
      </c>
    </row>
    <row r="719" spans="1:24"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22"/>
        <v>11</v>
      </c>
      <c r="X719">
        <f t="shared" si="23"/>
        <v>2.7777777777777776E-2</v>
      </c>
    </row>
    <row r="720" spans="1:24"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22"/>
        <v>32</v>
      </c>
      <c r="X720">
        <f t="shared" si="23"/>
        <v>8.611111111111111E-2</v>
      </c>
    </row>
    <row r="721" spans="1:24"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f t="shared" si="22"/>
        <v>-44337</v>
      </c>
      <c r="X721">
        <f t="shared" si="23"/>
        <v>121.39166666666667</v>
      </c>
    </row>
    <row r="722" spans="1:24"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22"/>
        <v>-44338</v>
      </c>
      <c r="X722">
        <f t="shared" si="23"/>
        <v>121.39444444444445</v>
      </c>
    </row>
    <row r="723" spans="1:24"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f t="shared" si="22"/>
        <v>9</v>
      </c>
      <c r="X723">
        <f t="shared" si="23"/>
        <v>2.2222222222222223E-2</v>
      </c>
    </row>
    <row r="724" spans="1:24"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22"/>
        <v>10</v>
      </c>
      <c r="X724">
        <f t="shared" si="23"/>
        <v>2.5000000000000001E-2</v>
      </c>
    </row>
    <row r="725" spans="1:24"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f t="shared" si="22"/>
        <v>22</v>
      </c>
      <c r="X725">
        <f t="shared" si="23"/>
        <v>5.8333333333333334E-2</v>
      </c>
    </row>
    <row r="726" spans="1:24"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22"/>
        <v>49</v>
      </c>
      <c r="X726">
        <f t="shared" si="23"/>
        <v>0.13333333333333333</v>
      </c>
    </row>
    <row r="727" spans="1:24"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f t="shared" si="22"/>
        <v>52</v>
      </c>
      <c r="X727">
        <f t="shared" si="23"/>
        <v>0.14166666666666666</v>
      </c>
    </row>
    <row r="728" spans="1:24"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f t="shared" si="22"/>
        <v>56</v>
      </c>
      <c r="X728">
        <f t="shared" si="23"/>
        <v>0.15277777777777779</v>
      </c>
    </row>
    <row r="729" spans="1:24"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22"/>
        <v>25</v>
      </c>
      <c r="X729">
        <f t="shared" si="23"/>
        <v>6.6666666666666666E-2</v>
      </c>
    </row>
    <row r="730" spans="1:24"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f t="shared" si="22"/>
        <v>20</v>
      </c>
      <c r="X730">
        <f t="shared" si="23"/>
        <v>5.2777777777777778E-2</v>
      </c>
    </row>
    <row r="731" spans="1:24"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22"/>
        <v>22</v>
      </c>
      <c r="X731">
        <f t="shared" si="23"/>
        <v>5.8333333333333334E-2</v>
      </c>
    </row>
    <row r="732" spans="1:24"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f t="shared" si="22"/>
        <v>41</v>
      </c>
      <c r="X732">
        <f t="shared" si="23"/>
        <v>0.1111111111111111</v>
      </c>
    </row>
    <row r="733" spans="1:24"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f t="shared" si="22"/>
        <v>55</v>
      </c>
      <c r="X733">
        <f t="shared" si="23"/>
        <v>0.15</v>
      </c>
    </row>
    <row r="734" spans="1:24"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f t="shared" si="22"/>
        <v>-44341</v>
      </c>
      <c r="X734">
        <f t="shared" si="23"/>
        <v>121.40277777777777</v>
      </c>
    </row>
    <row r="735" spans="1:24"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22"/>
        <v>-44341</v>
      </c>
      <c r="X735">
        <f t="shared" si="23"/>
        <v>121.40277777777777</v>
      </c>
    </row>
    <row r="736" spans="1:24"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f t="shared" si="22"/>
        <v>10</v>
      </c>
      <c r="X736">
        <f t="shared" si="23"/>
        <v>2.5000000000000001E-2</v>
      </c>
    </row>
    <row r="737" spans="1:24"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22"/>
        <v>7</v>
      </c>
      <c r="X737">
        <f t="shared" si="23"/>
        <v>1.6666666666666666E-2</v>
      </c>
    </row>
    <row r="738" spans="1:24"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22"/>
        <v>19</v>
      </c>
      <c r="X738">
        <f t="shared" si="23"/>
        <v>0.05</v>
      </c>
    </row>
    <row r="739" spans="1:24"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f t="shared" si="22"/>
        <v>19</v>
      </c>
      <c r="X739">
        <f t="shared" si="23"/>
        <v>0.05</v>
      </c>
    </row>
    <row r="740" spans="1:24"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22"/>
        <v>19</v>
      </c>
      <c r="X740">
        <f t="shared" si="23"/>
        <v>0.05</v>
      </c>
    </row>
    <row r="741" spans="1:24"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f t="shared" si="22"/>
        <v>22</v>
      </c>
      <c r="X741">
        <f t="shared" si="23"/>
        <v>5.8333333333333334E-2</v>
      </c>
    </row>
    <row r="742" spans="1:24"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f t="shared" si="22"/>
        <v>27</v>
      </c>
      <c r="X742">
        <f t="shared" si="23"/>
        <v>7.2222222222222215E-2</v>
      </c>
    </row>
    <row r="743" spans="1:24"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22"/>
        <v>35</v>
      </c>
      <c r="X743">
        <f t="shared" si="23"/>
        <v>9.4444444444444442E-2</v>
      </c>
    </row>
    <row r="744" spans="1:24"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22"/>
        <v>33</v>
      </c>
      <c r="X744">
        <f t="shared" si="23"/>
        <v>8.8888888888888892E-2</v>
      </c>
    </row>
    <row r="745" spans="1:24"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22"/>
        <v>35</v>
      </c>
      <c r="X745">
        <f t="shared" si="23"/>
        <v>9.4444444444444442E-2</v>
      </c>
    </row>
    <row r="746" spans="1:24"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22"/>
        <v>40</v>
      </c>
      <c r="X746">
        <f t="shared" si="23"/>
        <v>0.10833333333333334</v>
      </c>
    </row>
    <row r="747" spans="1:24"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f t="shared" si="22"/>
        <v>-44342</v>
      </c>
      <c r="X747">
        <f t="shared" si="23"/>
        <v>121.40555555555555</v>
      </c>
    </row>
    <row r="748" spans="1:24"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f t="shared" si="22"/>
        <v>-44342</v>
      </c>
      <c r="X748">
        <f t="shared" si="23"/>
        <v>121.40555555555555</v>
      </c>
    </row>
    <row r="749" spans="1:24"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f t="shared" si="22"/>
        <v>-44342</v>
      </c>
      <c r="X749">
        <f t="shared" si="23"/>
        <v>121.40555555555555</v>
      </c>
    </row>
    <row r="750" spans="1:24"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22"/>
        <v>-44342</v>
      </c>
      <c r="X750">
        <f t="shared" si="23"/>
        <v>121.40555555555555</v>
      </c>
    </row>
    <row r="751" spans="1:24"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f t="shared" si="22"/>
        <v>7</v>
      </c>
      <c r="X751">
        <f t="shared" si="23"/>
        <v>1.6666666666666666E-2</v>
      </c>
    </row>
    <row r="752" spans="1:24"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f t="shared" si="22"/>
        <v>14</v>
      </c>
      <c r="X752">
        <f t="shared" si="23"/>
        <v>3.6111111111111108E-2</v>
      </c>
    </row>
    <row r="753" spans="1:24"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f t="shared" si="22"/>
        <v>19</v>
      </c>
      <c r="X753">
        <f t="shared" si="23"/>
        <v>0.05</v>
      </c>
    </row>
    <row r="754" spans="1:24"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f t="shared" si="22"/>
        <v>21</v>
      </c>
      <c r="X754">
        <f t="shared" si="23"/>
        <v>5.5555555555555552E-2</v>
      </c>
    </row>
    <row r="755" spans="1:24"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f t="shared" si="22"/>
        <v>26</v>
      </c>
      <c r="X755">
        <f t="shared" si="23"/>
        <v>6.9444444444444448E-2</v>
      </c>
    </row>
    <row r="756" spans="1:24"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f t="shared" si="22"/>
        <v>47</v>
      </c>
      <c r="X756">
        <f t="shared" si="23"/>
        <v>0.12777777777777777</v>
      </c>
    </row>
    <row r="757" spans="1:24"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f t="shared" si="22"/>
        <v>-44344</v>
      </c>
      <c r="X757">
        <f t="shared" si="23"/>
        <v>121.41111111111111</v>
      </c>
    </row>
    <row r="758" spans="1:24"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22"/>
        <v>9</v>
      </c>
      <c r="X758">
        <f t="shared" si="23"/>
        <v>2.5000000000000001E-2</v>
      </c>
    </row>
    <row r="759" spans="1:24"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22"/>
        <v>21</v>
      </c>
      <c r="X759">
        <f t="shared" si="23"/>
        <v>5.8333333333333334E-2</v>
      </c>
    </row>
    <row r="760" spans="1:24"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f t="shared" si="22"/>
        <v>21</v>
      </c>
      <c r="X760">
        <f t="shared" si="23"/>
        <v>5.8333333333333334E-2</v>
      </c>
    </row>
    <row r="761" spans="1:24"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f t="shared" si="22"/>
        <v>24</v>
      </c>
      <c r="X761">
        <f t="shared" si="23"/>
        <v>6.6666666666666666E-2</v>
      </c>
    </row>
    <row r="762" spans="1:24"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22"/>
        <v>24</v>
      </c>
      <c r="X762">
        <f t="shared" si="23"/>
        <v>6.6666666666666666E-2</v>
      </c>
    </row>
    <row r="763" spans="1:24"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f t="shared" si="22"/>
        <v>42</v>
      </c>
      <c r="X763">
        <f t="shared" si="23"/>
        <v>0.11666666666666667</v>
      </c>
    </row>
    <row r="764" spans="1:24"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22"/>
        <v>-44347</v>
      </c>
      <c r="X764">
        <f t="shared" si="23"/>
        <v>121.41944444444445</v>
      </c>
    </row>
    <row r="765" spans="1:24"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f t="shared" si="22"/>
        <v>14</v>
      </c>
      <c r="X765">
        <f t="shared" si="23"/>
        <v>3.888888888888889E-2</v>
      </c>
    </row>
    <row r="766" spans="1:24"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22"/>
        <v>20</v>
      </c>
      <c r="X766">
        <f t="shared" si="23"/>
        <v>5.5555555555555552E-2</v>
      </c>
    </row>
    <row r="767" spans="1:24"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22"/>
        <v>28</v>
      </c>
      <c r="X767">
        <f t="shared" si="23"/>
        <v>7.7777777777777779E-2</v>
      </c>
    </row>
    <row r="768" spans="1:24"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22"/>
        <v>34</v>
      </c>
      <c r="X768">
        <f t="shared" si="23"/>
        <v>9.4444444444444442E-2</v>
      </c>
    </row>
    <row r="769" spans="1:24"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22"/>
        <v>53</v>
      </c>
      <c r="X769">
        <f t="shared" si="23"/>
        <v>0.14722222222222223</v>
      </c>
    </row>
    <row r="770" spans="1:24"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22"/>
        <v>-44348</v>
      </c>
      <c r="X770">
        <f t="shared" si="23"/>
        <v>121.41944444444445</v>
      </c>
    </row>
    <row r="771" spans="1:24"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f t="shared" ref="W771:W834" si="24">_xlfn.DAYS(G771,F771)</f>
        <v>5</v>
      </c>
      <c r="X771">
        <f t="shared" ref="X771:X834" si="25">YEARFRAC(G771,F771)</f>
        <v>1.3888888888888888E-2</v>
      </c>
    </row>
    <row r="772" spans="1:24"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f t="shared" si="24"/>
        <v>15</v>
      </c>
      <c r="X772">
        <f t="shared" si="25"/>
        <v>4.1666666666666664E-2</v>
      </c>
    </row>
    <row r="773" spans="1:24"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24"/>
        <v>15</v>
      </c>
      <c r="X773">
        <f t="shared" si="25"/>
        <v>4.1666666666666664E-2</v>
      </c>
    </row>
    <row r="774" spans="1:24"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24"/>
        <v>15</v>
      </c>
      <c r="X774">
        <f t="shared" si="25"/>
        <v>4.1666666666666664E-2</v>
      </c>
    </row>
    <row r="775" spans="1:24"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24"/>
        <v>19</v>
      </c>
      <c r="X775">
        <f t="shared" si="25"/>
        <v>5.2777777777777778E-2</v>
      </c>
    </row>
    <row r="776" spans="1:24"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f t="shared" si="24"/>
        <v>21</v>
      </c>
      <c r="X776">
        <f t="shared" si="25"/>
        <v>5.8333333333333334E-2</v>
      </c>
    </row>
    <row r="777" spans="1:24"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f t="shared" si="24"/>
        <v>31</v>
      </c>
      <c r="X777">
        <f t="shared" si="25"/>
        <v>8.611111111111111E-2</v>
      </c>
    </row>
    <row r="778" spans="1:24"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24"/>
        <v>31</v>
      </c>
      <c r="X778">
        <f t="shared" si="25"/>
        <v>8.611111111111111E-2</v>
      </c>
    </row>
    <row r="779" spans="1:24"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f t="shared" si="24"/>
        <v>28</v>
      </c>
      <c r="X779">
        <f t="shared" si="25"/>
        <v>7.7777777777777779E-2</v>
      </c>
    </row>
    <row r="780" spans="1:24"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24"/>
        <v>28</v>
      </c>
      <c r="X780">
        <f t="shared" si="25"/>
        <v>7.7777777777777779E-2</v>
      </c>
    </row>
    <row r="781" spans="1:24"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24"/>
        <v>26</v>
      </c>
      <c r="X781">
        <f t="shared" si="25"/>
        <v>7.2222222222222215E-2</v>
      </c>
    </row>
    <row r="782" spans="1:24"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f t="shared" si="24"/>
        <v>35</v>
      </c>
      <c r="X782">
        <f t="shared" si="25"/>
        <v>9.7222222222222224E-2</v>
      </c>
    </row>
    <row r="783" spans="1:24"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24"/>
        <v>42</v>
      </c>
      <c r="X783">
        <f t="shared" si="25"/>
        <v>0.11666666666666667</v>
      </c>
    </row>
    <row r="784" spans="1:24"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24"/>
        <v>52</v>
      </c>
      <c r="X784">
        <f t="shared" si="25"/>
        <v>0.14444444444444443</v>
      </c>
    </row>
    <row r="785" spans="1:24"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f t="shared" si="24"/>
        <v>7</v>
      </c>
      <c r="X785">
        <f t="shared" si="25"/>
        <v>1.9444444444444445E-2</v>
      </c>
    </row>
    <row r="786" spans="1:24"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f t="shared" si="24"/>
        <v>14</v>
      </c>
      <c r="X786">
        <f t="shared" si="25"/>
        <v>3.888888888888889E-2</v>
      </c>
    </row>
    <row r="787" spans="1:24"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f t="shared" si="24"/>
        <v>21</v>
      </c>
      <c r="X787">
        <f t="shared" si="25"/>
        <v>5.8333333333333334E-2</v>
      </c>
    </row>
    <row r="788" spans="1:24"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f t="shared" si="24"/>
        <v>25</v>
      </c>
      <c r="X788">
        <f t="shared" si="25"/>
        <v>6.9444444444444448E-2</v>
      </c>
    </row>
    <row r="789" spans="1:24"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f t="shared" si="24"/>
        <v>34</v>
      </c>
      <c r="X789">
        <f t="shared" si="25"/>
        <v>9.4444444444444442E-2</v>
      </c>
    </row>
    <row r="790" spans="1:24"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f t="shared" si="24"/>
        <v>48</v>
      </c>
      <c r="X790">
        <f t="shared" si="25"/>
        <v>0.13333333333333333</v>
      </c>
    </row>
    <row r="791" spans="1:24"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f t="shared" si="24"/>
        <v>-44350</v>
      </c>
      <c r="X791">
        <f t="shared" si="25"/>
        <v>121.425</v>
      </c>
    </row>
    <row r="792" spans="1:24"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24"/>
        <v>-44350</v>
      </c>
      <c r="X792">
        <f t="shared" si="25"/>
        <v>121.425</v>
      </c>
    </row>
    <row r="793" spans="1:24"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f t="shared" si="24"/>
        <v>45</v>
      </c>
      <c r="X793">
        <f t="shared" si="25"/>
        <v>0.125</v>
      </c>
    </row>
    <row r="794" spans="1:24"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f t="shared" si="24"/>
        <v>18</v>
      </c>
      <c r="X794">
        <f t="shared" si="25"/>
        <v>0.05</v>
      </c>
    </row>
    <row r="795" spans="1:24"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f t="shared" si="24"/>
        <v>3</v>
      </c>
      <c r="X795">
        <f t="shared" si="25"/>
        <v>8.3333333333333332E-3</v>
      </c>
    </row>
    <row r="796" spans="1:24"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f t="shared" si="24"/>
        <v>7</v>
      </c>
      <c r="X796">
        <f t="shared" si="25"/>
        <v>1.9444444444444445E-2</v>
      </c>
    </row>
    <row r="797" spans="1:24"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24"/>
        <v>8</v>
      </c>
      <c r="X797">
        <f t="shared" si="25"/>
        <v>2.2222222222222223E-2</v>
      </c>
    </row>
    <row r="798" spans="1:24"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f t="shared" si="24"/>
        <v>14</v>
      </c>
      <c r="X798">
        <f t="shared" si="25"/>
        <v>3.888888888888889E-2</v>
      </c>
    </row>
    <row r="799" spans="1:24"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f t="shared" si="24"/>
        <v>37</v>
      </c>
      <c r="X799">
        <f t="shared" si="25"/>
        <v>0.10277777777777777</v>
      </c>
    </row>
    <row r="800" spans="1:24"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24"/>
        <v>44</v>
      </c>
      <c r="X800">
        <f t="shared" si="25"/>
        <v>0.12222222222222222</v>
      </c>
    </row>
    <row r="801" spans="1:24"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24"/>
        <v>-44354</v>
      </c>
      <c r="X801">
        <f t="shared" si="25"/>
        <v>121.43611111111112</v>
      </c>
    </row>
    <row r="802" spans="1:24"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24"/>
        <v>6</v>
      </c>
      <c r="X802">
        <f t="shared" si="25"/>
        <v>1.6666666666666666E-2</v>
      </c>
    </row>
    <row r="803" spans="1:24"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f t="shared" si="24"/>
        <v>8</v>
      </c>
      <c r="X803">
        <f t="shared" si="25"/>
        <v>2.2222222222222223E-2</v>
      </c>
    </row>
    <row r="804" spans="1:24"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24"/>
        <v>9</v>
      </c>
      <c r="X804">
        <f t="shared" si="25"/>
        <v>2.5000000000000001E-2</v>
      </c>
    </row>
    <row r="805" spans="1:24"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f t="shared" si="24"/>
        <v>14</v>
      </c>
      <c r="X805">
        <f t="shared" si="25"/>
        <v>3.888888888888889E-2</v>
      </c>
    </row>
    <row r="806" spans="1:24"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f t="shared" si="24"/>
        <v>14</v>
      </c>
      <c r="X806">
        <f t="shared" si="25"/>
        <v>3.888888888888889E-2</v>
      </c>
    </row>
    <row r="807" spans="1:24"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24"/>
        <v>14</v>
      </c>
      <c r="X807">
        <f t="shared" si="25"/>
        <v>3.888888888888889E-2</v>
      </c>
    </row>
    <row r="808" spans="1:24"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f t="shared" si="24"/>
        <v>29</v>
      </c>
      <c r="X808">
        <f t="shared" si="25"/>
        <v>8.0555555555555561E-2</v>
      </c>
    </row>
    <row r="809" spans="1:24"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c r="W809">
        <f t="shared" si="24"/>
        <v>34</v>
      </c>
      <c r="X809">
        <f t="shared" si="25"/>
        <v>9.4444444444444442E-2</v>
      </c>
    </row>
    <row r="810" spans="1:24"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24"/>
        <v>34</v>
      </c>
      <c r="X810">
        <f t="shared" si="25"/>
        <v>9.4444444444444442E-2</v>
      </c>
    </row>
    <row r="811" spans="1:24"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f t="shared" si="24"/>
        <v>-44355</v>
      </c>
      <c r="X811">
        <f t="shared" si="25"/>
        <v>121.43888888888888</v>
      </c>
    </row>
    <row r="812" spans="1:24"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24"/>
        <v>9</v>
      </c>
      <c r="X812">
        <f t="shared" si="25"/>
        <v>2.5000000000000001E-2</v>
      </c>
    </row>
    <row r="813" spans="1:24"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24"/>
        <v>22</v>
      </c>
      <c r="X813">
        <f t="shared" si="25"/>
        <v>6.1111111111111109E-2</v>
      </c>
    </row>
    <row r="814" spans="1:24"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f t="shared" si="24"/>
        <v>2</v>
      </c>
      <c r="X814">
        <f t="shared" si="25"/>
        <v>5.5555555555555558E-3</v>
      </c>
    </row>
    <row r="815" spans="1:24"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f t="shared" si="24"/>
        <v>11</v>
      </c>
      <c r="X815">
        <f t="shared" si="25"/>
        <v>3.0555555555555555E-2</v>
      </c>
    </row>
    <row r="816" spans="1:24"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24"/>
        <v>11</v>
      </c>
      <c r="X816">
        <f t="shared" si="25"/>
        <v>3.0555555555555555E-2</v>
      </c>
    </row>
    <row r="817" spans="1:24"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f t="shared" si="24"/>
        <v>16</v>
      </c>
      <c r="X817">
        <f t="shared" si="25"/>
        <v>4.4444444444444446E-2</v>
      </c>
    </row>
    <row r="818" spans="1:24"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24"/>
        <v>13</v>
      </c>
      <c r="X818">
        <f t="shared" si="25"/>
        <v>3.6111111111111108E-2</v>
      </c>
    </row>
    <row r="819" spans="1:24"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24"/>
        <v>29</v>
      </c>
      <c r="X819">
        <f t="shared" si="25"/>
        <v>8.0555555555555561E-2</v>
      </c>
    </row>
    <row r="820" spans="1:24"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c r="W820">
        <f t="shared" si="24"/>
        <v>35</v>
      </c>
      <c r="X820">
        <f t="shared" si="25"/>
        <v>9.7222222222222224E-2</v>
      </c>
    </row>
    <row r="821" spans="1:24"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24"/>
        <v>32</v>
      </c>
      <c r="X821">
        <f t="shared" si="25"/>
        <v>8.8888888888888892E-2</v>
      </c>
    </row>
    <row r="822" spans="1:24"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f t="shared" si="24"/>
        <v>34</v>
      </c>
      <c r="X822">
        <f t="shared" si="25"/>
        <v>9.4444444444444442E-2</v>
      </c>
    </row>
    <row r="823" spans="1:24"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f t="shared" si="24"/>
        <v>35</v>
      </c>
      <c r="X823">
        <f t="shared" si="25"/>
        <v>9.7222222222222224E-2</v>
      </c>
    </row>
    <row r="824" spans="1:24"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24"/>
        <v>-44357</v>
      </c>
      <c r="X824">
        <f t="shared" si="25"/>
        <v>121.44444444444444</v>
      </c>
    </row>
    <row r="825" spans="1:24"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f t="shared" si="24"/>
        <v>-44357</v>
      </c>
      <c r="X825">
        <f t="shared" si="25"/>
        <v>121.44444444444444</v>
      </c>
    </row>
    <row r="826" spans="1:24"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f t="shared" si="24"/>
        <v>-44357</v>
      </c>
      <c r="X826">
        <f t="shared" si="25"/>
        <v>121.44444444444444</v>
      </c>
    </row>
    <row r="827" spans="1:24"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f t="shared" si="24"/>
        <v>-44357</v>
      </c>
      <c r="X827">
        <f t="shared" si="25"/>
        <v>121.44444444444444</v>
      </c>
    </row>
    <row r="828" spans="1:24"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f t="shared" si="24"/>
        <v>-44357</v>
      </c>
      <c r="X828">
        <f t="shared" si="25"/>
        <v>121.44444444444444</v>
      </c>
    </row>
    <row r="829" spans="1:24"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24"/>
        <v>35</v>
      </c>
      <c r="X829">
        <f t="shared" si="25"/>
        <v>9.7222222222222224E-2</v>
      </c>
    </row>
    <row r="830" spans="1:24"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f t="shared" si="24"/>
        <v>17</v>
      </c>
      <c r="X830">
        <f t="shared" si="25"/>
        <v>4.7222222222222221E-2</v>
      </c>
    </row>
    <row r="831" spans="1:24"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f t="shared" si="24"/>
        <v>9</v>
      </c>
      <c r="X831">
        <f t="shared" si="25"/>
        <v>2.5000000000000001E-2</v>
      </c>
    </row>
    <row r="832" spans="1:24"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24"/>
        <v>10</v>
      </c>
      <c r="X832">
        <f t="shared" si="25"/>
        <v>2.7777777777777776E-2</v>
      </c>
    </row>
    <row r="833" spans="1:24"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24"/>
        <v>23</v>
      </c>
      <c r="X833">
        <f t="shared" si="25"/>
        <v>6.3888888888888884E-2</v>
      </c>
    </row>
    <row r="834" spans="1:24"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24"/>
        <v>38</v>
      </c>
      <c r="X834">
        <f t="shared" si="25"/>
        <v>0.10555555555555556</v>
      </c>
    </row>
    <row r="835" spans="1:24"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26">_xlfn.DAYS(G835,F835)</f>
        <v>38</v>
      </c>
      <c r="X835">
        <f t="shared" ref="X835:X898" si="27">YEARFRAC(G835,F835)</f>
        <v>0.10555555555555556</v>
      </c>
    </row>
    <row r="836" spans="1:24"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26"/>
        <v>-44361</v>
      </c>
      <c r="X836">
        <f t="shared" si="27"/>
        <v>121.45555555555555</v>
      </c>
    </row>
    <row r="837" spans="1:24"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26"/>
        <v>-44361</v>
      </c>
      <c r="X837">
        <f t="shared" si="27"/>
        <v>121.45555555555555</v>
      </c>
    </row>
    <row r="838" spans="1:24"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c r="W838">
        <f t="shared" si="26"/>
        <v>24</v>
      </c>
      <c r="X838">
        <f t="shared" si="27"/>
        <v>6.6666666666666666E-2</v>
      </c>
    </row>
    <row r="839" spans="1:24"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f t="shared" si="26"/>
        <v>27</v>
      </c>
      <c r="X839">
        <f t="shared" si="27"/>
        <v>7.4999999999999997E-2</v>
      </c>
    </row>
    <row r="840" spans="1:24"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f t="shared" si="26"/>
        <v>29</v>
      </c>
      <c r="X840">
        <f t="shared" si="27"/>
        <v>8.0555555555555561E-2</v>
      </c>
    </row>
    <row r="841" spans="1:24"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f t="shared" si="26"/>
        <v>34</v>
      </c>
      <c r="X841">
        <f t="shared" si="27"/>
        <v>9.4444444444444442E-2</v>
      </c>
    </row>
    <row r="842" spans="1:24"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f t="shared" si="26"/>
        <v>8</v>
      </c>
      <c r="X842">
        <f t="shared" si="27"/>
        <v>2.2222222222222223E-2</v>
      </c>
    </row>
    <row r="843" spans="1:24"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f t="shared" si="26"/>
        <v>8</v>
      </c>
      <c r="X843">
        <f t="shared" si="27"/>
        <v>2.2222222222222223E-2</v>
      </c>
    </row>
    <row r="844" spans="1:24"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26"/>
        <v>29</v>
      </c>
      <c r="X844">
        <f t="shared" si="27"/>
        <v>8.0555555555555561E-2</v>
      </c>
    </row>
    <row r="845" spans="1:24"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f t="shared" si="26"/>
        <v>35</v>
      </c>
      <c r="X845">
        <f t="shared" si="27"/>
        <v>9.7222222222222224E-2</v>
      </c>
    </row>
    <row r="846" spans="1:24"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f t="shared" si="26"/>
        <v>-44363</v>
      </c>
      <c r="X846">
        <f t="shared" si="27"/>
        <v>121.46111111111111</v>
      </c>
    </row>
    <row r="847" spans="1:24"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26"/>
        <v>-44363</v>
      </c>
      <c r="X847">
        <f t="shared" si="27"/>
        <v>121.46111111111111</v>
      </c>
    </row>
    <row r="848" spans="1:24"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26"/>
        <v>-44363</v>
      </c>
      <c r="X848">
        <f t="shared" si="27"/>
        <v>121.46111111111111</v>
      </c>
    </row>
    <row r="849" spans="1:24"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26"/>
        <v>-44363</v>
      </c>
      <c r="X849">
        <f t="shared" si="27"/>
        <v>121.46111111111111</v>
      </c>
    </row>
    <row r="850" spans="1:24"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c r="W850">
        <f t="shared" si="26"/>
        <v>-44363</v>
      </c>
      <c r="X850">
        <f t="shared" si="27"/>
        <v>121.46111111111111</v>
      </c>
    </row>
    <row r="851" spans="1:24"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26"/>
        <v>13</v>
      </c>
      <c r="X851">
        <f t="shared" si="27"/>
        <v>3.6111111111111108E-2</v>
      </c>
    </row>
    <row r="852" spans="1:24"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f t="shared" si="26"/>
        <v>19</v>
      </c>
      <c r="X852">
        <f t="shared" si="27"/>
        <v>5.2777777777777778E-2</v>
      </c>
    </row>
    <row r="853" spans="1:24"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26"/>
        <v>35</v>
      </c>
      <c r="X853">
        <f t="shared" si="27"/>
        <v>9.7222222222222224E-2</v>
      </c>
    </row>
    <row r="854" spans="1:24"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26"/>
        <v>-44364</v>
      </c>
      <c r="X854">
        <f t="shared" si="27"/>
        <v>121.46388888888889</v>
      </c>
    </row>
    <row r="855" spans="1:24"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26"/>
        <v>-44364</v>
      </c>
      <c r="X855">
        <f t="shared" si="27"/>
        <v>121.46388888888889</v>
      </c>
    </row>
    <row r="856" spans="1:24"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26"/>
        <v>-44364</v>
      </c>
      <c r="X856">
        <f t="shared" si="27"/>
        <v>121.46388888888889</v>
      </c>
    </row>
    <row r="857" spans="1:24"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f t="shared" si="26"/>
        <v>-44364</v>
      </c>
      <c r="X857">
        <f t="shared" si="27"/>
        <v>121.46388888888889</v>
      </c>
    </row>
    <row r="858" spans="1:24"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f t="shared" si="26"/>
        <v>-44364</v>
      </c>
      <c r="X858">
        <f t="shared" si="27"/>
        <v>121.46388888888889</v>
      </c>
    </row>
    <row r="859" spans="1:24"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f t="shared" si="26"/>
        <v>-44364</v>
      </c>
      <c r="X859">
        <f t="shared" si="27"/>
        <v>121.46388888888889</v>
      </c>
    </row>
    <row r="860" spans="1:24"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f t="shared" si="26"/>
        <v>-44364</v>
      </c>
      <c r="X860">
        <f t="shared" si="27"/>
        <v>121.46388888888889</v>
      </c>
    </row>
    <row r="861" spans="1:24"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26"/>
        <v>-44364</v>
      </c>
      <c r="X861">
        <f t="shared" si="27"/>
        <v>121.46388888888889</v>
      </c>
    </row>
    <row r="862" spans="1:24"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26"/>
        <v>24</v>
      </c>
      <c r="X862">
        <f t="shared" si="27"/>
        <v>6.6666666666666666E-2</v>
      </c>
    </row>
    <row r="863" spans="1:24"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26"/>
        <v>14</v>
      </c>
      <c r="X863">
        <f t="shared" si="27"/>
        <v>3.888888888888889E-2</v>
      </c>
    </row>
    <row r="864" spans="1:24"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f t="shared" si="26"/>
        <v>9</v>
      </c>
      <c r="X864">
        <f t="shared" si="27"/>
        <v>2.5000000000000001E-2</v>
      </c>
    </row>
    <row r="865" spans="1:24"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f t="shared" si="26"/>
        <v>18</v>
      </c>
      <c r="X865">
        <f t="shared" si="27"/>
        <v>0.05</v>
      </c>
    </row>
    <row r="866" spans="1:24"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f t="shared" si="26"/>
        <v>21</v>
      </c>
      <c r="X866">
        <f t="shared" si="27"/>
        <v>5.8333333333333334E-2</v>
      </c>
    </row>
    <row r="867" spans="1:24"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26"/>
        <v>22</v>
      </c>
      <c r="X867">
        <f t="shared" si="27"/>
        <v>6.1111111111111109E-2</v>
      </c>
    </row>
    <row r="868" spans="1:24"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f t="shared" si="26"/>
        <v>23</v>
      </c>
      <c r="X868">
        <f t="shared" si="27"/>
        <v>6.3888888888888884E-2</v>
      </c>
    </row>
    <row r="869" spans="1:24"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f t="shared" si="26"/>
        <v>-44368</v>
      </c>
      <c r="X869">
        <f t="shared" si="27"/>
        <v>121.47499999999999</v>
      </c>
    </row>
    <row r="870" spans="1:24"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f t="shared" si="26"/>
        <v>-44368</v>
      </c>
      <c r="X870">
        <f t="shared" si="27"/>
        <v>121.47499999999999</v>
      </c>
    </row>
    <row r="871" spans="1:24"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f t="shared" si="26"/>
        <v>-44368</v>
      </c>
      <c r="X871">
        <f t="shared" si="27"/>
        <v>121.47499999999999</v>
      </c>
    </row>
    <row r="872" spans="1:24"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26"/>
        <v>-44368</v>
      </c>
      <c r="X872">
        <f t="shared" si="27"/>
        <v>121.47499999999999</v>
      </c>
    </row>
    <row r="873" spans="1:24"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26"/>
        <v>-44368</v>
      </c>
      <c r="X873">
        <f t="shared" si="27"/>
        <v>121.47499999999999</v>
      </c>
    </row>
    <row r="874" spans="1:24"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f t="shared" si="26"/>
        <v>-44368</v>
      </c>
      <c r="X874">
        <f t="shared" si="27"/>
        <v>121.47499999999999</v>
      </c>
    </row>
    <row r="875" spans="1:24"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f t="shared" si="26"/>
        <v>24</v>
      </c>
      <c r="X875">
        <f t="shared" si="27"/>
        <v>6.6666666666666666E-2</v>
      </c>
    </row>
    <row r="876" spans="1:24"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f t="shared" si="26"/>
        <v>27</v>
      </c>
      <c r="X876">
        <f t="shared" si="27"/>
        <v>7.4999999999999997E-2</v>
      </c>
    </row>
    <row r="877" spans="1:24"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c r="W877">
        <f t="shared" si="26"/>
        <v>29</v>
      </c>
      <c r="X877">
        <f t="shared" si="27"/>
        <v>8.0555555555555561E-2</v>
      </c>
    </row>
    <row r="878" spans="1:24"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26"/>
        <v>-44369</v>
      </c>
      <c r="X878">
        <f t="shared" si="27"/>
        <v>121.47777777777777</v>
      </c>
    </row>
    <row r="879" spans="1:24"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26"/>
        <v>-44369</v>
      </c>
      <c r="X879">
        <f t="shared" si="27"/>
        <v>121.47777777777777</v>
      </c>
    </row>
    <row r="880" spans="1:24"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f t="shared" si="26"/>
        <v>-44369</v>
      </c>
      <c r="X880">
        <f t="shared" si="27"/>
        <v>121.47777777777777</v>
      </c>
    </row>
    <row r="881" spans="1:24"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26"/>
        <v>-44369</v>
      </c>
      <c r="X881">
        <f t="shared" si="27"/>
        <v>121.47777777777777</v>
      </c>
    </row>
    <row r="882" spans="1:24"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26"/>
        <v>2</v>
      </c>
      <c r="X882">
        <f t="shared" si="27"/>
        <v>5.5555555555555558E-3</v>
      </c>
    </row>
    <row r="883" spans="1:24"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f t="shared" si="26"/>
        <v>10</v>
      </c>
      <c r="X883">
        <f t="shared" si="27"/>
        <v>2.7777777777777776E-2</v>
      </c>
    </row>
    <row r="884" spans="1:24"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f t="shared" si="26"/>
        <v>20</v>
      </c>
      <c r="X884">
        <f t="shared" si="27"/>
        <v>5.5555555555555552E-2</v>
      </c>
    </row>
    <row r="885" spans="1:24"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26"/>
        <v>28</v>
      </c>
      <c r="X885">
        <f t="shared" si="27"/>
        <v>7.7777777777777779E-2</v>
      </c>
    </row>
    <row r="886" spans="1:24"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f t="shared" si="26"/>
        <v>26</v>
      </c>
      <c r="X886">
        <f t="shared" si="27"/>
        <v>7.2222222222222215E-2</v>
      </c>
    </row>
    <row r="887" spans="1:24"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26"/>
        <v>26</v>
      </c>
      <c r="X887">
        <f t="shared" si="27"/>
        <v>7.2222222222222215E-2</v>
      </c>
    </row>
    <row r="888" spans="1:24"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26"/>
        <v>29</v>
      </c>
      <c r="X888">
        <f t="shared" si="27"/>
        <v>8.0555555555555561E-2</v>
      </c>
    </row>
    <row r="889" spans="1:24"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26"/>
        <v>-44370</v>
      </c>
      <c r="X889">
        <f t="shared" si="27"/>
        <v>121.48055555555555</v>
      </c>
    </row>
    <row r="890" spans="1:24"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f t="shared" si="26"/>
        <v>-44370</v>
      </c>
      <c r="X890">
        <f t="shared" si="27"/>
        <v>121.48055555555555</v>
      </c>
    </row>
    <row r="891" spans="1:24"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26"/>
        <v>21</v>
      </c>
      <c r="X891">
        <f t="shared" si="27"/>
        <v>5.8333333333333334E-2</v>
      </c>
    </row>
    <row r="892" spans="1:24"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26"/>
        <v>29</v>
      </c>
      <c r="X892">
        <f t="shared" si="27"/>
        <v>8.0555555555555561E-2</v>
      </c>
    </row>
    <row r="893" spans="1:24"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f t="shared" si="26"/>
        <v>25</v>
      </c>
      <c r="X893">
        <f t="shared" si="27"/>
        <v>6.9444444444444448E-2</v>
      </c>
    </row>
    <row r="894" spans="1:24"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c r="W894">
        <f t="shared" si="26"/>
        <v>-44371</v>
      </c>
      <c r="X894">
        <f t="shared" si="27"/>
        <v>121.48333333333333</v>
      </c>
    </row>
    <row r="895" spans="1:24"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f t="shared" si="26"/>
        <v>-44371</v>
      </c>
      <c r="X895">
        <f t="shared" si="27"/>
        <v>121.48333333333333</v>
      </c>
    </row>
    <row r="896" spans="1:24"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f t="shared" si="26"/>
        <v>-44371</v>
      </c>
      <c r="X896">
        <f t="shared" si="27"/>
        <v>121.48333333333333</v>
      </c>
    </row>
    <row r="897" spans="1:24"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f t="shared" si="26"/>
        <v>-44371</v>
      </c>
      <c r="X897">
        <f t="shared" si="27"/>
        <v>121.48333333333333</v>
      </c>
    </row>
    <row r="898" spans="1:24"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f t="shared" si="26"/>
        <v>-44371</v>
      </c>
      <c r="X898">
        <f t="shared" si="27"/>
        <v>121.48333333333333</v>
      </c>
    </row>
    <row r="899" spans="1:24"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f t="shared" ref="W899:W962" si="28">_xlfn.DAYS(G899,F899)</f>
        <v>-44371</v>
      </c>
      <c r="X899">
        <f t="shared" ref="X899:X962" si="29">YEARFRAC(G899,F899)</f>
        <v>121.48333333333333</v>
      </c>
    </row>
    <row r="900" spans="1:24"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28"/>
        <v>-44371</v>
      </c>
      <c r="X900">
        <f t="shared" si="29"/>
        <v>121.48333333333333</v>
      </c>
    </row>
    <row r="901" spans="1:24"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28"/>
        <v>-44371</v>
      </c>
      <c r="X901">
        <f t="shared" si="29"/>
        <v>121.48333333333333</v>
      </c>
    </row>
    <row r="902" spans="1:24"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f t="shared" si="28"/>
        <v>21</v>
      </c>
      <c r="X902">
        <f t="shared" si="29"/>
        <v>5.8333333333333334E-2</v>
      </c>
    </row>
    <row r="903" spans="1:24"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28"/>
        <v>-44372</v>
      </c>
      <c r="X903">
        <f t="shared" si="29"/>
        <v>121.48611111111111</v>
      </c>
    </row>
    <row r="904" spans="1:24"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f t="shared" si="28"/>
        <v>28</v>
      </c>
      <c r="X904">
        <f t="shared" si="29"/>
        <v>7.7777777777777779E-2</v>
      </c>
    </row>
    <row r="905" spans="1:24"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f t="shared" si="28"/>
        <v>21</v>
      </c>
      <c r="X905">
        <f t="shared" si="29"/>
        <v>5.8333333333333334E-2</v>
      </c>
    </row>
    <row r="906" spans="1:24"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c r="W906">
        <f t="shared" si="28"/>
        <v>-44375</v>
      </c>
      <c r="X906">
        <f t="shared" si="29"/>
        <v>121.49444444444444</v>
      </c>
    </row>
    <row r="907" spans="1:24"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f t="shared" si="28"/>
        <v>10</v>
      </c>
      <c r="X907">
        <f t="shared" si="29"/>
        <v>2.7777777777777776E-2</v>
      </c>
    </row>
    <row r="908" spans="1:24"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28"/>
        <v>16</v>
      </c>
      <c r="X908">
        <f t="shared" si="29"/>
        <v>4.4444444444444446E-2</v>
      </c>
    </row>
    <row r="909" spans="1:24"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f t="shared" si="28"/>
        <v>15</v>
      </c>
      <c r="X909">
        <f t="shared" si="29"/>
        <v>4.1666666666666664E-2</v>
      </c>
    </row>
    <row r="910" spans="1:24"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28"/>
        <v>-44376</v>
      </c>
      <c r="X910">
        <f t="shared" si="29"/>
        <v>121.49722222222222</v>
      </c>
    </row>
    <row r="911" spans="1:24"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f t="shared" si="28"/>
        <v>-44376</v>
      </c>
      <c r="X911">
        <f t="shared" si="29"/>
        <v>121.49722222222222</v>
      </c>
    </row>
    <row r="912" spans="1:24"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f t="shared" si="28"/>
        <v>-44376</v>
      </c>
      <c r="X912">
        <f t="shared" si="29"/>
        <v>121.49722222222222</v>
      </c>
    </row>
    <row r="913" spans="1:24"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f t="shared" si="28"/>
        <v>-44376</v>
      </c>
      <c r="X913">
        <f t="shared" si="29"/>
        <v>121.49722222222222</v>
      </c>
    </row>
    <row r="914" spans="1:24"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f t="shared" si="28"/>
        <v>-44376</v>
      </c>
      <c r="X914">
        <f t="shared" si="29"/>
        <v>121.49722222222222</v>
      </c>
    </row>
    <row r="915" spans="1:24"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f t="shared" si="28"/>
        <v>-44376</v>
      </c>
      <c r="X915">
        <f t="shared" si="29"/>
        <v>121.49722222222222</v>
      </c>
    </row>
    <row r="916" spans="1:24"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f t="shared" si="28"/>
        <v>12</v>
      </c>
      <c r="X916">
        <f t="shared" si="29"/>
        <v>3.3333333333333333E-2</v>
      </c>
    </row>
    <row r="917" spans="1:24"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28"/>
        <v>13</v>
      </c>
      <c r="X917">
        <f t="shared" si="29"/>
        <v>3.6111111111111108E-2</v>
      </c>
    </row>
    <row r="918" spans="1:24"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28"/>
        <v>21</v>
      </c>
      <c r="X918">
        <f t="shared" si="29"/>
        <v>5.8333333333333334E-2</v>
      </c>
    </row>
    <row r="919" spans="1:24"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f t="shared" si="28"/>
        <v>21</v>
      </c>
      <c r="X919">
        <f t="shared" si="29"/>
        <v>5.8333333333333334E-2</v>
      </c>
    </row>
    <row r="920" spans="1:24"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f t="shared" si="28"/>
        <v>-44377</v>
      </c>
      <c r="X920">
        <f t="shared" si="29"/>
        <v>121.5</v>
      </c>
    </row>
    <row r="921" spans="1:24"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28"/>
        <v>-44377</v>
      </c>
      <c r="X921">
        <f t="shared" si="29"/>
        <v>121.5</v>
      </c>
    </row>
    <row r="922" spans="1:24"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28"/>
        <v>-44377</v>
      </c>
      <c r="X922">
        <f t="shared" si="29"/>
        <v>121.5</v>
      </c>
    </row>
    <row r="923" spans="1:24"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f t="shared" si="28"/>
        <v>-44377</v>
      </c>
      <c r="X923">
        <f t="shared" si="29"/>
        <v>121.5</v>
      </c>
    </row>
    <row r="924" spans="1:24"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28"/>
        <v>-44377</v>
      </c>
      <c r="X924">
        <f t="shared" si="29"/>
        <v>121.5</v>
      </c>
    </row>
    <row r="925" spans="1:24"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f t="shared" si="28"/>
        <v>-44377</v>
      </c>
      <c r="X925">
        <f t="shared" si="29"/>
        <v>121.5</v>
      </c>
    </row>
    <row r="926" spans="1:24"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f t="shared" si="28"/>
        <v>-44377</v>
      </c>
      <c r="X926">
        <f t="shared" si="29"/>
        <v>121.5</v>
      </c>
    </row>
    <row r="927" spans="1:24"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f t="shared" si="28"/>
        <v>-44378</v>
      </c>
      <c r="X927">
        <f t="shared" si="29"/>
        <v>121.50277777777778</v>
      </c>
    </row>
    <row r="928" spans="1:24"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c r="W928">
        <f t="shared" si="28"/>
        <v>-44379</v>
      </c>
      <c r="X928">
        <f t="shared" si="29"/>
        <v>121.50555555555556</v>
      </c>
    </row>
    <row r="929" spans="1:24"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28"/>
        <v>-44379</v>
      </c>
      <c r="X929">
        <f t="shared" si="29"/>
        <v>121.50555555555556</v>
      </c>
    </row>
    <row r="930" spans="1:24"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f t="shared" si="28"/>
        <v>15</v>
      </c>
      <c r="X930">
        <f t="shared" si="29"/>
        <v>4.1666666666666664E-2</v>
      </c>
    </row>
    <row r="931" spans="1:24"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f t="shared" si="28"/>
        <v>-44382</v>
      </c>
      <c r="X931">
        <f t="shared" si="29"/>
        <v>121.51388888888889</v>
      </c>
    </row>
    <row r="932" spans="1:24"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f t="shared" si="28"/>
        <v>-44382</v>
      </c>
      <c r="X932">
        <f t="shared" si="29"/>
        <v>121.51388888888889</v>
      </c>
    </row>
    <row r="933" spans="1:24"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f t="shared" si="28"/>
        <v>-44382</v>
      </c>
      <c r="X933">
        <f t="shared" si="29"/>
        <v>121.51388888888889</v>
      </c>
    </row>
    <row r="934" spans="1:24"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f t="shared" si="28"/>
        <v>7</v>
      </c>
      <c r="X934">
        <f t="shared" si="29"/>
        <v>1.9444444444444445E-2</v>
      </c>
    </row>
    <row r="935" spans="1:24"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c r="W935">
        <f t="shared" si="28"/>
        <v>16</v>
      </c>
      <c r="X935">
        <f t="shared" si="29"/>
        <v>4.4444444444444446E-2</v>
      </c>
    </row>
    <row r="936" spans="1:24"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28"/>
        <v>-44383</v>
      </c>
      <c r="X936">
        <f t="shared" si="29"/>
        <v>121.51666666666667</v>
      </c>
    </row>
    <row r="937" spans="1:24"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28"/>
        <v>-44383</v>
      </c>
      <c r="X937">
        <f t="shared" si="29"/>
        <v>121.51666666666667</v>
      </c>
    </row>
    <row r="938" spans="1:24"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f t="shared" si="28"/>
        <v>-44383</v>
      </c>
      <c r="X938">
        <f t="shared" si="29"/>
        <v>121.51666666666667</v>
      </c>
    </row>
    <row r="939" spans="1:24"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28"/>
        <v>-44383</v>
      </c>
      <c r="X939">
        <f t="shared" si="29"/>
        <v>121.51666666666667</v>
      </c>
    </row>
    <row r="940" spans="1:24"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28"/>
        <v>14</v>
      </c>
      <c r="X940">
        <f t="shared" si="29"/>
        <v>3.888888888888889E-2</v>
      </c>
    </row>
    <row r="941" spans="1:24"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f t="shared" si="28"/>
        <v>14</v>
      </c>
      <c r="X941">
        <f t="shared" si="29"/>
        <v>3.888888888888889E-2</v>
      </c>
    </row>
    <row r="942" spans="1:24"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f t="shared" si="28"/>
        <v>-44384</v>
      </c>
      <c r="X942">
        <f t="shared" si="29"/>
        <v>121.51944444444445</v>
      </c>
    </row>
    <row r="943" spans="1:24"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f t="shared" si="28"/>
        <v>-44384</v>
      </c>
      <c r="X943">
        <f t="shared" si="29"/>
        <v>121.51944444444445</v>
      </c>
    </row>
    <row r="944" spans="1:24"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28"/>
        <v>-44384</v>
      </c>
      <c r="X944">
        <f t="shared" si="29"/>
        <v>121.51944444444445</v>
      </c>
    </row>
    <row r="945" spans="1:24"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28"/>
        <v>-44384</v>
      </c>
      <c r="X945">
        <f t="shared" si="29"/>
        <v>121.51944444444445</v>
      </c>
    </row>
    <row r="946" spans="1:24"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28"/>
        <v>-44384</v>
      </c>
      <c r="X946">
        <f t="shared" si="29"/>
        <v>121.51944444444445</v>
      </c>
    </row>
    <row r="947" spans="1:24"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f t="shared" si="28"/>
        <v>11</v>
      </c>
      <c r="X947">
        <f t="shared" si="29"/>
        <v>3.0555555555555555E-2</v>
      </c>
    </row>
    <row r="948" spans="1:24"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c r="W948">
        <f t="shared" si="28"/>
        <v>-44385</v>
      </c>
      <c r="X948">
        <f t="shared" si="29"/>
        <v>121.52222222222223</v>
      </c>
    </row>
    <row r="949" spans="1:24"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28"/>
        <v>-44385</v>
      </c>
      <c r="X949">
        <f t="shared" si="29"/>
        <v>121.52222222222223</v>
      </c>
    </row>
    <row r="950" spans="1:24"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28"/>
        <v>-44385</v>
      </c>
      <c r="X950">
        <f t="shared" si="29"/>
        <v>121.52222222222223</v>
      </c>
    </row>
    <row r="951" spans="1:24"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28"/>
        <v>-44386</v>
      </c>
      <c r="X951">
        <f t="shared" si="29"/>
        <v>121.52500000000001</v>
      </c>
    </row>
    <row r="952" spans="1:24"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f t="shared" si="28"/>
        <v>-44387</v>
      </c>
      <c r="X952">
        <f t="shared" si="29"/>
        <v>121.52777777777777</v>
      </c>
    </row>
    <row r="953" spans="1:24"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f t="shared" si="28"/>
        <v>9</v>
      </c>
      <c r="X953">
        <f t="shared" si="29"/>
        <v>2.5000000000000001E-2</v>
      </c>
    </row>
    <row r="954" spans="1:24"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c r="W954">
        <f t="shared" si="28"/>
        <v>10</v>
      </c>
      <c r="X954">
        <f t="shared" si="29"/>
        <v>2.7777777777777776E-2</v>
      </c>
    </row>
    <row r="955" spans="1:24"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f t="shared" si="28"/>
        <v>-44389</v>
      </c>
      <c r="X955">
        <f t="shared" si="29"/>
        <v>121.53333333333333</v>
      </c>
    </row>
    <row r="956" spans="1:24"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c r="W956">
        <f t="shared" si="28"/>
        <v>-44389</v>
      </c>
      <c r="X956">
        <f t="shared" si="29"/>
        <v>121.53333333333333</v>
      </c>
    </row>
    <row r="957" spans="1:24"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28"/>
        <v>-44389</v>
      </c>
      <c r="X957">
        <f t="shared" si="29"/>
        <v>121.53333333333333</v>
      </c>
    </row>
    <row r="958" spans="1:24"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28"/>
        <v>-44389</v>
      </c>
      <c r="X958">
        <f t="shared" si="29"/>
        <v>121.53333333333333</v>
      </c>
    </row>
    <row r="959" spans="1:24"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f t="shared" si="28"/>
        <v>7</v>
      </c>
      <c r="X959">
        <f t="shared" si="29"/>
        <v>1.9444444444444445E-2</v>
      </c>
    </row>
    <row r="960" spans="1:24"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f t="shared" si="28"/>
        <v>-44390</v>
      </c>
      <c r="X960">
        <f t="shared" si="29"/>
        <v>121.53611111111111</v>
      </c>
    </row>
    <row r="961" spans="1:24"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28"/>
        <v>-44390</v>
      </c>
      <c r="X961">
        <f t="shared" si="29"/>
        <v>121.53611111111111</v>
      </c>
    </row>
    <row r="962" spans="1:24"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28"/>
        <v>-44390</v>
      </c>
      <c r="X962">
        <f t="shared" si="29"/>
        <v>121.53611111111111</v>
      </c>
    </row>
    <row r="963" spans="1:24"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30">_xlfn.DAYS(G963,F963)</f>
        <v>-44390</v>
      </c>
      <c r="X963">
        <f t="shared" ref="X963:X1001" si="31">YEARFRAC(G963,F963)</f>
        <v>121.53611111111111</v>
      </c>
    </row>
    <row r="964" spans="1:24"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f t="shared" si="30"/>
        <v>-44391</v>
      </c>
      <c r="X964">
        <f t="shared" si="31"/>
        <v>121.53888888888889</v>
      </c>
    </row>
    <row r="965" spans="1:24"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f t="shared" si="30"/>
        <v>-44391</v>
      </c>
      <c r="X965">
        <f t="shared" si="31"/>
        <v>121.53888888888889</v>
      </c>
    </row>
    <row r="966" spans="1:24"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f t="shared" si="30"/>
        <v>-44391</v>
      </c>
      <c r="X966">
        <f t="shared" si="31"/>
        <v>121.53888888888889</v>
      </c>
    </row>
    <row r="967" spans="1:24"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30"/>
        <v>-44391</v>
      </c>
      <c r="X967">
        <f t="shared" si="31"/>
        <v>121.53888888888889</v>
      </c>
    </row>
    <row r="968" spans="1:24"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f t="shared" si="30"/>
        <v>-44391</v>
      </c>
      <c r="X968">
        <f t="shared" si="31"/>
        <v>121.53888888888889</v>
      </c>
    </row>
    <row r="969" spans="1:24"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f t="shared" si="30"/>
        <v>-44391</v>
      </c>
      <c r="X969">
        <f t="shared" si="31"/>
        <v>121.53888888888889</v>
      </c>
    </row>
    <row r="970" spans="1:24"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30"/>
        <v>0</v>
      </c>
      <c r="X970">
        <f t="shared" si="31"/>
        <v>0</v>
      </c>
    </row>
    <row r="971" spans="1:24"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f t="shared" si="30"/>
        <v>-44392</v>
      </c>
      <c r="X971">
        <f t="shared" si="31"/>
        <v>121.54166666666667</v>
      </c>
    </row>
    <row r="972" spans="1:24"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f t="shared" si="30"/>
        <v>-44392</v>
      </c>
      <c r="X972">
        <f t="shared" si="31"/>
        <v>121.54166666666667</v>
      </c>
    </row>
    <row r="973" spans="1:24"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f t="shared" si="30"/>
        <v>13</v>
      </c>
      <c r="X973">
        <f t="shared" si="31"/>
        <v>3.6111111111111108E-2</v>
      </c>
    </row>
    <row r="974" spans="1:24"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f t="shared" si="30"/>
        <v>-44393</v>
      </c>
      <c r="X974">
        <f t="shared" si="31"/>
        <v>121.54444444444445</v>
      </c>
    </row>
    <row r="975" spans="1:24"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f t="shared" si="30"/>
        <v>-44393</v>
      </c>
      <c r="X975">
        <f t="shared" si="31"/>
        <v>121.54444444444445</v>
      </c>
    </row>
    <row r="976" spans="1:24"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f t="shared" si="30"/>
        <v>9</v>
      </c>
      <c r="X976">
        <f t="shared" si="31"/>
        <v>2.5000000000000001E-2</v>
      </c>
    </row>
    <row r="977" spans="1:24"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f t="shared" si="30"/>
        <v>-44394</v>
      </c>
      <c r="X977">
        <f t="shared" si="31"/>
        <v>121.54722222222222</v>
      </c>
    </row>
    <row r="978" spans="1:24"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30"/>
        <v>0</v>
      </c>
      <c r="X978">
        <f t="shared" si="31"/>
        <v>0</v>
      </c>
    </row>
    <row r="979" spans="1:24"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30"/>
        <v>-44396</v>
      </c>
      <c r="X979">
        <f t="shared" si="31"/>
        <v>121.55277777777778</v>
      </c>
    </row>
    <row r="980" spans="1:24"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c r="W980">
        <f t="shared" si="30"/>
        <v>-44396</v>
      </c>
      <c r="X980">
        <f t="shared" si="31"/>
        <v>121.55277777777778</v>
      </c>
    </row>
    <row r="981" spans="1:24"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f t="shared" si="30"/>
        <v>-44396</v>
      </c>
      <c r="X981">
        <f t="shared" si="31"/>
        <v>121.55277777777778</v>
      </c>
    </row>
    <row r="982" spans="1:24"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f t="shared" si="30"/>
        <v>-44396</v>
      </c>
      <c r="X982">
        <f t="shared" si="31"/>
        <v>121.55277777777778</v>
      </c>
    </row>
    <row r="983" spans="1:24"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30"/>
        <v>-44396</v>
      </c>
      <c r="X983">
        <f t="shared" si="31"/>
        <v>121.55277777777778</v>
      </c>
    </row>
    <row r="984" spans="1:24"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f t="shared" si="30"/>
        <v>-44396</v>
      </c>
      <c r="X984">
        <f t="shared" si="31"/>
        <v>121.55277777777778</v>
      </c>
    </row>
    <row r="985" spans="1:24"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30"/>
        <v>-44396</v>
      </c>
      <c r="X985">
        <f t="shared" si="31"/>
        <v>121.55277777777778</v>
      </c>
    </row>
    <row r="986" spans="1:24"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30"/>
        <v>-44396</v>
      </c>
      <c r="X986">
        <f t="shared" si="31"/>
        <v>121.55277777777778</v>
      </c>
    </row>
    <row r="987" spans="1:24"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f t="shared" si="30"/>
        <v>-44396</v>
      </c>
      <c r="X987">
        <f t="shared" si="31"/>
        <v>121.55277777777778</v>
      </c>
    </row>
    <row r="988" spans="1:24"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30"/>
        <v>-44397</v>
      </c>
      <c r="X988">
        <f t="shared" si="31"/>
        <v>121.55555555555556</v>
      </c>
    </row>
    <row r="989" spans="1:24"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30"/>
        <v>-44397</v>
      </c>
      <c r="X989">
        <f t="shared" si="31"/>
        <v>121.55555555555556</v>
      </c>
    </row>
    <row r="990" spans="1:24"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30"/>
        <v>-44397</v>
      </c>
      <c r="X990">
        <f t="shared" si="31"/>
        <v>121.55555555555556</v>
      </c>
    </row>
    <row r="991" spans="1:24"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30"/>
        <v>-44398</v>
      </c>
      <c r="X991">
        <f t="shared" si="31"/>
        <v>121.55833333333334</v>
      </c>
    </row>
    <row r="992" spans="1:24"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f t="shared" si="30"/>
        <v>-44398</v>
      </c>
      <c r="X992">
        <f t="shared" si="31"/>
        <v>121.55833333333334</v>
      </c>
    </row>
    <row r="993" spans="1:24"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f t="shared" si="30"/>
        <v>-44398</v>
      </c>
      <c r="X993">
        <f t="shared" si="31"/>
        <v>121.55833333333334</v>
      </c>
    </row>
    <row r="994" spans="1:24"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c r="W994">
        <f t="shared" si="30"/>
        <v>-44399</v>
      </c>
      <c r="X994">
        <f t="shared" si="31"/>
        <v>121.56111111111112</v>
      </c>
    </row>
    <row r="995" spans="1:24"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30"/>
        <v>-44399</v>
      </c>
      <c r="X995">
        <f t="shared" si="31"/>
        <v>121.56111111111112</v>
      </c>
    </row>
    <row r="996" spans="1:24"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30"/>
        <v>-44399</v>
      </c>
      <c r="X996">
        <f t="shared" si="31"/>
        <v>121.56111111111112</v>
      </c>
    </row>
    <row r="997" spans="1:24"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f t="shared" si="30"/>
        <v>-44399</v>
      </c>
      <c r="X997">
        <f t="shared" si="31"/>
        <v>121.56111111111112</v>
      </c>
    </row>
    <row r="998" spans="1:24"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f t="shared" si="30"/>
        <v>-44399</v>
      </c>
      <c r="X998">
        <f t="shared" si="31"/>
        <v>121.56111111111112</v>
      </c>
    </row>
    <row r="999" spans="1:24"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30"/>
        <v>-44400</v>
      </c>
      <c r="X999">
        <f t="shared" si="31"/>
        <v>121.56388888888888</v>
      </c>
    </row>
    <row r="1000" spans="1:24"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30"/>
        <v>-44401</v>
      </c>
      <c r="X1000">
        <f t="shared" si="31"/>
        <v>121.56666666666666</v>
      </c>
    </row>
    <row r="1001" spans="1:24"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f t="shared" si="30"/>
        <v>-44406</v>
      </c>
      <c r="X1001">
        <f t="shared" si="31"/>
        <v>121.58055555555555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23BF0-803B-4891-9A2A-1790D6C8B461}">
  <dimension ref="A1:J877"/>
  <sheetViews>
    <sheetView workbookViewId="0">
      <selection activeCell="G14" sqref="G14"/>
    </sheetView>
  </sheetViews>
  <sheetFormatPr defaultRowHeight="14.5" x14ac:dyDescent="0.35"/>
  <cols>
    <col min="5" max="5" width="12.90625" bestFit="1" customWidth="1"/>
    <col min="9" max="9" width="12.90625" bestFit="1" customWidth="1"/>
  </cols>
  <sheetData>
    <row r="1" spans="1:10" x14ac:dyDescent="0.35">
      <c r="A1" s="9" t="s">
        <v>23</v>
      </c>
      <c r="B1" s="9" t="s">
        <v>27</v>
      </c>
      <c r="D1" s="9" t="s">
        <v>1082</v>
      </c>
      <c r="E1" s="9" t="s">
        <v>1083</v>
      </c>
    </row>
    <row r="2" spans="1:10" x14ac:dyDescent="0.35">
      <c r="A2" t="s">
        <v>3</v>
      </c>
      <c r="B2">
        <v>0.25</v>
      </c>
      <c r="D2" s="1"/>
      <c r="E2" s="1"/>
    </row>
    <row r="3" spans="1:10" x14ac:dyDescent="0.35">
      <c r="A3" t="s">
        <v>3</v>
      </c>
      <c r="B3">
        <v>1.5</v>
      </c>
      <c r="E3">
        <v>0.5</v>
      </c>
    </row>
    <row r="4" spans="1:10" x14ac:dyDescent="0.35">
      <c r="A4" t="s">
        <v>3</v>
      </c>
      <c r="B4">
        <v>0.25</v>
      </c>
      <c r="E4">
        <v>0.5</v>
      </c>
    </row>
    <row r="5" spans="1:10" x14ac:dyDescent="0.35">
      <c r="A5" t="s">
        <v>3</v>
      </c>
      <c r="B5">
        <v>0.75</v>
      </c>
      <c r="E5">
        <v>0.25</v>
      </c>
    </row>
    <row r="6" spans="1:10" x14ac:dyDescent="0.35">
      <c r="A6" t="s">
        <v>3</v>
      </c>
      <c r="B6">
        <v>0.5</v>
      </c>
      <c r="E6">
        <v>0.25</v>
      </c>
      <c r="I6" t="s">
        <v>1080</v>
      </c>
      <c r="J6">
        <f>AVERAGE(B2:B81)</f>
        <v>0.57499999999999996</v>
      </c>
    </row>
    <row r="7" spans="1:10" x14ac:dyDescent="0.35">
      <c r="A7" t="s">
        <v>3</v>
      </c>
      <c r="B7">
        <v>0.25</v>
      </c>
      <c r="E7">
        <v>0.25</v>
      </c>
      <c r="I7" t="s">
        <v>1081</v>
      </c>
      <c r="J7">
        <f>AVERAGE(E3:E422)</f>
        <v>0.88749999999999996</v>
      </c>
    </row>
    <row r="8" spans="1:10" x14ac:dyDescent="0.35">
      <c r="A8" t="s">
        <v>3</v>
      </c>
      <c r="B8">
        <v>0.5</v>
      </c>
      <c r="E8">
        <v>0.25</v>
      </c>
    </row>
    <row r="9" spans="1:10" x14ac:dyDescent="0.35">
      <c r="A9" t="s">
        <v>3</v>
      </c>
      <c r="B9">
        <v>0.25</v>
      </c>
      <c r="E9">
        <v>0.75</v>
      </c>
      <c r="I9" s="13" t="s">
        <v>1084</v>
      </c>
      <c r="J9" s="13">
        <f>J7-J6</f>
        <v>0.3125</v>
      </c>
    </row>
    <row r="10" spans="1:10" x14ac:dyDescent="0.35">
      <c r="A10" t="s">
        <v>3</v>
      </c>
      <c r="B10">
        <v>0.25</v>
      </c>
      <c r="E10">
        <v>0.25</v>
      </c>
    </row>
    <row r="11" spans="1:10" x14ac:dyDescent="0.35">
      <c r="A11" t="s">
        <v>3</v>
      </c>
      <c r="B11">
        <v>0.75</v>
      </c>
      <c r="E11">
        <v>4.75</v>
      </c>
    </row>
    <row r="12" spans="1:10" x14ac:dyDescent="0.35">
      <c r="A12" t="s">
        <v>3</v>
      </c>
      <c r="B12">
        <v>0.25</v>
      </c>
      <c r="E12">
        <v>0.5</v>
      </c>
    </row>
    <row r="13" spans="1:10" x14ac:dyDescent="0.35">
      <c r="A13" t="s">
        <v>3</v>
      </c>
      <c r="B13">
        <v>0.5</v>
      </c>
      <c r="E13">
        <v>1.5</v>
      </c>
    </row>
    <row r="14" spans="1:10" x14ac:dyDescent="0.35">
      <c r="A14" t="s">
        <v>3</v>
      </c>
      <c r="B14">
        <v>0.5</v>
      </c>
      <c r="E14">
        <v>0.25</v>
      </c>
    </row>
    <row r="15" spans="1:10" x14ac:dyDescent="0.35">
      <c r="A15" t="s">
        <v>3</v>
      </c>
      <c r="B15">
        <v>0.25</v>
      </c>
      <c r="E15">
        <v>1.5</v>
      </c>
    </row>
    <row r="16" spans="1:10" x14ac:dyDescent="0.35">
      <c r="A16" t="s">
        <v>3</v>
      </c>
      <c r="B16">
        <v>0.25</v>
      </c>
      <c r="E16">
        <v>0.25</v>
      </c>
    </row>
    <row r="17" spans="1:5" x14ac:dyDescent="0.35">
      <c r="A17" t="s">
        <v>3</v>
      </c>
      <c r="B17">
        <v>0.5</v>
      </c>
      <c r="E17">
        <v>0.5</v>
      </c>
    </row>
    <row r="18" spans="1:5" x14ac:dyDescent="0.35">
      <c r="A18" t="s">
        <v>3</v>
      </c>
      <c r="B18">
        <v>0.5</v>
      </c>
      <c r="E18">
        <v>0.5</v>
      </c>
    </row>
    <row r="19" spans="1:5" x14ac:dyDescent="0.35">
      <c r="A19" t="s">
        <v>3</v>
      </c>
      <c r="B19">
        <v>0.25</v>
      </c>
      <c r="E19">
        <v>1.75</v>
      </c>
    </row>
    <row r="20" spans="1:5" x14ac:dyDescent="0.35">
      <c r="A20" t="s">
        <v>3</v>
      </c>
      <c r="B20">
        <v>0.5</v>
      </c>
      <c r="E20">
        <v>1.75</v>
      </c>
    </row>
    <row r="21" spans="1:5" x14ac:dyDescent="0.35">
      <c r="A21" t="s">
        <v>3</v>
      </c>
      <c r="B21">
        <v>0.25</v>
      </c>
      <c r="E21">
        <v>0.75</v>
      </c>
    </row>
    <row r="22" spans="1:5" x14ac:dyDescent="0.35">
      <c r="A22" t="s">
        <v>3</v>
      </c>
      <c r="B22">
        <v>0.5</v>
      </c>
      <c r="E22">
        <v>0.5</v>
      </c>
    </row>
    <row r="23" spans="1:5" x14ac:dyDescent="0.35">
      <c r="A23" t="s">
        <v>3</v>
      </c>
      <c r="B23">
        <v>0.25</v>
      </c>
      <c r="E23">
        <v>0.5</v>
      </c>
    </row>
    <row r="24" spans="1:5" x14ac:dyDescent="0.35">
      <c r="A24" t="s">
        <v>3</v>
      </c>
      <c r="B24">
        <v>0.25</v>
      </c>
      <c r="E24">
        <v>0.25</v>
      </c>
    </row>
    <row r="25" spans="1:5" x14ac:dyDescent="0.35">
      <c r="A25" t="s">
        <v>3</v>
      </c>
      <c r="B25">
        <v>0.25</v>
      </c>
      <c r="E25">
        <v>0.5</v>
      </c>
    </row>
    <row r="26" spans="1:5" x14ac:dyDescent="0.35">
      <c r="A26" t="s">
        <v>3</v>
      </c>
      <c r="B26">
        <v>0.5</v>
      </c>
      <c r="E26">
        <v>0.25</v>
      </c>
    </row>
    <row r="27" spans="1:5" x14ac:dyDescent="0.35">
      <c r="A27" t="s">
        <v>3</v>
      </c>
      <c r="B27">
        <v>0.25</v>
      </c>
      <c r="E27">
        <v>0.5</v>
      </c>
    </row>
    <row r="28" spans="1:5" x14ac:dyDescent="0.35">
      <c r="A28" t="s">
        <v>3</v>
      </c>
      <c r="B28">
        <v>0.75</v>
      </c>
      <c r="E28">
        <v>0.25</v>
      </c>
    </row>
    <row r="29" spans="1:5" x14ac:dyDescent="0.35">
      <c r="A29" t="s">
        <v>3</v>
      </c>
      <c r="B29">
        <v>0.25</v>
      </c>
      <c r="E29">
        <v>0.5</v>
      </c>
    </row>
    <row r="30" spans="1:5" x14ac:dyDescent="0.35">
      <c r="A30" t="s">
        <v>3</v>
      </c>
      <c r="B30">
        <v>0.75</v>
      </c>
      <c r="E30">
        <v>0.25</v>
      </c>
    </row>
    <row r="31" spans="1:5" x14ac:dyDescent="0.35">
      <c r="A31" t="s">
        <v>3</v>
      </c>
      <c r="B31">
        <v>0.5</v>
      </c>
      <c r="E31">
        <v>1</v>
      </c>
    </row>
    <row r="32" spans="1:5" x14ac:dyDescent="0.35">
      <c r="A32" t="s">
        <v>3</v>
      </c>
      <c r="B32">
        <v>1</v>
      </c>
      <c r="E32">
        <v>0.25</v>
      </c>
    </row>
    <row r="33" spans="1:5" x14ac:dyDescent="0.35">
      <c r="A33" t="s">
        <v>3</v>
      </c>
      <c r="B33">
        <v>0.75</v>
      </c>
      <c r="E33">
        <v>1.5</v>
      </c>
    </row>
    <row r="34" spans="1:5" x14ac:dyDescent="0.35">
      <c r="A34" t="s">
        <v>3</v>
      </c>
      <c r="B34">
        <v>0.25</v>
      </c>
      <c r="E34">
        <v>1.75</v>
      </c>
    </row>
    <row r="35" spans="1:5" x14ac:dyDescent="0.35">
      <c r="A35" t="s">
        <v>3</v>
      </c>
      <c r="B35">
        <v>0.5</v>
      </c>
      <c r="E35">
        <v>0.5</v>
      </c>
    </row>
    <row r="36" spans="1:5" x14ac:dyDescent="0.35">
      <c r="A36" t="s">
        <v>3</v>
      </c>
      <c r="B36">
        <v>0.5</v>
      </c>
      <c r="E36">
        <v>1</v>
      </c>
    </row>
    <row r="37" spans="1:5" x14ac:dyDescent="0.35">
      <c r="A37" t="s">
        <v>3</v>
      </c>
      <c r="B37">
        <v>0.5</v>
      </c>
      <c r="E37">
        <v>0.75</v>
      </c>
    </row>
    <row r="38" spans="1:5" x14ac:dyDescent="0.35">
      <c r="A38" t="s">
        <v>3</v>
      </c>
      <c r="B38">
        <v>0.5</v>
      </c>
      <c r="E38">
        <v>0.5</v>
      </c>
    </row>
    <row r="39" spans="1:5" x14ac:dyDescent="0.35">
      <c r="A39" t="s">
        <v>3</v>
      </c>
      <c r="B39">
        <v>0.25</v>
      </c>
      <c r="E39">
        <v>0.25</v>
      </c>
    </row>
    <row r="40" spans="1:5" x14ac:dyDescent="0.35">
      <c r="A40" t="s">
        <v>3</v>
      </c>
      <c r="B40">
        <v>0.5</v>
      </c>
      <c r="E40">
        <v>1</v>
      </c>
    </row>
    <row r="41" spans="1:5" x14ac:dyDescent="0.35">
      <c r="A41" t="s">
        <v>3</v>
      </c>
      <c r="B41">
        <v>0.5</v>
      </c>
      <c r="E41">
        <v>0.75</v>
      </c>
    </row>
    <row r="42" spans="1:5" x14ac:dyDescent="0.35">
      <c r="A42" t="s">
        <v>3</v>
      </c>
      <c r="B42">
        <v>0.5</v>
      </c>
      <c r="E42">
        <v>0.25</v>
      </c>
    </row>
    <row r="43" spans="1:5" x14ac:dyDescent="0.35">
      <c r="A43" t="s">
        <v>3</v>
      </c>
      <c r="B43">
        <v>0.25</v>
      </c>
      <c r="E43">
        <v>0.5</v>
      </c>
    </row>
    <row r="44" spans="1:5" x14ac:dyDescent="0.35">
      <c r="A44" t="s">
        <v>3</v>
      </c>
      <c r="B44">
        <v>0.25</v>
      </c>
      <c r="E44">
        <v>0.25</v>
      </c>
    </row>
    <row r="45" spans="1:5" x14ac:dyDescent="0.35">
      <c r="A45" t="s">
        <v>3</v>
      </c>
      <c r="B45">
        <v>0.25</v>
      </c>
      <c r="E45">
        <v>0.5</v>
      </c>
    </row>
    <row r="46" spans="1:5" x14ac:dyDescent="0.35">
      <c r="A46" t="s">
        <v>3</v>
      </c>
      <c r="B46">
        <v>1.25</v>
      </c>
      <c r="E46">
        <v>0.25</v>
      </c>
    </row>
    <row r="47" spans="1:5" x14ac:dyDescent="0.35">
      <c r="A47" t="s">
        <v>3</v>
      </c>
      <c r="B47">
        <v>0.75</v>
      </c>
      <c r="E47">
        <v>1</v>
      </c>
    </row>
    <row r="48" spans="1:5" x14ac:dyDescent="0.35">
      <c r="A48" t="s">
        <v>3</v>
      </c>
      <c r="B48">
        <v>0.25</v>
      </c>
      <c r="E48">
        <v>1.5</v>
      </c>
    </row>
    <row r="49" spans="1:5" x14ac:dyDescent="0.35">
      <c r="A49" t="s">
        <v>3</v>
      </c>
      <c r="B49">
        <v>0.75</v>
      </c>
      <c r="E49">
        <v>0.5</v>
      </c>
    </row>
    <row r="50" spans="1:5" x14ac:dyDescent="0.35">
      <c r="A50" t="s">
        <v>3</v>
      </c>
      <c r="B50">
        <v>1.5</v>
      </c>
      <c r="E50">
        <v>0.5</v>
      </c>
    </row>
    <row r="51" spans="1:5" x14ac:dyDescent="0.35">
      <c r="A51" t="s">
        <v>3</v>
      </c>
      <c r="B51">
        <v>0.25</v>
      </c>
      <c r="E51">
        <v>0.75</v>
      </c>
    </row>
    <row r="52" spans="1:5" x14ac:dyDescent="0.35">
      <c r="A52" t="s">
        <v>3</v>
      </c>
      <c r="B52">
        <v>0.25</v>
      </c>
      <c r="E52">
        <v>0.25</v>
      </c>
    </row>
    <row r="53" spans="1:5" x14ac:dyDescent="0.35">
      <c r="A53" t="s">
        <v>3</v>
      </c>
      <c r="B53">
        <v>0.25</v>
      </c>
      <c r="E53">
        <v>0.75</v>
      </c>
    </row>
    <row r="54" spans="1:5" x14ac:dyDescent="0.35">
      <c r="A54" t="s">
        <v>3</v>
      </c>
      <c r="B54">
        <v>0.25</v>
      </c>
      <c r="E54">
        <v>0.75</v>
      </c>
    </row>
    <row r="55" spans="1:5" x14ac:dyDescent="0.35">
      <c r="A55" t="s">
        <v>3</v>
      </c>
      <c r="B55">
        <v>0.5</v>
      </c>
      <c r="E55">
        <v>0.5</v>
      </c>
    </row>
    <row r="56" spans="1:5" x14ac:dyDescent="0.35">
      <c r="A56" t="s">
        <v>3</v>
      </c>
      <c r="B56">
        <v>0.75</v>
      </c>
      <c r="E56">
        <v>0.5</v>
      </c>
    </row>
    <row r="57" spans="1:5" x14ac:dyDescent="0.35">
      <c r="A57" t="s">
        <v>3</v>
      </c>
      <c r="B57">
        <v>0.25</v>
      </c>
      <c r="E57">
        <v>0.75</v>
      </c>
    </row>
    <row r="58" spans="1:5" x14ac:dyDescent="0.35">
      <c r="A58" t="s">
        <v>3</v>
      </c>
      <c r="B58">
        <v>0.5</v>
      </c>
      <c r="E58">
        <v>0.5</v>
      </c>
    </row>
    <row r="59" spans="1:5" x14ac:dyDescent="0.35">
      <c r="A59" t="s">
        <v>3</v>
      </c>
      <c r="B59">
        <v>0.75</v>
      </c>
      <c r="E59">
        <v>0.25</v>
      </c>
    </row>
    <row r="60" spans="1:5" x14ac:dyDescent="0.35">
      <c r="A60" t="s">
        <v>3</v>
      </c>
      <c r="B60">
        <v>0.25</v>
      </c>
      <c r="E60">
        <v>1.5</v>
      </c>
    </row>
    <row r="61" spans="1:5" x14ac:dyDescent="0.35">
      <c r="A61" t="s">
        <v>3</v>
      </c>
      <c r="B61">
        <v>0.25</v>
      </c>
      <c r="E61">
        <v>0.5</v>
      </c>
    </row>
    <row r="62" spans="1:5" x14ac:dyDescent="0.35">
      <c r="A62" t="s">
        <v>3</v>
      </c>
      <c r="B62">
        <v>0.25</v>
      </c>
      <c r="E62">
        <v>1</v>
      </c>
    </row>
    <row r="63" spans="1:5" x14ac:dyDescent="0.35">
      <c r="A63" t="s">
        <v>3</v>
      </c>
      <c r="B63">
        <v>0.25</v>
      </c>
      <c r="E63">
        <v>1</v>
      </c>
    </row>
    <row r="64" spans="1:5" x14ac:dyDescent="0.35">
      <c r="A64" t="s">
        <v>3</v>
      </c>
      <c r="B64">
        <v>0.25</v>
      </c>
      <c r="E64">
        <v>0.5</v>
      </c>
    </row>
    <row r="65" spans="1:5" x14ac:dyDescent="0.35">
      <c r="A65" t="s">
        <v>3</v>
      </c>
      <c r="B65">
        <v>0.25</v>
      </c>
      <c r="E65">
        <v>2.25</v>
      </c>
    </row>
    <row r="66" spans="1:5" x14ac:dyDescent="0.35">
      <c r="A66" t="s">
        <v>3</v>
      </c>
      <c r="B66">
        <v>0.25</v>
      </c>
      <c r="E66">
        <v>0.25</v>
      </c>
    </row>
    <row r="67" spans="1:5" x14ac:dyDescent="0.35">
      <c r="A67" t="s">
        <v>3</v>
      </c>
      <c r="B67">
        <v>0.25</v>
      </c>
      <c r="E67">
        <v>0.25</v>
      </c>
    </row>
    <row r="68" spans="1:5" x14ac:dyDescent="0.35">
      <c r="A68" t="s">
        <v>3</v>
      </c>
      <c r="B68">
        <v>0.5</v>
      </c>
      <c r="E68">
        <v>0.25</v>
      </c>
    </row>
    <row r="69" spans="1:5" x14ac:dyDescent="0.35">
      <c r="A69" t="s">
        <v>3</v>
      </c>
      <c r="B69">
        <v>0.25</v>
      </c>
      <c r="E69">
        <v>0.5</v>
      </c>
    </row>
    <row r="70" spans="1:5" x14ac:dyDescent="0.35">
      <c r="A70" t="s">
        <v>3</v>
      </c>
      <c r="B70">
        <v>0.5</v>
      </c>
      <c r="E70">
        <v>0.5</v>
      </c>
    </row>
    <row r="71" spans="1:5" x14ac:dyDescent="0.35">
      <c r="A71" t="s">
        <v>3</v>
      </c>
      <c r="B71">
        <v>2.5</v>
      </c>
      <c r="E71">
        <v>0.5</v>
      </c>
    </row>
    <row r="72" spans="1:5" x14ac:dyDescent="0.35">
      <c r="A72" t="s">
        <v>3</v>
      </c>
      <c r="B72">
        <v>0.75</v>
      </c>
      <c r="E72">
        <v>0.25</v>
      </c>
    </row>
    <row r="73" spans="1:5" x14ac:dyDescent="0.35">
      <c r="A73" t="s">
        <v>3</v>
      </c>
      <c r="B73">
        <v>0.25</v>
      </c>
      <c r="E73">
        <v>0.75</v>
      </c>
    </row>
    <row r="74" spans="1:5" x14ac:dyDescent="0.35">
      <c r="A74" t="s">
        <v>3</v>
      </c>
      <c r="B74">
        <v>7.5</v>
      </c>
      <c r="E74">
        <v>0.25</v>
      </c>
    </row>
    <row r="75" spans="1:5" x14ac:dyDescent="0.35">
      <c r="A75" t="s">
        <v>3</v>
      </c>
      <c r="B75">
        <v>0.25</v>
      </c>
      <c r="E75">
        <v>0.25</v>
      </c>
    </row>
    <row r="76" spans="1:5" x14ac:dyDescent="0.35">
      <c r="A76" t="s">
        <v>3</v>
      </c>
      <c r="B76">
        <v>0.25</v>
      </c>
      <c r="E76">
        <v>0.5</v>
      </c>
    </row>
    <row r="77" spans="1:5" x14ac:dyDescent="0.35">
      <c r="A77" t="s">
        <v>3</v>
      </c>
      <c r="B77">
        <v>0.5</v>
      </c>
      <c r="E77">
        <v>1</v>
      </c>
    </row>
    <row r="78" spans="1:5" x14ac:dyDescent="0.35">
      <c r="A78" t="s">
        <v>3</v>
      </c>
      <c r="B78">
        <v>0.25</v>
      </c>
      <c r="E78">
        <v>0.25</v>
      </c>
    </row>
    <row r="79" spans="1:5" x14ac:dyDescent="0.35">
      <c r="A79" t="s">
        <v>3</v>
      </c>
      <c r="B79">
        <v>0.5</v>
      </c>
      <c r="E79">
        <v>0.75</v>
      </c>
    </row>
    <row r="80" spans="1:5" x14ac:dyDescent="0.35">
      <c r="A80" t="s">
        <v>3</v>
      </c>
      <c r="B80">
        <v>1</v>
      </c>
      <c r="E80">
        <v>1.5</v>
      </c>
    </row>
    <row r="81" spans="1:5" x14ac:dyDescent="0.35">
      <c r="A81" t="s">
        <v>3</v>
      </c>
      <c r="B81">
        <v>1</v>
      </c>
      <c r="E81">
        <v>0.5</v>
      </c>
    </row>
    <row r="82" spans="1:5" x14ac:dyDescent="0.35">
      <c r="A82" t="s">
        <v>3</v>
      </c>
      <c r="E82">
        <v>0.5</v>
      </c>
    </row>
    <row r="83" spans="1:5" x14ac:dyDescent="0.35">
      <c r="A83" t="s">
        <v>3</v>
      </c>
      <c r="B83">
        <v>0.25</v>
      </c>
      <c r="E83">
        <v>4.75</v>
      </c>
    </row>
    <row r="84" spans="1:5" x14ac:dyDescent="0.35">
      <c r="A84" t="s">
        <v>3</v>
      </c>
      <c r="B84">
        <v>0.5</v>
      </c>
      <c r="E84">
        <v>1</v>
      </c>
    </row>
    <row r="85" spans="1:5" x14ac:dyDescent="0.35">
      <c r="A85" t="s">
        <v>3</v>
      </c>
      <c r="E85">
        <v>0.5</v>
      </c>
    </row>
    <row r="86" spans="1:5" x14ac:dyDescent="0.35">
      <c r="A86" t="s">
        <v>3</v>
      </c>
      <c r="B86">
        <v>1</v>
      </c>
      <c r="E86">
        <v>1</v>
      </c>
    </row>
    <row r="87" spans="1:5" x14ac:dyDescent="0.35">
      <c r="A87" t="s">
        <v>3</v>
      </c>
      <c r="B87">
        <v>0.5</v>
      </c>
      <c r="E87">
        <v>0.5</v>
      </c>
    </row>
    <row r="88" spans="1:5" x14ac:dyDescent="0.35">
      <c r="A88" t="s">
        <v>3</v>
      </c>
      <c r="B88">
        <v>0.75</v>
      </c>
      <c r="E88">
        <v>2</v>
      </c>
    </row>
    <row r="89" spans="1:5" x14ac:dyDescent="0.35">
      <c r="A89" t="s">
        <v>3</v>
      </c>
      <c r="B89">
        <v>0.5</v>
      </c>
      <c r="E89">
        <v>0.5</v>
      </c>
    </row>
    <row r="90" spans="1:5" x14ac:dyDescent="0.35">
      <c r="A90" t="s">
        <v>3</v>
      </c>
      <c r="B90">
        <v>0.25</v>
      </c>
      <c r="E90">
        <v>0.25</v>
      </c>
    </row>
    <row r="91" spans="1:5" x14ac:dyDescent="0.35">
      <c r="A91" t="s">
        <v>3</v>
      </c>
      <c r="B91">
        <v>0.5</v>
      </c>
      <c r="E91">
        <v>1</v>
      </c>
    </row>
    <row r="92" spans="1:5" x14ac:dyDescent="0.35">
      <c r="A92" t="s">
        <v>3</v>
      </c>
      <c r="E92">
        <v>2</v>
      </c>
    </row>
    <row r="93" spans="1:5" x14ac:dyDescent="0.35">
      <c r="A93" t="s">
        <v>3</v>
      </c>
      <c r="E93">
        <v>0.5</v>
      </c>
    </row>
    <row r="94" spans="1:5" x14ac:dyDescent="0.35">
      <c r="A94" t="s">
        <v>3</v>
      </c>
      <c r="E94">
        <v>0.75</v>
      </c>
    </row>
    <row r="95" spans="1:5" x14ac:dyDescent="0.35">
      <c r="A95" t="s">
        <v>3</v>
      </c>
      <c r="B95">
        <v>0.5</v>
      </c>
      <c r="E95">
        <v>0.25</v>
      </c>
    </row>
    <row r="96" spans="1:5" x14ac:dyDescent="0.35">
      <c r="A96" t="s">
        <v>3</v>
      </c>
      <c r="B96">
        <v>0.5</v>
      </c>
      <c r="E96">
        <v>0.25</v>
      </c>
    </row>
    <row r="97" spans="1:5" x14ac:dyDescent="0.35">
      <c r="A97" t="s">
        <v>3</v>
      </c>
      <c r="B97">
        <v>0.5</v>
      </c>
      <c r="E97">
        <v>0.5</v>
      </c>
    </row>
    <row r="98" spans="1:5" x14ac:dyDescent="0.35">
      <c r="A98" t="s">
        <v>3</v>
      </c>
      <c r="E98">
        <v>1</v>
      </c>
    </row>
    <row r="99" spans="1:5" x14ac:dyDescent="0.35">
      <c r="A99" t="s">
        <v>3</v>
      </c>
      <c r="B99">
        <v>0.75</v>
      </c>
      <c r="E99">
        <v>1</v>
      </c>
    </row>
    <row r="100" spans="1:5" x14ac:dyDescent="0.35">
      <c r="A100" t="s">
        <v>3</v>
      </c>
      <c r="B100">
        <v>1.75</v>
      </c>
      <c r="E100">
        <v>0.25</v>
      </c>
    </row>
    <row r="101" spans="1:5" x14ac:dyDescent="0.35">
      <c r="A101" t="s">
        <v>3</v>
      </c>
      <c r="B101">
        <v>0.5</v>
      </c>
      <c r="E101">
        <v>0.25</v>
      </c>
    </row>
    <row r="102" spans="1:5" x14ac:dyDescent="0.35">
      <c r="A102" t="s">
        <v>3</v>
      </c>
      <c r="E102">
        <v>0.25</v>
      </c>
    </row>
    <row r="103" spans="1:5" x14ac:dyDescent="0.35">
      <c r="A103" t="s">
        <v>3</v>
      </c>
      <c r="B103">
        <v>1</v>
      </c>
      <c r="E103">
        <v>0.75</v>
      </c>
    </row>
    <row r="104" spans="1:5" x14ac:dyDescent="0.35">
      <c r="A104" t="s">
        <v>3</v>
      </c>
      <c r="E104">
        <v>8.25</v>
      </c>
    </row>
    <row r="105" spans="1:5" x14ac:dyDescent="0.35">
      <c r="E105">
        <v>0.25</v>
      </c>
    </row>
    <row r="106" spans="1:5" x14ac:dyDescent="0.35">
      <c r="E106">
        <v>0.5</v>
      </c>
    </row>
    <row r="107" spans="1:5" x14ac:dyDescent="0.35">
      <c r="E107">
        <v>2.5</v>
      </c>
    </row>
    <row r="108" spans="1:5" x14ac:dyDescent="0.35">
      <c r="E108">
        <v>0.5</v>
      </c>
    </row>
    <row r="109" spans="1:5" x14ac:dyDescent="0.35">
      <c r="E109">
        <v>1</v>
      </c>
    </row>
    <row r="110" spans="1:5" x14ac:dyDescent="0.35">
      <c r="E110">
        <v>0.25</v>
      </c>
    </row>
    <row r="111" spans="1:5" x14ac:dyDescent="0.35">
      <c r="E111">
        <v>0.5</v>
      </c>
    </row>
    <row r="112" spans="1:5" x14ac:dyDescent="0.35">
      <c r="E112">
        <v>0.5</v>
      </c>
    </row>
    <row r="113" spans="5:5" x14ac:dyDescent="0.35">
      <c r="E113">
        <v>0.5</v>
      </c>
    </row>
    <row r="114" spans="5:5" x14ac:dyDescent="0.35">
      <c r="E114">
        <v>2.75</v>
      </c>
    </row>
    <row r="115" spans="5:5" x14ac:dyDescent="0.35">
      <c r="E115">
        <v>0.25</v>
      </c>
    </row>
    <row r="116" spans="5:5" x14ac:dyDescent="0.35">
      <c r="E116">
        <v>0.25</v>
      </c>
    </row>
    <row r="117" spans="5:5" x14ac:dyDescent="0.35">
      <c r="E117">
        <v>1</v>
      </c>
    </row>
    <row r="118" spans="5:5" x14ac:dyDescent="0.35">
      <c r="E118">
        <v>0.5</v>
      </c>
    </row>
    <row r="119" spans="5:5" x14ac:dyDescent="0.35">
      <c r="E119">
        <v>0.75</v>
      </c>
    </row>
    <row r="120" spans="5:5" x14ac:dyDescent="0.35">
      <c r="E120">
        <v>0.5</v>
      </c>
    </row>
    <row r="121" spans="5:5" x14ac:dyDescent="0.35">
      <c r="E121">
        <v>1.75</v>
      </c>
    </row>
    <row r="122" spans="5:5" x14ac:dyDescent="0.35">
      <c r="E122">
        <v>0.5</v>
      </c>
    </row>
    <row r="123" spans="5:5" x14ac:dyDescent="0.35">
      <c r="E123">
        <v>0.5</v>
      </c>
    </row>
    <row r="124" spans="5:5" x14ac:dyDescent="0.35">
      <c r="E124">
        <v>0.75</v>
      </c>
    </row>
    <row r="125" spans="5:5" x14ac:dyDescent="0.35">
      <c r="E125">
        <v>0.5</v>
      </c>
    </row>
    <row r="126" spans="5:5" x14ac:dyDescent="0.35">
      <c r="E126">
        <v>1</v>
      </c>
    </row>
    <row r="127" spans="5:5" x14ac:dyDescent="0.35">
      <c r="E127">
        <v>0.25</v>
      </c>
    </row>
    <row r="128" spans="5:5" x14ac:dyDescent="0.35">
      <c r="E128">
        <v>0.5</v>
      </c>
    </row>
    <row r="129" spans="5:5" x14ac:dyDescent="0.35">
      <c r="E129">
        <v>0.5</v>
      </c>
    </row>
    <row r="130" spans="5:5" x14ac:dyDescent="0.35">
      <c r="E130">
        <v>1</v>
      </c>
    </row>
    <row r="131" spans="5:5" x14ac:dyDescent="0.35">
      <c r="E131">
        <v>0.5</v>
      </c>
    </row>
    <row r="132" spans="5:5" x14ac:dyDescent="0.35">
      <c r="E132">
        <v>0.75</v>
      </c>
    </row>
    <row r="133" spans="5:5" x14ac:dyDescent="0.35">
      <c r="E133">
        <v>7</v>
      </c>
    </row>
    <row r="134" spans="5:5" x14ac:dyDescent="0.35">
      <c r="E134">
        <v>0.5</v>
      </c>
    </row>
    <row r="135" spans="5:5" x14ac:dyDescent="0.35">
      <c r="E135">
        <v>0.5</v>
      </c>
    </row>
    <row r="136" spans="5:5" x14ac:dyDescent="0.35">
      <c r="E136">
        <v>0.25</v>
      </c>
    </row>
    <row r="137" spans="5:5" x14ac:dyDescent="0.35">
      <c r="E137">
        <v>0.75</v>
      </c>
    </row>
    <row r="138" spans="5:5" x14ac:dyDescent="0.35">
      <c r="E138">
        <v>0.5</v>
      </c>
    </row>
    <row r="139" spans="5:5" x14ac:dyDescent="0.35">
      <c r="E139">
        <v>0.75</v>
      </c>
    </row>
    <row r="140" spans="5:5" x14ac:dyDescent="0.35">
      <c r="E140">
        <v>0.5</v>
      </c>
    </row>
    <row r="141" spans="5:5" x14ac:dyDescent="0.35">
      <c r="E141">
        <v>0.5</v>
      </c>
    </row>
    <row r="142" spans="5:5" x14ac:dyDescent="0.35">
      <c r="E142">
        <v>1.75</v>
      </c>
    </row>
    <row r="143" spans="5:5" x14ac:dyDescent="0.35">
      <c r="E143">
        <v>0.5</v>
      </c>
    </row>
    <row r="144" spans="5:5" x14ac:dyDescent="0.35">
      <c r="E144">
        <v>1</v>
      </c>
    </row>
    <row r="145" spans="5:5" x14ac:dyDescent="0.35">
      <c r="E145">
        <v>0.5</v>
      </c>
    </row>
    <row r="146" spans="5:5" x14ac:dyDescent="0.35">
      <c r="E146">
        <v>1.5</v>
      </c>
    </row>
    <row r="147" spans="5:5" x14ac:dyDescent="0.35">
      <c r="E147">
        <v>0.5</v>
      </c>
    </row>
    <row r="148" spans="5:5" x14ac:dyDescent="0.35">
      <c r="E148">
        <v>0.5</v>
      </c>
    </row>
    <row r="149" spans="5:5" x14ac:dyDescent="0.35">
      <c r="E149">
        <v>0.25</v>
      </c>
    </row>
    <row r="150" spans="5:5" x14ac:dyDescent="0.35">
      <c r="E150">
        <v>0.25</v>
      </c>
    </row>
    <row r="151" spans="5:5" x14ac:dyDescent="0.35">
      <c r="E151">
        <v>0.5</v>
      </c>
    </row>
    <row r="152" spans="5:5" x14ac:dyDescent="0.35">
      <c r="E152">
        <v>0.5</v>
      </c>
    </row>
    <row r="153" spans="5:5" x14ac:dyDescent="0.35">
      <c r="E153">
        <v>0.75</v>
      </c>
    </row>
    <row r="154" spans="5:5" x14ac:dyDescent="0.35">
      <c r="E154">
        <v>2.5</v>
      </c>
    </row>
    <row r="155" spans="5:5" x14ac:dyDescent="0.35">
      <c r="E155">
        <v>0.25</v>
      </c>
    </row>
    <row r="156" spans="5:5" x14ac:dyDescent="0.35">
      <c r="E156">
        <v>0.25</v>
      </c>
    </row>
    <row r="157" spans="5:5" x14ac:dyDescent="0.35">
      <c r="E157">
        <v>0.5</v>
      </c>
    </row>
    <row r="158" spans="5:5" x14ac:dyDescent="0.35">
      <c r="E158">
        <v>0.5</v>
      </c>
    </row>
    <row r="159" spans="5:5" x14ac:dyDescent="0.35">
      <c r="E159">
        <v>0.75</v>
      </c>
    </row>
    <row r="160" spans="5:5" x14ac:dyDescent="0.35">
      <c r="E160">
        <v>1</v>
      </c>
    </row>
    <row r="161" spans="5:5" x14ac:dyDescent="0.35">
      <c r="E161">
        <v>0.5</v>
      </c>
    </row>
    <row r="162" spans="5:5" x14ac:dyDescent="0.35">
      <c r="E162">
        <v>0.5</v>
      </c>
    </row>
    <row r="163" spans="5:5" x14ac:dyDescent="0.35">
      <c r="E163">
        <v>0.75</v>
      </c>
    </row>
    <row r="164" spans="5:5" x14ac:dyDescent="0.35">
      <c r="E164">
        <v>0.25</v>
      </c>
    </row>
    <row r="165" spans="5:5" x14ac:dyDescent="0.35">
      <c r="E165">
        <v>0.25</v>
      </c>
    </row>
    <row r="166" spans="5:5" x14ac:dyDescent="0.35">
      <c r="E166">
        <v>0.5</v>
      </c>
    </row>
    <row r="167" spans="5:5" x14ac:dyDescent="0.35">
      <c r="E167">
        <v>0.25</v>
      </c>
    </row>
    <row r="168" spans="5:5" x14ac:dyDescent="0.35">
      <c r="E168">
        <v>1</v>
      </c>
    </row>
    <row r="169" spans="5:5" x14ac:dyDescent="0.35">
      <c r="E169">
        <v>0.25</v>
      </c>
    </row>
    <row r="170" spans="5:5" x14ac:dyDescent="0.35">
      <c r="E170">
        <v>2.75</v>
      </c>
    </row>
    <row r="171" spans="5:5" x14ac:dyDescent="0.35">
      <c r="E171">
        <v>3</v>
      </c>
    </row>
    <row r="172" spans="5:5" x14ac:dyDescent="0.35">
      <c r="E172">
        <v>0.25</v>
      </c>
    </row>
    <row r="173" spans="5:5" x14ac:dyDescent="0.35">
      <c r="E173">
        <v>0.5</v>
      </c>
    </row>
    <row r="174" spans="5:5" x14ac:dyDescent="0.35">
      <c r="E174">
        <v>0.5</v>
      </c>
    </row>
    <row r="175" spans="5:5" x14ac:dyDescent="0.35">
      <c r="E175">
        <v>0.5</v>
      </c>
    </row>
    <row r="176" spans="5:5" x14ac:dyDescent="0.35">
      <c r="E176">
        <v>0.5</v>
      </c>
    </row>
    <row r="177" spans="5:5" x14ac:dyDescent="0.35">
      <c r="E177">
        <v>0.25</v>
      </c>
    </row>
    <row r="178" spans="5:5" x14ac:dyDescent="0.35">
      <c r="E178">
        <v>1</v>
      </c>
    </row>
    <row r="179" spans="5:5" x14ac:dyDescent="0.35">
      <c r="E179">
        <v>0.5</v>
      </c>
    </row>
    <row r="180" spans="5:5" x14ac:dyDescent="0.35">
      <c r="E180">
        <v>0.5</v>
      </c>
    </row>
    <row r="181" spans="5:5" x14ac:dyDescent="0.35">
      <c r="E181">
        <v>0.25</v>
      </c>
    </row>
    <row r="182" spans="5:5" x14ac:dyDescent="0.35">
      <c r="E182">
        <v>1</v>
      </c>
    </row>
    <row r="183" spans="5:5" x14ac:dyDescent="0.35">
      <c r="E183">
        <v>0.25</v>
      </c>
    </row>
    <row r="184" spans="5:5" x14ac:dyDescent="0.35">
      <c r="E184">
        <v>0.5</v>
      </c>
    </row>
    <row r="185" spans="5:5" x14ac:dyDescent="0.35">
      <c r="E185">
        <v>1.25</v>
      </c>
    </row>
    <row r="186" spans="5:5" x14ac:dyDescent="0.35">
      <c r="E186">
        <v>3</v>
      </c>
    </row>
    <row r="187" spans="5:5" x14ac:dyDescent="0.35">
      <c r="E187">
        <v>1.5</v>
      </c>
    </row>
    <row r="188" spans="5:5" x14ac:dyDescent="0.35">
      <c r="E188">
        <v>1.75</v>
      </c>
    </row>
    <row r="189" spans="5:5" x14ac:dyDescent="0.35">
      <c r="E189">
        <v>0.25</v>
      </c>
    </row>
    <row r="190" spans="5:5" x14ac:dyDescent="0.35">
      <c r="E190">
        <v>3</v>
      </c>
    </row>
    <row r="191" spans="5:5" x14ac:dyDescent="0.35">
      <c r="E191">
        <v>0.25</v>
      </c>
    </row>
    <row r="192" spans="5:5" x14ac:dyDescent="0.35">
      <c r="E192">
        <v>1.25</v>
      </c>
    </row>
    <row r="193" spans="5:5" x14ac:dyDescent="0.35">
      <c r="E193">
        <v>0.5</v>
      </c>
    </row>
    <row r="194" spans="5:5" x14ac:dyDescent="0.35">
      <c r="E194">
        <v>2.25</v>
      </c>
    </row>
    <row r="195" spans="5:5" x14ac:dyDescent="0.35">
      <c r="E195">
        <v>0.5</v>
      </c>
    </row>
    <row r="196" spans="5:5" x14ac:dyDescent="0.35">
      <c r="E196">
        <v>0.25</v>
      </c>
    </row>
    <row r="197" spans="5:5" x14ac:dyDescent="0.35">
      <c r="E197">
        <v>0.5</v>
      </c>
    </row>
    <row r="198" spans="5:5" x14ac:dyDescent="0.35">
      <c r="E198">
        <v>3.5</v>
      </c>
    </row>
    <row r="199" spans="5:5" x14ac:dyDescent="0.35">
      <c r="E199">
        <v>0.5</v>
      </c>
    </row>
    <row r="200" spans="5:5" x14ac:dyDescent="0.35">
      <c r="E200">
        <v>4</v>
      </c>
    </row>
    <row r="201" spans="5:5" x14ac:dyDescent="0.35">
      <c r="E201">
        <v>0.75</v>
      </c>
    </row>
    <row r="202" spans="5:5" x14ac:dyDescent="0.35">
      <c r="E202">
        <v>0.75</v>
      </c>
    </row>
    <row r="203" spans="5:5" x14ac:dyDescent="0.35">
      <c r="E203">
        <v>1</v>
      </c>
    </row>
    <row r="204" spans="5:5" x14ac:dyDescent="0.35">
      <c r="E204">
        <v>0.25</v>
      </c>
    </row>
    <row r="205" spans="5:5" x14ac:dyDescent="0.35">
      <c r="E205">
        <v>0.5</v>
      </c>
    </row>
    <row r="206" spans="5:5" x14ac:dyDescent="0.35">
      <c r="E206">
        <v>1</v>
      </c>
    </row>
    <row r="207" spans="5:5" x14ac:dyDescent="0.35">
      <c r="E207">
        <v>0.5</v>
      </c>
    </row>
    <row r="208" spans="5:5" x14ac:dyDescent="0.35">
      <c r="E208">
        <v>0.25</v>
      </c>
    </row>
    <row r="209" spans="5:5" x14ac:dyDescent="0.35">
      <c r="E209">
        <v>0.25</v>
      </c>
    </row>
    <row r="210" spans="5:5" x14ac:dyDescent="0.35">
      <c r="E210">
        <v>0.5</v>
      </c>
    </row>
    <row r="211" spans="5:5" x14ac:dyDescent="0.35">
      <c r="E211">
        <v>0.25</v>
      </c>
    </row>
    <row r="212" spans="5:5" x14ac:dyDescent="0.35">
      <c r="E212">
        <v>0.25</v>
      </c>
    </row>
    <row r="213" spans="5:5" x14ac:dyDescent="0.35">
      <c r="E213">
        <v>0.75</v>
      </c>
    </row>
    <row r="214" spans="5:5" x14ac:dyDescent="0.35">
      <c r="E214">
        <v>0.25</v>
      </c>
    </row>
    <row r="215" spans="5:5" x14ac:dyDescent="0.35">
      <c r="E215">
        <v>1.25</v>
      </c>
    </row>
    <row r="216" spans="5:5" x14ac:dyDescent="0.35">
      <c r="E216">
        <v>0.25</v>
      </c>
    </row>
    <row r="217" spans="5:5" x14ac:dyDescent="0.35">
      <c r="E217">
        <v>0.75</v>
      </c>
    </row>
    <row r="218" spans="5:5" x14ac:dyDescent="0.35">
      <c r="E218">
        <v>2.5</v>
      </c>
    </row>
    <row r="219" spans="5:5" x14ac:dyDescent="0.35">
      <c r="E219">
        <v>0.25</v>
      </c>
    </row>
    <row r="220" spans="5:5" x14ac:dyDescent="0.35">
      <c r="E220">
        <v>0.25</v>
      </c>
    </row>
    <row r="221" spans="5:5" x14ac:dyDescent="0.35">
      <c r="E221">
        <v>0.5</v>
      </c>
    </row>
    <row r="222" spans="5:5" x14ac:dyDescent="0.35">
      <c r="E222">
        <v>1.25</v>
      </c>
    </row>
    <row r="223" spans="5:5" x14ac:dyDescent="0.35">
      <c r="E223">
        <v>0.25</v>
      </c>
    </row>
    <row r="224" spans="5:5" x14ac:dyDescent="0.35">
      <c r="E224">
        <v>0.5</v>
      </c>
    </row>
    <row r="225" spans="5:5" x14ac:dyDescent="0.35">
      <c r="E225">
        <v>0.5</v>
      </c>
    </row>
    <row r="226" spans="5:5" x14ac:dyDescent="0.35">
      <c r="E226">
        <v>1.75</v>
      </c>
    </row>
    <row r="227" spans="5:5" x14ac:dyDescent="0.35">
      <c r="E227">
        <v>0.25</v>
      </c>
    </row>
    <row r="228" spans="5:5" x14ac:dyDescent="0.35">
      <c r="E228">
        <v>0.25</v>
      </c>
    </row>
    <row r="229" spans="5:5" x14ac:dyDescent="0.35">
      <c r="E229">
        <v>0.25</v>
      </c>
    </row>
    <row r="230" spans="5:5" x14ac:dyDescent="0.35">
      <c r="E230">
        <v>1.25</v>
      </c>
    </row>
    <row r="231" spans="5:5" x14ac:dyDescent="0.35">
      <c r="E231">
        <v>1</v>
      </c>
    </row>
    <row r="232" spans="5:5" x14ac:dyDescent="0.35">
      <c r="E232">
        <v>0.25</v>
      </c>
    </row>
    <row r="233" spans="5:5" x14ac:dyDescent="0.35">
      <c r="E233">
        <v>0.25</v>
      </c>
    </row>
    <row r="234" spans="5:5" x14ac:dyDescent="0.35">
      <c r="E234">
        <v>0.25</v>
      </c>
    </row>
    <row r="235" spans="5:5" x14ac:dyDescent="0.35">
      <c r="E235">
        <v>1.25</v>
      </c>
    </row>
    <row r="236" spans="5:5" x14ac:dyDescent="0.35">
      <c r="E236">
        <v>1</v>
      </c>
    </row>
    <row r="237" spans="5:5" x14ac:dyDescent="0.35">
      <c r="E237">
        <v>0.25</v>
      </c>
    </row>
    <row r="238" spans="5:5" x14ac:dyDescent="0.35">
      <c r="E238">
        <v>0.25</v>
      </c>
    </row>
    <row r="239" spans="5:5" x14ac:dyDescent="0.35">
      <c r="E239">
        <v>0.5</v>
      </c>
    </row>
    <row r="240" spans="5:5" x14ac:dyDescent="0.35">
      <c r="E240">
        <v>0.5</v>
      </c>
    </row>
    <row r="241" spans="5:5" x14ac:dyDescent="0.35">
      <c r="E241">
        <v>1</v>
      </c>
    </row>
    <row r="242" spans="5:5" x14ac:dyDescent="0.35">
      <c r="E242">
        <v>0.25</v>
      </c>
    </row>
    <row r="243" spans="5:5" x14ac:dyDescent="0.35">
      <c r="E243">
        <v>1.25</v>
      </c>
    </row>
    <row r="244" spans="5:5" x14ac:dyDescent="0.35">
      <c r="E244">
        <v>0.5</v>
      </c>
    </row>
    <row r="245" spans="5:5" x14ac:dyDescent="0.35">
      <c r="E245">
        <v>0.25</v>
      </c>
    </row>
    <row r="246" spans="5:5" x14ac:dyDescent="0.35">
      <c r="E246">
        <v>0.5</v>
      </c>
    </row>
    <row r="247" spans="5:5" x14ac:dyDescent="0.35">
      <c r="E247">
        <v>0.25</v>
      </c>
    </row>
    <row r="248" spans="5:5" x14ac:dyDescent="0.35">
      <c r="E248">
        <v>0.25</v>
      </c>
    </row>
    <row r="249" spans="5:5" x14ac:dyDescent="0.35">
      <c r="E249">
        <v>1</v>
      </c>
    </row>
    <row r="250" spans="5:5" x14ac:dyDescent="0.35">
      <c r="E250">
        <v>1.25</v>
      </c>
    </row>
    <row r="251" spans="5:5" x14ac:dyDescent="0.35">
      <c r="E251">
        <v>0.25</v>
      </c>
    </row>
    <row r="252" spans="5:5" x14ac:dyDescent="0.35">
      <c r="E252">
        <v>2.5</v>
      </c>
    </row>
    <row r="253" spans="5:5" x14ac:dyDescent="0.35">
      <c r="E253">
        <v>0.25</v>
      </c>
    </row>
    <row r="254" spans="5:5" x14ac:dyDescent="0.35">
      <c r="E254">
        <v>0.5</v>
      </c>
    </row>
    <row r="255" spans="5:5" x14ac:dyDescent="0.35">
      <c r="E255">
        <v>3.25</v>
      </c>
    </row>
    <row r="256" spans="5:5" x14ac:dyDescent="0.35">
      <c r="E256">
        <v>2</v>
      </c>
    </row>
    <row r="257" spans="5:5" x14ac:dyDescent="0.35">
      <c r="E257">
        <v>0.25</v>
      </c>
    </row>
    <row r="258" spans="5:5" x14ac:dyDescent="0.35">
      <c r="E258">
        <v>1</v>
      </c>
    </row>
    <row r="259" spans="5:5" x14ac:dyDescent="0.35">
      <c r="E259">
        <v>0.75</v>
      </c>
    </row>
    <row r="260" spans="5:5" x14ac:dyDescent="0.35">
      <c r="E260">
        <v>0.25</v>
      </c>
    </row>
    <row r="261" spans="5:5" x14ac:dyDescent="0.35">
      <c r="E261">
        <v>0.25</v>
      </c>
    </row>
    <row r="262" spans="5:5" x14ac:dyDescent="0.35">
      <c r="E262">
        <v>8.5</v>
      </c>
    </row>
    <row r="263" spans="5:5" x14ac:dyDescent="0.35">
      <c r="E263">
        <v>0.5</v>
      </c>
    </row>
    <row r="264" spans="5:5" x14ac:dyDescent="0.35">
      <c r="E264">
        <v>0.5</v>
      </c>
    </row>
    <row r="265" spans="5:5" x14ac:dyDescent="0.35">
      <c r="E265">
        <v>0.25</v>
      </c>
    </row>
    <row r="266" spans="5:5" x14ac:dyDescent="0.35">
      <c r="E266">
        <v>0.5</v>
      </c>
    </row>
    <row r="267" spans="5:5" x14ac:dyDescent="0.35">
      <c r="E267">
        <v>0.5</v>
      </c>
    </row>
    <row r="268" spans="5:5" x14ac:dyDescent="0.35">
      <c r="E268">
        <v>1.5</v>
      </c>
    </row>
    <row r="269" spans="5:5" x14ac:dyDescent="0.35">
      <c r="E269">
        <v>0.25</v>
      </c>
    </row>
    <row r="270" spans="5:5" x14ac:dyDescent="0.35">
      <c r="E270">
        <v>0.5</v>
      </c>
    </row>
    <row r="271" spans="5:5" x14ac:dyDescent="0.35">
      <c r="E271">
        <v>0.5</v>
      </c>
    </row>
    <row r="272" spans="5:5" x14ac:dyDescent="0.35">
      <c r="E272">
        <v>0.5</v>
      </c>
    </row>
    <row r="273" spans="5:5" x14ac:dyDescent="0.35">
      <c r="E273">
        <v>0.5</v>
      </c>
    </row>
    <row r="274" spans="5:5" x14ac:dyDescent="0.35">
      <c r="E274">
        <v>0.5</v>
      </c>
    </row>
    <row r="275" spans="5:5" x14ac:dyDescent="0.35">
      <c r="E275">
        <v>0.25</v>
      </c>
    </row>
    <row r="276" spans="5:5" x14ac:dyDescent="0.35">
      <c r="E276">
        <v>0.25</v>
      </c>
    </row>
    <row r="277" spans="5:5" x14ac:dyDescent="0.35">
      <c r="E277">
        <v>1.5</v>
      </c>
    </row>
    <row r="278" spans="5:5" x14ac:dyDescent="0.35">
      <c r="E278">
        <v>0.25</v>
      </c>
    </row>
    <row r="279" spans="5:5" x14ac:dyDescent="0.35">
      <c r="E279">
        <v>0.25</v>
      </c>
    </row>
    <row r="280" spans="5:5" x14ac:dyDescent="0.35">
      <c r="E280">
        <v>0.5</v>
      </c>
    </row>
    <row r="281" spans="5:5" x14ac:dyDescent="0.35">
      <c r="E281">
        <v>0.5</v>
      </c>
    </row>
    <row r="282" spans="5:5" x14ac:dyDescent="0.35">
      <c r="E282">
        <v>0.25</v>
      </c>
    </row>
    <row r="283" spans="5:5" x14ac:dyDescent="0.35">
      <c r="E283">
        <v>0.5</v>
      </c>
    </row>
    <row r="284" spans="5:5" x14ac:dyDescent="0.35">
      <c r="E284">
        <v>0.25</v>
      </c>
    </row>
    <row r="285" spans="5:5" x14ac:dyDescent="0.35">
      <c r="E285">
        <v>0.5</v>
      </c>
    </row>
    <row r="286" spans="5:5" x14ac:dyDescent="0.35">
      <c r="E286">
        <v>3.5</v>
      </c>
    </row>
    <row r="287" spans="5:5" x14ac:dyDescent="0.35">
      <c r="E287">
        <v>1</v>
      </c>
    </row>
    <row r="288" spans="5:5" x14ac:dyDescent="0.35">
      <c r="E288">
        <v>0.25</v>
      </c>
    </row>
    <row r="289" spans="5:5" x14ac:dyDescent="0.35">
      <c r="E289">
        <v>0.75</v>
      </c>
    </row>
    <row r="290" spans="5:5" x14ac:dyDescent="0.35">
      <c r="E290">
        <v>0.5</v>
      </c>
    </row>
    <row r="291" spans="5:5" x14ac:dyDescent="0.35">
      <c r="E291">
        <v>0.5</v>
      </c>
    </row>
    <row r="292" spans="5:5" x14ac:dyDescent="0.35">
      <c r="E292">
        <v>0.25</v>
      </c>
    </row>
    <row r="293" spans="5:5" x14ac:dyDescent="0.35">
      <c r="E293">
        <v>2.75</v>
      </c>
    </row>
    <row r="294" spans="5:5" x14ac:dyDescent="0.35">
      <c r="E294">
        <v>0.75</v>
      </c>
    </row>
    <row r="295" spans="5:5" x14ac:dyDescent="0.35">
      <c r="E295">
        <v>1</v>
      </c>
    </row>
    <row r="296" spans="5:5" x14ac:dyDescent="0.35">
      <c r="E296">
        <v>1</v>
      </c>
    </row>
    <row r="297" spans="5:5" x14ac:dyDescent="0.35">
      <c r="E297">
        <v>0.25</v>
      </c>
    </row>
    <row r="298" spans="5:5" x14ac:dyDescent="0.35">
      <c r="E298">
        <v>0.25</v>
      </c>
    </row>
    <row r="299" spans="5:5" x14ac:dyDescent="0.35">
      <c r="E299">
        <v>0.25</v>
      </c>
    </row>
    <row r="300" spans="5:5" x14ac:dyDescent="0.35">
      <c r="E300">
        <v>0.5</v>
      </c>
    </row>
    <row r="301" spans="5:5" x14ac:dyDescent="0.35">
      <c r="E301">
        <v>0.75</v>
      </c>
    </row>
    <row r="302" spans="5:5" x14ac:dyDescent="0.35">
      <c r="E302">
        <v>0.5</v>
      </c>
    </row>
    <row r="303" spans="5:5" x14ac:dyDescent="0.35">
      <c r="E303">
        <v>0.25</v>
      </c>
    </row>
    <row r="304" spans="5:5" x14ac:dyDescent="0.35">
      <c r="E304">
        <v>0.25</v>
      </c>
    </row>
    <row r="305" spans="5:5" x14ac:dyDescent="0.35">
      <c r="E305">
        <v>0.25</v>
      </c>
    </row>
    <row r="306" spans="5:5" x14ac:dyDescent="0.35">
      <c r="E306">
        <v>0.25</v>
      </c>
    </row>
    <row r="307" spans="5:5" x14ac:dyDescent="0.35">
      <c r="E307">
        <v>0.5</v>
      </c>
    </row>
    <row r="308" spans="5:5" x14ac:dyDescent="0.35">
      <c r="E308">
        <v>0.5</v>
      </c>
    </row>
    <row r="309" spans="5:5" x14ac:dyDescent="0.35">
      <c r="E309">
        <v>0.5</v>
      </c>
    </row>
    <row r="310" spans="5:5" x14ac:dyDescent="0.35">
      <c r="E310">
        <v>0.5</v>
      </c>
    </row>
    <row r="311" spans="5:5" x14ac:dyDescent="0.35">
      <c r="E311">
        <v>1</v>
      </c>
    </row>
    <row r="312" spans="5:5" x14ac:dyDescent="0.35">
      <c r="E312">
        <v>0.25</v>
      </c>
    </row>
    <row r="313" spans="5:5" x14ac:dyDescent="0.35">
      <c r="E313">
        <v>0.25</v>
      </c>
    </row>
    <row r="314" spans="5:5" x14ac:dyDescent="0.35">
      <c r="E314">
        <v>0.25</v>
      </c>
    </row>
    <row r="315" spans="5:5" x14ac:dyDescent="0.35">
      <c r="E315">
        <v>0.25</v>
      </c>
    </row>
    <row r="316" spans="5:5" x14ac:dyDescent="0.35">
      <c r="E316">
        <v>0.75</v>
      </c>
    </row>
    <row r="317" spans="5:5" x14ac:dyDescent="0.35">
      <c r="E317">
        <v>0.5</v>
      </c>
    </row>
    <row r="318" spans="5:5" x14ac:dyDescent="0.35">
      <c r="E318">
        <v>1</v>
      </c>
    </row>
    <row r="319" spans="5:5" x14ac:dyDescent="0.35">
      <c r="E319">
        <v>0.25</v>
      </c>
    </row>
    <row r="320" spans="5:5" x14ac:dyDescent="0.35">
      <c r="E320">
        <v>0.25</v>
      </c>
    </row>
    <row r="321" spans="5:5" x14ac:dyDescent="0.35">
      <c r="E321">
        <v>0.5</v>
      </c>
    </row>
    <row r="322" spans="5:5" x14ac:dyDescent="0.35">
      <c r="E322">
        <v>0.25</v>
      </c>
    </row>
    <row r="323" spans="5:5" x14ac:dyDescent="0.35">
      <c r="E323">
        <v>0.5</v>
      </c>
    </row>
    <row r="324" spans="5:5" x14ac:dyDescent="0.35">
      <c r="E324">
        <v>0.25</v>
      </c>
    </row>
    <row r="325" spans="5:5" x14ac:dyDescent="0.35">
      <c r="E325">
        <v>1</v>
      </c>
    </row>
    <row r="326" spans="5:5" x14ac:dyDescent="0.35">
      <c r="E326">
        <v>1.25</v>
      </c>
    </row>
    <row r="327" spans="5:5" x14ac:dyDescent="0.35">
      <c r="E327">
        <v>0.5</v>
      </c>
    </row>
    <row r="328" spans="5:5" x14ac:dyDescent="0.35">
      <c r="E328">
        <v>0.25</v>
      </c>
    </row>
    <row r="329" spans="5:5" x14ac:dyDescent="0.35">
      <c r="E329">
        <v>0.75</v>
      </c>
    </row>
    <row r="330" spans="5:5" x14ac:dyDescent="0.35">
      <c r="E330">
        <v>0.25</v>
      </c>
    </row>
    <row r="331" spans="5:5" x14ac:dyDescent="0.35">
      <c r="E331">
        <v>0.25</v>
      </c>
    </row>
    <row r="332" spans="5:5" x14ac:dyDescent="0.35">
      <c r="E332">
        <v>2</v>
      </c>
    </row>
    <row r="333" spans="5:5" x14ac:dyDescent="0.35">
      <c r="E333">
        <v>0.5</v>
      </c>
    </row>
    <row r="334" spans="5:5" x14ac:dyDescent="0.35">
      <c r="E334">
        <v>0.5</v>
      </c>
    </row>
    <row r="335" spans="5:5" x14ac:dyDescent="0.35">
      <c r="E335">
        <v>1.25</v>
      </c>
    </row>
    <row r="336" spans="5:5" x14ac:dyDescent="0.35">
      <c r="E336">
        <v>0.25</v>
      </c>
    </row>
    <row r="337" spans="5:5" x14ac:dyDescent="0.35">
      <c r="E337">
        <v>0.25</v>
      </c>
    </row>
    <row r="338" spans="5:5" x14ac:dyDescent="0.35">
      <c r="E338">
        <v>0.25</v>
      </c>
    </row>
    <row r="339" spans="5:5" x14ac:dyDescent="0.35">
      <c r="E339">
        <v>1.25</v>
      </c>
    </row>
    <row r="340" spans="5:5" x14ac:dyDescent="0.35">
      <c r="E340">
        <v>0.25</v>
      </c>
    </row>
    <row r="341" spans="5:5" x14ac:dyDescent="0.35">
      <c r="E341">
        <v>0.75</v>
      </c>
    </row>
    <row r="342" spans="5:5" x14ac:dyDescent="0.35">
      <c r="E342">
        <v>0.5</v>
      </c>
    </row>
    <row r="343" spans="5:5" x14ac:dyDescent="0.35">
      <c r="E343">
        <v>0.25</v>
      </c>
    </row>
    <row r="344" spans="5:5" x14ac:dyDescent="0.35">
      <c r="E344">
        <v>2.5</v>
      </c>
    </row>
    <row r="345" spans="5:5" x14ac:dyDescent="0.35">
      <c r="E345">
        <v>0.5</v>
      </c>
    </row>
    <row r="346" spans="5:5" x14ac:dyDescent="0.35">
      <c r="E346">
        <v>1</v>
      </c>
    </row>
    <row r="347" spans="5:5" x14ac:dyDescent="0.35">
      <c r="E347">
        <v>0.75</v>
      </c>
    </row>
    <row r="348" spans="5:5" x14ac:dyDescent="0.35">
      <c r="E348">
        <v>1</v>
      </c>
    </row>
    <row r="349" spans="5:5" x14ac:dyDescent="0.35">
      <c r="E349">
        <v>1.5</v>
      </c>
    </row>
    <row r="350" spans="5:5" x14ac:dyDescent="0.35">
      <c r="E350">
        <v>0.5</v>
      </c>
    </row>
    <row r="351" spans="5:5" x14ac:dyDescent="0.35">
      <c r="E351">
        <v>0.5</v>
      </c>
    </row>
    <row r="352" spans="5:5" x14ac:dyDescent="0.35">
      <c r="E352">
        <v>0.5</v>
      </c>
    </row>
    <row r="353" spans="5:5" x14ac:dyDescent="0.35">
      <c r="E353">
        <v>0.5</v>
      </c>
    </row>
    <row r="354" spans="5:5" x14ac:dyDescent="0.35">
      <c r="E354">
        <v>0.75</v>
      </c>
    </row>
    <row r="355" spans="5:5" x14ac:dyDescent="0.35">
      <c r="E355">
        <v>1.75</v>
      </c>
    </row>
    <row r="356" spans="5:5" x14ac:dyDescent="0.35">
      <c r="E356">
        <v>2</v>
      </c>
    </row>
    <row r="357" spans="5:5" x14ac:dyDescent="0.35">
      <c r="E357">
        <v>0.75</v>
      </c>
    </row>
    <row r="358" spans="5:5" x14ac:dyDescent="0.35">
      <c r="E358">
        <v>0.25</v>
      </c>
    </row>
    <row r="359" spans="5:5" x14ac:dyDescent="0.35">
      <c r="E359">
        <v>1</v>
      </c>
    </row>
    <row r="360" spans="5:5" x14ac:dyDescent="0.35">
      <c r="E360">
        <v>0.75</v>
      </c>
    </row>
    <row r="361" spans="5:5" x14ac:dyDescent="0.35">
      <c r="E361">
        <v>4.75</v>
      </c>
    </row>
    <row r="362" spans="5:5" x14ac:dyDescent="0.35">
      <c r="E362">
        <v>1</v>
      </c>
    </row>
    <row r="363" spans="5:5" x14ac:dyDescent="0.35">
      <c r="E363">
        <v>0.75</v>
      </c>
    </row>
    <row r="364" spans="5:5" x14ac:dyDescent="0.35">
      <c r="E364">
        <v>0.25</v>
      </c>
    </row>
    <row r="365" spans="5:5" x14ac:dyDescent="0.35">
      <c r="E365">
        <v>1.5</v>
      </c>
    </row>
    <row r="366" spans="5:5" x14ac:dyDescent="0.35">
      <c r="E366">
        <v>2.25</v>
      </c>
    </row>
    <row r="367" spans="5:5" x14ac:dyDescent="0.35">
      <c r="E367">
        <v>0.5</v>
      </c>
    </row>
    <row r="368" spans="5:5" x14ac:dyDescent="0.35">
      <c r="E368">
        <v>4.5</v>
      </c>
    </row>
    <row r="369" spans="5:5" x14ac:dyDescent="0.35">
      <c r="E369">
        <v>8</v>
      </c>
    </row>
    <row r="370" spans="5:5" x14ac:dyDescent="0.35">
      <c r="E370">
        <v>0.75</v>
      </c>
    </row>
    <row r="371" spans="5:5" x14ac:dyDescent="0.35">
      <c r="E371">
        <v>2.75</v>
      </c>
    </row>
    <row r="372" spans="5:5" x14ac:dyDescent="0.35">
      <c r="E372">
        <v>0.25</v>
      </c>
    </row>
    <row r="373" spans="5:5" x14ac:dyDescent="0.35">
      <c r="E373">
        <v>0.5</v>
      </c>
    </row>
    <row r="374" spans="5:5" x14ac:dyDescent="0.35">
      <c r="E374">
        <v>0.25</v>
      </c>
    </row>
    <row r="375" spans="5:5" x14ac:dyDescent="0.35">
      <c r="E375">
        <v>0.75</v>
      </c>
    </row>
    <row r="376" spans="5:5" x14ac:dyDescent="0.35">
      <c r="E376">
        <v>0.25</v>
      </c>
    </row>
    <row r="377" spans="5:5" x14ac:dyDescent="0.35">
      <c r="E377">
        <v>0.25</v>
      </c>
    </row>
    <row r="378" spans="5:5" x14ac:dyDescent="0.35">
      <c r="E378">
        <v>0.5</v>
      </c>
    </row>
    <row r="379" spans="5:5" x14ac:dyDescent="0.35">
      <c r="E379">
        <v>1.5</v>
      </c>
    </row>
    <row r="380" spans="5:5" x14ac:dyDescent="0.35">
      <c r="E380">
        <v>6.25</v>
      </c>
    </row>
    <row r="381" spans="5:5" x14ac:dyDescent="0.35">
      <c r="E381">
        <v>0.25</v>
      </c>
    </row>
    <row r="382" spans="5:5" x14ac:dyDescent="0.35">
      <c r="E382">
        <v>0.5</v>
      </c>
    </row>
    <row r="383" spans="5:5" x14ac:dyDescent="0.35">
      <c r="E383">
        <v>1.5</v>
      </c>
    </row>
    <row r="384" spans="5:5" x14ac:dyDescent="0.35">
      <c r="E384">
        <v>4.5</v>
      </c>
    </row>
    <row r="385" spans="5:5" x14ac:dyDescent="0.35">
      <c r="E385">
        <v>0.5</v>
      </c>
    </row>
    <row r="386" spans="5:5" x14ac:dyDescent="0.35">
      <c r="E386">
        <v>0.25</v>
      </c>
    </row>
    <row r="387" spans="5:5" x14ac:dyDescent="0.35">
      <c r="E387">
        <v>2.75</v>
      </c>
    </row>
    <row r="388" spans="5:5" x14ac:dyDescent="0.35">
      <c r="E388">
        <v>1</v>
      </c>
    </row>
    <row r="389" spans="5:5" x14ac:dyDescent="0.35">
      <c r="E389">
        <v>1</v>
      </c>
    </row>
    <row r="390" spans="5:5" x14ac:dyDescent="0.35">
      <c r="E390">
        <v>0.25</v>
      </c>
    </row>
    <row r="391" spans="5:5" x14ac:dyDescent="0.35">
      <c r="E391">
        <v>1</v>
      </c>
    </row>
    <row r="392" spans="5:5" x14ac:dyDescent="0.35">
      <c r="E392">
        <v>3.5</v>
      </c>
    </row>
    <row r="393" spans="5:5" x14ac:dyDescent="0.35">
      <c r="E393">
        <v>1.5</v>
      </c>
    </row>
    <row r="394" spans="5:5" x14ac:dyDescent="0.35">
      <c r="E394">
        <v>2.5</v>
      </c>
    </row>
    <row r="395" spans="5:5" x14ac:dyDescent="0.35">
      <c r="E395">
        <v>2.5</v>
      </c>
    </row>
    <row r="396" spans="5:5" x14ac:dyDescent="0.35">
      <c r="E396">
        <v>1.75</v>
      </c>
    </row>
    <row r="397" spans="5:5" x14ac:dyDescent="0.35">
      <c r="E397">
        <v>2</v>
      </c>
    </row>
    <row r="398" spans="5:5" x14ac:dyDescent="0.35">
      <c r="E398">
        <v>1.75</v>
      </c>
    </row>
    <row r="399" spans="5:5" x14ac:dyDescent="0.35">
      <c r="E399">
        <v>2.75</v>
      </c>
    </row>
    <row r="400" spans="5:5" x14ac:dyDescent="0.35">
      <c r="E400">
        <v>0.5</v>
      </c>
    </row>
    <row r="401" spans="5:5" x14ac:dyDescent="0.35">
      <c r="E401">
        <v>0.25</v>
      </c>
    </row>
    <row r="402" spans="5:5" x14ac:dyDescent="0.35">
      <c r="E402">
        <v>0.25</v>
      </c>
    </row>
    <row r="403" spans="5:5" x14ac:dyDescent="0.35">
      <c r="E403">
        <v>1.5</v>
      </c>
    </row>
    <row r="404" spans="5:5" x14ac:dyDescent="0.35">
      <c r="E404">
        <v>0.25</v>
      </c>
    </row>
    <row r="405" spans="5:5" x14ac:dyDescent="0.35">
      <c r="E405">
        <v>0.5</v>
      </c>
    </row>
    <row r="406" spans="5:5" x14ac:dyDescent="0.35">
      <c r="E406">
        <v>0.5</v>
      </c>
    </row>
    <row r="407" spans="5:5" x14ac:dyDescent="0.35">
      <c r="E407">
        <v>0.25</v>
      </c>
    </row>
    <row r="408" spans="5:5" x14ac:dyDescent="0.35">
      <c r="E408">
        <v>0.75</v>
      </c>
    </row>
    <row r="409" spans="5:5" x14ac:dyDescent="0.35">
      <c r="E409">
        <v>1</v>
      </c>
    </row>
    <row r="410" spans="5:5" x14ac:dyDescent="0.35">
      <c r="E410">
        <v>0.5</v>
      </c>
    </row>
    <row r="411" spans="5:5" x14ac:dyDescent="0.35">
      <c r="E411">
        <v>0.5</v>
      </c>
    </row>
    <row r="412" spans="5:5" x14ac:dyDescent="0.35">
      <c r="E412">
        <v>0.25</v>
      </c>
    </row>
    <row r="413" spans="5:5" x14ac:dyDescent="0.35">
      <c r="E413">
        <v>0.25</v>
      </c>
    </row>
    <row r="414" spans="5:5" x14ac:dyDescent="0.35">
      <c r="E414">
        <v>0.75</v>
      </c>
    </row>
    <row r="415" spans="5:5" x14ac:dyDescent="0.35">
      <c r="E415">
        <v>4.25</v>
      </c>
    </row>
    <row r="416" spans="5:5" x14ac:dyDescent="0.35">
      <c r="E416">
        <v>0.25</v>
      </c>
    </row>
    <row r="417" spans="5:5" x14ac:dyDescent="0.35">
      <c r="E417">
        <v>1.75</v>
      </c>
    </row>
    <row r="418" spans="5:5" x14ac:dyDescent="0.35">
      <c r="E418">
        <v>0.75</v>
      </c>
    </row>
    <row r="419" spans="5:5" x14ac:dyDescent="0.35">
      <c r="E419">
        <v>0.25</v>
      </c>
    </row>
    <row r="420" spans="5:5" x14ac:dyDescent="0.35">
      <c r="E420">
        <v>0.25</v>
      </c>
    </row>
    <row r="421" spans="5:5" x14ac:dyDescent="0.35">
      <c r="E421">
        <v>0.5</v>
      </c>
    </row>
    <row r="422" spans="5:5" x14ac:dyDescent="0.35">
      <c r="E422">
        <v>2</v>
      </c>
    </row>
    <row r="424" spans="5:5" x14ac:dyDescent="0.35">
      <c r="E424">
        <v>0.75</v>
      </c>
    </row>
    <row r="425" spans="5:5" x14ac:dyDescent="0.35">
      <c r="E425">
        <v>0.25</v>
      </c>
    </row>
    <row r="426" spans="5:5" x14ac:dyDescent="0.35">
      <c r="E426">
        <v>1</v>
      </c>
    </row>
    <row r="427" spans="5:5" x14ac:dyDescent="0.35">
      <c r="E427">
        <v>0.25</v>
      </c>
    </row>
    <row r="428" spans="5:5" x14ac:dyDescent="0.35">
      <c r="E428">
        <v>0.25</v>
      </c>
    </row>
    <row r="429" spans="5:5" x14ac:dyDescent="0.35">
      <c r="E429">
        <v>0.75</v>
      </c>
    </row>
    <row r="430" spans="5:5" x14ac:dyDescent="0.35">
      <c r="E430">
        <v>4.75</v>
      </c>
    </row>
    <row r="431" spans="5:5" x14ac:dyDescent="0.35">
      <c r="E431">
        <v>0.25</v>
      </c>
    </row>
    <row r="432" spans="5:5" x14ac:dyDescent="0.35">
      <c r="E432">
        <v>0.5</v>
      </c>
    </row>
    <row r="433" spans="5:5" x14ac:dyDescent="0.35">
      <c r="E433">
        <v>0.25</v>
      </c>
    </row>
    <row r="434" spans="5:5" x14ac:dyDescent="0.35">
      <c r="E434">
        <v>0.25</v>
      </c>
    </row>
    <row r="435" spans="5:5" x14ac:dyDescent="0.35">
      <c r="E435">
        <v>2.25</v>
      </c>
    </row>
    <row r="436" spans="5:5" x14ac:dyDescent="0.35">
      <c r="E436">
        <v>0.5</v>
      </c>
    </row>
    <row r="437" spans="5:5" x14ac:dyDescent="0.35">
      <c r="E437">
        <v>0.5</v>
      </c>
    </row>
    <row r="438" spans="5:5" x14ac:dyDescent="0.35">
      <c r="E438">
        <v>0.25</v>
      </c>
    </row>
    <row r="439" spans="5:5" x14ac:dyDescent="0.35">
      <c r="E439">
        <v>0.25</v>
      </c>
    </row>
    <row r="440" spans="5:5" x14ac:dyDescent="0.35">
      <c r="E440">
        <v>0.25</v>
      </c>
    </row>
    <row r="441" spans="5:5" x14ac:dyDescent="0.35">
      <c r="E441">
        <v>0.25</v>
      </c>
    </row>
    <row r="442" spans="5:5" x14ac:dyDescent="0.35">
      <c r="E442">
        <v>3.25</v>
      </c>
    </row>
    <row r="443" spans="5:5" x14ac:dyDescent="0.35">
      <c r="E443">
        <v>0.25</v>
      </c>
    </row>
    <row r="444" spans="5:5" x14ac:dyDescent="0.35">
      <c r="E444">
        <v>0.25</v>
      </c>
    </row>
    <row r="445" spans="5:5" x14ac:dyDescent="0.35">
      <c r="E445">
        <v>1</v>
      </c>
    </row>
    <row r="446" spans="5:5" x14ac:dyDescent="0.35">
      <c r="E446">
        <v>1</v>
      </c>
    </row>
    <row r="447" spans="5:5" x14ac:dyDescent="0.35">
      <c r="E447">
        <v>0.5</v>
      </c>
    </row>
    <row r="448" spans="5:5" x14ac:dyDescent="0.35">
      <c r="E448">
        <v>1.5</v>
      </c>
    </row>
    <row r="449" spans="5:5" x14ac:dyDescent="0.35">
      <c r="E449">
        <v>0.5</v>
      </c>
    </row>
    <row r="450" spans="5:5" x14ac:dyDescent="0.35">
      <c r="E450">
        <v>0.5</v>
      </c>
    </row>
    <row r="451" spans="5:5" x14ac:dyDescent="0.35">
      <c r="E451">
        <v>0.25</v>
      </c>
    </row>
    <row r="452" spans="5:5" x14ac:dyDescent="0.35">
      <c r="E452">
        <v>0.75</v>
      </c>
    </row>
    <row r="453" spans="5:5" x14ac:dyDescent="0.35">
      <c r="E453">
        <v>0.25</v>
      </c>
    </row>
    <row r="454" spans="5:5" x14ac:dyDescent="0.35">
      <c r="E454">
        <v>0.25</v>
      </c>
    </row>
    <row r="455" spans="5:5" x14ac:dyDescent="0.35">
      <c r="E455">
        <v>0.5</v>
      </c>
    </row>
    <row r="456" spans="5:5" x14ac:dyDescent="0.35">
      <c r="E456">
        <v>0.25</v>
      </c>
    </row>
    <row r="457" spans="5:5" x14ac:dyDescent="0.35">
      <c r="E457">
        <v>0.25</v>
      </c>
    </row>
    <row r="458" spans="5:5" x14ac:dyDescent="0.35">
      <c r="E458">
        <v>0.25</v>
      </c>
    </row>
    <row r="459" spans="5:5" x14ac:dyDescent="0.35">
      <c r="E459">
        <v>0.25</v>
      </c>
    </row>
    <row r="460" spans="5:5" x14ac:dyDescent="0.35">
      <c r="E460">
        <v>0.25</v>
      </c>
    </row>
    <row r="461" spans="5:5" x14ac:dyDescent="0.35">
      <c r="E461">
        <v>1.25</v>
      </c>
    </row>
    <row r="462" spans="5:5" x14ac:dyDescent="0.35">
      <c r="E462">
        <v>1</v>
      </c>
    </row>
    <row r="463" spans="5:5" x14ac:dyDescent="0.35">
      <c r="E463">
        <v>0.25</v>
      </c>
    </row>
    <row r="464" spans="5:5" x14ac:dyDescent="0.35">
      <c r="E464">
        <v>0.25</v>
      </c>
    </row>
    <row r="465" spans="5:5" x14ac:dyDescent="0.35">
      <c r="E465">
        <v>0.25</v>
      </c>
    </row>
    <row r="466" spans="5:5" x14ac:dyDescent="0.35">
      <c r="E466">
        <v>1</v>
      </c>
    </row>
    <row r="467" spans="5:5" x14ac:dyDescent="0.35">
      <c r="E467">
        <v>0.25</v>
      </c>
    </row>
    <row r="468" spans="5:5" x14ac:dyDescent="0.35">
      <c r="E468">
        <v>0.75</v>
      </c>
    </row>
    <row r="469" spans="5:5" x14ac:dyDescent="0.35">
      <c r="E469">
        <v>0.5</v>
      </c>
    </row>
    <row r="470" spans="5:5" x14ac:dyDescent="0.35">
      <c r="E470">
        <v>0.25</v>
      </c>
    </row>
    <row r="471" spans="5:5" x14ac:dyDescent="0.35">
      <c r="E471">
        <v>0.5</v>
      </c>
    </row>
    <row r="472" spans="5:5" x14ac:dyDescent="0.35">
      <c r="E472">
        <v>0.25</v>
      </c>
    </row>
    <row r="473" spans="5:5" x14ac:dyDescent="0.35">
      <c r="E473">
        <v>0.75</v>
      </c>
    </row>
    <row r="475" spans="5:5" x14ac:dyDescent="0.35">
      <c r="E475">
        <v>0.25</v>
      </c>
    </row>
    <row r="476" spans="5:5" x14ac:dyDescent="0.35">
      <c r="E476">
        <v>0.25</v>
      </c>
    </row>
    <row r="477" spans="5:5" x14ac:dyDescent="0.35">
      <c r="E477">
        <v>0.25</v>
      </c>
    </row>
    <row r="478" spans="5:5" x14ac:dyDescent="0.35">
      <c r="E478">
        <v>1.25</v>
      </c>
    </row>
    <row r="479" spans="5:5" x14ac:dyDescent="0.35">
      <c r="E479">
        <v>0.25</v>
      </c>
    </row>
    <row r="480" spans="5:5" x14ac:dyDescent="0.35">
      <c r="E480">
        <v>1</v>
      </c>
    </row>
    <row r="481" spans="5:5" x14ac:dyDescent="0.35">
      <c r="E481">
        <v>1</v>
      </c>
    </row>
    <row r="482" spans="5:5" x14ac:dyDescent="0.35">
      <c r="E482">
        <v>0.25</v>
      </c>
    </row>
    <row r="483" spans="5:5" x14ac:dyDescent="0.35">
      <c r="E483">
        <v>0.25</v>
      </c>
    </row>
    <row r="484" spans="5:5" x14ac:dyDescent="0.35">
      <c r="E484">
        <v>0.25</v>
      </c>
    </row>
    <row r="485" spans="5:5" x14ac:dyDescent="0.35">
      <c r="E485">
        <v>0.25</v>
      </c>
    </row>
    <row r="486" spans="5:5" x14ac:dyDescent="0.35">
      <c r="E486">
        <v>0.25</v>
      </c>
    </row>
    <row r="487" spans="5:5" x14ac:dyDescent="0.35">
      <c r="E487">
        <v>0.25</v>
      </c>
    </row>
    <row r="488" spans="5:5" x14ac:dyDescent="0.35">
      <c r="E488">
        <v>1</v>
      </c>
    </row>
    <row r="489" spans="5:5" x14ac:dyDescent="0.35">
      <c r="E489">
        <v>1</v>
      </c>
    </row>
    <row r="490" spans="5:5" x14ac:dyDescent="0.35">
      <c r="E490">
        <v>1</v>
      </c>
    </row>
    <row r="491" spans="5:5" x14ac:dyDescent="0.35">
      <c r="E491">
        <v>0.5</v>
      </c>
    </row>
    <row r="492" spans="5:5" x14ac:dyDescent="0.35">
      <c r="E492">
        <v>2.25</v>
      </c>
    </row>
    <row r="493" spans="5:5" x14ac:dyDescent="0.35">
      <c r="E493">
        <v>0.25</v>
      </c>
    </row>
    <row r="494" spans="5:5" x14ac:dyDescent="0.35">
      <c r="E494">
        <v>1</v>
      </c>
    </row>
    <row r="495" spans="5:5" x14ac:dyDescent="0.35">
      <c r="E495">
        <v>1.75</v>
      </c>
    </row>
    <row r="496" spans="5:5" x14ac:dyDescent="0.35">
      <c r="E496">
        <v>0.25</v>
      </c>
    </row>
    <row r="497" spans="5:5" x14ac:dyDescent="0.35">
      <c r="E497">
        <v>0.75</v>
      </c>
    </row>
    <row r="498" spans="5:5" x14ac:dyDescent="0.35">
      <c r="E498">
        <v>1</v>
      </c>
    </row>
    <row r="499" spans="5:5" x14ac:dyDescent="0.35">
      <c r="E499">
        <v>1.75</v>
      </c>
    </row>
    <row r="500" spans="5:5" x14ac:dyDescent="0.35">
      <c r="E500">
        <v>0.5</v>
      </c>
    </row>
    <row r="501" spans="5:5" x14ac:dyDescent="0.35">
      <c r="E501">
        <v>0.25</v>
      </c>
    </row>
    <row r="502" spans="5:5" x14ac:dyDescent="0.35">
      <c r="E502">
        <v>0.5</v>
      </c>
    </row>
    <row r="503" spans="5:5" x14ac:dyDescent="0.35">
      <c r="E503">
        <v>0.25</v>
      </c>
    </row>
    <row r="504" spans="5:5" x14ac:dyDescent="0.35">
      <c r="E504">
        <v>0.5</v>
      </c>
    </row>
    <row r="505" spans="5:5" x14ac:dyDescent="0.35">
      <c r="E505">
        <v>0.5</v>
      </c>
    </row>
    <row r="506" spans="5:5" x14ac:dyDescent="0.35">
      <c r="E506">
        <v>1</v>
      </c>
    </row>
    <row r="507" spans="5:5" x14ac:dyDescent="0.35">
      <c r="E507">
        <v>0.5</v>
      </c>
    </row>
    <row r="508" spans="5:5" x14ac:dyDescent="0.35">
      <c r="E508">
        <v>0.25</v>
      </c>
    </row>
    <row r="509" spans="5:5" x14ac:dyDescent="0.35">
      <c r="E509">
        <v>0.25</v>
      </c>
    </row>
    <row r="510" spans="5:5" x14ac:dyDescent="0.35">
      <c r="E510">
        <v>1.75</v>
      </c>
    </row>
    <row r="511" spans="5:5" x14ac:dyDescent="0.35">
      <c r="E511">
        <v>1.25</v>
      </c>
    </row>
    <row r="512" spans="5:5" x14ac:dyDescent="0.35">
      <c r="E512">
        <v>1</v>
      </c>
    </row>
    <row r="513" spans="5:5" x14ac:dyDescent="0.35">
      <c r="E513">
        <v>1.25</v>
      </c>
    </row>
    <row r="514" spans="5:5" x14ac:dyDescent="0.35">
      <c r="E514">
        <v>1</v>
      </c>
    </row>
    <row r="515" spans="5:5" x14ac:dyDescent="0.35">
      <c r="E515">
        <v>0.25</v>
      </c>
    </row>
    <row r="516" spans="5:5" x14ac:dyDescent="0.35">
      <c r="E516">
        <v>0.5</v>
      </c>
    </row>
    <row r="517" spans="5:5" x14ac:dyDescent="0.35">
      <c r="E517">
        <v>0.25</v>
      </c>
    </row>
    <row r="518" spans="5:5" x14ac:dyDescent="0.35">
      <c r="E518">
        <v>0.25</v>
      </c>
    </row>
    <row r="519" spans="5:5" x14ac:dyDescent="0.35">
      <c r="E519">
        <v>0.25</v>
      </c>
    </row>
    <row r="520" spans="5:5" x14ac:dyDescent="0.35">
      <c r="E520">
        <v>0.25</v>
      </c>
    </row>
    <row r="522" spans="5:5" x14ac:dyDescent="0.35">
      <c r="E522">
        <v>0.75</v>
      </c>
    </row>
    <row r="523" spans="5:5" x14ac:dyDescent="0.35">
      <c r="E523">
        <v>0.5</v>
      </c>
    </row>
    <row r="524" spans="5:5" x14ac:dyDescent="0.35">
      <c r="E524">
        <v>0.25</v>
      </c>
    </row>
    <row r="525" spans="5:5" x14ac:dyDescent="0.35">
      <c r="E525">
        <v>0.25</v>
      </c>
    </row>
    <row r="526" spans="5:5" x14ac:dyDescent="0.35">
      <c r="E526">
        <v>0.25</v>
      </c>
    </row>
    <row r="527" spans="5:5" x14ac:dyDescent="0.35">
      <c r="E527">
        <v>0.25</v>
      </c>
    </row>
    <row r="528" spans="5:5" x14ac:dyDescent="0.35">
      <c r="E528">
        <v>3.75</v>
      </c>
    </row>
    <row r="529" spans="5:5" x14ac:dyDescent="0.35">
      <c r="E529">
        <v>0.5</v>
      </c>
    </row>
    <row r="530" spans="5:5" x14ac:dyDescent="0.35">
      <c r="E530">
        <v>0.25</v>
      </c>
    </row>
    <row r="531" spans="5:5" x14ac:dyDescent="0.35">
      <c r="E531">
        <v>0.25</v>
      </c>
    </row>
    <row r="532" spans="5:5" x14ac:dyDescent="0.35">
      <c r="E532">
        <v>0.5</v>
      </c>
    </row>
    <row r="533" spans="5:5" x14ac:dyDescent="0.35">
      <c r="E533">
        <v>0.25</v>
      </c>
    </row>
    <row r="534" spans="5:5" x14ac:dyDescent="0.35">
      <c r="E534">
        <v>3</v>
      </c>
    </row>
    <row r="536" spans="5:5" x14ac:dyDescent="0.35">
      <c r="E536">
        <v>0.25</v>
      </c>
    </row>
    <row r="537" spans="5:5" x14ac:dyDescent="0.35">
      <c r="E537">
        <v>1</v>
      </c>
    </row>
    <row r="538" spans="5:5" x14ac:dyDescent="0.35">
      <c r="E538">
        <v>0.25</v>
      </c>
    </row>
    <row r="539" spans="5:5" x14ac:dyDescent="0.35">
      <c r="E539">
        <v>0.25</v>
      </c>
    </row>
    <row r="540" spans="5:5" x14ac:dyDescent="0.35">
      <c r="E540">
        <v>0.25</v>
      </c>
    </row>
    <row r="541" spans="5:5" x14ac:dyDescent="0.35">
      <c r="E541">
        <v>0.25</v>
      </c>
    </row>
    <row r="542" spans="5:5" x14ac:dyDescent="0.35">
      <c r="E542">
        <v>0.25</v>
      </c>
    </row>
    <row r="543" spans="5:5" x14ac:dyDescent="0.35">
      <c r="E543">
        <v>1</v>
      </c>
    </row>
    <row r="544" spans="5:5" x14ac:dyDescent="0.35">
      <c r="E544">
        <v>1.75</v>
      </c>
    </row>
    <row r="545" spans="5:5" x14ac:dyDescent="0.35">
      <c r="E545">
        <v>0.5</v>
      </c>
    </row>
    <row r="546" spans="5:5" x14ac:dyDescent="0.35">
      <c r="E546">
        <v>0.25</v>
      </c>
    </row>
    <row r="547" spans="5:5" x14ac:dyDescent="0.35">
      <c r="E547">
        <v>0.25</v>
      </c>
    </row>
    <row r="548" spans="5:5" x14ac:dyDescent="0.35">
      <c r="E548">
        <v>1.25</v>
      </c>
    </row>
    <row r="549" spans="5:5" x14ac:dyDescent="0.35">
      <c r="E549">
        <v>0.75</v>
      </c>
    </row>
    <row r="550" spans="5:5" x14ac:dyDescent="0.35">
      <c r="E550">
        <v>0.25</v>
      </c>
    </row>
    <row r="551" spans="5:5" x14ac:dyDescent="0.35">
      <c r="E551">
        <v>0.25</v>
      </c>
    </row>
    <row r="552" spans="5:5" x14ac:dyDescent="0.35">
      <c r="E552">
        <v>0.75</v>
      </c>
    </row>
    <row r="553" spans="5:5" x14ac:dyDescent="0.35">
      <c r="E553">
        <v>2</v>
      </c>
    </row>
    <row r="554" spans="5:5" x14ac:dyDescent="0.35">
      <c r="E554">
        <v>0.25</v>
      </c>
    </row>
    <row r="555" spans="5:5" x14ac:dyDescent="0.35">
      <c r="E555">
        <v>0.5</v>
      </c>
    </row>
    <row r="557" spans="5:5" x14ac:dyDescent="0.35">
      <c r="E557">
        <v>0.25</v>
      </c>
    </row>
    <row r="558" spans="5:5" x14ac:dyDescent="0.35">
      <c r="E558">
        <v>0.25</v>
      </c>
    </row>
    <row r="559" spans="5:5" x14ac:dyDescent="0.35">
      <c r="E559">
        <v>0.25</v>
      </c>
    </row>
    <row r="560" spans="5:5" x14ac:dyDescent="0.35">
      <c r="E560">
        <v>1.25</v>
      </c>
    </row>
    <row r="561" spans="5:5" x14ac:dyDescent="0.35">
      <c r="E561">
        <v>0.5</v>
      </c>
    </row>
    <row r="562" spans="5:5" x14ac:dyDescent="0.35">
      <c r="E562">
        <v>0.5</v>
      </c>
    </row>
    <row r="563" spans="5:5" x14ac:dyDescent="0.35">
      <c r="E563">
        <v>1</v>
      </c>
    </row>
    <row r="564" spans="5:5" x14ac:dyDescent="0.35">
      <c r="E564">
        <v>0.25</v>
      </c>
    </row>
    <row r="565" spans="5:5" x14ac:dyDescent="0.35">
      <c r="E565">
        <v>0.25</v>
      </c>
    </row>
    <row r="566" spans="5:5" x14ac:dyDescent="0.35">
      <c r="E566">
        <v>0.5</v>
      </c>
    </row>
    <row r="567" spans="5:5" x14ac:dyDescent="0.35">
      <c r="E567">
        <v>0.25</v>
      </c>
    </row>
    <row r="568" spans="5:5" x14ac:dyDescent="0.35">
      <c r="E568">
        <v>0.25</v>
      </c>
    </row>
    <row r="569" spans="5:5" x14ac:dyDescent="0.35">
      <c r="E569">
        <v>0.25</v>
      </c>
    </row>
    <row r="570" spans="5:5" x14ac:dyDescent="0.35">
      <c r="E570">
        <v>2.5</v>
      </c>
    </row>
    <row r="571" spans="5:5" x14ac:dyDescent="0.35">
      <c r="E571">
        <v>0.75</v>
      </c>
    </row>
    <row r="572" spans="5:5" x14ac:dyDescent="0.35">
      <c r="E572">
        <v>0.5</v>
      </c>
    </row>
    <row r="573" spans="5:5" x14ac:dyDescent="0.35">
      <c r="E573">
        <v>0.25</v>
      </c>
    </row>
    <row r="574" spans="5:5" x14ac:dyDescent="0.35">
      <c r="E574">
        <v>0.25</v>
      </c>
    </row>
    <row r="575" spans="5:5" x14ac:dyDescent="0.35">
      <c r="E575">
        <v>2.25</v>
      </c>
    </row>
    <row r="577" spans="5:5" x14ac:dyDescent="0.35">
      <c r="E577">
        <v>0.25</v>
      </c>
    </row>
    <row r="578" spans="5:5" x14ac:dyDescent="0.35">
      <c r="E578">
        <v>0.25</v>
      </c>
    </row>
    <row r="579" spans="5:5" x14ac:dyDescent="0.35">
      <c r="E579">
        <v>0.5</v>
      </c>
    </row>
    <row r="580" spans="5:5" x14ac:dyDescent="0.35">
      <c r="E580">
        <v>0.25</v>
      </c>
    </row>
    <row r="581" spans="5:5" x14ac:dyDescent="0.35">
      <c r="E581">
        <v>1</v>
      </c>
    </row>
    <row r="582" spans="5:5" x14ac:dyDescent="0.35">
      <c r="E582">
        <v>0.25</v>
      </c>
    </row>
    <row r="583" spans="5:5" x14ac:dyDescent="0.35">
      <c r="E583">
        <v>0.5</v>
      </c>
    </row>
    <row r="584" spans="5:5" x14ac:dyDescent="0.35">
      <c r="E584">
        <v>1</v>
      </c>
    </row>
    <row r="585" spans="5:5" x14ac:dyDescent="0.35">
      <c r="E585">
        <v>0.5</v>
      </c>
    </row>
    <row r="586" spans="5:5" x14ac:dyDescent="0.35">
      <c r="E586">
        <v>1.25</v>
      </c>
    </row>
    <row r="587" spans="5:5" x14ac:dyDescent="0.35">
      <c r="E587">
        <v>0.5</v>
      </c>
    </row>
    <row r="588" spans="5:5" x14ac:dyDescent="0.35">
      <c r="E588">
        <v>0.25</v>
      </c>
    </row>
    <row r="589" spans="5:5" x14ac:dyDescent="0.35">
      <c r="E589">
        <v>0.5</v>
      </c>
    </row>
    <row r="590" spans="5:5" x14ac:dyDescent="0.35">
      <c r="E590">
        <v>0.25</v>
      </c>
    </row>
    <row r="591" spans="5:5" x14ac:dyDescent="0.35">
      <c r="E591">
        <v>0.25</v>
      </c>
    </row>
    <row r="592" spans="5:5" x14ac:dyDescent="0.35">
      <c r="E592">
        <v>0.25</v>
      </c>
    </row>
    <row r="593" spans="5:5" x14ac:dyDescent="0.35">
      <c r="E593">
        <v>0.25</v>
      </c>
    </row>
    <row r="594" spans="5:5" x14ac:dyDescent="0.35">
      <c r="E594">
        <v>0.25</v>
      </c>
    </row>
    <row r="595" spans="5:5" x14ac:dyDescent="0.35">
      <c r="E595">
        <v>0.5</v>
      </c>
    </row>
    <row r="596" spans="5:5" x14ac:dyDescent="0.35">
      <c r="E596">
        <v>0.5</v>
      </c>
    </row>
    <row r="597" spans="5:5" x14ac:dyDescent="0.35">
      <c r="E597">
        <v>2</v>
      </c>
    </row>
    <row r="598" spans="5:5" x14ac:dyDescent="0.35">
      <c r="E598">
        <v>1</v>
      </c>
    </row>
    <row r="599" spans="5:5" x14ac:dyDescent="0.35">
      <c r="E599">
        <v>0.5</v>
      </c>
    </row>
    <row r="600" spans="5:5" x14ac:dyDescent="0.35">
      <c r="E600">
        <v>0.75</v>
      </c>
    </row>
    <row r="601" spans="5:5" x14ac:dyDescent="0.35">
      <c r="E601">
        <v>0.25</v>
      </c>
    </row>
    <row r="602" spans="5:5" x14ac:dyDescent="0.35">
      <c r="E602">
        <v>0.5</v>
      </c>
    </row>
    <row r="603" spans="5:5" x14ac:dyDescent="0.35">
      <c r="E603">
        <v>0.5</v>
      </c>
    </row>
    <row r="605" spans="5:5" x14ac:dyDescent="0.35">
      <c r="E605">
        <v>0.5</v>
      </c>
    </row>
    <row r="606" spans="5:5" x14ac:dyDescent="0.35">
      <c r="E606">
        <v>0.25</v>
      </c>
    </row>
    <row r="607" spans="5:5" x14ac:dyDescent="0.35">
      <c r="E607">
        <v>0.5</v>
      </c>
    </row>
    <row r="608" spans="5:5" x14ac:dyDescent="0.35">
      <c r="E608">
        <v>0.5</v>
      </c>
    </row>
    <row r="609" spans="5:5" x14ac:dyDescent="0.35">
      <c r="E609">
        <v>1</v>
      </c>
    </row>
    <row r="610" spans="5:5" x14ac:dyDescent="0.35">
      <c r="E610">
        <v>0.25</v>
      </c>
    </row>
    <row r="611" spans="5:5" x14ac:dyDescent="0.35">
      <c r="E611">
        <v>0.25</v>
      </c>
    </row>
    <row r="612" spans="5:5" x14ac:dyDescent="0.35">
      <c r="E612">
        <v>0.25</v>
      </c>
    </row>
    <row r="613" spans="5:5" x14ac:dyDescent="0.35">
      <c r="E613">
        <v>0.25</v>
      </c>
    </row>
    <row r="614" spans="5:5" x14ac:dyDescent="0.35">
      <c r="E614">
        <v>0.25</v>
      </c>
    </row>
    <row r="615" spans="5:5" x14ac:dyDescent="0.35">
      <c r="E615">
        <v>0.25</v>
      </c>
    </row>
    <row r="616" spans="5:5" x14ac:dyDescent="0.35">
      <c r="E616">
        <v>0.5</v>
      </c>
    </row>
    <row r="617" spans="5:5" x14ac:dyDescent="0.35">
      <c r="E617">
        <v>0.5</v>
      </c>
    </row>
    <row r="618" spans="5:5" x14ac:dyDescent="0.35">
      <c r="E618">
        <v>0.5</v>
      </c>
    </row>
    <row r="619" spans="5:5" x14ac:dyDescent="0.35">
      <c r="E619">
        <v>0.75</v>
      </c>
    </row>
    <row r="620" spans="5:5" x14ac:dyDescent="0.35">
      <c r="E620">
        <v>0.75</v>
      </c>
    </row>
    <row r="621" spans="5:5" x14ac:dyDescent="0.35">
      <c r="E621">
        <v>0.25</v>
      </c>
    </row>
    <row r="622" spans="5:5" x14ac:dyDescent="0.35">
      <c r="E622">
        <v>0.5</v>
      </c>
    </row>
    <row r="623" spans="5:5" x14ac:dyDescent="0.35">
      <c r="E623">
        <v>0.25</v>
      </c>
    </row>
    <row r="624" spans="5:5" x14ac:dyDescent="0.35">
      <c r="E624">
        <v>1</v>
      </c>
    </row>
    <row r="626" spans="5:5" x14ac:dyDescent="0.35">
      <c r="E626">
        <v>0.5</v>
      </c>
    </row>
    <row r="627" spans="5:5" x14ac:dyDescent="0.35">
      <c r="E627">
        <v>0.5</v>
      </c>
    </row>
    <row r="628" spans="5:5" x14ac:dyDescent="0.35">
      <c r="E628">
        <v>0.5</v>
      </c>
    </row>
    <row r="629" spans="5:5" x14ac:dyDescent="0.35">
      <c r="E629">
        <v>0.5</v>
      </c>
    </row>
    <row r="630" spans="5:5" x14ac:dyDescent="0.35">
      <c r="E630">
        <v>0.25</v>
      </c>
    </row>
    <row r="631" spans="5:5" x14ac:dyDescent="0.35">
      <c r="E631">
        <v>3.25</v>
      </c>
    </row>
    <row r="632" spans="5:5" x14ac:dyDescent="0.35">
      <c r="E632">
        <v>0.75</v>
      </c>
    </row>
    <row r="633" spans="5:5" x14ac:dyDescent="0.35">
      <c r="E633">
        <v>0.5</v>
      </c>
    </row>
    <row r="634" spans="5:5" x14ac:dyDescent="0.35">
      <c r="E634">
        <v>1.5</v>
      </c>
    </row>
    <row r="635" spans="5:5" x14ac:dyDescent="0.35">
      <c r="E635">
        <v>3.5</v>
      </c>
    </row>
    <row r="636" spans="5:5" x14ac:dyDescent="0.35">
      <c r="E636">
        <v>0.25</v>
      </c>
    </row>
    <row r="638" spans="5:5" x14ac:dyDescent="0.35">
      <c r="E638">
        <v>1</v>
      </c>
    </row>
    <row r="640" spans="5:5" x14ac:dyDescent="0.35">
      <c r="E640">
        <v>0.25</v>
      </c>
    </row>
    <row r="641" spans="5:5" x14ac:dyDescent="0.35">
      <c r="E641">
        <v>0.25</v>
      </c>
    </row>
    <row r="642" spans="5:5" x14ac:dyDescent="0.35">
      <c r="E642">
        <v>0.75</v>
      </c>
    </row>
    <row r="643" spans="5:5" x14ac:dyDescent="0.35">
      <c r="E643">
        <v>0.75</v>
      </c>
    </row>
    <row r="644" spans="5:5" x14ac:dyDescent="0.35">
      <c r="E644">
        <v>0.5</v>
      </c>
    </row>
    <row r="645" spans="5:5" x14ac:dyDescent="0.35">
      <c r="E645">
        <v>0.25</v>
      </c>
    </row>
    <row r="646" spans="5:5" x14ac:dyDescent="0.35">
      <c r="E646">
        <v>0.5</v>
      </c>
    </row>
    <row r="647" spans="5:5" x14ac:dyDescent="0.35">
      <c r="E647">
        <v>1.25</v>
      </c>
    </row>
    <row r="648" spans="5:5" x14ac:dyDescent="0.35">
      <c r="E648">
        <v>0.25</v>
      </c>
    </row>
    <row r="649" spans="5:5" x14ac:dyDescent="0.35">
      <c r="E649">
        <v>0.5</v>
      </c>
    </row>
    <row r="650" spans="5:5" x14ac:dyDescent="0.35">
      <c r="E650">
        <v>0.5</v>
      </c>
    </row>
    <row r="653" spans="5:5" x14ac:dyDescent="0.35">
      <c r="E653">
        <v>0.25</v>
      </c>
    </row>
    <row r="654" spans="5:5" x14ac:dyDescent="0.35">
      <c r="E654">
        <v>0.25</v>
      </c>
    </row>
    <row r="655" spans="5:5" x14ac:dyDescent="0.35">
      <c r="E655">
        <v>0.25</v>
      </c>
    </row>
    <row r="656" spans="5:5" x14ac:dyDescent="0.35">
      <c r="E656">
        <v>0.25</v>
      </c>
    </row>
    <row r="657" spans="5:5" x14ac:dyDescent="0.35">
      <c r="E657">
        <v>0.25</v>
      </c>
    </row>
    <row r="658" spans="5:5" x14ac:dyDescent="0.35">
      <c r="E658">
        <v>0.75</v>
      </c>
    </row>
    <row r="659" spans="5:5" x14ac:dyDescent="0.35">
      <c r="E659">
        <v>0.25</v>
      </c>
    </row>
    <row r="660" spans="5:5" x14ac:dyDescent="0.35">
      <c r="E660">
        <v>0.25</v>
      </c>
    </row>
    <row r="661" spans="5:5" x14ac:dyDescent="0.35">
      <c r="E661">
        <v>1.5</v>
      </c>
    </row>
    <row r="662" spans="5:5" x14ac:dyDescent="0.35">
      <c r="E662">
        <v>1.25</v>
      </c>
    </row>
    <row r="667" spans="5:5" x14ac:dyDescent="0.35">
      <c r="E667">
        <v>0.25</v>
      </c>
    </row>
    <row r="668" spans="5:5" x14ac:dyDescent="0.35">
      <c r="E668">
        <v>0.25</v>
      </c>
    </row>
    <row r="669" spans="5:5" x14ac:dyDescent="0.35">
      <c r="E669">
        <v>0.25</v>
      </c>
    </row>
    <row r="670" spans="5:5" x14ac:dyDescent="0.35">
      <c r="E670">
        <v>0.5</v>
      </c>
    </row>
    <row r="671" spans="5:5" x14ac:dyDescent="0.35">
      <c r="E671">
        <v>0.25</v>
      </c>
    </row>
    <row r="673" spans="5:5" x14ac:dyDescent="0.35">
      <c r="E673">
        <v>0.25</v>
      </c>
    </row>
    <row r="674" spans="5:5" x14ac:dyDescent="0.35">
      <c r="E674">
        <v>0.25</v>
      </c>
    </row>
    <row r="675" spans="5:5" x14ac:dyDescent="0.35">
      <c r="E675">
        <v>0.5</v>
      </c>
    </row>
    <row r="676" spans="5:5" x14ac:dyDescent="0.35">
      <c r="E676">
        <v>0.75</v>
      </c>
    </row>
    <row r="677" spans="5:5" x14ac:dyDescent="0.35">
      <c r="E677">
        <v>0.25</v>
      </c>
    </row>
    <row r="678" spans="5:5" x14ac:dyDescent="0.35">
      <c r="E678">
        <v>1.25</v>
      </c>
    </row>
    <row r="680" spans="5:5" x14ac:dyDescent="0.35">
      <c r="E680">
        <v>0.25</v>
      </c>
    </row>
    <row r="681" spans="5:5" x14ac:dyDescent="0.35">
      <c r="E681">
        <v>4.25</v>
      </c>
    </row>
    <row r="682" spans="5:5" x14ac:dyDescent="0.35">
      <c r="E682">
        <v>1</v>
      </c>
    </row>
    <row r="683" spans="5:5" x14ac:dyDescent="0.35">
      <c r="E683">
        <v>0.25</v>
      </c>
    </row>
    <row r="684" spans="5:5" x14ac:dyDescent="0.35">
      <c r="E684">
        <v>1</v>
      </c>
    </row>
    <row r="686" spans="5:5" x14ac:dyDescent="0.35">
      <c r="E686">
        <v>0.5</v>
      </c>
    </row>
    <row r="687" spans="5:5" x14ac:dyDescent="0.35">
      <c r="E687">
        <v>0.75</v>
      </c>
    </row>
    <row r="688" spans="5:5" x14ac:dyDescent="0.35">
      <c r="E688">
        <v>0.75</v>
      </c>
    </row>
    <row r="689" spans="5:5" x14ac:dyDescent="0.35">
      <c r="E689">
        <v>1</v>
      </c>
    </row>
    <row r="690" spans="5:5" x14ac:dyDescent="0.35">
      <c r="E690">
        <v>0.25</v>
      </c>
    </row>
    <row r="691" spans="5:5" x14ac:dyDescent="0.35">
      <c r="E691">
        <v>0.25</v>
      </c>
    </row>
    <row r="692" spans="5:5" x14ac:dyDescent="0.35">
      <c r="E692">
        <v>0.25</v>
      </c>
    </row>
    <row r="693" spans="5:5" x14ac:dyDescent="0.35">
      <c r="E693">
        <v>2</v>
      </c>
    </row>
    <row r="694" spans="5:5" x14ac:dyDescent="0.35">
      <c r="E694">
        <v>0.5</v>
      </c>
    </row>
    <row r="695" spans="5:5" x14ac:dyDescent="0.35">
      <c r="E695">
        <v>0.5</v>
      </c>
    </row>
    <row r="696" spans="5:5" x14ac:dyDescent="0.35">
      <c r="E696">
        <v>0.25</v>
      </c>
    </row>
    <row r="697" spans="5:5" x14ac:dyDescent="0.35">
      <c r="E697">
        <v>0.5</v>
      </c>
    </row>
    <row r="698" spans="5:5" x14ac:dyDescent="0.35">
      <c r="E698">
        <v>0.25</v>
      </c>
    </row>
    <row r="699" spans="5:5" x14ac:dyDescent="0.35">
      <c r="E699">
        <v>0.5</v>
      </c>
    </row>
    <row r="700" spans="5:5" x14ac:dyDescent="0.35">
      <c r="E700">
        <v>0.25</v>
      </c>
    </row>
    <row r="701" spans="5:5" x14ac:dyDescent="0.35">
      <c r="E701">
        <v>0.25</v>
      </c>
    </row>
    <row r="702" spans="5:5" x14ac:dyDescent="0.35">
      <c r="E702">
        <v>0.25</v>
      </c>
    </row>
    <row r="703" spans="5:5" x14ac:dyDescent="0.35">
      <c r="E703">
        <v>0.25</v>
      </c>
    </row>
    <row r="704" spans="5:5" x14ac:dyDescent="0.35">
      <c r="E704">
        <v>0.25</v>
      </c>
    </row>
    <row r="705" spans="5:5" x14ac:dyDescent="0.35">
      <c r="E705">
        <v>0.5</v>
      </c>
    </row>
    <row r="708" spans="5:5" x14ac:dyDescent="0.35">
      <c r="E708">
        <v>0.25</v>
      </c>
    </row>
    <row r="709" spans="5:5" x14ac:dyDescent="0.35">
      <c r="E709">
        <v>0.25</v>
      </c>
    </row>
    <row r="710" spans="5:5" x14ac:dyDescent="0.35">
      <c r="E710">
        <v>0.25</v>
      </c>
    </row>
    <row r="711" spans="5:5" x14ac:dyDescent="0.35">
      <c r="E711">
        <v>1.5</v>
      </c>
    </row>
    <row r="712" spans="5:5" x14ac:dyDescent="0.35">
      <c r="E712">
        <v>0.25</v>
      </c>
    </row>
    <row r="713" spans="5:5" x14ac:dyDescent="0.35">
      <c r="E713">
        <v>0.25</v>
      </c>
    </row>
    <row r="714" spans="5:5" x14ac:dyDescent="0.35">
      <c r="E714">
        <v>0.5</v>
      </c>
    </row>
    <row r="715" spans="5:5" x14ac:dyDescent="0.35">
      <c r="E715">
        <v>2</v>
      </c>
    </row>
    <row r="717" spans="5:5" x14ac:dyDescent="0.35">
      <c r="E717">
        <v>0.25</v>
      </c>
    </row>
    <row r="718" spans="5:5" x14ac:dyDescent="0.35">
      <c r="E718">
        <v>0.5</v>
      </c>
    </row>
    <row r="719" spans="5:5" x14ac:dyDescent="0.35">
      <c r="E719">
        <v>0.5</v>
      </c>
    </row>
    <row r="720" spans="5:5" x14ac:dyDescent="0.35">
      <c r="E720">
        <v>1.25</v>
      </c>
    </row>
    <row r="721" spans="5:5" x14ac:dyDescent="0.35">
      <c r="E721">
        <v>0.25</v>
      </c>
    </row>
    <row r="722" spans="5:5" x14ac:dyDescent="0.35">
      <c r="E722">
        <v>0.25</v>
      </c>
    </row>
    <row r="723" spans="5:5" x14ac:dyDescent="0.35">
      <c r="E723">
        <v>0.25</v>
      </c>
    </row>
    <row r="724" spans="5:5" x14ac:dyDescent="0.35">
      <c r="E724">
        <v>1.25</v>
      </c>
    </row>
    <row r="726" spans="5:5" x14ac:dyDescent="0.35">
      <c r="E726">
        <v>0.25</v>
      </c>
    </row>
    <row r="727" spans="5:5" x14ac:dyDescent="0.35">
      <c r="E727">
        <v>0.25</v>
      </c>
    </row>
    <row r="728" spans="5:5" x14ac:dyDescent="0.35">
      <c r="E728">
        <v>1</v>
      </c>
    </row>
    <row r="729" spans="5:5" x14ac:dyDescent="0.35">
      <c r="E729">
        <v>0.5</v>
      </c>
    </row>
    <row r="730" spans="5:5" x14ac:dyDescent="0.35">
      <c r="E730">
        <v>0.5</v>
      </c>
    </row>
    <row r="731" spans="5:5" x14ac:dyDescent="0.35">
      <c r="E731">
        <v>0.25</v>
      </c>
    </row>
    <row r="732" spans="5:5" x14ac:dyDescent="0.35">
      <c r="E732">
        <v>0.25</v>
      </c>
    </row>
    <row r="733" spans="5:5" x14ac:dyDescent="0.35">
      <c r="E733">
        <v>0.5</v>
      </c>
    </row>
    <row r="734" spans="5:5" x14ac:dyDescent="0.35">
      <c r="E734">
        <v>0.25</v>
      </c>
    </row>
    <row r="735" spans="5:5" x14ac:dyDescent="0.35">
      <c r="E735">
        <v>3</v>
      </c>
    </row>
    <row r="741" spans="5:5" x14ac:dyDescent="0.35">
      <c r="E741">
        <v>0.5</v>
      </c>
    </row>
    <row r="742" spans="5:5" x14ac:dyDescent="0.35">
      <c r="E742">
        <v>0.25</v>
      </c>
    </row>
    <row r="743" spans="5:5" x14ac:dyDescent="0.35">
      <c r="E743">
        <v>0.5</v>
      </c>
    </row>
    <row r="744" spans="5:5" x14ac:dyDescent="0.35">
      <c r="E744">
        <v>5</v>
      </c>
    </row>
    <row r="745" spans="5:5" x14ac:dyDescent="0.35">
      <c r="E745">
        <v>0.25</v>
      </c>
    </row>
    <row r="746" spans="5:5" x14ac:dyDescent="0.35">
      <c r="E746">
        <v>0.5</v>
      </c>
    </row>
    <row r="749" spans="5:5" x14ac:dyDescent="0.35">
      <c r="E749">
        <v>0.25</v>
      </c>
    </row>
    <row r="750" spans="5:5" x14ac:dyDescent="0.35">
      <c r="E750">
        <v>0.25</v>
      </c>
    </row>
    <row r="751" spans="5:5" x14ac:dyDescent="0.35">
      <c r="E751">
        <v>0.25</v>
      </c>
    </row>
    <row r="752" spans="5:5" x14ac:dyDescent="0.35">
      <c r="E752">
        <v>0.5</v>
      </c>
    </row>
    <row r="753" spans="5:5" x14ac:dyDescent="0.35">
      <c r="E753">
        <v>0.25</v>
      </c>
    </row>
    <row r="754" spans="5:5" x14ac:dyDescent="0.35">
      <c r="E754">
        <v>0.5</v>
      </c>
    </row>
    <row r="755" spans="5:5" x14ac:dyDescent="0.35">
      <c r="E755">
        <v>0.5</v>
      </c>
    </row>
    <row r="756" spans="5:5" x14ac:dyDescent="0.35">
      <c r="E756">
        <v>3.5</v>
      </c>
    </row>
    <row r="761" spans="5:5" x14ac:dyDescent="0.35">
      <c r="E761">
        <v>1.25</v>
      </c>
    </row>
    <row r="762" spans="5:5" x14ac:dyDescent="0.35">
      <c r="E762">
        <v>0.25</v>
      </c>
    </row>
    <row r="763" spans="5:5" x14ac:dyDescent="0.35">
      <c r="E763">
        <v>2.5</v>
      </c>
    </row>
    <row r="772" spans="5:5" x14ac:dyDescent="0.35">
      <c r="E772">
        <v>2</v>
      </c>
    </row>
    <row r="773" spans="5:5" x14ac:dyDescent="0.35">
      <c r="E773">
        <v>0.5</v>
      </c>
    </row>
    <row r="774" spans="5:5" x14ac:dyDescent="0.35">
      <c r="E774">
        <v>1.5</v>
      </c>
    </row>
    <row r="775" spans="5:5" x14ac:dyDescent="0.35">
      <c r="E775">
        <v>0.5</v>
      </c>
    </row>
    <row r="776" spans="5:5" x14ac:dyDescent="0.35">
      <c r="E776">
        <v>1</v>
      </c>
    </row>
    <row r="777" spans="5:5" x14ac:dyDescent="0.35">
      <c r="E777">
        <v>0.25</v>
      </c>
    </row>
    <row r="778" spans="5:5" x14ac:dyDescent="0.35">
      <c r="E778">
        <v>0.25</v>
      </c>
    </row>
    <row r="785" spans="5:5" x14ac:dyDescent="0.35">
      <c r="E785">
        <v>0.25</v>
      </c>
    </row>
    <row r="786" spans="5:5" x14ac:dyDescent="0.35">
      <c r="E786">
        <v>0.25</v>
      </c>
    </row>
    <row r="787" spans="5:5" x14ac:dyDescent="0.35">
      <c r="E787">
        <v>0.5</v>
      </c>
    </row>
    <row r="792" spans="5:5" x14ac:dyDescent="0.35">
      <c r="E792">
        <v>0.25</v>
      </c>
    </row>
    <row r="793" spans="5:5" x14ac:dyDescent="0.35">
      <c r="E793">
        <v>1</v>
      </c>
    </row>
    <row r="794" spans="5:5" x14ac:dyDescent="0.35">
      <c r="E794">
        <v>1</v>
      </c>
    </row>
    <row r="795" spans="5:5" x14ac:dyDescent="0.35">
      <c r="E795">
        <v>0.25</v>
      </c>
    </row>
    <row r="796" spans="5:5" x14ac:dyDescent="0.35">
      <c r="E796">
        <v>0.5</v>
      </c>
    </row>
    <row r="797" spans="5:5" x14ac:dyDescent="0.35">
      <c r="E797">
        <v>0.25</v>
      </c>
    </row>
    <row r="798" spans="5:5" x14ac:dyDescent="0.35">
      <c r="E798">
        <v>0.25</v>
      </c>
    </row>
    <row r="800" spans="5:5" x14ac:dyDescent="0.35">
      <c r="E800">
        <v>0.25</v>
      </c>
    </row>
    <row r="801" spans="5:5" x14ac:dyDescent="0.35">
      <c r="E801">
        <v>0.25</v>
      </c>
    </row>
    <row r="802" spans="5:5" x14ac:dyDescent="0.35">
      <c r="E802">
        <v>0.25</v>
      </c>
    </row>
    <row r="811" spans="5:5" x14ac:dyDescent="0.35">
      <c r="E811">
        <v>6.25</v>
      </c>
    </row>
    <row r="813" spans="5:5" x14ac:dyDescent="0.35">
      <c r="E813">
        <v>0.25</v>
      </c>
    </row>
    <row r="814" spans="5:5" x14ac:dyDescent="0.35">
      <c r="E814">
        <v>2.5</v>
      </c>
    </row>
    <row r="815" spans="5:5" x14ac:dyDescent="0.35">
      <c r="E815">
        <v>0.25</v>
      </c>
    </row>
    <row r="816" spans="5:5" x14ac:dyDescent="0.35">
      <c r="E816">
        <v>0.5</v>
      </c>
    </row>
    <row r="817" spans="5:5" x14ac:dyDescent="0.35">
      <c r="E817">
        <v>0.25</v>
      </c>
    </row>
    <row r="824" spans="5:5" x14ac:dyDescent="0.35">
      <c r="E824">
        <v>1</v>
      </c>
    </row>
    <row r="825" spans="5:5" x14ac:dyDescent="0.35">
      <c r="E825">
        <v>1.75</v>
      </c>
    </row>
    <row r="836" spans="5:5" x14ac:dyDescent="0.35">
      <c r="E836">
        <v>0.5</v>
      </c>
    </row>
    <row r="840" spans="5:5" x14ac:dyDescent="0.35">
      <c r="E840">
        <v>0.25</v>
      </c>
    </row>
    <row r="841" spans="5:5" x14ac:dyDescent="0.35">
      <c r="E841">
        <v>0.5</v>
      </c>
    </row>
    <row r="846" spans="5:5" x14ac:dyDescent="0.35">
      <c r="E846">
        <v>1</v>
      </c>
    </row>
    <row r="852" spans="5:5" x14ac:dyDescent="0.35">
      <c r="E852">
        <v>1</v>
      </c>
    </row>
    <row r="872" spans="5:5" x14ac:dyDescent="0.35">
      <c r="E872">
        <v>1.5</v>
      </c>
    </row>
    <row r="875" spans="5:5" x14ac:dyDescent="0.35">
      <c r="E875">
        <v>0.75</v>
      </c>
    </row>
    <row r="877" spans="5:5" x14ac:dyDescent="0.35">
      <c r="E877">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D1D5-7811-43A9-8EC3-4E5A57C2264C}">
  <dimension ref="A2:P16"/>
  <sheetViews>
    <sheetView topLeftCell="J1" zoomScale="97" workbookViewId="0">
      <selection activeCell="T8" sqref="T8"/>
    </sheetView>
  </sheetViews>
  <sheetFormatPr defaultRowHeight="14.5" x14ac:dyDescent="0.35"/>
  <cols>
    <col min="1" max="1" width="10.7265625" bestFit="1" customWidth="1"/>
    <col min="2" max="2" width="11.7265625" bestFit="1" customWidth="1"/>
    <col min="9" max="9" width="10.7265625" bestFit="1" customWidth="1"/>
    <col min="10" max="10" width="16.08984375" bestFit="1" customWidth="1"/>
    <col min="15" max="15" width="11.7265625" bestFit="1" customWidth="1"/>
    <col min="16" max="16" width="17.36328125" bestFit="1" customWidth="1"/>
  </cols>
  <sheetData>
    <row r="2" spans="1:16" x14ac:dyDescent="0.35">
      <c r="A2" s="7" t="s">
        <v>0</v>
      </c>
      <c r="B2" t="s">
        <v>1085</v>
      </c>
      <c r="I2" s="7" t="s">
        <v>16</v>
      </c>
      <c r="J2" t="s">
        <v>1064</v>
      </c>
      <c r="O2" s="7" t="s">
        <v>15</v>
      </c>
      <c r="P2" t="s">
        <v>1086</v>
      </c>
    </row>
    <row r="3" spans="1:16" x14ac:dyDescent="0.35">
      <c r="A3" s="8" t="s">
        <v>1</v>
      </c>
      <c r="B3" s="6">
        <v>63</v>
      </c>
      <c r="I3" s="8" t="s">
        <v>17</v>
      </c>
      <c r="J3" s="6">
        <v>441</v>
      </c>
      <c r="O3" s="8" t="s">
        <v>1065</v>
      </c>
      <c r="P3" s="6">
        <v>189</v>
      </c>
    </row>
    <row r="4" spans="1:16" x14ac:dyDescent="0.35">
      <c r="A4" s="8" t="s">
        <v>2</v>
      </c>
      <c r="B4" s="6">
        <v>86</v>
      </c>
      <c r="I4" s="8" t="s">
        <v>18</v>
      </c>
      <c r="J4" s="6">
        <v>381</v>
      </c>
      <c r="O4" s="12" t="s">
        <v>1067</v>
      </c>
      <c r="P4" s="6">
        <v>32</v>
      </c>
    </row>
    <row r="5" spans="1:16" x14ac:dyDescent="0.35">
      <c r="A5" s="8" t="s">
        <v>11</v>
      </c>
      <c r="B5" s="6">
        <v>190</v>
      </c>
      <c r="I5" s="8" t="s">
        <v>21</v>
      </c>
      <c r="J5" s="6">
        <v>5</v>
      </c>
      <c r="O5" s="12" t="s">
        <v>1068</v>
      </c>
      <c r="P5" s="6">
        <v>54</v>
      </c>
    </row>
    <row r="6" spans="1:16" x14ac:dyDescent="0.35">
      <c r="A6" s="8" t="s">
        <v>13</v>
      </c>
      <c r="B6" s="6">
        <v>254</v>
      </c>
      <c r="I6" s="8" t="s">
        <v>19</v>
      </c>
      <c r="J6" s="6">
        <v>132</v>
      </c>
      <c r="O6" s="12" t="s">
        <v>1069</v>
      </c>
      <c r="P6" s="6">
        <v>56</v>
      </c>
    </row>
    <row r="7" spans="1:16" x14ac:dyDescent="0.35">
      <c r="A7" s="8" t="s">
        <v>12</v>
      </c>
      <c r="B7" s="6">
        <v>407</v>
      </c>
      <c r="I7" s="8" t="s">
        <v>20</v>
      </c>
      <c r="J7" s="6">
        <v>41</v>
      </c>
      <c r="O7" s="12" t="s">
        <v>1070</v>
      </c>
      <c r="P7" s="6">
        <v>47</v>
      </c>
    </row>
    <row r="8" spans="1:16" x14ac:dyDescent="0.35">
      <c r="A8" s="8" t="s">
        <v>1059</v>
      </c>
      <c r="B8" s="6">
        <v>1000</v>
      </c>
      <c r="I8" s="8" t="s">
        <v>1059</v>
      </c>
      <c r="J8" s="6">
        <v>1000</v>
      </c>
      <c r="O8" s="8" t="s">
        <v>1066</v>
      </c>
      <c r="P8" s="6">
        <v>669</v>
      </c>
    </row>
    <row r="9" spans="1:16" x14ac:dyDescent="0.35">
      <c r="O9" s="12" t="s">
        <v>1071</v>
      </c>
      <c r="P9" s="6">
        <v>61</v>
      </c>
    </row>
    <row r="10" spans="1:16" x14ac:dyDescent="0.35">
      <c r="O10" s="12" t="s">
        <v>1072</v>
      </c>
      <c r="P10" s="6">
        <v>64</v>
      </c>
    </row>
    <row r="11" spans="1:16" x14ac:dyDescent="0.35">
      <c r="O11" s="12" t="s">
        <v>1073</v>
      </c>
      <c r="P11" s="6">
        <v>79</v>
      </c>
    </row>
    <row r="12" spans="1:16" x14ac:dyDescent="0.35">
      <c r="O12" s="12" t="s">
        <v>1074</v>
      </c>
      <c r="P12" s="6">
        <v>71</v>
      </c>
    </row>
    <row r="13" spans="1:16" x14ac:dyDescent="0.35">
      <c r="O13" s="12" t="s">
        <v>1075</v>
      </c>
      <c r="P13" s="6">
        <v>126</v>
      </c>
    </row>
    <row r="14" spans="1:16" x14ac:dyDescent="0.35">
      <c r="O14" s="12" t="s">
        <v>1076</v>
      </c>
      <c r="P14" s="6">
        <v>145</v>
      </c>
    </row>
    <row r="15" spans="1:16" x14ac:dyDescent="0.35">
      <c r="O15" s="12" t="s">
        <v>1077</v>
      </c>
      <c r="P15" s="6">
        <v>123</v>
      </c>
    </row>
    <row r="16" spans="1:16" x14ac:dyDescent="0.35">
      <c r="O16" s="8" t="s">
        <v>1059</v>
      </c>
      <c r="P16" s="6">
        <v>858</v>
      </c>
    </row>
  </sheetData>
  <pageMargins left="0.7" right="0.7" top="0.75" bottom="0.75" header="0.3" footer="0.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032C6-435C-42BC-BD39-1A2C9D5C876E}">
  <dimension ref="G6:O8"/>
  <sheetViews>
    <sheetView tabSelected="1" topLeftCell="A5" zoomScale="45" workbookViewId="0">
      <selection activeCell="X35" sqref="X35"/>
    </sheetView>
  </sheetViews>
  <sheetFormatPr defaultRowHeight="14.5" x14ac:dyDescent="0.35"/>
  <cols>
    <col min="1" max="16384" width="8.7265625" style="14"/>
  </cols>
  <sheetData>
    <row r="6" spans="7:15" x14ac:dyDescent="0.35">
      <c r="G6" s="15" t="s">
        <v>1087</v>
      </c>
      <c r="H6" s="16"/>
      <c r="I6" s="16"/>
      <c r="J6" s="16"/>
      <c r="K6" s="16"/>
      <c r="L6" s="16"/>
      <c r="M6" s="16"/>
      <c r="N6" s="16"/>
      <c r="O6" s="16"/>
    </row>
    <row r="7" spans="7:15" x14ac:dyDescent="0.35">
      <c r="G7" s="16"/>
      <c r="H7" s="16"/>
      <c r="I7" s="16"/>
      <c r="J7" s="16"/>
      <c r="K7" s="16"/>
      <c r="L7" s="16"/>
      <c r="M7" s="16"/>
      <c r="N7" s="16"/>
      <c r="O7" s="16"/>
    </row>
    <row r="8" spans="7:15" x14ac:dyDescent="0.35">
      <c r="G8" s="16"/>
      <c r="H8" s="16"/>
      <c r="I8" s="16"/>
      <c r="J8" s="16"/>
      <c r="K8" s="16"/>
      <c r="L8" s="16"/>
      <c r="M8" s="16"/>
      <c r="N8" s="16"/>
      <c r="O8" s="16"/>
    </row>
  </sheetData>
  <mergeCells count="1">
    <mergeCell ref="G6:O8"/>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47A78-8154-4E1F-AB1E-E35BFA2690DC}">
  <dimension ref="A1:N104"/>
  <sheetViews>
    <sheetView topLeftCell="D1" workbookViewId="0">
      <selection activeCell="H1" sqref="H1"/>
    </sheetView>
  </sheetViews>
  <sheetFormatPr defaultRowHeight="14.5" x14ac:dyDescent="0.35"/>
  <cols>
    <col min="1" max="1" width="9.54296875" bestFit="1" customWidth="1"/>
    <col min="2" max="2" width="4.90625" bestFit="1" customWidth="1"/>
    <col min="5" max="5" width="12.36328125" bestFit="1" customWidth="1"/>
    <col min="6" max="6" width="14.6328125" bestFit="1" customWidth="1"/>
    <col min="8" max="8" width="14.6328125" bestFit="1" customWidth="1"/>
    <col min="9" max="9" width="15.26953125" bestFit="1" customWidth="1"/>
    <col min="10" max="10" width="6.6328125" bestFit="1" customWidth="1"/>
    <col min="11" max="11" width="5.90625" bestFit="1" customWidth="1"/>
    <col min="12" max="12" width="6.1796875" bestFit="1" customWidth="1"/>
    <col min="13" max="13" width="7.26953125" bestFit="1" customWidth="1"/>
    <col min="14" max="15" width="10.7265625" bestFit="1" customWidth="1"/>
  </cols>
  <sheetData>
    <row r="1" spans="1:14" x14ac:dyDescent="0.35">
      <c r="A1" s="9" t="s">
        <v>24</v>
      </c>
      <c r="B1" s="9" t="s">
        <v>23</v>
      </c>
      <c r="E1" s="7" t="s">
        <v>23</v>
      </c>
      <c r="F1" t="s">
        <v>3</v>
      </c>
      <c r="H1" s="7" t="s">
        <v>23</v>
      </c>
      <c r="I1" t="s">
        <v>3</v>
      </c>
    </row>
    <row r="2" spans="1:14" x14ac:dyDescent="0.35">
      <c r="A2" t="s">
        <v>35</v>
      </c>
      <c r="B2" t="s">
        <v>3</v>
      </c>
    </row>
    <row r="3" spans="1:14" x14ac:dyDescent="0.35">
      <c r="A3" t="s">
        <v>34</v>
      </c>
      <c r="B3" t="s">
        <v>3</v>
      </c>
      <c r="E3" s="7" t="s">
        <v>24</v>
      </c>
      <c r="F3" t="s">
        <v>1062</v>
      </c>
      <c r="H3" s="7" t="s">
        <v>1062</v>
      </c>
      <c r="I3" s="7" t="s">
        <v>1063</v>
      </c>
    </row>
    <row r="4" spans="1:14" x14ac:dyDescent="0.35">
      <c r="A4" t="s">
        <v>37</v>
      </c>
      <c r="B4" t="s">
        <v>3</v>
      </c>
      <c r="E4" s="10" t="s">
        <v>35</v>
      </c>
      <c r="F4" s="11">
        <v>45</v>
      </c>
      <c r="H4" s="7" t="s">
        <v>1057</v>
      </c>
      <c r="I4" t="s">
        <v>12</v>
      </c>
      <c r="J4" t="s">
        <v>11</v>
      </c>
      <c r="K4" t="s">
        <v>1</v>
      </c>
      <c r="L4" t="s">
        <v>2</v>
      </c>
      <c r="M4" t="s">
        <v>13</v>
      </c>
      <c r="N4" t="s">
        <v>1059</v>
      </c>
    </row>
    <row r="5" spans="1:14" x14ac:dyDescent="0.35">
      <c r="A5" t="s">
        <v>35</v>
      </c>
      <c r="B5" t="s">
        <v>3</v>
      </c>
      <c r="E5" s="8" t="s">
        <v>34</v>
      </c>
      <c r="F5" s="6">
        <v>17</v>
      </c>
      <c r="H5" s="8" t="s">
        <v>35</v>
      </c>
      <c r="I5" s="6">
        <v>21</v>
      </c>
      <c r="J5" s="6">
        <v>13</v>
      </c>
      <c r="K5" s="6"/>
      <c r="L5" s="6">
        <v>1</v>
      </c>
      <c r="M5" s="6">
        <v>10</v>
      </c>
      <c r="N5" s="6">
        <v>45</v>
      </c>
    </row>
    <row r="6" spans="1:14" x14ac:dyDescent="0.35">
      <c r="A6" t="s">
        <v>35</v>
      </c>
      <c r="B6" t="s">
        <v>3</v>
      </c>
      <c r="E6" s="8" t="s">
        <v>39</v>
      </c>
      <c r="F6" s="6">
        <v>13</v>
      </c>
      <c r="H6" s="8" t="s">
        <v>34</v>
      </c>
      <c r="I6" s="6">
        <v>5</v>
      </c>
      <c r="J6" s="6">
        <v>2</v>
      </c>
      <c r="K6" s="6">
        <v>4</v>
      </c>
      <c r="L6" s="6">
        <v>1</v>
      </c>
      <c r="M6" s="6">
        <v>5</v>
      </c>
      <c r="N6" s="6">
        <v>17</v>
      </c>
    </row>
    <row r="7" spans="1:14" x14ac:dyDescent="0.35">
      <c r="A7" t="s">
        <v>35</v>
      </c>
      <c r="B7" t="s">
        <v>3</v>
      </c>
      <c r="E7" s="8" t="s">
        <v>36</v>
      </c>
      <c r="F7" s="6">
        <v>10</v>
      </c>
      <c r="H7" s="8" t="s">
        <v>39</v>
      </c>
      <c r="I7" s="6">
        <v>9</v>
      </c>
      <c r="J7" s="6">
        <v>1</v>
      </c>
      <c r="K7" s="6"/>
      <c r="L7" s="6"/>
      <c r="M7" s="6">
        <v>3</v>
      </c>
      <c r="N7" s="6">
        <v>13</v>
      </c>
    </row>
    <row r="8" spans="1:14" x14ac:dyDescent="0.35">
      <c r="A8" t="s">
        <v>39</v>
      </c>
      <c r="B8" t="s">
        <v>3</v>
      </c>
      <c r="E8" s="8" t="s">
        <v>38</v>
      </c>
      <c r="F8" s="6">
        <v>5</v>
      </c>
      <c r="H8" s="8" t="s">
        <v>36</v>
      </c>
      <c r="I8" s="6">
        <v>1</v>
      </c>
      <c r="J8" s="6">
        <v>6</v>
      </c>
      <c r="K8" s="6">
        <v>1</v>
      </c>
      <c r="L8" s="6"/>
      <c r="M8" s="6">
        <v>2</v>
      </c>
      <c r="N8" s="6">
        <v>10</v>
      </c>
    </row>
    <row r="9" spans="1:14" x14ac:dyDescent="0.35">
      <c r="A9" t="s">
        <v>35</v>
      </c>
      <c r="B9" t="s">
        <v>3</v>
      </c>
      <c r="E9" s="8" t="s">
        <v>40</v>
      </c>
      <c r="F9" s="6">
        <v>4</v>
      </c>
      <c r="H9" s="8" t="s">
        <v>38</v>
      </c>
      <c r="I9" s="6">
        <v>4</v>
      </c>
      <c r="J9" s="6"/>
      <c r="K9" s="6"/>
      <c r="L9" s="6"/>
      <c r="M9" s="6">
        <v>1</v>
      </c>
      <c r="N9" s="6">
        <v>5</v>
      </c>
    </row>
    <row r="10" spans="1:14" x14ac:dyDescent="0.35">
      <c r="A10" t="s">
        <v>35</v>
      </c>
      <c r="B10" t="s">
        <v>3</v>
      </c>
      <c r="E10" s="8" t="s">
        <v>37</v>
      </c>
      <c r="F10" s="6">
        <v>4</v>
      </c>
      <c r="H10" s="8" t="s">
        <v>40</v>
      </c>
      <c r="I10" s="6">
        <v>3</v>
      </c>
      <c r="J10" s="6">
        <v>1</v>
      </c>
      <c r="K10" s="6"/>
      <c r="L10" s="6"/>
      <c r="M10" s="6"/>
      <c r="N10" s="6">
        <v>4</v>
      </c>
    </row>
    <row r="11" spans="1:14" x14ac:dyDescent="0.35">
      <c r="A11" t="s">
        <v>38</v>
      </c>
      <c r="B11" t="s">
        <v>3</v>
      </c>
      <c r="E11" s="8" t="s">
        <v>42</v>
      </c>
      <c r="F11" s="6">
        <v>3</v>
      </c>
      <c r="H11" s="8" t="s">
        <v>37</v>
      </c>
      <c r="I11" s="6">
        <v>2</v>
      </c>
      <c r="J11" s="6">
        <v>2</v>
      </c>
      <c r="K11" s="6"/>
      <c r="L11" s="6"/>
      <c r="M11" s="6"/>
      <c r="N11" s="6">
        <v>4</v>
      </c>
    </row>
    <row r="12" spans="1:14" x14ac:dyDescent="0.35">
      <c r="A12" t="s">
        <v>35</v>
      </c>
      <c r="B12" t="s">
        <v>3</v>
      </c>
      <c r="E12" s="8" t="s">
        <v>41</v>
      </c>
      <c r="F12" s="6">
        <v>2</v>
      </c>
      <c r="H12" s="8" t="s">
        <v>42</v>
      </c>
      <c r="I12" s="6"/>
      <c r="J12" s="6"/>
      <c r="K12" s="6">
        <v>1</v>
      </c>
      <c r="L12" s="6"/>
      <c r="M12" s="6">
        <v>2</v>
      </c>
      <c r="N12" s="6">
        <v>3</v>
      </c>
    </row>
    <row r="13" spans="1:14" x14ac:dyDescent="0.35">
      <c r="A13" t="s">
        <v>35</v>
      </c>
      <c r="B13" t="s">
        <v>3</v>
      </c>
      <c r="E13" s="8" t="s">
        <v>1059</v>
      </c>
      <c r="F13" s="6">
        <v>103</v>
      </c>
      <c r="H13" s="8" t="s">
        <v>41</v>
      </c>
      <c r="I13" s="6">
        <v>1</v>
      </c>
      <c r="J13" s="6"/>
      <c r="K13" s="6"/>
      <c r="L13" s="6"/>
      <c r="M13" s="6">
        <v>1</v>
      </c>
      <c r="N13" s="6">
        <v>2</v>
      </c>
    </row>
    <row r="14" spans="1:14" x14ac:dyDescent="0.35">
      <c r="A14" t="s">
        <v>39</v>
      </c>
      <c r="B14" t="s">
        <v>3</v>
      </c>
      <c r="H14" s="8" t="s">
        <v>1059</v>
      </c>
      <c r="I14" s="6">
        <v>46</v>
      </c>
      <c r="J14" s="6">
        <v>25</v>
      </c>
      <c r="K14" s="6">
        <v>6</v>
      </c>
      <c r="L14" s="6">
        <v>2</v>
      </c>
      <c r="M14" s="6">
        <v>24</v>
      </c>
      <c r="N14" s="6">
        <v>103</v>
      </c>
    </row>
    <row r="15" spans="1:14" x14ac:dyDescent="0.35">
      <c r="A15" t="s">
        <v>35</v>
      </c>
      <c r="B15" t="s">
        <v>3</v>
      </c>
    </row>
    <row r="16" spans="1:14" x14ac:dyDescent="0.35">
      <c r="A16" t="s">
        <v>35</v>
      </c>
      <c r="B16" t="s">
        <v>3</v>
      </c>
    </row>
    <row r="17" spans="1:2" x14ac:dyDescent="0.35">
      <c r="A17" t="s">
        <v>39</v>
      </c>
      <c r="B17" t="s">
        <v>3</v>
      </c>
    </row>
    <row r="18" spans="1:2" x14ac:dyDescent="0.35">
      <c r="A18" t="s">
        <v>34</v>
      </c>
      <c r="B18" t="s">
        <v>3</v>
      </c>
    </row>
    <row r="19" spans="1:2" x14ac:dyDescent="0.35">
      <c r="A19" t="s">
        <v>38</v>
      </c>
      <c r="B19" t="s">
        <v>3</v>
      </c>
    </row>
    <row r="20" spans="1:2" x14ac:dyDescent="0.35">
      <c r="A20" t="s">
        <v>34</v>
      </c>
      <c r="B20" t="s">
        <v>3</v>
      </c>
    </row>
    <row r="21" spans="1:2" x14ac:dyDescent="0.35">
      <c r="A21" t="s">
        <v>35</v>
      </c>
      <c r="B21" t="s">
        <v>3</v>
      </c>
    </row>
    <row r="22" spans="1:2" x14ac:dyDescent="0.35">
      <c r="A22" t="s">
        <v>39</v>
      </c>
      <c r="B22" t="s">
        <v>3</v>
      </c>
    </row>
    <row r="23" spans="1:2" x14ac:dyDescent="0.35">
      <c r="A23" t="s">
        <v>35</v>
      </c>
      <c r="B23" t="s">
        <v>3</v>
      </c>
    </row>
    <row r="24" spans="1:2" x14ac:dyDescent="0.35">
      <c r="A24" t="s">
        <v>35</v>
      </c>
      <c r="B24" t="s">
        <v>3</v>
      </c>
    </row>
    <row r="25" spans="1:2" x14ac:dyDescent="0.35">
      <c r="A25" t="s">
        <v>34</v>
      </c>
      <c r="B25" t="s">
        <v>3</v>
      </c>
    </row>
    <row r="26" spans="1:2" x14ac:dyDescent="0.35">
      <c r="A26" t="s">
        <v>35</v>
      </c>
      <c r="B26" t="s">
        <v>3</v>
      </c>
    </row>
    <row r="27" spans="1:2" x14ac:dyDescent="0.35">
      <c r="A27" t="s">
        <v>35</v>
      </c>
      <c r="B27" t="s">
        <v>3</v>
      </c>
    </row>
    <row r="28" spans="1:2" x14ac:dyDescent="0.35">
      <c r="A28" t="s">
        <v>35</v>
      </c>
      <c r="B28" t="s">
        <v>3</v>
      </c>
    </row>
    <row r="29" spans="1:2" x14ac:dyDescent="0.35">
      <c r="A29" t="s">
        <v>35</v>
      </c>
      <c r="B29" t="s">
        <v>3</v>
      </c>
    </row>
    <row r="30" spans="1:2" x14ac:dyDescent="0.35">
      <c r="A30" t="s">
        <v>35</v>
      </c>
      <c r="B30" t="s">
        <v>3</v>
      </c>
    </row>
    <row r="31" spans="1:2" x14ac:dyDescent="0.35">
      <c r="A31" t="s">
        <v>39</v>
      </c>
      <c r="B31" t="s">
        <v>3</v>
      </c>
    </row>
    <row r="32" spans="1:2" x14ac:dyDescent="0.35">
      <c r="A32" t="s">
        <v>38</v>
      </c>
      <c r="B32" t="s">
        <v>3</v>
      </c>
    </row>
    <row r="33" spans="1:2" x14ac:dyDescent="0.35">
      <c r="A33" t="s">
        <v>35</v>
      </c>
      <c r="B33" t="s">
        <v>3</v>
      </c>
    </row>
    <row r="34" spans="1:2" x14ac:dyDescent="0.35">
      <c r="A34" t="s">
        <v>35</v>
      </c>
      <c r="B34" t="s">
        <v>3</v>
      </c>
    </row>
    <row r="35" spans="1:2" x14ac:dyDescent="0.35">
      <c r="A35" t="s">
        <v>36</v>
      </c>
      <c r="B35" t="s">
        <v>3</v>
      </c>
    </row>
    <row r="36" spans="1:2" x14ac:dyDescent="0.35">
      <c r="A36" t="s">
        <v>35</v>
      </c>
      <c r="B36" t="s">
        <v>3</v>
      </c>
    </row>
    <row r="37" spans="1:2" x14ac:dyDescent="0.35">
      <c r="A37" t="s">
        <v>37</v>
      </c>
      <c r="B37" t="s">
        <v>3</v>
      </c>
    </row>
    <row r="38" spans="1:2" x14ac:dyDescent="0.35">
      <c r="A38" t="s">
        <v>35</v>
      </c>
      <c r="B38" t="s">
        <v>3</v>
      </c>
    </row>
    <row r="39" spans="1:2" x14ac:dyDescent="0.35">
      <c r="A39" t="s">
        <v>35</v>
      </c>
      <c r="B39" t="s">
        <v>3</v>
      </c>
    </row>
    <row r="40" spans="1:2" x14ac:dyDescent="0.35">
      <c r="A40" t="s">
        <v>36</v>
      </c>
      <c r="B40" t="s">
        <v>3</v>
      </c>
    </row>
    <row r="41" spans="1:2" x14ac:dyDescent="0.35">
      <c r="A41" t="s">
        <v>39</v>
      </c>
      <c r="B41" t="s">
        <v>3</v>
      </c>
    </row>
    <row r="42" spans="1:2" x14ac:dyDescent="0.35">
      <c r="A42" t="s">
        <v>35</v>
      </c>
      <c r="B42" t="s">
        <v>3</v>
      </c>
    </row>
    <row r="43" spans="1:2" x14ac:dyDescent="0.35">
      <c r="A43" t="s">
        <v>36</v>
      </c>
      <c r="B43" t="s">
        <v>3</v>
      </c>
    </row>
    <row r="44" spans="1:2" x14ac:dyDescent="0.35">
      <c r="A44" t="s">
        <v>35</v>
      </c>
      <c r="B44" t="s">
        <v>3</v>
      </c>
    </row>
    <row r="45" spans="1:2" x14ac:dyDescent="0.35">
      <c r="A45" t="s">
        <v>35</v>
      </c>
      <c r="B45" t="s">
        <v>3</v>
      </c>
    </row>
    <row r="46" spans="1:2" x14ac:dyDescent="0.35">
      <c r="A46" t="s">
        <v>42</v>
      </c>
      <c r="B46" t="s">
        <v>3</v>
      </c>
    </row>
    <row r="47" spans="1:2" x14ac:dyDescent="0.35">
      <c r="A47" t="s">
        <v>35</v>
      </c>
      <c r="B47" t="s">
        <v>3</v>
      </c>
    </row>
    <row r="48" spans="1:2" x14ac:dyDescent="0.35">
      <c r="A48" t="s">
        <v>34</v>
      </c>
      <c r="B48" t="s">
        <v>3</v>
      </c>
    </row>
    <row r="49" spans="1:2" x14ac:dyDescent="0.35">
      <c r="A49" t="s">
        <v>35</v>
      </c>
      <c r="B49" t="s">
        <v>3</v>
      </c>
    </row>
    <row r="50" spans="1:2" x14ac:dyDescent="0.35">
      <c r="A50" t="s">
        <v>36</v>
      </c>
      <c r="B50" t="s">
        <v>3</v>
      </c>
    </row>
    <row r="51" spans="1:2" x14ac:dyDescent="0.35">
      <c r="A51" t="s">
        <v>37</v>
      </c>
      <c r="B51" t="s">
        <v>3</v>
      </c>
    </row>
    <row r="52" spans="1:2" x14ac:dyDescent="0.35">
      <c r="A52" t="s">
        <v>35</v>
      </c>
      <c r="B52" t="s">
        <v>3</v>
      </c>
    </row>
    <row r="53" spans="1:2" x14ac:dyDescent="0.35">
      <c r="A53" t="s">
        <v>35</v>
      </c>
      <c r="B53" t="s">
        <v>3</v>
      </c>
    </row>
    <row r="54" spans="1:2" x14ac:dyDescent="0.35">
      <c r="A54" t="s">
        <v>39</v>
      </c>
      <c r="B54" t="s">
        <v>3</v>
      </c>
    </row>
    <row r="55" spans="1:2" x14ac:dyDescent="0.35">
      <c r="A55" t="s">
        <v>35</v>
      </c>
      <c r="B55" t="s">
        <v>3</v>
      </c>
    </row>
    <row r="56" spans="1:2" x14ac:dyDescent="0.35">
      <c r="A56" t="s">
        <v>42</v>
      </c>
      <c r="B56" t="s">
        <v>3</v>
      </c>
    </row>
    <row r="57" spans="1:2" x14ac:dyDescent="0.35">
      <c r="A57" t="s">
        <v>35</v>
      </c>
      <c r="B57" t="s">
        <v>3</v>
      </c>
    </row>
    <row r="58" spans="1:2" x14ac:dyDescent="0.35">
      <c r="A58" t="s">
        <v>41</v>
      </c>
      <c r="B58" t="s">
        <v>3</v>
      </c>
    </row>
    <row r="59" spans="1:2" x14ac:dyDescent="0.35">
      <c r="A59" t="s">
        <v>40</v>
      </c>
      <c r="B59" t="s">
        <v>3</v>
      </c>
    </row>
    <row r="60" spans="1:2" x14ac:dyDescent="0.35">
      <c r="A60" t="s">
        <v>40</v>
      </c>
      <c r="B60" t="s">
        <v>3</v>
      </c>
    </row>
    <row r="61" spans="1:2" x14ac:dyDescent="0.35">
      <c r="A61" t="s">
        <v>39</v>
      </c>
      <c r="B61" t="s">
        <v>3</v>
      </c>
    </row>
    <row r="62" spans="1:2" x14ac:dyDescent="0.35">
      <c r="A62" t="s">
        <v>36</v>
      </c>
      <c r="B62" t="s">
        <v>3</v>
      </c>
    </row>
    <row r="63" spans="1:2" x14ac:dyDescent="0.35">
      <c r="A63" t="s">
        <v>36</v>
      </c>
      <c r="B63" t="s">
        <v>3</v>
      </c>
    </row>
    <row r="64" spans="1:2" x14ac:dyDescent="0.35">
      <c r="A64" t="s">
        <v>35</v>
      </c>
      <c r="B64" t="s">
        <v>3</v>
      </c>
    </row>
    <row r="65" spans="1:2" x14ac:dyDescent="0.35">
      <c r="A65" t="s">
        <v>39</v>
      </c>
      <c r="B65" t="s">
        <v>3</v>
      </c>
    </row>
    <row r="66" spans="1:2" x14ac:dyDescent="0.35">
      <c r="A66" t="s">
        <v>35</v>
      </c>
      <c r="B66" t="s">
        <v>3</v>
      </c>
    </row>
    <row r="67" spans="1:2" x14ac:dyDescent="0.35">
      <c r="A67" t="s">
        <v>34</v>
      </c>
      <c r="B67" t="s">
        <v>3</v>
      </c>
    </row>
    <row r="68" spans="1:2" x14ac:dyDescent="0.35">
      <c r="A68" t="s">
        <v>38</v>
      </c>
      <c r="B68" t="s">
        <v>3</v>
      </c>
    </row>
    <row r="69" spans="1:2" x14ac:dyDescent="0.35">
      <c r="A69" t="s">
        <v>35</v>
      </c>
      <c r="B69" t="s">
        <v>3</v>
      </c>
    </row>
    <row r="70" spans="1:2" x14ac:dyDescent="0.35">
      <c r="A70" t="s">
        <v>34</v>
      </c>
      <c r="B70" t="s">
        <v>3</v>
      </c>
    </row>
    <row r="71" spans="1:2" x14ac:dyDescent="0.35">
      <c r="A71" t="s">
        <v>34</v>
      </c>
      <c r="B71" t="s">
        <v>3</v>
      </c>
    </row>
    <row r="72" spans="1:2" x14ac:dyDescent="0.35">
      <c r="A72" t="s">
        <v>36</v>
      </c>
      <c r="B72" t="s">
        <v>3</v>
      </c>
    </row>
    <row r="73" spans="1:2" x14ac:dyDescent="0.35">
      <c r="A73" t="s">
        <v>34</v>
      </c>
      <c r="B73" t="s">
        <v>3</v>
      </c>
    </row>
    <row r="74" spans="1:2" x14ac:dyDescent="0.35">
      <c r="A74" t="s">
        <v>42</v>
      </c>
      <c r="B74" t="s">
        <v>3</v>
      </c>
    </row>
    <row r="75" spans="1:2" x14ac:dyDescent="0.35">
      <c r="A75" t="s">
        <v>40</v>
      </c>
      <c r="B75" t="s">
        <v>3</v>
      </c>
    </row>
    <row r="76" spans="1:2" x14ac:dyDescent="0.35">
      <c r="A76" t="s">
        <v>36</v>
      </c>
      <c r="B76" t="s">
        <v>3</v>
      </c>
    </row>
    <row r="77" spans="1:2" x14ac:dyDescent="0.35">
      <c r="A77" t="s">
        <v>35</v>
      </c>
      <c r="B77" t="s">
        <v>3</v>
      </c>
    </row>
    <row r="78" spans="1:2" x14ac:dyDescent="0.35">
      <c r="A78" t="s">
        <v>40</v>
      </c>
      <c r="B78" t="s">
        <v>3</v>
      </c>
    </row>
    <row r="79" spans="1:2" x14ac:dyDescent="0.35">
      <c r="A79" t="s">
        <v>35</v>
      </c>
      <c r="B79" t="s">
        <v>3</v>
      </c>
    </row>
    <row r="80" spans="1:2" x14ac:dyDescent="0.35">
      <c r="A80" t="s">
        <v>34</v>
      </c>
      <c r="B80" t="s">
        <v>3</v>
      </c>
    </row>
    <row r="81" spans="1:2" x14ac:dyDescent="0.35">
      <c r="A81" t="s">
        <v>34</v>
      </c>
      <c r="B81" t="s">
        <v>3</v>
      </c>
    </row>
    <row r="82" spans="1:2" x14ac:dyDescent="0.35">
      <c r="A82" t="s">
        <v>35</v>
      </c>
      <c r="B82" t="s">
        <v>3</v>
      </c>
    </row>
    <row r="83" spans="1:2" x14ac:dyDescent="0.35">
      <c r="A83" t="s">
        <v>39</v>
      </c>
      <c r="B83" t="s">
        <v>3</v>
      </c>
    </row>
    <row r="84" spans="1:2" x14ac:dyDescent="0.35">
      <c r="A84" t="s">
        <v>35</v>
      </c>
      <c r="B84" t="s">
        <v>3</v>
      </c>
    </row>
    <row r="85" spans="1:2" x14ac:dyDescent="0.35">
      <c r="A85" t="s">
        <v>35</v>
      </c>
      <c r="B85" t="s">
        <v>3</v>
      </c>
    </row>
    <row r="86" spans="1:2" x14ac:dyDescent="0.35">
      <c r="A86" t="s">
        <v>35</v>
      </c>
      <c r="B86" t="s">
        <v>3</v>
      </c>
    </row>
    <row r="87" spans="1:2" x14ac:dyDescent="0.35">
      <c r="A87" t="s">
        <v>34</v>
      </c>
      <c r="B87" t="s">
        <v>3</v>
      </c>
    </row>
    <row r="88" spans="1:2" x14ac:dyDescent="0.35">
      <c r="A88" t="s">
        <v>39</v>
      </c>
      <c r="B88" t="s">
        <v>3</v>
      </c>
    </row>
    <row r="89" spans="1:2" x14ac:dyDescent="0.35">
      <c r="A89" t="s">
        <v>38</v>
      </c>
      <c r="B89" t="s">
        <v>3</v>
      </c>
    </row>
    <row r="90" spans="1:2" x14ac:dyDescent="0.35">
      <c r="A90" t="s">
        <v>37</v>
      </c>
      <c r="B90" t="s">
        <v>3</v>
      </c>
    </row>
    <row r="91" spans="1:2" x14ac:dyDescent="0.35">
      <c r="A91" t="s">
        <v>34</v>
      </c>
      <c r="B91" t="s">
        <v>3</v>
      </c>
    </row>
    <row r="92" spans="1:2" x14ac:dyDescent="0.35">
      <c r="A92" t="s">
        <v>36</v>
      </c>
      <c r="B92" t="s">
        <v>3</v>
      </c>
    </row>
    <row r="93" spans="1:2" x14ac:dyDescent="0.35">
      <c r="A93" t="s">
        <v>36</v>
      </c>
      <c r="B93" t="s">
        <v>3</v>
      </c>
    </row>
    <row r="94" spans="1:2" x14ac:dyDescent="0.35">
      <c r="A94" t="s">
        <v>34</v>
      </c>
      <c r="B94" t="s">
        <v>3</v>
      </c>
    </row>
    <row r="95" spans="1:2" x14ac:dyDescent="0.35">
      <c r="A95" t="s">
        <v>35</v>
      </c>
      <c r="B95" t="s">
        <v>3</v>
      </c>
    </row>
    <row r="96" spans="1:2" x14ac:dyDescent="0.35">
      <c r="A96" t="s">
        <v>35</v>
      </c>
      <c r="B96" t="s">
        <v>3</v>
      </c>
    </row>
    <row r="97" spans="1:2" x14ac:dyDescent="0.35">
      <c r="A97" t="s">
        <v>35</v>
      </c>
      <c r="B97" t="s">
        <v>3</v>
      </c>
    </row>
    <row r="98" spans="1:2" x14ac:dyDescent="0.35">
      <c r="A98" t="s">
        <v>34</v>
      </c>
      <c r="B98" t="s">
        <v>3</v>
      </c>
    </row>
    <row r="99" spans="1:2" x14ac:dyDescent="0.35">
      <c r="A99" t="s">
        <v>34</v>
      </c>
      <c r="B99" t="s">
        <v>3</v>
      </c>
    </row>
    <row r="100" spans="1:2" x14ac:dyDescent="0.35">
      <c r="A100" t="s">
        <v>39</v>
      </c>
      <c r="B100" t="s">
        <v>3</v>
      </c>
    </row>
    <row r="101" spans="1:2" x14ac:dyDescent="0.35">
      <c r="A101" t="s">
        <v>39</v>
      </c>
      <c r="B101" t="s">
        <v>3</v>
      </c>
    </row>
    <row r="102" spans="1:2" x14ac:dyDescent="0.35">
      <c r="A102" t="s">
        <v>41</v>
      </c>
      <c r="B102" t="s">
        <v>3</v>
      </c>
    </row>
    <row r="103" spans="1:2" x14ac:dyDescent="0.35">
      <c r="A103" t="s">
        <v>34</v>
      </c>
      <c r="B103" t="s">
        <v>3</v>
      </c>
    </row>
    <row r="104" spans="1:2" x14ac:dyDescent="0.35">
      <c r="A104" t="s">
        <v>35</v>
      </c>
      <c r="B104" t="s">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Q1</vt:lpstr>
      <vt:lpstr>Q4</vt:lpstr>
      <vt:lpstr>Q5</vt:lpstr>
      <vt:lpstr>Q6</vt:lpstr>
      <vt:lpstr>Q7</vt:lpstr>
      <vt:lpstr>Q8</vt:lpstr>
      <vt:lpstr>WOs</vt:lpstr>
      <vt:lpstr>Q3</vt:lpstr>
      <vt:lpstr>chart</vt:lpstr>
      <vt:lpstr>Dashboard</vt:lpstr>
      <vt:lpstr>Q2</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Yamuna V</cp:lastModifiedBy>
  <cp:revision/>
  <dcterms:created xsi:type="dcterms:W3CDTF">2007-02-11T02:54:46Z</dcterms:created>
  <dcterms:modified xsi:type="dcterms:W3CDTF">2024-04-02T11:10:58Z</dcterms:modified>
  <cp:category/>
  <cp:contentStatus/>
</cp:coreProperties>
</file>