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defaultThemeVersion="166925"/>
  <mc:AlternateContent xmlns:mc="http://schemas.openxmlformats.org/markup-compatibility/2006">
    <mc:Choice Requires="x15">
      <x15ac:absPath xmlns:x15ac="http://schemas.microsoft.com/office/spreadsheetml/2010/11/ac" url="C:\Users\DELL\Downloads\"/>
    </mc:Choice>
  </mc:AlternateContent>
  <xr:revisionPtr revIDLastSave="0" documentId="13_ncr:1_{625FD0CD-4331-4B62-92F2-1B0DFE89E0AD}" xr6:coauthVersionLast="47" xr6:coauthVersionMax="47" xr10:uidLastSave="{00000000-0000-0000-0000-000000000000}"/>
  <bookViews>
    <workbookView xWindow="-120" yWindow="-120" windowWidth="20730" windowHeight="11160" xr2:uid="{3B83DF84-8464-44ED-B708-938EC5817D70}"/>
  </bookViews>
  <sheets>
    <sheet name="Dashboard" sheetId="1" r:id="rId1"/>
    <sheet name="KPIs" sheetId="2" r:id="rId2"/>
  </sheets>
  <definedNames>
    <definedName name="Slicer_Quarter">#N/A</definedName>
    <definedName name="Slicer_Transaction_Method">#N/A</definedName>
  </definedNames>
  <calcPr calcId="191029"/>
  <pivotCaches>
    <pivotCache cacheId="213" r:id="rId3"/>
    <pivotCache cacheId="216" r:id="rId4"/>
    <pivotCache cacheId="219" r:id="rId5"/>
    <pivotCache cacheId="222" r:id="rId6"/>
    <pivotCache cacheId="225" r:id="rId7"/>
  </pivotCaches>
  <extLst>
    <ext xmlns:x14="http://schemas.microsoft.com/office/spreadsheetml/2009/9/main" uri="{876F7934-8845-4945-9796-88D515C7AA90}">
      <x14:pivotCaches>
        <pivotCache cacheId="5" r:id="rId8"/>
      </x14:pivotCaches>
    </ex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841E416B-1EF1-43b6-AB56-02D37102CBD5}">
      <x15:pivotCaches>
        <pivotCache cacheId="228" r:id="rId11"/>
        <pivotCache cacheId="231" r:id="rId12"/>
        <pivotCache cacheId="234" r:id="rId13"/>
        <pivotCache cacheId="237" r:id="rId14"/>
      </x15:pivotCaches>
    </ext>
    <ext xmlns:x15="http://schemas.microsoft.com/office/spreadsheetml/2010/11/main" uri="{983426D0-5260-488c-9760-48F4B6AC55F4}">
      <x15:pivotTableReferences>
        <x15:pivotTableReference r:id="rId15"/>
        <x15:pivotTableReference r:id="rId16"/>
        <x15:pivotTableReference r:id="rId17"/>
        <x15:pivotTableReference r:id="rId18"/>
      </x15:pivotTableReferenc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redit card_40efe8b8-6f29-4779-a30f-bb331c373fa8" name="Credit card" connection="Excel Credit Data"/>
        </x15:modelTables>
        <x15:extLst>
          <ext xmlns:x16="http://schemas.microsoft.com/office/spreadsheetml/2014/11/main" uri="{9835A34E-60A6-4A7C-AAB8-D5F71C897F49}">
            <x16:modelTimeGroupings>
              <x16:modelTimeGrouping tableName="Credit card" columnName="Transaction Date" columnId="Transaction Date">
                <x16:calculatedTimeColumn columnName="Transaction Date (Month Index)" columnId="Transaction Date (Month Index)" contentType="monthsindex" isSelected="1"/>
                <x16:calculatedTimeColumn columnName="Transaction Date (Month)" columnId="Transac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7" i="2" l="1"/>
  <c r="C4" i="2"/>
  <c r="C13" i="2"/>
  <c r="C10" i="2"/>
  <c r="C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3F50FE-087B-4CDF-B459-35838FF6D4A3}" name="Excel Credit Data" type="100" refreshedVersion="0">
    <extLst>
      <ext xmlns:x15="http://schemas.microsoft.com/office/spreadsheetml/2010/11/main" uri="{DE250136-89BD-433C-8126-D09CA5730AF9}">
        <x15:connection id="1ba68607-5c2d-4aa9-92a6-efe2f24118ba"/>
      </ext>
    </extLst>
  </connection>
  <connection id="2" xr16:uid="{E9E8E044-3CC8-45D6-BDEE-7F356CCD1954}"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<sst xmlns="http://schemas.openxmlformats.org/spreadsheetml/2006/main" count="5" uniqueCount="5">
  <si>
    <t>Total Credit Amount</t>
  </si>
  <si>
    <t>Total Debit Amount</t>
  </si>
  <si>
    <t>ransactions per Day</t>
  </si>
  <si>
    <t>Net Transaction Amount</t>
  </si>
  <si>
    <t>Total Transaction by Branch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</si>
</sst>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K&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64" fontId="0" fillId="0" borderId="0" xfId="0" applyNumberFormat="1"/>
    <xf numFmtId="1" fontId="0" fillId="0" borderId="0" xfId="0" applyNumberForma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9.xml"/><Relationship Id="rId18" Type="http://schemas.openxmlformats.org/officeDocument/2006/relationships/pivotTable" Target="pivotTables/pivotTable4.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tyles" Target="styles.xml"/><Relationship Id="rId34" Type="http://schemas.openxmlformats.org/officeDocument/2006/relationships/customXml" Target="../customXml/item10.xml"/><Relationship Id="rId42" Type="http://schemas.openxmlformats.org/officeDocument/2006/relationships/customXml" Target="../customXml/item18.xml"/><Relationship Id="rId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Table" Target="pivotTables/pivotTable2.xml"/><Relationship Id="rId29"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openxmlformats.org/officeDocument/2006/relationships/pivotCacheDefinition" Target="pivotCache/pivotCacheDefinition7.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 Type="http://schemas.openxmlformats.org/officeDocument/2006/relationships/pivotCacheDefinition" Target="pivotCache/pivotCacheDefinition3.xml"/><Relationship Id="rId15" Type="http://schemas.openxmlformats.org/officeDocument/2006/relationships/pivotTable" Target="pivotTables/pivotTable1.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10" Type="http://schemas.microsoft.com/office/2007/relationships/slicerCache" Target="slicerCaches/slicerCache2.xml"/><Relationship Id="rId19" Type="http://schemas.openxmlformats.org/officeDocument/2006/relationships/theme" Target="theme/theme1.xml"/><Relationship Id="rId31" Type="http://schemas.openxmlformats.org/officeDocument/2006/relationships/customXml" Target="../customXml/item7.xml"/><Relationship Id="rId44" Type="http://schemas.openxmlformats.org/officeDocument/2006/relationships/customXml" Target="../customXml/item20.xml"/><Relationship Id="rId4" Type="http://schemas.openxmlformats.org/officeDocument/2006/relationships/pivotCacheDefinition" Target="pivotCache/pivotCacheDefinition2.xml"/><Relationship Id="rId9" Type="http://schemas.microsoft.com/office/2007/relationships/slicerCache" Target="slicerCaches/slicerCache1.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8" Type="http://schemas.openxmlformats.org/officeDocument/2006/relationships/pivotCacheDefinition" Target="pivotCache/pivotCacheDefinition6.xml"/><Relationship Id="rId3" Type="http://schemas.openxmlformats.org/officeDocument/2006/relationships/pivotCacheDefinition" Target="pivotCache/pivotCacheDefinition1.xml"/><Relationship Id="rId12" Type="http://schemas.openxmlformats.org/officeDocument/2006/relationships/pivotCacheDefinition" Target="pivotCache/pivotCacheDefinition8.xml"/><Relationship Id="rId17" Type="http://schemas.openxmlformats.org/officeDocument/2006/relationships/pivotTable" Target="pivotTables/pivotTable3.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20" Type="http://schemas.openxmlformats.org/officeDocument/2006/relationships/connections" Target="connections.xml"/><Relationship Id="rId41" Type="http://schemas.openxmlformats.org/officeDocument/2006/relationships/customXml" Target="../customXml/item1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Transactions Trend Chart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6737967914438501E-3"/>
              <c:y val="9.3023255813953487E-3"/>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v>Total</c:v>
          </c:tx>
          <c:spPr>
            <a:solidFill>
              <a:schemeClr val="accent1"/>
            </a:solidFill>
            <a:ln>
              <a:noFill/>
            </a:ln>
            <a:effectLst/>
          </c:spPr>
          <c:dLbls>
            <c:dLbl>
              <c:idx val="10"/>
              <c:layout>
                <c:manualLayout>
                  <c:x val="2.6737967914438501E-3"/>
                  <c:y val="9.30232558139534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196-4BEC-971C-BE406C99A29C}"/>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#,##0,"K"</c:formatCode>
              <c:ptCount val="12"/>
              <c:pt idx="0">
                <c:v>9285</c:v>
              </c:pt>
              <c:pt idx="1">
                <c:v>8578</c:v>
              </c:pt>
              <c:pt idx="2">
                <c:v>9289</c:v>
              </c:pt>
              <c:pt idx="3">
                <c:v>8950</c:v>
              </c:pt>
              <c:pt idx="4">
                <c:v>9344</c:v>
              </c:pt>
              <c:pt idx="5">
                <c:v>8911</c:v>
              </c:pt>
              <c:pt idx="6">
                <c:v>9196</c:v>
              </c:pt>
              <c:pt idx="7">
                <c:v>9050</c:v>
              </c:pt>
              <c:pt idx="8">
                <c:v>8947</c:v>
              </c:pt>
              <c:pt idx="9">
                <c:v>9298</c:v>
              </c:pt>
              <c:pt idx="10">
                <c:v>8847</c:v>
              </c:pt>
              <c:pt idx="11">
                <c:v>305</c:v>
              </c:pt>
            </c:numLit>
          </c:val>
          <c:extLst>
            <c:ext xmlns:c16="http://schemas.microsoft.com/office/drawing/2014/chart" uri="{C3380CC4-5D6E-409C-BE32-E72D297353CC}">
              <c16:uniqueId val="{00000001-9CC7-4BFF-B772-612674CE8D82}"/>
            </c:ext>
          </c:extLst>
        </c:ser>
        <c:dLbls>
          <c:showLegendKey val="0"/>
          <c:showVal val="1"/>
          <c:showCatName val="0"/>
          <c:showSerName val="0"/>
          <c:showPercent val="0"/>
          <c:showBubbleSize val="0"/>
        </c:dLbls>
        <c:axId val="1859517824"/>
        <c:axId val="2076351360"/>
      </c:areaChart>
      <c:catAx>
        <c:axId val="185951782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351360"/>
        <c:crosses val="autoZero"/>
        <c:auto val="1"/>
        <c:lblAlgn val="ctr"/>
        <c:lblOffset val="100"/>
        <c:noMultiLvlLbl val="0"/>
        <c:extLst>
          <c:ext xmlns:c15="http://schemas.microsoft.com/office/drawing/2012/chart" uri="{F40574EE-89B7-4290-83BB-5DA773EAF853}">
            <c15:numFmt c:formatCode="General" c:sourceLinked="1"/>
          </c:ext>
        </c:extLst>
      </c:catAx>
      <c:valAx>
        <c:axId val="2076351360"/>
        <c:scaling>
          <c:orientation val="minMax"/>
        </c:scaling>
        <c:delete val="0"/>
        <c:axPos val="l"/>
        <c:numFmt formatCode="#,##0,&quot;K&quot;" sourceLinked="0"/>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17824"/>
        <c:crosses val="autoZero"/>
        <c:crossBetween val="midCat"/>
        <c:extLst>
          <c:ext xmlns:c15="http://schemas.microsoft.com/office/drawing/2012/chart" uri="{F40574EE-89B7-4290-83BB-5DA773EAF853}">
            <c15:numFmt c:formatCode="#,##0,&quot;K&quot;" c:sourceLinked="1"/>
          </c:ext>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[Credit card Dashboard.xlsx]PivotChartTable1</c15:name>
        <c15:fmtId val="0"/>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0" i="0" u="none" strike="noStrike" baseline="0"/>
              <a:t>Credit vs Debit by Month</a:t>
            </a:r>
            <a:endParaRPr lang="en-IN"/>
          </a:p>
        </c:rich>
      </c:tx>
      <c:layout>
        <c:manualLayout>
          <c:xMode val="edge"/>
          <c:yMode val="edge"/>
          <c:x val="0.35720826353992186"/>
          <c:y val="5.43461479079820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43944161675923"/>
          <c:y val="0.10509585955734772"/>
          <c:w val="0.88319407587863674"/>
          <c:h val="0.75198466973635214"/>
        </c:manualLayout>
      </c:layout>
      <c:barChart>
        <c:barDir val="col"/>
        <c:grouping val="clustered"/>
        <c:varyColors val="0"/>
        <c:ser>
          <c:idx val="0"/>
          <c:order val="0"/>
          <c:tx>
            <c:v>Total Credit Amount</c:v>
          </c:tx>
          <c:spPr>
            <a:solidFill>
              <a:schemeClr val="accent1"/>
            </a:solidFill>
            <a:ln>
              <a:noFill/>
            </a:ln>
            <a:effectLst/>
          </c:spPr>
          <c:invertIfNegative val="0"/>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#,##0,"K"</c:formatCode>
              <c:ptCount val="12"/>
              <c:pt idx="0">
                <c:v>11803260.689999999</c:v>
              </c:pt>
              <c:pt idx="1">
                <c:v>10890482.539999999</c:v>
              </c:pt>
              <c:pt idx="2">
                <c:v>11945127.189999999</c:v>
              </c:pt>
              <c:pt idx="3">
                <c:v>11106333.720000001</c:v>
              </c:pt>
              <c:pt idx="4">
                <c:v>12148231.369999999</c:v>
              </c:pt>
              <c:pt idx="5">
                <c:v>11409196.18</c:v>
              </c:pt>
              <c:pt idx="6">
                <c:v>11862386.189999999</c:v>
              </c:pt>
              <c:pt idx="7">
                <c:v>11404014.869999999</c:v>
              </c:pt>
              <c:pt idx="8">
                <c:v>11372395.449999999</c:v>
              </c:pt>
              <c:pt idx="9">
                <c:v>11992324.1</c:v>
              </c:pt>
              <c:pt idx="10">
                <c:v>11253424.33</c:v>
              </c:pt>
              <c:pt idx="11">
                <c:v>416209.78</c:v>
              </c:pt>
            </c:numLit>
          </c:val>
          <c:extLst>
            <c:ext xmlns:c16="http://schemas.microsoft.com/office/drawing/2014/chart" uri="{C3380CC4-5D6E-409C-BE32-E72D297353CC}">
              <c16:uniqueId val="{00000002-BF1B-45AE-BEC4-08DFD9088F4B}"/>
            </c:ext>
          </c:extLst>
        </c:ser>
        <c:dLbls>
          <c:dLblPos val="outEnd"/>
          <c:showLegendKey val="0"/>
          <c:showVal val="1"/>
          <c:showCatName val="0"/>
          <c:showSerName val="0"/>
          <c:showPercent val="0"/>
          <c:showBubbleSize val="0"/>
        </c:dLbls>
        <c:gapWidth val="219"/>
        <c:axId val="1859517824"/>
        <c:axId val="2076351360"/>
      </c:barChart>
      <c:lineChart>
        <c:grouping val="standard"/>
        <c:varyColors val="0"/>
        <c:ser>
          <c:idx val="1"/>
          <c:order val="1"/>
          <c:tx>
            <c:v>Total Debit Amount</c:v>
          </c:tx>
          <c:spPr>
            <a:ln w="28575" cap="rnd">
              <a:solidFill>
                <a:schemeClr val="accent2"/>
              </a:solidFill>
              <a:round/>
            </a:ln>
            <a:effectLst/>
          </c:spPr>
          <c:marker>
            <c:symbol val="none"/>
          </c:marker>
          <c:dLbls>
            <c:numFmt formatCode="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#,##0,"K"</c:formatCode>
              <c:ptCount val="12"/>
              <c:pt idx="0">
                <c:v>12155110.859999999</c:v>
              </c:pt>
              <c:pt idx="1">
                <c:v>10809602.779999999</c:v>
              </c:pt>
              <c:pt idx="2">
                <c:v>11614080.73</c:v>
              </c:pt>
              <c:pt idx="3">
                <c:v>11619623.18</c:v>
              </c:pt>
              <c:pt idx="4">
                <c:v>11589368.51</c:v>
              </c:pt>
              <c:pt idx="5">
                <c:v>11335137.08</c:v>
              </c:pt>
              <c:pt idx="6">
                <c:v>11643555.57</c:v>
              </c:pt>
              <c:pt idx="7">
                <c:v>11625767.460000001</c:v>
              </c:pt>
              <c:pt idx="8">
                <c:v>11379403.949999999</c:v>
              </c:pt>
              <c:pt idx="9">
                <c:v>11758043.9</c:v>
              </c:pt>
              <c:pt idx="10">
                <c:v>11394704.92</c:v>
              </c:pt>
              <c:pt idx="11">
                <c:v>360870.28</c:v>
              </c:pt>
            </c:numLit>
          </c:val>
          <c:smooth val="0"/>
          <c:extLst>
            <c:ext xmlns:c16="http://schemas.microsoft.com/office/drawing/2014/chart" uri="{C3380CC4-5D6E-409C-BE32-E72D297353CC}">
              <c16:uniqueId val="{00000003-BF1B-45AE-BEC4-08DFD9088F4B}"/>
            </c:ext>
          </c:extLst>
        </c:ser>
        <c:dLbls>
          <c:showLegendKey val="0"/>
          <c:showVal val="0"/>
          <c:showCatName val="0"/>
          <c:showSerName val="0"/>
          <c:showPercent val="0"/>
          <c:showBubbleSize val="0"/>
        </c:dLbls>
        <c:marker val="1"/>
        <c:smooth val="0"/>
        <c:axId val="1859517824"/>
        <c:axId val="2076351360"/>
      </c:lineChart>
      <c:catAx>
        <c:axId val="1859517824"/>
        <c:scaling>
          <c:orientation val="minMax"/>
        </c:scaling>
        <c:delete val="0"/>
        <c:axPos val="b"/>
        <c:numFmt formatCode="General"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6351360"/>
        <c:crosses val="autoZero"/>
        <c:auto val="1"/>
        <c:lblAlgn val="ctr"/>
        <c:lblOffset val="100"/>
        <c:noMultiLvlLbl val="0"/>
        <c:extLst>
          <c:ext xmlns:c15="http://schemas.microsoft.com/office/drawing/2012/chart" uri="{F40574EE-89B7-4290-83BB-5DA773EAF853}">
            <c15:numFmt c:formatCode="General" c:sourceLinked="1"/>
          </c:ext>
        </c:extLst>
      </c:catAx>
      <c:valAx>
        <c:axId val="2076351360"/>
        <c:scaling>
          <c:orientation val="minMax"/>
        </c:scaling>
        <c:delete val="0"/>
        <c:axPos val="l"/>
        <c:numFmt formatCode="0.0,,&quot;M&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9517824"/>
        <c:crosses val="autoZero"/>
        <c:crossBetween val="between"/>
        <c:extLs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[Credit card Dashboard.xlsx]PivotChartTable3</c15:name>
        <c15:fmtId val="2"/>
      </c15:pivotSource>
      <c15:pivotOptions>
        <c15:dropZoneFilter val="1"/>
        <c15:dropZoneCategories val="1"/>
        <c15:dropZoneData val="1"/>
        <c15:dropZonesVisible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Branch Performance</a:t>
            </a:r>
          </a:p>
        </c:rich>
      </c:tx>
      <c:layout>
        <c:manualLayout>
          <c:xMode val="edge"/>
          <c:yMode val="edge"/>
          <c:x val="0.27993460314667373"/>
          <c:y val="0.14611076841201301"/>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s>
    <c:plotArea>
      <c:layout/>
      <c:doughnutChart>
        <c:varyColors val="1"/>
        <c:ser>
          <c:idx val="0"/>
          <c:order val="0"/>
          <c:tx>
            <c:v>Total</c:v>
          </c:tx>
          <c:dPt>
            <c:idx val="0"/>
            <c:bubble3D val="0"/>
            <c:spPr>
              <a:solidFill>
                <a:schemeClr val="accent1"/>
              </a:solidFill>
              <a:ln>
                <a:noFill/>
              </a:ln>
              <a:effectLst/>
            </c:spPr>
            <c:extLst>
              <c:ext xmlns:c16="http://schemas.microsoft.com/office/drawing/2014/chart" uri="{C3380CC4-5D6E-409C-BE32-E72D297353CC}">
                <c16:uniqueId val="{00000001-3176-4405-AD63-6B9C5E689F4A}"/>
              </c:ext>
            </c:extLst>
          </c:dPt>
          <c:dPt>
            <c:idx val="1"/>
            <c:bubble3D val="0"/>
            <c:spPr>
              <a:solidFill>
                <a:schemeClr val="accent2"/>
              </a:solidFill>
              <a:ln>
                <a:noFill/>
              </a:ln>
              <a:effectLst/>
            </c:spPr>
            <c:extLst>
              <c:ext xmlns:c16="http://schemas.microsoft.com/office/drawing/2014/chart" uri="{C3380CC4-5D6E-409C-BE32-E72D297353CC}">
                <c16:uniqueId val="{00000003-3176-4405-AD63-6B9C5E689F4A}"/>
              </c:ext>
            </c:extLst>
          </c:dPt>
          <c:dPt>
            <c:idx val="2"/>
            <c:bubble3D val="0"/>
            <c:spPr>
              <a:solidFill>
                <a:schemeClr val="accent3"/>
              </a:solidFill>
              <a:ln>
                <a:noFill/>
              </a:ln>
              <a:effectLst/>
            </c:spPr>
            <c:extLst>
              <c:ext xmlns:c16="http://schemas.microsoft.com/office/drawing/2014/chart" uri="{C3380CC4-5D6E-409C-BE32-E72D297353CC}">
                <c16:uniqueId val="{00000005-3176-4405-AD63-6B9C5E689F4A}"/>
              </c:ext>
            </c:extLst>
          </c:dPt>
          <c:dPt>
            <c:idx val="3"/>
            <c:bubble3D val="0"/>
            <c:spPr>
              <a:solidFill>
                <a:schemeClr val="accent4"/>
              </a:solidFill>
              <a:ln>
                <a:noFill/>
              </a:ln>
              <a:effectLst/>
            </c:spPr>
            <c:extLst>
              <c:ext xmlns:c16="http://schemas.microsoft.com/office/drawing/2014/chart" uri="{C3380CC4-5D6E-409C-BE32-E72D297353CC}">
                <c16:uniqueId val="{00000007-3176-4405-AD63-6B9C5E689F4A}"/>
              </c:ext>
            </c:extLst>
          </c:dPt>
          <c:dPt>
            <c:idx val="4"/>
            <c:bubble3D val="0"/>
            <c:spPr>
              <a:solidFill>
                <a:schemeClr val="accent5"/>
              </a:solidFill>
              <a:ln>
                <a:noFill/>
              </a:ln>
              <a:effectLst/>
            </c:spPr>
            <c:extLst>
              <c:ext xmlns:c16="http://schemas.microsoft.com/office/drawing/2014/chart" uri="{C3380CC4-5D6E-409C-BE32-E72D297353CC}">
                <c16:uniqueId val="{00000009-3176-4405-AD63-6B9C5E689F4A}"/>
              </c:ext>
            </c:extLst>
          </c:dPt>
          <c:dPt>
            <c:idx val="5"/>
            <c:bubble3D val="0"/>
            <c:spPr>
              <a:solidFill>
                <a:schemeClr val="accent6"/>
              </a:solidFill>
              <a:ln>
                <a:noFill/>
              </a:ln>
              <a:effectLst/>
            </c:spPr>
            <c:extLst>
              <c:ext xmlns:c16="http://schemas.microsoft.com/office/drawing/2014/chart" uri="{C3380CC4-5D6E-409C-BE32-E72D297353CC}">
                <c16:uniqueId val="{0000000B-3176-4405-AD63-6B9C5E689F4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City Center Branch</c:v>
              </c:pt>
              <c:pt idx="1">
                <c:v>Downtown Branch</c:v>
              </c:pt>
              <c:pt idx="2">
                <c:v>East Branch</c:v>
              </c:pt>
              <c:pt idx="3">
                <c:v>Main Branch</c:v>
              </c:pt>
              <c:pt idx="4">
                <c:v>North Branch</c:v>
              </c:pt>
              <c:pt idx="5">
                <c:v>Suburban Branch</c:v>
              </c:pt>
            </c:strLit>
          </c:cat>
          <c:val>
            <c:numLit>
              <c:formatCode>#,##0,"K"</c:formatCode>
              <c:ptCount val="6"/>
              <c:pt idx="0">
                <c:v>42911469.789999999</c:v>
              </c:pt>
              <c:pt idx="1">
                <c:v>42587216.189999998</c:v>
              </c:pt>
              <c:pt idx="2">
                <c:v>42697111.170000002</c:v>
              </c:pt>
              <c:pt idx="3">
                <c:v>42839450.409999996</c:v>
              </c:pt>
              <c:pt idx="4">
                <c:v>41677131.719999999</c:v>
              </c:pt>
              <c:pt idx="5">
                <c:v>42176276.350000001</c:v>
              </c:pt>
            </c:numLit>
          </c:val>
          <c:extLst>
            <c:ext xmlns:c16="http://schemas.microsoft.com/office/drawing/2014/chart" uri="{C3380CC4-5D6E-409C-BE32-E72D297353CC}">
              <c16:uniqueId val="{00000003-FCEA-4FAF-BF07-33FCDC53DE90}"/>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[Credit card Dashboard.xlsx]PivotChartTable4</c15:name>
        <c15:fmtId val="4"/>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IN"/>
              <a:t>Branch Performance</a:t>
            </a:r>
          </a:p>
        </c:rich>
      </c:tx>
      <c:overlay val="0"/>
      <c:spPr>
        <a:noFill/>
        <a:ln>
          <a:noFill/>
        </a:ln>
        <a:effectLst/>
      </c:sp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pivotFmt>
      <c:pivotFmt>
        <c:idx val="21"/>
      </c:pivotFmt>
      <c:pivotFmt>
        <c:idx val="22"/>
      </c:pivotFmt>
      <c:pivotFmt>
        <c:idx val="23"/>
      </c:pivotFmt>
      <c:pivotFmt>
        <c:idx val="24"/>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6"/>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7"/>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8"/>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29"/>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
        <c:idx val="3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Total</c:v>
          </c:tx>
          <c:dPt>
            <c:idx val="0"/>
            <c:bubble3D val="0"/>
            <c:spPr>
              <a:solidFill>
                <a:schemeClr val="accent1"/>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0F-FE1F-4401-9A5B-B41EBAC97960}"/>
              </c:ext>
            </c:extLst>
          </c:dPt>
          <c:dPt>
            <c:idx val="1"/>
            <c:bubble3D val="0"/>
            <c:spPr>
              <a:solidFill>
                <a:schemeClr val="accent2"/>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0-FE1F-4401-9A5B-B41EBAC97960}"/>
              </c:ext>
            </c:extLst>
          </c:dPt>
          <c:dPt>
            <c:idx val="2"/>
            <c:bubble3D val="0"/>
            <c:spPr>
              <a:solidFill>
                <a:schemeClr val="accent3"/>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1-FE1F-4401-9A5B-B41EBAC97960}"/>
              </c:ext>
            </c:extLst>
          </c:dPt>
          <c:dPt>
            <c:idx val="3"/>
            <c:bubble3D val="0"/>
            <c:spPr>
              <a:solidFill>
                <a:schemeClr val="accent4"/>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2-FE1F-4401-9A5B-B41EBAC97960}"/>
              </c:ext>
            </c:extLst>
          </c:dPt>
          <c:dPt>
            <c:idx val="4"/>
            <c:bubble3D val="0"/>
            <c:spPr>
              <a:solidFill>
                <a:schemeClr val="accent5"/>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3-FE1F-4401-9A5B-B41EBAC97960}"/>
              </c:ext>
            </c:extLst>
          </c:dPt>
          <c:dPt>
            <c:idx val="5"/>
            <c:bubble3D val="0"/>
            <c:spPr>
              <a:solidFill>
                <a:schemeClr val="accent6"/>
              </a:solidFill>
              <a:ln>
                <a:noFill/>
              </a:ln>
              <a:effectLst>
                <a:outerShdw blurRad="88900" sx="102000" sy="102000" algn="ctr" rotWithShape="0">
                  <a:prstClr val="black">
                    <a:alpha val="10000"/>
                  </a:prstClr>
                </a:outerShdw>
              </a:effectLst>
              <a:scene3d>
                <a:camera prst="orthographicFront"/>
                <a:lightRig rig="threePt" dir="t"/>
              </a:scene3d>
              <a:sp3d>
                <a:bevelT w="127000" h="127000"/>
                <a:bevelB w="127000" h="127000"/>
              </a:sp3d>
            </c:spPr>
            <c:extLst>
              <c:ext xmlns:c16="http://schemas.microsoft.com/office/drawing/2014/chart" uri="{C3380CC4-5D6E-409C-BE32-E72D297353CC}">
                <c16:uniqueId val="{00000014-FE1F-4401-9A5B-B41EBAC97960}"/>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6"/>
              <c:pt idx="0">
                <c:v>Axis Bank</c:v>
              </c:pt>
              <c:pt idx="1">
                <c:v>HDFC Bank</c:v>
              </c:pt>
              <c:pt idx="2">
                <c:v>ICICI Bank</c:v>
              </c:pt>
              <c:pt idx="3">
                <c:v>Kotak Mahindra Bank</c:v>
              </c:pt>
              <c:pt idx="4">
                <c:v>Punjab National Bank</c:v>
              </c:pt>
              <c:pt idx="5">
                <c:v>State Bank of India</c:v>
              </c:pt>
            </c:strLit>
          </c:cat>
          <c:val>
            <c:numLit>
              <c:formatCode>#,##0,"K"</c:formatCode>
              <c:ptCount val="6"/>
              <c:pt idx="0">
                <c:v>42707432.469999999</c:v>
              </c:pt>
              <c:pt idx="1">
                <c:v>41866439.009999998</c:v>
              </c:pt>
              <c:pt idx="2">
                <c:v>42524788.170000002</c:v>
              </c:pt>
              <c:pt idx="3">
                <c:v>42833855.189999998</c:v>
              </c:pt>
              <c:pt idx="4">
                <c:v>42365512.719999999</c:v>
              </c:pt>
              <c:pt idx="5">
                <c:v>42590628.07</c:v>
              </c:pt>
            </c:numLit>
          </c:val>
          <c:extLst>
            <c:ext xmlns:c16="http://schemas.microsoft.com/office/drawing/2014/chart" uri="{C3380CC4-5D6E-409C-BE32-E72D297353CC}">
              <c16:uniqueId val="{0000000E-FE1F-4401-9A5B-B41EBAC97960}"/>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[Credit card Dashboard.xlsx]PivotChartTable5</c15:name>
        <c15:fmtId val="6"/>
      </c15:pivotSource>
      <c15:pivotOptions>
        <c15:dropZoneFilter val="1"/>
        <c15:dropZoneCategories val="1"/>
        <c15:dropZoneData val="1"/>
        <c15:dropZoneSeries val="1"/>
        <c15:dropZonesVisible val="1"/>
      </c15: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142875</xdr:colOff>
      <xdr:row>8</xdr:row>
      <xdr:rowOff>0</xdr:rowOff>
    </xdr:from>
    <xdr:to>
      <xdr:col>8</xdr:col>
      <xdr:colOff>15875</xdr:colOff>
      <xdr:row>20</xdr:row>
      <xdr:rowOff>19050</xdr:rowOff>
    </xdr:to>
    <xdr:graphicFrame macro="">
      <xdr:nvGraphicFramePr>
        <xdr:cNvPr id="2" name="Chart 1">
          <a:extLst>
            <a:ext uri="{FF2B5EF4-FFF2-40B4-BE49-F238E27FC236}">
              <a16:creationId xmlns:a16="http://schemas.microsoft.com/office/drawing/2014/main" id="{9165DBDF-1850-49EA-9D33-767B89AF68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66675</xdr:colOff>
      <xdr:row>7</xdr:row>
      <xdr:rowOff>180975</xdr:rowOff>
    </xdr:from>
    <xdr:to>
      <xdr:col>17</xdr:col>
      <xdr:colOff>152401</xdr:colOff>
      <xdr:row>21</xdr:row>
      <xdr:rowOff>28575</xdr:rowOff>
    </xdr:to>
    <xdr:graphicFrame macro="">
      <xdr:nvGraphicFramePr>
        <xdr:cNvPr id="4" name="Chart 3">
          <a:extLst>
            <a:ext uri="{FF2B5EF4-FFF2-40B4-BE49-F238E27FC236}">
              <a16:creationId xmlns:a16="http://schemas.microsoft.com/office/drawing/2014/main" id="{3E66308D-9943-4455-BE51-93A1E05E02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180974</xdr:colOff>
      <xdr:row>20</xdr:row>
      <xdr:rowOff>19051</xdr:rowOff>
    </xdr:from>
    <xdr:to>
      <xdr:col>8</xdr:col>
      <xdr:colOff>38099</xdr:colOff>
      <xdr:row>32</xdr:row>
      <xdr:rowOff>142875</xdr:rowOff>
    </xdr:to>
    <xdr:graphicFrame macro="">
      <xdr:nvGraphicFramePr>
        <xdr:cNvPr id="5" name="Chart 4">
          <a:extLst>
            <a:ext uri="{FF2B5EF4-FFF2-40B4-BE49-F238E27FC236}">
              <a16:creationId xmlns:a16="http://schemas.microsoft.com/office/drawing/2014/main" id="{D10F41E9-54DE-4612-9997-668899FE4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76200</xdr:colOff>
      <xdr:row>21</xdr:row>
      <xdr:rowOff>57150</xdr:rowOff>
    </xdr:from>
    <xdr:to>
      <xdr:col>17</xdr:col>
      <xdr:colOff>133350</xdr:colOff>
      <xdr:row>31</xdr:row>
      <xdr:rowOff>57151</xdr:rowOff>
    </xdr:to>
    <xdr:graphicFrame macro="">
      <xdr:nvGraphicFramePr>
        <xdr:cNvPr id="6" name="Chart 5">
          <a:extLst>
            <a:ext uri="{FF2B5EF4-FFF2-40B4-BE49-F238E27FC236}">
              <a16:creationId xmlns:a16="http://schemas.microsoft.com/office/drawing/2014/main" id="{67CC8F00-CEF0-4B39-9AF7-2CABDE800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171450</xdr:colOff>
      <xdr:row>3</xdr:row>
      <xdr:rowOff>123825</xdr:rowOff>
    </xdr:from>
    <xdr:to>
      <xdr:col>3</xdr:col>
      <xdr:colOff>381000</xdr:colOff>
      <xdr:row>7</xdr:row>
      <xdr:rowOff>133350</xdr:rowOff>
    </xdr:to>
    <xdr:sp macro="" textlink="">
      <xdr:nvSpPr>
        <xdr:cNvPr id="7" name="Rectangle: Rounded Corners 6">
          <a:extLst>
            <a:ext uri="{FF2B5EF4-FFF2-40B4-BE49-F238E27FC236}">
              <a16:creationId xmlns:a16="http://schemas.microsoft.com/office/drawing/2014/main" id="{28885D2F-88BC-4828-B11F-A5FCC80CE4F7}"/>
            </a:ext>
          </a:extLst>
        </xdr:cNvPr>
        <xdr:cNvSpPr/>
      </xdr:nvSpPr>
      <xdr:spPr>
        <a:xfrm>
          <a:off x="171450" y="695325"/>
          <a:ext cx="2038350" cy="771525"/>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400" b="1" i="0" u="none" strike="noStrike">
              <a:solidFill>
                <a:srgbClr val="000000"/>
              </a:solidFill>
              <a:effectLst/>
              <a:latin typeface="Calibri" panose="020F0502020204030204" pitchFamily="34" charset="0"/>
            </a:rPr>
            <a:t>Total</a:t>
          </a:r>
          <a:r>
            <a:rPr lang="en-IN" sz="1400" b="1" i="0" u="none" strike="noStrike" baseline="0">
              <a:solidFill>
                <a:srgbClr val="000000"/>
              </a:solidFill>
              <a:effectLst/>
              <a:latin typeface="Calibri" panose="020F0502020204030204" pitchFamily="34" charset="0"/>
            </a:rPr>
            <a:t> credit Amount </a:t>
          </a:r>
          <a:r>
            <a:rPr lang="en-IN" sz="1600" b="1" i="0" u="none" strike="noStrike">
              <a:solidFill>
                <a:srgbClr val="000000"/>
              </a:solidFill>
              <a:effectLst/>
              <a:latin typeface="Calibri" panose="020F0502020204030204" pitchFamily="34" charset="0"/>
            </a:rPr>
            <a:t>1,27,603K</a:t>
          </a:r>
          <a:r>
            <a:rPr lang="en-IN" sz="2400" b="1"/>
            <a:t> </a:t>
          </a:r>
        </a:p>
      </xdr:txBody>
    </xdr:sp>
    <xdr:clientData/>
  </xdr:twoCellAnchor>
  <xdr:twoCellAnchor>
    <xdr:from>
      <xdr:col>4</xdr:col>
      <xdr:colOff>28575</xdr:colOff>
      <xdr:row>3</xdr:row>
      <xdr:rowOff>123826</xdr:rowOff>
    </xdr:from>
    <xdr:to>
      <xdr:col>7</xdr:col>
      <xdr:colOff>238125</xdr:colOff>
      <xdr:row>7</xdr:row>
      <xdr:rowOff>85726</xdr:rowOff>
    </xdr:to>
    <xdr:sp macro="" textlink="">
      <xdr:nvSpPr>
        <xdr:cNvPr id="8" name="Rectangle: Rounded Corners 7">
          <a:extLst>
            <a:ext uri="{FF2B5EF4-FFF2-40B4-BE49-F238E27FC236}">
              <a16:creationId xmlns:a16="http://schemas.microsoft.com/office/drawing/2014/main" id="{F0E61033-4C54-4160-8712-A5D309A19F02}"/>
            </a:ext>
          </a:extLst>
        </xdr:cNvPr>
        <xdr:cNvSpPr/>
      </xdr:nvSpPr>
      <xdr:spPr>
        <a:xfrm>
          <a:off x="2466975" y="695326"/>
          <a:ext cx="2038350" cy="72390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400" b="1">
              <a:solidFill>
                <a:schemeClr val="tx1"/>
              </a:solidFill>
            </a:rPr>
            <a:t>Total Debit amount</a:t>
          </a:r>
          <a:r>
            <a:rPr lang="en-IN" sz="1400" b="1" i="0" u="none" strike="noStrike" baseline="0">
              <a:solidFill>
                <a:schemeClr val="lt1"/>
              </a:solidFill>
              <a:effectLst/>
              <a:latin typeface="+mn-lt"/>
              <a:ea typeface="+mn-ea"/>
              <a:cs typeface="+mn-cs"/>
            </a:rPr>
            <a:t> </a:t>
          </a:r>
        </a:p>
        <a:p>
          <a:pPr algn="ctr"/>
          <a:r>
            <a:rPr lang="en-IN" sz="1600" b="1" i="0" u="none" strike="noStrike">
              <a:solidFill>
                <a:srgbClr val="000000"/>
              </a:solidFill>
              <a:effectLst/>
              <a:latin typeface="Calibri" panose="020F0502020204030204" pitchFamily="34" charset="0"/>
            </a:rPr>
            <a:t>1,27,285K</a:t>
          </a:r>
          <a:r>
            <a:rPr lang="en-IN" sz="1600" b="1"/>
            <a:t> </a:t>
          </a:r>
          <a:endParaRPr lang="en-IN" sz="1600" b="1">
            <a:solidFill>
              <a:schemeClr val="tx1"/>
            </a:solidFill>
          </a:endParaRPr>
        </a:p>
      </xdr:txBody>
    </xdr:sp>
    <xdr:clientData/>
  </xdr:twoCellAnchor>
  <xdr:twoCellAnchor>
    <xdr:from>
      <xdr:col>7</xdr:col>
      <xdr:colOff>457200</xdr:colOff>
      <xdr:row>3</xdr:row>
      <xdr:rowOff>114300</xdr:rowOff>
    </xdr:from>
    <xdr:to>
      <xdr:col>11</xdr:col>
      <xdr:colOff>219075</xdr:colOff>
      <xdr:row>7</xdr:row>
      <xdr:rowOff>123825</xdr:rowOff>
    </xdr:to>
    <xdr:sp macro="" textlink="">
      <xdr:nvSpPr>
        <xdr:cNvPr id="9" name="Rectangle: Rounded Corners 8">
          <a:extLst>
            <a:ext uri="{FF2B5EF4-FFF2-40B4-BE49-F238E27FC236}">
              <a16:creationId xmlns:a16="http://schemas.microsoft.com/office/drawing/2014/main" id="{320809E5-F79F-4778-9801-1D32C39A83DC}"/>
            </a:ext>
          </a:extLst>
        </xdr:cNvPr>
        <xdr:cNvSpPr/>
      </xdr:nvSpPr>
      <xdr:spPr>
        <a:xfrm>
          <a:off x="4724400" y="685800"/>
          <a:ext cx="2200275" cy="771525"/>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400" b="1" i="0" u="none" strike="noStrike">
              <a:solidFill>
                <a:srgbClr val="000000"/>
              </a:solidFill>
              <a:effectLst/>
              <a:latin typeface="Calibri" panose="020F0502020204030204" pitchFamily="34" charset="0"/>
            </a:rPr>
            <a:t>Transactions Per day</a:t>
          </a:r>
        </a:p>
        <a:p>
          <a:pPr algn="ctr"/>
          <a:r>
            <a:rPr lang="en-IN" sz="1600" b="1" i="0" u="none" strike="noStrike">
              <a:solidFill>
                <a:srgbClr val="000000"/>
              </a:solidFill>
              <a:effectLst/>
              <a:latin typeface="Calibri" panose="020F0502020204030204" pitchFamily="34" charset="0"/>
            </a:rPr>
            <a:t>298</a:t>
          </a:r>
          <a:r>
            <a:rPr lang="en-IN" sz="1600" b="1"/>
            <a:t> </a:t>
          </a:r>
        </a:p>
      </xdr:txBody>
    </xdr:sp>
    <xdr:clientData/>
  </xdr:twoCellAnchor>
  <xdr:twoCellAnchor>
    <xdr:from>
      <xdr:col>16</xdr:col>
      <xdr:colOff>257175</xdr:colOff>
      <xdr:row>3</xdr:row>
      <xdr:rowOff>114301</xdr:rowOff>
    </xdr:from>
    <xdr:to>
      <xdr:col>19</xdr:col>
      <xdr:colOff>552450</xdr:colOff>
      <xdr:row>7</xdr:row>
      <xdr:rowOff>76201</xdr:rowOff>
    </xdr:to>
    <xdr:sp macro="" textlink="">
      <xdr:nvSpPr>
        <xdr:cNvPr id="10" name="Rectangle: Rounded Corners 9">
          <a:extLst>
            <a:ext uri="{FF2B5EF4-FFF2-40B4-BE49-F238E27FC236}">
              <a16:creationId xmlns:a16="http://schemas.microsoft.com/office/drawing/2014/main" id="{574050E3-EA41-4404-9BF9-55674090BC70}"/>
            </a:ext>
          </a:extLst>
        </xdr:cNvPr>
        <xdr:cNvSpPr/>
      </xdr:nvSpPr>
      <xdr:spPr>
        <a:xfrm>
          <a:off x="10010775" y="685801"/>
          <a:ext cx="2124075" cy="723900"/>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400" b="1">
              <a:solidFill>
                <a:schemeClr val="tx1"/>
              </a:solidFill>
            </a:rPr>
            <a:t>Net Transaction</a:t>
          </a:r>
          <a:r>
            <a:rPr lang="en-IN" sz="1400" b="1" baseline="0">
              <a:solidFill>
                <a:schemeClr val="tx1"/>
              </a:solidFill>
            </a:rPr>
            <a:t> Amount</a:t>
          </a:r>
          <a:endParaRPr lang="en-IN" sz="1100" b="0" i="0" u="none" strike="noStrike" baseline="0">
            <a:solidFill>
              <a:schemeClr val="lt1"/>
            </a:solidFill>
            <a:effectLst/>
            <a:latin typeface="+mn-lt"/>
            <a:ea typeface="+mn-ea"/>
            <a:cs typeface="+mn-cs"/>
          </a:endParaRPr>
        </a:p>
        <a:p>
          <a:pPr algn="ctr"/>
          <a:r>
            <a:rPr lang="en-IN" sz="1600" b="1" i="0" u="none" strike="noStrike">
              <a:solidFill>
                <a:srgbClr val="000000"/>
              </a:solidFill>
              <a:effectLst/>
              <a:latin typeface="Calibri" panose="020F0502020204030204" pitchFamily="34" charset="0"/>
            </a:rPr>
            <a:t>318K</a:t>
          </a:r>
          <a:r>
            <a:rPr lang="en-IN"/>
            <a:t> </a:t>
          </a:r>
          <a:endParaRPr lang="en-IN" sz="1100" b="1">
            <a:solidFill>
              <a:schemeClr val="tx1"/>
            </a:solidFill>
          </a:endParaRPr>
        </a:p>
      </xdr:txBody>
    </xdr:sp>
    <xdr:clientData/>
  </xdr:twoCellAnchor>
  <xdr:twoCellAnchor editAs="oneCell">
    <xdr:from>
      <xdr:col>17</xdr:col>
      <xdr:colOff>247650</xdr:colOff>
      <xdr:row>8</xdr:row>
      <xdr:rowOff>9525</xdr:rowOff>
    </xdr:from>
    <xdr:to>
      <xdr:col>20</xdr:col>
      <xdr:colOff>1</xdr:colOff>
      <xdr:row>19</xdr:row>
      <xdr:rowOff>47625</xdr:rowOff>
    </xdr:to>
    <mc:AlternateContent xmlns:mc="http://schemas.openxmlformats.org/markup-compatibility/2006">
      <mc:Choice xmlns:a14="http://schemas.microsoft.com/office/drawing/2010/main" Requires="a14">
        <xdr:graphicFrame macro="">
          <xdr:nvGraphicFramePr>
            <xdr:cNvPr id="12" name="Quarter">
              <a:extLst>
                <a:ext uri="{FF2B5EF4-FFF2-40B4-BE49-F238E27FC236}">
                  <a16:creationId xmlns:a16="http://schemas.microsoft.com/office/drawing/2014/main" id="{986E738D-F725-44F0-98BA-6E4418F55B74}"/>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dr:sp macro="" textlink="">
          <xdr:nvSpPr>
            <xdr:cNvPr id="0" name=""/>
            <xdr:cNvSpPr>
              <a:spLocks noTextEdit="1"/>
            </xdr:cNvSpPr>
          </xdr:nvSpPr>
          <xdr:spPr>
            <a:xfrm>
              <a:off x="10610850" y="1533525"/>
              <a:ext cx="1581151" cy="21336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133350</xdr:colOff>
      <xdr:row>0</xdr:row>
      <xdr:rowOff>114300</xdr:rowOff>
    </xdr:from>
    <xdr:to>
      <xdr:col>20</xdr:col>
      <xdr:colOff>0</xdr:colOff>
      <xdr:row>3</xdr:row>
      <xdr:rowOff>66675</xdr:rowOff>
    </xdr:to>
    <xdr:sp macro="" textlink="">
      <xdr:nvSpPr>
        <xdr:cNvPr id="14" name="TextBox 13">
          <a:extLst>
            <a:ext uri="{FF2B5EF4-FFF2-40B4-BE49-F238E27FC236}">
              <a16:creationId xmlns:a16="http://schemas.microsoft.com/office/drawing/2014/main" id="{B6796C52-60CE-44A3-98B9-F62A472F51AE}"/>
            </a:ext>
          </a:extLst>
        </xdr:cNvPr>
        <xdr:cNvSpPr txBox="1"/>
      </xdr:nvSpPr>
      <xdr:spPr>
        <a:xfrm>
          <a:off x="133350" y="114300"/>
          <a:ext cx="12058650" cy="523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latin typeface="Algerian" panose="04020705040A02060702" pitchFamily="82" charset="0"/>
              <a:cs typeface="Adobe Arabic" panose="02040503050201020203" pitchFamily="18" charset="-78"/>
            </a:rPr>
            <a:t>Credit and Debit card Dashboard</a:t>
          </a:r>
        </a:p>
      </xdr:txBody>
    </xdr:sp>
    <xdr:clientData/>
  </xdr:twoCellAnchor>
  <xdr:twoCellAnchor>
    <xdr:from>
      <xdr:col>11</xdr:col>
      <xdr:colOff>495300</xdr:colOff>
      <xdr:row>3</xdr:row>
      <xdr:rowOff>104775</xdr:rowOff>
    </xdr:from>
    <xdr:to>
      <xdr:col>15</xdr:col>
      <xdr:colOff>552450</xdr:colOff>
      <xdr:row>7</xdr:row>
      <xdr:rowOff>95251</xdr:rowOff>
    </xdr:to>
    <xdr:sp macro="" textlink="">
      <xdr:nvSpPr>
        <xdr:cNvPr id="15" name="Rectangle: Rounded Corners 14">
          <a:extLst>
            <a:ext uri="{FF2B5EF4-FFF2-40B4-BE49-F238E27FC236}">
              <a16:creationId xmlns:a16="http://schemas.microsoft.com/office/drawing/2014/main" id="{F0A87A82-E1B9-433D-B423-D0C8F271CE66}"/>
            </a:ext>
          </a:extLst>
        </xdr:cNvPr>
        <xdr:cNvSpPr/>
      </xdr:nvSpPr>
      <xdr:spPr>
        <a:xfrm>
          <a:off x="7200900" y="676275"/>
          <a:ext cx="2495550" cy="752476"/>
        </a:xfrm>
        <a:prstGeom prst="roundRect">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IN" sz="1400" b="1" i="0" u="none" strike="noStrike">
              <a:solidFill>
                <a:srgbClr val="000000"/>
              </a:solidFill>
              <a:effectLst/>
              <a:latin typeface="Calibri" panose="020F0502020204030204" pitchFamily="34" charset="0"/>
            </a:rPr>
            <a:t>Total</a:t>
          </a:r>
          <a:r>
            <a:rPr lang="en-IN" sz="1400" b="1" i="0" u="none" strike="noStrike" baseline="0">
              <a:solidFill>
                <a:srgbClr val="000000"/>
              </a:solidFill>
              <a:effectLst/>
              <a:latin typeface="Calibri" panose="020F0502020204030204" pitchFamily="34" charset="0"/>
            </a:rPr>
            <a:t> Transaction by Branch</a:t>
          </a:r>
        </a:p>
        <a:p>
          <a:pPr algn="ctr"/>
          <a:r>
            <a:rPr lang="en-IN" sz="1600" b="1" i="0" u="none" strike="noStrike">
              <a:solidFill>
                <a:srgbClr val="000000"/>
              </a:solidFill>
              <a:effectLst/>
              <a:latin typeface="Calibri" panose="020F0502020204030204" pitchFamily="34" charset="0"/>
            </a:rPr>
            <a:t>2,54,889K</a:t>
          </a:r>
          <a:r>
            <a:rPr lang="en-IN" sz="1600" b="1"/>
            <a:t> </a:t>
          </a:r>
          <a:endParaRPr lang="en-IN" sz="2400" b="1"/>
        </a:p>
      </xdr:txBody>
    </xdr:sp>
    <xdr:clientData/>
  </xdr:twoCellAnchor>
  <xdr:twoCellAnchor editAs="oneCell">
    <xdr:from>
      <xdr:col>17</xdr:col>
      <xdr:colOff>219075</xdr:colOff>
      <xdr:row>20</xdr:row>
      <xdr:rowOff>104775</xdr:rowOff>
    </xdr:from>
    <xdr:to>
      <xdr:col>20</xdr:col>
      <xdr:colOff>314325</xdr:colOff>
      <xdr:row>28</xdr:row>
      <xdr:rowOff>133350</xdr:rowOff>
    </xdr:to>
    <mc:AlternateContent xmlns:mc="http://schemas.openxmlformats.org/markup-compatibility/2006">
      <mc:Choice xmlns:a14="http://schemas.microsoft.com/office/drawing/2010/main" Requires="a14">
        <xdr:graphicFrame macro="">
          <xdr:nvGraphicFramePr>
            <xdr:cNvPr id="17" name="Transaction Method">
              <a:extLst>
                <a:ext uri="{FF2B5EF4-FFF2-40B4-BE49-F238E27FC236}">
                  <a16:creationId xmlns:a16="http://schemas.microsoft.com/office/drawing/2014/main" id="{0653E1F7-137B-4743-96B2-51A2131802EC}"/>
                </a:ext>
              </a:extLst>
            </xdr:cNvPr>
            <xdr:cNvGraphicFramePr/>
          </xdr:nvGraphicFramePr>
          <xdr:xfrm>
            <a:off x="0" y="0"/>
            <a:ext cx="0" cy="0"/>
          </xdr:xfrm>
          <a:graphic>
            <a:graphicData uri="http://schemas.microsoft.com/office/drawing/2010/slicer">
              <sle:slicer xmlns:sle="http://schemas.microsoft.com/office/drawing/2010/slicer" name="Transaction Method"/>
            </a:graphicData>
          </a:graphic>
        </xdr:graphicFrame>
      </mc:Choice>
      <mc:Fallback>
        <xdr:sp macro="" textlink="">
          <xdr:nvSpPr>
            <xdr:cNvPr id="0" name=""/>
            <xdr:cNvSpPr>
              <a:spLocks noTextEdit="1"/>
            </xdr:cNvSpPr>
          </xdr:nvSpPr>
          <xdr:spPr>
            <a:xfrm>
              <a:off x="10582275" y="3914775"/>
              <a:ext cx="192405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833333" createdVersion="5" refreshedVersion="8" minRefreshableVersion="3" recordCount="0" supportSubquery="1" supportAdvancedDrill="1" xr:uid="{2F454695-C85C-416A-A49D-DDA8803C4903}">
  <cacheSource type="external" connectionId="2"/>
  <cacheFields count="2">
    <cacheField name="[Measures].[Total Credit Amount]" caption="Total Credit Amount" numFmtId="0" hierarchy="19"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1"/>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oneField="1">
      <fieldsUsage count="1">
        <fieldUsage x="0"/>
      </fieldsUsage>
    </cacheHierarchy>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8449076" createdVersion="5" refreshedVersion="8" minRefreshableVersion="3" recordCount="0" supportSubquery="1" supportAdvancedDrill="1" xr:uid="{7A1F23E4-E246-4767-B460-3DDFF26C9964}">
  <cacheSource type="external" connectionId="2"/>
  <cacheFields count="2">
    <cacheField name="[Measures].[Total Debit Amount]" caption="Total Debit Amount" numFmtId="0" hierarchy="20"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1"/>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oneField="1">
      <fieldsUsage count="1">
        <fieldUsage x="0"/>
      </fieldsUsage>
    </cacheHierarchy>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8680554" createdVersion="5" refreshedVersion="8" minRefreshableVersion="3" recordCount="0" supportSubquery="1" supportAdvancedDrill="1" xr:uid="{8C7AD339-F053-4ECA-ACC6-D0DEDE00C604}">
  <cacheSource type="external" connectionId="2"/>
  <cacheFields count="2">
    <cacheField name="[Measures].[ransactions per Day]" caption="ransactions per Day" numFmtId="0" hierarchy="24"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1"/>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oneField="1">
      <fieldsUsage count="1">
        <fieldUsage x="0"/>
      </fieldsUsage>
    </cacheHierarchy>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8796299" createdVersion="5" refreshedVersion="8" minRefreshableVersion="3" recordCount="0" supportSubquery="1" supportAdvancedDrill="1" xr:uid="{2108D720-FD32-4E94-B55B-9ADE1C46C522}">
  <cacheSource type="external" connectionId="2"/>
  <cacheFields count="2">
    <cacheField name="[Measures].[Net Transaction Amount]" caption="Net Transaction Amount" numFmtId="0" hierarchy="22"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1"/>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oneField="1">
      <fieldsUsage count="1">
        <fieldUsage x="0"/>
      </fieldsUsage>
    </cacheHierarchy>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8912038" createdVersion="5" refreshedVersion="8" minRefreshableVersion="3" recordCount="0" supportSubquery="1" supportAdvancedDrill="1" xr:uid="{B3065664-C553-4F48-B2BC-634A54649EA9}">
  <cacheSource type="external" connectionId="2"/>
  <cacheFields count="2">
    <cacheField name="[Measures].[Total Transaction by Branch]" caption="Total Transaction by Branch" numFmtId="0" hierarchy="25"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0"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1"/>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oneField="1">
      <fieldsUsage count="1">
        <fieldUsage x="0"/>
      </fieldsUsage>
    </cacheHierarchy>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ed Rashid Hussain" refreshedDate="45892.975023032406" createdVersion="3" refreshedVersion="7" minRefreshableVersion="3" recordCount="0" supportSubquery="1" supportAdvancedDrill="1" xr:uid="{07E67A61-F2CF-4C3A-95A4-4BA6D91E2445}">
  <cacheSource type="external" connectionId="2">
    <extLst>
      <ext xmlns:x14="http://schemas.microsoft.com/office/spreadsheetml/2009/9/main" uri="{F057638F-6D5F-4e77-A914-E7F072B9BCA8}">
        <x14:sourceConnection name="ThisWorkbookDataModel"/>
      </ext>
    </extLst>
  </cacheSource>
  <cacheFields count="0"/>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11307604"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9375" createdVersion="5" refreshedVersion="8" minRefreshableVersion="3" recordCount="0" supportSubquery="1" supportAdvancedDrill="1" xr:uid="{B995A6E8-2E00-4317-A50B-EA320D8C573E}">
  <cacheSource type="external" connectionId="2">
    <extLst>
      <ext xmlns:x14="http://schemas.microsoft.com/office/spreadsheetml/2009/9/main" uri="{F057638F-6D5F-4e77-A914-E7F072B9BCA8}">
        <x14:sourceConnection name="ThisWorkbookDataModel"/>
      </ext>
    </extLst>
  </cacheSource>
  <cacheFields count="4">
    <cacheField name="[Credit card].[Transaction Date (Month)].[Transaction Date (Month)]" caption="Transaction Date (Month)" numFmtId="0" hierarchy="14" level="1">
      <sharedItems count="12">
        <s v="Jan"/>
        <s v="Feb"/>
        <s v="Mar"/>
        <s v="Apr"/>
        <s v="May"/>
        <s v="Jun"/>
        <s v="Jul"/>
        <s v="Aug"/>
        <s v="Sep"/>
        <s v="Oct"/>
        <s v="Nov"/>
        <s v="Dec"/>
      </sharedItems>
    </cacheField>
    <cacheField name="[Measures].[Total Credit Amount]" caption="Total Credit Amount" numFmtId="0" hierarchy="19" level="32767"/>
    <cacheField name="[Measures].[Total Debit Amount]" caption="Total Debit Amount" numFmtId="0" hierarchy="20"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3"/>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2" memberValueDatatype="130" unbalanced="0">
      <fieldsUsage count="2">
        <fieldUsage x="-1"/>
        <fieldUsage x="0"/>
      </fieldsUsage>
    </cacheHierarchy>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oneField="1">
      <fieldsUsage count="1">
        <fieldUsage x="1"/>
      </fieldsUsage>
    </cacheHierarchy>
    <cacheHierarchy uniqueName="[Measures].[Total Debit Amount]" caption="Total Debit Amount" measure="1" displayFolder="" measureGroup="Credit card" count="0" oneField="1">
      <fieldsUsage count="1">
        <fieldUsage x="2"/>
      </fieldsUsage>
    </cacheHierarchy>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pivotCacheId="10078953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9722223" createdVersion="5" refreshedVersion="8" minRefreshableVersion="3" recordCount="0" supportSubquery="1" supportAdvancedDrill="1" xr:uid="{2B22AC41-AF44-405E-BA30-48D4C0FFDEFB}">
  <cacheSource type="external" connectionId="2">
    <extLst>
      <ext xmlns:x14="http://schemas.microsoft.com/office/spreadsheetml/2009/9/main" uri="{F057638F-6D5F-4e77-A914-E7F072B9BCA8}">
        <x14:sourceConnection name="ThisWorkbookDataModel"/>
      </ext>
    </extLst>
  </cacheSource>
  <cacheFields count="4">
    <cacheField name="[Credit card].[Transaction Date].[Transaction Date]" caption="Transaction Date" numFmtId="0" hierarchy="3" level="1">
      <sharedItems containsSemiMixedTypes="0" containsNonDate="0" containsDate="1" containsString="0" minDate="2024-01-01T00:00:00" maxDate="2024-12-02T00:00:00" count="336">
        <d v="2024-01-01T00:00:00"/>
        <d v="2024-01-02T00:00:00"/>
        <d v="2024-01-03T00:00:00"/>
        <d v="2024-01-04T00:00:00"/>
        <d v="2024-01-05T00:00:00"/>
        <d v="2024-01-06T00:00:00"/>
        <d v="2024-01-07T00:00:00"/>
        <d v="2024-01-08T00:00:00"/>
        <d v="2024-01-09T00:00:00"/>
        <d v="2024-01-10T00:00:00"/>
        <d v="2024-01-11T00:00:00"/>
        <d v="2024-01-12T00:00:00"/>
        <d v="2024-01-13T00:00:00"/>
        <d v="2024-01-14T00:00:00"/>
        <d v="2024-01-15T00:00:00"/>
        <d v="2024-01-16T00:00:00"/>
        <d v="2024-01-17T00:00:00"/>
        <d v="2024-01-18T00:00:00"/>
        <d v="2024-01-19T00:00:00"/>
        <d v="2024-01-20T00:00:00"/>
        <d v="2024-01-21T00:00:00"/>
        <d v="2024-01-22T00:00:00"/>
        <d v="2024-01-23T00:00:00"/>
        <d v="2024-01-24T00:00:00"/>
        <d v="2024-01-25T00:00:00"/>
        <d v="2024-01-26T00:00:00"/>
        <d v="2024-01-27T00:00:00"/>
        <d v="2024-01-28T00:00:00"/>
        <d v="2024-01-29T00:00:00"/>
        <d v="2024-01-30T00:00:00"/>
        <d v="2024-01-31T00:00:00"/>
        <d v="2024-02-01T00:00:00"/>
        <d v="2024-02-02T00:00:00"/>
        <d v="2024-02-03T00:00:00"/>
        <d v="2024-02-04T00:00:00"/>
        <d v="2024-02-05T00:00:00"/>
        <d v="2024-02-06T00:00:00"/>
        <d v="2024-02-07T00:00:00"/>
        <d v="2024-02-08T00:00:00"/>
        <d v="2024-02-09T00:00:00"/>
        <d v="2024-02-10T00:00:00"/>
        <d v="2024-02-11T00:00:00"/>
        <d v="2024-02-12T00:00:00"/>
        <d v="2024-02-13T00:00:00"/>
        <d v="2024-02-14T00:00:00"/>
        <d v="2024-02-15T00:00:00"/>
        <d v="2024-02-16T00:00:00"/>
        <d v="2024-02-17T00:00:00"/>
        <d v="2024-02-18T00:00:00"/>
        <d v="2024-02-19T00:00:00"/>
        <d v="2024-02-20T00:00:00"/>
        <d v="2024-02-21T00:00:00"/>
        <d v="2024-02-22T00:00:00"/>
        <d v="2024-02-23T00:00:00"/>
        <d v="2024-02-24T00:00:00"/>
        <d v="2024-02-25T00:00:00"/>
        <d v="2024-02-26T00:00:00"/>
        <d v="2024-02-27T00:00:00"/>
        <d v="2024-02-28T00:00:00"/>
        <d v="2024-02-29T00:00:00"/>
        <d v="2024-03-01T00:00:00"/>
        <d v="2024-03-02T00:00:00"/>
        <d v="2024-03-03T00:00:00"/>
        <d v="2024-03-04T00:00:00"/>
        <d v="2024-03-05T00:00:00"/>
        <d v="2024-03-06T00:00:00"/>
        <d v="2024-03-07T00:00:00"/>
        <d v="2024-03-08T00:00:00"/>
        <d v="2024-03-09T00:00:00"/>
        <d v="2024-03-10T00:00:00"/>
        <d v="2024-03-11T00:00:00"/>
        <d v="2024-03-12T00:00:00"/>
        <d v="2024-03-13T00:00:00"/>
        <d v="2024-03-14T00:00:00"/>
        <d v="2024-03-15T00:00:00"/>
        <d v="2024-03-16T00:00:00"/>
        <d v="2024-03-17T00:00:00"/>
        <d v="2024-03-18T00:00:00"/>
        <d v="2024-03-19T00:00:00"/>
        <d v="2024-03-20T00:00:00"/>
        <d v="2024-03-21T00:00:00"/>
        <d v="2024-03-22T00:00:00"/>
        <d v="2024-03-23T00:00:00"/>
        <d v="2024-03-24T00:00:00"/>
        <d v="2024-03-25T00:00:00"/>
        <d v="2024-03-26T00:00:00"/>
        <d v="2024-03-27T00:00:00"/>
        <d v="2024-03-28T00:00:00"/>
        <d v="2024-03-29T00:00:00"/>
        <d v="2024-03-30T00:00:00"/>
        <d v="2024-03-31T00:00:00"/>
        <d v="2024-04-01T00:00:00"/>
        <d v="2024-04-02T00:00:00"/>
        <d v="2024-04-03T00:00:00"/>
        <d v="2024-04-04T00:00:00"/>
        <d v="2024-04-05T00:00:00"/>
        <d v="2024-04-06T00:00:00"/>
        <d v="2024-04-07T00:00:00"/>
        <d v="2024-04-08T00:00:00"/>
        <d v="2024-04-09T00:00:00"/>
        <d v="2024-04-10T00:00:00"/>
        <d v="2024-04-11T00:00:00"/>
        <d v="2024-04-12T00:00:00"/>
        <d v="2024-04-13T00:00:00"/>
        <d v="2024-04-14T00:00:00"/>
        <d v="2024-04-15T00:00:00"/>
        <d v="2024-04-16T00:00:00"/>
        <d v="2024-04-17T00:00:00"/>
        <d v="2024-04-18T00:00:00"/>
        <d v="2024-04-19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0T00:00:00"/>
        <d v="2024-05-11T00:00:00"/>
        <d v="2024-05-12T00:00:00"/>
        <d v="2024-05-13T00:00:00"/>
        <d v="2024-05-14T00:00:00"/>
        <d v="2024-05-15T00:00:00"/>
        <d v="2024-05-16T00:00:00"/>
        <d v="2024-05-17T00:00:00"/>
        <d v="2024-05-18T00:00:00"/>
        <d v="2024-05-19T00:00:00"/>
        <d v="2024-05-20T00:00:00"/>
        <d v="2024-05-21T00:00:00"/>
        <d v="2024-05-22T00:00:00"/>
        <d v="2024-05-23T00:00:00"/>
        <d v="2024-05-24T00:00:00"/>
        <d v="2024-05-25T00:00:00"/>
        <d v="2024-05-26T00:00:00"/>
        <d v="2024-05-27T00:00:00"/>
        <d v="2024-05-28T00:00:00"/>
        <d v="2024-05-29T00:00:00"/>
        <d v="2024-05-30T00:00:00"/>
        <d v="2024-05-31T00:00:00"/>
        <d v="2024-06-01T00:00:00"/>
        <d v="2024-06-02T00:00:00"/>
        <d v="2024-06-03T00:00:00"/>
        <d v="2024-06-04T00:00:00"/>
        <d v="2024-06-05T00:00:00"/>
        <d v="2024-06-06T00:00:00"/>
        <d v="2024-06-07T00:00:00"/>
        <d v="2024-06-08T00:00:00"/>
        <d v="2024-06-09T00:00:00"/>
        <d v="2024-06-10T00:00:00"/>
        <d v="2024-06-11T00:00:00"/>
        <d v="2024-06-12T00:00:00"/>
        <d v="2024-06-13T00:00:00"/>
        <d v="2024-06-14T00:00:00"/>
        <d v="2024-06-15T00:00:00"/>
        <d v="2024-06-16T00:00:00"/>
        <d v="2024-06-17T00:00:00"/>
        <d v="2024-06-18T00:00:00"/>
        <d v="2024-06-19T00:00:00"/>
        <d v="2024-06-20T00:00:00"/>
        <d v="2024-06-21T00:00:00"/>
        <d v="2024-06-22T00:00:00"/>
        <d v="2024-06-23T00:00:00"/>
        <d v="2024-06-24T00:00:00"/>
        <d v="2024-06-25T00:00:00"/>
        <d v="2024-06-26T00:00:00"/>
        <d v="2024-06-27T00:00:00"/>
        <d v="2024-06-28T00:00:00"/>
        <d v="2024-06-29T00:00:00"/>
        <d v="2024-06-30T00:00:00"/>
        <d v="2024-07-01T00:00:00"/>
        <d v="2024-07-02T00:00:00"/>
        <d v="2024-07-03T00:00:00"/>
        <d v="2024-07-04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19T00:00:00"/>
        <d v="2024-07-20T00:00:00"/>
        <d v="2024-07-21T00:00:00"/>
        <d v="2024-07-22T00:00:00"/>
        <d v="2024-07-23T00:00:00"/>
        <d v="2024-07-24T00:00:00"/>
        <d v="2024-07-25T00:00:00"/>
        <d v="2024-07-26T00:00:00"/>
        <d v="2024-07-27T00:00:00"/>
        <d v="2024-07-28T00:00:00"/>
        <d v="2024-07-29T00:00:00"/>
        <d v="2024-07-30T00:00:00"/>
        <d v="2024-07-31T00:00:00"/>
        <d v="2024-08-01T00:00:00"/>
        <d v="2024-08-02T00:00:00"/>
        <d v="2024-08-03T00:00:00"/>
        <d v="2024-08-04T00:00:00"/>
        <d v="2024-08-05T00:00:00"/>
        <d v="2024-08-06T00:00:00"/>
        <d v="2024-08-07T00:00:00"/>
        <d v="2024-08-08T00:00:00"/>
        <d v="2024-08-09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0T00:00:00"/>
        <d v="2024-08-31T00:00:00"/>
        <d v="2024-09-01T00:00:00"/>
        <d v="2024-09-02T00:00:00"/>
        <d v="2024-09-03T00:00:00"/>
        <d v="2024-09-04T00:00:00"/>
        <d v="2024-09-05T00:00:00"/>
        <d v="2024-09-06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7T00:00:00"/>
        <d v="2024-09-28T00:00:00"/>
        <d v="2024-09-29T00:00:00"/>
        <d v="2024-09-30T00:00:00"/>
        <d v="2024-10-01T00:00:00"/>
        <d v="2024-10-02T00:00:00"/>
        <d v="2024-10-03T00:00:00"/>
        <d v="2024-10-04T00:00:00"/>
        <d v="2024-10-05T00:00:00"/>
        <d v="2024-10-06T00:00:00"/>
        <d v="2024-10-07T00:00:00"/>
        <d v="2024-10-08T00:00:00"/>
        <d v="2024-10-09T00:00:00"/>
        <d v="2024-10-10T00:00:00"/>
        <d v="2024-10-11T00:00:00"/>
        <d v="2024-10-12T00:00:00"/>
        <d v="2024-10-13T00:00:00"/>
        <d v="2024-10-14T00:00:00"/>
        <d v="2024-10-15T00:00:00"/>
        <d v="2024-10-16T00:00:00"/>
        <d v="2024-10-17T00:00:00"/>
        <d v="2024-10-18T00:00:00"/>
        <d v="2024-10-19T00:00:00"/>
        <d v="2024-10-20T00:00:00"/>
        <d v="2024-10-21T00:00:00"/>
        <d v="2024-10-22T00:00:00"/>
        <d v="2024-10-23T00:00:00"/>
        <d v="2024-10-24T00:00:00"/>
        <d v="2024-10-25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sharedItems>
    </cacheField>
    <cacheField name="[Credit card].[Transaction Date (Month)].[Transaction Date (Month)]" caption="Transaction Date (Month)" numFmtId="0" hierarchy="14" level="1">
      <sharedItems count="12">
        <s v="Jan"/>
        <s v="Feb"/>
        <s v="Mar"/>
        <s v="Apr"/>
        <s v="May"/>
        <s v="Jun"/>
        <s v="Jul"/>
        <s v="Aug"/>
        <s v="Sep"/>
        <s v="Oct"/>
        <s v="Nov"/>
        <s v="Dec"/>
      </sharedItems>
    </cacheField>
    <cacheField name="[Measures].[Count of Customer ID]" caption="Count of Customer ID" numFmtId="0" hierarchy="17"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2" memberValueDatatype="7" unbalanced="0">
      <fieldsUsage count="2">
        <fieldUsage x="-1"/>
        <fieldUsage x="0"/>
      </fieldsUsage>
    </cacheHierarchy>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3"/>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2" memberValueDatatype="130" unbalanced="0">
      <fieldsUsage count="2">
        <fieldUsage x="-1"/>
        <fieldUsage x="1"/>
      </fieldsUsage>
    </cacheHierarchy>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oneField="1">
      <fieldsUsage count="1">
        <fieldUsage x="2"/>
      </fieldsUsage>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pivotCacheId="17577484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09953701" createdVersion="5" refreshedVersion="8" minRefreshableVersion="3" recordCount="0" supportSubquery="1" supportAdvancedDrill="1" xr:uid="{CAA9F90D-1659-456F-976B-86C574E930FC}">
  <cacheSource type="external" connectionId="2">
    <extLst>
      <ext xmlns:x14="http://schemas.microsoft.com/office/spreadsheetml/2009/9/main" uri="{F057638F-6D5F-4e77-A914-E7F072B9BCA8}">
        <x14:sourceConnection name="ThisWorkbookDataModel"/>
      </ext>
    </extLst>
  </cacheSource>
  <cacheFields count="3">
    <cacheField name="[Credit card].[Branch].[Branch]" caption="Branch" numFmtId="0" hierarchy="10" level="1">
      <sharedItems count="6">
        <s v="City Center Branch"/>
        <s v="Downtown Branch"/>
        <s v="East Branch"/>
        <s v="Main Branch"/>
        <s v="North Branch"/>
        <s v="Suburban Branch"/>
      </sharedItems>
    </cacheField>
    <cacheField name="[Measures].[Total Transaction by Branch]" caption="Total Transaction by Branch" numFmtId="0" hierarchy="25"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2" memberValueDatatype="130" unbalanced="0">
      <fieldsUsage count="2">
        <fieldUsage x="-1"/>
        <fieldUsage x="0"/>
      </fieldsUsage>
    </cacheHierarchy>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2"/>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0" memberValueDatatype="130" unbalanced="0"/>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oneField="1">
      <fieldsUsage count="1">
        <fieldUsage x="1"/>
      </fieldsUsage>
    </cacheHierarchy>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pivotCacheId="10208481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892.996210300924" createdVersion="5" refreshedVersion="8" minRefreshableVersion="3" recordCount="0" supportSubquery="1" supportAdvancedDrill="1" xr:uid="{A7F79429-0B53-4F24-8A07-53B1D9A8214E}">
  <cacheSource type="external" connectionId="2">
    <extLst>
      <ext xmlns:x14="http://schemas.microsoft.com/office/spreadsheetml/2009/9/main" uri="{F057638F-6D5F-4e77-A914-E7F072B9BCA8}">
        <x14:sourceConnection name="ThisWorkbookDataModel"/>
      </ext>
    </extLst>
  </cacheSource>
  <cacheFields count="3">
    <cacheField name="[Credit card].[Bank Name].[Bank Name]" caption="Bank Name" numFmtId="0" hierarchy="13" level="1">
      <sharedItems count="6">
        <s v="Axis Bank"/>
        <s v="HDFC Bank"/>
        <s v="ICICI Bank"/>
        <s v="Kotak Mahindra Bank"/>
        <s v="Punjab National Bank"/>
        <s v="State Bank of India"/>
      </sharedItems>
    </cacheField>
    <cacheField name="[Measures].[Sum of Amount]" caption="Sum of Amount" numFmtId="0" hierarchy="18" level="32767"/>
    <cacheField name="[Credit card].[Transaction Method].[Transaction Method]" caption="Transaction Method" numFmtId="0" hierarchy="11" level="1">
      <sharedItems containsSemiMixedTypes="0" containsNonDate="0" containsString="0"/>
    </cacheField>
  </cacheFields>
  <cacheHierarchies count="28">
    <cacheHierarchy uniqueName="[Credit card].[Customer ID]" caption="Customer ID" attribute="1" defaultMemberUniqueName="[Credit card].[Customer ID].[All]" allUniqueName="[Credit card].[Customer ID].[All]" dimensionUniqueName="[Credit card]" displayFolder="" count="0" memberValueDatatype="130" unbalanced="0"/>
    <cacheHierarchy uniqueName="[Credit card].[Customer Name]" caption="Customer Name" attribute="1" defaultMemberUniqueName="[Credit card].[Customer Name].[All]" allUniqueName="[Credit card].[Customer Name].[All]" dimensionUniqueName="[Credit card]" displayFolder="" count="0" memberValueDatatype="130" unbalanced="0"/>
    <cacheHierarchy uniqueName="[Credit card].[Account Number]" caption="Account Number" attribute="1" defaultMemberUniqueName="[Credit card].[Account Number].[All]" allUniqueName="[Credit card].[Account Number].[All]" dimensionUniqueName="[Credit card]" displayFolder="" count="0" memberValueDatatype="5" unbalanced="0"/>
    <cacheHierarchy uniqueName="[Credit card].[Transaction Date]" caption="Transaction Date" attribute="1" time="1" defaultMemberUniqueName="[Credit card].[Transaction Date].[All]" allUniqueName="[Credit card].[Transaction Date].[All]" dimensionUniqueName="[Credit card]" displayFolder="" count="0" memberValueDatatype="7" unbalanced="0"/>
    <cacheHierarchy uniqueName="[Credit card].[Quarter]" caption="Quarter" attribute="1" defaultMemberUniqueName="[Credit card].[Quarter].[All]" allUniqueName="[Credit card].[Quarter].[All]" dimensionUniqueName="[Credit card]" displayFolder="" count="2" memberValueDatatype="5" unbalanced="0"/>
    <cacheHierarchy uniqueName="[Credit card].[Month Name]" caption="Month Name" attribute="1" defaultMemberUniqueName="[Credit card].[Month Name].[All]" allUniqueName="[Credit card].[Month Name].[All]" dimensionUniqueName="[Credit card]" displayFolder="" count="0" memberValueDatatype="130" unbalanced="0"/>
    <cacheHierarchy uniqueName="[Credit card].[Transaction Type]" caption="Transaction Type" attribute="1" defaultMemberUniqueName="[Credit card].[Transaction Type].[All]" allUniqueName="[Credit card].[Transaction Type].[All]" dimensionUniqueName="[Credit card]" displayFolder="" count="0" memberValueDatatype="130" unbalanced="0"/>
    <cacheHierarchy uniqueName="[Credit card].[Amount]" caption="Amount" attribute="1" defaultMemberUniqueName="[Credit card].[Amount].[All]" allUniqueName="[Credit card].[Amount].[All]" dimensionUniqueName="[Credit card]" displayFolder="" count="0" memberValueDatatype="5" unbalanced="0"/>
    <cacheHierarchy uniqueName="[Credit card].[Balance]" caption="Balance" attribute="1" defaultMemberUniqueName="[Credit card].[Balance].[All]" allUniqueName="[Credit card].[Balance].[All]" dimensionUniqueName="[Credit card]" displayFolder="" count="0" memberValueDatatype="5" unbalanced="0"/>
    <cacheHierarchy uniqueName="[Credit card].[Description]" caption="Description" attribute="1" defaultMemberUniqueName="[Credit card].[Description].[All]" allUniqueName="[Credit card].[Description].[All]" dimensionUniqueName="[Credit card]" displayFolder="" count="0" memberValueDatatype="130" unbalanced="0"/>
    <cacheHierarchy uniqueName="[Credit card].[Branch]" caption="Branch" attribute="1" defaultMemberUniqueName="[Credit card].[Branch].[All]" allUniqueName="[Credit card].[Branch].[All]" dimensionUniqueName="[Credit card]" displayFolder="" count="0" memberValueDatatype="130" unbalanced="0"/>
    <cacheHierarchy uniqueName="[Credit card].[Transaction Method]" caption="Transaction Method" attribute="1" defaultMemberUniqueName="[Credit card].[Transaction Method].[All]" allUniqueName="[Credit card].[Transaction Method].[All]" dimensionUniqueName="[Credit card]" displayFolder="" count="2" memberValueDatatype="130" unbalanced="0">
      <fieldsUsage count="2">
        <fieldUsage x="-1"/>
        <fieldUsage x="2"/>
      </fieldsUsage>
    </cacheHierarchy>
    <cacheHierarchy uniqueName="[Credit card].[Currency]" caption="Currency" attribute="1" defaultMemberUniqueName="[Credit card].[Currency].[All]" allUniqueName="[Credit card].[Currency].[All]" dimensionUniqueName="[Credit card]" displayFolder="" count="0" memberValueDatatype="130" unbalanced="0"/>
    <cacheHierarchy uniqueName="[Credit card].[Bank Name]" caption="Bank Name" attribute="1" defaultMemberUniqueName="[Credit card].[Bank Name].[All]" allUniqueName="[Credit card].[Bank Name].[All]" dimensionUniqueName="[Credit card]" displayFolder="" count="2" memberValueDatatype="130" unbalanced="0">
      <fieldsUsage count="2">
        <fieldUsage x="-1"/>
        <fieldUsage x="0"/>
      </fieldsUsage>
    </cacheHierarchy>
    <cacheHierarchy uniqueName="[Credit card].[Transaction Date (Month)]" caption="Transaction Date (Month)" attribute="1" defaultMemberUniqueName="[Credit card].[Transaction Date (Month)].[All]" allUniqueName="[Credit card].[Transaction Date (Month)].[All]" dimensionUniqueName="[Credit card]" displayFolder="" count="0" memberValueDatatype="130" unbalanced="0"/>
    <cacheHierarchy uniqueName="[Credit card].[Add Column2]" caption="Add Column2" attribute="1" defaultMemberUniqueName="[Credit card].[Add Column2].[All]" allUniqueName="[Credit card].[Add Column2].[All]" dimensionUniqueName="[Credit card]" displayFolder="" count="0" memberValueDatatype="20" unbalanced="0"/>
    <cacheHierarchy uniqueName="[Credit card].[Transaction Date (Month Index)]" caption="Transaction Date (Month Index)" attribute="1" defaultMemberUniqueName="[Credit card].[Transaction Date (Month Index)].[All]" allUniqueName="[Credit card].[Transaction Date (Month Index)].[All]" dimensionUniqueName="[Credit card]" displayFolder="" count="0" memberValueDatatype="20" unbalanced="0" hidden="1"/>
    <cacheHierarchy uniqueName="[Measures].[Count of Customer ID]" caption="Count of Customer ID" measure="1" displayFolder="" measureGroup="Credit card" count="0">
      <extLst>
        <ext xmlns:x15="http://schemas.microsoft.com/office/spreadsheetml/2010/11/main" uri="{B97F6D7D-B522-45F9-BDA1-12C45D357490}">
          <x15:cacheHierarchy aggregatedColumn="0"/>
        </ext>
      </extLst>
    </cacheHierarchy>
    <cacheHierarchy uniqueName="[Measures].[Sum of Amount]" caption="Sum of Amount" measure="1" displayFolder="" measureGroup="Credit card" count="0" oneField="1">
      <fieldsUsage count="1">
        <fieldUsage x="1"/>
      </fieldsUsage>
      <extLst>
        <ext xmlns:x15="http://schemas.microsoft.com/office/spreadsheetml/2010/11/main" uri="{B97F6D7D-B522-45F9-BDA1-12C45D357490}">
          <x15:cacheHierarchy aggregatedColumn="7"/>
        </ext>
      </extLst>
    </cacheHierarchy>
    <cacheHierarchy uniqueName="[Measures].[Total Credit Amount]" caption="Total Credit Amount" measure="1" displayFolder="" measureGroup="Credit card" count="0"/>
    <cacheHierarchy uniqueName="[Measures].[Total Debit Amount]" caption="Total Debit Amount" measure="1" displayFolder="" measureGroup="Credit card" count="0"/>
    <cacheHierarchy uniqueName="[Measures].[Credit to Debit Ratio]" caption="Credit to Debit Ratio" measure="1" displayFolder="" measureGroup="Credit card" count="0"/>
    <cacheHierarchy uniqueName="[Measures].[Net Transaction Amount]" caption="Net Transaction Amount" measure="1" displayFolder="" measureGroup="Credit card" count="0"/>
    <cacheHierarchy uniqueName="[Measures].[Account Activity Ratio]" caption="Account Activity Ratio" measure="1" displayFolder="" measureGroup="Credit card" count="0"/>
    <cacheHierarchy uniqueName="[Measures].[ransactions per Day]" caption="ransactions per Day" measure="1" displayFolder="" measureGroup="Credit card" count="0"/>
    <cacheHierarchy uniqueName="[Measures].[Total Transaction by Branch]" caption="Total Transaction by Branch" measure="1" displayFolder="" measureGroup="Credit card" count="0"/>
    <cacheHierarchy uniqueName="[Measures].[__XL_Count Credit card]" caption="__XL_Count Credit card" measure="1" displayFolder="" measureGroup="Credit card" count="0" hidden="1"/>
    <cacheHierarchy uniqueName="[Measures].[__No measures defined]" caption="__No measures defined" measure="1" displayFolder="" count="0" hidden="1"/>
  </cacheHierarchies>
  <kpis count="0"/>
  <dimensions count="2">
    <dimension name="Credit card" uniqueName="[Credit card]" caption="Credit card"/>
    <dimension measure="1" name="Measures" uniqueName="[Measures]" caption="Measures"/>
  </dimensions>
  <measureGroups count="1">
    <measureGroup name="Credit card" caption="Credit card"/>
  </measureGroups>
  <maps count="1">
    <map measureGroup="0" dimension="0"/>
  </maps>
  <extLst>
    <ext xmlns:x14="http://schemas.microsoft.com/office/spreadsheetml/2009/9/main" uri="{725AE2AE-9491-48be-B2B4-4EB974FC3084}">
      <x14:pivotCacheDefinition pivotCacheId="15820029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346116-0A9E-4634-AC52-29C420214CDF}" name="PivotChartTable3" cacheId="228"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3">
  <location ref="A1:C14" firstHeaderRow="0" firstDataRow="1" firstDataCol="1"/>
  <pivotFields count="4">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2">
    <i>
      <x/>
    </i>
    <i i="1">
      <x v="1"/>
    </i>
  </colItems>
  <dataFields count="2">
    <dataField fld="1" subtotal="count" baseField="0" baseItem="9" numFmtId="164"/>
    <dataField fld="2" subtotal="count" baseField="0" baseItem="9" numFmtId="164"/>
  </dataFields>
  <chartFormats count="2">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
      </x15:pivotTableServerFormats>
    </ext>
    <ext xmlns:x15="http://schemas.microsoft.com/office/spreadsheetml/2010/11/main" uri="{44433962-1CF7-4059-B4EE-95C3D5FFCF73}">
      <x15:pivotTableData rowCount="13" columnCount="2" cacheId="1007895309">
        <x15:pivotRow count="2">
          <x15:c>
            <x15:v>11803260.689999999</x15:v>
            <x15:x in="0"/>
          </x15:c>
          <x15:c>
            <x15:v>12155110.859999999</x15:v>
            <x15:x in="0"/>
          </x15:c>
        </x15:pivotRow>
        <x15:pivotRow count="2">
          <x15:c>
            <x15:v>10890482.539999999</x15:v>
            <x15:x in="0"/>
          </x15:c>
          <x15:c>
            <x15:v>10809602.779999999</x15:v>
            <x15:x in="0"/>
          </x15:c>
        </x15:pivotRow>
        <x15:pivotRow count="2">
          <x15:c>
            <x15:v>11945127.189999999</x15:v>
            <x15:x in="0"/>
          </x15:c>
          <x15:c>
            <x15:v>11614080.73</x15:v>
            <x15:x in="0"/>
          </x15:c>
        </x15:pivotRow>
        <x15:pivotRow count="2">
          <x15:c>
            <x15:v>11106333.720000001</x15:v>
            <x15:x in="0"/>
          </x15:c>
          <x15:c>
            <x15:v>11619623.18</x15:v>
            <x15:x in="0"/>
          </x15:c>
        </x15:pivotRow>
        <x15:pivotRow count="2">
          <x15:c>
            <x15:v>12148231.369999999</x15:v>
            <x15:x in="0"/>
          </x15:c>
          <x15:c>
            <x15:v>11589368.51</x15:v>
            <x15:x in="0"/>
          </x15:c>
        </x15:pivotRow>
        <x15:pivotRow count="2">
          <x15:c>
            <x15:v>11409196.18</x15:v>
            <x15:x in="0"/>
          </x15:c>
          <x15:c>
            <x15:v>11335137.08</x15:v>
            <x15:x in="0"/>
          </x15:c>
        </x15:pivotRow>
        <x15:pivotRow count="2">
          <x15:c>
            <x15:v>11862386.189999999</x15:v>
            <x15:x in="0"/>
          </x15:c>
          <x15:c>
            <x15:v>11643555.57</x15:v>
            <x15:x in="0"/>
          </x15:c>
        </x15:pivotRow>
        <x15:pivotRow count="2">
          <x15:c>
            <x15:v>11404014.869999999</x15:v>
            <x15:x in="0"/>
          </x15:c>
          <x15:c>
            <x15:v>11625767.460000001</x15:v>
            <x15:x in="0"/>
          </x15:c>
        </x15:pivotRow>
        <x15:pivotRow count="2">
          <x15:c>
            <x15:v>11372395.449999999</x15:v>
            <x15:x in="0"/>
          </x15:c>
          <x15:c>
            <x15:v>11379403.949999999</x15:v>
            <x15:x in="0"/>
          </x15:c>
        </x15:pivotRow>
        <x15:pivotRow count="2">
          <x15:c>
            <x15:v>11992324.1</x15:v>
            <x15:x in="0"/>
          </x15:c>
          <x15:c>
            <x15:v>11758043.9</x15:v>
            <x15:x in="0"/>
          </x15:c>
        </x15:pivotRow>
        <x15:pivotRow count="2">
          <x15:c>
            <x15:v>11253424.33</x15:v>
            <x15:x in="0"/>
          </x15:c>
          <x15:c>
            <x15:v>11394704.92</x15:v>
            <x15:x in="0"/>
          </x15:c>
        </x15:pivotRow>
        <x15:pivotRow count="2">
          <x15:c>
            <x15:v>416209.78</x15:v>
            <x15:x in="0"/>
          </x15:c>
          <x15:c>
            <x15:v>360870.28</x15:v>
            <x15:x in="0"/>
          </x15:c>
        </x15:pivotRow>
        <x15:pivotRow count="2">
          <x15:c>
            <x15:v>127603386.41</x15:v>
            <x15:x in="0"/>
          </x15:c>
          <x15:c>
            <x15:v>127285269.22</x15:v>
            <x15:x in="0"/>
          </x15:c>
        </x15:pivotRow>
      </x15:pivotTableData>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F346116-0A9E-4634-AC52-29C420214CDF}" name="PivotChartTable5" cacheId="237"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7">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name="Sum of Amount" fld="1" baseField="0" baseItem="9" numFmtId="164"/>
  </dataFields>
  <chartFormats count="7">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0" count="1" selected="0">
            <x v="0"/>
          </reference>
        </references>
      </pivotArea>
    </chartFormat>
    <chartFormat chart="6" format="26">
      <pivotArea type="data" outline="0" fieldPosition="0">
        <references count="2">
          <reference field="4294967294" count="1" selected="0">
            <x v="0"/>
          </reference>
          <reference field="0" count="1" selected="0">
            <x v="1"/>
          </reference>
        </references>
      </pivotArea>
    </chartFormat>
    <chartFormat chart="6" format="27">
      <pivotArea type="data" outline="0" fieldPosition="0">
        <references count="2">
          <reference field="4294967294" count="1" selected="0">
            <x v="0"/>
          </reference>
          <reference field="0" count="1" selected="0">
            <x v="2"/>
          </reference>
        </references>
      </pivotArea>
    </chartFormat>
    <chartFormat chart="6" format="28">
      <pivotArea type="data" outline="0" fieldPosition="0">
        <references count="2">
          <reference field="4294967294" count="1" selected="0">
            <x v="0"/>
          </reference>
          <reference field="0" count="1" selected="0">
            <x v="3"/>
          </reference>
        </references>
      </pivotArea>
    </chartFormat>
    <chartFormat chart="6" format="29">
      <pivotArea type="data" outline="0" fieldPosition="0">
        <references count="2">
          <reference field="4294967294" count="1" selected="0">
            <x v="0"/>
          </reference>
          <reference field="0" count="1" selected="0">
            <x v="4"/>
          </reference>
        </references>
      </pivotArea>
    </chartFormat>
    <chartFormat chart="6" format="30">
      <pivotArea type="data" outline="0" fieldPosition="0">
        <references count="2">
          <reference field="4294967294" count="1" selected="0">
            <x v="0"/>
          </reference>
          <reference field="0" count="1" selected="0">
            <x v="5"/>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582002986">
        <x15:pivotRow count="1">
          <x15:c>
            <x15:v>42707432.469999999</x15:v>
          </x15:c>
        </x15:pivotRow>
        <x15:pivotRow count="1">
          <x15:c>
            <x15:v>41866439.009999998</x15:v>
          </x15:c>
        </x15:pivotRow>
        <x15:pivotRow count="1">
          <x15:c>
            <x15:v>42524788.170000002</x15:v>
          </x15:c>
        </x15:pivotRow>
        <x15:pivotRow count="1">
          <x15:c>
            <x15:v>42833855.189999998</x15:v>
          </x15:c>
        </x15:pivotRow>
        <x15:pivotRow count="1">
          <x15:c>
            <x15:v>42365512.719999999</x15:v>
          </x15:c>
        </x15:pivotRow>
        <x15:pivotRow count="1">
          <x15:c>
            <x15:v>42590628.07</x15:v>
          </x15:c>
        </x15:pivotRow>
        <x15:pivotRow count="1">
          <x15:c>
            <x15:v>254888655.63</x15:v>
          </x15:c>
        </x15:pivotRow>
      </x15:pivotTableData>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346116-0A9E-4634-AC52-29C420214CDF}" name="PivotChartTable4" cacheId="234" applyNumberFormats="0" applyBorderFormats="0" applyFontFormats="0" applyPatternFormats="0" applyAlignmentFormats="0" applyWidthHeightFormats="1" dataCaption="Values" updatedVersion="8" minRefreshableVersion="3" useAutoFormatting="1" subtotalHiddenItems="1" itemPrintTitles="1" createdVersion="5" indent="0" outline="1" outlineData="1" multipleFieldFilters="0" chartFormat="5">
  <location ref="A1:B8" firstHeaderRow="1"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Items count="1">
    <i/>
  </colItems>
  <dataFields count="1">
    <dataField fld="1" subtotal="count" baseField="0" baseItem="9" numFmtId="164"/>
  </dataFields>
  <chartFormats count="7">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0" count="1" selected="0">
            <x v="0"/>
          </reference>
        </references>
      </pivotArea>
    </chartFormat>
    <chartFormat chart="4" format="11">
      <pivotArea type="data" outline="0" fieldPosition="0">
        <references count="2">
          <reference field="4294967294" count="1" selected="0">
            <x v="0"/>
          </reference>
          <reference field="0" count="1" selected="0">
            <x v="1"/>
          </reference>
        </references>
      </pivotArea>
    </chartFormat>
    <chartFormat chart="4" format="12">
      <pivotArea type="data" outline="0" fieldPosition="0">
        <references count="2">
          <reference field="4294967294" count="1" selected="0">
            <x v="0"/>
          </reference>
          <reference field="0" count="1" selected="0">
            <x v="2"/>
          </reference>
        </references>
      </pivotArea>
    </chartFormat>
    <chartFormat chart="4" format="13">
      <pivotArea type="data" outline="0" fieldPosition="0">
        <references count="2">
          <reference field="4294967294" count="1" selected="0">
            <x v="0"/>
          </reference>
          <reference field="0" count="1" selected="0">
            <x v="3"/>
          </reference>
        </references>
      </pivotArea>
    </chartFormat>
    <chartFormat chart="4" format="14">
      <pivotArea type="data" outline="0" fieldPosition="0">
        <references count="2">
          <reference field="4294967294" count="1" selected="0">
            <x v="0"/>
          </reference>
          <reference field="0" count="1" selected="0">
            <x v="4"/>
          </reference>
        </references>
      </pivotArea>
    </chartFormat>
    <chartFormat chart="4" format="15">
      <pivotArea type="data" outline="0" fieldPosition="0">
        <references count="2">
          <reference field="4294967294" count="1" selected="0">
            <x v="0"/>
          </reference>
          <reference field="0" count="1" selected="0">
            <x v="5"/>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7" columnCount="1" cacheId="1020848144">
        <x15:pivotRow count="1">
          <x15:c>
            <x15:v>42911469.789999999</x15:v>
          </x15:c>
        </x15:pivotRow>
        <x15:pivotRow count="1">
          <x15:c>
            <x15:v>42587216.189999998</x15:v>
          </x15:c>
        </x15:pivotRow>
        <x15:pivotRow count="1">
          <x15:c>
            <x15:v>42697111.170000002</x15:v>
          </x15:c>
        </x15:pivotRow>
        <x15:pivotRow count="1">
          <x15:c>
            <x15:v>42839450.409999996</x15:v>
          </x15:c>
        </x15:pivotRow>
        <x15:pivotRow count="1">
          <x15:c>
            <x15:v>41677131.719999999</x15:v>
          </x15:c>
        </x15:pivotRow>
        <x15:pivotRow count="1">
          <x15:c>
            <x15:v>42176276.350000001</x15:v>
          </x15:c>
        </x15:pivotRow>
        <x15:pivotRow count="1">
          <x15:c>
            <x15:v>254888655.63</x15:v>
          </x15:c>
        </x15:pivotRow>
      </x15:pivotTableData>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F346116-0A9E-4634-AC52-29C420214CDF}" name="PivotChartTable1" cacheId="231"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
  <location ref="A1:B14" firstHeaderRow="1" firstDataRow="1" firstDataCol="1"/>
  <pivotFields count="4">
    <pivotField axis="axisRow" allDrilled="1" subtotalTop="0" showAll="0" dataSourceSort="1" defaultSubtotal="0" defaultAttributeDrillState="1">
      <items count="3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s>
  <rowFields count="2">
    <field x="1"/>
    <field x="0"/>
  </rowFields>
  <rowItems count="13">
    <i>
      <x/>
    </i>
    <i>
      <x v="1"/>
    </i>
    <i>
      <x v="2"/>
    </i>
    <i>
      <x v="3"/>
    </i>
    <i>
      <x v="4"/>
    </i>
    <i>
      <x v="5"/>
    </i>
    <i>
      <x v="6"/>
    </i>
    <i>
      <x v="7"/>
    </i>
    <i>
      <x v="8"/>
    </i>
    <i>
      <x v="9"/>
    </i>
    <i>
      <x v="10"/>
    </i>
    <i>
      <x v="11"/>
    </i>
    <i t="grand">
      <x/>
    </i>
  </rowItems>
  <colItems count="1">
    <i/>
  </colItems>
  <dataFields count="1">
    <dataField name="Count of Customer ID" fld="2" subtotal="count" baseField="0" baseItem="9" numFmtId="164"/>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0"/>
          </reference>
        </references>
      </pivotArea>
    </chartFormat>
  </chartFormat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rowHierarchiesUsage count="2">
    <rowHierarchyUsage hierarchyUsage="14"/>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13" columnCount="1" cacheId="175774847">
        <x15:pivotRow count="1">
          <x15:c>
            <x15:v>9285</x15:v>
          </x15:c>
        </x15:pivotRow>
        <x15:pivotRow count="1">
          <x15:c>
            <x15:v>8578</x15:v>
          </x15:c>
        </x15:pivotRow>
        <x15:pivotRow count="1">
          <x15:c>
            <x15:v>9289</x15:v>
          </x15:c>
        </x15:pivotRow>
        <x15:pivotRow count="1">
          <x15:c>
            <x15:v>8950</x15:v>
          </x15:c>
        </x15:pivotRow>
        <x15:pivotRow count="1">
          <x15:c>
            <x15:v>9344</x15:v>
          </x15:c>
        </x15:pivotRow>
        <x15:pivotRow count="1">
          <x15:c>
            <x15:v>8911</x15:v>
          </x15:c>
        </x15:pivotRow>
        <x15:pivotRow count="1">
          <x15:c>
            <x15:v>9196</x15:v>
          </x15:c>
        </x15:pivotRow>
        <x15:pivotRow count="1">
          <x15:c>
            <x15:v>9050</x15:v>
          </x15:c>
        </x15:pivotRow>
        <x15:pivotRow count="1">
          <x15:c>
            <x15:v>8947</x15:v>
          </x15:c>
        </x15:pivotRow>
        <x15:pivotRow count="1">
          <x15:c>
            <x15:v>9298</x15:v>
          </x15:c>
        </x15:pivotRow>
        <x15:pivotRow count="1">
          <x15:c>
            <x15:v>8847</x15:v>
          </x15:c>
        </x15:pivotRow>
        <x15:pivotRow count="1">
          <x15:c>
            <x15:v>305</x15:v>
          </x15:c>
        </x15:pivotRow>
        <x15:pivotRow count="1">
          <x15:c>
            <x15:v>100000</x15:v>
          </x15:c>
        </x15:pivotRow>
      </x15:pivotTableData>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E43F32-B767-457B-94EF-52B6B1D152B9}" name="PivotTable3" cacheId="219" applyNumberFormats="0" applyBorderFormats="0" applyFontFormats="0" applyPatternFormats="0" applyAlignmentFormats="0" applyWidthHeightFormats="1" dataCaption="Values" tag="50013e1e-b216-4a5e-91fc-861fdea20192" updatedVersion="8" minRefreshableVersion="3" useAutoFormatting="1" itemPrintTitles="1" createdVersion="5"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9" numFmtId="1"/>
  </dataField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ADBD611-E929-471F-AA18-611FF45E333E}" name="PivotTable2" cacheId="216" applyNumberFormats="0" applyBorderFormats="0" applyFontFormats="0" applyPatternFormats="0" applyAlignmentFormats="0" applyWidthHeightFormats="1" dataCaption="Values" tag="14fd0c9d-b2d5-490c-97b2-68f11381228d" updatedVersion="8" minRefreshableVersion="3" useAutoFormatting="1" itemPrintTitles="1" createdVersion="5" indent="0" outline="1" outlineData="1" multipleFieldFilters="0">
  <location ref="A6:A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9" numFmtId="164"/>
  </dataField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44B9EF0-DECA-4C10-95E8-03C9AA002D6B}" name="PivotTable1" cacheId="213" applyNumberFormats="0" applyBorderFormats="0" applyFontFormats="0" applyPatternFormats="0" applyAlignmentFormats="0" applyWidthHeightFormats="1" dataCaption="Values" tag="bcc63e2f-0f75-4478-a71b-51ea100bcc4d" updatedVersion="8" minRefreshableVersion="3" useAutoFormatting="1" itemPrintTitles="1" createdVersion="5" indent="0" outline="1" outlineData="1" multipleFieldFilters="0">
  <location ref="A3:A4"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9" numFmtId="164"/>
  </dataField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0C643E-E6AB-4291-9A93-34239FABC609}" name="PivotTable5" cacheId="225" applyNumberFormats="0" applyBorderFormats="0" applyFontFormats="0" applyPatternFormats="0" applyAlignmentFormats="0" applyWidthHeightFormats="1" dataCaption="Values" tag="f42bd2d5-18bb-4b84-b050-3f0d2a959995" updatedVersion="8" minRefreshableVersion="3" useAutoFormatting="1" subtotalHiddenItems="1" itemPrintTitles="1" createdVersion="5" indent="0" outline="1" outlineData="1" multipleFieldFilters="0">
  <location ref="A16:A1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AE0367B-384D-48FB-8C92-EE28023D6A28}" name="PivotTable4" cacheId="222" applyNumberFormats="0" applyBorderFormats="0" applyFontFormats="0" applyPatternFormats="0" applyAlignmentFormats="0" applyWidthHeightFormats="1" dataCaption="Values" tag="e04b383b-3bef-4d6e-b061-4542a6523f21" updatedVersion="8" minRefreshableVersion="3" useAutoFormatting="1" itemPrintTitles="1" createdVersion="5" indent="0" outline="1" outlineData="1" multipleFieldFilters="0">
  <location ref="A12:A1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fld="0" subtotal="count" baseField="0" baseItem="9" numFmtId="164"/>
  </dataFields>
  <pivotHierarchies count="28">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redit card]"/>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43957A5F-59A9-4188-A8D6-F6F7B0334F64}" sourceName="[Credit card].[Quarter]">
  <pivotTables>
    <pivotTable tabId="2" name="PivotTable1"/>
    <pivotTable tabId="2" name="PivotTable2"/>
    <pivotTable tabId="2" name="PivotTable3"/>
    <pivotTable tabId="2" name="PivotTable4"/>
  </pivotTables>
  <data>
    <olap pivotCacheId="1611307604">
      <levels count="2">
        <level uniqueName="[Credit card].[Quarter].[(All)]" sourceCaption="(All)" count="0"/>
        <level uniqueName="[Credit card].[Quarter].[Quarter]" sourceCaption="Quarter" count="4">
          <ranges>
            <range startItem="0">
              <i n="[Credit card].[Quarter].&amp;[1.]" c="1"/>
              <i n="[Credit card].[Quarter].&amp;[2.]" c="2"/>
              <i n="[Credit card].[Quarter].&amp;[3.]" c="3"/>
              <i n="[Credit card].[Quarter].&amp;[4.]" c="4"/>
            </range>
          </ranges>
        </level>
      </levels>
      <selections count="1">
        <selection n="[Credit card].[Quarter].[All]"/>
      </selections>
    </olap>
  </data>
  <extLst>
    <x:ext xmlns:x15="http://schemas.microsoft.com/office/spreadsheetml/2010/11/main" uri="{03082B11-2C62-411c-B77F-237D8FCFBE4C}">
      <x15:slicerCachePivotTables>
        <pivotTable tabId="4294967295" name="PivotChartTable1"/>
        <pivotTable tabId="4294967295" name="PivotChartTable3"/>
        <pivotTable tabId="4294967295" name="PivotChartTable4"/>
        <pivotTable tabId="4294967295" name="PivotChartTable5"/>
      </x15:slicerCachePivotTables>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ransaction_Method" xr10:uid="{732727F3-9DEB-45C1-B2B1-6A19198AD62A}" sourceName="[Credit card].[Transaction Method]">
  <pivotTables>
    <pivotTable tabId="2" name="PivotTable1"/>
    <pivotTable tabId="2" name="PivotTable2"/>
    <pivotTable tabId="2" name="PivotTable3"/>
    <pivotTable tabId="2" name="PivotTable4"/>
    <pivotTable tabId="2" name="PivotTable5"/>
  </pivotTables>
  <data>
    <olap pivotCacheId="1611307604">
      <levels count="2">
        <level uniqueName="[Credit card].[Transaction Method].[(All)]" sourceCaption="(All)" count="0"/>
        <level uniqueName="[Credit card].[Transaction Method].[Transaction Method]" sourceCaption="Transaction Method" count="3">
          <ranges>
            <range startItem="0">
              <i n="[Credit card].[Transaction Method].&amp;[Bank Transfer]" c="Bank Transfer"/>
              <i n="[Credit card].[Transaction Method].&amp;[Credit Card]" c="Credit Card"/>
              <i n="[Credit card].[Transaction Method].&amp;[Debit Card]" c="Debit Card"/>
            </range>
          </ranges>
        </level>
      </levels>
      <selections count="1">
        <selection n="[Credit card].[Transaction Method].[All]"/>
      </selections>
    </olap>
  </data>
  <extLst>
    <x:ext xmlns:x15="http://schemas.microsoft.com/office/spreadsheetml/2010/11/main" uri="{03082B11-2C62-411c-B77F-237D8FCFBE4C}">
      <x15:slicerCachePivotTables>
        <pivotTable tabId="4294967295" name="PivotChartTable3"/>
        <pivotTable tabId="4294967295" name="PivotChartTable1"/>
        <pivotTable tabId="4294967295" name="PivotChartTable4"/>
        <pivotTable tabId="4294967295" name="PivotChartTable5"/>
      </x15:slicerCachePivotTables>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 xr10:uid="{3342E3C3-BAF8-43A3-8389-910207F7EA68}" cache="Slicer_Quarter" caption="Quarter" level="1" rowHeight="241300"/>
  <slicer name="Transaction Method" xr10:uid="{31F7BF23-0FF5-4F49-8D00-B61599AE163B}" cache="Slicer_Transaction_Method" caption="Transaction Method"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543455-DC1E-4EC5-B7B0-480742E79733}">
  <dimension ref="A1"/>
  <sheetViews>
    <sheetView showGridLines="0" showRowColHeaders="0" tabSelected="1" workbookViewId="0">
      <selection activeCell="S31" sqref="S3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4A222-9562-4790-9408-01C8BD65212B}">
  <dimension ref="A3:C17"/>
  <sheetViews>
    <sheetView workbookViewId="0">
      <selection activeCell="C17" sqref="C17"/>
    </sheetView>
  </sheetViews>
  <sheetFormatPr defaultRowHeight="15" x14ac:dyDescent="0.25"/>
  <cols>
    <col min="1" max="1" width="25.5703125" bestFit="1" customWidth="1"/>
    <col min="3" max="3" width="13.7109375" bestFit="1" customWidth="1"/>
  </cols>
  <sheetData>
    <row r="3" spans="1:3" x14ac:dyDescent="0.25">
      <c r="A3" t="s">
        <v>0</v>
      </c>
    </row>
    <row r="4" spans="1:3" x14ac:dyDescent="0.25">
      <c r="A4" s="1">
        <v>127603386.41</v>
      </c>
      <c r="C4" s="1">
        <f>GETPIVOTDATA("[Measures].[Total Credit Amount]",$A$3)</f>
        <v>127603386.41</v>
      </c>
    </row>
    <row r="6" spans="1:3" x14ac:dyDescent="0.25">
      <c r="A6" t="s">
        <v>1</v>
      </c>
    </row>
    <row r="7" spans="1:3" x14ac:dyDescent="0.25">
      <c r="A7" s="1">
        <v>127285269.22</v>
      </c>
      <c r="C7" s="1">
        <f>GETPIVOTDATA("[Measures].[Total Debit Amount]",$A$6)</f>
        <v>127285269.22</v>
      </c>
    </row>
    <row r="9" spans="1:3" x14ac:dyDescent="0.25">
      <c r="A9" t="s">
        <v>2</v>
      </c>
    </row>
    <row r="10" spans="1:3" x14ac:dyDescent="0.25">
      <c r="A10" s="2">
        <v>297.61904761904759</v>
      </c>
      <c r="C10" s="2">
        <f>GETPIVOTDATA("[Measures].[ransactions per Day]",$A$9)</f>
        <v>297.61904761904759</v>
      </c>
    </row>
    <row r="12" spans="1:3" x14ac:dyDescent="0.25">
      <c r="A12" t="s">
        <v>3</v>
      </c>
    </row>
    <row r="13" spans="1:3" x14ac:dyDescent="0.25">
      <c r="A13" s="1">
        <v>318117.18999999762</v>
      </c>
      <c r="C13" s="1">
        <f>GETPIVOTDATA("[Measures].[Net Transaction Amount]",$A$12)</f>
        <v>318117.18999999762</v>
      </c>
    </row>
    <row r="16" spans="1:3" x14ac:dyDescent="0.25">
      <c r="A16" t="s">
        <v>4</v>
      </c>
    </row>
    <row r="17" spans="1:3" x14ac:dyDescent="0.25">
      <c r="A17" s="3">
        <v>254888655.63</v>
      </c>
      <c r="C17" s="1">
        <f>GETPIVOTDATA("[Measures].[Total Transaction by Branch]",$A$16)</f>
        <v>254888655.63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41F7D2A0-2A04-4050-8298-612DDA960F8E}">
  <ds:schemaRefs/>
</ds:datastoreItem>
</file>

<file path=customXml/itemProps2.xml><?xml version="1.0" encoding="utf-8"?>
<ds:datastoreItem xmlns:ds="http://schemas.openxmlformats.org/officeDocument/2006/customXml" ds:itemID="{B203082E-8D36-4E1B-9E81-D0FD90DEB823}">
  <ds:schemaRefs/>
</ds:datastoreItem>
</file>

<file path=customXml/itemProps3.xml><?xml version="1.0" encoding="utf-8"?>
<ds:datastoreItem xmlns:ds="http://schemas.openxmlformats.org/officeDocument/2006/customXml" ds:itemID="{086C21FE-110E-4AD1-9CCE-6E42725C3B61}">
  <ds:schemaRefs/>
</ds:datastoreItem>
</file>

<file path=customXml/itemProps4.xml><?xml version="1.0" encoding="utf-8"?>
<ds:datastoreItem xmlns:ds="http://schemas.openxmlformats.org/officeDocument/2006/customXml" ds:itemID="{F726398B-DD35-4E93-B8FB-A65667D5C36D}">
  <ds:schemaRefs/>
</ds:datastoreItem>
</file>

<file path=customXml/itemProps5.xml><?xml version="1.0" encoding="utf-8"?>
<ds:datastoreItem xmlns:ds="http://schemas.openxmlformats.org/officeDocument/2006/customXml" ds:itemID="{59E4ED8C-6FD4-42DA-9ACE-3E4C27F341BD}">
  <ds:schemaRefs/>
</ds:datastoreItem>
</file>

<file path=customXml/itemProps6.xml><?xml version="1.0" encoding="utf-8"?>
<ds:datastoreItem xmlns:ds="http://schemas.openxmlformats.org/officeDocument/2006/customXml" ds:itemID="{5F4F01B6-D508-4082-B3D3-4EB914D0F95C}">
  <ds:schemaRefs/>
</ds:datastoreItem>
</file>

<file path=customXml/itemProps7.xml><?xml version="1.0" encoding="utf-8"?>
<ds:datastoreItem xmlns:ds="http://schemas.openxmlformats.org/officeDocument/2006/customXml" ds:itemID="{D3C9EE0B-C8DD-437E-9A64-D5187476378C}">
  <ds:schemaRefs/>
</ds:datastoreItem>
</file>

<file path=customXml/itemProps8.xml><?xml version="1.0" encoding="utf-8"?>
<ds:datastoreItem xmlns:ds="http://schemas.openxmlformats.org/officeDocument/2006/customXml" ds:itemID="{443B185E-394C-4F75-BA0D-F533BBBF72A2}">
  <ds:schemaRefs/>
</ds:datastoreItem>
</file>

<file path=customXml/itemProps9.xml><?xml version="1.0" encoding="utf-8"?>
<ds:datastoreItem xmlns:ds="http://schemas.openxmlformats.org/officeDocument/2006/customXml" ds:itemID="{9214C757-A615-44B2-81D7-4D00C2874A9E}">
  <ds:schemaRefs/>
</ds:datastoreItem>
</file>

<file path=customXml/itemProps10.xml><?xml version="1.0" encoding="utf-8"?>
<ds:datastoreItem xmlns:ds="http://schemas.openxmlformats.org/officeDocument/2006/customXml" ds:itemID="{8993D750-0D09-4A89-BA5A-2E53C1C67745}">
  <ds:schemaRefs/>
</ds:datastoreItem>
</file>

<file path=customXml/itemProps11.xml><?xml version="1.0" encoding="utf-8"?>
<ds:datastoreItem xmlns:ds="http://schemas.openxmlformats.org/officeDocument/2006/customXml" ds:itemID="{E52DC276-A6AF-4E60-AF81-E2B1D1F36E05}">
  <ds:schemaRefs/>
</ds:datastoreItem>
</file>

<file path=customXml/itemProps12.xml><?xml version="1.0" encoding="utf-8"?>
<ds:datastoreItem xmlns:ds="http://schemas.openxmlformats.org/officeDocument/2006/customXml" ds:itemID="{557FC95F-DA53-430F-890F-3E7327490350}">
  <ds:schemaRefs/>
</ds:datastoreItem>
</file>

<file path=customXml/itemProps13.xml><?xml version="1.0" encoding="utf-8"?>
<ds:datastoreItem xmlns:ds="http://schemas.openxmlformats.org/officeDocument/2006/customXml" ds:itemID="{6FA3FF66-F2BF-444A-BABD-263CE381D353}">
  <ds:schemaRefs/>
</ds:datastoreItem>
</file>

<file path=customXml/itemProps14.xml><?xml version="1.0" encoding="utf-8"?>
<ds:datastoreItem xmlns:ds="http://schemas.openxmlformats.org/officeDocument/2006/customXml" ds:itemID="{D11087F9-4977-473C-AA56-BD74246B4AB0}">
  <ds:schemaRefs/>
</ds:datastoreItem>
</file>

<file path=customXml/itemProps15.xml><?xml version="1.0" encoding="utf-8"?>
<ds:datastoreItem xmlns:ds="http://schemas.openxmlformats.org/officeDocument/2006/customXml" ds:itemID="{6FE5A954-40A4-4741-804D-89EE87CB0E16}">
  <ds:schemaRefs/>
</ds:datastoreItem>
</file>

<file path=customXml/itemProps16.xml><?xml version="1.0" encoding="utf-8"?>
<ds:datastoreItem xmlns:ds="http://schemas.openxmlformats.org/officeDocument/2006/customXml" ds:itemID="{D2138C6D-B71A-459B-A218-6A8BF182F50F}">
  <ds:schemaRefs/>
</ds:datastoreItem>
</file>

<file path=customXml/itemProps17.xml><?xml version="1.0" encoding="utf-8"?>
<ds:datastoreItem xmlns:ds="http://schemas.openxmlformats.org/officeDocument/2006/customXml" ds:itemID="{0DE871DF-60A3-4C20-92AA-7D5097A10798}">
  <ds:schemaRefs/>
</ds:datastoreItem>
</file>

<file path=customXml/itemProps18.xml><?xml version="1.0" encoding="utf-8"?>
<ds:datastoreItem xmlns:ds="http://schemas.openxmlformats.org/officeDocument/2006/customXml" ds:itemID="{9FD6DC1C-1D15-4862-A270-43D19D32A46A}">
  <ds:schemaRefs/>
</ds:datastoreItem>
</file>

<file path=customXml/itemProps19.xml><?xml version="1.0" encoding="utf-8"?>
<ds:datastoreItem xmlns:ds="http://schemas.openxmlformats.org/officeDocument/2006/customXml" ds:itemID="{0C2F72FA-B6F7-48EB-BC6F-5475352449E2}">
  <ds:schemaRefs/>
</ds:datastoreItem>
</file>

<file path=customXml/itemProps20.xml><?xml version="1.0" encoding="utf-8"?>
<ds:datastoreItem xmlns:ds="http://schemas.openxmlformats.org/officeDocument/2006/customXml" ds:itemID="{533AB2A0-3A11-4188-85D4-5BBC57F11504}">
  <ds:schemaRefs/>
</ds:datastoreItem>
</file>

<file path=customXml/itemProps21.xml><?xml version="1.0" encoding="utf-8"?>
<ds:datastoreItem xmlns:ds="http://schemas.openxmlformats.org/officeDocument/2006/customXml" ds:itemID="{E66EBBD7-52E5-43A0-B6CD-B970DF4F932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KPIs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Mohammed Rashid Hussain</dc:creator>
  <cp:lastModifiedBy>Mohammed Awais</cp:lastModifiedBy>
  <dcterms:created xsi:type="dcterms:W3CDTF">2025-08-23T16:29:08Z</dcterms:created>
  <dcterms:modified xsi:type="dcterms:W3CDTF">2025-08-23T18:28:07Z</dcterms:modified>
</cp:coreProperties>
</file>