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19BE320-0C8C-41E2-9A41-832D1AD2966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harts" sheetId="3" r:id="rId2"/>
  </sheets>
  <definedNames>
    <definedName name="_xlnm._FilterDatabase" localSheetId="0" hidden="1">Data!$A$1:$L$250</definedName>
  </definedNames>
  <calcPr calcId="181029" refMode="R1C1"/>
</workbook>
</file>

<file path=xl/calcChain.xml><?xml version="1.0" encoding="utf-8"?>
<calcChain xmlns="http://schemas.openxmlformats.org/spreadsheetml/2006/main">
  <c r="J3" i="1" l="1"/>
  <c r="G3" i="1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1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L238" i="1" s="1"/>
  <c r="G239" i="1"/>
  <c r="G240" i="1"/>
  <c r="G241" i="1"/>
  <c r="G242" i="1"/>
  <c r="G243" i="1"/>
  <c r="G244" i="1"/>
  <c r="G245" i="1"/>
  <c r="G246" i="1"/>
  <c r="L246" i="1" s="1"/>
  <c r="G247" i="1"/>
  <c r="G248" i="1"/>
  <c r="L248" i="1" s="1"/>
  <c r="G249" i="1"/>
  <c r="G250" i="1"/>
  <c r="L250" i="1" s="1"/>
  <c r="K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K151" i="1" s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K201" i="1" s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4" i="1"/>
  <c r="L244" i="1" l="1"/>
  <c r="L236" i="1"/>
  <c r="L220" i="1"/>
  <c r="L212" i="1"/>
  <c r="L204" i="1"/>
  <c r="L188" i="1"/>
  <c r="L180" i="1"/>
  <c r="L172" i="1"/>
  <c r="L164" i="1"/>
  <c r="L148" i="1"/>
  <c r="L140" i="1"/>
  <c r="L132" i="1"/>
  <c r="L116" i="1"/>
  <c r="L108" i="1"/>
  <c r="L100" i="1"/>
  <c r="L84" i="1"/>
  <c r="L76" i="1"/>
  <c r="L68" i="1"/>
  <c r="L52" i="1"/>
  <c r="L44" i="1"/>
  <c r="L36" i="1"/>
  <c r="L20" i="1"/>
  <c r="L12" i="1"/>
  <c r="L3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L11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30" i="1"/>
  <c r="L214" i="1"/>
  <c r="L206" i="1"/>
  <c r="L198" i="1"/>
  <c r="L190" i="1"/>
  <c r="L182" i="1"/>
  <c r="L166" i="1"/>
  <c r="L158" i="1"/>
  <c r="L150" i="1"/>
  <c r="L142" i="1"/>
  <c r="L134" i="1"/>
  <c r="L126" i="1"/>
  <c r="L118" i="1"/>
  <c r="L110" i="1"/>
  <c r="L102" i="1"/>
  <c r="L86" i="1"/>
  <c r="L78" i="1"/>
  <c r="L70" i="1"/>
  <c r="L62" i="1"/>
  <c r="L54" i="1"/>
  <c r="L46" i="1"/>
  <c r="L38" i="1"/>
  <c r="L30" i="1"/>
  <c r="L22" i="1"/>
  <c r="L14" i="1"/>
  <c r="L6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222" i="1"/>
  <c r="L174" i="1"/>
  <c r="L94" i="1"/>
  <c r="L228" i="1"/>
  <c r="L196" i="1"/>
  <c r="L156" i="1"/>
  <c r="L124" i="1"/>
  <c r="L92" i="1"/>
  <c r="L60" i="1"/>
  <c r="L28" i="1"/>
  <c r="L4" i="1"/>
  <c r="K4" i="1"/>
  <c r="K179" i="1"/>
  <c r="K123" i="1"/>
  <c r="K67" i="1"/>
  <c r="K11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187" i="1"/>
  <c r="K131" i="1"/>
  <c r="K83" i="1"/>
  <c r="K43" i="1"/>
  <c r="K249" i="1"/>
  <c r="K241" i="1"/>
  <c r="K233" i="1"/>
  <c r="K225" i="1"/>
  <c r="K217" i="1"/>
  <c r="K209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227" i="1"/>
  <c r="K139" i="1"/>
  <c r="K75" i="1"/>
  <c r="K19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19" i="1"/>
  <c r="K171" i="1"/>
  <c r="K107" i="1"/>
  <c r="K59" i="1"/>
  <c r="K247" i="1"/>
  <c r="K223" i="1"/>
  <c r="K207" i="1"/>
  <c r="K183" i="1"/>
  <c r="K167" i="1"/>
  <c r="K127" i="1"/>
  <c r="K111" i="1"/>
  <c r="K87" i="1"/>
  <c r="K63" i="1"/>
  <c r="K7" i="1"/>
  <c r="K211" i="1"/>
  <c r="K155" i="1"/>
  <c r="K91" i="1"/>
  <c r="K27" i="1"/>
  <c r="K239" i="1"/>
  <c r="K231" i="1"/>
  <c r="K215" i="1"/>
  <c r="K199" i="1"/>
  <c r="K191" i="1"/>
  <c r="K175" i="1"/>
  <c r="K159" i="1"/>
  <c r="K143" i="1"/>
  <c r="K135" i="1"/>
  <c r="K119" i="1"/>
  <c r="K103" i="1"/>
  <c r="K95" i="1"/>
  <c r="K79" i="1"/>
  <c r="K71" i="1"/>
  <c r="K55" i="1"/>
  <c r="K47" i="1"/>
  <c r="K39" i="1"/>
  <c r="K31" i="1"/>
  <c r="K23" i="1"/>
  <c r="K15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243" i="1"/>
  <c r="K203" i="1"/>
  <c r="K163" i="1"/>
  <c r="K115" i="1"/>
  <c r="K51" i="1"/>
  <c r="K245" i="1"/>
  <c r="K229" i="1"/>
  <c r="K205" i="1"/>
  <c r="K189" i="1"/>
  <c r="K173" i="1"/>
  <c r="K157" i="1"/>
  <c r="K133" i="1"/>
  <c r="K117" i="1"/>
  <c r="K93" i="1"/>
  <c r="K61" i="1"/>
  <c r="K13" i="1"/>
  <c r="K235" i="1"/>
  <c r="K195" i="1"/>
  <c r="K147" i="1"/>
  <c r="K99" i="1"/>
  <c r="K35" i="1"/>
  <c r="K237" i="1"/>
  <c r="K221" i="1"/>
  <c r="K213" i="1"/>
  <c r="K197" i="1"/>
  <c r="K181" i="1"/>
  <c r="K165" i="1"/>
  <c r="K149" i="1"/>
  <c r="K141" i="1"/>
  <c r="K125" i="1"/>
  <c r="K109" i="1"/>
  <c r="K101" i="1"/>
  <c r="K85" i="1"/>
  <c r="K77" i="1"/>
  <c r="K69" i="1"/>
  <c r="K53" i="1"/>
  <c r="K45" i="1"/>
  <c r="K37" i="1"/>
  <c r="K29" i="1"/>
  <c r="K21" i="1"/>
  <c r="K5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I36" i="1"/>
  <c r="I33" i="1"/>
  <c r="I241" i="1"/>
  <c r="I32" i="1"/>
  <c r="I39" i="1"/>
  <c r="I44" i="1"/>
  <c r="I249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236" i="1"/>
  <c r="I220" i="1"/>
  <c r="I204" i="1"/>
  <c r="I188" i="1"/>
  <c r="I172" i="1"/>
  <c r="I156" i="1"/>
  <c r="I148" i="1"/>
  <c r="I124" i="1"/>
  <c r="I108" i="1"/>
  <c r="I92" i="1"/>
  <c r="I84" i="1"/>
  <c r="I68" i="1"/>
  <c r="I52" i="1"/>
  <c r="I246" i="1"/>
  <c r="I243" i="1"/>
  <c r="I235" i="1"/>
  <c r="I222" i="1"/>
  <c r="I214" i="1"/>
  <c r="I211" i="1"/>
  <c r="I203" i="1"/>
  <c r="I195" i="1"/>
  <c r="I182" i="1"/>
  <c r="I174" i="1"/>
  <c r="I171" i="1"/>
  <c r="I163" i="1"/>
  <c r="I150" i="1"/>
  <c r="I147" i="1"/>
  <c r="I139" i="1"/>
  <c r="I126" i="1"/>
  <c r="I123" i="1"/>
  <c r="I110" i="1"/>
  <c r="I107" i="1"/>
  <c r="I99" i="1"/>
  <c r="I91" i="1"/>
  <c r="I78" i="1"/>
  <c r="I75" i="1"/>
  <c r="I62" i="1"/>
  <c r="I59" i="1"/>
  <c r="I46" i="1"/>
  <c r="I43" i="1"/>
  <c r="I35" i="1"/>
  <c r="I244" i="1"/>
  <c r="I228" i="1"/>
  <c r="I212" i="1"/>
  <c r="I196" i="1"/>
  <c r="I180" i="1"/>
  <c r="I164" i="1"/>
  <c r="I140" i="1"/>
  <c r="I132" i="1"/>
  <c r="I116" i="1"/>
  <c r="I100" i="1"/>
  <c r="I76" i="1"/>
  <c r="I60" i="1"/>
  <c r="I250" i="1"/>
  <c r="I242" i="1"/>
  <c r="I234" i="1"/>
  <c r="I226" i="1"/>
  <c r="I218" i="1"/>
  <c r="I210" i="1"/>
  <c r="I197" i="1"/>
  <c r="I194" i="1"/>
  <c r="I186" i="1"/>
  <c r="I178" i="1"/>
  <c r="I170" i="1"/>
  <c r="I162" i="1"/>
  <c r="I154" i="1"/>
  <c r="I141" i="1"/>
  <c r="I138" i="1"/>
  <c r="I130" i="1"/>
  <c r="I122" i="1"/>
  <c r="I109" i="1"/>
  <c r="I106" i="1"/>
  <c r="I98" i="1"/>
  <c r="I90" i="1"/>
  <c r="I82" i="1"/>
  <c r="I74" i="1"/>
  <c r="I61" i="1"/>
  <c r="I58" i="1"/>
  <c r="I50" i="1"/>
  <c r="I42" i="1"/>
  <c r="I34" i="1"/>
  <c r="I206" i="1"/>
  <c r="I166" i="1"/>
  <c r="I134" i="1"/>
  <c r="I102" i="1"/>
  <c r="I86" i="1"/>
  <c r="I54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238" i="1"/>
  <c r="I190" i="1"/>
  <c r="I142" i="1"/>
  <c r="I70" i="1"/>
  <c r="I245" i="1"/>
  <c r="I213" i="1"/>
  <c r="I181" i="1"/>
  <c r="I149" i="1"/>
  <c r="I117" i="1"/>
  <c r="I101" i="1"/>
  <c r="I77" i="1"/>
  <c r="I69" i="1"/>
  <c r="I37" i="1"/>
  <c r="I230" i="1"/>
  <c r="I198" i="1"/>
  <c r="I158" i="1"/>
  <c r="I118" i="1"/>
  <c r="I94" i="1"/>
  <c r="I38" i="1"/>
  <c r="I237" i="1"/>
  <c r="I205" i="1"/>
  <c r="I165" i="1"/>
  <c r="I125" i="1"/>
  <c r="I85" i="1"/>
  <c r="I45" i="1"/>
  <c r="I227" i="1"/>
  <c r="I219" i="1"/>
  <c r="I187" i="1"/>
  <c r="I179" i="1"/>
  <c r="I155" i="1"/>
  <c r="I131" i="1"/>
  <c r="I115" i="1"/>
  <c r="I83" i="1"/>
  <c r="I67" i="1"/>
  <c r="I51" i="1"/>
  <c r="I221" i="1"/>
  <c r="I189" i="1"/>
  <c r="I157" i="1"/>
  <c r="I133" i="1"/>
  <c r="I93" i="1"/>
  <c r="I53" i="1"/>
  <c r="I202" i="1"/>
  <c r="I146" i="1"/>
  <c r="I114" i="1"/>
  <c r="I66" i="1"/>
  <c r="I229" i="1"/>
  <c r="I173" i="1"/>
</calcChain>
</file>

<file path=xl/sharedStrings.xml><?xml version="1.0" encoding="utf-8"?>
<sst xmlns="http://schemas.openxmlformats.org/spreadsheetml/2006/main" count="20" uniqueCount="13">
  <si>
    <t>Date</t>
  </si>
  <si>
    <t>Open</t>
  </si>
  <si>
    <t>High</t>
  </si>
  <si>
    <t>Low</t>
  </si>
  <si>
    <t>Close</t>
  </si>
  <si>
    <t>Volume</t>
  </si>
  <si>
    <t>MA20</t>
  </si>
  <si>
    <t>Volatility30</t>
  </si>
  <si>
    <t>Cumulative Return</t>
  </si>
  <si>
    <t>Drawdown</t>
  </si>
  <si>
    <t>Sharpe Ratio</t>
  </si>
  <si>
    <t>Daily Return</t>
  </si>
  <si>
    <t>Volatility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</si>
</sst>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"/>
    <numFmt numFmtId="166" formatCode="0.0000"/>
    <numFmt numFmtId="167" formatCode="0.00000"/>
    <numFmt numFmtId="168" formatCode="0.00000000"/>
    <numFmt numFmtId="169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CC"/>
      <color rgb="FF00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Daily Return Volatility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Charts!$C$1:$C$2</c:f>
              <c:strCache>
                <c:ptCount val="2"/>
                <c:pt idx="0">
                  <c:v>Daily Return</c:v>
                </c:pt>
              </c:strCache>
            </c:strRef>
          </c:tx>
          <c:spPr>
            <a:ln w="28575" cap="rnd">
              <a:solidFill>
                <a:schemeClr val="accent1">
                  <a:alpha val="98039"/>
                </a:schemeClr>
              </a:solidFill>
              <a:round/>
            </a:ln>
            <a:effectLst/>
          </c:spPr>
          <c:marker>
            <c:symbol val="none"/>
          </c:marker>
          <c:dPt>
            <c:idx val="8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37BA-4861-8DF8-742662BF1C52}"/>
              </c:ext>
            </c:extLst>
          </c:dPt>
          <c:cat>
            <c:numRef>
              <c:f>Charts!$A$3:$A$250</c:f>
              <c:numCache>
                <c:formatCode>m/d/yyyy</c:formatCode>
                <c:ptCount val="248"/>
                <c:pt idx="0">
                  <c:v>45539</c:v>
                </c:pt>
                <c:pt idx="1">
                  <c:v>45540</c:v>
                </c:pt>
                <c:pt idx="2">
                  <c:v>45541</c:v>
                </c:pt>
                <c:pt idx="3">
                  <c:v>45544</c:v>
                </c:pt>
                <c:pt idx="4">
                  <c:v>45545</c:v>
                </c:pt>
                <c:pt idx="5">
                  <c:v>45546</c:v>
                </c:pt>
                <c:pt idx="6">
                  <c:v>45547</c:v>
                </c:pt>
                <c:pt idx="7">
                  <c:v>45548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45558</c:v>
                </c:pt>
                <c:pt idx="14">
                  <c:v>45559</c:v>
                </c:pt>
                <c:pt idx="15">
                  <c:v>45560</c:v>
                </c:pt>
                <c:pt idx="16">
                  <c:v>45561</c:v>
                </c:pt>
                <c:pt idx="17">
                  <c:v>45562</c:v>
                </c:pt>
                <c:pt idx="18">
                  <c:v>45565</c:v>
                </c:pt>
                <c:pt idx="19">
                  <c:v>45566</c:v>
                </c:pt>
                <c:pt idx="20">
                  <c:v>45567</c:v>
                </c:pt>
                <c:pt idx="21">
                  <c:v>45568</c:v>
                </c:pt>
                <c:pt idx="22">
                  <c:v>45569</c:v>
                </c:pt>
                <c:pt idx="23">
                  <c:v>45572</c:v>
                </c:pt>
                <c:pt idx="24">
                  <c:v>45573</c:v>
                </c:pt>
                <c:pt idx="25">
                  <c:v>45574</c:v>
                </c:pt>
                <c:pt idx="26">
                  <c:v>45575</c:v>
                </c:pt>
                <c:pt idx="27">
                  <c:v>45576</c:v>
                </c:pt>
                <c:pt idx="28">
                  <c:v>45579</c:v>
                </c:pt>
                <c:pt idx="29">
                  <c:v>45580</c:v>
                </c:pt>
                <c:pt idx="30">
                  <c:v>45581</c:v>
                </c:pt>
                <c:pt idx="31">
                  <c:v>45582</c:v>
                </c:pt>
                <c:pt idx="32">
                  <c:v>45583</c:v>
                </c:pt>
                <c:pt idx="33">
                  <c:v>45586</c:v>
                </c:pt>
                <c:pt idx="34">
                  <c:v>45587</c:v>
                </c:pt>
                <c:pt idx="35">
                  <c:v>45588</c:v>
                </c:pt>
                <c:pt idx="36">
                  <c:v>45589</c:v>
                </c:pt>
                <c:pt idx="37">
                  <c:v>45590</c:v>
                </c:pt>
                <c:pt idx="38">
                  <c:v>45593</c:v>
                </c:pt>
                <c:pt idx="39">
                  <c:v>45594</c:v>
                </c:pt>
                <c:pt idx="40">
                  <c:v>45595</c:v>
                </c:pt>
                <c:pt idx="41">
                  <c:v>45596</c:v>
                </c:pt>
                <c:pt idx="42">
                  <c:v>45597</c:v>
                </c:pt>
                <c:pt idx="43">
                  <c:v>45600</c:v>
                </c:pt>
                <c:pt idx="44">
                  <c:v>45601</c:v>
                </c:pt>
                <c:pt idx="45">
                  <c:v>45602</c:v>
                </c:pt>
                <c:pt idx="46">
                  <c:v>45603</c:v>
                </c:pt>
                <c:pt idx="47">
                  <c:v>45604</c:v>
                </c:pt>
                <c:pt idx="48">
                  <c:v>45607</c:v>
                </c:pt>
                <c:pt idx="49">
                  <c:v>45608</c:v>
                </c:pt>
                <c:pt idx="50">
                  <c:v>45609</c:v>
                </c:pt>
                <c:pt idx="51">
                  <c:v>45610</c:v>
                </c:pt>
                <c:pt idx="52">
                  <c:v>45611</c:v>
                </c:pt>
                <c:pt idx="53">
                  <c:v>45614</c:v>
                </c:pt>
                <c:pt idx="54">
                  <c:v>45615</c:v>
                </c:pt>
                <c:pt idx="55">
                  <c:v>45616</c:v>
                </c:pt>
                <c:pt idx="56">
                  <c:v>45617</c:v>
                </c:pt>
                <c:pt idx="57">
                  <c:v>45618</c:v>
                </c:pt>
                <c:pt idx="58">
                  <c:v>45621</c:v>
                </c:pt>
                <c:pt idx="59">
                  <c:v>45622</c:v>
                </c:pt>
                <c:pt idx="60">
                  <c:v>45623</c:v>
                </c:pt>
                <c:pt idx="61">
                  <c:v>45625</c:v>
                </c:pt>
                <c:pt idx="62">
                  <c:v>45628</c:v>
                </c:pt>
                <c:pt idx="63">
                  <c:v>45629</c:v>
                </c:pt>
                <c:pt idx="64">
                  <c:v>45630</c:v>
                </c:pt>
                <c:pt idx="65">
                  <c:v>45631</c:v>
                </c:pt>
                <c:pt idx="66">
                  <c:v>45632</c:v>
                </c:pt>
                <c:pt idx="67">
                  <c:v>45635</c:v>
                </c:pt>
                <c:pt idx="68">
                  <c:v>45636</c:v>
                </c:pt>
                <c:pt idx="69">
                  <c:v>45637</c:v>
                </c:pt>
                <c:pt idx="70">
                  <c:v>45638</c:v>
                </c:pt>
                <c:pt idx="71">
                  <c:v>45639</c:v>
                </c:pt>
                <c:pt idx="72">
                  <c:v>45642</c:v>
                </c:pt>
                <c:pt idx="73">
                  <c:v>45643</c:v>
                </c:pt>
                <c:pt idx="74">
                  <c:v>45644</c:v>
                </c:pt>
                <c:pt idx="75">
                  <c:v>45645</c:v>
                </c:pt>
                <c:pt idx="76">
                  <c:v>45646</c:v>
                </c:pt>
                <c:pt idx="77">
                  <c:v>45649</c:v>
                </c:pt>
                <c:pt idx="78">
                  <c:v>45650</c:v>
                </c:pt>
                <c:pt idx="79">
                  <c:v>45652</c:v>
                </c:pt>
                <c:pt idx="80">
                  <c:v>45653</c:v>
                </c:pt>
                <c:pt idx="81">
                  <c:v>45656</c:v>
                </c:pt>
                <c:pt idx="82">
                  <c:v>45657</c:v>
                </c:pt>
                <c:pt idx="83">
                  <c:v>45659</c:v>
                </c:pt>
                <c:pt idx="84">
                  <c:v>45660</c:v>
                </c:pt>
                <c:pt idx="85">
                  <c:v>45663</c:v>
                </c:pt>
                <c:pt idx="86">
                  <c:v>45664</c:v>
                </c:pt>
                <c:pt idx="87">
                  <c:v>45665</c:v>
                </c:pt>
                <c:pt idx="88">
                  <c:v>45667</c:v>
                </c:pt>
                <c:pt idx="89">
                  <c:v>45670</c:v>
                </c:pt>
                <c:pt idx="90">
                  <c:v>45671</c:v>
                </c:pt>
                <c:pt idx="91">
                  <c:v>45672</c:v>
                </c:pt>
                <c:pt idx="92">
                  <c:v>45673</c:v>
                </c:pt>
                <c:pt idx="93">
                  <c:v>45674</c:v>
                </c:pt>
                <c:pt idx="94">
                  <c:v>45678</c:v>
                </c:pt>
                <c:pt idx="95">
                  <c:v>45679</c:v>
                </c:pt>
                <c:pt idx="96">
                  <c:v>45680</c:v>
                </c:pt>
                <c:pt idx="97">
                  <c:v>45681</c:v>
                </c:pt>
                <c:pt idx="98">
                  <c:v>45684</c:v>
                </c:pt>
                <c:pt idx="99">
                  <c:v>45685</c:v>
                </c:pt>
                <c:pt idx="100">
                  <c:v>45686</c:v>
                </c:pt>
                <c:pt idx="101">
                  <c:v>45687</c:v>
                </c:pt>
                <c:pt idx="102">
                  <c:v>45688</c:v>
                </c:pt>
                <c:pt idx="103">
                  <c:v>45691</c:v>
                </c:pt>
                <c:pt idx="104">
                  <c:v>45692</c:v>
                </c:pt>
                <c:pt idx="105">
                  <c:v>45693</c:v>
                </c:pt>
                <c:pt idx="106">
                  <c:v>45694</c:v>
                </c:pt>
                <c:pt idx="107">
                  <c:v>45695</c:v>
                </c:pt>
                <c:pt idx="108">
                  <c:v>45698</c:v>
                </c:pt>
                <c:pt idx="109">
                  <c:v>45699</c:v>
                </c:pt>
                <c:pt idx="110">
                  <c:v>45700</c:v>
                </c:pt>
                <c:pt idx="111">
                  <c:v>45701</c:v>
                </c:pt>
                <c:pt idx="112">
                  <c:v>45702</c:v>
                </c:pt>
                <c:pt idx="113">
                  <c:v>45706</c:v>
                </c:pt>
                <c:pt idx="114">
                  <c:v>45707</c:v>
                </c:pt>
                <c:pt idx="115">
                  <c:v>45708</c:v>
                </c:pt>
                <c:pt idx="116">
                  <c:v>45709</c:v>
                </c:pt>
                <c:pt idx="117">
                  <c:v>45712</c:v>
                </c:pt>
                <c:pt idx="118">
                  <c:v>45713</c:v>
                </c:pt>
                <c:pt idx="119">
                  <c:v>45714</c:v>
                </c:pt>
                <c:pt idx="120">
                  <c:v>45715</c:v>
                </c:pt>
                <c:pt idx="121">
                  <c:v>45716</c:v>
                </c:pt>
                <c:pt idx="122">
                  <c:v>45719</c:v>
                </c:pt>
                <c:pt idx="123">
                  <c:v>45720</c:v>
                </c:pt>
                <c:pt idx="124">
                  <c:v>45721</c:v>
                </c:pt>
                <c:pt idx="125">
                  <c:v>45722</c:v>
                </c:pt>
                <c:pt idx="126">
                  <c:v>45723</c:v>
                </c:pt>
                <c:pt idx="127">
                  <c:v>45726</c:v>
                </c:pt>
                <c:pt idx="128">
                  <c:v>45727</c:v>
                </c:pt>
                <c:pt idx="129">
                  <c:v>45728</c:v>
                </c:pt>
                <c:pt idx="130">
                  <c:v>45729</c:v>
                </c:pt>
                <c:pt idx="131">
                  <c:v>45730</c:v>
                </c:pt>
                <c:pt idx="132">
                  <c:v>45733</c:v>
                </c:pt>
                <c:pt idx="133">
                  <c:v>45734</c:v>
                </c:pt>
                <c:pt idx="134">
                  <c:v>45735</c:v>
                </c:pt>
                <c:pt idx="135">
                  <c:v>45736</c:v>
                </c:pt>
                <c:pt idx="136">
                  <c:v>45737</c:v>
                </c:pt>
                <c:pt idx="137">
                  <c:v>45740</c:v>
                </c:pt>
                <c:pt idx="138">
                  <c:v>45741</c:v>
                </c:pt>
                <c:pt idx="139">
                  <c:v>45742</c:v>
                </c:pt>
                <c:pt idx="140">
                  <c:v>45743</c:v>
                </c:pt>
                <c:pt idx="141">
                  <c:v>45744</c:v>
                </c:pt>
                <c:pt idx="142">
                  <c:v>45747</c:v>
                </c:pt>
                <c:pt idx="143">
                  <c:v>45748</c:v>
                </c:pt>
                <c:pt idx="144">
                  <c:v>45749</c:v>
                </c:pt>
                <c:pt idx="145">
                  <c:v>45750</c:v>
                </c:pt>
                <c:pt idx="146">
                  <c:v>45751</c:v>
                </c:pt>
                <c:pt idx="147">
                  <c:v>45754</c:v>
                </c:pt>
                <c:pt idx="148">
                  <c:v>45755</c:v>
                </c:pt>
                <c:pt idx="149">
                  <c:v>45756</c:v>
                </c:pt>
                <c:pt idx="150">
                  <c:v>45757</c:v>
                </c:pt>
                <c:pt idx="151">
                  <c:v>45758</c:v>
                </c:pt>
                <c:pt idx="152">
                  <c:v>45761</c:v>
                </c:pt>
                <c:pt idx="153">
                  <c:v>45762</c:v>
                </c:pt>
                <c:pt idx="154">
                  <c:v>45763</c:v>
                </c:pt>
                <c:pt idx="155">
                  <c:v>45764</c:v>
                </c:pt>
                <c:pt idx="156">
                  <c:v>45768</c:v>
                </c:pt>
                <c:pt idx="157">
                  <c:v>45769</c:v>
                </c:pt>
                <c:pt idx="158">
                  <c:v>45770</c:v>
                </c:pt>
                <c:pt idx="159">
                  <c:v>45771</c:v>
                </c:pt>
                <c:pt idx="160">
                  <c:v>45772</c:v>
                </c:pt>
                <c:pt idx="161">
                  <c:v>45775</c:v>
                </c:pt>
                <c:pt idx="162">
                  <c:v>45776</c:v>
                </c:pt>
                <c:pt idx="163">
                  <c:v>45777</c:v>
                </c:pt>
                <c:pt idx="164">
                  <c:v>45778</c:v>
                </c:pt>
                <c:pt idx="165">
                  <c:v>45779</c:v>
                </c:pt>
                <c:pt idx="166">
                  <c:v>45782</c:v>
                </c:pt>
                <c:pt idx="167">
                  <c:v>45783</c:v>
                </c:pt>
                <c:pt idx="168">
                  <c:v>45784</c:v>
                </c:pt>
                <c:pt idx="169">
                  <c:v>45785</c:v>
                </c:pt>
                <c:pt idx="170">
                  <c:v>45786</c:v>
                </c:pt>
                <c:pt idx="171">
                  <c:v>45789</c:v>
                </c:pt>
                <c:pt idx="172">
                  <c:v>45790</c:v>
                </c:pt>
                <c:pt idx="173">
                  <c:v>45791</c:v>
                </c:pt>
                <c:pt idx="174">
                  <c:v>45792</c:v>
                </c:pt>
                <c:pt idx="175">
                  <c:v>45793</c:v>
                </c:pt>
                <c:pt idx="176">
                  <c:v>45796</c:v>
                </c:pt>
                <c:pt idx="177">
                  <c:v>45797</c:v>
                </c:pt>
                <c:pt idx="178">
                  <c:v>45798</c:v>
                </c:pt>
                <c:pt idx="179">
                  <c:v>45799</c:v>
                </c:pt>
                <c:pt idx="180">
                  <c:v>45800</c:v>
                </c:pt>
                <c:pt idx="181">
                  <c:v>45804</c:v>
                </c:pt>
                <c:pt idx="182">
                  <c:v>45805</c:v>
                </c:pt>
                <c:pt idx="183">
                  <c:v>45806</c:v>
                </c:pt>
                <c:pt idx="184">
                  <c:v>45807</c:v>
                </c:pt>
                <c:pt idx="185">
                  <c:v>45810</c:v>
                </c:pt>
                <c:pt idx="186">
                  <c:v>45811</c:v>
                </c:pt>
                <c:pt idx="187">
                  <c:v>45812</c:v>
                </c:pt>
                <c:pt idx="188">
                  <c:v>45813</c:v>
                </c:pt>
                <c:pt idx="189">
                  <c:v>45814</c:v>
                </c:pt>
                <c:pt idx="190">
                  <c:v>45817</c:v>
                </c:pt>
                <c:pt idx="191">
                  <c:v>45818</c:v>
                </c:pt>
                <c:pt idx="192">
                  <c:v>45819</c:v>
                </c:pt>
                <c:pt idx="193">
                  <c:v>45820</c:v>
                </c:pt>
                <c:pt idx="194">
                  <c:v>45821</c:v>
                </c:pt>
                <c:pt idx="195">
                  <c:v>45824</c:v>
                </c:pt>
                <c:pt idx="196">
                  <c:v>45825</c:v>
                </c:pt>
                <c:pt idx="197">
                  <c:v>45826</c:v>
                </c:pt>
                <c:pt idx="198">
                  <c:v>45828</c:v>
                </c:pt>
                <c:pt idx="199">
                  <c:v>45831</c:v>
                </c:pt>
                <c:pt idx="200">
                  <c:v>45832</c:v>
                </c:pt>
                <c:pt idx="201">
                  <c:v>45833</c:v>
                </c:pt>
                <c:pt idx="202">
                  <c:v>45834</c:v>
                </c:pt>
                <c:pt idx="203">
                  <c:v>45835</c:v>
                </c:pt>
                <c:pt idx="204">
                  <c:v>45838</c:v>
                </c:pt>
                <c:pt idx="205">
                  <c:v>45839</c:v>
                </c:pt>
                <c:pt idx="206">
                  <c:v>45840</c:v>
                </c:pt>
                <c:pt idx="207">
                  <c:v>45841</c:v>
                </c:pt>
                <c:pt idx="208">
                  <c:v>45845</c:v>
                </c:pt>
                <c:pt idx="209">
                  <c:v>45846</c:v>
                </c:pt>
                <c:pt idx="210">
                  <c:v>45847</c:v>
                </c:pt>
                <c:pt idx="211">
                  <c:v>45848</c:v>
                </c:pt>
                <c:pt idx="212">
                  <c:v>45849</c:v>
                </c:pt>
                <c:pt idx="213">
                  <c:v>45852</c:v>
                </c:pt>
                <c:pt idx="214">
                  <c:v>45853</c:v>
                </c:pt>
                <c:pt idx="215">
                  <c:v>45854</c:v>
                </c:pt>
                <c:pt idx="216">
                  <c:v>45855</c:v>
                </c:pt>
                <c:pt idx="217">
                  <c:v>45856</c:v>
                </c:pt>
                <c:pt idx="218">
                  <c:v>45859</c:v>
                </c:pt>
                <c:pt idx="219">
                  <c:v>45860</c:v>
                </c:pt>
                <c:pt idx="220">
                  <c:v>45861</c:v>
                </c:pt>
                <c:pt idx="221">
                  <c:v>45862</c:v>
                </c:pt>
                <c:pt idx="222">
                  <c:v>45863</c:v>
                </c:pt>
                <c:pt idx="223">
                  <c:v>45866</c:v>
                </c:pt>
                <c:pt idx="224">
                  <c:v>45867</c:v>
                </c:pt>
                <c:pt idx="225">
                  <c:v>45868</c:v>
                </c:pt>
                <c:pt idx="226">
                  <c:v>45869</c:v>
                </c:pt>
                <c:pt idx="227">
                  <c:v>45870</c:v>
                </c:pt>
                <c:pt idx="228">
                  <c:v>45873</c:v>
                </c:pt>
                <c:pt idx="229">
                  <c:v>45874</c:v>
                </c:pt>
                <c:pt idx="230">
                  <c:v>45875</c:v>
                </c:pt>
                <c:pt idx="231">
                  <c:v>45876</c:v>
                </c:pt>
                <c:pt idx="232">
                  <c:v>45877</c:v>
                </c:pt>
                <c:pt idx="233">
                  <c:v>45880</c:v>
                </c:pt>
                <c:pt idx="234">
                  <c:v>45881</c:v>
                </c:pt>
                <c:pt idx="235">
                  <c:v>45882</c:v>
                </c:pt>
                <c:pt idx="236">
                  <c:v>45883</c:v>
                </c:pt>
                <c:pt idx="237">
                  <c:v>45884</c:v>
                </c:pt>
                <c:pt idx="238">
                  <c:v>45887</c:v>
                </c:pt>
                <c:pt idx="239">
                  <c:v>45888</c:v>
                </c:pt>
                <c:pt idx="240">
                  <c:v>45889</c:v>
                </c:pt>
                <c:pt idx="241">
                  <c:v>45890</c:v>
                </c:pt>
                <c:pt idx="242">
                  <c:v>45891</c:v>
                </c:pt>
                <c:pt idx="243">
                  <c:v>45894</c:v>
                </c:pt>
                <c:pt idx="244">
                  <c:v>45895</c:v>
                </c:pt>
                <c:pt idx="245">
                  <c:v>45896</c:v>
                </c:pt>
                <c:pt idx="246">
                  <c:v>45897</c:v>
                </c:pt>
                <c:pt idx="247">
                  <c:v>45898</c:v>
                </c:pt>
              </c:numCache>
            </c:numRef>
          </c:cat>
          <c:val>
            <c:numRef>
              <c:f>Charts!$C$3:$C$250</c:f>
              <c:numCache>
                <c:formatCode>0.00%</c:formatCode>
                <c:ptCount val="248"/>
                <c:pt idx="0">
                  <c:v>-8.6197200840377568E-3</c:v>
                </c:pt>
                <c:pt idx="1">
                  <c:v>6.9294125655162426E-3</c:v>
                </c:pt>
                <c:pt idx="2">
                  <c:v>-7.0169271537504187E-3</c:v>
                </c:pt>
                <c:pt idx="3">
                  <c:v>4.0846892232284206E-4</c:v>
                </c:pt>
                <c:pt idx="4">
                  <c:v>-3.6202790064647919E-3</c:v>
                </c:pt>
                <c:pt idx="5">
                  <c:v>1.1583275280361625E-2</c:v>
                </c:pt>
                <c:pt idx="6">
                  <c:v>4.9511412380559864E-4</c:v>
                </c:pt>
                <c:pt idx="7">
                  <c:v>-1.2146787174792727E-3</c:v>
                </c:pt>
                <c:pt idx="8">
                  <c:v>-2.7773398615383908E-2</c:v>
                </c:pt>
                <c:pt idx="9">
                  <c:v>2.1728555213231444E-3</c:v>
                </c:pt>
                <c:pt idx="10">
                  <c:v>1.7987740044564937E-2</c:v>
                </c:pt>
                <c:pt idx="11">
                  <c:v>3.7065461728843473E-2</c:v>
                </c:pt>
                <c:pt idx="12">
                  <c:v>-2.9251161507572372E-3</c:v>
                </c:pt>
                <c:pt idx="13">
                  <c:v>-7.5801826094976221E-3</c:v>
                </c:pt>
                <c:pt idx="14">
                  <c:v>3.9739260885149818E-3</c:v>
                </c:pt>
                <c:pt idx="15">
                  <c:v>-4.3989756293224729E-3</c:v>
                </c:pt>
                <c:pt idx="16">
                  <c:v>5.0780748473700701E-3</c:v>
                </c:pt>
                <c:pt idx="17">
                  <c:v>1.1893225266495543E-3</c:v>
                </c:pt>
                <c:pt idx="18">
                  <c:v>2.2869461920894046E-2</c:v>
                </c:pt>
                <c:pt idx="19">
                  <c:v>-2.9141289012766275E-2</c:v>
                </c:pt>
                <c:pt idx="20">
                  <c:v>2.5209004355088846E-3</c:v>
                </c:pt>
                <c:pt idx="21">
                  <c:v>-4.8965450190470473E-3</c:v>
                </c:pt>
                <c:pt idx="22">
                  <c:v>5.0094593514348274E-3</c:v>
                </c:pt>
                <c:pt idx="23">
                  <c:v>-2.25318379864075E-2</c:v>
                </c:pt>
                <c:pt idx="24">
                  <c:v>1.8403909531064216E-2</c:v>
                </c:pt>
                <c:pt idx="25">
                  <c:v>1.6699663520867922E-2</c:v>
                </c:pt>
                <c:pt idx="26">
                  <c:v>-2.1786967987565066E-3</c:v>
                </c:pt>
                <c:pt idx="27">
                  <c:v>-6.5066050573867459E-3</c:v>
                </c:pt>
                <c:pt idx="28">
                  <c:v>1.6480951332305614E-2</c:v>
                </c:pt>
                <c:pt idx="29">
                  <c:v>1.1022912405975992E-2</c:v>
                </c:pt>
                <c:pt idx="30">
                  <c:v>-8.8498988582988731E-3</c:v>
                </c:pt>
                <c:pt idx="31">
                  <c:v>1.595530784231485E-3</c:v>
                </c:pt>
                <c:pt idx="32">
                  <c:v>1.2277672250043269E-2</c:v>
                </c:pt>
                <c:pt idx="33">
                  <c:v>6.2989372409205059E-3</c:v>
                </c:pt>
                <c:pt idx="34">
                  <c:v>-2.6233148698301826E-3</c:v>
                </c:pt>
                <c:pt idx="35">
                  <c:v>-2.1623849546617377E-2</c:v>
                </c:pt>
                <c:pt idx="36">
                  <c:v>-8.208362106030886E-4</c:v>
                </c:pt>
                <c:pt idx="37">
                  <c:v>3.642464705473233E-3</c:v>
                </c:pt>
                <c:pt idx="38">
                  <c:v>8.5967206866983132E-3</c:v>
                </c:pt>
                <c:pt idx="39">
                  <c:v>1.1593605482487655E-3</c:v>
                </c:pt>
                <c:pt idx="40">
                  <c:v>-1.5277259528986956E-2</c:v>
                </c:pt>
                <c:pt idx="41">
                  <c:v>-1.8210326879940817E-2</c:v>
                </c:pt>
                <c:pt idx="42">
                  <c:v>-1.3282227368308978E-2</c:v>
                </c:pt>
                <c:pt idx="43">
                  <c:v>-4.0374067080298365E-3</c:v>
                </c:pt>
                <c:pt idx="44">
                  <c:v>6.4869403490398778E-3</c:v>
                </c:pt>
                <c:pt idx="45">
                  <c:v>-3.265174314560115E-3</c:v>
                </c:pt>
                <c:pt idx="46">
                  <c:v>2.1369655898591983E-2</c:v>
                </c:pt>
                <c:pt idx="47">
                  <c:v>-1.1851264428583005E-3</c:v>
                </c:pt>
                <c:pt idx="48">
                  <c:v>-1.2028529714041241E-2</c:v>
                </c:pt>
                <c:pt idx="49">
                  <c:v>0</c:v>
                </c:pt>
                <c:pt idx="50">
                  <c:v>3.9690335023929461E-3</c:v>
                </c:pt>
                <c:pt idx="51">
                  <c:v>1.3767771141933463E-2</c:v>
                </c:pt>
                <c:pt idx="52">
                  <c:v>-1.4107181239554538E-2</c:v>
                </c:pt>
                <c:pt idx="53">
                  <c:v>1.3423625046161895E-2</c:v>
                </c:pt>
                <c:pt idx="54">
                  <c:v>1.1371119989462446E-3</c:v>
                </c:pt>
                <c:pt idx="55">
                  <c:v>3.1531077187550447E-3</c:v>
                </c:pt>
                <c:pt idx="56">
                  <c:v>-2.0940073792994258E-3</c:v>
                </c:pt>
                <c:pt idx="57">
                  <c:v>5.9096942642233048E-3</c:v>
                </c:pt>
                <c:pt idx="58">
                  <c:v>1.3047757579980704E-2</c:v>
                </c:pt>
                <c:pt idx="59">
                  <c:v>9.4061406450170158E-3</c:v>
                </c:pt>
                <c:pt idx="60">
                  <c:v>-5.5365797565606531E-4</c:v>
                </c:pt>
                <c:pt idx="61">
                  <c:v>1.021425649417055E-2</c:v>
                </c:pt>
                <c:pt idx="62">
                  <c:v>9.5246531600504912E-3</c:v>
                </c:pt>
                <c:pt idx="63">
                  <c:v>1.2773318513999625E-2</c:v>
                </c:pt>
                <c:pt idx="64">
                  <c:v>1.4811208660638032E-3</c:v>
                </c:pt>
                <c:pt idx="65">
                  <c:v>1.2358749788871827E-4</c:v>
                </c:pt>
                <c:pt idx="66">
                  <c:v>-8.2381483937665485E-4</c:v>
                </c:pt>
                <c:pt idx="67">
                  <c:v>1.6102369183709671E-2</c:v>
                </c:pt>
                <c:pt idx="68">
                  <c:v>4.1342264452548776E-3</c:v>
                </c:pt>
                <c:pt idx="69">
                  <c:v>-5.1677185270183855E-3</c:v>
                </c:pt>
                <c:pt idx="70">
                  <c:v>5.9662333126200423E-3</c:v>
                </c:pt>
                <c:pt idx="71">
                  <c:v>6.8231000290692784E-4</c:v>
                </c:pt>
                <c:pt idx="72">
                  <c:v>1.1728537019329738E-2</c:v>
                </c:pt>
                <c:pt idx="73">
                  <c:v>9.7222886857762196E-3</c:v>
                </c:pt>
                <c:pt idx="74">
                  <c:v>-2.1421631740665581E-2</c:v>
                </c:pt>
                <c:pt idx="75">
                  <c:v>7.0143434848937338E-3</c:v>
                </c:pt>
                <c:pt idx="76">
                  <c:v>1.881642860578088E-2</c:v>
                </c:pt>
                <c:pt idx="77">
                  <c:v>3.064383523923026E-3</c:v>
                </c:pt>
                <c:pt idx="78">
                  <c:v>1.1474959802345142E-2</c:v>
                </c:pt>
                <c:pt idx="79">
                  <c:v>3.1793297042447665E-3</c:v>
                </c:pt>
                <c:pt idx="80">
                  <c:v>-1.3245161090841602E-2</c:v>
                </c:pt>
                <c:pt idx="81">
                  <c:v>-1.3262360512163675E-2</c:v>
                </c:pt>
                <c:pt idx="82">
                  <c:v>-7.0577120786906779E-3</c:v>
                </c:pt>
                <c:pt idx="83">
                  <c:v>-2.6236782666053754E-2</c:v>
                </c:pt>
                <c:pt idx="84">
                  <c:v>-2.0075375027711587E-3</c:v>
                </c:pt>
                <c:pt idx="85">
                  <c:v>6.7381619380237415E-3</c:v>
                </c:pt>
                <c:pt idx="86">
                  <c:v>-1.1388013778393446E-2</c:v>
                </c:pt>
                <c:pt idx="87">
                  <c:v>2.0211288562642774E-3</c:v>
                </c:pt>
                <c:pt idx="88">
                  <c:v>-2.4101504333155922E-2</c:v>
                </c:pt>
                <c:pt idx="89">
                  <c:v>-1.0342787100046505E-2</c:v>
                </c:pt>
                <c:pt idx="90">
                  <c:v>-4.7791307021777278E-3</c:v>
                </c:pt>
                <c:pt idx="91">
                  <c:v>1.9676084866794872E-2</c:v>
                </c:pt>
                <c:pt idx="92">
                  <c:v>-4.0402510005934214E-2</c:v>
                </c:pt>
                <c:pt idx="93">
                  <c:v>7.5347902933656907E-3</c:v>
                </c:pt>
                <c:pt idx="94">
                  <c:v>-3.1916143944769194E-2</c:v>
                </c:pt>
                <c:pt idx="95">
                  <c:v>5.3463432181478582E-3</c:v>
                </c:pt>
                <c:pt idx="96">
                  <c:v>-7.603406326034775E-4</c:v>
                </c:pt>
                <c:pt idx="97">
                  <c:v>-3.9343998137985562E-3</c:v>
                </c:pt>
                <c:pt idx="98">
                  <c:v>3.1783764351675049E-2</c:v>
                </c:pt>
                <c:pt idx="99">
                  <c:v>3.6540538657189585E-2</c:v>
                </c:pt>
                <c:pt idx="100">
                  <c:v>4.6176858629064866E-3</c:v>
                </c:pt>
                <c:pt idx="101">
                  <c:v>-7.3944884293822202E-3</c:v>
                </c:pt>
                <c:pt idx="102">
                  <c:v>-6.6911334055256367E-3</c:v>
                </c:pt>
                <c:pt idx="103">
                  <c:v>-3.3854950984343081E-2</c:v>
                </c:pt>
                <c:pt idx="104">
                  <c:v>2.100456621004575E-2</c:v>
                </c:pt>
                <c:pt idx="105">
                  <c:v>-1.4147860189899877E-3</c:v>
                </c:pt>
                <c:pt idx="106">
                  <c:v>3.2254591649979337E-3</c:v>
                </c:pt>
                <c:pt idx="107">
                  <c:v>-2.3969368657818388E-2</c:v>
                </c:pt>
                <c:pt idx="108">
                  <c:v>1.187439528542573E-3</c:v>
                </c:pt>
                <c:pt idx="109">
                  <c:v>2.1831759279595866E-2</c:v>
                </c:pt>
                <c:pt idx="110">
                  <c:v>1.8270140142722036E-2</c:v>
                </c:pt>
                <c:pt idx="111">
                  <c:v>1.9673238485245055E-2</c:v>
                </c:pt>
                <c:pt idx="112">
                  <c:v>1.2710636359872452E-2</c:v>
                </c:pt>
                <c:pt idx="113">
                  <c:v>-5.3147996729352193E-4</c:v>
                </c:pt>
                <c:pt idx="114">
                  <c:v>1.6361925798666736E-3</c:v>
                </c:pt>
                <c:pt idx="115">
                  <c:v>3.9204475844325888E-3</c:v>
                </c:pt>
                <c:pt idx="116">
                  <c:v>-1.1389984948948506E-3</c:v>
                </c:pt>
                <c:pt idx="117">
                  <c:v>6.6055793117490757E-3</c:v>
                </c:pt>
                <c:pt idx="118">
                  <c:v>-5.3404107261342305E-4</c:v>
                </c:pt>
                <c:pt idx="119">
                  <c:v>-2.704015544041442E-2</c:v>
                </c:pt>
                <c:pt idx="120">
                  <c:v>-1.273090364453321E-2</c:v>
                </c:pt>
                <c:pt idx="121">
                  <c:v>1.9131900547829716E-2</c:v>
                </c:pt>
                <c:pt idx="122">
                  <c:v>-1.5754217664571628E-2</c:v>
                </c:pt>
                <c:pt idx="123">
                  <c:v>-8.8224173423517797E-3</c:v>
                </c:pt>
                <c:pt idx="124">
                  <c:v>-8.0532361293603064E-4</c:v>
                </c:pt>
                <c:pt idx="125">
                  <c:v>-1.7392042080257766E-3</c:v>
                </c:pt>
                <c:pt idx="126">
                  <c:v>1.5892576382101647E-2</c:v>
                </c:pt>
                <c:pt idx="127">
                  <c:v>-4.8479524825364974E-2</c:v>
                </c:pt>
                <c:pt idx="128">
                  <c:v>-2.9189379286091027E-2</c:v>
                </c:pt>
                <c:pt idx="129">
                  <c:v>-1.747871762361897E-2</c:v>
                </c:pt>
                <c:pt idx="130">
                  <c:v>-3.3643653792976236E-2</c:v>
                </c:pt>
                <c:pt idx="131">
                  <c:v>1.8170545593285015E-2</c:v>
                </c:pt>
                <c:pt idx="132">
                  <c:v>2.3888706730994E-3</c:v>
                </c:pt>
                <c:pt idx="133">
                  <c:v>-6.1214953271028147E-3</c:v>
                </c:pt>
                <c:pt idx="134">
                  <c:v>1.1989280173021822E-2</c:v>
                </c:pt>
                <c:pt idx="135">
                  <c:v>-5.2964133060770056E-3</c:v>
                </c:pt>
                <c:pt idx="136">
                  <c:v>1.9476879962634357E-2</c:v>
                </c:pt>
                <c:pt idx="137">
                  <c:v>1.1270444861868234E-2</c:v>
                </c:pt>
                <c:pt idx="138">
                  <c:v>1.3681873782449193E-2</c:v>
                </c:pt>
                <c:pt idx="139">
                  <c:v>-9.9217877094972019E-3</c:v>
                </c:pt>
                <c:pt idx="140">
                  <c:v>1.0472622218209693E-2</c:v>
                </c:pt>
                <c:pt idx="141">
                  <c:v>-2.6580299307571983E-2</c:v>
                </c:pt>
                <c:pt idx="142">
                  <c:v>1.9412574575493297E-2</c:v>
                </c:pt>
                <c:pt idx="143">
                  <c:v>4.7719803718543298E-3</c:v>
                </c:pt>
                <c:pt idx="144">
                  <c:v>3.1363412339262004E-3</c:v>
                </c:pt>
                <c:pt idx="145">
                  <c:v>-9.2456116843092545E-2</c:v>
                </c:pt>
                <c:pt idx="146">
                  <c:v>-7.2887445248289787E-2</c:v>
                </c:pt>
                <c:pt idx="147">
                  <c:v>-3.6734260537211953E-2</c:v>
                </c:pt>
                <c:pt idx="148">
                  <c:v>-4.9818141739226385E-2</c:v>
                </c:pt>
                <c:pt idx="149">
                  <c:v>0.15328848161466194</c:v>
                </c:pt>
                <c:pt idx="150">
                  <c:v>-4.2393764143827041E-2</c:v>
                </c:pt>
                <c:pt idx="151">
                  <c:v>4.059447537023432E-2</c:v>
                </c:pt>
                <c:pt idx="152">
                  <c:v>2.2053999495331843E-2</c:v>
                </c:pt>
                <c:pt idx="153">
                  <c:v>-1.8763578905788261E-3</c:v>
                </c:pt>
                <c:pt idx="154">
                  <c:v>-3.8933412486395452E-2</c:v>
                </c:pt>
                <c:pt idx="155">
                  <c:v>1.3949657692901525E-2</c:v>
                </c:pt>
                <c:pt idx="156">
                  <c:v>-1.9392831759569466E-2</c:v>
                </c:pt>
                <c:pt idx="157">
                  <c:v>3.4065023814454407E-2</c:v>
                </c:pt>
                <c:pt idx="158">
                  <c:v>2.4331631120456519E-2</c:v>
                </c:pt>
                <c:pt idx="159">
                  <c:v>1.8426197458455574E-2</c:v>
                </c:pt>
                <c:pt idx="160">
                  <c:v>4.3672313672793424E-3</c:v>
                </c:pt>
                <c:pt idx="161">
                  <c:v>4.1093272171253119E-3</c:v>
                </c:pt>
                <c:pt idx="162">
                  <c:v>5.091843532882943E-3</c:v>
                </c:pt>
                <c:pt idx="163">
                  <c:v>6.1076653567539033E-3</c:v>
                </c:pt>
                <c:pt idx="164">
                  <c:v>3.8588235294117327E-3</c:v>
                </c:pt>
                <c:pt idx="165">
                  <c:v>-3.7361710106881676E-2</c:v>
                </c:pt>
                <c:pt idx="166">
                  <c:v>-3.1458485512539609E-2</c:v>
                </c:pt>
                <c:pt idx="167">
                  <c:v>-1.9106038513751092E-3</c:v>
                </c:pt>
                <c:pt idx="168">
                  <c:v>-1.1384816885799159E-2</c:v>
                </c:pt>
                <c:pt idx="169">
                  <c:v>6.3184713375796639E-3</c:v>
                </c:pt>
                <c:pt idx="170">
                  <c:v>5.2660894222491868E-3</c:v>
                </c:pt>
                <c:pt idx="171">
                  <c:v>6.1753891099581883E-2</c:v>
                </c:pt>
                <c:pt idx="172">
                  <c:v>1.0152284263959461E-2</c:v>
                </c:pt>
                <c:pt idx="173">
                  <c:v>-2.8178274550321432E-3</c:v>
                </c:pt>
                <c:pt idx="174">
                  <c:v>-4.144492064239739E-3</c:v>
                </c:pt>
                <c:pt idx="175">
                  <c:v>-8.9855757862377739E-4</c:v>
                </c:pt>
                <c:pt idx="176">
                  <c:v>-1.1739089273880478E-2</c:v>
                </c:pt>
                <c:pt idx="177">
                  <c:v>-9.1962831688858493E-3</c:v>
                </c:pt>
                <c:pt idx="178">
                  <c:v>-2.3059073769699363E-2</c:v>
                </c:pt>
                <c:pt idx="179">
                  <c:v>-3.6122519669453696E-3</c:v>
                </c:pt>
                <c:pt idx="180">
                  <c:v>-3.0244338498212172E-2</c:v>
                </c:pt>
                <c:pt idx="181">
                  <c:v>2.5298304911148654E-2</c:v>
                </c:pt>
                <c:pt idx="182">
                  <c:v>1.0488986564106664E-3</c:v>
                </c:pt>
                <c:pt idx="183">
                  <c:v>-2.3450753417822517E-3</c:v>
                </c:pt>
                <c:pt idx="184">
                  <c:v>4.5011252813203584E-3</c:v>
                </c:pt>
                <c:pt idx="185">
                  <c:v>4.2320139407517766E-3</c:v>
                </c:pt>
                <c:pt idx="186">
                  <c:v>7.7838373822509748E-3</c:v>
                </c:pt>
                <c:pt idx="187">
                  <c:v>-2.2138042996999903E-3</c:v>
                </c:pt>
                <c:pt idx="188">
                  <c:v>-1.0797751701015669E-2</c:v>
                </c:pt>
                <c:pt idx="189">
                  <c:v>1.6398345212580333E-2</c:v>
                </c:pt>
                <c:pt idx="190">
                  <c:v>-1.2112593173793641E-2</c:v>
                </c:pt>
                <c:pt idx="191">
                  <c:v>6.0560933234053062E-3</c:v>
                </c:pt>
                <c:pt idx="192">
                  <c:v>-1.9193763260472622E-2</c:v>
                </c:pt>
                <c:pt idx="193">
                  <c:v>2.112888620585509E-3</c:v>
                </c:pt>
                <c:pt idx="194">
                  <c:v>-1.3805220883534136E-2</c:v>
                </c:pt>
                <c:pt idx="195">
                  <c:v>1.0027996945787727E-2</c:v>
                </c:pt>
                <c:pt idx="196">
                  <c:v>-1.4010684406813835E-2</c:v>
                </c:pt>
                <c:pt idx="197">
                  <c:v>4.8047434062565234E-3</c:v>
                </c:pt>
                <c:pt idx="198">
                  <c:v>2.2484484688167602E-2</c:v>
                </c:pt>
                <c:pt idx="199">
                  <c:v>2.4875621890547263E-3</c:v>
                </c:pt>
                <c:pt idx="200">
                  <c:v>-5.9553349875929957E-3</c:v>
                </c:pt>
                <c:pt idx="201">
                  <c:v>6.2905641537693005E-3</c:v>
                </c:pt>
                <c:pt idx="202">
                  <c:v>-2.7783290335384116E-3</c:v>
                </c:pt>
                <c:pt idx="203">
                  <c:v>3.9800995024881844E-4</c:v>
                </c:pt>
                <c:pt idx="204">
                  <c:v>2.0340163119156429E-2</c:v>
                </c:pt>
                <c:pt idx="205">
                  <c:v>1.2916118340888072E-2</c:v>
                </c:pt>
                <c:pt idx="206">
                  <c:v>2.2230776633625274E-2</c:v>
                </c:pt>
                <c:pt idx="207">
                  <c:v>5.2250047072115125E-3</c:v>
                </c:pt>
                <c:pt idx="208">
                  <c:v>-1.6857878716928225E-2</c:v>
                </c:pt>
                <c:pt idx="209">
                  <c:v>2.8578232912599322E-4</c:v>
                </c:pt>
                <c:pt idx="210">
                  <c:v>5.3806961573258198E-3</c:v>
                </c:pt>
                <c:pt idx="211">
                  <c:v>6.0149663730226875E-3</c:v>
                </c:pt>
                <c:pt idx="212">
                  <c:v>-5.8848453462642999E-3</c:v>
                </c:pt>
                <c:pt idx="213">
                  <c:v>-1.202879333207043E-2</c:v>
                </c:pt>
                <c:pt idx="214">
                  <c:v>2.3487680951011845E-3</c:v>
                </c:pt>
                <c:pt idx="215">
                  <c:v>5.0212806656782689E-3</c:v>
                </c:pt>
                <c:pt idx="216">
                  <c:v>-6.6615911686327735E-4</c:v>
                </c:pt>
                <c:pt idx="217">
                  <c:v>5.5232834968098115E-3</c:v>
                </c:pt>
                <c:pt idx="218">
                  <c:v>6.155885974050492E-3</c:v>
                </c:pt>
                <c:pt idx="219">
                  <c:v>9.0361445783133289E-3</c:v>
                </c:pt>
                <c:pt idx="220">
                  <c:v>-1.1660447761194029E-3</c:v>
                </c:pt>
                <c:pt idx="221">
                  <c:v>-1.8211533971515983E-3</c:v>
                </c:pt>
                <c:pt idx="222">
                  <c:v>5.6137724550900337E-4</c:v>
                </c:pt>
                <c:pt idx="223">
                  <c:v>7.9483822704327618E-4</c:v>
                </c:pt>
                <c:pt idx="224">
                  <c:v>-1.298761971501986E-2</c:v>
                </c:pt>
                <c:pt idx="225">
                  <c:v>-1.0507880910683007E-2</c:v>
                </c:pt>
                <c:pt idx="226">
                  <c:v>-7.0796460176992017E-3</c:v>
                </c:pt>
                <c:pt idx="227">
                  <c:v>-2.5003613238907346E-2</c:v>
                </c:pt>
                <c:pt idx="228">
                  <c:v>4.7929637315940257E-3</c:v>
                </c:pt>
                <c:pt idx="229">
                  <c:v>-2.114580772067897E-3</c:v>
                </c:pt>
                <c:pt idx="230">
                  <c:v>5.0906761285235629E-2</c:v>
                </c:pt>
                <c:pt idx="231">
                  <c:v>3.1793669402110203E-2</c:v>
                </c:pt>
                <c:pt idx="232">
                  <c:v>4.2357860291778363E-2</c:v>
                </c:pt>
                <c:pt idx="233">
                  <c:v>-9.4615216917374647E-3</c:v>
                </c:pt>
                <c:pt idx="234">
                  <c:v>1.0872435953869173E-2</c:v>
                </c:pt>
                <c:pt idx="235">
                  <c:v>1.6024384933594631E-2</c:v>
                </c:pt>
                <c:pt idx="236">
                  <c:v>-2.3571765310933497E-3</c:v>
                </c:pt>
                <c:pt idx="237">
                  <c:v>-5.1121230346249579E-3</c:v>
                </c:pt>
                <c:pt idx="238">
                  <c:v>-3.02258301308354E-3</c:v>
                </c:pt>
                <c:pt idx="239">
                  <c:v>-1.429252024773633E-3</c:v>
                </c:pt>
                <c:pt idx="240">
                  <c:v>-1.9734559333796024E-2</c:v>
                </c:pt>
                <c:pt idx="241">
                  <c:v>-4.9112871111897053E-3</c:v>
                </c:pt>
                <c:pt idx="242">
                  <c:v>1.2716763005780281E-2</c:v>
                </c:pt>
                <c:pt idx="243">
                  <c:v>-2.6343519494204178E-3</c:v>
                </c:pt>
                <c:pt idx="244">
                  <c:v>9.4646944884663048E-3</c:v>
                </c:pt>
                <c:pt idx="245">
                  <c:v>5.1458723998081494E-3</c:v>
                </c:pt>
                <c:pt idx="246">
                  <c:v>8.9808668488871243E-3</c:v>
                </c:pt>
                <c:pt idx="247">
                  <c:v>-1.8059855521156516E-3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A-4861-8DF8-742662BF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293087"/>
        <c:axId val="843291007"/>
      </c:lineChart>
      <c:catAx>
        <c:axId val="84329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91007"/>
        <c:crosses val="autoZero"/>
        <c:auto val="0"/>
        <c:lblAlgn val="ctr"/>
        <c:lblOffset val="100"/>
        <c:noMultiLvlLbl val="0"/>
      </c:catAx>
      <c:valAx>
        <c:axId val="8432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Daily Return</a:t>
                </a:r>
                <a:endParaRPr lang="en-US" sz="1100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29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Cumulative Return Progression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Charts!$F$1:$F$2</c:f>
              <c:strCache>
                <c:ptCount val="2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Charts!$A$3:$A$250</c:f>
              <c:numCache>
                <c:formatCode>m/d/yyyy</c:formatCode>
                <c:ptCount val="248"/>
                <c:pt idx="0">
                  <c:v>45539</c:v>
                </c:pt>
                <c:pt idx="1">
                  <c:v>45540</c:v>
                </c:pt>
                <c:pt idx="2">
                  <c:v>45541</c:v>
                </c:pt>
                <c:pt idx="3">
                  <c:v>45544</c:v>
                </c:pt>
                <c:pt idx="4">
                  <c:v>45545</c:v>
                </c:pt>
                <c:pt idx="5">
                  <c:v>45546</c:v>
                </c:pt>
                <c:pt idx="6">
                  <c:v>45547</c:v>
                </c:pt>
                <c:pt idx="7">
                  <c:v>45548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45558</c:v>
                </c:pt>
                <c:pt idx="14">
                  <c:v>45559</c:v>
                </c:pt>
                <c:pt idx="15">
                  <c:v>45560</c:v>
                </c:pt>
                <c:pt idx="16">
                  <c:v>45561</c:v>
                </c:pt>
                <c:pt idx="17">
                  <c:v>45562</c:v>
                </c:pt>
                <c:pt idx="18">
                  <c:v>45565</c:v>
                </c:pt>
                <c:pt idx="19">
                  <c:v>45566</c:v>
                </c:pt>
                <c:pt idx="20">
                  <c:v>45567</c:v>
                </c:pt>
                <c:pt idx="21">
                  <c:v>45568</c:v>
                </c:pt>
                <c:pt idx="22">
                  <c:v>45569</c:v>
                </c:pt>
                <c:pt idx="23">
                  <c:v>45572</c:v>
                </c:pt>
                <c:pt idx="24">
                  <c:v>45573</c:v>
                </c:pt>
                <c:pt idx="25">
                  <c:v>45574</c:v>
                </c:pt>
                <c:pt idx="26">
                  <c:v>45575</c:v>
                </c:pt>
                <c:pt idx="27">
                  <c:v>45576</c:v>
                </c:pt>
                <c:pt idx="28">
                  <c:v>45579</c:v>
                </c:pt>
                <c:pt idx="29">
                  <c:v>45580</c:v>
                </c:pt>
                <c:pt idx="30">
                  <c:v>45581</c:v>
                </c:pt>
                <c:pt idx="31">
                  <c:v>45582</c:v>
                </c:pt>
                <c:pt idx="32">
                  <c:v>45583</c:v>
                </c:pt>
                <c:pt idx="33">
                  <c:v>45586</c:v>
                </c:pt>
                <c:pt idx="34">
                  <c:v>45587</c:v>
                </c:pt>
                <c:pt idx="35">
                  <c:v>45588</c:v>
                </c:pt>
                <c:pt idx="36">
                  <c:v>45589</c:v>
                </c:pt>
                <c:pt idx="37">
                  <c:v>45590</c:v>
                </c:pt>
                <c:pt idx="38">
                  <c:v>45593</c:v>
                </c:pt>
                <c:pt idx="39">
                  <c:v>45594</c:v>
                </c:pt>
                <c:pt idx="40">
                  <c:v>45595</c:v>
                </c:pt>
                <c:pt idx="41">
                  <c:v>45596</c:v>
                </c:pt>
                <c:pt idx="42">
                  <c:v>45597</c:v>
                </c:pt>
                <c:pt idx="43">
                  <c:v>45600</c:v>
                </c:pt>
                <c:pt idx="44">
                  <c:v>45601</c:v>
                </c:pt>
                <c:pt idx="45">
                  <c:v>45602</c:v>
                </c:pt>
                <c:pt idx="46">
                  <c:v>45603</c:v>
                </c:pt>
                <c:pt idx="47">
                  <c:v>45604</c:v>
                </c:pt>
                <c:pt idx="48">
                  <c:v>45607</c:v>
                </c:pt>
                <c:pt idx="49">
                  <c:v>45608</c:v>
                </c:pt>
                <c:pt idx="50">
                  <c:v>45609</c:v>
                </c:pt>
                <c:pt idx="51">
                  <c:v>45610</c:v>
                </c:pt>
                <c:pt idx="52">
                  <c:v>45611</c:v>
                </c:pt>
                <c:pt idx="53">
                  <c:v>45614</c:v>
                </c:pt>
                <c:pt idx="54">
                  <c:v>45615</c:v>
                </c:pt>
                <c:pt idx="55">
                  <c:v>45616</c:v>
                </c:pt>
                <c:pt idx="56">
                  <c:v>45617</c:v>
                </c:pt>
                <c:pt idx="57">
                  <c:v>45618</c:v>
                </c:pt>
                <c:pt idx="58">
                  <c:v>45621</c:v>
                </c:pt>
                <c:pt idx="59">
                  <c:v>45622</c:v>
                </c:pt>
                <c:pt idx="60">
                  <c:v>45623</c:v>
                </c:pt>
                <c:pt idx="61">
                  <c:v>45625</c:v>
                </c:pt>
                <c:pt idx="62">
                  <c:v>45628</c:v>
                </c:pt>
                <c:pt idx="63">
                  <c:v>45629</c:v>
                </c:pt>
                <c:pt idx="64">
                  <c:v>45630</c:v>
                </c:pt>
                <c:pt idx="65">
                  <c:v>45631</c:v>
                </c:pt>
                <c:pt idx="66">
                  <c:v>45632</c:v>
                </c:pt>
                <c:pt idx="67">
                  <c:v>45635</c:v>
                </c:pt>
                <c:pt idx="68">
                  <c:v>45636</c:v>
                </c:pt>
                <c:pt idx="69">
                  <c:v>45637</c:v>
                </c:pt>
                <c:pt idx="70">
                  <c:v>45638</c:v>
                </c:pt>
                <c:pt idx="71">
                  <c:v>45639</c:v>
                </c:pt>
                <c:pt idx="72">
                  <c:v>45642</c:v>
                </c:pt>
                <c:pt idx="73">
                  <c:v>45643</c:v>
                </c:pt>
                <c:pt idx="74">
                  <c:v>45644</c:v>
                </c:pt>
                <c:pt idx="75">
                  <c:v>45645</c:v>
                </c:pt>
                <c:pt idx="76">
                  <c:v>45646</c:v>
                </c:pt>
                <c:pt idx="77">
                  <c:v>45649</c:v>
                </c:pt>
                <c:pt idx="78">
                  <c:v>45650</c:v>
                </c:pt>
                <c:pt idx="79">
                  <c:v>45652</c:v>
                </c:pt>
                <c:pt idx="80">
                  <c:v>45653</c:v>
                </c:pt>
                <c:pt idx="81">
                  <c:v>45656</c:v>
                </c:pt>
                <c:pt idx="82">
                  <c:v>45657</c:v>
                </c:pt>
                <c:pt idx="83">
                  <c:v>45659</c:v>
                </c:pt>
                <c:pt idx="84">
                  <c:v>45660</c:v>
                </c:pt>
                <c:pt idx="85">
                  <c:v>45663</c:v>
                </c:pt>
                <c:pt idx="86">
                  <c:v>45664</c:v>
                </c:pt>
                <c:pt idx="87">
                  <c:v>45665</c:v>
                </c:pt>
                <c:pt idx="88">
                  <c:v>45667</c:v>
                </c:pt>
                <c:pt idx="89">
                  <c:v>45670</c:v>
                </c:pt>
                <c:pt idx="90">
                  <c:v>45671</c:v>
                </c:pt>
                <c:pt idx="91">
                  <c:v>45672</c:v>
                </c:pt>
                <c:pt idx="92">
                  <c:v>45673</c:v>
                </c:pt>
                <c:pt idx="93">
                  <c:v>45674</c:v>
                </c:pt>
                <c:pt idx="94">
                  <c:v>45678</c:v>
                </c:pt>
                <c:pt idx="95">
                  <c:v>45679</c:v>
                </c:pt>
                <c:pt idx="96">
                  <c:v>45680</c:v>
                </c:pt>
                <c:pt idx="97">
                  <c:v>45681</c:v>
                </c:pt>
                <c:pt idx="98">
                  <c:v>45684</c:v>
                </c:pt>
                <c:pt idx="99">
                  <c:v>45685</c:v>
                </c:pt>
                <c:pt idx="100">
                  <c:v>45686</c:v>
                </c:pt>
                <c:pt idx="101">
                  <c:v>45687</c:v>
                </c:pt>
                <c:pt idx="102">
                  <c:v>45688</c:v>
                </c:pt>
                <c:pt idx="103">
                  <c:v>45691</c:v>
                </c:pt>
                <c:pt idx="104">
                  <c:v>45692</c:v>
                </c:pt>
                <c:pt idx="105">
                  <c:v>45693</c:v>
                </c:pt>
                <c:pt idx="106">
                  <c:v>45694</c:v>
                </c:pt>
                <c:pt idx="107">
                  <c:v>45695</c:v>
                </c:pt>
                <c:pt idx="108">
                  <c:v>45698</c:v>
                </c:pt>
                <c:pt idx="109">
                  <c:v>45699</c:v>
                </c:pt>
                <c:pt idx="110">
                  <c:v>45700</c:v>
                </c:pt>
                <c:pt idx="111">
                  <c:v>45701</c:v>
                </c:pt>
                <c:pt idx="112">
                  <c:v>45702</c:v>
                </c:pt>
                <c:pt idx="113">
                  <c:v>45706</c:v>
                </c:pt>
                <c:pt idx="114">
                  <c:v>45707</c:v>
                </c:pt>
                <c:pt idx="115">
                  <c:v>45708</c:v>
                </c:pt>
                <c:pt idx="116">
                  <c:v>45709</c:v>
                </c:pt>
                <c:pt idx="117">
                  <c:v>45712</c:v>
                </c:pt>
                <c:pt idx="118">
                  <c:v>45713</c:v>
                </c:pt>
                <c:pt idx="119">
                  <c:v>45714</c:v>
                </c:pt>
                <c:pt idx="120">
                  <c:v>45715</c:v>
                </c:pt>
                <c:pt idx="121">
                  <c:v>45716</c:v>
                </c:pt>
                <c:pt idx="122">
                  <c:v>45719</c:v>
                </c:pt>
                <c:pt idx="123">
                  <c:v>45720</c:v>
                </c:pt>
                <c:pt idx="124">
                  <c:v>45721</c:v>
                </c:pt>
                <c:pt idx="125">
                  <c:v>45722</c:v>
                </c:pt>
                <c:pt idx="126">
                  <c:v>45723</c:v>
                </c:pt>
                <c:pt idx="127">
                  <c:v>45726</c:v>
                </c:pt>
                <c:pt idx="128">
                  <c:v>45727</c:v>
                </c:pt>
                <c:pt idx="129">
                  <c:v>45728</c:v>
                </c:pt>
                <c:pt idx="130">
                  <c:v>45729</c:v>
                </c:pt>
                <c:pt idx="131">
                  <c:v>45730</c:v>
                </c:pt>
                <c:pt idx="132">
                  <c:v>45733</c:v>
                </c:pt>
                <c:pt idx="133">
                  <c:v>45734</c:v>
                </c:pt>
                <c:pt idx="134">
                  <c:v>45735</c:v>
                </c:pt>
                <c:pt idx="135">
                  <c:v>45736</c:v>
                </c:pt>
                <c:pt idx="136">
                  <c:v>45737</c:v>
                </c:pt>
                <c:pt idx="137">
                  <c:v>45740</c:v>
                </c:pt>
                <c:pt idx="138">
                  <c:v>45741</c:v>
                </c:pt>
                <c:pt idx="139">
                  <c:v>45742</c:v>
                </c:pt>
                <c:pt idx="140">
                  <c:v>45743</c:v>
                </c:pt>
                <c:pt idx="141">
                  <c:v>45744</c:v>
                </c:pt>
                <c:pt idx="142">
                  <c:v>45747</c:v>
                </c:pt>
                <c:pt idx="143">
                  <c:v>45748</c:v>
                </c:pt>
                <c:pt idx="144">
                  <c:v>45749</c:v>
                </c:pt>
                <c:pt idx="145">
                  <c:v>45750</c:v>
                </c:pt>
                <c:pt idx="146">
                  <c:v>45751</c:v>
                </c:pt>
                <c:pt idx="147">
                  <c:v>45754</c:v>
                </c:pt>
                <c:pt idx="148">
                  <c:v>45755</c:v>
                </c:pt>
                <c:pt idx="149">
                  <c:v>45756</c:v>
                </c:pt>
                <c:pt idx="150">
                  <c:v>45757</c:v>
                </c:pt>
                <c:pt idx="151">
                  <c:v>45758</c:v>
                </c:pt>
                <c:pt idx="152">
                  <c:v>45761</c:v>
                </c:pt>
                <c:pt idx="153">
                  <c:v>45762</c:v>
                </c:pt>
                <c:pt idx="154">
                  <c:v>45763</c:v>
                </c:pt>
                <c:pt idx="155">
                  <c:v>45764</c:v>
                </c:pt>
                <c:pt idx="156">
                  <c:v>45768</c:v>
                </c:pt>
                <c:pt idx="157">
                  <c:v>45769</c:v>
                </c:pt>
                <c:pt idx="158">
                  <c:v>45770</c:v>
                </c:pt>
                <c:pt idx="159">
                  <c:v>45771</c:v>
                </c:pt>
                <c:pt idx="160">
                  <c:v>45772</c:v>
                </c:pt>
                <c:pt idx="161">
                  <c:v>45775</c:v>
                </c:pt>
                <c:pt idx="162">
                  <c:v>45776</c:v>
                </c:pt>
                <c:pt idx="163">
                  <c:v>45777</c:v>
                </c:pt>
                <c:pt idx="164">
                  <c:v>45778</c:v>
                </c:pt>
                <c:pt idx="165">
                  <c:v>45779</c:v>
                </c:pt>
                <c:pt idx="166">
                  <c:v>45782</c:v>
                </c:pt>
                <c:pt idx="167">
                  <c:v>45783</c:v>
                </c:pt>
                <c:pt idx="168">
                  <c:v>45784</c:v>
                </c:pt>
                <c:pt idx="169">
                  <c:v>45785</c:v>
                </c:pt>
                <c:pt idx="170">
                  <c:v>45786</c:v>
                </c:pt>
                <c:pt idx="171">
                  <c:v>45789</c:v>
                </c:pt>
                <c:pt idx="172">
                  <c:v>45790</c:v>
                </c:pt>
                <c:pt idx="173">
                  <c:v>45791</c:v>
                </c:pt>
                <c:pt idx="174">
                  <c:v>45792</c:v>
                </c:pt>
                <c:pt idx="175">
                  <c:v>45793</c:v>
                </c:pt>
                <c:pt idx="176">
                  <c:v>45796</c:v>
                </c:pt>
                <c:pt idx="177">
                  <c:v>45797</c:v>
                </c:pt>
                <c:pt idx="178">
                  <c:v>45798</c:v>
                </c:pt>
                <c:pt idx="179">
                  <c:v>45799</c:v>
                </c:pt>
                <c:pt idx="180">
                  <c:v>45800</c:v>
                </c:pt>
                <c:pt idx="181">
                  <c:v>45804</c:v>
                </c:pt>
                <c:pt idx="182">
                  <c:v>45805</c:v>
                </c:pt>
                <c:pt idx="183">
                  <c:v>45806</c:v>
                </c:pt>
                <c:pt idx="184">
                  <c:v>45807</c:v>
                </c:pt>
                <c:pt idx="185">
                  <c:v>45810</c:v>
                </c:pt>
                <c:pt idx="186">
                  <c:v>45811</c:v>
                </c:pt>
                <c:pt idx="187">
                  <c:v>45812</c:v>
                </c:pt>
                <c:pt idx="188">
                  <c:v>45813</c:v>
                </c:pt>
                <c:pt idx="189">
                  <c:v>45814</c:v>
                </c:pt>
                <c:pt idx="190">
                  <c:v>45817</c:v>
                </c:pt>
                <c:pt idx="191">
                  <c:v>45818</c:v>
                </c:pt>
                <c:pt idx="192">
                  <c:v>45819</c:v>
                </c:pt>
                <c:pt idx="193">
                  <c:v>45820</c:v>
                </c:pt>
                <c:pt idx="194">
                  <c:v>45821</c:v>
                </c:pt>
                <c:pt idx="195">
                  <c:v>45824</c:v>
                </c:pt>
                <c:pt idx="196">
                  <c:v>45825</c:v>
                </c:pt>
                <c:pt idx="197">
                  <c:v>45826</c:v>
                </c:pt>
                <c:pt idx="198">
                  <c:v>45828</c:v>
                </c:pt>
                <c:pt idx="199">
                  <c:v>45831</c:v>
                </c:pt>
                <c:pt idx="200">
                  <c:v>45832</c:v>
                </c:pt>
                <c:pt idx="201">
                  <c:v>45833</c:v>
                </c:pt>
                <c:pt idx="202">
                  <c:v>45834</c:v>
                </c:pt>
                <c:pt idx="203">
                  <c:v>45835</c:v>
                </c:pt>
                <c:pt idx="204">
                  <c:v>45838</c:v>
                </c:pt>
                <c:pt idx="205">
                  <c:v>45839</c:v>
                </c:pt>
                <c:pt idx="206">
                  <c:v>45840</c:v>
                </c:pt>
                <c:pt idx="207">
                  <c:v>45841</c:v>
                </c:pt>
                <c:pt idx="208">
                  <c:v>45845</c:v>
                </c:pt>
                <c:pt idx="209">
                  <c:v>45846</c:v>
                </c:pt>
                <c:pt idx="210">
                  <c:v>45847</c:v>
                </c:pt>
                <c:pt idx="211">
                  <c:v>45848</c:v>
                </c:pt>
                <c:pt idx="212">
                  <c:v>45849</c:v>
                </c:pt>
                <c:pt idx="213">
                  <c:v>45852</c:v>
                </c:pt>
                <c:pt idx="214">
                  <c:v>45853</c:v>
                </c:pt>
                <c:pt idx="215">
                  <c:v>45854</c:v>
                </c:pt>
                <c:pt idx="216">
                  <c:v>45855</c:v>
                </c:pt>
                <c:pt idx="217">
                  <c:v>45856</c:v>
                </c:pt>
                <c:pt idx="218">
                  <c:v>45859</c:v>
                </c:pt>
                <c:pt idx="219">
                  <c:v>45860</c:v>
                </c:pt>
                <c:pt idx="220">
                  <c:v>45861</c:v>
                </c:pt>
                <c:pt idx="221">
                  <c:v>45862</c:v>
                </c:pt>
                <c:pt idx="222">
                  <c:v>45863</c:v>
                </c:pt>
                <c:pt idx="223">
                  <c:v>45866</c:v>
                </c:pt>
                <c:pt idx="224">
                  <c:v>45867</c:v>
                </c:pt>
                <c:pt idx="225">
                  <c:v>45868</c:v>
                </c:pt>
                <c:pt idx="226">
                  <c:v>45869</c:v>
                </c:pt>
                <c:pt idx="227">
                  <c:v>45870</c:v>
                </c:pt>
                <c:pt idx="228">
                  <c:v>45873</c:v>
                </c:pt>
                <c:pt idx="229">
                  <c:v>45874</c:v>
                </c:pt>
                <c:pt idx="230">
                  <c:v>45875</c:v>
                </c:pt>
                <c:pt idx="231">
                  <c:v>45876</c:v>
                </c:pt>
                <c:pt idx="232">
                  <c:v>45877</c:v>
                </c:pt>
                <c:pt idx="233">
                  <c:v>45880</c:v>
                </c:pt>
                <c:pt idx="234">
                  <c:v>45881</c:v>
                </c:pt>
                <c:pt idx="235">
                  <c:v>45882</c:v>
                </c:pt>
                <c:pt idx="236">
                  <c:v>45883</c:v>
                </c:pt>
                <c:pt idx="237">
                  <c:v>45884</c:v>
                </c:pt>
                <c:pt idx="238">
                  <c:v>45887</c:v>
                </c:pt>
                <c:pt idx="239">
                  <c:v>45888</c:v>
                </c:pt>
                <c:pt idx="240">
                  <c:v>45889</c:v>
                </c:pt>
                <c:pt idx="241">
                  <c:v>45890</c:v>
                </c:pt>
                <c:pt idx="242">
                  <c:v>45891</c:v>
                </c:pt>
                <c:pt idx="243">
                  <c:v>45894</c:v>
                </c:pt>
                <c:pt idx="244">
                  <c:v>45895</c:v>
                </c:pt>
                <c:pt idx="245">
                  <c:v>45896</c:v>
                </c:pt>
                <c:pt idx="246">
                  <c:v>45897</c:v>
                </c:pt>
                <c:pt idx="247">
                  <c:v>45898</c:v>
                </c:pt>
              </c:numCache>
            </c:numRef>
          </c:cat>
          <c:val>
            <c:numRef>
              <c:f>Charts!$F$3:$F$250</c:f>
              <c:numCache>
                <c:formatCode>0.00%</c:formatCode>
                <c:ptCount val="248"/>
                <c:pt idx="0">
                  <c:v>-8.6197200840377741E-3</c:v>
                </c:pt>
                <c:pt idx="1">
                  <c:v>-1.7500371151830674E-3</c:v>
                </c:pt>
                <c:pt idx="2">
                  <c:v>-8.7546843859799273E-3</c:v>
                </c:pt>
                <c:pt idx="3">
                  <c:v>-8.3497914801534678E-3</c:v>
                </c:pt>
                <c:pt idx="4">
                  <c:v>-1.1939841911814297E-2</c:v>
                </c:pt>
                <c:pt idx="5">
                  <c:v>-4.9486910712126519E-4</c:v>
                </c:pt>
                <c:pt idx="6">
                  <c:v>0</c:v>
                </c:pt>
                <c:pt idx="7">
                  <c:v>-1.2146787174792673E-3</c:v>
                </c:pt>
                <c:pt idx="8">
                  <c:v>-2.8954341576652998E-2</c:v>
                </c:pt>
                <c:pt idx="9">
                  <c:v>-2.6844399656290929E-2</c:v>
                </c:pt>
                <c:pt idx="10">
                  <c:v>-9.3395296943957762E-3</c:v>
                </c:pt>
                <c:pt idx="11">
                  <c:v>2.7379758053994729E-2</c:v>
                </c:pt>
                <c:pt idx="12">
                  <c:v>2.4374552930749749E-2</c:v>
                </c:pt>
                <c:pt idx="13">
                  <c:v>1.6609606759012241E-2</c:v>
                </c:pt>
                <c:pt idx="14">
                  <c:v>2.0649538197146766E-2</c:v>
                </c:pt>
                <c:pt idx="15">
                  <c:v>1.6159725752538323E-2</c:v>
                </c:pt>
                <c:pt idx="16">
                  <c:v>2.131986089679283E-2</c:v>
                </c:pt>
                <c:pt idx="17">
                  <c:v>2.2534539614271987E-2</c:v>
                </c:pt>
                <c:pt idx="18">
                  <c:v>4.5919354330779427E-2</c:v>
                </c:pt>
                <c:pt idx="19">
                  <c:v>1.5439916142180321E-2</c:v>
                </c:pt>
                <c:pt idx="20">
                  <c:v>1.7999739069016307E-2</c:v>
                </c:pt>
                <c:pt idx="21">
                  <c:v>1.301505751728671E-2</c:v>
                </c:pt>
                <c:pt idx="22">
                  <c:v>1.8089715270311002E-2</c:v>
                </c:pt>
                <c:pt idx="23">
                  <c:v>-4.8497172497874441E-3</c:v>
                </c:pt>
                <c:pt idx="24">
                  <c:v>1.3464938523760406E-2</c:v>
                </c:pt>
                <c:pt idx="25">
                  <c:v>3.0389461987304411E-2</c:v>
                </c:pt>
                <c:pt idx="26">
                  <c:v>2.814455576500019E-2</c:v>
                </c:pt>
                <c:pt idx="27">
                  <c:v>2.1454825198734984E-2</c:v>
                </c:pt>
                <c:pt idx="28">
                  <c:v>3.8289372460984072E-2</c:v>
                </c:pt>
                <c:pt idx="29">
                  <c:v>4.9734345265677327E-2</c:v>
                </c:pt>
                <c:pt idx="30">
                  <c:v>4.0444302481993377E-2</c:v>
                </c:pt>
                <c:pt idx="31">
                  <c:v>4.210436339588175E-2</c:v>
                </c:pt>
                <c:pt idx="32">
                  <c:v>5.4898979219996313E-2</c:v>
                </c:pt>
                <c:pt idx="33">
                  <c:v>6.1543721685614283E-2</c:v>
                </c:pt>
                <c:pt idx="34">
                  <c:v>5.8758958255541449E-2</c:v>
                </c:pt>
                <c:pt idx="35">
                  <c:v>3.5864513836090239E-2</c:v>
                </c:pt>
                <c:pt idx="36">
                  <c:v>3.5014238733854786E-2</c:v>
                </c:pt>
                <c:pt idx="37">
                  <c:v>3.8784241568105227E-2</c:v>
                </c:pt>
                <c:pt idx="38">
                  <c:v>4.7714379546609953E-2</c:v>
                </c:pt>
                <c:pt idx="39">
                  <c:v>4.8929058264089109E-2</c:v>
                </c:pt>
                <c:pt idx="40">
                  <c:v>3.2904296813492717E-2</c:v>
                </c:pt>
                <c:pt idx="41">
                  <c:v>1.4094771932823713E-2</c:v>
                </c:pt>
                <c:pt idx="42">
                  <c:v>6.2533459899838384E-4</c:v>
                </c:pt>
                <c:pt idx="43">
                  <c:v>-3.4145968391361414E-3</c:v>
                </c:pt>
                <c:pt idx="44">
                  <c:v>3.0501932238922169E-3</c:v>
                </c:pt>
                <c:pt idx="45">
                  <c:v>-2.2494050323695891E-4</c:v>
                </c:pt>
                <c:pt idx="46">
                  <c:v>2.1139908494203219E-2</c:v>
                </c:pt>
                <c:pt idx="47">
                  <c:v>1.9929728586788764E-2</c:v>
                </c:pt>
                <c:pt idx="48">
                  <c:v>7.6614735402487089E-3</c:v>
                </c:pt>
                <c:pt idx="49">
                  <c:v>7.6614735402487089E-3</c:v>
                </c:pt>
                <c:pt idx="50">
                  <c:v>1.1660915687800477E-2</c:v>
                </c:pt>
                <c:pt idx="51">
                  <c:v>2.5589231648228905E-2</c:v>
                </c:pt>
                <c:pt idx="52">
                  <c:v>1.1121058480031865E-2</c:v>
                </c:pt>
                <c:pt idx="53">
                  <c:v>2.4693968445346215E-2</c:v>
                </c:pt>
                <c:pt idx="54">
                  <c:v>2.5859160252113211E-2</c:v>
                </c:pt>
                <c:pt idx="55">
                  <c:v>2.9093804688659741E-2</c:v>
                </c:pt>
                <c:pt idx="56">
                  <c:v>2.6938874667650436E-2</c:v>
                </c:pt>
                <c:pt idx="57">
                  <c:v>3.3007769444981738E-2</c:v>
                </c:pt>
                <c:pt idx="58">
                  <c:v>4.648620439893647E-2</c:v>
                </c:pt>
                <c:pt idx="59">
                  <c:v>5.6329600820582915E-2</c:v>
                </c:pt>
                <c:pt idx="60">
                  <c:v>5.5744755512167066E-2</c:v>
                </c:pt>
                <c:pt idx="61">
                  <c:v>6.6528403237343658E-2</c:v>
                </c:pt>
                <c:pt idx="62">
                  <c:v>7.6686716363521867E-2</c:v>
                </c:pt>
                <c:pt idx="63">
                  <c:v>9.0439578731425385E-2</c:v>
                </c:pt>
                <c:pt idx="64">
                  <c:v>9.2054651544666299E-2</c:v>
                </c:pt>
                <c:pt idx="65">
                  <c:v>9.2189615846608453E-2</c:v>
                </c:pt>
                <c:pt idx="66">
                  <c:v>9.1289853833661061E-2</c:v>
                </c:pt>
                <c:pt idx="67">
                  <c:v>0.10886220594652718</c:v>
                </c:pt>
                <c:pt idx="68">
                  <c:v>0.11344649340249502</c:v>
                </c:pt>
                <c:pt idx="69">
                  <c:v>0.10769251532969526</c:v>
                </c:pt>
                <c:pt idx="70">
                  <c:v>0.11430126731479517</c:v>
                </c:pt>
                <c:pt idx="71">
                  <c:v>0.11506156621573593</c:v>
                </c:pt>
                <c:pt idx="72">
                  <c:v>0.12813960707392891</c:v>
                </c:pt>
                <c:pt idx="73">
                  <c:v>0.13910770601175981</c:v>
                </c:pt>
                <c:pt idx="74">
                  <c:v>0.11470616022062163</c:v>
                </c:pt>
                <c:pt idx="75">
                  <c:v>0.122525092113136</c:v>
                </c:pt>
                <c:pt idx="76">
                  <c:v>0.14364700536708042</c:v>
                </c:pt>
                <c:pt idx="77">
                  <c:v>0.14715157840751125</c:v>
                </c:pt>
                <c:pt idx="78">
                  <c:v>0.16031509665693422</c:v>
                </c:pt>
                <c:pt idx="79">
                  <c:v>0.16400412091001915</c:v>
                </c:pt>
                <c:pt idx="80">
                  <c:v>0.14858669881816255</c:v>
                </c:pt>
                <c:pt idx="81">
                  <c:v>0.13335372793896005</c:v>
                </c:pt>
                <c:pt idx="82">
                  <c:v>0.1253548436438563</c:v>
                </c:pt>
                <c:pt idx="83">
                  <c:v>9.5829153188981442E-2</c:v>
                </c:pt>
                <c:pt idx="84">
                  <c:v>9.3629235067324679E-2</c:v>
                </c:pt>
                <c:pt idx="85">
                  <c:v>0.10099828595336535</c:v>
                </c:pt>
                <c:pt idx="86">
                  <c:v>8.8460102302940768E-2</c:v>
                </c:pt>
                <c:pt idx="87">
                  <c:v>9.0660020424597532E-2</c:v>
                </c:pt>
                <c:pt idx="88">
                  <c:v>6.4373473216334354E-2</c:v>
                </c:pt>
                <c:pt idx="89">
                  <c:v>5.3364884987920691E-2</c:v>
                </c:pt>
                <c:pt idx="90">
                  <c:v>4.8330716525478934E-2</c:v>
                </c:pt>
                <c:pt idx="91">
                  <c:v>6.8957760672302193E-2</c:v>
                </c:pt>
                <c:pt idx="92">
                  <c:v>2.5769184050818517E-2</c:v>
                </c:pt>
                <c:pt idx="93">
                  <c:v>3.3498139742038191E-2</c:v>
                </c:pt>
                <c:pt idx="94">
                  <c:v>5.1286434738018194E-4</c:v>
                </c:pt>
                <c:pt idx="95">
                  <c:v>5.8619495143534817E-3</c:v>
                </c:pt>
                <c:pt idx="96">
                  <c:v>5.0971518033480212E-3</c:v>
                </c:pt>
                <c:pt idx="97">
                  <c:v>1.1426977564434893E-3</c:v>
                </c:pt>
                <c:pt idx="98">
                  <c:v>3.2962781344334502E-2</c:v>
                </c:pt>
                <c:pt idx="99">
                  <c:v>7.0707797787485038E-2</c:v>
                </c:pt>
                <c:pt idx="100">
                  <c:v>7.5651990048632101E-2</c:v>
                </c:pt>
                <c:pt idx="101">
                  <c:v>6.7698093854175578E-2</c:v>
                </c:pt>
                <c:pt idx="102">
                  <c:v>6.0553983471371753E-2</c:v>
                </c:pt>
                <c:pt idx="103">
                  <c:v>2.4648980344698757E-2</c:v>
                </c:pt>
                <c:pt idx="104">
                  <c:v>4.6171287694404928E-2</c:v>
                </c:pt>
                <c:pt idx="105">
                  <c:v>4.4691179183106167E-2</c:v>
                </c:pt>
                <c:pt idx="106">
                  <c:v>4.8060787921594628E-2</c:v>
                </c:pt>
                <c:pt idx="107">
                  <c:v>2.2939432520098446E-2</c:v>
                </c:pt>
                <c:pt idx="108">
                  <c:v>2.4154111237577602E-2</c:v>
                </c:pt>
                <c:pt idx="109">
                  <c:v>4.6513197259324901E-2</c:v>
                </c:pt>
                <c:pt idx="110">
                  <c:v>6.5633140034460968E-2</c:v>
                </c:pt>
                <c:pt idx="111">
                  <c:v>8.6597594936139277E-2</c:v>
                </c:pt>
                <c:pt idx="112">
                  <c:v>0.10040894183488458</c:v>
                </c:pt>
                <c:pt idx="113">
                  <c:v>9.9824096526468731E-2</c:v>
                </c:pt>
                <c:pt idx="114">
                  <c:v>0.10162362055236396</c:v>
                </c:pt>
                <c:pt idx="115">
                  <c:v>0.10594247821451219</c:v>
                </c:pt>
                <c:pt idx="116">
                  <c:v>0.10468281139638558</c:v>
                </c:pt>
                <c:pt idx="117">
                  <c:v>0.11197988132139036</c:v>
                </c:pt>
                <c:pt idx="118">
                  <c:v>0.11138603839284511</c:v>
                </c:pt>
                <c:pt idx="119">
                  <c:v>8.1333987160396193E-2</c:v>
                </c:pt>
                <c:pt idx="120">
                  <c:v>6.7567628362298127E-2</c:v>
                </c:pt>
                <c:pt idx="121">
                  <c:v>8.7992226056208045E-2</c:v>
                </c:pt>
                <c:pt idx="122">
                  <c:v>7.0851759709556816E-2</c:v>
                </c:pt>
                <c:pt idx="123">
                  <c:v>6.1404258573607207E-2</c:v>
                </c:pt>
                <c:pt idx="124">
                  <c:v>6.0549484661307051E-2</c:v>
                </c:pt>
                <c:pt idx="125">
                  <c:v>5.8704972534764588E-2</c:v>
                </c:pt>
                <c:pt idx="126">
                  <c:v>7.5530522176884052E-2</c:v>
                </c:pt>
                <c:pt idx="127">
                  <c:v>2.3389313526572142E-2</c:v>
                </c:pt>
                <c:pt idx="128">
                  <c:v>-6.4827853032872751E-3</c:v>
                </c:pt>
                <c:pt idx="129">
                  <c:v>-2.3848192153175574E-2</c:v>
                </c:pt>
                <c:pt idx="130">
                  <c:v>-5.6689505625762027E-2</c:v>
                </c:pt>
                <c:pt idx="131">
                  <c:v>-3.9549039279110687E-2</c:v>
                </c:pt>
                <c:pt idx="132">
                  <c:v>-3.7254646146094417E-2</c:v>
                </c:pt>
                <c:pt idx="133">
                  <c:v>-4.314808733090103E-2</c:v>
                </c:pt>
                <c:pt idx="134">
                  <c:v>-3.1676121665819346E-2</c:v>
                </c:pt>
                <c:pt idx="135">
                  <c:v>-3.680476513962061E-2</c:v>
                </c:pt>
                <c:pt idx="136">
                  <c:v>-1.8044727169663655E-2</c:v>
                </c:pt>
                <c:pt idx="137">
                  <c:v>-6.9776544104085403E-3</c:v>
                </c:pt>
                <c:pt idx="138">
                  <c:v>6.6087519850999144E-3</c:v>
                </c:pt>
                <c:pt idx="139">
                  <c:v>-3.3786063586181969E-3</c:v>
                </c:pt>
                <c:pt idx="140">
                  <c:v>7.0586329915736101E-3</c:v>
                </c:pt>
                <c:pt idx="141">
                  <c:v>-1.9709286893616618E-2</c:v>
                </c:pt>
                <c:pt idx="142">
                  <c:v>-6.7932031977546714E-4</c:v>
                </c:pt>
                <c:pt idx="143">
                  <c:v>4.0894183488466851E-3</c:v>
                </c:pt>
                <c:pt idx="144">
                  <c:v>7.2385853941632217E-3</c:v>
                </c:pt>
                <c:pt idx="145">
                  <c:v>-8.5886782945910789E-2</c:v>
                </c:pt>
                <c:pt idx="146">
                  <c:v>-0.15251416000467877</c:v>
                </c:pt>
                <c:pt idx="147">
                  <c:v>-0.18364592565266491</c:v>
                </c:pt>
                <c:pt idx="148">
                  <c:v>-0.22431516863789536</c:v>
                </c:pt>
                <c:pt idx="149">
                  <c:v>-0.1054116186268732</c:v>
                </c:pt>
                <c:pt idx="150">
                  <c:v>-0.14333658747261357</c:v>
                </c:pt>
                <c:pt idx="151">
                  <c:v>-0.10856078567218974</c:v>
                </c:pt>
                <c:pt idx="152">
                  <c:v>-8.8900985689285172E-2</c:v>
                </c:pt>
                <c:pt idx="153">
                  <c:v>-9.0610533513885705E-2</c:v>
                </c:pt>
                <c:pt idx="154">
                  <c:v>-0.12601616872337262</c:v>
                </c:pt>
                <c:pt idx="155">
                  <c:v>-0.11382439344793305</c:v>
                </c:pt>
                <c:pt idx="156">
                  <c:v>-0.13100984789523173</c:v>
                </c:pt>
                <c:pt idx="157">
                  <c:v>-0.10140767766925651</c:v>
                </c:pt>
                <c:pt idx="158">
                  <c:v>-7.9543460754630479E-2</c:v>
                </c:pt>
                <c:pt idx="159">
                  <c:v>-6.258294681056864E-2</c:v>
                </c:pt>
                <c:pt idx="160">
                  <c:v>-5.8489029651657143E-2</c:v>
                </c:pt>
                <c:pt idx="161">
                  <c:v>-5.4620052995982604E-2</c:v>
                </c:pt>
                <c:pt idx="162">
                  <c:v>-4.9806326226712994E-2</c:v>
                </c:pt>
                <c:pt idx="163">
                  <c:v>-4.4002861243201186E-2</c:v>
                </c:pt>
                <c:pt idx="164">
                  <c:v>-4.0313836990116148E-2</c:v>
                </c:pt>
                <c:pt idx="165">
                  <c:v>-7.6169353206077095E-2</c:v>
                </c:pt>
                <c:pt idx="166">
                  <c:v>-0.10523166622428382</c:v>
                </c:pt>
                <c:pt idx="167">
                  <c:v>-0.10694121404888413</c:v>
                </c:pt>
                <c:pt idx="168">
                  <c:v>-0.11710852479519174</c:v>
                </c:pt>
                <c:pt idx="169">
                  <c:v>-0.11153000031491667</c:v>
                </c:pt>
                <c:pt idx="170">
                  <c:v>-0.10685123784758932</c:v>
                </c:pt>
                <c:pt idx="171">
                  <c:v>-5.1695826453903027E-2</c:v>
                </c:pt>
                <c:pt idx="172">
                  <c:v>-4.2068372915363916E-2</c:v>
                </c:pt>
                <c:pt idx="173">
                  <c:v>-4.4767658954206535E-2</c:v>
                </c:pt>
                <c:pt idx="174">
                  <c:v>-4.872661181117599E-2</c:v>
                </c:pt>
                <c:pt idx="175">
                  <c:v>-4.9581385723476257E-2</c:v>
                </c:pt>
                <c:pt idx="176">
                  <c:v>-6.0738434684026066E-2</c:v>
                </c:pt>
                <c:pt idx="177">
                  <c:v>-6.9376150008322757E-2</c:v>
                </c:pt>
                <c:pt idx="178">
                  <c:v>-9.0835474017122442E-2</c:v>
                </c:pt>
                <c:pt idx="179">
                  <c:v>-9.4119605364381131E-2</c:v>
                </c:pt>
                <c:pt idx="180">
                  <c:v>-0.12151735865863478</c:v>
                </c:pt>
                <c:pt idx="181">
                  <c:v>-9.9293236938829632E-2</c:v>
                </c:pt>
                <c:pt idx="182">
                  <c:v>-9.8348486825234782E-2</c:v>
                </c:pt>
                <c:pt idx="183">
                  <c:v>-0.10046292755566155</c:v>
                </c:pt>
                <c:pt idx="184">
                  <c:v>-9.6413998497397513E-2</c:v>
                </c:pt>
                <c:pt idx="185">
                  <c:v>-9.2590009942370322E-2</c:v>
                </c:pt>
                <c:pt idx="186">
                  <c:v>-8.5526878140731788E-2</c:v>
                </c:pt>
                <c:pt idx="187">
                  <c:v>-8.7551342669863863E-2</c:v>
                </c:pt>
                <c:pt idx="188">
                  <c:v>-9.7403736711639821E-2</c:v>
                </c:pt>
                <c:pt idx="189">
                  <c:v>-8.260265159865221E-2</c:v>
                </c:pt>
                <c:pt idx="190">
                  <c:v>-9.3714712458554783E-2</c:v>
                </c:pt>
                <c:pt idx="191">
                  <c:v>-8.8226164179574629E-2</c:v>
                </c:pt>
                <c:pt idx="192">
                  <c:v>-0.10572653533140486</c:v>
                </c:pt>
                <c:pt idx="193">
                  <c:v>-0.10383703510421505</c:v>
                </c:pt>
                <c:pt idx="194">
                  <c:v>-0.11620876278224412</c:v>
                </c:pt>
                <c:pt idx="195">
                  <c:v>-0.10734610695471059</c:v>
                </c:pt>
                <c:pt idx="196">
                  <c:v>-0.11985279893468181</c:v>
                </c:pt>
                <c:pt idx="197">
                  <c:v>-0.11562391747382816</c:v>
                </c:pt>
                <c:pt idx="198">
                  <c:v>-9.5739176987686747E-2</c:v>
                </c:pt>
                <c:pt idx="199">
                  <c:v>-9.3489771955317824E-2</c:v>
                </c:pt>
                <c:pt idx="200">
                  <c:v>-9.8888344033003284E-2</c:v>
                </c:pt>
                <c:pt idx="201">
                  <c:v>-9.3219843351433518E-2</c:v>
                </c:pt>
                <c:pt idx="202">
                  <c:v>-9.5739176987686747E-2</c:v>
                </c:pt>
                <c:pt idx="203">
                  <c:v>-9.5379272182507746E-2</c:v>
                </c:pt>
                <c:pt idx="204">
                  <c:v>-7.6979139017729903E-2</c:v>
                </c:pt>
                <c:pt idx="205">
                  <c:v>-6.5057292346174522E-2</c:v>
                </c:pt>
                <c:pt idx="206">
                  <c:v>-4.4272789847085492E-2</c:v>
                </c:pt>
                <c:pt idx="207">
                  <c:v>-3.9279110675226381E-2</c:v>
                </c:pt>
                <c:pt idx="208">
                  <c:v>-5.547482690828287E-2</c:v>
                </c:pt>
                <c:pt idx="209">
                  <c:v>-5.5204898304398564E-2</c:v>
                </c:pt>
                <c:pt idx="210">
                  <c:v>-5.0121242931244758E-2</c:v>
                </c:pt>
                <c:pt idx="211">
                  <c:v>-4.4407754149027645E-2</c:v>
                </c:pt>
                <c:pt idx="212">
                  <c:v>-5.0031266729949952E-2</c:v>
                </c:pt>
                <c:pt idx="213">
                  <c:v>-6.1458244294384179E-2</c:v>
                </c:pt>
                <c:pt idx="214">
                  <c:v>-5.9253827362662492E-2</c:v>
                </c:pt>
                <c:pt idx="215">
                  <c:v>-5.4530076794687798E-2</c:v>
                </c:pt>
                <c:pt idx="216">
                  <c:v>-5.5159910203751106E-2</c:v>
                </c:pt>
                <c:pt idx="217">
                  <c:v>-4.9941290528655147E-2</c:v>
                </c:pt>
                <c:pt idx="218">
                  <c:v>-4.4092837444495991E-2</c:v>
                </c:pt>
                <c:pt idx="219">
                  <c:v>-3.545512212019919E-2</c:v>
                </c:pt>
                <c:pt idx="220">
                  <c:v>-3.6579824636383651E-2</c:v>
                </c:pt>
                <c:pt idx="221">
                  <c:v>-3.8334360561631531E-2</c:v>
                </c:pt>
                <c:pt idx="222">
                  <c:v>-3.7794503353862918E-2</c:v>
                </c:pt>
                <c:pt idx="223">
                  <c:v>-3.7029705642857458E-2</c:v>
                </c:pt>
                <c:pt idx="224">
                  <c:v>-4.9536397622828687E-2</c:v>
                </c:pt>
                <c:pt idx="225">
                  <c:v>-5.9523755966546799E-2</c:v>
                </c:pt>
                <c:pt idx="226">
                  <c:v>-6.6181994862358984E-2</c:v>
                </c:pt>
                <c:pt idx="227">
                  <c:v>-8.953081909834848E-2</c:v>
                </c:pt>
                <c:pt idx="228">
                  <c:v>-8.5166973335552787E-2</c:v>
                </c:pt>
                <c:pt idx="229">
                  <c:v>-8.7101461663390167E-2</c:v>
                </c:pt>
                <c:pt idx="230">
                  <c:v>-4.0628753694647801E-2</c:v>
                </c:pt>
                <c:pt idx="231">
                  <c:v>-1.0126821455724966E-2</c:v>
                </c:pt>
                <c:pt idx="232">
                  <c:v>3.1802088347631985E-2</c:v>
                </c:pt>
                <c:pt idx="233">
                  <c:v>2.2039670507150833E-2</c:v>
                </c:pt>
                <c:pt idx="234">
                  <c:v>3.3151731367053516E-2</c:v>
                </c:pt>
                <c:pt idx="235">
                  <c:v>4.9707352405288896E-2</c:v>
                </c:pt>
                <c:pt idx="236">
                  <c:v>4.7233006869682903E-2</c:v>
                </c:pt>
                <c:pt idx="237">
                  <c:v>4.1879422892644902E-2</c:v>
                </c:pt>
                <c:pt idx="238">
                  <c:v>3.8730255847328365E-2</c:v>
                </c:pt>
                <c:pt idx="239">
                  <c:v>3.7245648525964903E-2</c:v>
                </c:pt>
                <c:pt idx="240">
                  <c:v>1.6776062731407526E-2</c:v>
                </c:pt>
                <c:pt idx="241">
                  <c:v>1.1782383559548526E-2</c:v>
                </c:pt>
                <c:pt idx="242">
                  <c:v>2.4648980344698757E-2</c:v>
                </c:pt>
                <c:pt idx="243">
                  <c:v>2.1949694305856138E-2</c:v>
                </c:pt>
                <c:pt idx="244">
                  <c:v>3.1622135945042595E-2</c:v>
                </c:pt>
                <c:pt idx="245">
                  <c:v>3.6930731821433138E-2</c:v>
                </c:pt>
                <c:pt idx="246">
                  <c:v>4.6243268655440595E-2</c:v>
                </c:pt>
                <c:pt idx="247">
                  <c:v>4.4353768428250673E-2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E-453F-BBF2-765292EB5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967471"/>
        <c:axId val="837972463"/>
      </c:lineChart>
      <c:catAx>
        <c:axId val="837967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Date</a:t>
                </a:r>
                <a:endParaRPr lang="en-US" sz="1100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72463"/>
        <c:crosses val="autoZero"/>
        <c:auto val="0"/>
        <c:lblAlgn val="ctr"/>
        <c:lblOffset val="100"/>
        <c:noMultiLvlLbl val="0"/>
      </c:catAx>
      <c:valAx>
        <c:axId val="8379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Cumulative</a:t>
                </a:r>
                <a:r>
                  <a:rPr lang="en-US" sz="1100" b="1" baseline="0"/>
                  <a:t> Return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Drawdown Depth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Charts!$G$1:$G$2</c:f>
              <c:strCache>
                <c:ptCount val="2"/>
                <c:pt idx="0">
                  <c:v>Drawdown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Charts!$A$3:$A$250</c:f>
              <c:numCache>
                <c:formatCode>m/d/yyyy</c:formatCode>
                <c:ptCount val="248"/>
                <c:pt idx="0">
                  <c:v>45539</c:v>
                </c:pt>
                <c:pt idx="1">
                  <c:v>45540</c:v>
                </c:pt>
                <c:pt idx="2">
                  <c:v>45541</c:v>
                </c:pt>
                <c:pt idx="3">
                  <c:v>45544</c:v>
                </c:pt>
                <c:pt idx="4">
                  <c:v>45545</c:v>
                </c:pt>
                <c:pt idx="5">
                  <c:v>45546</c:v>
                </c:pt>
                <c:pt idx="6">
                  <c:v>45547</c:v>
                </c:pt>
                <c:pt idx="7">
                  <c:v>45548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45558</c:v>
                </c:pt>
                <c:pt idx="14">
                  <c:v>45559</c:v>
                </c:pt>
                <c:pt idx="15">
                  <c:v>45560</c:v>
                </c:pt>
                <c:pt idx="16">
                  <c:v>45561</c:v>
                </c:pt>
                <c:pt idx="17">
                  <c:v>45562</c:v>
                </c:pt>
                <c:pt idx="18">
                  <c:v>45565</c:v>
                </c:pt>
                <c:pt idx="19">
                  <c:v>45566</c:v>
                </c:pt>
                <c:pt idx="20">
                  <c:v>45567</c:v>
                </c:pt>
                <c:pt idx="21">
                  <c:v>45568</c:v>
                </c:pt>
                <c:pt idx="22">
                  <c:v>45569</c:v>
                </c:pt>
                <c:pt idx="23">
                  <c:v>45572</c:v>
                </c:pt>
                <c:pt idx="24">
                  <c:v>45573</c:v>
                </c:pt>
                <c:pt idx="25">
                  <c:v>45574</c:v>
                </c:pt>
                <c:pt idx="26">
                  <c:v>45575</c:v>
                </c:pt>
                <c:pt idx="27">
                  <c:v>45576</c:v>
                </c:pt>
                <c:pt idx="28">
                  <c:v>45579</c:v>
                </c:pt>
                <c:pt idx="29">
                  <c:v>45580</c:v>
                </c:pt>
                <c:pt idx="30">
                  <c:v>45581</c:v>
                </c:pt>
                <c:pt idx="31">
                  <c:v>45582</c:v>
                </c:pt>
                <c:pt idx="32">
                  <c:v>45583</c:v>
                </c:pt>
                <c:pt idx="33">
                  <c:v>45586</c:v>
                </c:pt>
                <c:pt idx="34">
                  <c:v>45587</c:v>
                </c:pt>
                <c:pt idx="35">
                  <c:v>45588</c:v>
                </c:pt>
                <c:pt idx="36">
                  <c:v>45589</c:v>
                </c:pt>
                <c:pt idx="37">
                  <c:v>45590</c:v>
                </c:pt>
                <c:pt idx="38">
                  <c:v>45593</c:v>
                </c:pt>
                <c:pt idx="39">
                  <c:v>45594</c:v>
                </c:pt>
                <c:pt idx="40">
                  <c:v>45595</c:v>
                </c:pt>
                <c:pt idx="41">
                  <c:v>45596</c:v>
                </c:pt>
                <c:pt idx="42">
                  <c:v>45597</c:v>
                </c:pt>
                <c:pt idx="43">
                  <c:v>45600</c:v>
                </c:pt>
                <c:pt idx="44">
                  <c:v>45601</c:v>
                </c:pt>
                <c:pt idx="45">
                  <c:v>45602</c:v>
                </c:pt>
                <c:pt idx="46">
                  <c:v>45603</c:v>
                </c:pt>
                <c:pt idx="47">
                  <c:v>45604</c:v>
                </c:pt>
                <c:pt idx="48">
                  <c:v>45607</c:v>
                </c:pt>
                <c:pt idx="49">
                  <c:v>45608</c:v>
                </c:pt>
                <c:pt idx="50">
                  <c:v>45609</c:v>
                </c:pt>
                <c:pt idx="51">
                  <c:v>45610</c:v>
                </c:pt>
                <c:pt idx="52">
                  <c:v>45611</c:v>
                </c:pt>
                <c:pt idx="53">
                  <c:v>45614</c:v>
                </c:pt>
                <c:pt idx="54">
                  <c:v>45615</c:v>
                </c:pt>
                <c:pt idx="55">
                  <c:v>45616</c:v>
                </c:pt>
                <c:pt idx="56">
                  <c:v>45617</c:v>
                </c:pt>
                <c:pt idx="57">
                  <c:v>45618</c:v>
                </c:pt>
                <c:pt idx="58">
                  <c:v>45621</c:v>
                </c:pt>
                <c:pt idx="59">
                  <c:v>45622</c:v>
                </c:pt>
                <c:pt idx="60">
                  <c:v>45623</c:v>
                </c:pt>
                <c:pt idx="61">
                  <c:v>45625</c:v>
                </c:pt>
                <c:pt idx="62">
                  <c:v>45628</c:v>
                </c:pt>
                <c:pt idx="63">
                  <c:v>45629</c:v>
                </c:pt>
                <c:pt idx="64">
                  <c:v>45630</c:v>
                </c:pt>
                <c:pt idx="65">
                  <c:v>45631</c:v>
                </c:pt>
                <c:pt idx="66">
                  <c:v>45632</c:v>
                </c:pt>
                <c:pt idx="67">
                  <c:v>45635</c:v>
                </c:pt>
                <c:pt idx="68">
                  <c:v>45636</c:v>
                </c:pt>
                <c:pt idx="69">
                  <c:v>45637</c:v>
                </c:pt>
                <c:pt idx="70">
                  <c:v>45638</c:v>
                </c:pt>
                <c:pt idx="71">
                  <c:v>45639</c:v>
                </c:pt>
                <c:pt idx="72">
                  <c:v>45642</c:v>
                </c:pt>
                <c:pt idx="73">
                  <c:v>45643</c:v>
                </c:pt>
                <c:pt idx="74">
                  <c:v>45644</c:v>
                </c:pt>
                <c:pt idx="75">
                  <c:v>45645</c:v>
                </c:pt>
                <c:pt idx="76">
                  <c:v>45646</c:v>
                </c:pt>
                <c:pt idx="77">
                  <c:v>45649</c:v>
                </c:pt>
                <c:pt idx="78">
                  <c:v>45650</c:v>
                </c:pt>
                <c:pt idx="79">
                  <c:v>45652</c:v>
                </c:pt>
                <c:pt idx="80">
                  <c:v>45653</c:v>
                </c:pt>
                <c:pt idx="81">
                  <c:v>45656</c:v>
                </c:pt>
                <c:pt idx="82">
                  <c:v>45657</c:v>
                </c:pt>
                <c:pt idx="83">
                  <c:v>45659</c:v>
                </c:pt>
                <c:pt idx="84">
                  <c:v>45660</c:v>
                </c:pt>
                <c:pt idx="85">
                  <c:v>45663</c:v>
                </c:pt>
                <c:pt idx="86">
                  <c:v>45664</c:v>
                </c:pt>
                <c:pt idx="87">
                  <c:v>45665</c:v>
                </c:pt>
                <c:pt idx="88">
                  <c:v>45667</c:v>
                </c:pt>
                <c:pt idx="89">
                  <c:v>45670</c:v>
                </c:pt>
                <c:pt idx="90">
                  <c:v>45671</c:v>
                </c:pt>
                <c:pt idx="91">
                  <c:v>45672</c:v>
                </c:pt>
                <c:pt idx="92">
                  <c:v>45673</c:v>
                </c:pt>
                <c:pt idx="93">
                  <c:v>45674</c:v>
                </c:pt>
                <c:pt idx="94">
                  <c:v>45678</c:v>
                </c:pt>
                <c:pt idx="95">
                  <c:v>45679</c:v>
                </c:pt>
                <c:pt idx="96">
                  <c:v>45680</c:v>
                </c:pt>
                <c:pt idx="97">
                  <c:v>45681</c:v>
                </c:pt>
                <c:pt idx="98">
                  <c:v>45684</c:v>
                </c:pt>
                <c:pt idx="99">
                  <c:v>45685</c:v>
                </c:pt>
                <c:pt idx="100">
                  <c:v>45686</c:v>
                </c:pt>
                <c:pt idx="101">
                  <c:v>45687</c:v>
                </c:pt>
                <c:pt idx="102">
                  <c:v>45688</c:v>
                </c:pt>
                <c:pt idx="103">
                  <c:v>45691</c:v>
                </c:pt>
                <c:pt idx="104">
                  <c:v>45692</c:v>
                </c:pt>
                <c:pt idx="105">
                  <c:v>45693</c:v>
                </c:pt>
                <c:pt idx="106">
                  <c:v>45694</c:v>
                </c:pt>
                <c:pt idx="107">
                  <c:v>45695</c:v>
                </c:pt>
                <c:pt idx="108">
                  <c:v>45698</c:v>
                </c:pt>
                <c:pt idx="109">
                  <c:v>45699</c:v>
                </c:pt>
                <c:pt idx="110">
                  <c:v>45700</c:v>
                </c:pt>
                <c:pt idx="111">
                  <c:v>45701</c:v>
                </c:pt>
                <c:pt idx="112">
                  <c:v>45702</c:v>
                </c:pt>
                <c:pt idx="113">
                  <c:v>45706</c:v>
                </c:pt>
                <c:pt idx="114">
                  <c:v>45707</c:v>
                </c:pt>
                <c:pt idx="115">
                  <c:v>45708</c:v>
                </c:pt>
                <c:pt idx="116">
                  <c:v>45709</c:v>
                </c:pt>
                <c:pt idx="117">
                  <c:v>45712</c:v>
                </c:pt>
                <c:pt idx="118">
                  <c:v>45713</c:v>
                </c:pt>
                <c:pt idx="119">
                  <c:v>45714</c:v>
                </c:pt>
                <c:pt idx="120">
                  <c:v>45715</c:v>
                </c:pt>
                <c:pt idx="121">
                  <c:v>45716</c:v>
                </c:pt>
                <c:pt idx="122">
                  <c:v>45719</c:v>
                </c:pt>
                <c:pt idx="123">
                  <c:v>45720</c:v>
                </c:pt>
                <c:pt idx="124">
                  <c:v>45721</c:v>
                </c:pt>
                <c:pt idx="125">
                  <c:v>45722</c:v>
                </c:pt>
                <c:pt idx="126">
                  <c:v>45723</c:v>
                </c:pt>
                <c:pt idx="127">
                  <c:v>45726</c:v>
                </c:pt>
                <c:pt idx="128">
                  <c:v>45727</c:v>
                </c:pt>
                <c:pt idx="129">
                  <c:v>45728</c:v>
                </c:pt>
                <c:pt idx="130">
                  <c:v>45729</c:v>
                </c:pt>
                <c:pt idx="131">
                  <c:v>45730</c:v>
                </c:pt>
                <c:pt idx="132">
                  <c:v>45733</c:v>
                </c:pt>
                <c:pt idx="133">
                  <c:v>45734</c:v>
                </c:pt>
                <c:pt idx="134">
                  <c:v>45735</c:v>
                </c:pt>
                <c:pt idx="135">
                  <c:v>45736</c:v>
                </c:pt>
                <c:pt idx="136">
                  <c:v>45737</c:v>
                </c:pt>
                <c:pt idx="137">
                  <c:v>45740</c:v>
                </c:pt>
                <c:pt idx="138">
                  <c:v>45741</c:v>
                </c:pt>
                <c:pt idx="139">
                  <c:v>45742</c:v>
                </c:pt>
                <c:pt idx="140">
                  <c:v>45743</c:v>
                </c:pt>
                <c:pt idx="141">
                  <c:v>45744</c:v>
                </c:pt>
                <c:pt idx="142">
                  <c:v>45747</c:v>
                </c:pt>
                <c:pt idx="143">
                  <c:v>45748</c:v>
                </c:pt>
                <c:pt idx="144">
                  <c:v>45749</c:v>
                </c:pt>
                <c:pt idx="145">
                  <c:v>45750</c:v>
                </c:pt>
                <c:pt idx="146">
                  <c:v>45751</c:v>
                </c:pt>
                <c:pt idx="147">
                  <c:v>45754</c:v>
                </c:pt>
                <c:pt idx="148">
                  <c:v>45755</c:v>
                </c:pt>
                <c:pt idx="149">
                  <c:v>45756</c:v>
                </c:pt>
                <c:pt idx="150">
                  <c:v>45757</c:v>
                </c:pt>
                <c:pt idx="151">
                  <c:v>45758</c:v>
                </c:pt>
                <c:pt idx="152">
                  <c:v>45761</c:v>
                </c:pt>
                <c:pt idx="153">
                  <c:v>45762</c:v>
                </c:pt>
                <c:pt idx="154">
                  <c:v>45763</c:v>
                </c:pt>
                <c:pt idx="155">
                  <c:v>45764</c:v>
                </c:pt>
                <c:pt idx="156">
                  <c:v>45768</c:v>
                </c:pt>
                <c:pt idx="157">
                  <c:v>45769</c:v>
                </c:pt>
                <c:pt idx="158">
                  <c:v>45770</c:v>
                </c:pt>
                <c:pt idx="159">
                  <c:v>45771</c:v>
                </c:pt>
                <c:pt idx="160">
                  <c:v>45772</c:v>
                </c:pt>
                <c:pt idx="161">
                  <c:v>45775</c:v>
                </c:pt>
                <c:pt idx="162">
                  <c:v>45776</c:v>
                </c:pt>
                <c:pt idx="163">
                  <c:v>45777</c:v>
                </c:pt>
                <c:pt idx="164">
                  <c:v>45778</c:v>
                </c:pt>
                <c:pt idx="165">
                  <c:v>45779</c:v>
                </c:pt>
                <c:pt idx="166">
                  <c:v>45782</c:v>
                </c:pt>
                <c:pt idx="167">
                  <c:v>45783</c:v>
                </c:pt>
                <c:pt idx="168">
                  <c:v>45784</c:v>
                </c:pt>
                <c:pt idx="169">
                  <c:v>45785</c:v>
                </c:pt>
                <c:pt idx="170">
                  <c:v>45786</c:v>
                </c:pt>
                <c:pt idx="171">
                  <c:v>45789</c:v>
                </c:pt>
                <c:pt idx="172">
                  <c:v>45790</c:v>
                </c:pt>
                <c:pt idx="173">
                  <c:v>45791</c:v>
                </c:pt>
                <c:pt idx="174">
                  <c:v>45792</c:v>
                </c:pt>
                <c:pt idx="175">
                  <c:v>45793</c:v>
                </c:pt>
                <c:pt idx="176">
                  <c:v>45796</c:v>
                </c:pt>
                <c:pt idx="177">
                  <c:v>45797</c:v>
                </c:pt>
                <c:pt idx="178">
                  <c:v>45798</c:v>
                </c:pt>
                <c:pt idx="179">
                  <c:v>45799</c:v>
                </c:pt>
                <c:pt idx="180">
                  <c:v>45800</c:v>
                </c:pt>
                <c:pt idx="181">
                  <c:v>45804</c:v>
                </c:pt>
                <c:pt idx="182">
                  <c:v>45805</c:v>
                </c:pt>
                <c:pt idx="183">
                  <c:v>45806</c:v>
                </c:pt>
                <c:pt idx="184">
                  <c:v>45807</c:v>
                </c:pt>
                <c:pt idx="185">
                  <c:v>45810</c:v>
                </c:pt>
                <c:pt idx="186">
                  <c:v>45811</c:v>
                </c:pt>
                <c:pt idx="187">
                  <c:v>45812</c:v>
                </c:pt>
                <c:pt idx="188">
                  <c:v>45813</c:v>
                </c:pt>
                <c:pt idx="189">
                  <c:v>45814</c:v>
                </c:pt>
                <c:pt idx="190">
                  <c:v>45817</c:v>
                </c:pt>
                <c:pt idx="191">
                  <c:v>45818</c:v>
                </c:pt>
                <c:pt idx="192">
                  <c:v>45819</c:v>
                </c:pt>
                <c:pt idx="193">
                  <c:v>45820</c:v>
                </c:pt>
                <c:pt idx="194">
                  <c:v>45821</c:v>
                </c:pt>
                <c:pt idx="195">
                  <c:v>45824</c:v>
                </c:pt>
                <c:pt idx="196">
                  <c:v>45825</c:v>
                </c:pt>
                <c:pt idx="197">
                  <c:v>45826</c:v>
                </c:pt>
                <c:pt idx="198">
                  <c:v>45828</c:v>
                </c:pt>
                <c:pt idx="199">
                  <c:v>45831</c:v>
                </c:pt>
                <c:pt idx="200">
                  <c:v>45832</c:v>
                </c:pt>
                <c:pt idx="201">
                  <c:v>45833</c:v>
                </c:pt>
                <c:pt idx="202">
                  <c:v>45834</c:v>
                </c:pt>
                <c:pt idx="203">
                  <c:v>45835</c:v>
                </c:pt>
                <c:pt idx="204">
                  <c:v>45838</c:v>
                </c:pt>
                <c:pt idx="205">
                  <c:v>45839</c:v>
                </c:pt>
                <c:pt idx="206">
                  <c:v>45840</c:v>
                </c:pt>
                <c:pt idx="207">
                  <c:v>45841</c:v>
                </c:pt>
                <c:pt idx="208">
                  <c:v>45845</c:v>
                </c:pt>
                <c:pt idx="209">
                  <c:v>45846</c:v>
                </c:pt>
                <c:pt idx="210">
                  <c:v>45847</c:v>
                </c:pt>
                <c:pt idx="211">
                  <c:v>45848</c:v>
                </c:pt>
                <c:pt idx="212">
                  <c:v>45849</c:v>
                </c:pt>
                <c:pt idx="213">
                  <c:v>45852</c:v>
                </c:pt>
                <c:pt idx="214">
                  <c:v>45853</c:v>
                </c:pt>
                <c:pt idx="215">
                  <c:v>45854</c:v>
                </c:pt>
                <c:pt idx="216">
                  <c:v>45855</c:v>
                </c:pt>
                <c:pt idx="217">
                  <c:v>45856</c:v>
                </c:pt>
                <c:pt idx="218">
                  <c:v>45859</c:v>
                </c:pt>
                <c:pt idx="219">
                  <c:v>45860</c:v>
                </c:pt>
                <c:pt idx="220">
                  <c:v>45861</c:v>
                </c:pt>
                <c:pt idx="221">
                  <c:v>45862</c:v>
                </c:pt>
                <c:pt idx="222">
                  <c:v>45863</c:v>
                </c:pt>
                <c:pt idx="223">
                  <c:v>45866</c:v>
                </c:pt>
                <c:pt idx="224">
                  <c:v>45867</c:v>
                </c:pt>
                <c:pt idx="225">
                  <c:v>45868</c:v>
                </c:pt>
                <c:pt idx="226">
                  <c:v>45869</c:v>
                </c:pt>
                <c:pt idx="227">
                  <c:v>45870</c:v>
                </c:pt>
                <c:pt idx="228">
                  <c:v>45873</c:v>
                </c:pt>
                <c:pt idx="229">
                  <c:v>45874</c:v>
                </c:pt>
                <c:pt idx="230">
                  <c:v>45875</c:v>
                </c:pt>
                <c:pt idx="231">
                  <c:v>45876</c:v>
                </c:pt>
                <c:pt idx="232">
                  <c:v>45877</c:v>
                </c:pt>
                <c:pt idx="233">
                  <c:v>45880</c:v>
                </c:pt>
                <c:pt idx="234">
                  <c:v>45881</c:v>
                </c:pt>
                <c:pt idx="235">
                  <c:v>45882</c:v>
                </c:pt>
                <c:pt idx="236">
                  <c:v>45883</c:v>
                </c:pt>
                <c:pt idx="237">
                  <c:v>45884</c:v>
                </c:pt>
                <c:pt idx="238">
                  <c:v>45887</c:v>
                </c:pt>
                <c:pt idx="239">
                  <c:v>45888</c:v>
                </c:pt>
                <c:pt idx="240">
                  <c:v>45889</c:v>
                </c:pt>
                <c:pt idx="241">
                  <c:v>45890</c:v>
                </c:pt>
                <c:pt idx="242">
                  <c:v>45891</c:v>
                </c:pt>
                <c:pt idx="243">
                  <c:v>45894</c:v>
                </c:pt>
                <c:pt idx="244">
                  <c:v>45895</c:v>
                </c:pt>
                <c:pt idx="245">
                  <c:v>45896</c:v>
                </c:pt>
                <c:pt idx="246">
                  <c:v>45897</c:v>
                </c:pt>
                <c:pt idx="247">
                  <c:v>45898</c:v>
                </c:pt>
              </c:numCache>
            </c:numRef>
          </c:cat>
          <c:val>
            <c:numRef>
              <c:f>Charts!$G$3:$G$250</c:f>
              <c:numCache>
                <c:formatCode>0.00%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-7.0046472707968599E-3</c:v>
                </c:pt>
                <c:pt idx="3">
                  <c:v>-6.5997543649704005E-3</c:v>
                </c:pt>
                <c:pt idx="4">
                  <c:v>-1.018980479663123E-2</c:v>
                </c:pt>
                <c:pt idx="5">
                  <c:v>0</c:v>
                </c:pt>
                <c:pt idx="6">
                  <c:v>0</c:v>
                </c:pt>
                <c:pt idx="7">
                  <c:v>-1.2146787174792673E-3</c:v>
                </c:pt>
                <c:pt idx="8">
                  <c:v>-2.8954341576652998E-2</c:v>
                </c:pt>
                <c:pt idx="9">
                  <c:v>-2.6844399656290929E-2</c:v>
                </c:pt>
                <c:pt idx="10">
                  <c:v>-9.3395296943957762E-3</c:v>
                </c:pt>
                <c:pt idx="11">
                  <c:v>0</c:v>
                </c:pt>
                <c:pt idx="12">
                  <c:v>-3.0052051232449806E-3</c:v>
                </c:pt>
                <c:pt idx="13">
                  <c:v>-1.0770151294982488E-2</c:v>
                </c:pt>
                <c:pt idx="14">
                  <c:v>-6.7302198568479632E-3</c:v>
                </c:pt>
                <c:pt idx="15">
                  <c:v>-1.1220032301456406E-2</c:v>
                </c:pt>
                <c:pt idx="16">
                  <c:v>-6.0598971572018989E-3</c:v>
                </c:pt>
                <c:pt idx="17">
                  <c:v>-4.8452184397227427E-3</c:v>
                </c:pt>
                <c:pt idx="18">
                  <c:v>0</c:v>
                </c:pt>
                <c:pt idx="19">
                  <c:v>-3.0479438188599106E-2</c:v>
                </c:pt>
                <c:pt idx="20">
                  <c:v>-2.791961526176312E-2</c:v>
                </c:pt>
                <c:pt idx="21">
                  <c:v>-3.2904296813492717E-2</c:v>
                </c:pt>
                <c:pt idx="22">
                  <c:v>-2.7829639060468425E-2</c:v>
                </c:pt>
                <c:pt idx="23">
                  <c:v>-5.0769071580566871E-2</c:v>
                </c:pt>
                <c:pt idx="24">
                  <c:v>-3.2454415807019021E-2</c:v>
                </c:pt>
                <c:pt idx="25">
                  <c:v>-1.5529892343475016E-2</c:v>
                </c:pt>
                <c:pt idx="26">
                  <c:v>-1.7774798565779237E-2</c:v>
                </c:pt>
                <c:pt idx="27">
                  <c:v>-2.4464529132044444E-2</c:v>
                </c:pt>
                <c:pt idx="28">
                  <c:v>-7.6299818697953548E-3</c:v>
                </c:pt>
                <c:pt idx="29">
                  <c:v>0</c:v>
                </c:pt>
                <c:pt idx="30">
                  <c:v>-9.2900427836839494E-3</c:v>
                </c:pt>
                <c:pt idx="31">
                  <c:v>-7.6299818697955768E-3</c:v>
                </c:pt>
                <c:pt idx="32">
                  <c:v>0</c:v>
                </c:pt>
                <c:pt idx="33">
                  <c:v>0</c:v>
                </c:pt>
                <c:pt idx="34">
                  <c:v>-2.7847634300728341E-3</c:v>
                </c:pt>
                <c:pt idx="35">
                  <c:v>-2.5679207849524044E-2</c:v>
                </c:pt>
                <c:pt idx="36">
                  <c:v>-2.6529482951759498E-2</c:v>
                </c:pt>
                <c:pt idx="37">
                  <c:v>-2.2759480117509057E-2</c:v>
                </c:pt>
                <c:pt idx="38">
                  <c:v>-1.382934213900433E-2</c:v>
                </c:pt>
                <c:pt idx="39">
                  <c:v>-1.2614663421525174E-2</c:v>
                </c:pt>
                <c:pt idx="40">
                  <c:v>-2.8639424872121566E-2</c:v>
                </c:pt>
                <c:pt idx="41">
                  <c:v>-4.744894975279057E-2</c:v>
                </c:pt>
                <c:pt idx="42">
                  <c:v>-6.0918387086615899E-2</c:v>
                </c:pt>
                <c:pt idx="43">
                  <c:v>-6.4958318524750425E-2</c:v>
                </c:pt>
                <c:pt idx="44">
                  <c:v>-5.8493528461722066E-2</c:v>
                </c:pt>
                <c:pt idx="45">
                  <c:v>-6.1768662188851242E-2</c:v>
                </c:pt>
                <c:pt idx="46">
                  <c:v>-4.0403813191411064E-2</c:v>
                </c:pt>
                <c:pt idx="47">
                  <c:v>-4.1613993098825519E-2</c:v>
                </c:pt>
                <c:pt idx="48">
                  <c:v>-5.3882248145365574E-2</c:v>
                </c:pt>
                <c:pt idx="49">
                  <c:v>-5.3882248145365574E-2</c:v>
                </c:pt>
                <c:pt idx="50">
                  <c:v>-4.9882805997813806E-2</c:v>
                </c:pt>
                <c:pt idx="51">
                  <c:v>-3.5954490037385378E-2</c:v>
                </c:pt>
                <c:pt idx="52">
                  <c:v>-5.0422663205582419E-2</c:v>
                </c:pt>
                <c:pt idx="53">
                  <c:v>-3.6849753240268068E-2</c:v>
                </c:pt>
                <c:pt idx="54">
                  <c:v>-3.5684561433501072E-2</c:v>
                </c:pt>
                <c:pt idx="55">
                  <c:v>-3.2449916996954542E-2</c:v>
                </c:pt>
                <c:pt idx="56">
                  <c:v>-3.4604847017963847E-2</c:v>
                </c:pt>
                <c:pt idx="57">
                  <c:v>-2.8535952240632545E-2</c:v>
                </c:pt>
                <c:pt idx="58">
                  <c:v>-1.5057517286677813E-2</c:v>
                </c:pt>
                <c:pt idx="59">
                  <c:v>-5.2141208650313686E-3</c:v>
                </c:pt>
                <c:pt idx="60">
                  <c:v>-5.7989661734472175E-3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-8.9976201294739155E-4</c:v>
                </c:pt>
                <c:pt idx="67">
                  <c:v>0</c:v>
                </c:pt>
                <c:pt idx="68">
                  <c:v>0</c:v>
                </c:pt>
                <c:pt idx="69">
                  <c:v>-5.7539780727997591E-3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-2.4401545791138179E-2</c:v>
                </c:pt>
                <c:pt idx="75">
                  <c:v>-1.658261389862381E-2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-1.5417422091856592E-2</c:v>
                </c:pt>
                <c:pt idx="81">
                  <c:v>-3.0650392971059093E-2</c:v>
                </c:pt>
                <c:pt idx="82">
                  <c:v>-3.8649277266162851E-2</c:v>
                </c:pt>
                <c:pt idx="83">
                  <c:v>-6.8174967721037705E-2</c:v>
                </c:pt>
                <c:pt idx="84">
                  <c:v>-7.0374885842694468E-2</c:v>
                </c:pt>
                <c:pt idx="85">
                  <c:v>-6.3005834956653795E-2</c:v>
                </c:pt>
                <c:pt idx="86">
                  <c:v>-7.5544018607078378E-2</c:v>
                </c:pt>
                <c:pt idx="87">
                  <c:v>-7.3344100485421615E-2</c:v>
                </c:pt>
                <c:pt idx="88">
                  <c:v>-9.9630647693684793E-2</c:v>
                </c:pt>
                <c:pt idx="89">
                  <c:v>-0.11063923592209846</c:v>
                </c:pt>
                <c:pt idx="90">
                  <c:v>-0.11567340438454021</c:v>
                </c:pt>
                <c:pt idx="91">
                  <c:v>-9.5046360237716954E-2</c:v>
                </c:pt>
                <c:pt idx="92">
                  <c:v>-0.13823493685920063</c:v>
                </c:pt>
                <c:pt idx="93">
                  <c:v>-0.13050598116798096</c:v>
                </c:pt>
                <c:pt idx="94">
                  <c:v>-0.16349125656263896</c:v>
                </c:pt>
                <c:pt idx="95">
                  <c:v>-0.15814217139566566</c:v>
                </c:pt>
                <c:pt idx="96">
                  <c:v>-0.15890696910667113</c:v>
                </c:pt>
                <c:pt idx="97">
                  <c:v>-0.16286142315357566</c:v>
                </c:pt>
                <c:pt idx="98">
                  <c:v>-0.13104133956568464</c:v>
                </c:pt>
                <c:pt idx="99">
                  <c:v>-9.3296323122534108E-2</c:v>
                </c:pt>
                <c:pt idx="100">
                  <c:v>-8.8352130861387046E-2</c:v>
                </c:pt>
                <c:pt idx="101">
                  <c:v>-9.6306027055843568E-2</c:v>
                </c:pt>
                <c:pt idx="102">
                  <c:v>-0.10345013743864739</c:v>
                </c:pt>
                <c:pt idx="103">
                  <c:v>-0.13935514056532039</c:v>
                </c:pt>
                <c:pt idx="104">
                  <c:v>-0.11783283321561422</c:v>
                </c:pt>
                <c:pt idx="105">
                  <c:v>-0.11931294172691298</c:v>
                </c:pt>
                <c:pt idx="106">
                  <c:v>-0.11594333298842452</c:v>
                </c:pt>
                <c:pt idx="107">
                  <c:v>-0.1410646883899207</c:v>
                </c:pt>
                <c:pt idx="108">
                  <c:v>-0.13985000967244154</c:v>
                </c:pt>
                <c:pt idx="109">
                  <c:v>-0.11749092365069425</c:v>
                </c:pt>
                <c:pt idx="110">
                  <c:v>-9.8370980875558178E-2</c:v>
                </c:pt>
                <c:pt idx="111">
                  <c:v>-7.7406525973879869E-2</c:v>
                </c:pt>
                <c:pt idx="112">
                  <c:v>-6.3595179075134567E-2</c:v>
                </c:pt>
                <c:pt idx="113">
                  <c:v>-6.4180024383550416E-2</c:v>
                </c:pt>
                <c:pt idx="114">
                  <c:v>-6.2380500357655189E-2</c:v>
                </c:pt>
                <c:pt idx="115">
                  <c:v>-5.8061642695506954E-2</c:v>
                </c:pt>
                <c:pt idx="116">
                  <c:v>-5.9321309513633569E-2</c:v>
                </c:pt>
                <c:pt idx="117">
                  <c:v>-5.2024239588628785E-2</c:v>
                </c:pt>
                <c:pt idx="118">
                  <c:v>-5.2618082517174036E-2</c:v>
                </c:pt>
                <c:pt idx="119">
                  <c:v>-8.2670133749622954E-2</c:v>
                </c:pt>
                <c:pt idx="120">
                  <c:v>-9.643649254772102E-2</c:v>
                </c:pt>
                <c:pt idx="121">
                  <c:v>-7.6011894853811102E-2</c:v>
                </c:pt>
                <c:pt idx="122">
                  <c:v>-9.315236120046233E-2</c:v>
                </c:pt>
                <c:pt idx="123">
                  <c:v>-0.10259986233641194</c:v>
                </c:pt>
                <c:pt idx="124">
                  <c:v>-0.1034546362487121</c:v>
                </c:pt>
                <c:pt idx="125">
                  <c:v>-0.10529914837525456</c:v>
                </c:pt>
                <c:pt idx="126">
                  <c:v>-8.8473598733135095E-2</c:v>
                </c:pt>
                <c:pt idx="127">
                  <c:v>-0.140614807383447</c:v>
                </c:pt>
                <c:pt idx="128">
                  <c:v>-0.17048690621330642</c:v>
                </c:pt>
                <c:pt idx="129">
                  <c:v>-0.18785231306319472</c:v>
                </c:pt>
                <c:pt idx="130">
                  <c:v>-0.22069362653578117</c:v>
                </c:pt>
                <c:pt idx="131">
                  <c:v>-0.20355316018912983</c:v>
                </c:pt>
                <c:pt idx="132">
                  <c:v>-0.20125876705611356</c:v>
                </c:pt>
                <c:pt idx="133">
                  <c:v>-0.20715220824092018</c:v>
                </c:pt>
                <c:pt idx="134">
                  <c:v>-0.19568024257583849</c:v>
                </c:pt>
                <c:pt idx="135">
                  <c:v>-0.20080888604963976</c:v>
                </c:pt>
                <c:pt idx="136">
                  <c:v>-0.1820488480796828</c:v>
                </c:pt>
                <c:pt idx="137">
                  <c:v>-0.17098177532042769</c:v>
                </c:pt>
                <c:pt idx="138">
                  <c:v>-0.15739536892491923</c:v>
                </c:pt>
                <c:pt idx="139">
                  <c:v>-0.16738272726863734</c:v>
                </c:pt>
                <c:pt idx="140">
                  <c:v>-0.15694548791844554</c:v>
                </c:pt>
                <c:pt idx="141">
                  <c:v>-0.18371340780363576</c:v>
                </c:pt>
                <c:pt idx="142">
                  <c:v>-0.16468344122979461</c:v>
                </c:pt>
                <c:pt idx="143">
                  <c:v>-0.15991470256117246</c:v>
                </c:pt>
                <c:pt idx="144">
                  <c:v>-0.15676553551585592</c:v>
                </c:pt>
                <c:pt idx="145">
                  <c:v>-0.24989090385592994</c:v>
                </c:pt>
                <c:pt idx="146">
                  <c:v>-0.31651828091469791</c:v>
                </c:pt>
                <c:pt idx="147">
                  <c:v>-0.34765004656268406</c:v>
                </c:pt>
                <c:pt idx="148">
                  <c:v>-0.3883192895479145</c:v>
                </c:pt>
                <c:pt idx="149">
                  <c:v>-0.26941573953689235</c:v>
                </c:pt>
                <c:pt idx="150">
                  <c:v>-0.30734070838263272</c:v>
                </c:pt>
                <c:pt idx="151">
                  <c:v>-0.27256490658220889</c:v>
                </c:pt>
                <c:pt idx="152">
                  <c:v>-0.25290510659930432</c:v>
                </c:pt>
                <c:pt idx="153">
                  <c:v>-0.25461465442390485</c:v>
                </c:pt>
                <c:pt idx="154">
                  <c:v>-0.29002028963339177</c:v>
                </c:pt>
                <c:pt idx="155">
                  <c:v>-0.27782851435795219</c:v>
                </c:pt>
                <c:pt idx="156">
                  <c:v>-0.29501396880525088</c:v>
                </c:pt>
                <c:pt idx="157">
                  <c:v>-0.26541179857927566</c:v>
                </c:pt>
                <c:pt idx="158">
                  <c:v>-0.24354758166464963</c:v>
                </c:pt>
                <c:pt idx="159">
                  <c:v>-0.22658706772058779</c:v>
                </c:pt>
                <c:pt idx="160">
                  <c:v>-0.22249315056167629</c:v>
                </c:pt>
                <c:pt idx="161">
                  <c:v>-0.21862417390600175</c:v>
                </c:pt>
                <c:pt idx="162">
                  <c:v>-0.21381044713673214</c:v>
                </c:pt>
                <c:pt idx="163">
                  <c:v>-0.20800698215322033</c:v>
                </c:pt>
                <c:pt idx="164">
                  <c:v>-0.20431795790013529</c:v>
                </c:pt>
                <c:pt idx="165">
                  <c:v>-0.24017347411609624</c:v>
                </c:pt>
                <c:pt idx="166">
                  <c:v>-0.26923578713430296</c:v>
                </c:pt>
                <c:pt idx="167">
                  <c:v>-0.27094533495890327</c:v>
                </c:pt>
                <c:pt idx="168">
                  <c:v>-0.28111264570521088</c:v>
                </c:pt>
                <c:pt idx="169">
                  <c:v>-0.27553412122493581</c:v>
                </c:pt>
                <c:pt idx="170">
                  <c:v>-0.27085535875760847</c:v>
                </c:pt>
                <c:pt idx="171">
                  <c:v>-0.21569994736392217</c:v>
                </c:pt>
                <c:pt idx="172">
                  <c:v>-0.20607249382538306</c:v>
                </c:pt>
                <c:pt idx="173">
                  <c:v>-0.20877177986422568</c:v>
                </c:pt>
                <c:pt idx="174">
                  <c:v>-0.21273073272119514</c:v>
                </c:pt>
                <c:pt idx="175">
                  <c:v>-0.2135855066334954</c:v>
                </c:pt>
                <c:pt idx="176">
                  <c:v>-0.22474255559404521</c:v>
                </c:pt>
                <c:pt idx="177">
                  <c:v>-0.2333802709183419</c:v>
                </c:pt>
                <c:pt idx="178">
                  <c:v>-0.25483959492714159</c:v>
                </c:pt>
                <c:pt idx="179">
                  <c:v>-0.25812372627440028</c:v>
                </c:pt>
                <c:pt idx="180">
                  <c:v>-0.28552147956865392</c:v>
                </c:pt>
                <c:pt idx="181">
                  <c:v>-0.26329735784884878</c:v>
                </c:pt>
                <c:pt idx="182">
                  <c:v>-0.26235260773525393</c:v>
                </c:pt>
                <c:pt idx="183">
                  <c:v>-0.2644670484656807</c:v>
                </c:pt>
                <c:pt idx="184">
                  <c:v>-0.26041811940741666</c:v>
                </c:pt>
                <c:pt idx="185">
                  <c:v>-0.25659413085238947</c:v>
                </c:pt>
                <c:pt idx="186">
                  <c:v>-0.24953099905075093</c:v>
                </c:pt>
                <c:pt idx="187">
                  <c:v>-0.25155546357988301</c:v>
                </c:pt>
                <c:pt idx="188">
                  <c:v>-0.26140785762165897</c:v>
                </c:pt>
                <c:pt idx="189">
                  <c:v>-0.24660677250867136</c:v>
                </c:pt>
                <c:pt idx="190">
                  <c:v>-0.25771883336857393</c:v>
                </c:pt>
                <c:pt idx="191">
                  <c:v>-0.25223028508959378</c:v>
                </c:pt>
                <c:pt idx="192">
                  <c:v>-0.269730656241424</c:v>
                </c:pt>
                <c:pt idx="193">
                  <c:v>-0.26784115601423419</c:v>
                </c:pt>
                <c:pt idx="194">
                  <c:v>-0.28021288369226327</c:v>
                </c:pt>
                <c:pt idx="195">
                  <c:v>-0.27135022786472973</c:v>
                </c:pt>
                <c:pt idx="196">
                  <c:v>-0.28385691984470096</c:v>
                </c:pt>
                <c:pt idx="197">
                  <c:v>-0.27962803838384731</c:v>
                </c:pt>
                <c:pt idx="198">
                  <c:v>-0.25974329789770589</c:v>
                </c:pt>
                <c:pt idx="199">
                  <c:v>-0.25749389286533697</c:v>
                </c:pt>
                <c:pt idx="200">
                  <c:v>-0.26289246494302243</c:v>
                </c:pt>
                <c:pt idx="201">
                  <c:v>-0.25722396426145266</c:v>
                </c:pt>
                <c:pt idx="202">
                  <c:v>-0.25974329789770589</c:v>
                </c:pt>
                <c:pt idx="203">
                  <c:v>-0.25938339309252689</c:v>
                </c:pt>
                <c:pt idx="204">
                  <c:v>-0.24098325992774905</c:v>
                </c:pt>
                <c:pt idx="205">
                  <c:v>-0.22906141325619367</c:v>
                </c:pt>
                <c:pt idx="206">
                  <c:v>-0.20827691075710464</c:v>
                </c:pt>
                <c:pt idx="207">
                  <c:v>-0.20328323158524553</c:v>
                </c:pt>
                <c:pt idx="208">
                  <c:v>-0.21947894781830202</c:v>
                </c:pt>
                <c:pt idx="209">
                  <c:v>-0.21920901921441771</c:v>
                </c:pt>
                <c:pt idx="210">
                  <c:v>-0.2141253638412639</c:v>
                </c:pt>
                <c:pt idx="211">
                  <c:v>-0.20841187505904679</c:v>
                </c:pt>
                <c:pt idx="212">
                  <c:v>-0.2140353876399691</c:v>
                </c:pt>
                <c:pt idx="213">
                  <c:v>-0.22546236520440333</c:v>
                </c:pt>
                <c:pt idx="214">
                  <c:v>-0.22325794827268164</c:v>
                </c:pt>
                <c:pt idx="215">
                  <c:v>-0.21853419770470695</c:v>
                </c:pt>
                <c:pt idx="216">
                  <c:v>-0.21916403111377025</c:v>
                </c:pt>
                <c:pt idx="217">
                  <c:v>-0.21394541143867429</c:v>
                </c:pt>
                <c:pt idx="218">
                  <c:v>-0.20809695835451514</c:v>
                </c:pt>
                <c:pt idx="219">
                  <c:v>-0.19945924303021834</c:v>
                </c:pt>
                <c:pt idx="220">
                  <c:v>-0.2005839455464028</c:v>
                </c:pt>
                <c:pt idx="221">
                  <c:v>-0.20233848147165068</c:v>
                </c:pt>
                <c:pt idx="222">
                  <c:v>-0.20179862426388206</c:v>
                </c:pt>
                <c:pt idx="223">
                  <c:v>-0.2010338265528766</c:v>
                </c:pt>
                <c:pt idx="224">
                  <c:v>-0.21354051853284783</c:v>
                </c:pt>
                <c:pt idx="225">
                  <c:v>-0.22352787687656595</c:v>
                </c:pt>
                <c:pt idx="226">
                  <c:v>-0.23018611577237813</c:v>
                </c:pt>
                <c:pt idx="227">
                  <c:v>-0.25353494000836763</c:v>
                </c:pt>
                <c:pt idx="228">
                  <c:v>-0.24917109424557193</c:v>
                </c:pt>
                <c:pt idx="229">
                  <c:v>-0.25110558257340931</c:v>
                </c:pt>
                <c:pt idx="230">
                  <c:v>-0.20463287460466695</c:v>
                </c:pt>
                <c:pt idx="231">
                  <c:v>-0.17413094236574411</c:v>
                </c:pt>
                <c:pt idx="232">
                  <c:v>-0.13220203256238716</c:v>
                </c:pt>
                <c:pt idx="233">
                  <c:v>-0.14196445040286831</c:v>
                </c:pt>
                <c:pt idx="234">
                  <c:v>-0.13085238954296563</c:v>
                </c:pt>
                <c:pt idx="235">
                  <c:v>-0.11429676850473025</c:v>
                </c:pt>
                <c:pt idx="236">
                  <c:v>-0.11677111404033624</c:v>
                </c:pt>
                <c:pt idx="237">
                  <c:v>-0.12212469801737424</c:v>
                </c:pt>
                <c:pt idx="238">
                  <c:v>-0.12527386506269078</c:v>
                </c:pt>
                <c:pt idx="239">
                  <c:v>-0.12675847238405424</c:v>
                </c:pt>
                <c:pt idx="240">
                  <c:v>-0.14722805817861162</c:v>
                </c:pt>
                <c:pt idx="241">
                  <c:v>-0.15222173735047062</c:v>
                </c:pt>
                <c:pt idx="242">
                  <c:v>-0.13935514056532039</c:v>
                </c:pt>
                <c:pt idx="243">
                  <c:v>-0.14205442660416301</c:v>
                </c:pt>
                <c:pt idx="244">
                  <c:v>-0.13238198496497655</c:v>
                </c:pt>
                <c:pt idx="245">
                  <c:v>-0.12707338908858601</c:v>
                </c:pt>
                <c:pt idx="246">
                  <c:v>-0.11776085225457855</c:v>
                </c:pt>
                <c:pt idx="247">
                  <c:v>-0.11965035248176847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A-4C5C-813B-3CE2AA28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245967"/>
        <c:axId val="891253455"/>
      </c:lineChart>
      <c:catAx>
        <c:axId val="89124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53455"/>
        <c:crosses val="autoZero"/>
        <c:auto val="0"/>
        <c:lblAlgn val="ctr"/>
        <c:lblOffset val="100"/>
        <c:noMultiLvlLbl val="0"/>
      </c:catAx>
      <c:valAx>
        <c:axId val="8912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Drawdown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4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Sharpe Ratio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Charts!$H$1:$H$2</c:f>
              <c:strCache>
                <c:ptCount val="2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Charts!$A$3:$A$250</c:f>
              <c:numCache>
                <c:formatCode>m/d/yyyy</c:formatCode>
                <c:ptCount val="248"/>
                <c:pt idx="0">
                  <c:v>45539</c:v>
                </c:pt>
                <c:pt idx="1">
                  <c:v>45540</c:v>
                </c:pt>
                <c:pt idx="2">
                  <c:v>45541</c:v>
                </c:pt>
                <c:pt idx="3">
                  <c:v>45544</c:v>
                </c:pt>
                <c:pt idx="4">
                  <c:v>45545</c:v>
                </c:pt>
                <c:pt idx="5">
                  <c:v>45546</c:v>
                </c:pt>
                <c:pt idx="6">
                  <c:v>45547</c:v>
                </c:pt>
                <c:pt idx="7">
                  <c:v>45548</c:v>
                </c:pt>
                <c:pt idx="8">
                  <c:v>45551</c:v>
                </c:pt>
                <c:pt idx="9">
                  <c:v>45552</c:v>
                </c:pt>
                <c:pt idx="10">
                  <c:v>45553</c:v>
                </c:pt>
                <c:pt idx="11">
                  <c:v>45554</c:v>
                </c:pt>
                <c:pt idx="12">
                  <c:v>45555</c:v>
                </c:pt>
                <c:pt idx="13">
                  <c:v>45558</c:v>
                </c:pt>
                <c:pt idx="14">
                  <c:v>45559</c:v>
                </c:pt>
                <c:pt idx="15">
                  <c:v>45560</c:v>
                </c:pt>
                <c:pt idx="16">
                  <c:v>45561</c:v>
                </c:pt>
                <c:pt idx="17">
                  <c:v>45562</c:v>
                </c:pt>
                <c:pt idx="18">
                  <c:v>45565</c:v>
                </c:pt>
                <c:pt idx="19">
                  <c:v>45566</c:v>
                </c:pt>
                <c:pt idx="20">
                  <c:v>45567</c:v>
                </c:pt>
                <c:pt idx="21">
                  <c:v>45568</c:v>
                </c:pt>
                <c:pt idx="22">
                  <c:v>45569</c:v>
                </c:pt>
                <c:pt idx="23">
                  <c:v>45572</c:v>
                </c:pt>
                <c:pt idx="24">
                  <c:v>45573</c:v>
                </c:pt>
                <c:pt idx="25">
                  <c:v>45574</c:v>
                </c:pt>
                <c:pt idx="26">
                  <c:v>45575</c:v>
                </c:pt>
                <c:pt idx="27">
                  <c:v>45576</c:v>
                </c:pt>
                <c:pt idx="28">
                  <c:v>45579</c:v>
                </c:pt>
                <c:pt idx="29">
                  <c:v>45580</c:v>
                </c:pt>
                <c:pt idx="30">
                  <c:v>45581</c:v>
                </c:pt>
                <c:pt idx="31">
                  <c:v>45582</c:v>
                </c:pt>
                <c:pt idx="32">
                  <c:v>45583</c:v>
                </c:pt>
                <c:pt idx="33">
                  <c:v>45586</c:v>
                </c:pt>
                <c:pt idx="34">
                  <c:v>45587</c:v>
                </c:pt>
                <c:pt idx="35">
                  <c:v>45588</c:v>
                </c:pt>
                <c:pt idx="36">
                  <c:v>45589</c:v>
                </c:pt>
                <c:pt idx="37">
                  <c:v>45590</c:v>
                </c:pt>
                <c:pt idx="38">
                  <c:v>45593</c:v>
                </c:pt>
                <c:pt idx="39">
                  <c:v>45594</c:v>
                </c:pt>
                <c:pt idx="40">
                  <c:v>45595</c:v>
                </c:pt>
                <c:pt idx="41">
                  <c:v>45596</c:v>
                </c:pt>
                <c:pt idx="42">
                  <c:v>45597</c:v>
                </c:pt>
                <c:pt idx="43">
                  <c:v>45600</c:v>
                </c:pt>
                <c:pt idx="44">
                  <c:v>45601</c:v>
                </c:pt>
                <c:pt idx="45">
                  <c:v>45602</c:v>
                </c:pt>
                <c:pt idx="46">
                  <c:v>45603</c:v>
                </c:pt>
                <c:pt idx="47">
                  <c:v>45604</c:v>
                </c:pt>
                <c:pt idx="48">
                  <c:v>45607</c:v>
                </c:pt>
                <c:pt idx="49">
                  <c:v>45608</c:v>
                </c:pt>
                <c:pt idx="50">
                  <c:v>45609</c:v>
                </c:pt>
                <c:pt idx="51">
                  <c:v>45610</c:v>
                </c:pt>
                <c:pt idx="52">
                  <c:v>45611</c:v>
                </c:pt>
                <c:pt idx="53">
                  <c:v>45614</c:v>
                </c:pt>
                <c:pt idx="54">
                  <c:v>45615</c:v>
                </c:pt>
                <c:pt idx="55">
                  <c:v>45616</c:v>
                </c:pt>
                <c:pt idx="56">
                  <c:v>45617</c:v>
                </c:pt>
                <c:pt idx="57">
                  <c:v>45618</c:v>
                </c:pt>
                <c:pt idx="58">
                  <c:v>45621</c:v>
                </c:pt>
                <c:pt idx="59">
                  <c:v>45622</c:v>
                </c:pt>
                <c:pt idx="60">
                  <c:v>45623</c:v>
                </c:pt>
                <c:pt idx="61">
                  <c:v>45625</c:v>
                </c:pt>
                <c:pt idx="62">
                  <c:v>45628</c:v>
                </c:pt>
                <c:pt idx="63">
                  <c:v>45629</c:v>
                </c:pt>
                <c:pt idx="64">
                  <c:v>45630</c:v>
                </c:pt>
                <c:pt idx="65">
                  <c:v>45631</c:v>
                </c:pt>
                <c:pt idx="66">
                  <c:v>45632</c:v>
                </c:pt>
                <c:pt idx="67">
                  <c:v>45635</c:v>
                </c:pt>
                <c:pt idx="68">
                  <c:v>45636</c:v>
                </c:pt>
                <c:pt idx="69">
                  <c:v>45637</c:v>
                </c:pt>
                <c:pt idx="70">
                  <c:v>45638</c:v>
                </c:pt>
                <c:pt idx="71">
                  <c:v>45639</c:v>
                </c:pt>
                <c:pt idx="72">
                  <c:v>45642</c:v>
                </c:pt>
                <c:pt idx="73">
                  <c:v>45643</c:v>
                </c:pt>
                <c:pt idx="74">
                  <c:v>45644</c:v>
                </c:pt>
                <c:pt idx="75">
                  <c:v>45645</c:v>
                </c:pt>
                <c:pt idx="76">
                  <c:v>45646</c:v>
                </c:pt>
                <c:pt idx="77">
                  <c:v>45649</c:v>
                </c:pt>
                <c:pt idx="78">
                  <c:v>45650</c:v>
                </c:pt>
                <c:pt idx="79">
                  <c:v>45652</c:v>
                </c:pt>
                <c:pt idx="80">
                  <c:v>45653</c:v>
                </c:pt>
                <c:pt idx="81">
                  <c:v>45656</c:v>
                </c:pt>
                <c:pt idx="82">
                  <c:v>45657</c:v>
                </c:pt>
                <c:pt idx="83">
                  <c:v>45659</c:v>
                </c:pt>
                <c:pt idx="84">
                  <c:v>45660</c:v>
                </c:pt>
                <c:pt idx="85">
                  <c:v>45663</c:v>
                </c:pt>
                <c:pt idx="86">
                  <c:v>45664</c:v>
                </c:pt>
                <c:pt idx="87">
                  <c:v>45665</c:v>
                </c:pt>
                <c:pt idx="88">
                  <c:v>45667</c:v>
                </c:pt>
                <c:pt idx="89">
                  <c:v>45670</c:v>
                </c:pt>
                <c:pt idx="90">
                  <c:v>45671</c:v>
                </c:pt>
                <c:pt idx="91">
                  <c:v>45672</c:v>
                </c:pt>
                <c:pt idx="92">
                  <c:v>45673</c:v>
                </c:pt>
                <c:pt idx="93">
                  <c:v>45674</c:v>
                </c:pt>
                <c:pt idx="94">
                  <c:v>45678</c:v>
                </c:pt>
                <c:pt idx="95">
                  <c:v>45679</c:v>
                </c:pt>
                <c:pt idx="96">
                  <c:v>45680</c:v>
                </c:pt>
                <c:pt idx="97">
                  <c:v>45681</c:v>
                </c:pt>
                <c:pt idx="98">
                  <c:v>45684</c:v>
                </c:pt>
                <c:pt idx="99">
                  <c:v>45685</c:v>
                </c:pt>
                <c:pt idx="100">
                  <c:v>45686</c:v>
                </c:pt>
                <c:pt idx="101">
                  <c:v>45687</c:v>
                </c:pt>
                <c:pt idx="102">
                  <c:v>45688</c:v>
                </c:pt>
                <c:pt idx="103">
                  <c:v>45691</c:v>
                </c:pt>
                <c:pt idx="104">
                  <c:v>45692</c:v>
                </c:pt>
                <c:pt idx="105">
                  <c:v>45693</c:v>
                </c:pt>
                <c:pt idx="106">
                  <c:v>45694</c:v>
                </c:pt>
                <c:pt idx="107">
                  <c:v>45695</c:v>
                </c:pt>
                <c:pt idx="108">
                  <c:v>45698</c:v>
                </c:pt>
                <c:pt idx="109">
                  <c:v>45699</c:v>
                </c:pt>
                <c:pt idx="110">
                  <c:v>45700</c:v>
                </c:pt>
                <c:pt idx="111">
                  <c:v>45701</c:v>
                </c:pt>
                <c:pt idx="112">
                  <c:v>45702</c:v>
                </c:pt>
                <c:pt idx="113">
                  <c:v>45706</c:v>
                </c:pt>
                <c:pt idx="114">
                  <c:v>45707</c:v>
                </c:pt>
                <c:pt idx="115">
                  <c:v>45708</c:v>
                </c:pt>
                <c:pt idx="116">
                  <c:v>45709</c:v>
                </c:pt>
                <c:pt idx="117">
                  <c:v>45712</c:v>
                </c:pt>
                <c:pt idx="118">
                  <c:v>45713</c:v>
                </c:pt>
                <c:pt idx="119">
                  <c:v>45714</c:v>
                </c:pt>
                <c:pt idx="120">
                  <c:v>45715</c:v>
                </c:pt>
                <c:pt idx="121">
                  <c:v>45716</c:v>
                </c:pt>
                <c:pt idx="122">
                  <c:v>45719</c:v>
                </c:pt>
                <c:pt idx="123">
                  <c:v>45720</c:v>
                </c:pt>
                <c:pt idx="124">
                  <c:v>45721</c:v>
                </c:pt>
                <c:pt idx="125">
                  <c:v>45722</c:v>
                </c:pt>
                <c:pt idx="126">
                  <c:v>45723</c:v>
                </c:pt>
                <c:pt idx="127">
                  <c:v>45726</c:v>
                </c:pt>
                <c:pt idx="128">
                  <c:v>45727</c:v>
                </c:pt>
                <c:pt idx="129">
                  <c:v>45728</c:v>
                </c:pt>
                <c:pt idx="130">
                  <c:v>45729</c:v>
                </c:pt>
                <c:pt idx="131">
                  <c:v>45730</c:v>
                </c:pt>
                <c:pt idx="132">
                  <c:v>45733</c:v>
                </c:pt>
                <c:pt idx="133">
                  <c:v>45734</c:v>
                </c:pt>
                <c:pt idx="134">
                  <c:v>45735</c:v>
                </c:pt>
                <c:pt idx="135">
                  <c:v>45736</c:v>
                </c:pt>
                <c:pt idx="136">
                  <c:v>45737</c:v>
                </c:pt>
                <c:pt idx="137">
                  <c:v>45740</c:v>
                </c:pt>
                <c:pt idx="138">
                  <c:v>45741</c:v>
                </c:pt>
                <c:pt idx="139">
                  <c:v>45742</c:v>
                </c:pt>
                <c:pt idx="140">
                  <c:v>45743</c:v>
                </c:pt>
                <c:pt idx="141">
                  <c:v>45744</c:v>
                </c:pt>
                <c:pt idx="142">
                  <c:v>45747</c:v>
                </c:pt>
                <c:pt idx="143">
                  <c:v>45748</c:v>
                </c:pt>
                <c:pt idx="144">
                  <c:v>45749</c:v>
                </c:pt>
                <c:pt idx="145">
                  <c:v>45750</c:v>
                </c:pt>
                <c:pt idx="146">
                  <c:v>45751</c:v>
                </c:pt>
                <c:pt idx="147">
                  <c:v>45754</c:v>
                </c:pt>
                <c:pt idx="148">
                  <c:v>45755</c:v>
                </c:pt>
                <c:pt idx="149">
                  <c:v>45756</c:v>
                </c:pt>
                <c:pt idx="150">
                  <c:v>45757</c:v>
                </c:pt>
                <c:pt idx="151">
                  <c:v>45758</c:v>
                </c:pt>
                <c:pt idx="152">
                  <c:v>45761</c:v>
                </c:pt>
                <c:pt idx="153">
                  <c:v>45762</c:v>
                </c:pt>
                <c:pt idx="154">
                  <c:v>45763</c:v>
                </c:pt>
                <c:pt idx="155">
                  <c:v>45764</c:v>
                </c:pt>
                <c:pt idx="156">
                  <c:v>45768</c:v>
                </c:pt>
                <c:pt idx="157">
                  <c:v>45769</c:v>
                </c:pt>
                <c:pt idx="158">
                  <c:v>45770</c:v>
                </c:pt>
                <c:pt idx="159">
                  <c:v>45771</c:v>
                </c:pt>
                <c:pt idx="160">
                  <c:v>45772</c:v>
                </c:pt>
                <c:pt idx="161">
                  <c:v>45775</c:v>
                </c:pt>
                <c:pt idx="162">
                  <c:v>45776</c:v>
                </c:pt>
                <c:pt idx="163">
                  <c:v>45777</c:v>
                </c:pt>
                <c:pt idx="164">
                  <c:v>45778</c:v>
                </c:pt>
                <c:pt idx="165">
                  <c:v>45779</c:v>
                </c:pt>
                <c:pt idx="166">
                  <c:v>45782</c:v>
                </c:pt>
                <c:pt idx="167">
                  <c:v>45783</c:v>
                </c:pt>
                <c:pt idx="168">
                  <c:v>45784</c:v>
                </c:pt>
                <c:pt idx="169">
                  <c:v>45785</c:v>
                </c:pt>
                <c:pt idx="170">
                  <c:v>45786</c:v>
                </c:pt>
                <c:pt idx="171">
                  <c:v>45789</c:v>
                </c:pt>
                <c:pt idx="172">
                  <c:v>45790</c:v>
                </c:pt>
                <c:pt idx="173">
                  <c:v>45791</c:v>
                </c:pt>
                <c:pt idx="174">
                  <c:v>45792</c:v>
                </c:pt>
                <c:pt idx="175">
                  <c:v>45793</c:v>
                </c:pt>
                <c:pt idx="176">
                  <c:v>45796</c:v>
                </c:pt>
                <c:pt idx="177">
                  <c:v>45797</c:v>
                </c:pt>
                <c:pt idx="178">
                  <c:v>45798</c:v>
                </c:pt>
                <c:pt idx="179">
                  <c:v>45799</c:v>
                </c:pt>
                <c:pt idx="180">
                  <c:v>45800</c:v>
                </c:pt>
                <c:pt idx="181">
                  <c:v>45804</c:v>
                </c:pt>
                <c:pt idx="182">
                  <c:v>45805</c:v>
                </c:pt>
                <c:pt idx="183">
                  <c:v>45806</c:v>
                </c:pt>
                <c:pt idx="184">
                  <c:v>45807</c:v>
                </c:pt>
                <c:pt idx="185">
                  <c:v>45810</c:v>
                </c:pt>
                <c:pt idx="186">
                  <c:v>45811</c:v>
                </c:pt>
                <c:pt idx="187">
                  <c:v>45812</c:v>
                </c:pt>
                <c:pt idx="188">
                  <c:v>45813</c:v>
                </c:pt>
                <c:pt idx="189">
                  <c:v>45814</c:v>
                </c:pt>
                <c:pt idx="190">
                  <c:v>45817</c:v>
                </c:pt>
                <c:pt idx="191">
                  <c:v>45818</c:v>
                </c:pt>
                <c:pt idx="192">
                  <c:v>45819</c:v>
                </c:pt>
                <c:pt idx="193">
                  <c:v>45820</c:v>
                </c:pt>
                <c:pt idx="194">
                  <c:v>45821</c:v>
                </c:pt>
                <c:pt idx="195">
                  <c:v>45824</c:v>
                </c:pt>
                <c:pt idx="196">
                  <c:v>45825</c:v>
                </c:pt>
                <c:pt idx="197">
                  <c:v>45826</c:v>
                </c:pt>
                <c:pt idx="198">
                  <c:v>45828</c:v>
                </c:pt>
                <c:pt idx="199">
                  <c:v>45831</c:v>
                </c:pt>
                <c:pt idx="200">
                  <c:v>45832</c:v>
                </c:pt>
                <c:pt idx="201">
                  <c:v>45833</c:v>
                </c:pt>
                <c:pt idx="202">
                  <c:v>45834</c:v>
                </c:pt>
                <c:pt idx="203">
                  <c:v>45835</c:v>
                </c:pt>
                <c:pt idx="204">
                  <c:v>45838</c:v>
                </c:pt>
                <c:pt idx="205">
                  <c:v>45839</c:v>
                </c:pt>
                <c:pt idx="206">
                  <c:v>45840</c:v>
                </c:pt>
                <c:pt idx="207">
                  <c:v>45841</c:v>
                </c:pt>
                <c:pt idx="208">
                  <c:v>45845</c:v>
                </c:pt>
                <c:pt idx="209">
                  <c:v>45846</c:v>
                </c:pt>
                <c:pt idx="210">
                  <c:v>45847</c:v>
                </c:pt>
                <c:pt idx="211">
                  <c:v>45848</c:v>
                </c:pt>
                <c:pt idx="212">
                  <c:v>45849</c:v>
                </c:pt>
                <c:pt idx="213">
                  <c:v>45852</c:v>
                </c:pt>
                <c:pt idx="214">
                  <c:v>45853</c:v>
                </c:pt>
                <c:pt idx="215">
                  <c:v>45854</c:v>
                </c:pt>
                <c:pt idx="216">
                  <c:v>45855</c:v>
                </c:pt>
                <c:pt idx="217">
                  <c:v>45856</c:v>
                </c:pt>
                <c:pt idx="218">
                  <c:v>45859</c:v>
                </c:pt>
                <c:pt idx="219">
                  <c:v>45860</c:v>
                </c:pt>
                <c:pt idx="220">
                  <c:v>45861</c:v>
                </c:pt>
                <c:pt idx="221">
                  <c:v>45862</c:v>
                </c:pt>
                <c:pt idx="222">
                  <c:v>45863</c:v>
                </c:pt>
                <c:pt idx="223">
                  <c:v>45866</c:v>
                </c:pt>
                <c:pt idx="224">
                  <c:v>45867</c:v>
                </c:pt>
                <c:pt idx="225">
                  <c:v>45868</c:v>
                </c:pt>
                <c:pt idx="226">
                  <c:v>45869</c:v>
                </c:pt>
                <c:pt idx="227">
                  <c:v>45870</c:v>
                </c:pt>
                <c:pt idx="228">
                  <c:v>45873</c:v>
                </c:pt>
                <c:pt idx="229">
                  <c:v>45874</c:v>
                </c:pt>
                <c:pt idx="230">
                  <c:v>45875</c:v>
                </c:pt>
                <c:pt idx="231">
                  <c:v>45876</c:v>
                </c:pt>
                <c:pt idx="232">
                  <c:v>45877</c:v>
                </c:pt>
                <c:pt idx="233">
                  <c:v>45880</c:v>
                </c:pt>
                <c:pt idx="234">
                  <c:v>45881</c:v>
                </c:pt>
                <c:pt idx="235">
                  <c:v>45882</c:v>
                </c:pt>
                <c:pt idx="236">
                  <c:v>45883</c:v>
                </c:pt>
                <c:pt idx="237">
                  <c:v>45884</c:v>
                </c:pt>
                <c:pt idx="238">
                  <c:v>45887</c:v>
                </c:pt>
                <c:pt idx="239">
                  <c:v>45888</c:v>
                </c:pt>
                <c:pt idx="240">
                  <c:v>45889</c:v>
                </c:pt>
                <c:pt idx="241">
                  <c:v>45890</c:v>
                </c:pt>
                <c:pt idx="242">
                  <c:v>45891</c:v>
                </c:pt>
                <c:pt idx="243">
                  <c:v>45894</c:v>
                </c:pt>
                <c:pt idx="244">
                  <c:v>45895</c:v>
                </c:pt>
                <c:pt idx="245">
                  <c:v>45896</c:v>
                </c:pt>
                <c:pt idx="246">
                  <c:v>45897</c:v>
                </c:pt>
                <c:pt idx="247">
                  <c:v>45898</c:v>
                </c:pt>
              </c:numCache>
            </c:numRef>
          </c:cat>
          <c:val>
            <c:numRef>
              <c:f>Charts!$H$3:$H$250</c:f>
              <c:numCache>
                <c:formatCode>0.00%</c:formatCode>
                <c:ptCount val="248"/>
                <c:pt idx="0">
                  <c:v>1.0694852473267676E-2</c:v>
                </c:pt>
                <c:pt idx="1">
                  <c:v>1.2474693761444061E-2</c:v>
                </c:pt>
                <c:pt idx="2">
                  <c:v>1.1147159585247472E-2</c:v>
                </c:pt>
                <c:pt idx="3">
                  <c:v>1.2613140559530283E-2</c:v>
                </c:pt>
                <c:pt idx="4">
                  <c:v>1.2588888892710608E-2</c:v>
                </c:pt>
                <c:pt idx="5">
                  <c:v>1.3377491854263195E-2</c:v>
                </c:pt>
                <c:pt idx="6">
                  <c:v>1.1105082588889242E-2</c:v>
                </c:pt>
                <c:pt idx="7">
                  <c:v>1.106014973361852E-2</c:v>
                </c:pt>
                <c:pt idx="8">
                  <c:v>1.1362136589232057E-2</c:v>
                </c:pt>
                <c:pt idx="9">
                  <c:v>1.7133136659267169E-2</c:v>
                </c:pt>
                <c:pt idx="10">
                  <c:v>1.6757427862047706E-2</c:v>
                </c:pt>
                <c:pt idx="11">
                  <c:v>1.3158296043216859E-2</c:v>
                </c:pt>
                <c:pt idx="12">
                  <c:v>5.6313621747529595E-3</c:v>
                </c:pt>
                <c:pt idx="13">
                  <c:v>6.284022623337355E-3</c:v>
                </c:pt>
                <c:pt idx="14">
                  <c:v>7.9101001163997941E-3</c:v>
                </c:pt>
                <c:pt idx="15">
                  <c:v>7.1320985516708695E-3</c:v>
                </c:pt>
                <c:pt idx="16">
                  <c:v>8.1011526975362704E-3</c:v>
                </c:pt>
                <c:pt idx="17">
                  <c:v>7.0891785238390492E-3</c:v>
                </c:pt>
                <c:pt idx="18">
                  <c:v>6.8884210263448461E-3</c:v>
                </c:pt>
                <c:pt idx="19">
                  <c:v>2.1305766038323269E-3</c:v>
                </c:pt>
                <c:pt idx="20">
                  <c:v>8.3673094367495565E-3</c:v>
                </c:pt>
                <c:pt idx="21">
                  <c:v>7.8833627144376493E-3</c:v>
                </c:pt>
                <c:pt idx="22">
                  <c:v>8.980556786929916E-3</c:v>
                </c:pt>
                <c:pt idx="23">
                  <c:v>7.9644606013951711E-3</c:v>
                </c:pt>
                <c:pt idx="24">
                  <c:v>1.2880066236234054E-2</c:v>
                </c:pt>
                <c:pt idx="25">
                  <c:v>8.9948326561271972E-3</c:v>
                </c:pt>
                <c:pt idx="26">
                  <c:v>5.4465022971283044E-3</c:v>
                </c:pt>
                <c:pt idx="27">
                  <c:v>5.9664508109966577E-3</c:v>
                </c:pt>
                <c:pt idx="28">
                  <c:v>7.4317315352118067E-3</c:v>
                </c:pt>
                <c:pt idx="29">
                  <c:v>3.8951993340124234E-3</c:v>
                </c:pt>
                <c:pt idx="30">
                  <c:v>1.5277113190994853E-3</c:v>
                </c:pt>
                <c:pt idx="31">
                  <c:v>3.5102354214300835E-3</c:v>
                </c:pt>
                <c:pt idx="32">
                  <c:v>3.2024107527573865E-3</c:v>
                </c:pt>
                <c:pt idx="33">
                  <c:v>5.3715321176894435E-4</c:v>
                </c:pt>
                <c:pt idx="34">
                  <c:v>-8.2015594505343041E-4</c:v>
                </c:pt>
                <c:pt idx="35">
                  <c:v>-2.0464003540747791E-4</c:v>
                </c:pt>
                <c:pt idx="36">
                  <c:v>4.6505243316731955E-3</c:v>
                </c:pt>
                <c:pt idx="37">
                  <c:v>4.8806771872188619E-3</c:v>
                </c:pt>
                <c:pt idx="38">
                  <c:v>4.1124751699393048E-3</c:v>
                </c:pt>
                <c:pt idx="39">
                  <c:v>2.2288142682236997E-3</c:v>
                </c:pt>
                <c:pt idx="40">
                  <c:v>2.0091469857905307E-3</c:v>
                </c:pt>
                <c:pt idx="41">
                  <c:v>5.5050022537239422E-3</c:v>
                </c:pt>
                <c:pt idx="42">
                  <c:v>9.6972644857532143E-3</c:v>
                </c:pt>
                <c:pt idx="43">
                  <c:v>1.2791463612618811E-2</c:v>
                </c:pt>
                <c:pt idx="44">
                  <c:v>1.378223621544411E-2</c:v>
                </c:pt>
                <c:pt idx="45">
                  <c:v>1.2370459333369084E-2</c:v>
                </c:pt>
                <c:pt idx="46">
                  <c:v>1.3187792634064166E-2</c:v>
                </c:pt>
                <c:pt idx="47">
                  <c:v>8.3609423220397262E-3</c:v>
                </c:pt>
                <c:pt idx="48">
                  <c:v>8.6927613444021425E-3</c:v>
                </c:pt>
                <c:pt idx="49">
                  <c:v>1.1548577588369902E-2</c:v>
                </c:pt>
                <c:pt idx="50">
                  <c:v>1.1614768927848617E-2</c:v>
                </c:pt>
                <c:pt idx="51">
                  <c:v>1.075691210491987E-2</c:v>
                </c:pt>
                <c:pt idx="52">
                  <c:v>7.611318535328474E-3</c:v>
                </c:pt>
                <c:pt idx="53">
                  <c:v>1.0989184854884647E-2</c:v>
                </c:pt>
                <c:pt idx="54">
                  <c:v>7.9024133064137178E-3</c:v>
                </c:pt>
                <c:pt idx="55">
                  <c:v>7.6919679628079888E-3</c:v>
                </c:pt>
                <c:pt idx="56">
                  <c:v>7.003312587582378E-3</c:v>
                </c:pt>
                <c:pt idx="57">
                  <c:v>7.5569938675527559E-3</c:v>
                </c:pt>
                <c:pt idx="58">
                  <c:v>6.2088856620652584E-3</c:v>
                </c:pt>
                <c:pt idx="59">
                  <c:v>3.1510221520266658E-3</c:v>
                </c:pt>
                <c:pt idx="60">
                  <c:v>9.444577823239361E-4</c:v>
                </c:pt>
                <c:pt idx="61">
                  <c:v>1.1184907704460915E-3</c:v>
                </c:pt>
                <c:pt idx="62">
                  <c:v>-1.3021478988588723E-3</c:v>
                </c:pt>
                <c:pt idx="63">
                  <c:v>-3.5713946177124136E-3</c:v>
                </c:pt>
                <c:pt idx="64">
                  <c:v>-6.6460359794764537E-3</c:v>
                </c:pt>
                <c:pt idx="65">
                  <c:v>-6.9857210421225514E-3</c:v>
                </c:pt>
                <c:pt idx="66">
                  <c:v>-6.9958938236486931E-3</c:v>
                </c:pt>
                <c:pt idx="67">
                  <c:v>-6.7743303354243492E-3</c:v>
                </c:pt>
                <c:pt idx="68">
                  <c:v>-1.0720796136115214E-2</c:v>
                </c:pt>
                <c:pt idx="69">
                  <c:v>-1.1731123644043683E-2</c:v>
                </c:pt>
                <c:pt idx="70">
                  <c:v>-1.044851474257111E-2</c:v>
                </c:pt>
                <c:pt idx="71">
                  <c:v>-1.1919516041378539E-2</c:v>
                </c:pt>
                <c:pt idx="72">
                  <c:v>-1.2083045354858572E-2</c:v>
                </c:pt>
                <c:pt idx="73">
                  <c:v>-1.5013462145660163E-2</c:v>
                </c:pt>
                <c:pt idx="74">
                  <c:v>-1.7458688626817459E-2</c:v>
                </c:pt>
                <c:pt idx="75">
                  <c:v>-1.2119616285414391E-2</c:v>
                </c:pt>
                <c:pt idx="76">
                  <c:v>-1.3888908481286651E-2</c:v>
                </c:pt>
                <c:pt idx="77">
                  <c:v>-1.8691476597465145E-2</c:v>
                </c:pt>
                <c:pt idx="78">
                  <c:v>-1.9486435556134427E-2</c:v>
                </c:pt>
                <c:pt idx="79">
                  <c:v>-2.2449336174959037E-2</c:v>
                </c:pt>
                <c:pt idx="80">
                  <c:v>-2.3290893822979022E-2</c:v>
                </c:pt>
                <c:pt idx="81">
                  <c:v>-1.9933401130147566E-2</c:v>
                </c:pt>
                <c:pt idx="82">
                  <c:v>-1.6545476782198552E-2</c:v>
                </c:pt>
                <c:pt idx="83">
                  <c:v>-1.4729513477169619E-2</c:v>
                </c:pt>
                <c:pt idx="84">
                  <c:v>-7.9444371236412712E-3</c:v>
                </c:pt>
                <c:pt idx="85">
                  <c:v>-7.4016129536738154E-3</c:v>
                </c:pt>
                <c:pt idx="86">
                  <c:v>-9.1532288306090462E-3</c:v>
                </c:pt>
                <c:pt idx="87">
                  <c:v>-6.1447305981889386E-3</c:v>
                </c:pt>
                <c:pt idx="88">
                  <c:v>-6.6559389047500831E-3</c:v>
                </c:pt>
                <c:pt idx="89">
                  <c:v>-2.4362273667165855E-4</c:v>
                </c:pt>
                <c:pt idx="90">
                  <c:v>2.5604250971834742E-3</c:v>
                </c:pt>
                <c:pt idx="91">
                  <c:v>3.8923244840071234E-3</c:v>
                </c:pt>
                <c:pt idx="92">
                  <c:v>-1.3441738776389625E-3</c:v>
                </c:pt>
                <c:pt idx="93">
                  <c:v>9.7052016161151104E-3</c:v>
                </c:pt>
                <c:pt idx="94">
                  <c:v>7.7202359789280408E-3</c:v>
                </c:pt>
                <c:pt idx="95">
                  <c:v>1.6657450200577826E-2</c:v>
                </c:pt>
                <c:pt idx="96">
                  <c:v>1.527588639784179E-2</c:v>
                </c:pt>
                <c:pt idx="97">
                  <c:v>1.5582250696011738E-2</c:v>
                </c:pt>
                <c:pt idx="98">
                  <c:v>1.67786259782607E-2</c:v>
                </c:pt>
                <c:pt idx="99">
                  <c:v>8.0232343138753933E-3</c:v>
                </c:pt>
                <c:pt idx="100">
                  <c:v>-2.2513712632649522E-3</c:v>
                </c:pt>
                <c:pt idx="101">
                  <c:v>-3.5337539113348055E-3</c:v>
                </c:pt>
                <c:pt idx="102">
                  <c:v>-1.378961021793476E-3</c:v>
                </c:pt>
                <c:pt idx="103">
                  <c:v>5.8936039735265418E-4</c:v>
                </c:pt>
                <c:pt idx="104">
                  <c:v>1.0497316889309383E-2</c:v>
                </c:pt>
                <c:pt idx="105">
                  <c:v>4.4565529305077411E-3</c:v>
                </c:pt>
                <c:pt idx="106">
                  <c:v>4.9350217372274669E-3</c:v>
                </c:pt>
                <c:pt idx="107">
                  <c:v>4.0484666914173311E-3</c:v>
                </c:pt>
                <c:pt idx="108">
                  <c:v>1.1246163371052267E-2</c:v>
                </c:pt>
                <c:pt idx="109">
                  <c:v>1.0979968091253352E-2</c:v>
                </c:pt>
                <c:pt idx="110">
                  <c:v>4.5479650648680087E-3</c:v>
                </c:pt>
                <c:pt idx="111">
                  <c:v>-8.9151235671773327E-4</c:v>
                </c:pt>
                <c:pt idx="112">
                  <c:v>-6.8214118816389262E-3</c:v>
                </c:pt>
                <c:pt idx="113">
                  <c:v>-1.0681959998064953E-2</c:v>
                </c:pt>
                <c:pt idx="114">
                  <c:v>-1.0509748143939167E-2</c:v>
                </c:pt>
                <c:pt idx="115">
                  <c:v>-1.1002744967819628E-2</c:v>
                </c:pt>
                <c:pt idx="116">
                  <c:v>-1.2205269828720116E-2</c:v>
                </c:pt>
                <c:pt idx="117">
                  <c:v>-1.1849228215325719E-2</c:v>
                </c:pt>
                <c:pt idx="118">
                  <c:v>-1.3901985439867558E-2</c:v>
                </c:pt>
                <c:pt idx="119">
                  <c:v>-1.3738724270548572E-2</c:v>
                </c:pt>
                <c:pt idx="120">
                  <c:v>-5.2934177084285562E-3</c:v>
                </c:pt>
                <c:pt idx="121">
                  <c:v>-1.2415822985006239E-3</c:v>
                </c:pt>
                <c:pt idx="122">
                  <c:v>-7.288835799641815E-3</c:v>
                </c:pt>
                <c:pt idx="123">
                  <c:v>-2.2351436975061017E-3</c:v>
                </c:pt>
                <c:pt idx="124">
                  <c:v>6.4312537097675521E-4</c:v>
                </c:pt>
                <c:pt idx="125">
                  <c:v>9.5737418850571927E-4</c:v>
                </c:pt>
                <c:pt idx="126">
                  <c:v>1.5769453938701619E-3</c:v>
                </c:pt>
                <c:pt idx="127">
                  <c:v>-3.5431789961866121E-3</c:v>
                </c:pt>
                <c:pt idx="128">
                  <c:v>1.2560083331667748E-2</c:v>
                </c:pt>
                <c:pt idx="129">
                  <c:v>2.2546614202540005E-2</c:v>
                </c:pt>
                <c:pt idx="130">
                  <c:v>2.8655910806089285E-2</c:v>
                </c:pt>
                <c:pt idx="131">
                  <c:v>4.0587032986045005E-2</c:v>
                </c:pt>
                <c:pt idx="132">
                  <c:v>3.4638220526319076E-2</c:v>
                </c:pt>
                <c:pt idx="133">
                  <c:v>3.4016522903151013E-2</c:v>
                </c:pt>
                <c:pt idx="134">
                  <c:v>3.6359647803908449E-2</c:v>
                </c:pt>
                <c:pt idx="135">
                  <c:v>3.2416093164299706E-2</c:v>
                </c:pt>
                <c:pt idx="136">
                  <c:v>3.448362543970776E-2</c:v>
                </c:pt>
                <c:pt idx="137">
                  <c:v>2.7892700292624695E-2</c:v>
                </c:pt>
                <c:pt idx="138">
                  <c:v>2.4091811964746704E-2</c:v>
                </c:pt>
                <c:pt idx="139">
                  <c:v>1.939767826068909E-2</c:v>
                </c:pt>
                <c:pt idx="140">
                  <c:v>2.312392351903466E-2</c:v>
                </c:pt>
                <c:pt idx="141">
                  <c:v>1.9521761578404413E-2</c:v>
                </c:pt>
                <c:pt idx="142">
                  <c:v>2.9471363890239716E-2</c:v>
                </c:pt>
                <c:pt idx="143">
                  <c:v>2.2609708727125321E-2</c:v>
                </c:pt>
                <c:pt idx="144">
                  <c:v>2.1017081190659745E-2</c:v>
                </c:pt>
                <c:pt idx="145">
                  <c:v>2.0014625113477697E-2</c:v>
                </c:pt>
                <c:pt idx="146">
                  <c:v>5.8421244786710291E-2</c:v>
                </c:pt>
                <c:pt idx="147">
                  <c:v>9.2299027844759005E-2</c:v>
                </c:pt>
                <c:pt idx="148">
                  <c:v>0.10987380175540536</c:v>
                </c:pt>
                <c:pt idx="149">
                  <c:v>0.13548368420033505</c:v>
                </c:pt>
                <c:pt idx="150">
                  <c:v>9.1408002676123756E-2</c:v>
                </c:pt>
                <c:pt idx="151">
                  <c:v>0.12164849501062544</c:v>
                </c:pt>
                <c:pt idx="152">
                  <c:v>9.9892760508500336E-2</c:v>
                </c:pt>
                <c:pt idx="153">
                  <c:v>8.6998527774616155E-2</c:v>
                </c:pt>
                <c:pt idx="154">
                  <c:v>8.8809934372360233E-2</c:v>
                </c:pt>
                <c:pt idx="155">
                  <c:v>0.11911735022158469</c:v>
                </c:pt>
                <c:pt idx="156">
                  <c:v>0.11065121851243508</c:v>
                </c:pt>
                <c:pt idx="157">
                  <c:v>0.12604601134228352</c:v>
                </c:pt>
                <c:pt idx="158">
                  <c:v>0.10539299354867321</c:v>
                </c:pt>
                <c:pt idx="159">
                  <c:v>8.9589719549697189E-2</c:v>
                </c:pt>
                <c:pt idx="160">
                  <c:v>7.7185784101367547E-2</c:v>
                </c:pt>
                <c:pt idx="161">
                  <c:v>7.4503726216763266E-2</c:v>
                </c:pt>
                <c:pt idx="162">
                  <c:v>7.1983142816164108E-2</c:v>
                </c:pt>
                <c:pt idx="163">
                  <c:v>6.8704802113004754E-2</c:v>
                </c:pt>
                <c:pt idx="164">
                  <c:v>6.463124360002874E-2</c:v>
                </c:pt>
                <c:pt idx="165">
                  <c:v>6.2199964971488934E-2</c:v>
                </c:pt>
                <c:pt idx="166">
                  <c:v>9.4979364814506667E-2</c:v>
                </c:pt>
                <c:pt idx="167">
                  <c:v>0.1246721715573452</c:v>
                </c:pt>
                <c:pt idx="168">
                  <c:v>0.12722044562795573</c:v>
                </c:pt>
                <c:pt idx="169">
                  <c:v>0.13841274204177653</c:v>
                </c:pt>
                <c:pt idx="170">
                  <c:v>0.13412462315127427</c:v>
                </c:pt>
                <c:pt idx="171">
                  <c:v>0.13065485007881716</c:v>
                </c:pt>
                <c:pt idx="172">
                  <c:v>8.8072967177256975E-2</c:v>
                </c:pt>
                <c:pt idx="173">
                  <c:v>7.9170175855613562E-2</c:v>
                </c:pt>
                <c:pt idx="174">
                  <c:v>8.2664775722668477E-2</c:v>
                </c:pt>
                <c:pt idx="175">
                  <c:v>8.7566479680116327E-2</c:v>
                </c:pt>
                <c:pt idx="176">
                  <c:v>8.923437109491808E-2</c:v>
                </c:pt>
                <c:pt idx="177">
                  <c:v>0.10242934098423429</c:v>
                </c:pt>
                <c:pt idx="178">
                  <c:v>0.11314209955405051</c:v>
                </c:pt>
                <c:pt idx="179">
                  <c:v>0.14109679277142095</c:v>
                </c:pt>
                <c:pt idx="180">
                  <c:v>0.14630027802326365</c:v>
                </c:pt>
                <c:pt idx="181">
                  <c:v>0.18782321990140077</c:v>
                </c:pt>
                <c:pt idx="182">
                  <c:v>0.16462021060954621</c:v>
                </c:pt>
                <c:pt idx="183">
                  <c:v>0.16484433805450863</c:v>
                </c:pt>
                <c:pt idx="184">
                  <c:v>0.1691995769874963</c:v>
                </c:pt>
                <c:pt idx="185">
                  <c:v>0.16543493102690446</c:v>
                </c:pt>
                <c:pt idx="186">
                  <c:v>0.16193201729082268</c:v>
                </c:pt>
                <c:pt idx="187">
                  <c:v>0.15431103959289208</c:v>
                </c:pt>
                <c:pt idx="188">
                  <c:v>0.15858311456273941</c:v>
                </c:pt>
                <c:pt idx="189">
                  <c:v>0.17463671365041941</c:v>
                </c:pt>
                <c:pt idx="190">
                  <c:v>0.15737513083527602</c:v>
                </c:pt>
                <c:pt idx="191">
                  <c:v>0.17593812679249701</c:v>
                </c:pt>
                <c:pt idx="192">
                  <c:v>0.16999510107780169</c:v>
                </c:pt>
                <c:pt idx="193">
                  <c:v>0.20121795755012811</c:v>
                </c:pt>
                <c:pt idx="194">
                  <c:v>0.20042803671812068</c:v>
                </c:pt>
                <c:pt idx="195">
                  <c:v>0.22433876959206411</c:v>
                </c:pt>
                <c:pt idx="196">
                  <c:v>0.21329145816134237</c:v>
                </c:pt>
                <c:pt idx="197">
                  <c:v>0.23885806119196923</c:v>
                </c:pt>
                <c:pt idx="198">
                  <c:v>0.2345365493442029</c:v>
                </c:pt>
                <c:pt idx="199">
                  <c:v>0.20858553034597102</c:v>
                </c:pt>
                <c:pt idx="200">
                  <c:v>0.20722437808653107</c:v>
                </c:pt>
                <c:pt idx="201">
                  <c:v>0.21960759851411421</c:v>
                </c:pt>
                <c:pt idx="202">
                  <c:v>0.21263837558708967</c:v>
                </c:pt>
                <c:pt idx="203">
                  <c:v>0.21993398552158783</c:v>
                </c:pt>
                <c:pt idx="204">
                  <c:v>0.22209442009212055</c:v>
                </c:pt>
                <c:pt idx="205">
                  <c:v>0.19575249283891122</c:v>
                </c:pt>
                <c:pt idx="206">
                  <c:v>0.17819258589656095</c:v>
                </c:pt>
                <c:pt idx="207">
                  <c:v>0.14693191694688629</c:v>
                </c:pt>
                <c:pt idx="208">
                  <c:v>0.14005524491953145</c:v>
                </c:pt>
                <c:pt idx="209">
                  <c:v>0.17554609668778096</c:v>
                </c:pt>
                <c:pt idx="210">
                  <c:v>0.17761836275518383</c:v>
                </c:pt>
                <c:pt idx="211">
                  <c:v>0.17043748332453024</c:v>
                </c:pt>
                <c:pt idx="212">
                  <c:v>0.16195117174595597</c:v>
                </c:pt>
                <c:pt idx="213">
                  <c:v>0.17642315256672231</c:v>
                </c:pt>
                <c:pt idx="214">
                  <c:v>0.20539854820315998</c:v>
                </c:pt>
                <c:pt idx="215">
                  <c:v>0.20406919646045146</c:v>
                </c:pt>
                <c:pt idx="216">
                  <c:v>0.19740217977268948</c:v>
                </c:pt>
                <c:pt idx="217">
                  <c:v>0.20235462148464986</c:v>
                </c:pt>
                <c:pt idx="218">
                  <c:v>0.19451309167302627</c:v>
                </c:pt>
                <c:pt idx="219">
                  <c:v>0.18516836905493142</c:v>
                </c:pt>
                <c:pt idx="220">
                  <c:v>0.16966027973666695</c:v>
                </c:pt>
                <c:pt idx="221">
                  <c:v>0.17577154596900288</c:v>
                </c:pt>
                <c:pt idx="222">
                  <c:v>0.18372938313597395</c:v>
                </c:pt>
                <c:pt idx="223">
                  <c:v>0.18640233784348789</c:v>
                </c:pt>
                <c:pt idx="224">
                  <c:v>0.18869606632230668</c:v>
                </c:pt>
                <c:pt idx="225">
                  <c:v>0.22826661714980653</c:v>
                </c:pt>
                <c:pt idx="226">
                  <c:v>0.26383825433074137</c:v>
                </c:pt>
                <c:pt idx="227">
                  <c:v>0.29159212139759322</c:v>
                </c:pt>
                <c:pt idx="228">
                  <c:v>0.39533997833975132</c:v>
                </c:pt>
                <c:pt idx="229">
                  <c:v>0.39155679428300766</c:v>
                </c:pt>
                <c:pt idx="230">
                  <c:v>0.41182021936754631</c:v>
                </c:pt>
                <c:pt idx="231">
                  <c:v>0.32777725368754512</c:v>
                </c:pt>
                <c:pt idx="232">
                  <c:v>0.23638079844682156</c:v>
                </c:pt>
                <c:pt idx="233">
                  <c:v>7.2100106711838183E-2</c:v>
                </c:pt>
                <c:pt idx="234">
                  <c:v>0.15059657631258255</c:v>
                </c:pt>
                <c:pt idx="235">
                  <c:v>7.5243846873105744E-2</c:v>
                </c:pt>
                <c:pt idx="236">
                  <c:v>-6.3760725993047537E-2</c:v>
                </c:pt>
                <c:pt idx="237">
                  <c:v>-4.1204965154665603E-2</c:v>
                </c:pt>
                <c:pt idx="238">
                  <c:v>1.2469266386015152E-2</c:v>
                </c:pt>
                <c:pt idx="239">
                  <c:v>4.8963761966344783E-2</c:v>
                </c:pt>
                <c:pt idx="240">
                  <c:v>7.0558468684921452E-2</c:v>
                </c:pt>
                <c:pt idx="241">
                  <c:v>0.53186787562085536</c:v>
                </c:pt>
                <c:pt idx="242">
                  <c:v>0.81577171120429637</c:v>
                </c:pt>
                <c:pt idx="243">
                  <c:v>0.63514928767027501</c:v>
                </c:pt>
                <c:pt idx="244">
                  <c:v>1.0153162348073741</c:v>
                </c:pt>
                <c:pt idx="245">
                  <c:v>0.72182604743918677</c:v>
                </c:pt>
                <c:pt idx="246">
                  <c:v>0.44935564787419735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2-4E93-8076-F7C43E78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17327"/>
        <c:axId val="1477216079"/>
      </c:lineChart>
      <c:catAx>
        <c:axId val="147721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16079"/>
        <c:crosses val="autoZero"/>
        <c:auto val="0"/>
        <c:lblAlgn val="ctr"/>
        <c:lblOffset val="100"/>
        <c:noMultiLvlLbl val="0"/>
      </c:catAx>
      <c:valAx>
        <c:axId val="14772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Sharpe</a:t>
                </a:r>
                <a:r>
                  <a:rPr lang="en-US" sz="1100" b="1" baseline="0"/>
                  <a:t> Ratio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1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Rolling Volatility (30-Day</a:t>
            </a:r>
            <a:r>
              <a:rPr lang="en-US" sz="1400" b="0" i="0" u="none" strike="noStrike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Charts!$E$1:$E$31</c:f>
              <c:strCache>
                <c:ptCount val="31"/>
                <c:pt idx="0">
                  <c:v>Volatility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Charts!$A$32:$A$250</c:f>
              <c:numCache>
                <c:formatCode>m/d/yyyy</c:formatCode>
                <c:ptCount val="219"/>
                <c:pt idx="0">
                  <c:v>45580</c:v>
                </c:pt>
                <c:pt idx="1">
                  <c:v>45581</c:v>
                </c:pt>
                <c:pt idx="2">
                  <c:v>45582</c:v>
                </c:pt>
                <c:pt idx="3">
                  <c:v>45583</c:v>
                </c:pt>
                <c:pt idx="4">
                  <c:v>45586</c:v>
                </c:pt>
                <c:pt idx="5">
                  <c:v>45587</c:v>
                </c:pt>
                <c:pt idx="6">
                  <c:v>45588</c:v>
                </c:pt>
                <c:pt idx="7">
                  <c:v>45589</c:v>
                </c:pt>
                <c:pt idx="8">
                  <c:v>45590</c:v>
                </c:pt>
                <c:pt idx="9">
                  <c:v>45593</c:v>
                </c:pt>
                <c:pt idx="10">
                  <c:v>45594</c:v>
                </c:pt>
                <c:pt idx="11">
                  <c:v>45595</c:v>
                </c:pt>
                <c:pt idx="12">
                  <c:v>45596</c:v>
                </c:pt>
                <c:pt idx="13">
                  <c:v>45597</c:v>
                </c:pt>
                <c:pt idx="14">
                  <c:v>45600</c:v>
                </c:pt>
                <c:pt idx="15">
                  <c:v>45601</c:v>
                </c:pt>
                <c:pt idx="16">
                  <c:v>45602</c:v>
                </c:pt>
                <c:pt idx="17">
                  <c:v>45603</c:v>
                </c:pt>
                <c:pt idx="18">
                  <c:v>45604</c:v>
                </c:pt>
                <c:pt idx="19">
                  <c:v>45607</c:v>
                </c:pt>
                <c:pt idx="20">
                  <c:v>45608</c:v>
                </c:pt>
                <c:pt idx="21">
                  <c:v>45609</c:v>
                </c:pt>
                <c:pt idx="22">
                  <c:v>45610</c:v>
                </c:pt>
                <c:pt idx="23">
                  <c:v>45611</c:v>
                </c:pt>
                <c:pt idx="24">
                  <c:v>45614</c:v>
                </c:pt>
                <c:pt idx="25">
                  <c:v>45615</c:v>
                </c:pt>
                <c:pt idx="26">
                  <c:v>45616</c:v>
                </c:pt>
                <c:pt idx="27">
                  <c:v>45617</c:v>
                </c:pt>
                <c:pt idx="28">
                  <c:v>45618</c:v>
                </c:pt>
                <c:pt idx="29">
                  <c:v>45621</c:v>
                </c:pt>
                <c:pt idx="30">
                  <c:v>45622</c:v>
                </c:pt>
                <c:pt idx="31">
                  <c:v>45623</c:v>
                </c:pt>
                <c:pt idx="32">
                  <c:v>45625</c:v>
                </c:pt>
                <c:pt idx="33">
                  <c:v>45628</c:v>
                </c:pt>
                <c:pt idx="34">
                  <c:v>45629</c:v>
                </c:pt>
                <c:pt idx="35">
                  <c:v>45630</c:v>
                </c:pt>
                <c:pt idx="36">
                  <c:v>45631</c:v>
                </c:pt>
                <c:pt idx="37">
                  <c:v>45632</c:v>
                </c:pt>
                <c:pt idx="38">
                  <c:v>45635</c:v>
                </c:pt>
                <c:pt idx="39">
                  <c:v>45636</c:v>
                </c:pt>
                <c:pt idx="40">
                  <c:v>45637</c:v>
                </c:pt>
                <c:pt idx="41">
                  <c:v>45638</c:v>
                </c:pt>
                <c:pt idx="42">
                  <c:v>45639</c:v>
                </c:pt>
                <c:pt idx="43">
                  <c:v>45642</c:v>
                </c:pt>
                <c:pt idx="44">
                  <c:v>45643</c:v>
                </c:pt>
                <c:pt idx="45">
                  <c:v>45644</c:v>
                </c:pt>
                <c:pt idx="46">
                  <c:v>45645</c:v>
                </c:pt>
                <c:pt idx="47">
                  <c:v>45646</c:v>
                </c:pt>
                <c:pt idx="48">
                  <c:v>45649</c:v>
                </c:pt>
                <c:pt idx="49">
                  <c:v>45650</c:v>
                </c:pt>
                <c:pt idx="50">
                  <c:v>45652</c:v>
                </c:pt>
                <c:pt idx="51">
                  <c:v>45653</c:v>
                </c:pt>
                <c:pt idx="52">
                  <c:v>45656</c:v>
                </c:pt>
                <c:pt idx="53">
                  <c:v>45657</c:v>
                </c:pt>
                <c:pt idx="54">
                  <c:v>45659</c:v>
                </c:pt>
                <c:pt idx="55">
                  <c:v>45660</c:v>
                </c:pt>
                <c:pt idx="56">
                  <c:v>45663</c:v>
                </c:pt>
                <c:pt idx="57">
                  <c:v>45664</c:v>
                </c:pt>
                <c:pt idx="58">
                  <c:v>45665</c:v>
                </c:pt>
                <c:pt idx="59">
                  <c:v>45667</c:v>
                </c:pt>
                <c:pt idx="60">
                  <c:v>45670</c:v>
                </c:pt>
                <c:pt idx="61">
                  <c:v>45671</c:v>
                </c:pt>
                <c:pt idx="62">
                  <c:v>45672</c:v>
                </c:pt>
                <c:pt idx="63">
                  <c:v>45673</c:v>
                </c:pt>
                <c:pt idx="64">
                  <c:v>45674</c:v>
                </c:pt>
                <c:pt idx="65">
                  <c:v>45678</c:v>
                </c:pt>
                <c:pt idx="66">
                  <c:v>45679</c:v>
                </c:pt>
                <c:pt idx="67">
                  <c:v>45680</c:v>
                </c:pt>
                <c:pt idx="68">
                  <c:v>45681</c:v>
                </c:pt>
                <c:pt idx="69">
                  <c:v>45684</c:v>
                </c:pt>
                <c:pt idx="70">
                  <c:v>45685</c:v>
                </c:pt>
                <c:pt idx="71">
                  <c:v>45686</c:v>
                </c:pt>
                <c:pt idx="72">
                  <c:v>45687</c:v>
                </c:pt>
                <c:pt idx="73">
                  <c:v>45688</c:v>
                </c:pt>
                <c:pt idx="74">
                  <c:v>45691</c:v>
                </c:pt>
                <c:pt idx="75">
                  <c:v>45692</c:v>
                </c:pt>
                <c:pt idx="76">
                  <c:v>45693</c:v>
                </c:pt>
                <c:pt idx="77">
                  <c:v>45694</c:v>
                </c:pt>
                <c:pt idx="78">
                  <c:v>45695</c:v>
                </c:pt>
                <c:pt idx="79">
                  <c:v>45698</c:v>
                </c:pt>
                <c:pt idx="80">
                  <c:v>45699</c:v>
                </c:pt>
                <c:pt idx="81">
                  <c:v>45700</c:v>
                </c:pt>
                <c:pt idx="82">
                  <c:v>45701</c:v>
                </c:pt>
                <c:pt idx="83">
                  <c:v>45702</c:v>
                </c:pt>
                <c:pt idx="84">
                  <c:v>45706</c:v>
                </c:pt>
                <c:pt idx="85">
                  <c:v>45707</c:v>
                </c:pt>
                <c:pt idx="86">
                  <c:v>45708</c:v>
                </c:pt>
                <c:pt idx="87">
                  <c:v>45709</c:v>
                </c:pt>
                <c:pt idx="88">
                  <c:v>45712</c:v>
                </c:pt>
                <c:pt idx="89">
                  <c:v>45713</c:v>
                </c:pt>
                <c:pt idx="90">
                  <c:v>45714</c:v>
                </c:pt>
                <c:pt idx="91">
                  <c:v>45715</c:v>
                </c:pt>
                <c:pt idx="92">
                  <c:v>45716</c:v>
                </c:pt>
                <c:pt idx="93">
                  <c:v>45719</c:v>
                </c:pt>
                <c:pt idx="94">
                  <c:v>45720</c:v>
                </c:pt>
                <c:pt idx="95">
                  <c:v>45721</c:v>
                </c:pt>
                <c:pt idx="96">
                  <c:v>45722</c:v>
                </c:pt>
                <c:pt idx="97">
                  <c:v>45723</c:v>
                </c:pt>
                <c:pt idx="98">
                  <c:v>45726</c:v>
                </c:pt>
                <c:pt idx="99">
                  <c:v>45727</c:v>
                </c:pt>
                <c:pt idx="100">
                  <c:v>45728</c:v>
                </c:pt>
                <c:pt idx="101">
                  <c:v>45729</c:v>
                </c:pt>
                <c:pt idx="102">
                  <c:v>45730</c:v>
                </c:pt>
                <c:pt idx="103">
                  <c:v>45733</c:v>
                </c:pt>
                <c:pt idx="104">
                  <c:v>45734</c:v>
                </c:pt>
                <c:pt idx="105">
                  <c:v>45735</c:v>
                </c:pt>
                <c:pt idx="106">
                  <c:v>45736</c:v>
                </c:pt>
                <c:pt idx="107">
                  <c:v>45737</c:v>
                </c:pt>
                <c:pt idx="108">
                  <c:v>45740</c:v>
                </c:pt>
                <c:pt idx="109">
                  <c:v>45741</c:v>
                </c:pt>
                <c:pt idx="110">
                  <c:v>45742</c:v>
                </c:pt>
                <c:pt idx="111">
                  <c:v>45743</c:v>
                </c:pt>
                <c:pt idx="112">
                  <c:v>45744</c:v>
                </c:pt>
                <c:pt idx="113">
                  <c:v>45747</c:v>
                </c:pt>
                <c:pt idx="114">
                  <c:v>45748</c:v>
                </c:pt>
                <c:pt idx="115">
                  <c:v>45749</c:v>
                </c:pt>
                <c:pt idx="116">
                  <c:v>45750</c:v>
                </c:pt>
                <c:pt idx="117">
                  <c:v>45751</c:v>
                </c:pt>
                <c:pt idx="118">
                  <c:v>45754</c:v>
                </c:pt>
                <c:pt idx="119">
                  <c:v>45755</c:v>
                </c:pt>
                <c:pt idx="120">
                  <c:v>45756</c:v>
                </c:pt>
                <c:pt idx="121">
                  <c:v>45757</c:v>
                </c:pt>
                <c:pt idx="122">
                  <c:v>45758</c:v>
                </c:pt>
                <c:pt idx="123">
                  <c:v>45761</c:v>
                </c:pt>
                <c:pt idx="124">
                  <c:v>45762</c:v>
                </c:pt>
                <c:pt idx="125">
                  <c:v>45763</c:v>
                </c:pt>
                <c:pt idx="126">
                  <c:v>45764</c:v>
                </c:pt>
                <c:pt idx="127">
                  <c:v>45768</c:v>
                </c:pt>
                <c:pt idx="128">
                  <c:v>45769</c:v>
                </c:pt>
                <c:pt idx="129">
                  <c:v>45770</c:v>
                </c:pt>
                <c:pt idx="130">
                  <c:v>45771</c:v>
                </c:pt>
                <c:pt idx="131">
                  <c:v>45772</c:v>
                </c:pt>
                <c:pt idx="132">
                  <c:v>45775</c:v>
                </c:pt>
                <c:pt idx="133">
                  <c:v>45776</c:v>
                </c:pt>
                <c:pt idx="134">
                  <c:v>45777</c:v>
                </c:pt>
                <c:pt idx="135">
                  <c:v>45778</c:v>
                </c:pt>
                <c:pt idx="136">
                  <c:v>45779</c:v>
                </c:pt>
                <c:pt idx="137">
                  <c:v>45782</c:v>
                </c:pt>
                <c:pt idx="138">
                  <c:v>45783</c:v>
                </c:pt>
                <c:pt idx="139">
                  <c:v>45784</c:v>
                </c:pt>
                <c:pt idx="140">
                  <c:v>45785</c:v>
                </c:pt>
                <c:pt idx="141">
                  <c:v>45786</c:v>
                </c:pt>
                <c:pt idx="142">
                  <c:v>45789</c:v>
                </c:pt>
                <c:pt idx="143">
                  <c:v>45790</c:v>
                </c:pt>
                <c:pt idx="144">
                  <c:v>45791</c:v>
                </c:pt>
                <c:pt idx="145">
                  <c:v>45792</c:v>
                </c:pt>
                <c:pt idx="146">
                  <c:v>45793</c:v>
                </c:pt>
                <c:pt idx="147">
                  <c:v>45796</c:v>
                </c:pt>
                <c:pt idx="148">
                  <c:v>45797</c:v>
                </c:pt>
                <c:pt idx="149">
                  <c:v>45798</c:v>
                </c:pt>
                <c:pt idx="150">
                  <c:v>45799</c:v>
                </c:pt>
                <c:pt idx="151">
                  <c:v>45800</c:v>
                </c:pt>
                <c:pt idx="152">
                  <c:v>45804</c:v>
                </c:pt>
                <c:pt idx="153">
                  <c:v>45805</c:v>
                </c:pt>
                <c:pt idx="154">
                  <c:v>45806</c:v>
                </c:pt>
                <c:pt idx="155">
                  <c:v>45807</c:v>
                </c:pt>
                <c:pt idx="156">
                  <c:v>45810</c:v>
                </c:pt>
                <c:pt idx="157">
                  <c:v>45811</c:v>
                </c:pt>
                <c:pt idx="158">
                  <c:v>45812</c:v>
                </c:pt>
                <c:pt idx="159">
                  <c:v>45813</c:v>
                </c:pt>
                <c:pt idx="160">
                  <c:v>45814</c:v>
                </c:pt>
                <c:pt idx="161">
                  <c:v>45817</c:v>
                </c:pt>
                <c:pt idx="162">
                  <c:v>45818</c:v>
                </c:pt>
                <c:pt idx="163">
                  <c:v>45819</c:v>
                </c:pt>
                <c:pt idx="164">
                  <c:v>45820</c:v>
                </c:pt>
                <c:pt idx="165">
                  <c:v>45821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45828</c:v>
                </c:pt>
                <c:pt idx="170">
                  <c:v>45831</c:v>
                </c:pt>
                <c:pt idx="171">
                  <c:v>45832</c:v>
                </c:pt>
                <c:pt idx="172">
                  <c:v>45833</c:v>
                </c:pt>
                <c:pt idx="173">
                  <c:v>45834</c:v>
                </c:pt>
                <c:pt idx="174">
                  <c:v>45835</c:v>
                </c:pt>
                <c:pt idx="175">
                  <c:v>45838</c:v>
                </c:pt>
                <c:pt idx="176">
                  <c:v>45839</c:v>
                </c:pt>
                <c:pt idx="177">
                  <c:v>45840</c:v>
                </c:pt>
                <c:pt idx="178">
                  <c:v>45841</c:v>
                </c:pt>
                <c:pt idx="179">
                  <c:v>45845</c:v>
                </c:pt>
                <c:pt idx="180">
                  <c:v>45846</c:v>
                </c:pt>
                <c:pt idx="181">
                  <c:v>45847</c:v>
                </c:pt>
                <c:pt idx="182">
                  <c:v>45848</c:v>
                </c:pt>
                <c:pt idx="183">
                  <c:v>45849</c:v>
                </c:pt>
                <c:pt idx="184">
                  <c:v>45852</c:v>
                </c:pt>
                <c:pt idx="185">
                  <c:v>45853</c:v>
                </c:pt>
                <c:pt idx="186">
                  <c:v>45854</c:v>
                </c:pt>
                <c:pt idx="187">
                  <c:v>45855</c:v>
                </c:pt>
                <c:pt idx="188">
                  <c:v>45856</c:v>
                </c:pt>
                <c:pt idx="189">
                  <c:v>45859</c:v>
                </c:pt>
                <c:pt idx="190">
                  <c:v>45860</c:v>
                </c:pt>
                <c:pt idx="191">
                  <c:v>45861</c:v>
                </c:pt>
                <c:pt idx="192">
                  <c:v>45862</c:v>
                </c:pt>
                <c:pt idx="193">
                  <c:v>45863</c:v>
                </c:pt>
                <c:pt idx="194">
                  <c:v>45866</c:v>
                </c:pt>
                <c:pt idx="195">
                  <c:v>45867</c:v>
                </c:pt>
                <c:pt idx="196">
                  <c:v>45868</c:v>
                </c:pt>
                <c:pt idx="197">
                  <c:v>45869</c:v>
                </c:pt>
                <c:pt idx="198">
                  <c:v>45870</c:v>
                </c:pt>
                <c:pt idx="199">
                  <c:v>45873</c:v>
                </c:pt>
                <c:pt idx="200">
                  <c:v>45874</c:v>
                </c:pt>
                <c:pt idx="201">
                  <c:v>45875</c:v>
                </c:pt>
                <c:pt idx="202">
                  <c:v>45876</c:v>
                </c:pt>
                <c:pt idx="203">
                  <c:v>45877</c:v>
                </c:pt>
                <c:pt idx="204">
                  <c:v>45880</c:v>
                </c:pt>
                <c:pt idx="205">
                  <c:v>45881</c:v>
                </c:pt>
                <c:pt idx="206">
                  <c:v>45882</c:v>
                </c:pt>
                <c:pt idx="207">
                  <c:v>45883</c:v>
                </c:pt>
                <c:pt idx="208">
                  <c:v>45884</c:v>
                </c:pt>
                <c:pt idx="209">
                  <c:v>45887</c:v>
                </c:pt>
                <c:pt idx="210">
                  <c:v>45888</c:v>
                </c:pt>
                <c:pt idx="211">
                  <c:v>45889</c:v>
                </c:pt>
                <c:pt idx="212">
                  <c:v>45890</c:v>
                </c:pt>
                <c:pt idx="213">
                  <c:v>45891</c:v>
                </c:pt>
                <c:pt idx="214">
                  <c:v>45894</c:v>
                </c:pt>
                <c:pt idx="215">
                  <c:v>45895</c:v>
                </c:pt>
                <c:pt idx="216">
                  <c:v>45896</c:v>
                </c:pt>
                <c:pt idx="217">
                  <c:v>45897</c:v>
                </c:pt>
                <c:pt idx="218">
                  <c:v>45898</c:v>
                </c:pt>
              </c:numCache>
            </c:numRef>
          </c:cat>
          <c:val>
            <c:numRef>
              <c:f>Charts!$E$32:$E$250</c:f>
              <c:numCache>
                <c:formatCode>0.00%</c:formatCode>
                <c:ptCount val="219"/>
                <c:pt idx="0">
                  <c:v>1.4175422420281251E-2</c:v>
                </c:pt>
                <c:pt idx="1">
                  <c:v>1.4181270878478829E-2</c:v>
                </c:pt>
                <c:pt idx="2">
                  <c:v>1.4146952742564124E-2</c:v>
                </c:pt>
                <c:pt idx="3">
                  <c:v>1.4183496877998783E-2</c:v>
                </c:pt>
                <c:pt idx="4">
                  <c:v>1.4198978165821602E-2</c:v>
                </c:pt>
                <c:pt idx="5">
                  <c:v>1.4185634498632612E-2</c:v>
                </c:pt>
                <c:pt idx="6">
                  <c:v>1.4729775011926155E-2</c:v>
                </c:pt>
                <c:pt idx="7">
                  <c:v>1.4734202848722412E-2</c:v>
                </c:pt>
                <c:pt idx="8">
                  <c:v>1.4732841237985652E-2</c:v>
                </c:pt>
                <c:pt idx="9">
                  <c:v>1.3709033979700906E-2</c:v>
                </c:pt>
                <c:pt idx="10">
                  <c:v>1.3711440184934566E-2</c:v>
                </c:pt>
                <c:pt idx="11">
                  <c:v>1.3768503266736917E-2</c:v>
                </c:pt>
                <c:pt idx="12">
                  <c:v>1.248115244229896E-2</c:v>
                </c:pt>
                <c:pt idx="13">
                  <c:v>1.2695997139393095E-2</c:v>
                </c:pt>
                <c:pt idx="14">
                  <c:v>1.2646205891652692E-2</c:v>
                </c:pt>
                <c:pt idx="15">
                  <c:v>1.2685708558655081E-2</c:v>
                </c:pt>
                <c:pt idx="16">
                  <c:v>1.267538166704202E-2</c:v>
                </c:pt>
                <c:pt idx="17">
                  <c:v>1.3256661100777728E-2</c:v>
                </c:pt>
                <c:pt idx="18">
                  <c:v>1.3256893417297466E-2</c:v>
                </c:pt>
                <c:pt idx="19">
                  <c:v>1.2700391921387444E-2</c:v>
                </c:pt>
                <c:pt idx="20">
                  <c:v>1.1548946689657155E-2</c:v>
                </c:pt>
                <c:pt idx="21">
                  <c:v>1.1563692688155207E-2</c:v>
                </c:pt>
                <c:pt idx="22">
                  <c:v>1.1798845778139271E-2</c:v>
                </c:pt>
                <c:pt idx="23">
                  <c:v>1.2059060548402193E-2</c:v>
                </c:pt>
                <c:pt idx="24">
                  <c:v>1.1534096646128313E-2</c:v>
                </c:pt>
                <c:pt idx="25">
                  <c:v>1.1058762634333474E-2</c:v>
                </c:pt>
                <c:pt idx="26">
                  <c:v>1.0641686118733982E-2</c:v>
                </c:pt>
                <c:pt idx="27">
                  <c:v>1.0641095925520472E-2</c:v>
                </c:pt>
                <c:pt idx="28">
                  <c:v>1.062011011428907E-2</c:v>
                </c:pt>
                <c:pt idx="29">
                  <c:v>1.0458446802376398E-2</c:v>
                </c:pt>
                <c:pt idx="30">
                  <c:v>1.0405397861032378E-2</c:v>
                </c:pt>
                <c:pt idx="31">
                  <c:v>1.0264189907060173E-2</c:v>
                </c:pt>
                <c:pt idx="32">
                  <c:v>1.0414336873859061E-2</c:v>
                </c:pt>
                <c:pt idx="33">
                  <c:v>1.0321657574655222E-2</c:v>
                </c:pt>
                <c:pt idx="34">
                  <c:v>1.0508043880599924E-2</c:v>
                </c:pt>
                <c:pt idx="35">
                  <c:v>1.0486625356590543E-2</c:v>
                </c:pt>
                <c:pt idx="36">
                  <c:v>9.5746398139915818E-3</c:v>
                </c:pt>
                <c:pt idx="37">
                  <c:v>9.5746680603130928E-3</c:v>
                </c:pt>
                <c:pt idx="38">
                  <c:v>9.9208501311086831E-3</c:v>
                </c:pt>
                <c:pt idx="39">
                  <c:v>9.8552745432454354E-3</c:v>
                </c:pt>
                <c:pt idx="40">
                  <c:v>9.9429058822466596E-3</c:v>
                </c:pt>
                <c:pt idx="41">
                  <c:v>9.4227178428413719E-3</c:v>
                </c:pt>
                <c:pt idx="42">
                  <c:v>8.5792729792191283E-3</c:v>
                </c:pt>
                <c:pt idx="43">
                  <c:v>8.1251443002721187E-3</c:v>
                </c:pt>
                <c:pt idx="44">
                  <c:v>8.0415090529342599E-3</c:v>
                </c:pt>
                <c:pt idx="45">
                  <c:v>9.3165434743456964E-3</c:v>
                </c:pt>
                <c:pt idx="46">
                  <c:v>9.2453875004347343E-3</c:v>
                </c:pt>
                <c:pt idx="47">
                  <c:v>9.0895507376797559E-3</c:v>
                </c:pt>
                <c:pt idx="48">
                  <c:v>9.0417858204876102E-3</c:v>
                </c:pt>
                <c:pt idx="49">
                  <c:v>8.6164054564055771E-3</c:v>
                </c:pt>
                <c:pt idx="50">
                  <c:v>8.5754359138363115E-3</c:v>
                </c:pt>
                <c:pt idx="51">
                  <c:v>9.1906184869206941E-3</c:v>
                </c:pt>
                <c:pt idx="52">
                  <c:v>9.5465842913850449E-3</c:v>
                </c:pt>
                <c:pt idx="53">
                  <c:v>9.1810650443198312E-3</c:v>
                </c:pt>
                <c:pt idx="54">
                  <c:v>1.0483097634416712E-2</c:v>
                </c:pt>
                <c:pt idx="55">
                  <c:v>1.0510740577334192E-2</c:v>
                </c:pt>
                <c:pt idx="56">
                  <c:v>1.0542420724166583E-2</c:v>
                </c:pt>
                <c:pt idx="57">
                  <c:v>1.0809408980956864E-2</c:v>
                </c:pt>
                <c:pt idx="58">
                  <c:v>1.0784170118821599E-2</c:v>
                </c:pt>
                <c:pt idx="59">
                  <c:v>1.1561089542292732E-2</c:v>
                </c:pt>
                <c:pt idx="60">
                  <c:v>1.1606312447209614E-2</c:v>
                </c:pt>
                <c:pt idx="61">
                  <c:v>1.1638503218905824E-2</c:v>
                </c:pt>
                <c:pt idx="62">
                  <c:v>1.2050498226513832E-2</c:v>
                </c:pt>
                <c:pt idx="63">
                  <c:v>1.4000472302015165E-2</c:v>
                </c:pt>
                <c:pt idx="64">
                  <c:v>1.3847918745189192E-2</c:v>
                </c:pt>
                <c:pt idx="65">
                  <c:v>1.4887387881386722E-2</c:v>
                </c:pt>
                <c:pt idx="66">
                  <c:v>1.4953216682304907E-2</c:v>
                </c:pt>
                <c:pt idx="67">
                  <c:v>1.4953485797809796E-2</c:v>
                </c:pt>
                <c:pt idx="68">
                  <c:v>1.4529434568484311E-2</c:v>
                </c:pt>
                <c:pt idx="69">
                  <c:v>1.5835370071372482E-2</c:v>
                </c:pt>
                <c:pt idx="70">
                  <c:v>1.7341113057537039E-2</c:v>
                </c:pt>
                <c:pt idx="71">
                  <c:v>1.7324210895748059E-2</c:v>
                </c:pt>
                <c:pt idx="72">
                  <c:v>1.735939811752937E-2</c:v>
                </c:pt>
                <c:pt idx="73">
                  <c:v>1.7207791542168394E-2</c:v>
                </c:pt>
                <c:pt idx="74">
                  <c:v>1.8012142945978884E-2</c:v>
                </c:pt>
                <c:pt idx="75">
                  <c:v>1.821010066026027E-2</c:v>
                </c:pt>
                <c:pt idx="76">
                  <c:v>1.8131843566804851E-2</c:v>
                </c:pt>
                <c:pt idx="77">
                  <c:v>1.7726622161505813E-2</c:v>
                </c:pt>
                <c:pt idx="78">
                  <c:v>1.8103824946858124E-2</c:v>
                </c:pt>
                <c:pt idx="79">
                  <c:v>1.7903702886930575E-2</c:v>
                </c:pt>
                <c:pt idx="80">
                  <c:v>1.8476224276919945E-2</c:v>
                </c:pt>
                <c:pt idx="81">
                  <c:v>1.8788975888357078E-2</c:v>
                </c:pt>
                <c:pt idx="82">
                  <c:v>1.9087683763550786E-2</c:v>
                </c:pt>
                <c:pt idx="83">
                  <c:v>1.9220205055327413E-2</c:v>
                </c:pt>
                <c:pt idx="84">
                  <c:v>1.8599358749620192E-2</c:v>
                </c:pt>
                <c:pt idx="85">
                  <c:v>1.8595740842826648E-2</c:v>
                </c:pt>
                <c:pt idx="86">
                  <c:v>1.8569776964378542E-2</c:v>
                </c:pt>
                <c:pt idx="87">
                  <c:v>1.8440847133315483E-2</c:v>
                </c:pt>
                <c:pt idx="88">
                  <c:v>1.8471499901150563E-2</c:v>
                </c:pt>
                <c:pt idx="89">
                  <c:v>1.786670075672012E-2</c:v>
                </c:pt>
                <c:pt idx="90">
                  <c:v>1.8500302533600691E-2</c:v>
                </c:pt>
                <c:pt idx="91">
                  <c:v>1.8642964734015229E-2</c:v>
                </c:pt>
                <c:pt idx="92">
                  <c:v>1.8624195275856181E-2</c:v>
                </c:pt>
                <c:pt idx="93">
                  <c:v>1.7237917205173276E-2</c:v>
                </c:pt>
                <c:pt idx="94">
                  <c:v>1.7301595558370506E-2</c:v>
                </c:pt>
                <c:pt idx="95">
                  <c:v>1.6152789146022931E-2</c:v>
                </c:pt>
                <c:pt idx="96">
                  <c:v>1.6155037149913697E-2</c:v>
                </c:pt>
                <c:pt idx="97">
                  <c:v>1.634776904319505E-2</c:v>
                </c:pt>
                <c:pt idx="98">
                  <c:v>1.878346133507534E-2</c:v>
                </c:pt>
                <c:pt idx="99">
                  <c:v>1.8625072175616954E-2</c:v>
                </c:pt>
                <c:pt idx="100">
                  <c:v>1.7430706111322417E-2</c:v>
                </c:pt>
                <c:pt idx="101">
                  <c:v>1.8240460454553419E-2</c:v>
                </c:pt>
                <c:pt idx="102">
                  <c:v>1.8678198330007386E-2</c:v>
                </c:pt>
                <c:pt idx="103">
                  <c:v>1.8695782222327317E-2</c:v>
                </c:pt>
                <c:pt idx="104">
                  <c:v>1.7783415114620664E-2</c:v>
                </c:pt>
                <c:pt idx="105">
                  <c:v>1.745217707006964E-2</c:v>
                </c:pt>
                <c:pt idx="106">
                  <c:v>1.7458814405832829E-2</c:v>
                </c:pt>
                <c:pt idx="107">
                  <c:v>1.7891119656045954E-2</c:v>
                </c:pt>
                <c:pt idx="108">
                  <c:v>1.7553509551368706E-2</c:v>
                </c:pt>
                <c:pt idx="109">
                  <c:v>1.7750351319888211E-2</c:v>
                </c:pt>
                <c:pt idx="110">
                  <c:v>1.7319104619280559E-2</c:v>
                </c:pt>
                <c:pt idx="111">
                  <c:v>1.706918564430453E-2</c:v>
                </c:pt>
                <c:pt idx="112">
                  <c:v>1.7157019399443453E-2</c:v>
                </c:pt>
                <c:pt idx="113">
                  <c:v>1.7414142386230264E-2</c:v>
                </c:pt>
                <c:pt idx="114">
                  <c:v>1.7467519090997533E-2</c:v>
                </c:pt>
                <c:pt idx="115">
                  <c:v>1.7483039368388253E-2</c:v>
                </c:pt>
                <c:pt idx="116">
                  <c:v>2.3882867853510622E-2</c:v>
                </c:pt>
                <c:pt idx="117">
                  <c:v>2.6790173786552917E-2</c:v>
                </c:pt>
                <c:pt idx="118">
                  <c:v>2.7117637131006938E-2</c:v>
                </c:pt>
                <c:pt idx="119">
                  <c:v>2.8010035908255237E-2</c:v>
                </c:pt>
                <c:pt idx="120">
                  <c:v>4.0933318126466139E-2</c:v>
                </c:pt>
                <c:pt idx="121">
                  <c:v>4.1468455969654358E-2</c:v>
                </c:pt>
                <c:pt idx="122">
                  <c:v>4.2106165898823995E-2</c:v>
                </c:pt>
                <c:pt idx="123">
                  <c:v>4.2362551140264076E-2</c:v>
                </c:pt>
                <c:pt idx="124">
                  <c:v>4.2357238341201038E-2</c:v>
                </c:pt>
                <c:pt idx="125">
                  <c:v>4.2818458327302536E-2</c:v>
                </c:pt>
                <c:pt idx="126">
                  <c:v>4.2962361348866218E-2</c:v>
                </c:pt>
                <c:pt idx="127">
                  <c:v>4.2852335783023381E-2</c:v>
                </c:pt>
                <c:pt idx="128">
                  <c:v>4.2694970186623771E-2</c:v>
                </c:pt>
                <c:pt idx="129">
                  <c:v>4.2701272567387066E-2</c:v>
                </c:pt>
                <c:pt idx="130">
                  <c:v>4.2746421837205194E-2</c:v>
                </c:pt>
                <c:pt idx="131">
                  <c:v>4.229061660682687E-2</c:v>
                </c:pt>
                <c:pt idx="132">
                  <c:v>4.2168989926132737E-2</c:v>
                </c:pt>
                <c:pt idx="133">
                  <c:v>4.2176466302176821E-2</c:v>
                </c:pt>
                <c:pt idx="134">
                  <c:v>4.2170333676673201E-2</c:v>
                </c:pt>
                <c:pt idx="135">
                  <c:v>4.2122110421149703E-2</c:v>
                </c:pt>
                <c:pt idx="136">
                  <c:v>4.2678447178446474E-2</c:v>
                </c:pt>
                <c:pt idx="137">
                  <c:v>4.2867839610669069E-2</c:v>
                </c:pt>
                <c:pt idx="138">
                  <c:v>4.2792205863542446E-2</c:v>
                </c:pt>
                <c:pt idx="139">
                  <c:v>4.270661387705655E-2</c:v>
                </c:pt>
                <c:pt idx="140">
                  <c:v>4.2725362252681934E-2</c:v>
                </c:pt>
                <c:pt idx="141">
                  <c:v>4.2679462615350015E-2</c:v>
                </c:pt>
                <c:pt idx="142">
                  <c:v>4.4031837897022828E-2</c:v>
                </c:pt>
                <c:pt idx="143">
                  <c:v>4.3922000053354275E-2</c:v>
                </c:pt>
                <c:pt idx="144">
                  <c:v>4.3912450866794156E-2</c:v>
                </c:pt>
                <c:pt idx="145">
                  <c:v>4.3910340635611785E-2</c:v>
                </c:pt>
                <c:pt idx="146">
                  <c:v>4.0373591193401656E-2</c:v>
                </c:pt>
                <c:pt idx="147">
                  <c:v>3.7929041479975618E-2</c:v>
                </c:pt>
                <c:pt idx="148">
                  <c:v>3.7233682862435648E-2</c:v>
                </c:pt>
                <c:pt idx="149">
                  <c:v>3.6180463681771809E-2</c:v>
                </c:pt>
                <c:pt idx="150">
                  <c:v>2.3126363098067915E-2</c:v>
                </c:pt>
                <c:pt idx="151">
                  <c:v>2.2442404739652536E-2</c:v>
                </c:pt>
                <c:pt idx="152">
                  <c:v>2.1674340959060987E-2</c:v>
                </c:pt>
                <c:pt idx="153">
                  <c:v>2.1292319346820611E-2</c:v>
                </c:pt>
                <c:pt idx="154">
                  <c:v>2.1293817280400897E-2</c:v>
                </c:pt>
                <c:pt idx="155">
                  <c:v>2.000305439772947E-2</c:v>
                </c:pt>
                <c:pt idx="156">
                  <c:v>1.9869428066092001E-2</c:v>
                </c:pt>
                <c:pt idx="157">
                  <c:v>1.9525154598717859E-2</c:v>
                </c:pt>
                <c:pt idx="158">
                  <c:v>1.8563097087824283E-2</c:v>
                </c:pt>
                <c:pt idx="159">
                  <c:v>1.8122140177127839E-2</c:v>
                </c:pt>
                <c:pt idx="160">
                  <c:v>1.805277784065806E-2</c:v>
                </c:pt>
                <c:pt idx="161">
                  <c:v>1.8148057124058682E-2</c:v>
                </c:pt>
                <c:pt idx="162">
                  <c:v>1.8170839060721981E-2</c:v>
                </c:pt>
                <c:pt idx="163">
                  <c:v>1.8427052292064539E-2</c:v>
                </c:pt>
                <c:pt idx="164">
                  <c:v>1.8381889854699577E-2</c:v>
                </c:pt>
                <c:pt idx="165">
                  <c:v>1.8470760982760986E-2</c:v>
                </c:pt>
                <c:pt idx="166">
                  <c:v>1.7388216721496173E-2</c:v>
                </c:pt>
                <c:pt idx="167">
                  <c:v>1.6608623153067773E-2</c:v>
                </c:pt>
                <c:pt idx="168">
                  <c:v>1.6633046373075701E-2</c:v>
                </c:pt>
                <c:pt idx="169">
                  <c:v>1.699282992297884E-2</c:v>
                </c:pt>
                <c:pt idx="170">
                  <c:v>1.6965351041981443E-2</c:v>
                </c:pt>
                <c:pt idx="171">
                  <c:v>1.6987343253385207E-2</c:v>
                </c:pt>
                <c:pt idx="172">
                  <c:v>1.2512157549753712E-2</c:v>
                </c:pt>
                <c:pt idx="173">
                  <c:v>1.2321185985198253E-2</c:v>
                </c:pt>
                <c:pt idx="174">
                  <c:v>1.2326432610230349E-2</c:v>
                </c:pt>
                <c:pt idx="175">
                  <c:v>1.2956194471042671E-2</c:v>
                </c:pt>
                <c:pt idx="176">
                  <c:v>1.3200302931389223E-2</c:v>
                </c:pt>
                <c:pt idx="177">
                  <c:v>1.364900787514616E-2</c:v>
                </c:pt>
                <c:pt idx="178">
                  <c:v>1.354310007375282E-2</c:v>
                </c:pt>
                <c:pt idx="179">
                  <c:v>1.3203931289580145E-2</c:v>
                </c:pt>
                <c:pt idx="180">
                  <c:v>1.3172486767132126E-2</c:v>
                </c:pt>
                <c:pt idx="181">
                  <c:v>1.1741322506823948E-2</c:v>
                </c:pt>
                <c:pt idx="182">
                  <c:v>1.096204365197976E-2</c:v>
                </c:pt>
                <c:pt idx="183">
                  <c:v>1.1056170426759061E-2</c:v>
                </c:pt>
                <c:pt idx="184">
                  <c:v>1.1319599347539644E-2</c:v>
                </c:pt>
                <c:pt idx="185">
                  <c:v>1.1306589409980658E-2</c:v>
                </c:pt>
                <c:pt idx="186">
                  <c:v>1.1314307547215186E-2</c:v>
                </c:pt>
                <c:pt idx="187">
                  <c:v>1.125576415081439E-2</c:v>
                </c:pt>
                <c:pt idx="188">
                  <c:v>1.1264652891981608E-2</c:v>
                </c:pt>
                <c:pt idx="189">
                  <c:v>1.1054477393876576E-2</c:v>
                </c:pt>
                <c:pt idx="190">
                  <c:v>1.0802048114729448E-2</c:v>
                </c:pt>
                <c:pt idx="191">
                  <c:v>1.0499025818708357E-2</c:v>
                </c:pt>
                <c:pt idx="192">
                  <c:v>1.049499890195498E-2</c:v>
                </c:pt>
                <c:pt idx="193">
                  <c:v>9.7216159989916943E-3</c:v>
                </c:pt>
                <c:pt idx="194">
                  <c:v>9.7263518829214211E-3</c:v>
                </c:pt>
                <c:pt idx="195">
                  <c:v>9.6802844063945664E-3</c:v>
                </c:pt>
                <c:pt idx="196">
                  <c:v>9.8521343319338209E-3</c:v>
                </c:pt>
                <c:pt idx="197">
                  <c:v>9.5453714323923879E-3</c:v>
                </c:pt>
                <c:pt idx="198">
                  <c:v>1.0724040430322244E-2</c:v>
                </c:pt>
                <c:pt idx="199">
                  <c:v>9.9627084652488835E-3</c:v>
                </c:pt>
                <c:pt idx="200">
                  <c:v>9.9654537417047349E-3</c:v>
                </c:pt>
                <c:pt idx="201">
                  <c:v>1.3513933170778017E-2</c:v>
                </c:pt>
                <c:pt idx="202">
                  <c:v>1.4544440918246488E-2</c:v>
                </c:pt>
                <c:pt idx="203">
                  <c:v>1.6167152317939346E-2</c:v>
                </c:pt>
                <c:pt idx="204">
                  <c:v>1.6353234490699677E-2</c:v>
                </c:pt>
                <c:pt idx="205">
                  <c:v>1.6120789709254332E-2</c:v>
                </c:pt>
                <c:pt idx="206">
                  <c:v>1.6190651913252457E-2</c:v>
                </c:pt>
                <c:pt idx="207">
                  <c:v>1.5854363935672633E-2</c:v>
                </c:pt>
                <c:pt idx="208">
                  <c:v>1.5920399246113166E-2</c:v>
                </c:pt>
                <c:pt idx="209">
                  <c:v>1.5526002421646611E-2</c:v>
                </c:pt>
                <c:pt idx="210">
                  <c:v>1.5540590767066237E-2</c:v>
                </c:pt>
                <c:pt idx="211">
                  <c:v>1.6087668620310303E-2</c:v>
                </c:pt>
                <c:pt idx="212">
                  <c:v>1.6126505173679695E-2</c:v>
                </c:pt>
                <c:pt idx="213">
                  <c:v>1.6169242861317139E-2</c:v>
                </c:pt>
                <c:pt idx="214">
                  <c:v>1.5964834264809564E-2</c:v>
                </c:pt>
                <c:pt idx="215">
                  <c:v>1.6008193671089164E-2</c:v>
                </c:pt>
                <c:pt idx="216">
                  <c:v>1.6008698504226815E-2</c:v>
                </c:pt>
                <c:pt idx="217">
                  <c:v>1.6025147388237168E-2</c:v>
                </c:pt>
                <c:pt idx="218">
                  <c:v>1.6049500574489159E-2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8-4D35-83B0-36CE5C17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241231"/>
        <c:axId val="1331252879"/>
      </c:lineChart>
      <c:dateAx>
        <c:axId val="133124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52879"/>
        <c:crosses val="autoZero"/>
        <c:auto val="1"/>
        <c:lblOffset val="100"/>
        <c:baseTimeUnit val="days"/>
      </c:dateAx>
      <c:valAx>
        <c:axId val="13312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Volatility</a:t>
                </a:r>
                <a:r>
                  <a:rPr lang="en-US" sz="1100" b="1" baseline="0"/>
                  <a:t> 30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Closing Price vs 20-day MA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Charts!$A$2:$A$250</c:f>
              <c:numCache>
                <c:formatCode>m/d/yyyy</c:formatCode>
                <c:ptCount val="249"/>
                <c:pt idx="0">
                  <c:v>45538</c:v>
                </c:pt>
                <c:pt idx="1">
                  <c:v>45539</c:v>
                </c:pt>
                <c:pt idx="2">
                  <c:v>45540</c:v>
                </c:pt>
                <c:pt idx="3">
                  <c:v>45541</c:v>
                </c:pt>
                <c:pt idx="4">
                  <c:v>45544</c:v>
                </c:pt>
                <c:pt idx="5">
                  <c:v>45545</c:v>
                </c:pt>
                <c:pt idx="6">
                  <c:v>45546</c:v>
                </c:pt>
                <c:pt idx="7">
                  <c:v>45547</c:v>
                </c:pt>
                <c:pt idx="8">
                  <c:v>45548</c:v>
                </c:pt>
                <c:pt idx="9">
                  <c:v>45551</c:v>
                </c:pt>
                <c:pt idx="10">
                  <c:v>45552</c:v>
                </c:pt>
                <c:pt idx="11">
                  <c:v>45553</c:v>
                </c:pt>
                <c:pt idx="12">
                  <c:v>45554</c:v>
                </c:pt>
                <c:pt idx="13">
                  <c:v>45555</c:v>
                </c:pt>
                <c:pt idx="14">
                  <c:v>45558</c:v>
                </c:pt>
                <c:pt idx="15">
                  <c:v>45559</c:v>
                </c:pt>
                <c:pt idx="16">
                  <c:v>45560</c:v>
                </c:pt>
                <c:pt idx="17">
                  <c:v>45561</c:v>
                </c:pt>
                <c:pt idx="18">
                  <c:v>45562</c:v>
                </c:pt>
                <c:pt idx="19">
                  <c:v>45565</c:v>
                </c:pt>
                <c:pt idx="20">
                  <c:v>45566</c:v>
                </c:pt>
                <c:pt idx="21">
                  <c:v>45567</c:v>
                </c:pt>
                <c:pt idx="22">
                  <c:v>45568</c:v>
                </c:pt>
                <c:pt idx="23">
                  <c:v>45569</c:v>
                </c:pt>
                <c:pt idx="24">
                  <c:v>45572</c:v>
                </c:pt>
                <c:pt idx="25">
                  <c:v>45573</c:v>
                </c:pt>
                <c:pt idx="26">
                  <c:v>45574</c:v>
                </c:pt>
                <c:pt idx="27">
                  <c:v>45575</c:v>
                </c:pt>
                <c:pt idx="28">
                  <c:v>45576</c:v>
                </c:pt>
                <c:pt idx="29">
                  <c:v>45579</c:v>
                </c:pt>
                <c:pt idx="30">
                  <c:v>45580</c:v>
                </c:pt>
                <c:pt idx="31">
                  <c:v>45581</c:v>
                </c:pt>
                <c:pt idx="32">
                  <c:v>45582</c:v>
                </c:pt>
                <c:pt idx="33">
                  <c:v>45583</c:v>
                </c:pt>
                <c:pt idx="34">
                  <c:v>45586</c:v>
                </c:pt>
                <c:pt idx="35">
                  <c:v>45587</c:v>
                </c:pt>
                <c:pt idx="36">
                  <c:v>45588</c:v>
                </c:pt>
                <c:pt idx="37">
                  <c:v>45589</c:v>
                </c:pt>
                <c:pt idx="38">
                  <c:v>45590</c:v>
                </c:pt>
                <c:pt idx="39">
                  <c:v>45593</c:v>
                </c:pt>
                <c:pt idx="40">
                  <c:v>45594</c:v>
                </c:pt>
                <c:pt idx="41">
                  <c:v>45595</c:v>
                </c:pt>
                <c:pt idx="42">
                  <c:v>45596</c:v>
                </c:pt>
                <c:pt idx="43">
                  <c:v>45597</c:v>
                </c:pt>
                <c:pt idx="44">
                  <c:v>45600</c:v>
                </c:pt>
                <c:pt idx="45">
                  <c:v>45601</c:v>
                </c:pt>
                <c:pt idx="46">
                  <c:v>45602</c:v>
                </c:pt>
                <c:pt idx="47">
                  <c:v>45603</c:v>
                </c:pt>
                <c:pt idx="48">
                  <c:v>45604</c:v>
                </c:pt>
                <c:pt idx="49">
                  <c:v>45607</c:v>
                </c:pt>
                <c:pt idx="50">
                  <c:v>45608</c:v>
                </c:pt>
                <c:pt idx="51">
                  <c:v>45609</c:v>
                </c:pt>
                <c:pt idx="52">
                  <c:v>45610</c:v>
                </c:pt>
                <c:pt idx="53">
                  <c:v>45611</c:v>
                </c:pt>
                <c:pt idx="54">
                  <c:v>45614</c:v>
                </c:pt>
                <c:pt idx="55">
                  <c:v>45615</c:v>
                </c:pt>
                <c:pt idx="56">
                  <c:v>45616</c:v>
                </c:pt>
                <c:pt idx="57">
                  <c:v>45617</c:v>
                </c:pt>
                <c:pt idx="58">
                  <c:v>45618</c:v>
                </c:pt>
                <c:pt idx="59">
                  <c:v>45621</c:v>
                </c:pt>
                <c:pt idx="60">
                  <c:v>45622</c:v>
                </c:pt>
                <c:pt idx="61">
                  <c:v>45623</c:v>
                </c:pt>
                <c:pt idx="62">
                  <c:v>45625</c:v>
                </c:pt>
                <c:pt idx="63">
                  <c:v>45628</c:v>
                </c:pt>
                <c:pt idx="64">
                  <c:v>45629</c:v>
                </c:pt>
                <c:pt idx="65">
                  <c:v>45630</c:v>
                </c:pt>
                <c:pt idx="66">
                  <c:v>45631</c:v>
                </c:pt>
                <c:pt idx="67">
                  <c:v>45632</c:v>
                </c:pt>
                <c:pt idx="68">
                  <c:v>45635</c:v>
                </c:pt>
                <c:pt idx="69">
                  <c:v>45636</c:v>
                </c:pt>
                <c:pt idx="70">
                  <c:v>45637</c:v>
                </c:pt>
                <c:pt idx="71">
                  <c:v>45638</c:v>
                </c:pt>
                <c:pt idx="72">
                  <c:v>45639</c:v>
                </c:pt>
                <c:pt idx="73">
                  <c:v>45642</c:v>
                </c:pt>
                <c:pt idx="74">
                  <c:v>45643</c:v>
                </c:pt>
                <c:pt idx="75">
                  <c:v>45644</c:v>
                </c:pt>
                <c:pt idx="76">
                  <c:v>45645</c:v>
                </c:pt>
                <c:pt idx="77">
                  <c:v>45646</c:v>
                </c:pt>
                <c:pt idx="78">
                  <c:v>45649</c:v>
                </c:pt>
                <c:pt idx="79">
                  <c:v>45650</c:v>
                </c:pt>
                <c:pt idx="80">
                  <c:v>45652</c:v>
                </c:pt>
                <c:pt idx="81">
                  <c:v>45653</c:v>
                </c:pt>
                <c:pt idx="82">
                  <c:v>45656</c:v>
                </c:pt>
                <c:pt idx="83">
                  <c:v>45657</c:v>
                </c:pt>
                <c:pt idx="84">
                  <c:v>45659</c:v>
                </c:pt>
                <c:pt idx="85">
                  <c:v>45660</c:v>
                </c:pt>
                <c:pt idx="86">
                  <c:v>45663</c:v>
                </c:pt>
                <c:pt idx="87">
                  <c:v>45664</c:v>
                </c:pt>
                <c:pt idx="88">
                  <c:v>45665</c:v>
                </c:pt>
                <c:pt idx="89">
                  <c:v>45667</c:v>
                </c:pt>
                <c:pt idx="90">
                  <c:v>45670</c:v>
                </c:pt>
                <c:pt idx="91">
                  <c:v>45671</c:v>
                </c:pt>
                <c:pt idx="92">
                  <c:v>45672</c:v>
                </c:pt>
                <c:pt idx="93">
                  <c:v>45673</c:v>
                </c:pt>
                <c:pt idx="94">
                  <c:v>45674</c:v>
                </c:pt>
                <c:pt idx="95">
                  <c:v>45678</c:v>
                </c:pt>
                <c:pt idx="96">
                  <c:v>45679</c:v>
                </c:pt>
                <c:pt idx="97">
                  <c:v>45680</c:v>
                </c:pt>
                <c:pt idx="98">
                  <c:v>45681</c:v>
                </c:pt>
                <c:pt idx="99">
                  <c:v>45684</c:v>
                </c:pt>
                <c:pt idx="100">
                  <c:v>45685</c:v>
                </c:pt>
                <c:pt idx="101">
                  <c:v>45686</c:v>
                </c:pt>
                <c:pt idx="102">
                  <c:v>45687</c:v>
                </c:pt>
                <c:pt idx="103">
                  <c:v>45688</c:v>
                </c:pt>
                <c:pt idx="104">
                  <c:v>45691</c:v>
                </c:pt>
                <c:pt idx="105">
                  <c:v>45692</c:v>
                </c:pt>
                <c:pt idx="106">
                  <c:v>45693</c:v>
                </c:pt>
                <c:pt idx="107">
                  <c:v>45694</c:v>
                </c:pt>
                <c:pt idx="108">
                  <c:v>45695</c:v>
                </c:pt>
                <c:pt idx="109">
                  <c:v>45698</c:v>
                </c:pt>
                <c:pt idx="110">
                  <c:v>45699</c:v>
                </c:pt>
                <c:pt idx="111">
                  <c:v>45700</c:v>
                </c:pt>
                <c:pt idx="112">
                  <c:v>45701</c:v>
                </c:pt>
                <c:pt idx="113">
                  <c:v>45702</c:v>
                </c:pt>
                <c:pt idx="114">
                  <c:v>45706</c:v>
                </c:pt>
                <c:pt idx="115">
                  <c:v>45707</c:v>
                </c:pt>
                <c:pt idx="116">
                  <c:v>45708</c:v>
                </c:pt>
                <c:pt idx="117">
                  <c:v>45709</c:v>
                </c:pt>
                <c:pt idx="118">
                  <c:v>45712</c:v>
                </c:pt>
                <c:pt idx="119">
                  <c:v>45713</c:v>
                </c:pt>
                <c:pt idx="120">
                  <c:v>45714</c:v>
                </c:pt>
                <c:pt idx="121">
                  <c:v>45715</c:v>
                </c:pt>
                <c:pt idx="122">
                  <c:v>45716</c:v>
                </c:pt>
                <c:pt idx="123">
                  <c:v>45719</c:v>
                </c:pt>
                <c:pt idx="124">
                  <c:v>45720</c:v>
                </c:pt>
                <c:pt idx="125">
                  <c:v>45721</c:v>
                </c:pt>
                <c:pt idx="126">
                  <c:v>45722</c:v>
                </c:pt>
                <c:pt idx="127">
                  <c:v>45723</c:v>
                </c:pt>
                <c:pt idx="128">
                  <c:v>45726</c:v>
                </c:pt>
                <c:pt idx="129">
                  <c:v>45727</c:v>
                </c:pt>
                <c:pt idx="130">
                  <c:v>45728</c:v>
                </c:pt>
                <c:pt idx="131">
                  <c:v>45729</c:v>
                </c:pt>
                <c:pt idx="132">
                  <c:v>45730</c:v>
                </c:pt>
                <c:pt idx="133">
                  <c:v>45733</c:v>
                </c:pt>
                <c:pt idx="134">
                  <c:v>45734</c:v>
                </c:pt>
                <c:pt idx="135">
                  <c:v>45735</c:v>
                </c:pt>
                <c:pt idx="136">
                  <c:v>45736</c:v>
                </c:pt>
                <c:pt idx="137">
                  <c:v>45737</c:v>
                </c:pt>
                <c:pt idx="138">
                  <c:v>45740</c:v>
                </c:pt>
                <c:pt idx="139">
                  <c:v>45741</c:v>
                </c:pt>
                <c:pt idx="140">
                  <c:v>45742</c:v>
                </c:pt>
                <c:pt idx="141">
                  <c:v>45743</c:v>
                </c:pt>
                <c:pt idx="142">
                  <c:v>45744</c:v>
                </c:pt>
                <c:pt idx="143">
                  <c:v>45747</c:v>
                </c:pt>
                <c:pt idx="144">
                  <c:v>45748</c:v>
                </c:pt>
                <c:pt idx="145">
                  <c:v>45749</c:v>
                </c:pt>
                <c:pt idx="146">
                  <c:v>45750</c:v>
                </c:pt>
                <c:pt idx="147">
                  <c:v>45751</c:v>
                </c:pt>
                <c:pt idx="148">
                  <c:v>45754</c:v>
                </c:pt>
                <c:pt idx="149">
                  <c:v>45755</c:v>
                </c:pt>
                <c:pt idx="150">
                  <c:v>45756</c:v>
                </c:pt>
                <c:pt idx="151">
                  <c:v>45757</c:v>
                </c:pt>
                <c:pt idx="152">
                  <c:v>45758</c:v>
                </c:pt>
                <c:pt idx="153">
                  <c:v>45761</c:v>
                </c:pt>
                <c:pt idx="154">
                  <c:v>45762</c:v>
                </c:pt>
                <c:pt idx="155">
                  <c:v>45763</c:v>
                </c:pt>
                <c:pt idx="156">
                  <c:v>45764</c:v>
                </c:pt>
                <c:pt idx="157">
                  <c:v>45768</c:v>
                </c:pt>
                <c:pt idx="158">
                  <c:v>45769</c:v>
                </c:pt>
                <c:pt idx="159">
                  <c:v>45770</c:v>
                </c:pt>
                <c:pt idx="160">
                  <c:v>45771</c:v>
                </c:pt>
                <c:pt idx="161">
                  <c:v>45772</c:v>
                </c:pt>
                <c:pt idx="162">
                  <c:v>45775</c:v>
                </c:pt>
                <c:pt idx="163">
                  <c:v>45776</c:v>
                </c:pt>
                <c:pt idx="164">
                  <c:v>45777</c:v>
                </c:pt>
                <c:pt idx="165">
                  <c:v>45778</c:v>
                </c:pt>
                <c:pt idx="166">
                  <c:v>45779</c:v>
                </c:pt>
                <c:pt idx="167">
                  <c:v>45782</c:v>
                </c:pt>
                <c:pt idx="168">
                  <c:v>45783</c:v>
                </c:pt>
                <c:pt idx="169">
                  <c:v>45784</c:v>
                </c:pt>
                <c:pt idx="170">
                  <c:v>45785</c:v>
                </c:pt>
                <c:pt idx="171">
                  <c:v>45786</c:v>
                </c:pt>
                <c:pt idx="172">
                  <c:v>45789</c:v>
                </c:pt>
                <c:pt idx="173">
                  <c:v>45790</c:v>
                </c:pt>
                <c:pt idx="174">
                  <c:v>45791</c:v>
                </c:pt>
                <c:pt idx="175">
                  <c:v>45792</c:v>
                </c:pt>
                <c:pt idx="176">
                  <c:v>45793</c:v>
                </c:pt>
                <c:pt idx="177">
                  <c:v>45796</c:v>
                </c:pt>
                <c:pt idx="178">
                  <c:v>45797</c:v>
                </c:pt>
                <c:pt idx="179">
                  <c:v>45798</c:v>
                </c:pt>
                <c:pt idx="180">
                  <c:v>45799</c:v>
                </c:pt>
                <c:pt idx="181">
                  <c:v>45800</c:v>
                </c:pt>
                <c:pt idx="182">
                  <c:v>45804</c:v>
                </c:pt>
                <c:pt idx="183">
                  <c:v>45805</c:v>
                </c:pt>
                <c:pt idx="184">
                  <c:v>45806</c:v>
                </c:pt>
                <c:pt idx="185">
                  <c:v>45807</c:v>
                </c:pt>
                <c:pt idx="186">
                  <c:v>45810</c:v>
                </c:pt>
                <c:pt idx="187">
                  <c:v>45811</c:v>
                </c:pt>
                <c:pt idx="188">
                  <c:v>45812</c:v>
                </c:pt>
                <c:pt idx="189">
                  <c:v>45813</c:v>
                </c:pt>
                <c:pt idx="190">
                  <c:v>45814</c:v>
                </c:pt>
                <c:pt idx="191">
                  <c:v>45817</c:v>
                </c:pt>
                <c:pt idx="192">
                  <c:v>45818</c:v>
                </c:pt>
                <c:pt idx="193">
                  <c:v>45819</c:v>
                </c:pt>
                <c:pt idx="194">
                  <c:v>45820</c:v>
                </c:pt>
                <c:pt idx="195">
                  <c:v>45821</c:v>
                </c:pt>
                <c:pt idx="196">
                  <c:v>45824</c:v>
                </c:pt>
                <c:pt idx="197">
                  <c:v>45825</c:v>
                </c:pt>
                <c:pt idx="198">
                  <c:v>45826</c:v>
                </c:pt>
                <c:pt idx="199">
                  <c:v>45828</c:v>
                </c:pt>
                <c:pt idx="200">
                  <c:v>45831</c:v>
                </c:pt>
                <c:pt idx="201">
                  <c:v>45832</c:v>
                </c:pt>
                <c:pt idx="202">
                  <c:v>45833</c:v>
                </c:pt>
                <c:pt idx="203">
                  <c:v>45834</c:v>
                </c:pt>
                <c:pt idx="204">
                  <c:v>45835</c:v>
                </c:pt>
                <c:pt idx="205">
                  <c:v>45838</c:v>
                </c:pt>
                <c:pt idx="206">
                  <c:v>45839</c:v>
                </c:pt>
                <c:pt idx="207">
                  <c:v>45840</c:v>
                </c:pt>
                <c:pt idx="208">
                  <c:v>45841</c:v>
                </c:pt>
                <c:pt idx="209">
                  <c:v>45845</c:v>
                </c:pt>
                <c:pt idx="210">
                  <c:v>45846</c:v>
                </c:pt>
                <c:pt idx="211">
                  <c:v>45847</c:v>
                </c:pt>
                <c:pt idx="212">
                  <c:v>45848</c:v>
                </c:pt>
                <c:pt idx="213">
                  <c:v>45849</c:v>
                </c:pt>
                <c:pt idx="214">
                  <c:v>45852</c:v>
                </c:pt>
                <c:pt idx="215">
                  <c:v>45853</c:v>
                </c:pt>
                <c:pt idx="216">
                  <c:v>45854</c:v>
                </c:pt>
                <c:pt idx="217">
                  <c:v>45855</c:v>
                </c:pt>
                <c:pt idx="218">
                  <c:v>45856</c:v>
                </c:pt>
                <c:pt idx="219">
                  <c:v>45859</c:v>
                </c:pt>
                <c:pt idx="220">
                  <c:v>45860</c:v>
                </c:pt>
                <c:pt idx="221">
                  <c:v>45861</c:v>
                </c:pt>
                <c:pt idx="222">
                  <c:v>45862</c:v>
                </c:pt>
                <c:pt idx="223">
                  <c:v>45863</c:v>
                </c:pt>
                <c:pt idx="224">
                  <c:v>45866</c:v>
                </c:pt>
                <c:pt idx="225">
                  <c:v>45867</c:v>
                </c:pt>
                <c:pt idx="226">
                  <c:v>45868</c:v>
                </c:pt>
                <c:pt idx="227">
                  <c:v>45869</c:v>
                </c:pt>
                <c:pt idx="228">
                  <c:v>45870</c:v>
                </c:pt>
                <c:pt idx="229">
                  <c:v>45873</c:v>
                </c:pt>
                <c:pt idx="230">
                  <c:v>45874</c:v>
                </c:pt>
                <c:pt idx="231">
                  <c:v>45875</c:v>
                </c:pt>
                <c:pt idx="232">
                  <c:v>45876</c:v>
                </c:pt>
                <c:pt idx="233">
                  <c:v>45877</c:v>
                </c:pt>
                <c:pt idx="234">
                  <c:v>45880</c:v>
                </c:pt>
                <c:pt idx="235">
                  <c:v>45881</c:v>
                </c:pt>
                <c:pt idx="236">
                  <c:v>45882</c:v>
                </c:pt>
                <c:pt idx="237">
                  <c:v>45883</c:v>
                </c:pt>
                <c:pt idx="238">
                  <c:v>45884</c:v>
                </c:pt>
                <c:pt idx="239">
                  <c:v>45887</c:v>
                </c:pt>
                <c:pt idx="240">
                  <c:v>45888</c:v>
                </c:pt>
                <c:pt idx="241">
                  <c:v>45889</c:v>
                </c:pt>
                <c:pt idx="242">
                  <c:v>45890</c:v>
                </c:pt>
                <c:pt idx="243">
                  <c:v>45891</c:v>
                </c:pt>
                <c:pt idx="244">
                  <c:v>45894</c:v>
                </c:pt>
                <c:pt idx="245">
                  <c:v>45895</c:v>
                </c:pt>
                <c:pt idx="246">
                  <c:v>45896</c:v>
                </c:pt>
                <c:pt idx="247">
                  <c:v>45897</c:v>
                </c:pt>
                <c:pt idx="248">
                  <c:v>45898</c:v>
                </c:pt>
              </c:numCache>
            </c:numRef>
          </c:cat>
          <c:val>
            <c:numRef>
              <c:f>Charts!$B$2:$B$250</c:f>
              <c:numCache>
                <c:formatCode>General</c:formatCode>
                <c:ptCount val="249"/>
                <c:pt idx="0">
                  <c:v>222.28100000000001</c:v>
                </c:pt>
                <c:pt idx="1">
                  <c:v>220.36500000000001</c:v>
                </c:pt>
                <c:pt idx="2">
                  <c:v>221.892</c:v>
                </c:pt>
                <c:pt idx="3">
                  <c:v>220.33500000000001</c:v>
                </c:pt>
                <c:pt idx="4">
                  <c:v>220.42500000000001</c:v>
                </c:pt>
                <c:pt idx="5">
                  <c:v>219.62700000000001</c:v>
                </c:pt>
                <c:pt idx="6">
                  <c:v>222.17099999999999</c:v>
                </c:pt>
                <c:pt idx="7">
                  <c:v>222.28100000000001</c:v>
                </c:pt>
                <c:pt idx="8">
                  <c:v>222.011</c:v>
                </c:pt>
                <c:pt idx="9">
                  <c:v>215.845</c:v>
                </c:pt>
                <c:pt idx="10">
                  <c:v>216.31399999999999</c:v>
                </c:pt>
                <c:pt idx="11">
                  <c:v>220.20500000000001</c:v>
                </c:pt>
                <c:pt idx="12">
                  <c:v>228.36699999999999</c:v>
                </c:pt>
                <c:pt idx="13">
                  <c:v>227.69900000000001</c:v>
                </c:pt>
                <c:pt idx="14">
                  <c:v>225.97300000000001</c:v>
                </c:pt>
                <c:pt idx="15">
                  <c:v>226.87100000000001</c:v>
                </c:pt>
                <c:pt idx="16">
                  <c:v>225.87299999999999</c:v>
                </c:pt>
                <c:pt idx="17">
                  <c:v>227.02</c:v>
                </c:pt>
                <c:pt idx="18">
                  <c:v>227.29</c:v>
                </c:pt>
                <c:pt idx="19">
                  <c:v>232.488</c:v>
                </c:pt>
                <c:pt idx="20">
                  <c:v>225.71299999999999</c:v>
                </c:pt>
                <c:pt idx="21">
                  <c:v>226.28200000000001</c:v>
                </c:pt>
                <c:pt idx="22">
                  <c:v>225.17400000000001</c:v>
                </c:pt>
                <c:pt idx="23">
                  <c:v>226.30199999999999</c:v>
                </c:pt>
                <c:pt idx="24">
                  <c:v>221.203</c:v>
                </c:pt>
                <c:pt idx="25">
                  <c:v>225.274</c:v>
                </c:pt>
                <c:pt idx="26">
                  <c:v>229.036</c:v>
                </c:pt>
                <c:pt idx="27">
                  <c:v>228.53700000000001</c:v>
                </c:pt>
                <c:pt idx="28">
                  <c:v>227.05</c:v>
                </c:pt>
                <c:pt idx="29">
                  <c:v>230.792</c:v>
                </c:pt>
                <c:pt idx="30">
                  <c:v>233.33600000000001</c:v>
                </c:pt>
                <c:pt idx="31">
                  <c:v>231.27099999999999</c:v>
                </c:pt>
                <c:pt idx="32">
                  <c:v>231.64</c:v>
                </c:pt>
                <c:pt idx="33">
                  <c:v>234.48400000000001</c:v>
                </c:pt>
                <c:pt idx="34">
                  <c:v>235.96100000000001</c:v>
                </c:pt>
                <c:pt idx="35">
                  <c:v>235.34200000000001</c:v>
                </c:pt>
                <c:pt idx="36">
                  <c:v>230.25299999999999</c:v>
                </c:pt>
                <c:pt idx="37">
                  <c:v>230.06399999999999</c:v>
                </c:pt>
                <c:pt idx="38">
                  <c:v>230.90199999999999</c:v>
                </c:pt>
                <c:pt idx="39">
                  <c:v>232.887</c:v>
                </c:pt>
                <c:pt idx="40">
                  <c:v>233.15700000000001</c:v>
                </c:pt>
                <c:pt idx="41">
                  <c:v>229.595</c:v>
                </c:pt>
                <c:pt idx="42">
                  <c:v>225.41399999999999</c:v>
                </c:pt>
                <c:pt idx="43">
                  <c:v>222.42</c:v>
                </c:pt>
                <c:pt idx="44">
                  <c:v>221.52199999999999</c:v>
                </c:pt>
                <c:pt idx="45">
                  <c:v>222.959</c:v>
                </c:pt>
                <c:pt idx="46">
                  <c:v>222.23099999999999</c:v>
                </c:pt>
                <c:pt idx="47">
                  <c:v>226.98</c:v>
                </c:pt>
                <c:pt idx="48">
                  <c:v>226.71100000000001</c:v>
                </c:pt>
                <c:pt idx="49">
                  <c:v>223.98400000000001</c:v>
                </c:pt>
                <c:pt idx="50">
                  <c:v>223.98400000000001</c:v>
                </c:pt>
                <c:pt idx="51">
                  <c:v>224.87299999999999</c:v>
                </c:pt>
                <c:pt idx="52">
                  <c:v>227.96899999999999</c:v>
                </c:pt>
                <c:pt idx="53">
                  <c:v>224.75299999999999</c:v>
                </c:pt>
                <c:pt idx="54">
                  <c:v>227.77</c:v>
                </c:pt>
                <c:pt idx="55">
                  <c:v>228.029</c:v>
                </c:pt>
                <c:pt idx="56">
                  <c:v>228.74799999999999</c:v>
                </c:pt>
                <c:pt idx="57">
                  <c:v>228.26900000000001</c:v>
                </c:pt>
                <c:pt idx="58">
                  <c:v>229.61799999999999</c:v>
                </c:pt>
                <c:pt idx="59">
                  <c:v>232.614</c:v>
                </c:pt>
                <c:pt idx="60">
                  <c:v>234.80199999999999</c:v>
                </c:pt>
                <c:pt idx="61">
                  <c:v>234.672</c:v>
                </c:pt>
                <c:pt idx="62">
                  <c:v>237.06899999999999</c:v>
                </c:pt>
                <c:pt idx="63">
                  <c:v>239.327</c:v>
                </c:pt>
                <c:pt idx="64">
                  <c:v>242.38399999999999</c:v>
                </c:pt>
                <c:pt idx="65">
                  <c:v>242.74299999999999</c:v>
                </c:pt>
                <c:pt idx="66">
                  <c:v>242.773</c:v>
                </c:pt>
                <c:pt idx="67">
                  <c:v>242.57300000000001</c:v>
                </c:pt>
                <c:pt idx="68">
                  <c:v>246.47900000000001</c:v>
                </c:pt>
                <c:pt idx="69">
                  <c:v>247.49799999999999</c:v>
                </c:pt>
                <c:pt idx="70">
                  <c:v>246.21899999999999</c:v>
                </c:pt>
                <c:pt idx="71">
                  <c:v>247.68799999999999</c:v>
                </c:pt>
                <c:pt idx="72">
                  <c:v>247.857</c:v>
                </c:pt>
                <c:pt idx="73">
                  <c:v>250.76400000000001</c:v>
                </c:pt>
                <c:pt idx="74">
                  <c:v>253.202</c:v>
                </c:pt>
                <c:pt idx="75">
                  <c:v>247.77799999999999</c:v>
                </c:pt>
                <c:pt idx="76">
                  <c:v>249.51599999999999</c:v>
                </c:pt>
                <c:pt idx="77">
                  <c:v>254.21100000000001</c:v>
                </c:pt>
                <c:pt idx="78">
                  <c:v>254.99</c:v>
                </c:pt>
                <c:pt idx="79">
                  <c:v>257.916</c:v>
                </c:pt>
                <c:pt idx="80">
                  <c:v>258.73599999999999</c:v>
                </c:pt>
                <c:pt idx="81">
                  <c:v>255.309</c:v>
                </c:pt>
                <c:pt idx="82">
                  <c:v>251.923</c:v>
                </c:pt>
                <c:pt idx="83">
                  <c:v>250.14500000000001</c:v>
                </c:pt>
                <c:pt idx="84">
                  <c:v>243.58199999999999</c:v>
                </c:pt>
                <c:pt idx="85">
                  <c:v>243.09299999999999</c:v>
                </c:pt>
                <c:pt idx="86">
                  <c:v>244.73099999999999</c:v>
                </c:pt>
                <c:pt idx="87">
                  <c:v>241.94399999999999</c:v>
                </c:pt>
                <c:pt idx="88">
                  <c:v>242.43299999999999</c:v>
                </c:pt>
                <c:pt idx="89">
                  <c:v>236.59</c:v>
                </c:pt>
                <c:pt idx="90">
                  <c:v>234.143</c:v>
                </c:pt>
                <c:pt idx="91">
                  <c:v>233.024</c:v>
                </c:pt>
                <c:pt idx="92">
                  <c:v>237.60900000000001</c:v>
                </c:pt>
                <c:pt idx="93">
                  <c:v>228.00899999999999</c:v>
                </c:pt>
                <c:pt idx="94">
                  <c:v>229.727</c:v>
                </c:pt>
                <c:pt idx="95">
                  <c:v>222.39500000000001</c:v>
                </c:pt>
                <c:pt idx="96">
                  <c:v>223.584</c:v>
                </c:pt>
                <c:pt idx="97">
                  <c:v>223.41399999999999</c:v>
                </c:pt>
                <c:pt idx="98">
                  <c:v>222.535</c:v>
                </c:pt>
                <c:pt idx="99">
                  <c:v>229.608</c:v>
                </c:pt>
                <c:pt idx="100">
                  <c:v>237.99799999999999</c:v>
                </c:pt>
                <c:pt idx="101">
                  <c:v>239.09700000000001</c:v>
                </c:pt>
                <c:pt idx="102">
                  <c:v>237.32900000000001</c:v>
                </c:pt>
                <c:pt idx="103">
                  <c:v>235.74100000000001</c:v>
                </c:pt>
                <c:pt idx="104">
                  <c:v>227.76</c:v>
                </c:pt>
                <c:pt idx="105">
                  <c:v>232.54400000000001</c:v>
                </c:pt>
                <c:pt idx="106">
                  <c:v>232.215</c:v>
                </c:pt>
                <c:pt idx="107">
                  <c:v>232.964</c:v>
                </c:pt>
                <c:pt idx="108">
                  <c:v>227.38</c:v>
                </c:pt>
                <c:pt idx="109">
                  <c:v>227.65</c:v>
                </c:pt>
                <c:pt idx="110">
                  <c:v>232.62</c:v>
                </c:pt>
                <c:pt idx="111">
                  <c:v>236.87</c:v>
                </c:pt>
                <c:pt idx="112">
                  <c:v>241.53</c:v>
                </c:pt>
                <c:pt idx="113">
                  <c:v>244.6</c:v>
                </c:pt>
                <c:pt idx="114">
                  <c:v>244.47</c:v>
                </c:pt>
                <c:pt idx="115">
                  <c:v>244.87</c:v>
                </c:pt>
                <c:pt idx="116">
                  <c:v>245.83</c:v>
                </c:pt>
                <c:pt idx="117">
                  <c:v>245.55</c:v>
                </c:pt>
                <c:pt idx="118">
                  <c:v>247.172</c:v>
                </c:pt>
                <c:pt idx="119">
                  <c:v>247.04</c:v>
                </c:pt>
                <c:pt idx="120">
                  <c:v>240.36</c:v>
                </c:pt>
                <c:pt idx="121">
                  <c:v>237.3</c:v>
                </c:pt>
                <c:pt idx="122">
                  <c:v>241.84</c:v>
                </c:pt>
                <c:pt idx="123">
                  <c:v>238.03</c:v>
                </c:pt>
                <c:pt idx="124">
                  <c:v>235.93</c:v>
                </c:pt>
                <c:pt idx="125">
                  <c:v>235.74</c:v>
                </c:pt>
                <c:pt idx="126">
                  <c:v>235.33</c:v>
                </c:pt>
                <c:pt idx="127">
                  <c:v>239.07</c:v>
                </c:pt>
                <c:pt idx="128">
                  <c:v>227.48</c:v>
                </c:pt>
                <c:pt idx="129">
                  <c:v>220.84</c:v>
                </c:pt>
                <c:pt idx="130">
                  <c:v>216.98</c:v>
                </c:pt>
                <c:pt idx="131">
                  <c:v>209.68</c:v>
                </c:pt>
                <c:pt idx="132">
                  <c:v>213.49</c:v>
                </c:pt>
                <c:pt idx="133">
                  <c:v>214</c:v>
                </c:pt>
                <c:pt idx="134">
                  <c:v>212.69</c:v>
                </c:pt>
                <c:pt idx="135">
                  <c:v>215.24</c:v>
                </c:pt>
                <c:pt idx="136">
                  <c:v>214.1</c:v>
                </c:pt>
                <c:pt idx="137">
                  <c:v>218.27</c:v>
                </c:pt>
                <c:pt idx="138">
                  <c:v>220.73</c:v>
                </c:pt>
                <c:pt idx="139">
                  <c:v>223.75</c:v>
                </c:pt>
                <c:pt idx="140">
                  <c:v>221.53</c:v>
                </c:pt>
                <c:pt idx="141">
                  <c:v>223.85</c:v>
                </c:pt>
                <c:pt idx="142">
                  <c:v>217.9</c:v>
                </c:pt>
                <c:pt idx="143">
                  <c:v>222.13</c:v>
                </c:pt>
                <c:pt idx="144">
                  <c:v>223.19</c:v>
                </c:pt>
                <c:pt idx="145">
                  <c:v>223.89</c:v>
                </c:pt>
                <c:pt idx="146">
                  <c:v>203.19</c:v>
                </c:pt>
                <c:pt idx="147">
                  <c:v>188.38</c:v>
                </c:pt>
                <c:pt idx="148">
                  <c:v>181.46</c:v>
                </c:pt>
                <c:pt idx="149">
                  <c:v>172.42</c:v>
                </c:pt>
                <c:pt idx="150">
                  <c:v>198.85</c:v>
                </c:pt>
                <c:pt idx="151">
                  <c:v>190.42</c:v>
                </c:pt>
                <c:pt idx="152">
                  <c:v>198.15</c:v>
                </c:pt>
                <c:pt idx="153">
                  <c:v>202.52</c:v>
                </c:pt>
                <c:pt idx="154">
                  <c:v>202.14</c:v>
                </c:pt>
                <c:pt idx="155">
                  <c:v>194.27</c:v>
                </c:pt>
                <c:pt idx="156">
                  <c:v>196.98</c:v>
                </c:pt>
                <c:pt idx="157">
                  <c:v>193.16</c:v>
                </c:pt>
                <c:pt idx="158">
                  <c:v>199.74</c:v>
                </c:pt>
                <c:pt idx="159">
                  <c:v>204.6</c:v>
                </c:pt>
                <c:pt idx="160">
                  <c:v>208.37</c:v>
                </c:pt>
                <c:pt idx="161">
                  <c:v>209.28</c:v>
                </c:pt>
                <c:pt idx="162">
                  <c:v>210.14</c:v>
                </c:pt>
                <c:pt idx="163">
                  <c:v>211.21</c:v>
                </c:pt>
                <c:pt idx="164">
                  <c:v>212.5</c:v>
                </c:pt>
                <c:pt idx="165">
                  <c:v>213.32</c:v>
                </c:pt>
                <c:pt idx="166">
                  <c:v>205.35</c:v>
                </c:pt>
                <c:pt idx="167">
                  <c:v>198.89</c:v>
                </c:pt>
                <c:pt idx="168">
                  <c:v>198.51</c:v>
                </c:pt>
                <c:pt idx="169">
                  <c:v>196.25</c:v>
                </c:pt>
                <c:pt idx="170">
                  <c:v>197.49</c:v>
                </c:pt>
                <c:pt idx="171">
                  <c:v>198.53</c:v>
                </c:pt>
                <c:pt idx="172">
                  <c:v>210.79</c:v>
                </c:pt>
                <c:pt idx="173">
                  <c:v>212.93</c:v>
                </c:pt>
                <c:pt idx="174">
                  <c:v>212.33</c:v>
                </c:pt>
                <c:pt idx="175">
                  <c:v>211.45</c:v>
                </c:pt>
                <c:pt idx="176">
                  <c:v>211.26</c:v>
                </c:pt>
                <c:pt idx="177">
                  <c:v>208.78</c:v>
                </c:pt>
                <c:pt idx="178">
                  <c:v>206.86</c:v>
                </c:pt>
                <c:pt idx="179">
                  <c:v>202.09</c:v>
                </c:pt>
                <c:pt idx="180">
                  <c:v>201.36</c:v>
                </c:pt>
                <c:pt idx="181">
                  <c:v>195.27</c:v>
                </c:pt>
                <c:pt idx="182">
                  <c:v>200.21</c:v>
                </c:pt>
                <c:pt idx="183">
                  <c:v>200.42</c:v>
                </c:pt>
                <c:pt idx="184">
                  <c:v>199.95</c:v>
                </c:pt>
                <c:pt idx="185">
                  <c:v>200.85</c:v>
                </c:pt>
                <c:pt idx="186">
                  <c:v>201.7</c:v>
                </c:pt>
                <c:pt idx="187">
                  <c:v>203.27</c:v>
                </c:pt>
                <c:pt idx="188">
                  <c:v>202.82</c:v>
                </c:pt>
                <c:pt idx="189">
                  <c:v>200.63</c:v>
                </c:pt>
                <c:pt idx="190">
                  <c:v>203.92</c:v>
                </c:pt>
                <c:pt idx="191">
                  <c:v>201.45</c:v>
                </c:pt>
                <c:pt idx="192">
                  <c:v>202.67</c:v>
                </c:pt>
                <c:pt idx="193">
                  <c:v>198.78</c:v>
                </c:pt>
                <c:pt idx="194">
                  <c:v>199.2</c:v>
                </c:pt>
                <c:pt idx="195">
                  <c:v>196.45</c:v>
                </c:pt>
                <c:pt idx="196">
                  <c:v>198.42</c:v>
                </c:pt>
                <c:pt idx="197">
                  <c:v>195.64</c:v>
                </c:pt>
                <c:pt idx="198">
                  <c:v>196.58</c:v>
                </c:pt>
                <c:pt idx="199">
                  <c:v>201</c:v>
                </c:pt>
                <c:pt idx="200">
                  <c:v>201.5</c:v>
                </c:pt>
                <c:pt idx="201">
                  <c:v>200.3</c:v>
                </c:pt>
                <c:pt idx="202">
                  <c:v>201.56</c:v>
                </c:pt>
                <c:pt idx="203">
                  <c:v>201</c:v>
                </c:pt>
                <c:pt idx="204">
                  <c:v>201.08</c:v>
                </c:pt>
                <c:pt idx="205">
                  <c:v>205.17</c:v>
                </c:pt>
                <c:pt idx="206">
                  <c:v>207.82</c:v>
                </c:pt>
                <c:pt idx="207">
                  <c:v>212.44</c:v>
                </c:pt>
                <c:pt idx="208">
                  <c:v>213.55</c:v>
                </c:pt>
                <c:pt idx="209">
                  <c:v>209.95</c:v>
                </c:pt>
                <c:pt idx="210">
                  <c:v>210.01</c:v>
                </c:pt>
                <c:pt idx="211">
                  <c:v>211.14</c:v>
                </c:pt>
                <c:pt idx="212">
                  <c:v>212.41</c:v>
                </c:pt>
                <c:pt idx="213">
                  <c:v>211.16</c:v>
                </c:pt>
                <c:pt idx="214">
                  <c:v>208.62</c:v>
                </c:pt>
                <c:pt idx="215">
                  <c:v>209.11</c:v>
                </c:pt>
                <c:pt idx="216">
                  <c:v>210.16</c:v>
                </c:pt>
                <c:pt idx="217">
                  <c:v>210.02</c:v>
                </c:pt>
                <c:pt idx="218">
                  <c:v>211.18</c:v>
                </c:pt>
                <c:pt idx="219">
                  <c:v>212.48</c:v>
                </c:pt>
                <c:pt idx="220">
                  <c:v>214.4</c:v>
                </c:pt>
                <c:pt idx="221">
                  <c:v>214.15</c:v>
                </c:pt>
                <c:pt idx="222">
                  <c:v>213.76</c:v>
                </c:pt>
                <c:pt idx="223">
                  <c:v>213.88</c:v>
                </c:pt>
                <c:pt idx="224">
                  <c:v>214.05</c:v>
                </c:pt>
                <c:pt idx="225">
                  <c:v>211.27</c:v>
                </c:pt>
                <c:pt idx="226">
                  <c:v>209.05</c:v>
                </c:pt>
                <c:pt idx="227">
                  <c:v>207.57</c:v>
                </c:pt>
                <c:pt idx="228">
                  <c:v>202.38</c:v>
                </c:pt>
                <c:pt idx="229">
                  <c:v>203.35</c:v>
                </c:pt>
                <c:pt idx="230">
                  <c:v>202.92</c:v>
                </c:pt>
                <c:pt idx="231">
                  <c:v>213.25</c:v>
                </c:pt>
                <c:pt idx="232">
                  <c:v>220.03</c:v>
                </c:pt>
                <c:pt idx="233">
                  <c:v>229.35</c:v>
                </c:pt>
                <c:pt idx="234">
                  <c:v>227.18</c:v>
                </c:pt>
                <c:pt idx="235">
                  <c:v>229.65</c:v>
                </c:pt>
                <c:pt idx="236">
                  <c:v>233.33</c:v>
                </c:pt>
                <c:pt idx="237">
                  <c:v>232.78</c:v>
                </c:pt>
                <c:pt idx="238">
                  <c:v>231.59</c:v>
                </c:pt>
                <c:pt idx="239">
                  <c:v>230.89</c:v>
                </c:pt>
                <c:pt idx="240">
                  <c:v>230.56</c:v>
                </c:pt>
                <c:pt idx="241">
                  <c:v>226.01</c:v>
                </c:pt>
                <c:pt idx="242">
                  <c:v>224.9</c:v>
                </c:pt>
                <c:pt idx="243">
                  <c:v>227.76</c:v>
                </c:pt>
                <c:pt idx="244">
                  <c:v>227.16</c:v>
                </c:pt>
                <c:pt idx="245">
                  <c:v>229.31</c:v>
                </c:pt>
                <c:pt idx="246">
                  <c:v>230.49</c:v>
                </c:pt>
                <c:pt idx="247">
                  <c:v>232.56</c:v>
                </c:pt>
                <c:pt idx="248">
                  <c:v>232.14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F-4D4A-91B2-2E42F303B786}"/>
            </c:ext>
          </c:extLst>
        </c:ser>
        <c:ser>
          <c:idx val="1"/>
          <c:order val="1"/>
          <c:tx>
            <c:strRef>
              <c:f>Charts!$D$1</c:f>
              <c:strCache>
                <c:ptCount val="1"/>
                <c:pt idx="0">
                  <c:v>MA20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Charts!$A$2:$A$250</c:f>
              <c:numCache>
                <c:formatCode>m/d/yyyy</c:formatCode>
                <c:ptCount val="249"/>
                <c:pt idx="0">
                  <c:v>45538</c:v>
                </c:pt>
                <c:pt idx="1">
                  <c:v>45539</c:v>
                </c:pt>
                <c:pt idx="2">
                  <c:v>45540</c:v>
                </c:pt>
                <c:pt idx="3">
                  <c:v>45541</c:v>
                </c:pt>
                <c:pt idx="4">
                  <c:v>45544</c:v>
                </c:pt>
                <c:pt idx="5">
                  <c:v>45545</c:v>
                </c:pt>
                <c:pt idx="6">
                  <c:v>45546</c:v>
                </c:pt>
                <c:pt idx="7">
                  <c:v>45547</c:v>
                </c:pt>
                <c:pt idx="8">
                  <c:v>45548</c:v>
                </c:pt>
                <c:pt idx="9">
                  <c:v>45551</c:v>
                </c:pt>
                <c:pt idx="10">
                  <c:v>45552</c:v>
                </c:pt>
                <c:pt idx="11">
                  <c:v>45553</c:v>
                </c:pt>
                <c:pt idx="12">
                  <c:v>45554</c:v>
                </c:pt>
                <c:pt idx="13">
                  <c:v>45555</c:v>
                </c:pt>
                <c:pt idx="14">
                  <c:v>45558</c:v>
                </c:pt>
                <c:pt idx="15">
                  <c:v>45559</c:v>
                </c:pt>
                <c:pt idx="16">
                  <c:v>45560</c:v>
                </c:pt>
                <c:pt idx="17">
                  <c:v>45561</c:v>
                </c:pt>
                <c:pt idx="18">
                  <c:v>45562</c:v>
                </c:pt>
                <c:pt idx="19">
                  <c:v>45565</c:v>
                </c:pt>
                <c:pt idx="20">
                  <c:v>45566</c:v>
                </c:pt>
                <c:pt idx="21">
                  <c:v>45567</c:v>
                </c:pt>
                <c:pt idx="22">
                  <c:v>45568</c:v>
                </c:pt>
                <c:pt idx="23">
                  <c:v>45569</c:v>
                </c:pt>
                <c:pt idx="24">
                  <c:v>45572</c:v>
                </c:pt>
                <c:pt idx="25">
                  <c:v>45573</c:v>
                </c:pt>
                <c:pt idx="26">
                  <c:v>45574</c:v>
                </c:pt>
                <c:pt idx="27">
                  <c:v>45575</c:v>
                </c:pt>
                <c:pt idx="28">
                  <c:v>45576</c:v>
                </c:pt>
                <c:pt idx="29">
                  <c:v>45579</c:v>
                </c:pt>
                <c:pt idx="30">
                  <c:v>45580</c:v>
                </c:pt>
                <c:pt idx="31">
                  <c:v>45581</c:v>
                </c:pt>
                <c:pt idx="32">
                  <c:v>45582</c:v>
                </c:pt>
                <c:pt idx="33">
                  <c:v>45583</c:v>
                </c:pt>
                <c:pt idx="34">
                  <c:v>45586</c:v>
                </c:pt>
                <c:pt idx="35">
                  <c:v>45587</c:v>
                </c:pt>
                <c:pt idx="36">
                  <c:v>45588</c:v>
                </c:pt>
                <c:pt idx="37">
                  <c:v>45589</c:v>
                </c:pt>
                <c:pt idx="38">
                  <c:v>45590</c:v>
                </c:pt>
                <c:pt idx="39">
                  <c:v>45593</c:v>
                </c:pt>
                <c:pt idx="40">
                  <c:v>45594</c:v>
                </c:pt>
                <c:pt idx="41">
                  <c:v>45595</c:v>
                </c:pt>
                <c:pt idx="42">
                  <c:v>45596</c:v>
                </c:pt>
                <c:pt idx="43">
                  <c:v>45597</c:v>
                </c:pt>
                <c:pt idx="44">
                  <c:v>45600</c:v>
                </c:pt>
                <c:pt idx="45">
                  <c:v>45601</c:v>
                </c:pt>
                <c:pt idx="46">
                  <c:v>45602</c:v>
                </c:pt>
                <c:pt idx="47">
                  <c:v>45603</c:v>
                </c:pt>
                <c:pt idx="48">
                  <c:v>45604</c:v>
                </c:pt>
                <c:pt idx="49">
                  <c:v>45607</c:v>
                </c:pt>
                <c:pt idx="50">
                  <c:v>45608</c:v>
                </c:pt>
                <c:pt idx="51">
                  <c:v>45609</c:v>
                </c:pt>
                <c:pt idx="52">
                  <c:v>45610</c:v>
                </c:pt>
                <c:pt idx="53">
                  <c:v>45611</c:v>
                </c:pt>
                <c:pt idx="54">
                  <c:v>45614</c:v>
                </c:pt>
                <c:pt idx="55">
                  <c:v>45615</c:v>
                </c:pt>
                <c:pt idx="56">
                  <c:v>45616</c:v>
                </c:pt>
                <c:pt idx="57">
                  <c:v>45617</c:v>
                </c:pt>
                <c:pt idx="58">
                  <c:v>45618</c:v>
                </c:pt>
                <c:pt idx="59">
                  <c:v>45621</c:v>
                </c:pt>
                <c:pt idx="60">
                  <c:v>45622</c:v>
                </c:pt>
                <c:pt idx="61">
                  <c:v>45623</c:v>
                </c:pt>
                <c:pt idx="62">
                  <c:v>45625</c:v>
                </c:pt>
                <c:pt idx="63">
                  <c:v>45628</c:v>
                </c:pt>
                <c:pt idx="64">
                  <c:v>45629</c:v>
                </c:pt>
                <c:pt idx="65">
                  <c:v>45630</c:v>
                </c:pt>
                <c:pt idx="66">
                  <c:v>45631</c:v>
                </c:pt>
                <c:pt idx="67">
                  <c:v>45632</c:v>
                </c:pt>
                <c:pt idx="68">
                  <c:v>45635</c:v>
                </c:pt>
                <c:pt idx="69">
                  <c:v>45636</c:v>
                </c:pt>
                <c:pt idx="70">
                  <c:v>45637</c:v>
                </c:pt>
                <c:pt idx="71">
                  <c:v>45638</c:v>
                </c:pt>
                <c:pt idx="72">
                  <c:v>45639</c:v>
                </c:pt>
                <c:pt idx="73">
                  <c:v>45642</c:v>
                </c:pt>
                <c:pt idx="74">
                  <c:v>45643</c:v>
                </c:pt>
                <c:pt idx="75">
                  <c:v>45644</c:v>
                </c:pt>
                <c:pt idx="76">
                  <c:v>45645</c:v>
                </c:pt>
                <c:pt idx="77">
                  <c:v>45646</c:v>
                </c:pt>
                <c:pt idx="78">
                  <c:v>45649</c:v>
                </c:pt>
                <c:pt idx="79">
                  <c:v>45650</c:v>
                </c:pt>
                <c:pt idx="80">
                  <c:v>45652</c:v>
                </c:pt>
                <c:pt idx="81">
                  <c:v>45653</c:v>
                </c:pt>
                <c:pt idx="82">
                  <c:v>45656</c:v>
                </c:pt>
                <c:pt idx="83">
                  <c:v>45657</c:v>
                </c:pt>
                <c:pt idx="84">
                  <c:v>45659</c:v>
                </c:pt>
                <c:pt idx="85">
                  <c:v>45660</c:v>
                </c:pt>
                <c:pt idx="86">
                  <c:v>45663</c:v>
                </c:pt>
                <c:pt idx="87">
                  <c:v>45664</c:v>
                </c:pt>
                <c:pt idx="88">
                  <c:v>45665</c:v>
                </c:pt>
                <c:pt idx="89">
                  <c:v>45667</c:v>
                </c:pt>
                <c:pt idx="90">
                  <c:v>45670</c:v>
                </c:pt>
                <c:pt idx="91">
                  <c:v>45671</c:v>
                </c:pt>
                <c:pt idx="92">
                  <c:v>45672</c:v>
                </c:pt>
                <c:pt idx="93">
                  <c:v>45673</c:v>
                </c:pt>
                <c:pt idx="94">
                  <c:v>45674</c:v>
                </c:pt>
                <c:pt idx="95">
                  <c:v>45678</c:v>
                </c:pt>
                <c:pt idx="96">
                  <c:v>45679</c:v>
                </c:pt>
                <c:pt idx="97">
                  <c:v>45680</c:v>
                </c:pt>
                <c:pt idx="98">
                  <c:v>45681</c:v>
                </c:pt>
                <c:pt idx="99">
                  <c:v>45684</c:v>
                </c:pt>
                <c:pt idx="100">
                  <c:v>45685</c:v>
                </c:pt>
                <c:pt idx="101">
                  <c:v>45686</c:v>
                </c:pt>
                <c:pt idx="102">
                  <c:v>45687</c:v>
                </c:pt>
                <c:pt idx="103">
                  <c:v>45688</c:v>
                </c:pt>
                <c:pt idx="104">
                  <c:v>45691</c:v>
                </c:pt>
                <c:pt idx="105">
                  <c:v>45692</c:v>
                </c:pt>
                <c:pt idx="106">
                  <c:v>45693</c:v>
                </c:pt>
                <c:pt idx="107">
                  <c:v>45694</c:v>
                </c:pt>
                <c:pt idx="108">
                  <c:v>45695</c:v>
                </c:pt>
                <c:pt idx="109">
                  <c:v>45698</c:v>
                </c:pt>
                <c:pt idx="110">
                  <c:v>45699</c:v>
                </c:pt>
                <c:pt idx="111">
                  <c:v>45700</c:v>
                </c:pt>
                <c:pt idx="112">
                  <c:v>45701</c:v>
                </c:pt>
                <c:pt idx="113">
                  <c:v>45702</c:v>
                </c:pt>
                <c:pt idx="114">
                  <c:v>45706</c:v>
                </c:pt>
                <c:pt idx="115">
                  <c:v>45707</c:v>
                </c:pt>
                <c:pt idx="116">
                  <c:v>45708</c:v>
                </c:pt>
                <c:pt idx="117">
                  <c:v>45709</c:v>
                </c:pt>
                <c:pt idx="118">
                  <c:v>45712</c:v>
                </c:pt>
                <c:pt idx="119">
                  <c:v>45713</c:v>
                </c:pt>
                <c:pt idx="120">
                  <c:v>45714</c:v>
                </c:pt>
                <c:pt idx="121">
                  <c:v>45715</c:v>
                </c:pt>
                <c:pt idx="122">
                  <c:v>45716</c:v>
                </c:pt>
                <c:pt idx="123">
                  <c:v>45719</c:v>
                </c:pt>
                <c:pt idx="124">
                  <c:v>45720</c:v>
                </c:pt>
                <c:pt idx="125">
                  <c:v>45721</c:v>
                </c:pt>
                <c:pt idx="126">
                  <c:v>45722</c:v>
                </c:pt>
                <c:pt idx="127">
                  <c:v>45723</c:v>
                </c:pt>
                <c:pt idx="128">
                  <c:v>45726</c:v>
                </c:pt>
                <c:pt idx="129">
                  <c:v>45727</c:v>
                </c:pt>
                <c:pt idx="130">
                  <c:v>45728</c:v>
                </c:pt>
                <c:pt idx="131">
                  <c:v>45729</c:v>
                </c:pt>
                <c:pt idx="132">
                  <c:v>45730</c:v>
                </c:pt>
                <c:pt idx="133">
                  <c:v>45733</c:v>
                </c:pt>
                <c:pt idx="134">
                  <c:v>45734</c:v>
                </c:pt>
                <c:pt idx="135">
                  <c:v>45735</c:v>
                </c:pt>
                <c:pt idx="136">
                  <c:v>45736</c:v>
                </c:pt>
                <c:pt idx="137">
                  <c:v>45737</c:v>
                </c:pt>
                <c:pt idx="138">
                  <c:v>45740</c:v>
                </c:pt>
                <c:pt idx="139">
                  <c:v>45741</c:v>
                </c:pt>
                <c:pt idx="140">
                  <c:v>45742</c:v>
                </c:pt>
                <c:pt idx="141">
                  <c:v>45743</c:v>
                </c:pt>
                <c:pt idx="142">
                  <c:v>45744</c:v>
                </c:pt>
                <c:pt idx="143">
                  <c:v>45747</c:v>
                </c:pt>
                <c:pt idx="144">
                  <c:v>45748</c:v>
                </c:pt>
                <c:pt idx="145">
                  <c:v>45749</c:v>
                </c:pt>
                <c:pt idx="146">
                  <c:v>45750</c:v>
                </c:pt>
                <c:pt idx="147">
                  <c:v>45751</c:v>
                </c:pt>
                <c:pt idx="148">
                  <c:v>45754</c:v>
                </c:pt>
                <c:pt idx="149">
                  <c:v>45755</c:v>
                </c:pt>
                <c:pt idx="150">
                  <c:v>45756</c:v>
                </c:pt>
                <c:pt idx="151">
                  <c:v>45757</c:v>
                </c:pt>
                <c:pt idx="152">
                  <c:v>45758</c:v>
                </c:pt>
                <c:pt idx="153">
                  <c:v>45761</c:v>
                </c:pt>
                <c:pt idx="154">
                  <c:v>45762</c:v>
                </c:pt>
                <c:pt idx="155">
                  <c:v>45763</c:v>
                </c:pt>
                <c:pt idx="156">
                  <c:v>45764</c:v>
                </c:pt>
                <c:pt idx="157">
                  <c:v>45768</c:v>
                </c:pt>
                <c:pt idx="158">
                  <c:v>45769</c:v>
                </c:pt>
                <c:pt idx="159">
                  <c:v>45770</c:v>
                </c:pt>
                <c:pt idx="160">
                  <c:v>45771</c:v>
                </c:pt>
                <c:pt idx="161">
                  <c:v>45772</c:v>
                </c:pt>
                <c:pt idx="162">
                  <c:v>45775</c:v>
                </c:pt>
                <c:pt idx="163">
                  <c:v>45776</c:v>
                </c:pt>
                <c:pt idx="164">
                  <c:v>45777</c:v>
                </c:pt>
                <c:pt idx="165">
                  <c:v>45778</c:v>
                </c:pt>
                <c:pt idx="166">
                  <c:v>45779</c:v>
                </c:pt>
                <c:pt idx="167">
                  <c:v>45782</c:v>
                </c:pt>
                <c:pt idx="168">
                  <c:v>45783</c:v>
                </c:pt>
                <c:pt idx="169">
                  <c:v>45784</c:v>
                </c:pt>
                <c:pt idx="170">
                  <c:v>45785</c:v>
                </c:pt>
                <c:pt idx="171">
                  <c:v>45786</c:v>
                </c:pt>
                <c:pt idx="172">
                  <c:v>45789</c:v>
                </c:pt>
                <c:pt idx="173">
                  <c:v>45790</c:v>
                </c:pt>
                <c:pt idx="174">
                  <c:v>45791</c:v>
                </c:pt>
                <c:pt idx="175">
                  <c:v>45792</c:v>
                </c:pt>
                <c:pt idx="176">
                  <c:v>45793</c:v>
                </c:pt>
                <c:pt idx="177">
                  <c:v>45796</c:v>
                </c:pt>
                <c:pt idx="178">
                  <c:v>45797</c:v>
                </c:pt>
                <c:pt idx="179">
                  <c:v>45798</c:v>
                </c:pt>
                <c:pt idx="180">
                  <c:v>45799</c:v>
                </c:pt>
                <c:pt idx="181">
                  <c:v>45800</c:v>
                </c:pt>
                <c:pt idx="182">
                  <c:v>45804</c:v>
                </c:pt>
                <c:pt idx="183">
                  <c:v>45805</c:v>
                </c:pt>
                <c:pt idx="184">
                  <c:v>45806</c:v>
                </c:pt>
                <c:pt idx="185">
                  <c:v>45807</c:v>
                </c:pt>
                <c:pt idx="186">
                  <c:v>45810</c:v>
                </c:pt>
                <c:pt idx="187">
                  <c:v>45811</c:v>
                </c:pt>
                <c:pt idx="188">
                  <c:v>45812</c:v>
                </c:pt>
                <c:pt idx="189">
                  <c:v>45813</c:v>
                </c:pt>
                <c:pt idx="190">
                  <c:v>45814</c:v>
                </c:pt>
                <c:pt idx="191">
                  <c:v>45817</c:v>
                </c:pt>
                <c:pt idx="192">
                  <c:v>45818</c:v>
                </c:pt>
                <c:pt idx="193">
                  <c:v>45819</c:v>
                </c:pt>
                <c:pt idx="194">
                  <c:v>45820</c:v>
                </c:pt>
                <c:pt idx="195">
                  <c:v>45821</c:v>
                </c:pt>
                <c:pt idx="196">
                  <c:v>45824</c:v>
                </c:pt>
                <c:pt idx="197">
                  <c:v>45825</c:v>
                </c:pt>
                <c:pt idx="198">
                  <c:v>45826</c:v>
                </c:pt>
                <c:pt idx="199">
                  <c:v>45828</c:v>
                </c:pt>
                <c:pt idx="200">
                  <c:v>45831</c:v>
                </c:pt>
                <c:pt idx="201">
                  <c:v>45832</c:v>
                </c:pt>
                <c:pt idx="202">
                  <c:v>45833</c:v>
                </c:pt>
                <c:pt idx="203">
                  <c:v>45834</c:v>
                </c:pt>
                <c:pt idx="204">
                  <c:v>45835</c:v>
                </c:pt>
                <c:pt idx="205">
                  <c:v>45838</c:v>
                </c:pt>
                <c:pt idx="206">
                  <c:v>45839</c:v>
                </c:pt>
                <c:pt idx="207">
                  <c:v>45840</c:v>
                </c:pt>
                <c:pt idx="208">
                  <c:v>45841</c:v>
                </c:pt>
                <c:pt idx="209">
                  <c:v>45845</c:v>
                </c:pt>
                <c:pt idx="210">
                  <c:v>45846</c:v>
                </c:pt>
                <c:pt idx="211">
                  <c:v>45847</c:v>
                </c:pt>
                <c:pt idx="212">
                  <c:v>45848</c:v>
                </c:pt>
                <c:pt idx="213">
                  <c:v>45849</c:v>
                </c:pt>
                <c:pt idx="214">
                  <c:v>45852</c:v>
                </c:pt>
                <c:pt idx="215">
                  <c:v>45853</c:v>
                </c:pt>
                <c:pt idx="216">
                  <c:v>45854</c:v>
                </c:pt>
                <c:pt idx="217">
                  <c:v>45855</c:v>
                </c:pt>
                <c:pt idx="218">
                  <c:v>45856</c:v>
                </c:pt>
                <c:pt idx="219">
                  <c:v>45859</c:v>
                </c:pt>
                <c:pt idx="220">
                  <c:v>45860</c:v>
                </c:pt>
                <c:pt idx="221">
                  <c:v>45861</c:v>
                </c:pt>
                <c:pt idx="222">
                  <c:v>45862</c:v>
                </c:pt>
                <c:pt idx="223">
                  <c:v>45863</c:v>
                </c:pt>
                <c:pt idx="224">
                  <c:v>45866</c:v>
                </c:pt>
                <c:pt idx="225">
                  <c:v>45867</c:v>
                </c:pt>
                <c:pt idx="226">
                  <c:v>45868</c:v>
                </c:pt>
                <c:pt idx="227">
                  <c:v>45869</c:v>
                </c:pt>
                <c:pt idx="228">
                  <c:v>45870</c:v>
                </c:pt>
                <c:pt idx="229">
                  <c:v>45873</c:v>
                </c:pt>
                <c:pt idx="230">
                  <c:v>45874</c:v>
                </c:pt>
                <c:pt idx="231">
                  <c:v>45875</c:v>
                </c:pt>
                <c:pt idx="232">
                  <c:v>45876</c:v>
                </c:pt>
                <c:pt idx="233">
                  <c:v>45877</c:v>
                </c:pt>
                <c:pt idx="234">
                  <c:v>45880</c:v>
                </c:pt>
                <c:pt idx="235">
                  <c:v>45881</c:v>
                </c:pt>
                <c:pt idx="236">
                  <c:v>45882</c:v>
                </c:pt>
                <c:pt idx="237">
                  <c:v>45883</c:v>
                </c:pt>
                <c:pt idx="238">
                  <c:v>45884</c:v>
                </c:pt>
                <c:pt idx="239">
                  <c:v>45887</c:v>
                </c:pt>
                <c:pt idx="240">
                  <c:v>45888</c:v>
                </c:pt>
                <c:pt idx="241">
                  <c:v>45889</c:v>
                </c:pt>
                <c:pt idx="242">
                  <c:v>45890</c:v>
                </c:pt>
                <c:pt idx="243">
                  <c:v>45891</c:v>
                </c:pt>
                <c:pt idx="244">
                  <c:v>45894</c:v>
                </c:pt>
                <c:pt idx="245">
                  <c:v>45895</c:v>
                </c:pt>
                <c:pt idx="246">
                  <c:v>45896</c:v>
                </c:pt>
                <c:pt idx="247">
                  <c:v>45897</c:v>
                </c:pt>
                <c:pt idx="248">
                  <c:v>45898</c:v>
                </c:pt>
              </c:numCache>
            </c:numRef>
          </c:cat>
          <c:val>
            <c:numRef>
              <c:f>Charts!$D$2:$D$250</c:f>
              <c:numCache>
                <c:formatCode>General</c:formatCode>
                <c:ptCount val="249"/>
                <c:pt idx="19" formatCode="0.000">
                  <c:v>223.26665</c:v>
                </c:pt>
                <c:pt idx="20" formatCode="0.000">
                  <c:v>223.43825000000001</c:v>
                </c:pt>
                <c:pt idx="21" formatCode="0.000">
                  <c:v>223.73410000000001</c:v>
                </c:pt>
                <c:pt idx="22" formatCode="0.000">
                  <c:v>223.8982</c:v>
                </c:pt>
                <c:pt idx="23" formatCode="0.000">
                  <c:v>224.19655</c:v>
                </c:pt>
                <c:pt idx="24" formatCode="0.000">
                  <c:v>224.23544999999999</c:v>
                </c:pt>
                <c:pt idx="25" formatCode="0.000">
                  <c:v>224.51779999999999</c:v>
                </c:pt>
                <c:pt idx="26" formatCode="0.000">
                  <c:v>224.86105000000001</c:v>
                </c:pt>
                <c:pt idx="27" formatCode="0.000">
                  <c:v>225.17384999999999</c:v>
                </c:pt>
                <c:pt idx="28" formatCode="0.000">
                  <c:v>225.42580000000001</c:v>
                </c:pt>
                <c:pt idx="29" formatCode="0.000">
                  <c:v>226.17314999999999</c:v>
                </c:pt>
                <c:pt idx="30" formatCode="0.000">
                  <c:v>227.02424999999999</c:v>
                </c:pt>
                <c:pt idx="31" formatCode="0.000">
                  <c:v>227.57755</c:v>
                </c:pt>
                <c:pt idx="32" formatCode="0.000">
                  <c:v>227.74119999999999</c:v>
                </c:pt>
                <c:pt idx="33" formatCode="0.000">
                  <c:v>228.08045000000001</c:v>
                </c:pt>
                <c:pt idx="34" formatCode="0.000">
                  <c:v>228.57984999999999</c:v>
                </c:pt>
                <c:pt idx="35" formatCode="0.000">
                  <c:v>229.0034</c:v>
                </c:pt>
                <c:pt idx="36" formatCode="0.000">
                  <c:v>229.22239999999999</c:v>
                </c:pt>
                <c:pt idx="37" formatCode="0.000">
                  <c:v>229.37459999999999</c:v>
                </c:pt>
                <c:pt idx="38" formatCode="0.000">
                  <c:v>229.55520000000001</c:v>
                </c:pt>
                <c:pt idx="39" formatCode="0.000">
                  <c:v>229.57515000000001</c:v>
                </c:pt>
                <c:pt idx="40" formatCode="0.000">
                  <c:v>229.94735</c:v>
                </c:pt>
                <c:pt idx="41" formatCode="0.000">
                  <c:v>230.113</c:v>
                </c:pt>
                <c:pt idx="42" formatCode="0.000">
                  <c:v>230.125</c:v>
                </c:pt>
                <c:pt idx="43" formatCode="0.000">
                  <c:v>229.93090000000001</c:v>
                </c:pt>
                <c:pt idx="44" formatCode="0.000">
                  <c:v>229.94685000000001</c:v>
                </c:pt>
                <c:pt idx="45" formatCode="0.000">
                  <c:v>229.83109999999999</c:v>
                </c:pt>
                <c:pt idx="46" formatCode="0.000">
                  <c:v>229.49084999999999</c:v>
                </c:pt>
                <c:pt idx="47" formatCode="0.000">
                  <c:v>229.41300000000001</c:v>
                </c:pt>
                <c:pt idx="48" formatCode="0.000">
                  <c:v>229.39605</c:v>
                </c:pt>
                <c:pt idx="49" formatCode="0.000">
                  <c:v>229.05565000000001</c:v>
                </c:pt>
                <c:pt idx="50" formatCode="0.000">
                  <c:v>228.58805000000001</c:v>
                </c:pt>
                <c:pt idx="51" formatCode="0.000">
                  <c:v>228.26814999999999</c:v>
                </c:pt>
                <c:pt idx="52" formatCode="0.000">
                  <c:v>228.08459999999999</c:v>
                </c:pt>
                <c:pt idx="53" formatCode="0.000">
                  <c:v>227.59805</c:v>
                </c:pt>
                <c:pt idx="54" formatCode="0.000">
                  <c:v>227.1885</c:v>
                </c:pt>
                <c:pt idx="55" formatCode="0.000">
                  <c:v>226.82284999999999</c:v>
                </c:pt>
                <c:pt idx="56" formatCode="0.000">
                  <c:v>226.74760000000001</c:v>
                </c:pt>
                <c:pt idx="57" formatCode="0.000">
                  <c:v>226.65785</c:v>
                </c:pt>
                <c:pt idx="58" formatCode="0.000">
                  <c:v>226.59365</c:v>
                </c:pt>
                <c:pt idx="59" formatCode="0.000">
                  <c:v>226.58</c:v>
                </c:pt>
                <c:pt idx="60" formatCode="0.000">
                  <c:v>226.66225</c:v>
                </c:pt>
                <c:pt idx="61" formatCode="0.000">
                  <c:v>226.9161</c:v>
                </c:pt>
                <c:pt idx="62" formatCode="0.000">
                  <c:v>227.49885</c:v>
                </c:pt>
                <c:pt idx="63" formatCode="0.000">
                  <c:v>228.34419999999989</c:v>
                </c:pt>
                <c:pt idx="64" formatCode="0.000">
                  <c:v>229.38730000000001</c:v>
                </c:pt>
                <c:pt idx="65" formatCode="0.000">
                  <c:v>230.37649999999999</c:v>
                </c:pt>
                <c:pt idx="66" formatCode="0.000">
                  <c:v>231.40360000000001</c:v>
                </c:pt>
                <c:pt idx="67" formatCode="0.000">
                  <c:v>232.18324999999999</c:v>
                </c:pt>
                <c:pt idx="68" formatCode="0.000">
                  <c:v>233.17165</c:v>
                </c:pt>
                <c:pt idx="69" formatCode="0.000">
                  <c:v>234.34735000000001</c:v>
                </c:pt>
                <c:pt idx="70" formatCode="0.000">
                  <c:v>235.45910000000001</c:v>
                </c:pt>
                <c:pt idx="71" formatCode="0.000">
                  <c:v>236.59985</c:v>
                </c:pt>
                <c:pt idx="72" formatCode="0.000">
                  <c:v>237.59424999999999</c:v>
                </c:pt>
                <c:pt idx="73" formatCode="0.000">
                  <c:v>238.8948</c:v>
                </c:pt>
                <c:pt idx="74" formatCode="0.000">
                  <c:v>240.16640000000001</c:v>
                </c:pt>
                <c:pt idx="75" formatCode="0.000">
                  <c:v>241.15385000000001</c:v>
                </c:pt>
                <c:pt idx="76" formatCode="0.000">
                  <c:v>242.19225</c:v>
                </c:pt>
                <c:pt idx="77" formatCode="0.000">
                  <c:v>243.48935</c:v>
                </c:pt>
                <c:pt idx="78" formatCode="0.000">
                  <c:v>244.75794999999999</c:v>
                </c:pt>
                <c:pt idx="79" formatCode="0.000">
                  <c:v>246.02305000000001</c:v>
                </c:pt>
                <c:pt idx="80" formatCode="0.000">
                  <c:v>247.21975</c:v>
                </c:pt>
                <c:pt idx="81" formatCode="0.000">
                  <c:v>248.2516</c:v>
                </c:pt>
                <c:pt idx="82" formatCode="0.000">
                  <c:v>248.99430000000001</c:v>
                </c:pt>
                <c:pt idx="83" formatCode="0.000">
                  <c:v>249.5352</c:v>
                </c:pt>
                <c:pt idx="84" formatCode="0.000">
                  <c:v>249.5951</c:v>
                </c:pt>
                <c:pt idx="85" formatCode="0.000">
                  <c:v>249.61259999999999</c:v>
                </c:pt>
                <c:pt idx="86" formatCode="0.000">
                  <c:v>249.7105</c:v>
                </c:pt>
                <c:pt idx="87" formatCode="0.000">
                  <c:v>249.67904999999999</c:v>
                </c:pt>
                <c:pt idx="88" formatCode="0.000">
                  <c:v>249.47675000000001</c:v>
                </c:pt>
                <c:pt idx="89" formatCode="0.000">
                  <c:v>248.93135000000001</c:v>
                </c:pt>
                <c:pt idx="90" formatCode="0.000">
                  <c:v>248.32755</c:v>
                </c:pt>
                <c:pt idx="91" formatCode="0.000">
                  <c:v>247.59434999999999</c:v>
                </c:pt>
                <c:pt idx="92" formatCode="0.000">
                  <c:v>247.08195000000001</c:v>
                </c:pt>
                <c:pt idx="93" formatCode="0.000">
                  <c:v>245.9442</c:v>
                </c:pt>
                <c:pt idx="94" formatCode="0.000">
                  <c:v>244.77045000000001</c:v>
                </c:pt>
                <c:pt idx="95" formatCode="0.000">
                  <c:v>243.50129999999999</c:v>
                </c:pt>
                <c:pt idx="96" formatCode="0.000">
                  <c:v>242.2047</c:v>
                </c:pt>
                <c:pt idx="97" formatCode="0.000">
                  <c:v>240.66485</c:v>
                </c:pt>
                <c:pt idx="98" formatCode="0.000">
                  <c:v>239.0421</c:v>
                </c:pt>
                <c:pt idx="99" formatCode="0.000">
                  <c:v>237.6267</c:v>
                </c:pt>
                <c:pt idx="100" formatCode="0.000">
                  <c:v>236.5898</c:v>
                </c:pt>
                <c:pt idx="101" formatCode="0.000">
                  <c:v>235.7792</c:v>
                </c:pt>
                <c:pt idx="102" formatCode="0.000">
                  <c:v>235.04949999999999</c:v>
                </c:pt>
                <c:pt idx="103" formatCode="0.000">
                  <c:v>234.32929999999999</c:v>
                </c:pt>
                <c:pt idx="104" formatCode="0.000">
                  <c:v>233.53819999999999</c:v>
                </c:pt>
                <c:pt idx="105" formatCode="0.000">
                  <c:v>233.01075</c:v>
                </c:pt>
                <c:pt idx="106" formatCode="0.000">
                  <c:v>232.38495</c:v>
                </c:pt>
                <c:pt idx="107" formatCode="0.000">
                  <c:v>231.93594999999999</c:v>
                </c:pt>
                <c:pt idx="108" formatCode="0.000">
                  <c:v>231.1833</c:v>
                </c:pt>
                <c:pt idx="109" formatCode="0.000">
                  <c:v>230.7363</c:v>
                </c:pt>
                <c:pt idx="110" formatCode="0.000">
                  <c:v>230.66014999999999</c:v>
                </c:pt>
                <c:pt idx="111" formatCode="0.000">
                  <c:v>230.85245</c:v>
                </c:pt>
                <c:pt idx="112" formatCode="0.000">
                  <c:v>231.04849999999999</c:v>
                </c:pt>
                <c:pt idx="113" formatCode="0.000">
                  <c:v>231.87805</c:v>
                </c:pt>
                <c:pt idx="114" formatCode="0.000">
                  <c:v>232.61519999999999</c:v>
                </c:pt>
                <c:pt idx="115" formatCode="0.000">
                  <c:v>233.73894999999999</c:v>
                </c:pt>
                <c:pt idx="116" formatCode="0.000">
                  <c:v>234.85124999999999</c:v>
                </c:pt>
                <c:pt idx="117" formatCode="0.000">
                  <c:v>235.95804999999999</c:v>
                </c:pt>
                <c:pt idx="118" formatCode="0.000">
                  <c:v>237.18989999999999</c:v>
                </c:pt>
                <c:pt idx="119" formatCode="0.000">
                  <c:v>238.0615</c:v>
                </c:pt>
                <c:pt idx="120" formatCode="0.000">
                  <c:v>238.17959999999999</c:v>
                </c:pt>
                <c:pt idx="121" formatCode="0.000">
                  <c:v>238.08975000000001</c:v>
                </c:pt>
                <c:pt idx="122" formatCode="0.000">
                  <c:v>238.31530000000001</c:v>
                </c:pt>
                <c:pt idx="123" formatCode="0.000">
                  <c:v>238.42975000000001</c:v>
                </c:pt>
                <c:pt idx="124" formatCode="0.000">
                  <c:v>238.83824999999999</c:v>
                </c:pt>
                <c:pt idx="125" formatCode="0.000">
                  <c:v>238.99805000000001</c:v>
                </c:pt>
                <c:pt idx="126" formatCode="0.000">
                  <c:v>239.15379999999999</c:v>
                </c:pt>
                <c:pt idx="127" formatCode="0.000">
                  <c:v>239.45910000000001</c:v>
                </c:pt>
                <c:pt idx="128" formatCode="0.000">
                  <c:v>239.4641</c:v>
                </c:pt>
                <c:pt idx="129" formatCode="0.000">
                  <c:v>239.12360000000001</c:v>
                </c:pt>
                <c:pt idx="130" formatCode="0.000">
                  <c:v>238.3416</c:v>
                </c:pt>
                <c:pt idx="131" formatCode="0.000">
                  <c:v>236.9821</c:v>
                </c:pt>
                <c:pt idx="132" formatCode="0.000">
                  <c:v>235.58009999999999</c:v>
                </c:pt>
                <c:pt idx="133" formatCode="0.000">
                  <c:v>234.05009999999999</c:v>
                </c:pt>
                <c:pt idx="134" formatCode="0.000">
                  <c:v>232.46109999999999</c:v>
                </c:pt>
                <c:pt idx="135" formatCode="0.000">
                  <c:v>230.9796</c:v>
                </c:pt>
                <c:pt idx="136" formatCode="0.000">
                  <c:v>229.3931</c:v>
                </c:pt>
                <c:pt idx="137" formatCode="0.000">
                  <c:v>228.0291</c:v>
                </c:pt>
                <c:pt idx="138" formatCode="0.000">
                  <c:v>226.70699999999999</c:v>
                </c:pt>
                <c:pt idx="139" formatCode="0.000">
                  <c:v>225.54249999999999</c:v>
                </c:pt>
                <c:pt idx="140" formatCode="0.000">
                  <c:v>224.601</c:v>
                </c:pt>
                <c:pt idx="141" formatCode="0.000">
                  <c:v>223.92850000000001</c:v>
                </c:pt>
                <c:pt idx="142" formatCode="0.000">
                  <c:v>222.73150000000001</c:v>
                </c:pt>
                <c:pt idx="143" formatCode="0.000">
                  <c:v>221.9365</c:v>
                </c:pt>
                <c:pt idx="144" formatCode="0.000">
                  <c:v>221.29949999999999</c:v>
                </c:pt>
                <c:pt idx="145" formatCode="0.000">
                  <c:v>220.70699999999999</c:v>
                </c:pt>
                <c:pt idx="146" formatCode="0.000">
                  <c:v>219.1</c:v>
                </c:pt>
                <c:pt idx="147" formatCode="0.000">
                  <c:v>216.56549999999999</c:v>
                </c:pt>
                <c:pt idx="148" formatCode="0.000">
                  <c:v>214.2645</c:v>
                </c:pt>
                <c:pt idx="149" formatCode="0.000">
                  <c:v>211.84350000000001</c:v>
                </c:pt>
                <c:pt idx="150" formatCode="0.000">
                  <c:v>210.93700000000001</c:v>
                </c:pt>
                <c:pt idx="151" formatCode="0.000">
                  <c:v>209.97399999999999</c:v>
                </c:pt>
                <c:pt idx="152" formatCode="0.000">
                  <c:v>209.20699999999999</c:v>
                </c:pt>
                <c:pt idx="153" formatCode="0.000">
                  <c:v>208.63300000000001</c:v>
                </c:pt>
                <c:pt idx="154" formatCode="0.000">
                  <c:v>208.10550000000001</c:v>
                </c:pt>
                <c:pt idx="155" formatCode="0.000">
                  <c:v>207.05699999999999</c:v>
                </c:pt>
                <c:pt idx="156" formatCode="0.000">
                  <c:v>206.20099999999999</c:v>
                </c:pt>
                <c:pt idx="157" formatCode="0.000">
                  <c:v>204.94550000000001</c:v>
                </c:pt>
                <c:pt idx="158" formatCode="0.000">
                  <c:v>203.89599999999999</c:v>
                </c:pt>
                <c:pt idx="159" formatCode="0.000">
                  <c:v>202.9385</c:v>
                </c:pt>
                <c:pt idx="160" formatCode="0.000">
                  <c:v>202.28049999999999</c:v>
                </c:pt>
                <c:pt idx="161" formatCode="0.000">
                  <c:v>201.55199999999999</c:v>
                </c:pt>
                <c:pt idx="162" formatCode="0.000">
                  <c:v>201.16399999999999</c:v>
                </c:pt>
                <c:pt idx="163" formatCode="0.000">
                  <c:v>200.61799999999999</c:v>
                </c:pt>
                <c:pt idx="164" formatCode="0.000">
                  <c:v>200.08349999999999</c:v>
                </c:pt>
                <c:pt idx="165" formatCode="0.000">
                  <c:v>199.55500000000001</c:v>
                </c:pt>
                <c:pt idx="166" formatCode="0.000">
                  <c:v>199.66300000000001</c:v>
                </c:pt>
                <c:pt idx="167" formatCode="0.000">
                  <c:v>200.1885</c:v>
                </c:pt>
                <c:pt idx="168" formatCode="0.000">
                  <c:v>201.041</c:v>
                </c:pt>
                <c:pt idx="169" formatCode="0.000">
                  <c:v>202.23249999999999</c:v>
                </c:pt>
                <c:pt idx="170" formatCode="0.000">
                  <c:v>202.1645</c:v>
                </c:pt>
                <c:pt idx="171" formatCode="0.000">
                  <c:v>202.57</c:v>
                </c:pt>
                <c:pt idx="172" formatCode="0.000">
                  <c:v>203.202</c:v>
                </c:pt>
                <c:pt idx="173" formatCode="0.000">
                  <c:v>203.7225</c:v>
                </c:pt>
                <c:pt idx="174" formatCode="0.000">
                  <c:v>204.232</c:v>
                </c:pt>
                <c:pt idx="175" formatCode="0.000">
                  <c:v>205.09100000000001</c:v>
                </c:pt>
                <c:pt idx="176" formatCode="0.000">
                  <c:v>205.80500000000001</c:v>
                </c:pt>
                <c:pt idx="177" formatCode="0.000">
                  <c:v>206.58600000000001</c:v>
                </c:pt>
                <c:pt idx="178" formatCode="0.000">
                  <c:v>206.94200000000001</c:v>
                </c:pt>
                <c:pt idx="179" formatCode="0.000">
                  <c:v>206.81649999999999</c:v>
                </c:pt>
                <c:pt idx="180" formatCode="0.000">
                  <c:v>206.46600000000001</c:v>
                </c:pt>
                <c:pt idx="181" formatCode="0.000">
                  <c:v>205.7655</c:v>
                </c:pt>
                <c:pt idx="182" formatCode="0.000">
                  <c:v>205.26900000000001</c:v>
                </c:pt>
                <c:pt idx="183" formatCode="0.000">
                  <c:v>204.7295</c:v>
                </c:pt>
                <c:pt idx="184" formatCode="0.000">
                  <c:v>204.102</c:v>
                </c:pt>
                <c:pt idx="185" formatCode="0.000">
                  <c:v>203.4785</c:v>
                </c:pt>
                <c:pt idx="186" formatCode="0.000">
                  <c:v>203.29599999999999</c:v>
                </c:pt>
                <c:pt idx="187" formatCode="0.000">
                  <c:v>203.51499999999999</c:v>
                </c:pt>
                <c:pt idx="188" formatCode="0.000">
                  <c:v>203.73050000000001</c:v>
                </c:pt>
                <c:pt idx="189" formatCode="0.000">
                  <c:v>203.9495</c:v>
                </c:pt>
                <c:pt idx="190" formatCode="0.000">
                  <c:v>204.27099999999999</c:v>
                </c:pt>
                <c:pt idx="191" formatCode="0.000">
                  <c:v>204.417</c:v>
                </c:pt>
                <c:pt idx="192" formatCode="0.000">
                  <c:v>204.011</c:v>
                </c:pt>
                <c:pt idx="193" formatCode="0.000">
                  <c:v>203.30350000000001</c:v>
                </c:pt>
                <c:pt idx="194" formatCode="0.000">
                  <c:v>202.64699999999999</c:v>
                </c:pt>
                <c:pt idx="195" formatCode="0.000">
                  <c:v>201.89699999999999</c:v>
                </c:pt>
                <c:pt idx="196" formatCode="0.000">
                  <c:v>201.255</c:v>
                </c:pt>
                <c:pt idx="197" formatCode="0.000">
                  <c:v>200.59800000000001</c:v>
                </c:pt>
                <c:pt idx="198" formatCode="0.000">
                  <c:v>200.084</c:v>
                </c:pt>
                <c:pt idx="199" formatCode="0.000">
                  <c:v>200.02950000000001</c:v>
                </c:pt>
                <c:pt idx="200" formatCode="0.000">
                  <c:v>200.03649999999999</c:v>
                </c:pt>
                <c:pt idx="201" formatCode="0.000">
                  <c:v>200.28800000000001</c:v>
                </c:pt>
                <c:pt idx="202" formatCode="0.000">
                  <c:v>200.35550000000001</c:v>
                </c:pt>
                <c:pt idx="203" formatCode="0.000">
                  <c:v>200.3845</c:v>
                </c:pt>
                <c:pt idx="204" formatCode="0.000">
                  <c:v>200.441</c:v>
                </c:pt>
                <c:pt idx="205" formatCode="0.000">
                  <c:v>200.65700000000001</c:v>
                </c:pt>
                <c:pt idx="206" formatCode="0.000">
                  <c:v>200.96299999999999</c:v>
                </c:pt>
                <c:pt idx="207" formatCode="0.000">
                  <c:v>201.42150000000001</c:v>
                </c:pt>
                <c:pt idx="208" formatCode="0.000">
                  <c:v>201.958</c:v>
                </c:pt>
                <c:pt idx="209" formatCode="0.000">
                  <c:v>202.42400000000001</c:v>
                </c:pt>
                <c:pt idx="210" formatCode="0.000">
                  <c:v>202.7285</c:v>
                </c:pt>
                <c:pt idx="211" formatCode="0.000">
                  <c:v>203.21299999999999</c:v>
                </c:pt>
                <c:pt idx="212" formatCode="0.000">
                  <c:v>203.7</c:v>
                </c:pt>
                <c:pt idx="213" formatCode="0.000">
                  <c:v>204.31899999999999</c:v>
                </c:pt>
                <c:pt idx="214" formatCode="0.000">
                  <c:v>204.79</c:v>
                </c:pt>
                <c:pt idx="215" formatCode="0.000">
                  <c:v>205.423</c:v>
                </c:pt>
                <c:pt idx="216" formatCode="0.000">
                  <c:v>206.01</c:v>
                </c:pt>
                <c:pt idx="217" formatCode="0.000">
                  <c:v>206.72900000000001</c:v>
                </c:pt>
                <c:pt idx="218" formatCode="0.000">
                  <c:v>207.459</c:v>
                </c:pt>
                <c:pt idx="219" formatCode="0.000">
                  <c:v>208.03299999999999</c:v>
                </c:pt>
                <c:pt idx="220" formatCode="0.000">
                  <c:v>208.678</c:v>
                </c:pt>
                <c:pt idx="221" formatCode="0.000">
                  <c:v>209.37049999999999</c:v>
                </c:pt>
                <c:pt idx="222" formatCode="0.000">
                  <c:v>209.98050000000001</c:v>
                </c:pt>
                <c:pt idx="223" formatCode="0.000">
                  <c:v>210.62450000000001</c:v>
                </c:pt>
                <c:pt idx="224" formatCode="0.000">
                  <c:v>211.273</c:v>
                </c:pt>
                <c:pt idx="225" formatCode="0.000">
                  <c:v>211.578</c:v>
                </c:pt>
                <c:pt idx="226" formatCode="0.000">
                  <c:v>211.6395</c:v>
                </c:pt>
                <c:pt idx="227" formatCode="0.000">
                  <c:v>211.39599999999999</c:v>
                </c:pt>
                <c:pt idx="228" formatCode="0.000">
                  <c:v>210.83750000000001</c:v>
                </c:pt>
                <c:pt idx="229" formatCode="0.000">
                  <c:v>210.50749999999999</c:v>
                </c:pt>
                <c:pt idx="230" formatCode="0.000">
                  <c:v>210.15299999999999</c:v>
                </c:pt>
                <c:pt idx="231" formatCode="0.000">
                  <c:v>210.2585</c:v>
                </c:pt>
                <c:pt idx="232" formatCode="0.000">
                  <c:v>210.6395</c:v>
                </c:pt>
                <c:pt idx="233" formatCode="0.000">
                  <c:v>211.54900000000001</c:v>
                </c:pt>
                <c:pt idx="234" formatCode="0.000">
                  <c:v>212.477</c:v>
                </c:pt>
                <c:pt idx="235" formatCode="0.000">
                  <c:v>213.50399999999999</c:v>
                </c:pt>
                <c:pt idx="236" formatCode="0.000">
                  <c:v>214.66249999999999</c:v>
                </c:pt>
                <c:pt idx="237" formatCode="0.000">
                  <c:v>215.8005</c:v>
                </c:pt>
                <c:pt idx="238" formatCode="0.000">
                  <c:v>216.821</c:v>
                </c:pt>
                <c:pt idx="239" formatCode="0.000">
                  <c:v>217.7415</c:v>
                </c:pt>
                <c:pt idx="240" formatCode="0.000">
                  <c:v>218.54949999999999</c:v>
                </c:pt>
                <c:pt idx="241" formatCode="0.000">
                  <c:v>219.14250000000001</c:v>
                </c:pt>
                <c:pt idx="242" formatCode="0.000">
                  <c:v>219.6995</c:v>
                </c:pt>
                <c:pt idx="243" formatCode="0.000">
                  <c:v>220.39349999999999</c:v>
                </c:pt>
                <c:pt idx="244" formatCode="0.000">
                  <c:v>221.04900000000001</c:v>
                </c:pt>
                <c:pt idx="245" formatCode="0.000">
                  <c:v>221.95099999999999</c:v>
                </c:pt>
                <c:pt idx="246" formatCode="0.000">
                  <c:v>223.023</c:v>
                </c:pt>
                <c:pt idx="247" formatCode="0.000">
                  <c:v>224.27250000000001</c:v>
                </c:pt>
                <c:pt idx="248" formatCode="0.000">
                  <c:v>225.76050000000001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F-4D4A-91B2-2E42F303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23983"/>
        <c:axId val="1477224399"/>
      </c:lineChart>
      <c:dateAx>
        <c:axId val="147722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24399"/>
        <c:crosses val="autoZero"/>
        <c:auto val="1"/>
        <c:lblOffset val="100"/>
        <c:baseTimeUnit val="days"/>
      </c:dateAx>
      <c:valAx>
        <c:axId val="14772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2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3174</xdr:colOff>
      <xdr:row>17</xdr:row>
      <xdr:rowOff>3174</xdr:rowOff>
    </xdr:from>
    <xdr:to>
      <xdr:col>17</xdr:col>
      <xdr:colOff>387349</xdr:colOff>
      <xdr:row>34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25CAC1-D000-4727-BF8A-5FCCDDF89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3174</xdr:colOff>
      <xdr:row>34</xdr:row>
      <xdr:rowOff>174624</xdr:rowOff>
    </xdr:from>
    <xdr:to>
      <xdr:col>17</xdr:col>
      <xdr:colOff>400049</xdr:colOff>
      <xdr:row>50</xdr:row>
      <xdr:rowOff>184149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2E2349-F7F9-4E48-813C-FFA967ED9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3174</xdr:colOff>
      <xdr:row>52</xdr:row>
      <xdr:rowOff>9524</xdr:rowOff>
    </xdr:from>
    <xdr:to>
      <xdr:col>17</xdr:col>
      <xdr:colOff>412749</xdr:colOff>
      <xdr:row>68</xdr:row>
      <xdr:rowOff>25399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270FE-C5DD-4BFA-A6DB-33F63430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69</xdr:row>
      <xdr:rowOff>6350</xdr:rowOff>
    </xdr:from>
    <xdr:to>
      <xdr:col>17</xdr:col>
      <xdr:colOff>412749</xdr:colOff>
      <xdr:row>84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F91919-52F8-42F8-8409-65A8BD913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85</xdr:row>
      <xdr:rowOff>180975</xdr:rowOff>
    </xdr:from>
    <xdr:to>
      <xdr:col>17</xdr:col>
      <xdr:colOff>425449</xdr:colOff>
      <xdr:row>100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3EF691-9A95-47E9-9E7A-FE40B0F6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</xdr:colOff>
      <xdr:row>1</xdr:row>
      <xdr:rowOff>12700</xdr:rowOff>
    </xdr:from>
    <xdr:to>
      <xdr:col>17</xdr:col>
      <xdr:colOff>380999</xdr:colOff>
      <xdr:row>15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2FEAED-C256-4BDC-A51C-4EA7A9936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workbookViewId="0">
      <selection activeCell="V24" sqref="V24"/>
    </sheetView>
  </sheetViews>
  <sheetFormatPr defaultRowHeight="15" x14ac:dyDescent="0.25"/>
  <cols>
    <col min="1" max="1" width="9.85546875" customWidth="1"/>
    <col min="6" max="6" width="10" bestFit="1" customWidth="1"/>
    <col min="7" max="7" width="10" customWidth="1"/>
    <col min="8" max="8" width="9.7109375" customWidth="1"/>
    <col min="9" max="9" width="12" customWidth="1"/>
    <col min="10" max="11" width="11.42578125" customWidth="1"/>
    <col min="12" max="12" width="10.85546875" customWidth="1"/>
  </cols>
  <sheetData>
    <row r="1" spans="1:12" ht="30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11</v>
      </c>
      <c r="H1" s="12" t="s">
        <v>6</v>
      </c>
      <c r="I1" s="12" t="s">
        <v>7</v>
      </c>
      <c r="J1" s="13" t="s">
        <v>8</v>
      </c>
      <c r="K1" s="12" t="s">
        <v>9</v>
      </c>
      <c r="L1" s="13" t="s">
        <v>10</v>
      </c>
    </row>
    <row r="2" spans="1:12" x14ac:dyDescent="0.25">
      <c r="A2" s="7">
        <v>45538</v>
      </c>
      <c r="B2" s="8">
        <v>228.048</v>
      </c>
      <c r="C2" s="8">
        <v>228.49700000000001</v>
      </c>
      <c r="D2" s="8">
        <v>220.684</v>
      </c>
      <c r="E2" s="8">
        <v>222.28100000000001</v>
      </c>
      <c r="F2" s="8">
        <v>50301038</v>
      </c>
      <c r="G2" s="8"/>
      <c r="H2" s="8"/>
      <c r="I2" s="8"/>
      <c r="J2" s="8"/>
      <c r="K2" s="8"/>
      <c r="L2" s="8"/>
    </row>
    <row r="3" spans="1:12" x14ac:dyDescent="0.25">
      <c r="A3" s="7">
        <v>45539</v>
      </c>
      <c r="B3" s="8">
        <v>221.173</v>
      </c>
      <c r="C3" s="8">
        <v>221.29300000000001</v>
      </c>
      <c r="D3" s="8">
        <v>217.00200000000001</v>
      </c>
      <c r="E3" s="8">
        <v>220.36500000000001</v>
      </c>
      <c r="F3" s="8">
        <v>43936683</v>
      </c>
      <c r="G3" s="9">
        <f>IFERROR((E3-E2)/E2,0)</f>
        <v>-8.6197200840377568E-3</v>
      </c>
      <c r="H3" s="8"/>
      <c r="I3" s="8"/>
      <c r="J3" s="9">
        <f t="shared" ref="J3:J34" si="0">(E3/E$2)-1</f>
        <v>-8.6197200840377741E-3</v>
      </c>
      <c r="K3" s="9">
        <f>J3 - MAX($J$3:J3)</f>
        <v>0</v>
      </c>
      <c r="L3" s="9">
        <f>IFERROR((AVERAGE(G3:G250)-0.00016)/_xlfn.STDEV.S(G3:G250), 0)</f>
        <v>1.0694852473267676E-2</v>
      </c>
    </row>
    <row r="4" spans="1:12" x14ac:dyDescent="0.25">
      <c r="A4" s="7">
        <v>45540</v>
      </c>
      <c r="B4" s="8">
        <v>221.13800000000001</v>
      </c>
      <c r="C4" s="8">
        <v>224.98500000000001</v>
      </c>
      <c r="D4" s="8">
        <v>221.03399999999999</v>
      </c>
      <c r="E4" s="8">
        <v>221.892</v>
      </c>
      <c r="F4" s="8">
        <v>36695984</v>
      </c>
      <c r="G4" s="9">
        <f t="shared" ref="G4:G67" si="1">IFERROR((E4-E3)/E3,0)</f>
        <v>6.9294125655162426E-3</v>
      </c>
      <c r="H4" s="8"/>
      <c r="I4" s="8"/>
      <c r="J4" s="9">
        <f t="shared" si="0"/>
        <v>-1.7500371151830674E-3</v>
      </c>
      <c r="K4" s="9">
        <f>J4 - MAX($J$3:J4)</f>
        <v>0</v>
      </c>
      <c r="L4" s="9">
        <f t="shared" ref="L4:L67" si="2">IFERROR((AVERAGE(G4:G251)-0.00016)/_xlfn.STDEV.S(G4:G251), 0)</f>
        <v>1.2474693761444061E-2</v>
      </c>
    </row>
    <row r="5" spans="1:12" x14ac:dyDescent="0.25">
      <c r="A5" s="7">
        <v>45541</v>
      </c>
      <c r="B5" s="8">
        <v>223.458</v>
      </c>
      <c r="C5" s="8">
        <v>224.745</v>
      </c>
      <c r="D5" s="8">
        <v>219.28700000000001</v>
      </c>
      <c r="E5" s="8">
        <v>220.33500000000001</v>
      </c>
      <c r="F5" s="8">
        <v>48529585</v>
      </c>
      <c r="G5" s="9">
        <f t="shared" si="1"/>
        <v>-7.0169271537504187E-3</v>
      </c>
      <c r="H5" s="8"/>
      <c r="I5" s="8"/>
      <c r="J5" s="9">
        <f t="shared" si="0"/>
        <v>-8.7546843859799273E-3</v>
      </c>
      <c r="K5" s="9">
        <f>J5 - MAX($J$3:J5)</f>
        <v>-7.0046472707968599E-3</v>
      </c>
      <c r="L5" s="9">
        <f t="shared" si="2"/>
        <v>1.1147159585247472E-2</v>
      </c>
    </row>
    <row r="6" spans="1:12" x14ac:dyDescent="0.25">
      <c r="A6" s="7">
        <v>45544</v>
      </c>
      <c r="B6" s="8">
        <v>220.33500000000001</v>
      </c>
      <c r="C6" s="8">
        <v>220.78399999999999</v>
      </c>
      <c r="D6" s="8">
        <v>216.23400000000001</v>
      </c>
      <c r="E6" s="8">
        <v>220.42500000000001</v>
      </c>
      <c r="F6" s="8">
        <v>67327821</v>
      </c>
      <c r="G6" s="9">
        <f t="shared" si="1"/>
        <v>4.0846892232284206E-4</v>
      </c>
      <c r="H6" s="8"/>
      <c r="I6" s="8"/>
      <c r="J6" s="9">
        <f t="shared" si="0"/>
        <v>-8.3497914801534678E-3</v>
      </c>
      <c r="K6" s="9">
        <f>J6 - MAX($J$3:J6)</f>
        <v>-6.5997543649704005E-3</v>
      </c>
      <c r="L6" s="9">
        <f t="shared" si="2"/>
        <v>1.2613140559530283E-2</v>
      </c>
    </row>
    <row r="7" spans="1:12" x14ac:dyDescent="0.25">
      <c r="A7" s="7">
        <v>45545</v>
      </c>
      <c r="B7" s="8">
        <v>218.43899999999999</v>
      </c>
      <c r="C7" s="8">
        <v>220.994</v>
      </c>
      <c r="D7" s="8">
        <v>216.25399999999999</v>
      </c>
      <c r="E7" s="8">
        <v>219.62700000000001</v>
      </c>
      <c r="F7" s="8">
        <v>51704579</v>
      </c>
      <c r="G7" s="9">
        <f t="shared" si="1"/>
        <v>-3.6202790064647919E-3</v>
      </c>
      <c r="H7" s="8"/>
      <c r="I7" s="8"/>
      <c r="J7" s="9">
        <f t="shared" si="0"/>
        <v>-1.1939841911814297E-2</v>
      </c>
      <c r="K7" s="9">
        <f>J7 - MAX($J$3:J7)</f>
        <v>-1.018980479663123E-2</v>
      </c>
      <c r="L7" s="9">
        <f t="shared" si="2"/>
        <v>1.2588888892710608E-2</v>
      </c>
    </row>
    <row r="8" spans="1:12" x14ac:dyDescent="0.25">
      <c r="A8" s="7">
        <v>45546</v>
      </c>
      <c r="B8" s="8">
        <v>220.96899999999999</v>
      </c>
      <c r="C8" s="8">
        <v>222.6</v>
      </c>
      <c r="D8" s="8">
        <v>217.41200000000001</v>
      </c>
      <c r="E8" s="8">
        <v>222.17099999999999</v>
      </c>
      <c r="F8" s="8">
        <v>44685203</v>
      </c>
      <c r="G8" s="9">
        <f t="shared" si="1"/>
        <v>1.1583275280361625E-2</v>
      </c>
      <c r="H8" s="8"/>
      <c r="I8" s="8"/>
      <c r="J8" s="9">
        <f t="shared" si="0"/>
        <v>-4.9486910712126519E-4</v>
      </c>
      <c r="K8" s="9">
        <f>J8 - MAX($J$3:J8)</f>
        <v>0</v>
      </c>
      <c r="L8" s="9">
        <f t="shared" si="2"/>
        <v>1.3377491854263195E-2</v>
      </c>
    </row>
    <row r="9" spans="1:12" x14ac:dyDescent="0.25">
      <c r="A9" s="7">
        <v>45547</v>
      </c>
      <c r="B9" s="8">
        <v>222.011</v>
      </c>
      <c r="C9" s="8">
        <v>223.059</v>
      </c>
      <c r="D9" s="8">
        <v>219.33699999999999</v>
      </c>
      <c r="E9" s="8">
        <v>222.28100000000001</v>
      </c>
      <c r="F9" s="8">
        <v>37580754</v>
      </c>
      <c r="G9" s="9">
        <f t="shared" si="1"/>
        <v>4.9511412380559864E-4</v>
      </c>
      <c r="H9" s="8"/>
      <c r="I9" s="8"/>
      <c r="J9" s="9">
        <f t="shared" si="0"/>
        <v>0</v>
      </c>
      <c r="K9" s="9">
        <f>J9 - MAX($J$3:J9)</f>
        <v>0</v>
      </c>
      <c r="L9" s="9">
        <f t="shared" si="2"/>
        <v>1.1105082588889242E-2</v>
      </c>
    </row>
    <row r="10" spans="1:12" x14ac:dyDescent="0.25">
      <c r="A10" s="7">
        <v>45548</v>
      </c>
      <c r="B10" s="8">
        <v>223.089</v>
      </c>
      <c r="C10" s="8">
        <v>223.548</v>
      </c>
      <c r="D10" s="8">
        <v>221.423</v>
      </c>
      <c r="E10" s="8">
        <v>222.011</v>
      </c>
      <c r="F10" s="8">
        <v>36847538</v>
      </c>
      <c r="G10" s="9">
        <f t="shared" si="1"/>
        <v>-1.2146787174792727E-3</v>
      </c>
      <c r="H10" s="8"/>
      <c r="I10" s="8"/>
      <c r="J10" s="9">
        <f t="shared" si="0"/>
        <v>-1.2146787174792673E-3</v>
      </c>
      <c r="K10" s="9">
        <f>J10 - MAX($J$3:J10)</f>
        <v>-1.2146787174792673E-3</v>
      </c>
      <c r="L10" s="9">
        <f t="shared" si="2"/>
        <v>1.106014973361852E-2</v>
      </c>
    </row>
    <row r="11" spans="1:12" x14ac:dyDescent="0.25">
      <c r="A11" s="7">
        <v>45551</v>
      </c>
      <c r="B11" s="8">
        <v>216.06399999999999</v>
      </c>
      <c r="C11" s="8">
        <v>216.74299999999999</v>
      </c>
      <c r="D11" s="8">
        <v>213.45</v>
      </c>
      <c r="E11" s="8">
        <v>215.845</v>
      </c>
      <c r="F11" s="8">
        <v>59488066</v>
      </c>
      <c r="G11" s="9">
        <f t="shared" si="1"/>
        <v>-2.7773398615383908E-2</v>
      </c>
      <c r="H11" s="8"/>
      <c r="I11" s="8"/>
      <c r="J11" s="9">
        <f t="shared" si="0"/>
        <v>-2.8954341576652998E-2</v>
      </c>
      <c r="K11" s="9">
        <f>J11 - MAX($J$3:J11)</f>
        <v>-2.8954341576652998E-2</v>
      </c>
      <c r="L11" s="9">
        <f t="shared" si="2"/>
        <v>1.1362136589232057E-2</v>
      </c>
    </row>
    <row r="12" spans="1:12" x14ac:dyDescent="0.25">
      <c r="A12" s="7">
        <v>45552</v>
      </c>
      <c r="B12" s="8">
        <v>215.27600000000001</v>
      </c>
      <c r="C12" s="8">
        <v>216.42400000000001</v>
      </c>
      <c r="D12" s="8">
        <v>214.029</v>
      </c>
      <c r="E12" s="8">
        <v>216.31399999999999</v>
      </c>
      <c r="F12" s="8">
        <v>45619522</v>
      </c>
      <c r="G12" s="9">
        <f t="shared" si="1"/>
        <v>2.1728555213231444E-3</v>
      </c>
      <c r="H12" s="8"/>
      <c r="I12" s="8"/>
      <c r="J12" s="9">
        <f t="shared" si="0"/>
        <v>-2.6844399656290929E-2</v>
      </c>
      <c r="K12" s="9">
        <f>J12 - MAX($J$3:J12)</f>
        <v>-2.6844399656290929E-2</v>
      </c>
      <c r="L12" s="9">
        <f t="shared" si="2"/>
        <v>1.7133136659267169E-2</v>
      </c>
    </row>
    <row r="13" spans="1:12" x14ac:dyDescent="0.25">
      <c r="A13" s="7">
        <v>45553</v>
      </c>
      <c r="B13" s="8">
        <v>217.072</v>
      </c>
      <c r="C13" s="8">
        <v>222.221</v>
      </c>
      <c r="D13" s="8">
        <v>217.06200000000001</v>
      </c>
      <c r="E13" s="8">
        <v>220.20500000000001</v>
      </c>
      <c r="F13" s="8">
        <v>60026750</v>
      </c>
      <c r="G13" s="9">
        <f t="shared" si="1"/>
        <v>1.7987740044564937E-2</v>
      </c>
      <c r="H13" s="8"/>
      <c r="I13" s="8"/>
      <c r="J13" s="9">
        <f t="shared" si="0"/>
        <v>-9.3395296943957762E-3</v>
      </c>
      <c r="K13" s="9">
        <f>J13 - MAX($J$3:J13)</f>
        <v>-9.3395296943957762E-3</v>
      </c>
      <c r="L13" s="9">
        <f t="shared" si="2"/>
        <v>1.6757427862047706E-2</v>
      </c>
    </row>
    <row r="14" spans="1:12" x14ac:dyDescent="0.25">
      <c r="A14" s="7">
        <v>45554</v>
      </c>
      <c r="B14" s="8">
        <v>224.49600000000001</v>
      </c>
      <c r="C14" s="8">
        <v>229.315</v>
      </c>
      <c r="D14" s="8">
        <v>224.137</v>
      </c>
      <c r="E14" s="8">
        <v>228.36699999999999</v>
      </c>
      <c r="F14" s="8">
        <v>66928293</v>
      </c>
      <c r="G14" s="9">
        <f t="shared" si="1"/>
        <v>3.7065461728843473E-2</v>
      </c>
      <c r="H14" s="8"/>
      <c r="I14" s="8"/>
      <c r="J14" s="9">
        <f t="shared" si="0"/>
        <v>2.7379758053994729E-2</v>
      </c>
      <c r="K14" s="9">
        <f>J14 - MAX($J$3:J14)</f>
        <v>0</v>
      </c>
      <c r="L14" s="9">
        <f t="shared" si="2"/>
        <v>1.3158296043216859E-2</v>
      </c>
    </row>
    <row r="15" spans="1:12" x14ac:dyDescent="0.25">
      <c r="A15" s="7">
        <v>45555</v>
      </c>
      <c r="B15" s="8">
        <v>229.465</v>
      </c>
      <c r="C15" s="8">
        <v>232.578</v>
      </c>
      <c r="D15" s="8">
        <v>227.12</v>
      </c>
      <c r="E15" s="8">
        <v>227.69900000000001</v>
      </c>
      <c r="F15" s="8">
        <v>319381269</v>
      </c>
      <c r="G15" s="9">
        <f t="shared" si="1"/>
        <v>-2.9251161507572372E-3</v>
      </c>
      <c r="H15" s="8"/>
      <c r="I15" s="8"/>
      <c r="J15" s="9">
        <f t="shared" si="0"/>
        <v>2.4374552930749749E-2</v>
      </c>
      <c r="K15" s="9">
        <f>J15 - MAX($J$3:J15)</f>
        <v>-3.0052051232449806E-3</v>
      </c>
      <c r="L15" s="9">
        <f t="shared" si="2"/>
        <v>5.6313621747529595E-3</v>
      </c>
    </row>
    <row r="16" spans="1:12" x14ac:dyDescent="0.25">
      <c r="A16" s="7">
        <v>45558</v>
      </c>
      <c r="B16" s="8">
        <v>226.84100000000001</v>
      </c>
      <c r="C16" s="8">
        <v>228.946</v>
      </c>
      <c r="D16" s="8">
        <v>225.31399999999999</v>
      </c>
      <c r="E16" s="8">
        <v>225.97300000000001</v>
      </c>
      <c r="F16" s="8">
        <v>54265192</v>
      </c>
      <c r="G16" s="9">
        <f t="shared" si="1"/>
        <v>-7.5801826094976221E-3</v>
      </c>
      <c r="H16" s="8"/>
      <c r="I16" s="8"/>
      <c r="J16" s="9">
        <f t="shared" si="0"/>
        <v>1.6609606759012241E-2</v>
      </c>
      <c r="K16" s="9">
        <f>J16 - MAX($J$3:J16)</f>
        <v>-1.0770151294982488E-2</v>
      </c>
      <c r="L16" s="9">
        <f t="shared" si="2"/>
        <v>6.284022623337355E-3</v>
      </c>
    </row>
    <row r="17" spans="1:12" x14ac:dyDescent="0.25">
      <c r="A17" s="7">
        <v>45559</v>
      </c>
      <c r="B17" s="8">
        <v>228.143</v>
      </c>
      <c r="C17" s="8">
        <v>228.846</v>
      </c>
      <c r="D17" s="8">
        <v>225.23400000000001</v>
      </c>
      <c r="E17" s="8">
        <v>226.87100000000001</v>
      </c>
      <c r="F17" s="8">
        <v>43651930</v>
      </c>
      <c r="G17" s="9">
        <f t="shared" si="1"/>
        <v>3.9739260885149818E-3</v>
      </c>
      <c r="H17" s="8"/>
      <c r="I17" s="8"/>
      <c r="J17" s="9">
        <f t="shared" si="0"/>
        <v>2.0649538197146766E-2</v>
      </c>
      <c r="K17" s="9">
        <f>J17 - MAX($J$3:J17)</f>
        <v>-6.7302198568479632E-3</v>
      </c>
      <c r="L17" s="9">
        <f t="shared" si="2"/>
        <v>7.9101001163997941E-3</v>
      </c>
    </row>
    <row r="18" spans="1:12" x14ac:dyDescent="0.25">
      <c r="A18" s="7">
        <v>45560</v>
      </c>
      <c r="B18" s="8">
        <v>224.43600000000001</v>
      </c>
      <c r="C18" s="8">
        <v>226.791</v>
      </c>
      <c r="D18" s="8">
        <v>223.52799999999999</v>
      </c>
      <c r="E18" s="8">
        <v>225.87299999999999</v>
      </c>
      <c r="F18" s="8">
        <v>42401832</v>
      </c>
      <c r="G18" s="9">
        <f t="shared" si="1"/>
        <v>-4.3989756293224729E-3</v>
      </c>
      <c r="H18" s="8"/>
      <c r="I18" s="8"/>
      <c r="J18" s="9">
        <f t="shared" si="0"/>
        <v>1.6159725752538323E-2</v>
      </c>
      <c r="K18" s="9">
        <f>J18 - MAX($J$3:J18)</f>
        <v>-1.1220032301456406E-2</v>
      </c>
      <c r="L18" s="9">
        <f t="shared" si="2"/>
        <v>7.1320985516708695E-3</v>
      </c>
    </row>
    <row r="19" spans="1:12" x14ac:dyDescent="0.25">
      <c r="A19" s="7">
        <v>45561</v>
      </c>
      <c r="B19" s="8">
        <v>226.80099999999999</v>
      </c>
      <c r="C19" s="8">
        <v>227.99799999999999</v>
      </c>
      <c r="D19" s="8">
        <v>224.91499999999999</v>
      </c>
      <c r="E19" s="8">
        <v>227.02</v>
      </c>
      <c r="F19" s="8">
        <v>36717340</v>
      </c>
      <c r="G19" s="9">
        <f t="shared" si="1"/>
        <v>5.0780748473700701E-3</v>
      </c>
      <c r="H19" s="8"/>
      <c r="I19" s="8"/>
      <c r="J19" s="9">
        <f t="shared" si="0"/>
        <v>2.131986089679283E-2</v>
      </c>
      <c r="K19" s="9">
        <f>J19 - MAX($J$3:J19)</f>
        <v>-6.0598971572018989E-3</v>
      </c>
      <c r="L19" s="9">
        <f t="shared" si="2"/>
        <v>8.1011526975362704E-3</v>
      </c>
    </row>
    <row r="20" spans="1:12" x14ac:dyDescent="0.25">
      <c r="A20" s="7">
        <v>45562</v>
      </c>
      <c r="B20" s="8">
        <v>227.958</v>
      </c>
      <c r="C20" s="8">
        <v>229.01599999999999</v>
      </c>
      <c r="D20" s="8">
        <v>226.80099999999999</v>
      </c>
      <c r="E20" s="8">
        <v>227.29</v>
      </c>
      <c r="F20" s="8">
        <v>34100854</v>
      </c>
      <c r="G20" s="9">
        <f t="shared" si="1"/>
        <v>1.1893225266495543E-3</v>
      </c>
      <c r="H20" s="8"/>
      <c r="I20" s="8"/>
      <c r="J20" s="9">
        <f t="shared" si="0"/>
        <v>2.2534539614271987E-2</v>
      </c>
      <c r="K20" s="9">
        <f>J20 - MAX($J$3:J20)</f>
        <v>-4.8452184397227427E-3</v>
      </c>
      <c r="L20" s="9">
        <f t="shared" si="2"/>
        <v>7.0891785238390492E-3</v>
      </c>
    </row>
    <row r="21" spans="1:12" x14ac:dyDescent="0.25">
      <c r="A21" s="7">
        <v>45565</v>
      </c>
      <c r="B21" s="8">
        <v>229.535</v>
      </c>
      <c r="C21" s="8">
        <v>232.488</v>
      </c>
      <c r="D21" s="8">
        <v>229.14599999999999</v>
      </c>
      <c r="E21" s="8">
        <v>232.488</v>
      </c>
      <c r="F21" s="8">
        <v>54913985</v>
      </c>
      <c r="G21" s="9">
        <f t="shared" si="1"/>
        <v>2.2869461920894046E-2</v>
      </c>
      <c r="H21" s="10">
        <f>AVERAGE(E2:E21)</f>
        <v>223.26665000000003</v>
      </c>
      <c r="I21" s="8"/>
      <c r="J21" s="9">
        <f t="shared" si="0"/>
        <v>4.5919354330779427E-2</v>
      </c>
      <c r="K21" s="9">
        <f>J21 - MAX($J$3:J21)</f>
        <v>0</v>
      </c>
      <c r="L21" s="9">
        <f t="shared" si="2"/>
        <v>6.8884210263448461E-3</v>
      </c>
    </row>
    <row r="22" spans="1:12" x14ac:dyDescent="0.25">
      <c r="A22" s="7">
        <v>45566</v>
      </c>
      <c r="B22" s="8">
        <v>229.01599999999999</v>
      </c>
      <c r="C22" s="8">
        <v>229.14599999999999</v>
      </c>
      <c r="D22" s="8">
        <v>223.249</v>
      </c>
      <c r="E22" s="8">
        <v>225.71299999999999</v>
      </c>
      <c r="F22" s="8">
        <v>63424331</v>
      </c>
      <c r="G22" s="9">
        <f t="shared" si="1"/>
        <v>-2.9141289012766275E-2</v>
      </c>
      <c r="H22" s="10">
        <f t="shared" ref="H22:H85" si="3">AVERAGE(E3:E22)</f>
        <v>223.43825000000001</v>
      </c>
      <c r="I22" s="8"/>
      <c r="J22" s="9">
        <f t="shared" si="0"/>
        <v>1.5439916142180321E-2</v>
      </c>
      <c r="K22" s="9">
        <f>J22 - MAX($J$3:J22)</f>
        <v>-3.0479438188599106E-2</v>
      </c>
      <c r="L22" s="9">
        <f t="shared" si="2"/>
        <v>2.1305766038323269E-3</v>
      </c>
    </row>
    <row r="23" spans="1:12" x14ac:dyDescent="0.25">
      <c r="A23" s="7">
        <v>45567</v>
      </c>
      <c r="B23" s="8">
        <v>225.39400000000001</v>
      </c>
      <c r="C23" s="8">
        <v>226.87100000000001</v>
      </c>
      <c r="D23" s="8">
        <v>222.53</v>
      </c>
      <c r="E23" s="8">
        <v>226.28200000000001</v>
      </c>
      <c r="F23" s="8">
        <v>32952971</v>
      </c>
      <c r="G23" s="9">
        <f t="shared" si="1"/>
        <v>2.5209004355088846E-3</v>
      </c>
      <c r="H23" s="10">
        <f t="shared" si="3"/>
        <v>223.73410000000004</v>
      </c>
      <c r="I23" s="8"/>
      <c r="J23" s="9">
        <f t="shared" si="0"/>
        <v>1.7999739069016307E-2</v>
      </c>
      <c r="K23" s="9">
        <f>J23 - MAX($J$3:J23)</f>
        <v>-2.791961526176312E-2</v>
      </c>
      <c r="L23" s="9">
        <f t="shared" si="2"/>
        <v>8.3673094367495565E-3</v>
      </c>
    </row>
    <row r="24" spans="1:12" x14ac:dyDescent="0.25">
      <c r="A24" s="7">
        <v>45568</v>
      </c>
      <c r="B24" s="8">
        <v>224.64599999999999</v>
      </c>
      <c r="C24" s="8">
        <v>226.30699999999999</v>
      </c>
      <c r="D24" s="8">
        <v>222.83</v>
      </c>
      <c r="E24" s="8">
        <v>225.17400000000001</v>
      </c>
      <c r="F24" s="8">
        <v>34119085</v>
      </c>
      <c r="G24" s="9">
        <f t="shared" si="1"/>
        <v>-4.8965450190470473E-3</v>
      </c>
      <c r="H24" s="10">
        <f t="shared" si="3"/>
        <v>223.8982</v>
      </c>
      <c r="I24" s="8"/>
      <c r="J24" s="9">
        <f t="shared" si="0"/>
        <v>1.301505751728671E-2</v>
      </c>
      <c r="K24" s="9">
        <f>J24 - MAX($J$3:J24)</f>
        <v>-3.2904296813492717E-2</v>
      </c>
      <c r="L24" s="9">
        <f t="shared" si="2"/>
        <v>7.8833627144376493E-3</v>
      </c>
    </row>
    <row r="25" spans="1:12" x14ac:dyDescent="0.25">
      <c r="A25" s="7">
        <v>45569</v>
      </c>
      <c r="B25" s="8">
        <v>227.4</v>
      </c>
      <c r="C25" s="8">
        <v>227.499</v>
      </c>
      <c r="D25" s="8">
        <v>223.63800000000001</v>
      </c>
      <c r="E25" s="8">
        <v>226.30199999999999</v>
      </c>
      <c r="F25" s="8">
        <v>37427290</v>
      </c>
      <c r="G25" s="9">
        <f t="shared" si="1"/>
        <v>5.0094593514348274E-3</v>
      </c>
      <c r="H25" s="10">
        <f t="shared" si="3"/>
        <v>224.19654999999997</v>
      </c>
      <c r="I25" s="8"/>
      <c r="J25" s="9">
        <f t="shared" si="0"/>
        <v>1.8089715270311002E-2</v>
      </c>
      <c r="K25" s="9">
        <f>J25 - MAX($J$3:J25)</f>
        <v>-2.7829639060468425E-2</v>
      </c>
      <c r="L25" s="9">
        <f t="shared" si="2"/>
        <v>8.980556786929916E-3</v>
      </c>
    </row>
    <row r="26" spans="1:12" x14ac:dyDescent="0.25">
      <c r="A26" s="7">
        <v>45572</v>
      </c>
      <c r="B26" s="8">
        <v>224.00700000000001</v>
      </c>
      <c r="C26" s="8">
        <v>225.19399999999999</v>
      </c>
      <c r="D26" s="8">
        <v>220.84399999999999</v>
      </c>
      <c r="E26" s="8">
        <v>221.203</v>
      </c>
      <c r="F26" s="8">
        <v>39592301</v>
      </c>
      <c r="G26" s="9">
        <f t="shared" si="1"/>
        <v>-2.25318379864075E-2</v>
      </c>
      <c r="H26" s="10">
        <f t="shared" si="3"/>
        <v>224.23545000000004</v>
      </c>
      <c r="I26" s="8"/>
      <c r="J26" s="9">
        <f t="shared" si="0"/>
        <v>-4.8497172497874441E-3</v>
      </c>
      <c r="K26" s="9">
        <f>J26 - MAX($J$3:J26)</f>
        <v>-5.0769071580566871E-2</v>
      </c>
      <c r="L26" s="9">
        <f t="shared" si="2"/>
        <v>7.9644606013951711E-3</v>
      </c>
    </row>
    <row r="27" spans="1:12" x14ac:dyDescent="0.25">
      <c r="A27" s="7">
        <v>45573</v>
      </c>
      <c r="B27" s="8">
        <v>223.80699999999999</v>
      </c>
      <c r="C27" s="8">
        <v>225.48400000000001</v>
      </c>
      <c r="D27" s="8">
        <v>222.76</v>
      </c>
      <c r="E27" s="8">
        <v>225.274</v>
      </c>
      <c r="F27" s="8">
        <v>31925804</v>
      </c>
      <c r="G27" s="9">
        <f t="shared" si="1"/>
        <v>1.8403909531064216E-2</v>
      </c>
      <c r="H27" s="10">
        <f t="shared" si="3"/>
        <v>224.51780000000002</v>
      </c>
      <c r="I27" s="8"/>
      <c r="J27" s="9">
        <f t="shared" si="0"/>
        <v>1.3464938523760406E-2</v>
      </c>
      <c r="K27" s="9">
        <f>J27 - MAX($J$3:J27)</f>
        <v>-3.2454415807019021E-2</v>
      </c>
      <c r="L27" s="9">
        <f t="shared" si="2"/>
        <v>1.2880066236234054E-2</v>
      </c>
    </row>
    <row r="28" spans="1:12" x14ac:dyDescent="0.25">
      <c r="A28" s="7">
        <v>45574</v>
      </c>
      <c r="B28" s="8">
        <v>224.73500000000001</v>
      </c>
      <c r="C28" s="8">
        <v>229.24600000000001</v>
      </c>
      <c r="D28" s="8">
        <v>224.33600000000001</v>
      </c>
      <c r="E28" s="8">
        <v>229.036</v>
      </c>
      <c r="F28" s="8">
        <v>33665021</v>
      </c>
      <c r="G28" s="9">
        <f t="shared" si="1"/>
        <v>1.6699663520867922E-2</v>
      </c>
      <c r="H28" s="10">
        <f t="shared" si="3"/>
        <v>224.86105000000003</v>
      </c>
      <c r="I28" s="8"/>
      <c r="J28" s="9">
        <f t="shared" si="0"/>
        <v>3.0389461987304411E-2</v>
      </c>
      <c r="K28" s="9">
        <f>J28 - MAX($J$3:J28)</f>
        <v>-1.5529892343475016E-2</v>
      </c>
      <c r="L28" s="9">
        <f t="shared" si="2"/>
        <v>8.9948326561271972E-3</v>
      </c>
    </row>
    <row r="29" spans="1:12" x14ac:dyDescent="0.25">
      <c r="A29" s="7">
        <v>45575</v>
      </c>
      <c r="B29" s="8">
        <v>227.28</v>
      </c>
      <c r="C29" s="8">
        <v>228.99600000000001</v>
      </c>
      <c r="D29" s="8">
        <v>226.67099999999999</v>
      </c>
      <c r="E29" s="8">
        <v>228.53700000000001</v>
      </c>
      <c r="F29" s="8">
        <v>28245573</v>
      </c>
      <c r="G29" s="9">
        <f t="shared" si="1"/>
        <v>-2.1786967987565066E-3</v>
      </c>
      <c r="H29" s="10">
        <f t="shared" si="3"/>
        <v>225.17385000000004</v>
      </c>
      <c r="I29" s="8"/>
      <c r="J29" s="9">
        <f t="shared" si="0"/>
        <v>2.814455576500019E-2</v>
      </c>
      <c r="K29" s="9">
        <f>J29 - MAX($J$3:J29)</f>
        <v>-1.7774798565779237E-2</v>
      </c>
      <c r="L29" s="9">
        <f t="shared" si="2"/>
        <v>5.4465022971283044E-3</v>
      </c>
    </row>
    <row r="30" spans="1:12" x14ac:dyDescent="0.25">
      <c r="A30" s="7">
        <v>45576</v>
      </c>
      <c r="B30" s="8">
        <v>228.79599999999999</v>
      </c>
      <c r="C30" s="8">
        <v>228.90600000000001</v>
      </c>
      <c r="D30" s="8">
        <v>226.84100000000001</v>
      </c>
      <c r="E30" s="8">
        <v>227.05</v>
      </c>
      <c r="F30" s="8">
        <v>31829086</v>
      </c>
      <c r="G30" s="9">
        <f t="shared" si="1"/>
        <v>-6.5066050573867459E-3</v>
      </c>
      <c r="H30" s="10">
        <f t="shared" si="3"/>
        <v>225.42580000000004</v>
      </c>
      <c r="I30" s="8"/>
      <c r="J30" s="9">
        <f t="shared" si="0"/>
        <v>2.1454825198734984E-2</v>
      </c>
      <c r="K30" s="9">
        <f>J30 - MAX($J$3:J30)</f>
        <v>-2.4464529132044444E-2</v>
      </c>
      <c r="L30" s="9">
        <f t="shared" si="2"/>
        <v>5.9664508109966577E-3</v>
      </c>
    </row>
    <row r="31" spans="1:12" x14ac:dyDescent="0.25">
      <c r="A31" s="7">
        <v>45579</v>
      </c>
      <c r="B31" s="8">
        <v>228.19800000000001</v>
      </c>
      <c r="C31" s="8">
        <v>231.221</v>
      </c>
      <c r="D31" s="8">
        <v>228.09800000000001</v>
      </c>
      <c r="E31" s="8">
        <v>230.792</v>
      </c>
      <c r="F31" s="8">
        <v>39969861</v>
      </c>
      <c r="G31" s="9">
        <f t="shared" si="1"/>
        <v>1.6480951332305614E-2</v>
      </c>
      <c r="H31" s="10">
        <f t="shared" si="3"/>
        <v>226.17315000000002</v>
      </c>
      <c r="I31" s="8"/>
      <c r="J31" s="9">
        <f t="shared" si="0"/>
        <v>3.8289372460984072E-2</v>
      </c>
      <c r="K31" s="9">
        <f>J31 - MAX($J$3:J31)</f>
        <v>-7.6299818697953548E-3</v>
      </c>
      <c r="L31" s="9">
        <f t="shared" si="2"/>
        <v>7.4317315352118067E-3</v>
      </c>
    </row>
    <row r="32" spans="1:12" x14ac:dyDescent="0.25">
      <c r="A32" s="7">
        <v>45580</v>
      </c>
      <c r="B32" s="8">
        <v>233.09700000000001</v>
      </c>
      <c r="C32" s="8">
        <v>236.96799999999999</v>
      </c>
      <c r="D32" s="8">
        <v>231.86</v>
      </c>
      <c r="E32" s="8">
        <v>233.33600000000001</v>
      </c>
      <c r="F32" s="8">
        <v>64893878</v>
      </c>
      <c r="G32" s="9">
        <f t="shared" si="1"/>
        <v>1.1022912405975992E-2</v>
      </c>
      <c r="H32" s="10">
        <f t="shared" si="3"/>
        <v>227.02425000000002</v>
      </c>
      <c r="I32" s="11">
        <f t="shared" ref="I32:I63" si="4">STDEV(G3:G32)</f>
        <v>1.4175422420281251E-2</v>
      </c>
      <c r="J32" s="9">
        <f t="shared" si="0"/>
        <v>4.9734345265677327E-2</v>
      </c>
      <c r="K32" s="9">
        <f>J32 - MAX($J$3:J32)</f>
        <v>0</v>
      </c>
      <c r="L32" s="9">
        <f t="shared" si="2"/>
        <v>3.8951993340124234E-3</v>
      </c>
    </row>
    <row r="33" spans="1:12" x14ac:dyDescent="0.25">
      <c r="A33" s="7">
        <v>45581</v>
      </c>
      <c r="B33" s="8">
        <v>231.09100000000001</v>
      </c>
      <c r="C33" s="8">
        <v>231.61</v>
      </c>
      <c r="D33" s="8">
        <v>229.33500000000001</v>
      </c>
      <c r="E33" s="8">
        <v>231.27099999999999</v>
      </c>
      <c r="F33" s="8">
        <v>34157251</v>
      </c>
      <c r="G33" s="9">
        <f t="shared" si="1"/>
        <v>-8.8498988582988731E-3</v>
      </c>
      <c r="H33" s="10">
        <f t="shared" si="3"/>
        <v>227.57754999999997</v>
      </c>
      <c r="I33" s="11">
        <f t="shared" si="4"/>
        <v>1.4181270878478829E-2</v>
      </c>
      <c r="J33" s="9">
        <f t="shared" si="0"/>
        <v>4.0444302481993377E-2</v>
      </c>
      <c r="K33" s="9">
        <f>J33 - MAX($J$3:J33)</f>
        <v>-9.2900427836839494E-3</v>
      </c>
      <c r="L33" s="9">
        <f t="shared" si="2"/>
        <v>1.5277113190994853E-3</v>
      </c>
    </row>
    <row r="34" spans="1:12" x14ac:dyDescent="0.25">
      <c r="A34" s="7">
        <v>45582</v>
      </c>
      <c r="B34" s="8">
        <v>232.917</v>
      </c>
      <c r="C34" s="8">
        <v>233.33600000000001</v>
      </c>
      <c r="D34" s="8">
        <v>230.01400000000001</v>
      </c>
      <c r="E34" s="8">
        <v>231.64</v>
      </c>
      <c r="F34" s="8">
        <v>33066425</v>
      </c>
      <c r="G34" s="9">
        <f t="shared" si="1"/>
        <v>1.595530784231485E-3</v>
      </c>
      <c r="H34" s="10">
        <f t="shared" si="3"/>
        <v>227.74119999999999</v>
      </c>
      <c r="I34" s="11">
        <f t="shared" si="4"/>
        <v>1.4146952742564124E-2</v>
      </c>
      <c r="J34" s="9">
        <f t="shared" si="0"/>
        <v>4.210436339588175E-2</v>
      </c>
      <c r="K34" s="9">
        <f>J34 - MAX($J$3:J34)</f>
        <v>-7.6299818697955768E-3</v>
      </c>
      <c r="L34" s="9">
        <f t="shared" si="2"/>
        <v>3.5102354214300835E-3</v>
      </c>
    </row>
    <row r="35" spans="1:12" x14ac:dyDescent="0.25">
      <c r="A35" s="7">
        <v>45583</v>
      </c>
      <c r="B35" s="8">
        <v>235.661</v>
      </c>
      <c r="C35" s="8">
        <v>235.661</v>
      </c>
      <c r="D35" s="8">
        <v>233.49600000000001</v>
      </c>
      <c r="E35" s="8">
        <v>234.48400000000001</v>
      </c>
      <c r="F35" s="8">
        <v>46533662</v>
      </c>
      <c r="G35" s="9">
        <f t="shared" si="1"/>
        <v>1.2277672250043269E-2</v>
      </c>
      <c r="H35" s="10">
        <f t="shared" si="3"/>
        <v>228.08045000000001</v>
      </c>
      <c r="I35" s="11">
        <f t="shared" si="4"/>
        <v>1.4183496877998783E-2</v>
      </c>
      <c r="J35" s="9">
        <f t="shared" ref="J35:J66" si="5">(E35/E$2)-1</f>
        <v>5.4898979219996313E-2</v>
      </c>
      <c r="K35" s="9">
        <f>J35 - MAX($J$3:J35)</f>
        <v>0</v>
      </c>
      <c r="L35" s="9">
        <f t="shared" si="2"/>
        <v>3.2024107527573865E-3</v>
      </c>
    </row>
    <row r="36" spans="1:12" x14ac:dyDescent="0.25">
      <c r="A36" s="7">
        <v>45586</v>
      </c>
      <c r="B36" s="8">
        <v>233.935</v>
      </c>
      <c r="C36" s="8">
        <v>236.33</v>
      </c>
      <c r="D36" s="8">
        <v>233.935</v>
      </c>
      <c r="E36" s="8">
        <v>235.96100000000001</v>
      </c>
      <c r="F36" s="8">
        <v>36334262</v>
      </c>
      <c r="G36" s="9">
        <f t="shared" si="1"/>
        <v>6.2989372409205059E-3</v>
      </c>
      <c r="H36" s="10">
        <f t="shared" si="3"/>
        <v>228.57985000000002</v>
      </c>
      <c r="I36" s="11">
        <f t="shared" si="4"/>
        <v>1.4198978165821602E-2</v>
      </c>
      <c r="J36" s="9">
        <f t="shared" si="5"/>
        <v>6.1543721685614283E-2</v>
      </c>
      <c r="K36" s="9">
        <f>J36 - MAX($J$3:J36)</f>
        <v>0</v>
      </c>
      <c r="L36" s="9">
        <f t="shared" si="2"/>
        <v>5.3715321176894435E-4</v>
      </c>
    </row>
    <row r="37" spans="1:12" x14ac:dyDescent="0.25">
      <c r="A37" s="7">
        <v>45587</v>
      </c>
      <c r="B37" s="8">
        <v>233.37100000000001</v>
      </c>
      <c r="C37" s="8">
        <v>235.70099999999999</v>
      </c>
      <c r="D37" s="8">
        <v>232.089</v>
      </c>
      <c r="E37" s="8">
        <v>235.34200000000001</v>
      </c>
      <c r="F37" s="8">
        <v>38932075</v>
      </c>
      <c r="G37" s="9">
        <f t="shared" si="1"/>
        <v>-2.6233148698301826E-3</v>
      </c>
      <c r="H37" s="10">
        <f t="shared" si="3"/>
        <v>229.0034</v>
      </c>
      <c r="I37" s="11">
        <f t="shared" si="4"/>
        <v>1.4185634498632612E-2</v>
      </c>
      <c r="J37" s="9">
        <f t="shared" si="5"/>
        <v>5.8758958255541449E-2</v>
      </c>
      <c r="K37" s="9">
        <f>J37 - MAX($J$3:J37)</f>
        <v>-2.7847634300728341E-3</v>
      </c>
      <c r="L37" s="9">
        <f t="shared" si="2"/>
        <v>-8.2015594505343041E-4</v>
      </c>
    </row>
    <row r="38" spans="1:12" x14ac:dyDescent="0.25">
      <c r="A38" s="7">
        <v>45588</v>
      </c>
      <c r="B38" s="8">
        <v>233.566</v>
      </c>
      <c r="C38" s="8">
        <v>234.62799999999999</v>
      </c>
      <c r="D38" s="8">
        <v>227.26</v>
      </c>
      <c r="E38" s="8">
        <v>230.25299999999999</v>
      </c>
      <c r="F38" s="8">
        <v>52402057</v>
      </c>
      <c r="G38" s="9">
        <f t="shared" si="1"/>
        <v>-2.1623849546617377E-2</v>
      </c>
      <c r="H38" s="10">
        <f t="shared" si="3"/>
        <v>229.22239999999994</v>
      </c>
      <c r="I38" s="11">
        <f t="shared" si="4"/>
        <v>1.4729775011926155E-2</v>
      </c>
      <c r="J38" s="9">
        <f t="shared" si="5"/>
        <v>3.5864513836090239E-2</v>
      </c>
      <c r="K38" s="9">
        <f>J38 - MAX($J$3:J38)</f>
        <v>-2.5679207849524044E-2</v>
      </c>
      <c r="L38" s="9">
        <f t="shared" si="2"/>
        <v>-2.0464003540747791E-4</v>
      </c>
    </row>
    <row r="39" spans="1:12" x14ac:dyDescent="0.25">
      <c r="A39" s="7">
        <v>45589</v>
      </c>
      <c r="B39" s="8">
        <v>229.47499999999999</v>
      </c>
      <c r="C39" s="8">
        <v>230.31299999999999</v>
      </c>
      <c r="D39" s="8">
        <v>227.90799999999999</v>
      </c>
      <c r="E39" s="8">
        <v>230.06399999999999</v>
      </c>
      <c r="F39" s="8">
        <v>31177971</v>
      </c>
      <c r="G39" s="9">
        <f t="shared" si="1"/>
        <v>-8.208362106030886E-4</v>
      </c>
      <c r="H39" s="10">
        <f t="shared" si="3"/>
        <v>229.37459999999996</v>
      </c>
      <c r="I39" s="11">
        <f t="shared" si="4"/>
        <v>1.4734202848722412E-2</v>
      </c>
      <c r="J39" s="9">
        <f t="shared" si="5"/>
        <v>3.5014238733854786E-2</v>
      </c>
      <c r="K39" s="9">
        <f>J39 - MAX($J$3:J39)</f>
        <v>-2.6529482951759498E-2</v>
      </c>
      <c r="L39" s="9">
        <f t="shared" si="2"/>
        <v>4.6505243316731955E-3</v>
      </c>
    </row>
    <row r="40" spans="1:12" x14ac:dyDescent="0.25">
      <c r="A40" s="7">
        <v>45590</v>
      </c>
      <c r="B40" s="8">
        <v>229.23599999999999</v>
      </c>
      <c r="C40" s="8">
        <v>232.708</v>
      </c>
      <c r="D40" s="8">
        <v>229.066</v>
      </c>
      <c r="E40" s="8">
        <v>230.90199999999999</v>
      </c>
      <c r="F40" s="8">
        <v>38887703</v>
      </c>
      <c r="G40" s="9">
        <f t="shared" si="1"/>
        <v>3.642464705473233E-3</v>
      </c>
      <c r="H40" s="10">
        <f t="shared" si="3"/>
        <v>229.55520000000001</v>
      </c>
      <c r="I40" s="11">
        <f t="shared" si="4"/>
        <v>1.4732841237985652E-2</v>
      </c>
      <c r="J40" s="9">
        <f t="shared" si="5"/>
        <v>3.8784241568105227E-2</v>
      </c>
      <c r="K40" s="9">
        <f>J40 - MAX($J$3:J40)</f>
        <v>-2.2759480117509057E-2</v>
      </c>
      <c r="L40" s="9">
        <f t="shared" si="2"/>
        <v>4.8806771872188619E-3</v>
      </c>
    </row>
    <row r="41" spans="1:12" x14ac:dyDescent="0.25">
      <c r="A41" s="7">
        <v>45593</v>
      </c>
      <c r="B41" s="8">
        <v>232.80799999999999</v>
      </c>
      <c r="C41" s="8">
        <v>234.214</v>
      </c>
      <c r="D41" s="8">
        <v>232.03899999999999</v>
      </c>
      <c r="E41" s="8">
        <v>232.887</v>
      </c>
      <c r="F41" s="8">
        <v>36166558</v>
      </c>
      <c r="G41" s="9">
        <f t="shared" si="1"/>
        <v>8.5967206866983132E-3</v>
      </c>
      <c r="H41" s="10">
        <f t="shared" si="3"/>
        <v>229.57514999999998</v>
      </c>
      <c r="I41" s="11">
        <f t="shared" si="4"/>
        <v>1.3709033979700906E-2</v>
      </c>
      <c r="J41" s="9">
        <f t="shared" si="5"/>
        <v>4.7714379546609953E-2</v>
      </c>
      <c r="K41" s="9">
        <f>J41 - MAX($J$3:J41)</f>
        <v>-1.382934213900433E-2</v>
      </c>
      <c r="L41" s="9">
        <f t="shared" si="2"/>
        <v>4.1124751699393048E-3</v>
      </c>
    </row>
    <row r="42" spans="1:12" x14ac:dyDescent="0.25">
      <c r="A42" s="7">
        <v>45594</v>
      </c>
      <c r="B42" s="8">
        <v>232.58799999999999</v>
      </c>
      <c r="C42" s="8">
        <v>233.81</v>
      </c>
      <c r="D42" s="8">
        <v>231.81</v>
      </c>
      <c r="E42" s="8">
        <v>233.15700000000001</v>
      </c>
      <c r="F42" s="8">
        <v>35495196</v>
      </c>
      <c r="G42" s="9">
        <f t="shared" si="1"/>
        <v>1.1593605482487655E-3</v>
      </c>
      <c r="H42" s="10">
        <f t="shared" si="3"/>
        <v>229.94734999999997</v>
      </c>
      <c r="I42" s="11">
        <f t="shared" si="4"/>
        <v>1.3711440184934566E-2</v>
      </c>
      <c r="J42" s="9">
        <f t="shared" si="5"/>
        <v>4.8929058264089109E-2</v>
      </c>
      <c r="K42" s="9">
        <f>J42 - MAX($J$3:J42)</f>
        <v>-1.2614663421525174E-2</v>
      </c>
      <c r="L42" s="9">
        <f t="shared" si="2"/>
        <v>2.2288142682236997E-3</v>
      </c>
    </row>
    <row r="43" spans="1:12" x14ac:dyDescent="0.25">
      <c r="A43" s="7">
        <v>45595</v>
      </c>
      <c r="B43" s="8">
        <v>232.09899999999999</v>
      </c>
      <c r="C43" s="8">
        <v>232.95699999999999</v>
      </c>
      <c r="D43" s="8">
        <v>229.04599999999999</v>
      </c>
      <c r="E43" s="8">
        <v>229.595</v>
      </c>
      <c r="F43" s="8">
        <v>47174505</v>
      </c>
      <c r="G43" s="9">
        <f t="shared" si="1"/>
        <v>-1.5277259528986956E-2</v>
      </c>
      <c r="H43" s="10">
        <f t="shared" si="3"/>
        <v>230.113</v>
      </c>
      <c r="I43" s="11">
        <f t="shared" si="4"/>
        <v>1.3768503266736917E-2</v>
      </c>
      <c r="J43" s="9">
        <f t="shared" si="5"/>
        <v>3.2904296813492717E-2</v>
      </c>
      <c r="K43" s="9">
        <f>J43 - MAX($J$3:J43)</f>
        <v>-2.8639424872121566E-2</v>
      </c>
      <c r="L43" s="9">
        <f t="shared" si="2"/>
        <v>2.0091469857905307E-3</v>
      </c>
    </row>
    <row r="44" spans="1:12" x14ac:dyDescent="0.25">
      <c r="A44" s="7">
        <v>45596</v>
      </c>
      <c r="B44" s="8">
        <v>228.83600000000001</v>
      </c>
      <c r="C44" s="8">
        <v>229.32499999999999</v>
      </c>
      <c r="D44" s="8">
        <v>224.875</v>
      </c>
      <c r="E44" s="8">
        <v>225.41399999999999</v>
      </c>
      <c r="F44" s="8">
        <v>64511757</v>
      </c>
      <c r="G44" s="9">
        <f t="shared" si="1"/>
        <v>-1.8210326879940817E-2</v>
      </c>
      <c r="H44" s="10">
        <f t="shared" si="3"/>
        <v>230.125</v>
      </c>
      <c r="I44" s="11">
        <f t="shared" si="4"/>
        <v>1.248115244229896E-2</v>
      </c>
      <c r="J44" s="9">
        <f t="shared" si="5"/>
        <v>1.4094771932823713E-2</v>
      </c>
      <c r="K44" s="9">
        <f>J44 - MAX($J$3:J44)</f>
        <v>-4.744894975279057E-2</v>
      </c>
      <c r="L44" s="9">
        <f t="shared" si="2"/>
        <v>5.5050022537239422E-3</v>
      </c>
    </row>
    <row r="45" spans="1:12" x14ac:dyDescent="0.25">
      <c r="A45" s="7">
        <v>45597</v>
      </c>
      <c r="B45" s="8">
        <v>220.48</v>
      </c>
      <c r="C45" s="8">
        <v>224.85499999999999</v>
      </c>
      <c r="D45" s="8">
        <v>219.786</v>
      </c>
      <c r="E45" s="8">
        <v>222.42</v>
      </c>
      <c r="F45" s="8">
        <v>65420408</v>
      </c>
      <c r="G45" s="9">
        <f t="shared" si="1"/>
        <v>-1.3282227368308978E-2</v>
      </c>
      <c r="H45" s="10">
        <f t="shared" si="3"/>
        <v>229.93090000000001</v>
      </c>
      <c r="I45" s="11">
        <f t="shared" si="4"/>
        <v>1.2695997139393095E-2</v>
      </c>
      <c r="J45" s="9">
        <f t="shared" si="5"/>
        <v>6.2533459899838384E-4</v>
      </c>
      <c r="K45" s="9">
        <f>J45 - MAX($J$3:J45)</f>
        <v>-6.0918387086615899E-2</v>
      </c>
      <c r="L45" s="9">
        <f t="shared" si="2"/>
        <v>9.6972644857532143E-3</v>
      </c>
    </row>
    <row r="46" spans="1:12" x14ac:dyDescent="0.25">
      <c r="A46" s="7">
        <v>45600</v>
      </c>
      <c r="B46" s="8">
        <v>220.505</v>
      </c>
      <c r="C46" s="8">
        <v>222.30099999999999</v>
      </c>
      <c r="D46" s="8">
        <v>219.22800000000001</v>
      </c>
      <c r="E46" s="8">
        <v>221.52199999999999</v>
      </c>
      <c r="F46" s="8">
        <v>45043386</v>
      </c>
      <c r="G46" s="9">
        <f t="shared" si="1"/>
        <v>-4.0374067080298365E-3</v>
      </c>
      <c r="H46" s="10">
        <f t="shared" si="3"/>
        <v>229.94684999999998</v>
      </c>
      <c r="I46" s="11">
        <f t="shared" si="4"/>
        <v>1.2646205891652692E-2</v>
      </c>
      <c r="J46" s="9">
        <f t="shared" si="5"/>
        <v>-3.4145968391361414E-3</v>
      </c>
      <c r="K46" s="9">
        <f>J46 - MAX($J$3:J46)</f>
        <v>-6.4958318524750425E-2</v>
      </c>
      <c r="L46" s="9">
        <f t="shared" si="2"/>
        <v>1.2791463612618811E-2</v>
      </c>
    </row>
    <row r="47" spans="1:12" x14ac:dyDescent="0.25">
      <c r="A47" s="7">
        <v>45601</v>
      </c>
      <c r="B47" s="8">
        <v>221.30799999999999</v>
      </c>
      <c r="C47" s="8">
        <v>223.458</v>
      </c>
      <c r="D47" s="8">
        <v>220.654</v>
      </c>
      <c r="E47" s="8">
        <v>222.959</v>
      </c>
      <c r="F47" s="8">
        <v>28173208</v>
      </c>
      <c r="G47" s="9">
        <f t="shared" si="1"/>
        <v>6.4869403490398778E-3</v>
      </c>
      <c r="H47" s="10">
        <f t="shared" si="3"/>
        <v>229.83110000000002</v>
      </c>
      <c r="I47" s="11">
        <f t="shared" si="4"/>
        <v>1.2685708558655081E-2</v>
      </c>
      <c r="J47" s="9">
        <f t="shared" si="5"/>
        <v>3.0501932238922169E-3</v>
      </c>
      <c r="K47" s="9">
        <f>J47 - MAX($J$3:J47)</f>
        <v>-5.8493528461722066E-2</v>
      </c>
      <c r="L47" s="9">
        <f t="shared" si="2"/>
        <v>1.378223621544411E-2</v>
      </c>
    </row>
    <row r="48" spans="1:12" x14ac:dyDescent="0.25">
      <c r="A48" s="7">
        <v>45602</v>
      </c>
      <c r="B48" s="8">
        <v>222.12100000000001</v>
      </c>
      <c r="C48" s="8">
        <v>225.56899999999999</v>
      </c>
      <c r="D48" s="8">
        <v>220.70400000000001</v>
      </c>
      <c r="E48" s="8">
        <v>222.23099999999999</v>
      </c>
      <c r="F48" s="8">
        <v>54681204</v>
      </c>
      <c r="G48" s="9">
        <f t="shared" si="1"/>
        <v>-3.265174314560115E-3</v>
      </c>
      <c r="H48" s="10">
        <f t="shared" si="3"/>
        <v>229.49084999999999</v>
      </c>
      <c r="I48" s="11">
        <f t="shared" si="4"/>
        <v>1.267538166704202E-2</v>
      </c>
      <c r="J48" s="9">
        <f t="shared" si="5"/>
        <v>-2.2494050323695891E-4</v>
      </c>
      <c r="K48" s="9">
        <f>J48 - MAX($J$3:J48)</f>
        <v>-6.1768662188851242E-2</v>
      </c>
      <c r="L48" s="9">
        <f t="shared" si="2"/>
        <v>1.2370459333369084E-2</v>
      </c>
    </row>
    <row r="49" spans="1:12" x14ac:dyDescent="0.25">
      <c r="A49" s="7">
        <v>45603</v>
      </c>
      <c r="B49" s="8">
        <v>224.13200000000001</v>
      </c>
      <c r="C49" s="8">
        <v>227.375</v>
      </c>
      <c r="D49" s="8">
        <v>224.077</v>
      </c>
      <c r="E49" s="8">
        <v>226.98</v>
      </c>
      <c r="F49" s="8">
        <v>42230431</v>
      </c>
      <c r="G49" s="9">
        <f t="shared" si="1"/>
        <v>2.1369655898591983E-2</v>
      </c>
      <c r="H49" s="10">
        <f t="shared" si="3"/>
        <v>229.41299999999995</v>
      </c>
      <c r="I49" s="11">
        <f t="shared" si="4"/>
        <v>1.3256661100777728E-2</v>
      </c>
      <c r="J49" s="9">
        <f t="shared" si="5"/>
        <v>2.1139908494203219E-2</v>
      </c>
      <c r="K49" s="9">
        <f>J49 - MAX($J$3:J49)</f>
        <v>-4.0403813191411064E-2</v>
      </c>
      <c r="L49" s="9">
        <f t="shared" si="2"/>
        <v>1.3187792634064166E-2</v>
      </c>
    </row>
    <row r="50" spans="1:12" x14ac:dyDescent="0.25">
      <c r="A50" s="7">
        <v>45604</v>
      </c>
      <c r="B50" s="8">
        <v>226.92099999999999</v>
      </c>
      <c r="C50" s="8">
        <v>228.40899999999999</v>
      </c>
      <c r="D50" s="8">
        <v>226.15600000000001</v>
      </c>
      <c r="E50" s="8">
        <v>226.71100000000001</v>
      </c>
      <c r="F50" s="8">
        <v>38370965</v>
      </c>
      <c r="G50" s="9">
        <f t="shared" si="1"/>
        <v>-1.1851264428583005E-3</v>
      </c>
      <c r="H50" s="10">
        <f t="shared" si="3"/>
        <v>229.39604999999997</v>
      </c>
      <c r="I50" s="11">
        <f t="shared" si="4"/>
        <v>1.3256893417297466E-2</v>
      </c>
      <c r="J50" s="9">
        <f t="shared" si="5"/>
        <v>1.9929728586788764E-2</v>
      </c>
      <c r="K50" s="9">
        <f>J50 - MAX($J$3:J50)</f>
        <v>-4.1613993098825519E-2</v>
      </c>
      <c r="L50" s="9">
        <f t="shared" si="2"/>
        <v>8.3609423220397262E-3</v>
      </c>
    </row>
    <row r="51" spans="1:12" x14ac:dyDescent="0.25">
      <c r="A51" s="7">
        <v>45607</v>
      </c>
      <c r="B51" s="8">
        <v>224.75299999999999</v>
      </c>
      <c r="C51" s="8">
        <v>225.452</v>
      </c>
      <c r="D51" s="8">
        <v>221.25700000000001</v>
      </c>
      <c r="E51" s="8">
        <v>223.98400000000001</v>
      </c>
      <c r="F51" s="8">
        <v>42051786</v>
      </c>
      <c r="G51" s="9">
        <f t="shared" si="1"/>
        <v>-1.2028529714041241E-2</v>
      </c>
      <c r="H51" s="10">
        <f t="shared" si="3"/>
        <v>229.05565000000001</v>
      </c>
      <c r="I51" s="11">
        <f t="shared" si="4"/>
        <v>1.2700391921387444E-2</v>
      </c>
      <c r="J51" s="9">
        <f t="shared" si="5"/>
        <v>7.6614735402487089E-3</v>
      </c>
      <c r="K51" s="9">
        <f>J51 - MAX($J$3:J51)</f>
        <v>-5.3882248145365574E-2</v>
      </c>
      <c r="L51" s="9">
        <f t="shared" si="2"/>
        <v>8.6927613444021425E-3</v>
      </c>
    </row>
    <row r="52" spans="1:12" x14ac:dyDescent="0.25">
      <c r="A52" s="7">
        <v>45608</v>
      </c>
      <c r="B52" s="8">
        <v>224.303</v>
      </c>
      <c r="C52" s="8">
        <v>225.34200000000001</v>
      </c>
      <c r="D52" s="8">
        <v>223.11</v>
      </c>
      <c r="E52" s="8">
        <v>223.98400000000001</v>
      </c>
      <c r="F52" s="8">
        <v>40442716</v>
      </c>
      <c r="G52" s="9">
        <f t="shared" si="1"/>
        <v>0</v>
      </c>
      <c r="H52" s="10">
        <f t="shared" si="3"/>
        <v>228.58805000000001</v>
      </c>
      <c r="I52" s="11">
        <f t="shared" si="4"/>
        <v>1.1548946689657155E-2</v>
      </c>
      <c r="J52" s="9">
        <f t="shared" si="5"/>
        <v>7.6614735402487089E-3</v>
      </c>
      <c r="K52" s="9">
        <f>J52 - MAX($J$3:J52)</f>
        <v>-5.3882248145365574E-2</v>
      </c>
      <c r="L52" s="9">
        <f t="shared" si="2"/>
        <v>1.1548577588369902E-2</v>
      </c>
    </row>
    <row r="53" spans="1:12" x14ac:dyDescent="0.25">
      <c r="A53" s="7">
        <v>45609</v>
      </c>
      <c r="B53" s="8">
        <v>223.76400000000001</v>
      </c>
      <c r="C53" s="8">
        <v>226.40100000000001</v>
      </c>
      <c r="D53" s="8">
        <v>222.51499999999999</v>
      </c>
      <c r="E53" s="8">
        <v>224.87299999999999</v>
      </c>
      <c r="F53" s="8">
        <v>48619614</v>
      </c>
      <c r="G53" s="9">
        <f t="shared" si="1"/>
        <v>3.9690335023929461E-3</v>
      </c>
      <c r="H53" s="10">
        <f t="shared" si="3"/>
        <v>228.26814999999996</v>
      </c>
      <c r="I53" s="11">
        <f t="shared" si="4"/>
        <v>1.1563692688155207E-2</v>
      </c>
      <c r="J53" s="9">
        <f t="shared" si="5"/>
        <v>1.1660915687800477E-2</v>
      </c>
      <c r="K53" s="9">
        <f>J53 - MAX($J$3:J53)</f>
        <v>-4.9882805997813806E-2</v>
      </c>
      <c r="L53" s="9">
        <f t="shared" si="2"/>
        <v>1.1614768927848617E-2</v>
      </c>
    </row>
    <row r="54" spans="1:12" x14ac:dyDescent="0.25">
      <c r="A54" s="7">
        <v>45610</v>
      </c>
      <c r="B54" s="8">
        <v>224.773</v>
      </c>
      <c r="C54" s="8">
        <v>228.619</v>
      </c>
      <c r="D54" s="8">
        <v>224.75299999999999</v>
      </c>
      <c r="E54" s="8">
        <v>227.96899999999999</v>
      </c>
      <c r="F54" s="8">
        <v>44973334</v>
      </c>
      <c r="G54" s="9">
        <f t="shared" si="1"/>
        <v>1.3767771141933463E-2</v>
      </c>
      <c r="H54" s="10">
        <f t="shared" si="3"/>
        <v>228.08459999999997</v>
      </c>
      <c r="I54" s="11">
        <f t="shared" si="4"/>
        <v>1.1798845778139271E-2</v>
      </c>
      <c r="J54" s="9">
        <f t="shared" si="5"/>
        <v>2.5589231648228905E-2</v>
      </c>
      <c r="K54" s="9">
        <f>J54 - MAX($J$3:J54)</f>
        <v>-3.5954490037385378E-2</v>
      </c>
      <c r="L54" s="9">
        <f t="shared" si="2"/>
        <v>1.075691210491987E-2</v>
      </c>
    </row>
    <row r="55" spans="1:12" x14ac:dyDescent="0.25">
      <c r="A55" s="7">
        <v>45611</v>
      </c>
      <c r="B55" s="8">
        <v>226.15100000000001</v>
      </c>
      <c r="C55" s="8">
        <v>226.67099999999999</v>
      </c>
      <c r="D55" s="8">
        <v>224.024</v>
      </c>
      <c r="E55" s="8">
        <v>224.75299999999999</v>
      </c>
      <c r="F55" s="8">
        <v>47976387</v>
      </c>
      <c r="G55" s="9">
        <f t="shared" si="1"/>
        <v>-1.4107181239554538E-2</v>
      </c>
      <c r="H55" s="10">
        <f t="shared" si="3"/>
        <v>227.59804999999992</v>
      </c>
      <c r="I55" s="11">
        <f t="shared" si="4"/>
        <v>1.2059060548402193E-2</v>
      </c>
      <c r="J55" s="9">
        <f t="shared" si="5"/>
        <v>1.1121058480031865E-2</v>
      </c>
      <c r="K55" s="9">
        <f>J55 - MAX($J$3:J55)</f>
        <v>-5.0422663205582419E-2</v>
      </c>
      <c r="L55" s="9">
        <f t="shared" si="2"/>
        <v>7.611318535328474E-3</v>
      </c>
    </row>
    <row r="56" spans="1:12" x14ac:dyDescent="0.25">
      <c r="A56" s="7">
        <v>45614</v>
      </c>
      <c r="B56" s="8">
        <v>225.00299999999999</v>
      </c>
      <c r="C56" s="8">
        <v>229.488</v>
      </c>
      <c r="D56" s="8">
        <v>224.923</v>
      </c>
      <c r="E56" s="8">
        <v>227.77</v>
      </c>
      <c r="F56" s="8">
        <v>44735151</v>
      </c>
      <c r="G56" s="9">
        <f t="shared" si="1"/>
        <v>1.3423625046161895E-2</v>
      </c>
      <c r="H56" s="10">
        <f t="shared" si="3"/>
        <v>227.18849999999998</v>
      </c>
      <c r="I56" s="11">
        <f t="shared" si="4"/>
        <v>1.1534096646128313E-2</v>
      </c>
      <c r="J56" s="9">
        <f t="shared" si="5"/>
        <v>2.4693968445346215E-2</v>
      </c>
      <c r="K56" s="9">
        <f>J56 - MAX($J$3:J56)</f>
        <v>-3.6849753240268068E-2</v>
      </c>
      <c r="L56" s="9">
        <f t="shared" si="2"/>
        <v>1.0989184854884647E-2</v>
      </c>
    </row>
    <row r="57" spans="1:12" x14ac:dyDescent="0.25">
      <c r="A57" s="7">
        <v>45615</v>
      </c>
      <c r="B57" s="8">
        <v>226.73099999999999</v>
      </c>
      <c r="C57" s="8">
        <v>229.90700000000001</v>
      </c>
      <c r="D57" s="8">
        <v>226.411</v>
      </c>
      <c r="E57" s="8">
        <v>228.029</v>
      </c>
      <c r="F57" s="8">
        <v>36251588</v>
      </c>
      <c r="G57" s="9">
        <f t="shared" si="1"/>
        <v>1.1371119989462446E-3</v>
      </c>
      <c r="H57" s="10">
        <f t="shared" si="3"/>
        <v>226.82285000000002</v>
      </c>
      <c r="I57" s="11">
        <f t="shared" si="4"/>
        <v>1.1058762634333474E-2</v>
      </c>
      <c r="J57" s="9">
        <f t="shared" si="5"/>
        <v>2.5859160252113211E-2</v>
      </c>
      <c r="K57" s="9">
        <f>J57 - MAX($J$3:J57)</f>
        <v>-3.5684561433501072E-2</v>
      </c>
      <c r="L57" s="9">
        <f t="shared" si="2"/>
        <v>7.9024133064137178E-3</v>
      </c>
    </row>
    <row r="58" spans="1:12" x14ac:dyDescent="0.25">
      <c r="A58" s="7">
        <v>45616</v>
      </c>
      <c r="B58" s="8">
        <v>227.81</v>
      </c>
      <c r="C58" s="8">
        <v>229.67699999999999</v>
      </c>
      <c r="D58" s="8">
        <v>225.642</v>
      </c>
      <c r="E58" s="8">
        <v>228.74799999999999</v>
      </c>
      <c r="F58" s="8">
        <v>35208234</v>
      </c>
      <c r="G58" s="9">
        <f t="shared" si="1"/>
        <v>3.1531077187550447E-3</v>
      </c>
      <c r="H58" s="10">
        <f t="shared" si="3"/>
        <v>226.74759999999998</v>
      </c>
      <c r="I58" s="11">
        <f t="shared" si="4"/>
        <v>1.0641686118733982E-2</v>
      </c>
      <c r="J58" s="9">
        <f t="shared" si="5"/>
        <v>2.9093804688659741E-2</v>
      </c>
      <c r="K58" s="9">
        <f>J58 - MAX($J$3:J58)</f>
        <v>-3.2449916996954542E-2</v>
      </c>
      <c r="L58" s="9">
        <f t="shared" si="2"/>
        <v>7.6919679628079888E-3</v>
      </c>
    </row>
    <row r="59" spans="1:12" x14ac:dyDescent="0.25">
      <c r="A59" s="7">
        <v>45617</v>
      </c>
      <c r="B59" s="8">
        <v>228.62899999999999</v>
      </c>
      <c r="C59" s="8">
        <v>229.90199999999999</v>
      </c>
      <c r="D59" s="8">
        <v>225.46199999999999</v>
      </c>
      <c r="E59" s="8">
        <v>228.26900000000001</v>
      </c>
      <c r="F59" s="8">
        <v>42154624</v>
      </c>
      <c r="G59" s="9">
        <f t="shared" si="1"/>
        <v>-2.0940073792994258E-3</v>
      </c>
      <c r="H59" s="10">
        <f t="shared" si="3"/>
        <v>226.65785</v>
      </c>
      <c r="I59" s="11">
        <f t="shared" si="4"/>
        <v>1.0641095925520472E-2</v>
      </c>
      <c r="J59" s="9">
        <f t="shared" si="5"/>
        <v>2.6938874667650436E-2</v>
      </c>
      <c r="K59" s="9">
        <f>J59 - MAX($J$3:J59)</f>
        <v>-3.4604847017963847E-2</v>
      </c>
      <c r="L59" s="9">
        <f t="shared" si="2"/>
        <v>7.003312587582378E-3</v>
      </c>
    </row>
    <row r="60" spans="1:12" x14ac:dyDescent="0.25">
      <c r="A60" s="7">
        <v>45618</v>
      </c>
      <c r="B60" s="8">
        <v>227.81</v>
      </c>
      <c r="C60" s="8">
        <v>230.46700000000001</v>
      </c>
      <c r="D60" s="8">
        <v>227.81</v>
      </c>
      <c r="E60" s="8">
        <v>229.61799999999999</v>
      </c>
      <c r="F60" s="8">
        <v>38210217</v>
      </c>
      <c r="G60" s="9">
        <f t="shared" si="1"/>
        <v>5.9096942642233048E-3</v>
      </c>
      <c r="H60" s="10">
        <f t="shared" si="3"/>
        <v>226.59365000000003</v>
      </c>
      <c r="I60" s="11">
        <f t="shared" si="4"/>
        <v>1.062011011428907E-2</v>
      </c>
      <c r="J60" s="9">
        <f t="shared" si="5"/>
        <v>3.3007769444981738E-2</v>
      </c>
      <c r="K60" s="9">
        <f>J60 - MAX($J$3:J60)</f>
        <v>-2.8535952240632545E-2</v>
      </c>
      <c r="L60" s="9">
        <f t="shared" si="2"/>
        <v>7.5569938675527559E-3</v>
      </c>
    </row>
    <row r="61" spans="1:12" x14ac:dyDescent="0.25">
      <c r="A61" s="7">
        <v>45621</v>
      </c>
      <c r="B61" s="8">
        <v>231.20599999999999</v>
      </c>
      <c r="C61" s="8">
        <v>232.989</v>
      </c>
      <c r="D61" s="8">
        <v>229.488</v>
      </c>
      <c r="E61" s="8">
        <v>232.614</v>
      </c>
      <c r="F61" s="8">
        <v>90251953</v>
      </c>
      <c r="G61" s="9">
        <f t="shared" si="1"/>
        <v>1.3047757579980704E-2</v>
      </c>
      <c r="H61" s="10">
        <f t="shared" si="3"/>
        <v>226.58</v>
      </c>
      <c r="I61" s="11">
        <f t="shared" si="4"/>
        <v>1.0458446802376398E-2</v>
      </c>
      <c r="J61" s="9">
        <f t="shared" si="5"/>
        <v>4.648620439893647E-2</v>
      </c>
      <c r="K61" s="9">
        <f>J61 - MAX($J$3:J61)</f>
        <v>-1.5057517286677813E-2</v>
      </c>
      <c r="L61" s="9">
        <f t="shared" si="2"/>
        <v>6.2088856620652584E-3</v>
      </c>
    </row>
    <row r="62" spans="1:12" x14ac:dyDescent="0.25">
      <c r="A62" s="7">
        <v>45622</v>
      </c>
      <c r="B62" s="8">
        <v>233.07400000000001</v>
      </c>
      <c r="C62" s="8">
        <v>235.31100000000001</v>
      </c>
      <c r="D62" s="8">
        <v>233.07400000000001</v>
      </c>
      <c r="E62" s="8">
        <v>234.80199999999999</v>
      </c>
      <c r="F62" s="8">
        <v>46036749</v>
      </c>
      <c r="G62" s="9">
        <f t="shared" si="1"/>
        <v>9.4061406450170158E-3</v>
      </c>
      <c r="H62" s="10">
        <f t="shared" si="3"/>
        <v>226.66225</v>
      </c>
      <c r="I62" s="11">
        <f t="shared" si="4"/>
        <v>1.0405397861032378E-2</v>
      </c>
      <c r="J62" s="9">
        <f t="shared" si="5"/>
        <v>5.6329600820582915E-2</v>
      </c>
      <c r="K62" s="9">
        <f>J62 - MAX($J$3:J62)</f>
        <v>-5.2141208650313686E-3</v>
      </c>
      <c r="L62" s="9">
        <f t="shared" si="2"/>
        <v>3.1510221520266658E-3</v>
      </c>
    </row>
    <row r="63" spans="1:12" x14ac:dyDescent="0.25">
      <c r="A63" s="7">
        <v>45623</v>
      </c>
      <c r="B63" s="8">
        <v>234.20699999999999</v>
      </c>
      <c r="C63" s="8">
        <v>235.43100000000001</v>
      </c>
      <c r="D63" s="8">
        <v>233.553</v>
      </c>
      <c r="E63" s="8">
        <v>234.672</v>
      </c>
      <c r="F63" s="8">
        <v>33535269</v>
      </c>
      <c r="G63" s="9">
        <f t="shared" si="1"/>
        <v>-5.5365797565606531E-4</v>
      </c>
      <c r="H63" s="10">
        <f t="shared" si="3"/>
        <v>226.91609999999997</v>
      </c>
      <c r="I63" s="11">
        <f t="shared" si="4"/>
        <v>1.0264189907060173E-2</v>
      </c>
      <c r="J63" s="9">
        <f t="shared" si="5"/>
        <v>5.5744755512167066E-2</v>
      </c>
      <c r="K63" s="9">
        <f>J63 - MAX($J$3:J63)</f>
        <v>-5.7989661734472175E-3</v>
      </c>
      <c r="L63" s="9">
        <f t="shared" si="2"/>
        <v>9.444577823239361E-4</v>
      </c>
    </row>
    <row r="64" spans="1:12" x14ac:dyDescent="0.25">
      <c r="A64" s="7">
        <v>45625</v>
      </c>
      <c r="B64" s="8">
        <v>234.547</v>
      </c>
      <c r="C64" s="8">
        <v>237.54900000000001</v>
      </c>
      <c r="D64" s="8">
        <v>233.71299999999999</v>
      </c>
      <c r="E64" s="8">
        <v>237.06899999999999</v>
      </c>
      <c r="F64" s="8">
        <v>28512691</v>
      </c>
      <c r="G64" s="9">
        <f t="shared" si="1"/>
        <v>1.021425649417055E-2</v>
      </c>
      <c r="H64" s="10">
        <f t="shared" si="3"/>
        <v>227.49885000000003</v>
      </c>
      <c r="I64" s="11">
        <f t="shared" ref="I64:I95" si="6">STDEV(G35:G64)</f>
        <v>1.0414336873859061E-2</v>
      </c>
      <c r="J64" s="9">
        <f t="shared" si="5"/>
        <v>6.6528403237343658E-2</v>
      </c>
      <c r="K64" s="9">
        <f>J64 - MAX($J$3:J64)</f>
        <v>0</v>
      </c>
      <c r="L64" s="9">
        <f t="shared" si="2"/>
        <v>1.1184907704460915E-3</v>
      </c>
    </row>
    <row r="65" spans="1:12" x14ac:dyDescent="0.25">
      <c r="A65" s="7">
        <v>45628</v>
      </c>
      <c r="B65" s="8">
        <v>237.00899999999999</v>
      </c>
      <c r="C65" s="8">
        <v>240.52600000000001</v>
      </c>
      <c r="D65" s="8">
        <v>236.9</v>
      </c>
      <c r="E65" s="8">
        <v>239.327</v>
      </c>
      <c r="F65" s="8">
        <v>48190028</v>
      </c>
      <c r="G65" s="9">
        <f t="shared" si="1"/>
        <v>9.5246531600504912E-3</v>
      </c>
      <c r="H65" s="10">
        <f t="shared" si="3"/>
        <v>228.34420000000006</v>
      </c>
      <c r="I65" s="11">
        <f t="shared" si="6"/>
        <v>1.0321657574655222E-2</v>
      </c>
      <c r="J65" s="9">
        <f t="shared" si="5"/>
        <v>7.6686716363521867E-2</v>
      </c>
      <c r="K65" s="9">
        <f>J65 - MAX($J$3:J65)</f>
        <v>0</v>
      </c>
      <c r="L65" s="9">
        <f t="shared" si="2"/>
        <v>-1.3021478988588723E-3</v>
      </c>
    </row>
    <row r="66" spans="1:12" x14ac:dyDescent="0.25">
      <c r="A66" s="7">
        <v>45629</v>
      </c>
      <c r="B66" s="8">
        <v>239.547</v>
      </c>
      <c r="C66" s="8">
        <v>242.49299999999999</v>
      </c>
      <c r="D66" s="8">
        <v>238.63800000000001</v>
      </c>
      <c r="E66" s="8">
        <v>242.38399999999999</v>
      </c>
      <c r="F66" s="8">
        <v>38903743</v>
      </c>
      <c r="G66" s="9">
        <f t="shared" si="1"/>
        <v>1.2773318513999625E-2</v>
      </c>
      <c r="H66" s="10">
        <f t="shared" si="3"/>
        <v>229.38730000000004</v>
      </c>
      <c r="I66" s="11">
        <f t="shared" si="6"/>
        <v>1.0508043880599924E-2</v>
      </c>
      <c r="J66" s="9">
        <f t="shared" si="5"/>
        <v>9.0439578731425385E-2</v>
      </c>
      <c r="K66" s="9">
        <f>J66 - MAX($J$3:J66)</f>
        <v>0</v>
      </c>
      <c r="L66" s="9">
        <f t="shared" si="2"/>
        <v>-3.5713946177124136E-3</v>
      </c>
    </row>
    <row r="67" spans="1:12" x14ac:dyDescent="0.25">
      <c r="A67" s="7">
        <v>45630</v>
      </c>
      <c r="B67" s="8">
        <v>242.60300000000001</v>
      </c>
      <c r="C67" s="8">
        <v>243.84200000000001</v>
      </c>
      <c r="D67" s="8">
        <v>240.98500000000001</v>
      </c>
      <c r="E67" s="8">
        <v>242.74299999999999</v>
      </c>
      <c r="F67" s="8">
        <v>44432734</v>
      </c>
      <c r="G67" s="9">
        <f t="shared" si="1"/>
        <v>1.4811208660638032E-3</v>
      </c>
      <c r="H67" s="10">
        <f t="shared" si="3"/>
        <v>230.37650000000002</v>
      </c>
      <c r="I67" s="11">
        <f t="shared" si="6"/>
        <v>1.0486625356590543E-2</v>
      </c>
      <c r="J67" s="9">
        <f t="shared" ref="J67:J98" si="7">(E67/E$2)-1</f>
        <v>9.2054651544666299E-2</v>
      </c>
      <c r="K67" s="9">
        <f>J67 - MAX($J$3:J67)</f>
        <v>0</v>
      </c>
      <c r="L67" s="9">
        <f t="shared" si="2"/>
        <v>-6.6460359794764537E-3</v>
      </c>
    </row>
    <row r="68" spans="1:12" x14ac:dyDescent="0.25">
      <c r="A68" s="7">
        <v>45631</v>
      </c>
      <c r="B68" s="8">
        <v>243.72200000000001</v>
      </c>
      <c r="C68" s="8">
        <v>244.27099999999999</v>
      </c>
      <c r="D68" s="8">
        <v>241.864</v>
      </c>
      <c r="E68" s="8">
        <v>242.773</v>
      </c>
      <c r="F68" s="8">
        <v>40077894</v>
      </c>
      <c r="G68" s="9">
        <f t="shared" ref="G68:G131" si="8">IFERROR((E68-E67)/E67,0)</f>
        <v>1.2358749788871827E-4</v>
      </c>
      <c r="H68" s="10">
        <f t="shared" si="3"/>
        <v>231.40360000000001</v>
      </c>
      <c r="I68" s="11">
        <f t="shared" si="6"/>
        <v>9.5746398139915818E-3</v>
      </c>
      <c r="J68" s="9">
        <f t="shared" si="7"/>
        <v>9.2189615846608453E-2</v>
      </c>
      <c r="K68" s="9">
        <f>J68 - MAX($J$3:J68)</f>
        <v>0</v>
      </c>
      <c r="L68" s="9">
        <f t="shared" ref="L68:L131" si="9">IFERROR((AVERAGE(G68:G315)-0.00016)/_xlfn.STDEV.S(G68:G315), 0)</f>
        <v>-6.9857210421225514E-3</v>
      </c>
    </row>
    <row r="69" spans="1:12" x14ac:dyDescent="0.25">
      <c r="A69" s="7">
        <v>45632</v>
      </c>
      <c r="B69" s="8">
        <v>242.63800000000001</v>
      </c>
      <c r="C69" s="8">
        <v>244.36099999999999</v>
      </c>
      <c r="D69" s="8">
        <v>241.81399999999999</v>
      </c>
      <c r="E69" s="8">
        <v>242.57300000000001</v>
      </c>
      <c r="F69" s="8">
        <v>36911157</v>
      </c>
      <c r="G69" s="9">
        <f t="shared" si="8"/>
        <v>-8.2381483937665485E-4</v>
      </c>
      <c r="H69" s="10">
        <f t="shared" si="3"/>
        <v>232.18325000000004</v>
      </c>
      <c r="I69" s="11">
        <f t="shared" si="6"/>
        <v>9.5746680603130928E-3</v>
      </c>
      <c r="J69" s="9">
        <f t="shared" si="7"/>
        <v>9.1289853833661061E-2</v>
      </c>
      <c r="K69" s="9">
        <f>J69 - MAX($J$3:J69)</f>
        <v>-8.9976201294739155E-4</v>
      </c>
      <c r="L69" s="9">
        <f t="shared" si="9"/>
        <v>-6.9958938236486931E-3</v>
      </c>
    </row>
    <row r="70" spans="1:12" x14ac:dyDescent="0.25">
      <c r="A70" s="7">
        <v>45635</v>
      </c>
      <c r="B70" s="8">
        <v>241.56399999999999</v>
      </c>
      <c r="C70" s="8">
        <v>246.96799999999999</v>
      </c>
      <c r="D70" s="8">
        <v>241.48400000000001</v>
      </c>
      <c r="E70" s="8">
        <v>246.47900000000001</v>
      </c>
      <c r="F70" s="8">
        <v>44698322</v>
      </c>
      <c r="G70" s="9">
        <f t="shared" si="8"/>
        <v>1.6102369183709671E-2</v>
      </c>
      <c r="H70" s="10">
        <f t="shared" si="3"/>
        <v>233.17165</v>
      </c>
      <c r="I70" s="11">
        <f t="shared" si="6"/>
        <v>9.9208501311086831E-3</v>
      </c>
      <c r="J70" s="9">
        <f t="shared" si="7"/>
        <v>0.10886220594652718</v>
      </c>
      <c r="K70" s="9">
        <f>J70 - MAX($J$3:J70)</f>
        <v>0</v>
      </c>
      <c r="L70" s="9">
        <f t="shared" si="9"/>
        <v>-6.7743303354243492E-3</v>
      </c>
    </row>
    <row r="71" spans="1:12" x14ac:dyDescent="0.25">
      <c r="A71" s="7">
        <v>45636</v>
      </c>
      <c r="B71" s="8">
        <v>246.619</v>
      </c>
      <c r="C71" s="8">
        <v>247.93700000000001</v>
      </c>
      <c r="D71" s="8">
        <v>245.071</v>
      </c>
      <c r="E71" s="8">
        <v>247.49799999999999</v>
      </c>
      <c r="F71" s="8">
        <v>36955393</v>
      </c>
      <c r="G71" s="9">
        <f t="shared" si="8"/>
        <v>4.1342264452548776E-3</v>
      </c>
      <c r="H71" s="10">
        <f t="shared" si="3"/>
        <v>234.34735000000001</v>
      </c>
      <c r="I71" s="11">
        <f t="shared" si="6"/>
        <v>9.8552745432454354E-3</v>
      </c>
      <c r="J71" s="9">
        <f t="shared" si="7"/>
        <v>0.11344649340249502</v>
      </c>
      <c r="K71" s="9">
        <f>J71 - MAX($J$3:J71)</f>
        <v>0</v>
      </c>
      <c r="L71" s="9">
        <f t="shared" si="9"/>
        <v>-1.0720796136115214E-2</v>
      </c>
    </row>
    <row r="72" spans="1:12" x14ac:dyDescent="0.25">
      <c r="A72" s="7">
        <v>45637</v>
      </c>
      <c r="B72" s="8">
        <v>247.68799999999999</v>
      </c>
      <c r="C72" s="8">
        <v>250.52500000000001</v>
      </c>
      <c r="D72" s="8">
        <v>245.99</v>
      </c>
      <c r="E72" s="8">
        <v>246.21899999999999</v>
      </c>
      <c r="F72" s="8">
        <v>45255516</v>
      </c>
      <c r="G72" s="9">
        <f t="shared" si="8"/>
        <v>-5.1677185270183855E-3</v>
      </c>
      <c r="H72" s="10">
        <f t="shared" si="3"/>
        <v>235.45909999999998</v>
      </c>
      <c r="I72" s="11">
        <f t="shared" si="6"/>
        <v>9.9429058822466596E-3</v>
      </c>
      <c r="J72" s="9">
        <f t="shared" si="7"/>
        <v>0.10769251532969526</v>
      </c>
      <c r="K72" s="9">
        <f>J72 - MAX($J$3:J72)</f>
        <v>-5.7539780727997591E-3</v>
      </c>
      <c r="L72" s="9">
        <f t="shared" si="9"/>
        <v>-1.1731123644043683E-2</v>
      </c>
    </row>
    <row r="73" spans="1:12" x14ac:dyDescent="0.25">
      <c r="A73" s="7">
        <v>45638</v>
      </c>
      <c r="B73" s="8">
        <v>246.619</v>
      </c>
      <c r="C73" s="8">
        <v>248.46700000000001</v>
      </c>
      <c r="D73" s="8">
        <v>245.41</v>
      </c>
      <c r="E73" s="8">
        <v>247.68799999999999</v>
      </c>
      <c r="F73" s="8">
        <v>32813570</v>
      </c>
      <c r="G73" s="9">
        <f t="shared" si="8"/>
        <v>5.9662333126200423E-3</v>
      </c>
      <c r="H73" s="10">
        <f t="shared" si="3"/>
        <v>236.59985</v>
      </c>
      <c r="I73" s="11">
        <f t="shared" si="6"/>
        <v>9.4227178428413719E-3</v>
      </c>
      <c r="J73" s="9">
        <f t="shared" si="7"/>
        <v>0.11430126731479517</v>
      </c>
      <c r="K73" s="9">
        <f>J73 - MAX($J$3:J73)</f>
        <v>0</v>
      </c>
      <c r="L73" s="9">
        <f t="shared" si="9"/>
        <v>-1.044851474257111E-2</v>
      </c>
    </row>
    <row r="74" spans="1:12" x14ac:dyDescent="0.25">
      <c r="A74" s="7">
        <v>45639</v>
      </c>
      <c r="B74" s="8">
        <v>247.54300000000001</v>
      </c>
      <c r="C74" s="8">
        <v>249.01599999999999</v>
      </c>
      <c r="D74" s="8">
        <v>245.97</v>
      </c>
      <c r="E74" s="8">
        <v>247.857</v>
      </c>
      <c r="F74" s="8">
        <v>33191743</v>
      </c>
      <c r="G74" s="9">
        <f t="shared" si="8"/>
        <v>6.8231000290692784E-4</v>
      </c>
      <c r="H74" s="10">
        <f t="shared" si="3"/>
        <v>237.59424999999996</v>
      </c>
      <c r="I74" s="11">
        <f t="shared" si="6"/>
        <v>8.5792729792191283E-3</v>
      </c>
      <c r="J74" s="9">
        <f t="shared" si="7"/>
        <v>0.11506156621573593</v>
      </c>
      <c r="K74" s="9">
        <f>J74 - MAX($J$3:J74)</f>
        <v>0</v>
      </c>
      <c r="L74" s="9">
        <f t="shared" si="9"/>
        <v>-1.1919516041378539E-2</v>
      </c>
    </row>
    <row r="75" spans="1:12" x14ac:dyDescent="0.25">
      <c r="A75" s="7">
        <v>45642</v>
      </c>
      <c r="B75" s="8">
        <v>247.71799999999999</v>
      </c>
      <c r="C75" s="8">
        <v>251.10400000000001</v>
      </c>
      <c r="D75" s="8">
        <v>247.37799999999999</v>
      </c>
      <c r="E75" s="8">
        <v>250.76400000000001</v>
      </c>
      <c r="F75" s="8">
        <v>51751590</v>
      </c>
      <c r="G75" s="9">
        <f t="shared" si="8"/>
        <v>1.1728537019329738E-2</v>
      </c>
      <c r="H75" s="10">
        <f t="shared" si="3"/>
        <v>238.89479999999998</v>
      </c>
      <c r="I75" s="11">
        <f t="shared" si="6"/>
        <v>8.1251443002721187E-3</v>
      </c>
      <c r="J75" s="9">
        <f t="shared" si="7"/>
        <v>0.12813960707392891</v>
      </c>
      <c r="K75" s="9">
        <f>J75 - MAX($J$3:J75)</f>
        <v>0</v>
      </c>
      <c r="L75" s="9">
        <f t="shared" si="9"/>
        <v>-1.2083045354858572E-2</v>
      </c>
    </row>
    <row r="76" spans="1:12" x14ac:dyDescent="0.25">
      <c r="A76" s="7">
        <v>45643</v>
      </c>
      <c r="B76" s="8">
        <v>249.80500000000001</v>
      </c>
      <c r="C76" s="8">
        <v>253.55099999999999</v>
      </c>
      <c r="D76" s="8">
        <v>249.506</v>
      </c>
      <c r="E76" s="8">
        <v>253.202</v>
      </c>
      <c r="F76" s="8">
        <v>51412825</v>
      </c>
      <c r="G76" s="9">
        <f t="shared" si="8"/>
        <v>9.7222886857762196E-3</v>
      </c>
      <c r="H76" s="10">
        <f t="shared" si="3"/>
        <v>240.16640000000001</v>
      </c>
      <c r="I76" s="11">
        <f t="shared" si="6"/>
        <v>8.0415090529342599E-3</v>
      </c>
      <c r="J76" s="9">
        <f t="shared" si="7"/>
        <v>0.13910770601175981</v>
      </c>
      <c r="K76" s="9">
        <f>J76 - MAX($J$3:J76)</f>
        <v>0</v>
      </c>
      <c r="L76" s="9">
        <f t="shared" si="9"/>
        <v>-1.5013462145660163E-2</v>
      </c>
    </row>
    <row r="77" spans="1:12" x14ac:dyDescent="0.25">
      <c r="A77" s="7">
        <v>45644</v>
      </c>
      <c r="B77" s="8">
        <v>251.88300000000001</v>
      </c>
      <c r="C77" s="8">
        <v>254.001</v>
      </c>
      <c r="D77" s="8">
        <v>247.46799999999999</v>
      </c>
      <c r="E77" s="8">
        <v>247.77799999999999</v>
      </c>
      <c r="F77" s="8">
        <v>56836523</v>
      </c>
      <c r="G77" s="9">
        <f t="shared" si="8"/>
        <v>-2.1421631740665581E-2</v>
      </c>
      <c r="H77" s="10">
        <f t="shared" si="3"/>
        <v>241.15385000000001</v>
      </c>
      <c r="I77" s="11">
        <f t="shared" si="6"/>
        <v>9.3165434743456964E-3</v>
      </c>
      <c r="J77" s="9">
        <f t="shared" si="7"/>
        <v>0.11470616022062163</v>
      </c>
      <c r="K77" s="9">
        <f>J77 - MAX($J$3:J77)</f>
        <v>-2.4401545791138179E-2</v>
      </c>
      <c r="L77" s="9">
        <f t="shared" si="9"/>
        <v>-1.7458688626817459E-2</v>
      </c>
    </row>
    <row r="78" spans="1:12" x14ac:dyDescent="0.25">
      <c r="A78" s="7">
        <v>45645</v>
      </c>
      <c r="B78" s="8">
        <v>247.22800000000001</v>
      </c>
      <c r="C78" s="8">
        <v>251.72300000000001</v>
      </c>
      <c r="D78" s="8">
        <v>246.82400000000001</v>
      </c>
      <c r="E78" s="8">
        <v>249.51599999999999</v>
      </c>
      <c r="F78" s="8">
        <v>60949202</v>
      </c>
      <c r="G78" s="9">
        <f t="shared" si="8"/>
        <v>7.0143434848937338E-3</v>
      </c>
      <c r="H78" s="10">
        <f t="shared" si="3"/>
        <v>242.19225</v>
      </c>
      <c r="I78" s="11">
        <f t="shared" si="6"/>
        <v>9.2453875004347343E-3</v>
      </c>
      <c r="J78" s="9">
        <f t="shared" si="7"/>
        <v>0.122525092113136</v>
      </c>
      <c r="K78" s="9">
        <f>J78 - MAX($J$3:J78)</f>
        <v>-1.658261389862381E-2</v>
      </c>
      <c r="L78" s="9">
        <f t="shared" si="9"/>
        <v>-1.2119616285414391E-2</v>
      </c>
    </row>
    <row r="79" spans="1:12" x14ac:dyDescent="0.25">
      <c r="A79" s="7">
        <v>45646</v>
      </c>
      <c r="B79" s="8">
        <v>247.768</v>
      </c>
      <c r="C79" s="8">
        <v>254.72</v>
      </c>
      <c r="D79" s="8">
        <v>245.42</v>
      </c>
      <c r="E79" s="8">
        <v>254.21100000000001</v>
      </c>
      <c r="F79" s="8">
        <v>147657435</v>
      </c>
      <c r="G79" s="9">
        <f t="shared" si="8"/>
        <v>1.881642860578088E-2</v>
      </c>
      <c r="H79" s="10">
        <f t="shared" si="3"/>
        <v>243.48935</v>
      </c>
      <c r="I79" s="11">
        <f t="shared" si="6"/>
        <v>9.0895507376797559E-3</v>
      </c>
      <c r="J79" s="9">
        <f t="shared" si="7"/>
        <v>0.14364700536708042</v>
      </c>
      <c r="K79" s="9">
        <f>J79 - MAX($J$3:J79)</f>
        <v>0</v>
      </c>
      <c r="L79" s="9">
        <f t="shared" si="9"/>
        <v>-1.3888908481286651E-2</v>
      </c>
    </row>
    <row r="80" spans="1:12" x14ac:dyDescent="0.25">
      <c r="A80" s="7">
        <v>45649</v>
      </c>
      <c r="B80" s="8">
        <v>254.49</v>
      </c>
      <c r="C80" s="8">
        <v>255.369</v>
      </c>
      <c r="D80" s="8">
        <v>253.172</v>
      </c>
      <c r="E80" s="8">
        <v>254.99</v>
      </c>
      <c r="F80" s="8">
        <v>40903697</v>
      </c>
      <c r="G80" s="9">
        <f t="shared" si="8"/>
        <v>3.064383523923026E-3</v>
      </c>
      <c r="H80" s="10">
        <f t="shared" si="3"/>
        <v>244.75794999999999</v>
      </c>
      <c r="I80" s="11">
        <f t="shared" si="6"/>
        <v>9.0417858204876102E-3</v>
      </c>
      <c r="J80" s="9">
        <f t="shared" si="7"/>
        <v>0.14715157840751125</v>
      </c>
      <c r="K80" s="9">
        <f>J80 - MAX($J$3:J80)</f>
        <v>0</v>
      </c>
      <c r="L80" s="9">
        <f t="shared" si="9"/>
        <v>-1.8691476597465145E-2</v>
      </c>
    </row>
    <row r="81" spans="1:12" x14ac:dyDescent="0.25">
      <c r="A81" s="7">
        <v>45650</v>
      </c>
      <c r="B81" s="8">
        <v>255.209</v>
      </c>
      <c r="C81" s="8">
        <v>257.92599999999999</v>
      </c>
      <c r="D81" s="8">
        <v>255.01</v>
      </c>
      <c r="E81" s="8">
        <v>257.916</v>
      </c>
      <c r="F81" s="8">
        <v>23260251</v>
      </c>
      <c r="G81" s="9">
        <f t="shared" si="8"/>
        <v>1.1474959802345142E-2</v>
      </c>
      <c r="H81" s="10">
        <f t="shared" si="3"/>
        <v>246.02305000000001</v>
      </c>
      <c r="I81" s="11">
        <f t="shared" si="6"/>
        <v>8.6164054564055771E-3</v>
      </c>
      <c r="J81" s="9">
        <f t="shared" si="7"/>
        <v>0.16031509665693422</v>
      </c>
      <c r="K81" s="9">
        <f>J81 - MAX($J$3:J81)</f>
        <v>0</v>
      </c>
      <c r="L81" s="9">
        <f t="shared" si="9"/>
        <v>-1.9486435556134427E-2</v>
      </c>
    </row>
    <row r="82" spans="1:12" x14ac:dyDescent="0.25">
      <c r="A82" s="7">
        <v>45652</v>
      </c>
      <c r="B82" s="8">
        <v>257.90600000000001</v>
      </c>
      <c r="C82" s="8">
        <v>259.81400000000002</v>
      </c>
      <c r="D82" s="8">
        <v>257.34699999999998</v>
      </c>
      <c r="E82" s="8">
        <v>258.73599999999999</v>
      </c>
      <c r="F82" s="8">
        <v>27292958</v>
      </c>
      <c r="G82" s="9">
        <f t="shared" si="8"/>
        <v>3.1793297042447665E-3</v>
      </c>
      <c r="H82" s="10">
        <f t="shared" si="3"/>
        <v>247.21975000000003</v>
      </c>
      <c r="I82" s="11">
        <f t="shared" si="6"/>
        <v>8.5754359138363115E-3</v>
      </c>
      <c r="J82" s="9">
        <f t="shared" si="7"/>
        <v>0.16400412091001915</v>
      </c>
      <c r="K82" s="9">
        <f>J82 - MAX($J$3:J82)</f>
        <v>0</v>
      </c>
      <c r="L82" s="9">
        <f t="shared" si="9"/>
        <v>-2.2449336174959037E-2</v>
      </c>
    </row>
    <row r="83" spans="1:12" x14ac:dyDescent="0.25">
      <c r="A83" s="7">
        <v>45653</v>
      </c>
      <c r="B83" s="8">
        <v>257.54700000000003</v>
      </c>
      <c r="C83" s="8">
        <v>258.416</v>
      </c>
      <c r="D83" s="8">
        <v>252.78200000000001</v>
      </c>
      <c r="E83" s="8">
        <v>255.309</v>
      </c>
      <c r="F83" s="8">
        <v>42401889</v>
      </c>
      <c r="G83" s="9">
        <f t="shared" si="8"/>
        <v>-1.3245161090841602E-2</v>
      </c>
      <c r="H83" s="10">
        <f t="shared" si="3"/>
        <v>248.2516</v>
      </c>
      <c r="I83" s="11">
        <f t="shared" si="6"/>
        <v>9.1906184869206941E-3</v>
      </c>
      <c r="J83" s="9">
        <f t="shared" si="7"/>
        <v>0.14858669881816255</v>
      </c>
      <c r="K83" s="9">
        <f>J83 - MAX($J$3:J83)</f>
        <v>-1.5417422091856592E-2</v>
      </c>
      <c r="L83" s="9">
        <f t="shared" si="9"/>
        <v>-2.3290893822979022E-2</v>
      </c>
    </row>
    <row r="84" spans="1:12" x14ac:dyDescent="0.25">
      <c r="A84" s="7">
        <v>45656</v>
      </c>
      <c r="B84" s="8">
        <v>251.953</v>
      </c>
      <c r="C84" s="8">
        <v>253.22200000000001</v>
      </c>
      <c r="D84" s="8">
        <v>250.47499999999999</v>
      </c>
      <c r="E84" s="8">
        <v>251.923</v>
      </c>
      <c r="F84" s="8">
        <v>35596636</v>
      </c>
      <c r="G84" s="9">
        <f t="shared" si="8"/>
        <v>-1.3262360512163675E-2</v>
      </c>
      <c r="H84" s="10">
        <f t="shared" si="3"/>
        <v>248.99430000000001</v>
      </c>
      <c r="I84" s="11">
        <f t="shared" si="6"/>
        <v>9.5465842913850449E-3</v>
      </c>
      <c r="J84" s="9">
        <f t="shared" si="7"/>
        <v>0.13335372793896005</v>
      </c>
      <c r="K84" s="9">
        <f>J84 - MAX($J$3:J84)</f>
        <v>-3.0650392971059093E-2</v>
      </c>
      <c r="L84" s="9">
        <f t="shared" si="9"/>
        <v>-1.9933401130147566E-2</v>
      </c>
    </row>
    <row r="85" spans="1:12" x14ac:dyDescent="0.25">
      <c r="A85" s="7">
        <v>45657</v>
      </c>
      <c r="B85" s="8">
        <v>252.16300000000001</v>
      </c>
      <c r="C85" s="8">
        <v>253.00200000000001</v>
      </c>
      <c r="D85" s="8">
        <v>249.15600000000001</v>
      </c>
      <c r="E85" s="8">
        <v>250.14500000000001</v>
      </c>
      <c r="F85" s="8">
        <v>39524126</v>
      </c>
      <c r="G85" s="9">
        <f t="shared" si="8"/>
        <v>-7.0577120786906779E-3</v>
      </c>
      <c r="H85" s="10">
        <f t="shared" si="3"/>
        <v>249.53520000000003</v>
      </c>
      <c r="I85" s="11">
        <f t="shared" si="6"/>
        <v>9.1810650443198312E-3</v>
      </c>
      <c r="J85" s="9">
        <f t="shared" si="7"/>
        <v>0.1253548436438563</v>
      </c>
      <c r="K85" s="9">
        <f>J85 - MAX($J$3:J85)</f>
        <v>-3.8649277266162851E-2</v>
      </c>
      <c r="L85" s="9">
        <f t="shared" si="9"/>
        <v>-1.6545476782198552E-2</v>
      </c>
    </row>
    <row r="86" spans="1:12" x14ac:dyDescent="0.25">
      <c r="A86" s="7">
        <v>45659</v>
      </c>
      <c r="B86" s="8">
        <v>248.65700000000001</v>
      </c>
      <c r="C86" s="8">
        <v>248.82599999999999</v>
      </c>
      <c r="D86" s="8">
        <v>241.55500000000001</v>
      </c>
      <c r="E86" s="8">
        <v>243.58199999999999</v>
      </c>
      <c r="F86" s="8">
        <v>55802016</v>
      </c>
      <c r="G86" s="9">
        <f t="shared" si="8"/>
        <v>-2.6236782666053754E-2</v>
      </c>
      <c r="H86" s="10">
        <f t="shared" ref="H86:H149" si="10">AVERAGE(E67:E86)</f>
        <v>249.59510000000006</v>
      </c>
      <c r="I86" s="11">
        <f t="shared" si="6"/>
        <v>1.0483097634416712E-2</v>
      </c>
      <c r="J86" s="9">
        <f t="shared" si="7"/>
        <v>9.5829153188981442E-2</v>
      </c>
      <c r="K86" s="9">
        <f>J86 - MAX($J$3:J86)</f>
        <v>-6.8174967721037705E-2</v>
      </c>
      <c r="L86" s="9">
        <f t="shared" si="9"/>
        <v>-1.4729513477169619E-2</v>
      </c>
    </row>
    <row r="87" spans="1:12" x14ac:dyDescent="0.25">
      <c r="A87" s="7">
        <v>45660</v>
      </c>
      <c r="B87" s="8">
        <v>243.09299999999999</v>
      </c>
      <c r="C87" s="8">
        <v>243.91200000000001</v>
      </c>
      <c r="D87" s="8">
        <v>241.624</v>
      </c>
      <c r="E87" s="8">
        <v>243.09299999999999</v>
      </c>
      <c r="F87" s="8">
        <v>40288361</v>
      </c>
      <c r="G87" s="9">
        <f t="shared" si="8"/>
        <v>-2.0075375027711587E-3</v>
      </c>
      <c r="H87" s="10">
        <f t="shared" si="10"/>
        <v>249.61260000000001</v>
      </c>
      <c r="I87" s="11">
        <f t="shared" si="6"/>
        <v>1.0510740577334192E-2</v>
      </c>
      <c r="J87" s="9">
        <f t="shared" si="7"/>
        <v>9.3629235067324679E-2</v>
      </c>
      <c r="K87" s="9">
        <f>J87 - MAX($J$3:J87)</f>
        <v>-7.0374885842694468E-2</v>
      </c>
      <c r="L87" s="9">
        <f t="shared" si="9"/>
        <v>-7.9444371236412712E-3</v>
      </c>
    </row>
    <row r="88" spans="1:12" x14ac:dyDescent="0.25">
      <c r="A88" s="7">
        <v>45663</v>
      </c>
      <c r="B88" s="8">
        <v>244.042</v>
      </c>
      <c r="C88" s="8">
        <v>247.05799999999999</v>
      </c>
      <c r="D88" s="8">
        <v>242.93299999999999</v>
      </c>
      <c r="E88" s="8">
        <v>244.73099999999999</v>
      </c>
      <c r="F88" s="8">
        <v>45095097</v>
      </c>
      <c r="G88" s="9">
        <f t="shared" si="8"/>
        <v>6.7381619380237415E-3</v>
      </c>
      <c r="H88" s="10">
        <f t="shared" si="10"/>
        <v>249.7105</v>
      </c>
      <c r="I88" s="11">
        <f t="shared" si="6"/>
        <v>1.0542420724166583E-2</v>
      </c>
      <c r="J88" s="9">
        <f t="shared" si="7"/>
        <v>0.10099828595336535</v>
      </c>
      <c r="K88" s="9">
        <f>J88 - MAX($J$3:J88)</f>
        <v>-6.3005834956653795E-2</v>
      </c>
      <c r="L88" s="9">
        <f t="shared" si="9"/>
        <v>-7.4016129536738154E-3</v>
      </c>
    </row>
    <row r="89" spans="1:12" x14ac:dyDescent="0.25">
      <c r="A89" s="7">
        <v>45664</v>
      </c>
      <c r="B89" s="8">
        <v>242.71299999999999</v>
      </c>
      <c r="C89" s="8">
        <v>245.28</v>
      </c>
      <c r="D89" s="8">
        <v>241.08500000000001</v>
      </c>
      <c r="E89" s="8">
        <v>241.94399999999999</v>
      </c>
      <c r="F89" s="8">
        <v>40900880</v>
      </c>
      <c r="G89" s="9">
        <f t="shared" si="8"/>
        <v>-1.1388013778393446E-2</v>
      </c>
      <c r="H89" s="10">
        <f t="shared" si="10"/>
        <v>249.67905000000002</v>
      </c>
      <c r="I89" s="11">
        <f t="shared" si="6"/>
        <v>1.0809408980956864E-2</v>
      </c>
      <c r="J89" s="9">
        <f t="shared" si="7"/>
        <v>8.8460102302940768E-2</v>
      </c>
      <c r="K89" s="9">
        <f>J89 - MAX($J$3:J89)</f>
        <v>-7.5544018607078378E-2</v>
      </c>
      <c r="L89" s="9">
        <f t="shared" si="9"/>
        <v>-9.1532288306090462E-3</v>
      </c>
    </row>
    <row r="90" spans="1:12" x14ac:dyDescent="0.25">
      <c r="A90" s="7">
        <v>45665</v>
      </c>
      <c r="B90" s="8">
        <v>241.654</v>
      </c>
      <c r="C90" s="8">
        <v>243.44499999999999</v>
      </c>
      <c r="D90" s="8">
        <v>239.786</v>
      </c>
      <c r="E90" s="8">
        <v>242.43299999999999</v>
      </c>
      <c r="F90" s="8">
        <v>37670312</v>
      </c>
      <c r="G90" s="9">
        <f t="shared" si="8"/>
        <v>2.0211288562642774E-3</v>
      </c>
      <c r="H90" s="10">
        <f t="shared" si="10"/>
        <v>249.47674999999998</v>
      </c>
      <c r="I90" s="11">
        <f t="shared" si="6"/>
        <v>1.0784170118821599E-2</v>
      </c>
      <c r="J90" s="9">
        <f t="shared" si="7"/>
        <v>9.0660020424597532E-2</v>
      </c>
      <c r="K90" s="9">
        <f>J90 - MAX($J$3:J90)</f>
        <v>-7.3344100485421615E-2</v>
      </c>
      <c r="L90" s="9">
        <f t="shared" si="9"/>
        <v>-6.1447305981889386E-3</v>
      </c>
    </row>
    <row r="91" spans="1:12" x14ac:dyDescent="0.25">
      <c r="A91" s="7">
        <v>45667</v>
      </c>
      <c r="B91" s="8">
        <v>239.74600000000001</v>
      </c>
      <c r="C91" s="8">
        <v>239.89599999999999</v>
      </c>
      <c r="D91" s="8">
        <v>232.744</v>
      </c>
      <c r="E91" s="8">
        <v>236.59</v>
      </c>
      <c r="F91" s="8">
        <v>61778705</v>
      </c>
      <c r="G91" s="9">
        <f t="shared" si="8"/>
        <v>-2.4101504333155922E-2</v>
      </c>
      <c r="H91" s="10">
        <f t="shared" si="10"/>
        <v>248.93135000000001</v>
      </c>
      <c r="I91" s="11">
        <f t="shared" si="6"/>
        <v>1.1561089542292732E-2</v>
      </c>
      <c r="J91" s="9">
        <f t="shared" si="7"/>
        <v>6.4373473216334354E-2</v>
      </c>
      <c r="K91" s="9">
        <f>J91 - MAX($J$3:J91)</f>
        <v>-9.9630647693684793E-2</v>
      </c>
      <c r="L91" s="9">
        <f t="shared" si="9"/>
        <v>-6.6559389047500831E-3</v>
      </c>
    </row>
    <row r="92" spans="1:12" x14ac:dyDescent="0.25">
      <c r="A92" s="7">
        <v>45670</v>
      </c>
      <c r="B92" s="8">
        <v>233.274</v>
      </c>
      <c r="C92" s="8">
        <v>234.41200000000001</v>
      </c>
      <c r="D92" s="8">
        <v>229.46799999999999</v>
      </c>
      <c r="E92" s="8">
        <v>234.143</v>
      </c>
      <c r="F92" s="8">
        <v>49685293</v>
      </c>
      <c r="G92" s="9">
        <f t="shared" si="8"/>
        <v>-1.0342787100046505E-2</v>
      </c>
      <c r="H92" s="10">
        <f t="shared" si="10"/>
        <v>248.32755000000003</v>
      </c>
      <c r="I92" s="11">
        <f t="shared" si="6"/>
        <v>1.1606312447209614E-2</v>
      </c>
      <c r="J92" s="9">
        <f t="shared" si="7"/>
        <v>5.3364884987920691E-2</v>
      </c>
      <c r="K92" s="9">
        <f>J92 - MAX($J$3:J92)</f>
        <v>-0.11063923592209846</v>
      </c>
      <c r="L92" s="9">
        <f t="shared" si="9"/>
        <v>-2.4362273667165855E-4</v>
      </c>
    </row>
    <row r="93" spans="1:12" x14ac:dyDescent="0.25">
      <c r="A93" s="7">
        <v>45671</v>
      </c>
      <c r="B93" s="8">
        <v>234.49199999999999</v>
      </c>
      <c r="C93" s="8">
        <v>235.86099999999999</v>
      </c>
      <c r="D93" s="8">
        <v>232.21700000000001</v>
      </c>
      <c r="E93" s="8">
        <v>233.024</v>
      </c>
      <c r="F93" s="8">
        <v>39478652</v>
      </c>
      <c r="G93" s="9">
        <f t="shared" si="8"/>
        <v>-4.7791307021777278E-3</v>
      </c>
      <c r="H93" s="10">
        <f t="shared" si="10"/>
        <v>247.59434999999999</v>
      </c>
      <c r="I93" s="11">
        <f t="shared" si="6"/>
        <v>1.1638503218905824E-2</v>
      </c>
      <c r="J93" s="9">
        <f t="shared" si="7"/>
        <v>4.8330716525478934E-2</v>
      </c>
      <c r="K93" s="9">
        <f>J93 - MAX($J$3:J93)</f>
        <v>-0.11567340438454021</v>
      </c>
      <c r="L93" s="9">
        <f t="shared" si="9"/>
        <v>2.5604250971834742E-3</v>
      </c>
    </row>
    <row r="94" spans="1:12" x14ac:dyDescent="0.25">
      <c r="A94" s="7">
        <v>45672</v>
      </c>
      <c r="B94" s="8">
        <v>234.37700000000001</v>
      </c>
      <c r="C94" s="8">
        <v>238.69800000000001</v>
      </c>
      <c r="D94" s="8">
        <v>234.173</v>
      </c>
      <c r="E94" s="8">
        <v>237.60900000000001</v>
      </c>
      <c r="F94" s="8">
        <v>39875763</v>
      </c>
      <c r="G94" s="9">
        <f t="shared" si="8"/>
        <v>1.9676084866794872E-2</v>
      </c>
      <c r="H94" s="10">
        <f t="shared" si="10"/>
        <v>247.08195000000001</v>
      </c>
      <c r="I94" s="11">
        <f t="shared" si="6"/>
        <v>1.2050498226513832E-2</v>
      </c>
      <c r="J94" s="9">
        <f t="shared" si="7"/>
        <v>6.8957760672302193E-2</v>
      </c>
      <c r="K94" s="9">
        <f>J94 - MAX($J$3:J94)</f>
        <v>-9.5046360237716954E-2</v>
      </c>
      <c r="L94" s="9">
        <f t="shared" si="9"/>
        <v>3.8923244840071234E-3</v>
      </c>
    </row>
    <row r="95" spans="1:12" x14ac:dyDescent="0.25">
      <c r="A95" s="7">
        <v>45673</v>
      </c>
      <c r="B95" s="8">
        <v>237.089</v>
      </c>
      <c r="C95" s="8">
        <v>237.749</v>
      </c>
      <c r="D95" s="8">
        <v>227.78</v>
      </c>
      <c r="E95" s="8">
        <v>228.00899999999999</v>
      </c>
      <c r="F95" s="8">
        <v>71837949</v>
      </c>
      <c r="G95" s="9">
        <f t="shared" si="8"/>
        <v>-4.0402510005934214E-2</v>
      </c>
      <c r="H95" s="10">
        <f t="shared" si="10"/>
        <v>245.9442</v>
      </c>
      <c r="I95" s="11">
        <f t="shared" si="6"/>
        <v>1.4000472302015165E-2</v>
      </c>
      <c r="J95" s="9">
        <f t="shared" si="7"/>
        <v>2.5769184050818517E-2</v>
      </c>
      <c r="K95" s="9">
        <f>J95 - MAX($J$3:J95)</f>
        <v>-0.13823493685920063</v>
      </c>
      <c r="L95" s="9">
        <f t="shared" si="9"/>
        <v>-1.3441738776389625E-3</v>
      </c>
    </row>
    <row r="96" spans="1:12" x14ac:dyDescent="0.25">
      <c r="A96" s="7">
        <v>45674</v>
      </c>
      <c r="B96" s="8">
        <v>231.86</v>
      </c>
      <c r="C96" s="8">
        <v>232.035</v>
      </c>
      <c r="D96" s="8">
        <v>228.22900000000001</v>
      </c>
      <c r="E96" s="8">
        <v>229.727</v>
      </c>
      <c r="F96" s="8">
        <v>68563602</v>
      </c>
      <c r="G96" s="9">
        <f t="shared" si="8"/>
        <v>7.5347902933656907E-3</v>
      </c>
      <c r="H96" s="10">
        <f t="shared" si="10"/>
        <v>244.77044999999998</v>
      </c>
      <c r="I96" s="11">
        <f t="shared" ref="I96:I127" si="11">STDEV(G67:G96)</f>
        <v>1.3847918745189192E-2</v>
      </c>
      <c r="J96" s="9">
        <f t="shared" si="7"/>
        <v>3.3498139742038191E-2</v>
      </c>
      <c r="K96" s="9">
        <f>J96 - MAX($J$3:J96)</f>
        <v>-0.13050598116798096</v>
      </c>
      <c r="L96" s="9">
        <f t="shared" si="9"/>
        <v>9.7052016161151104E-3</v>
      </c>
    </row>
    <row r="97" spans="1:12" x14ac:dyDescent="0.25">
      <c r="A97" s="7">
        <v>45678</v>
      </c>
      <c r="B97" s="8">
        <v>223.75399999999999</v>
      </c>
      <c r="C97" s="8">
        <v>224.17400000000001</v>
      </c>
      <c r="D97" s="8">
        <v>219.13900000000001</v>
      </c>
      <c r="E97" s="8">
        <v>222.39500000000001</v>
      </c>
      <c r="F97" s="8">
        <v>98178255</v>
      </c>
      <c r="G97" s="9">
        <f t="shared" si="8"/>
        <v>-3.1916143944769194E-2</v>
      </c>
      <c r="H97" s="10">
        <f t="shared" si="10"/>
        <v>243.50130000000004</v>
      </c>
      <c r="I97" s="11">
        <f t="shared" si="11"/>
        <v>1.4887387881386722E-2</v>
      </c>
      <c r="J97" s="9">
        <f t="shared" si="7"/>
        <v>5.1286434738018194E-4</v>
      </c>
      <c r="K97" s="9">
        <f>J97 - MAX($J$3:J97)</f>
        <v>-0.16349125656263896</v>
      </c>
      <c r="L97" s="9">
        <f t="shared" si="9"/>
        <v>7.7202359789280408E-3</v>
      </c>
    </row>
    <row r="98" spans="1:12" x14ac:dyDescent="0.25">
      <c r="A98" s="7">
        <v>45679</v>
      </c>
      <c r="B98" s="8">
        <v>219.54900000000001</v>
      </c>
      <c r="C98" s="8">
        <v>223.874</v>
      </c>
      <c r="D98" s="8">
        <v>219.54900000000001</v>
      </c>
      <c r="E98" s="8">
        <v>223.584</v>
      </c>
      <c r="F98" s="8">
        <v>64197005</v>
      </c>
      <c r="G98" s="9">
        <f t="shared" si="8"/>
        <v>5.3463432181478582E-3</v>
      </c>
      <c r="H98" s="10">
        <f t="shared" si="10"/>
        <v>242.20469999999995</v>
      </c>
      <c r="I98" s="11">
        <f t="shared" si="11"/>
        <v>1.4953216682304907E-2</v>
      </c>
      <c r="J98" s="9">
        <f t="shared" si="7"/>
        <v>5.8619495143534817E-3</v>
      </c>
      <c r="K98" s="9">
        <f>J98 - MAX($J$3:J98)</f>
        <v>-0.15814217139566566</v>
      </c>
      <c r="L98" s="9">
        <f t="shared" si="9"/>
        <v>1.6657450200577826E-2</v>
      </c>
    </row>
    <row r="99" spans="1:12" x14ac:dyDescent="0.25">
      <c r="A99" s="7">
        <v>45680</v>
      </c>
      <c r="B99" s="8">
        <v>224.49299999999999</v>
      </c>
      <c r="C99" s="8">
        <v>226.78100000000001</v>
      </c>
      <c r="D99" s="8">
        <v>222.05600000000001</v>
      </c>
      <c r="E99" s="8">
        <v>223.41399999999999</v>
      </c>
      <c r="F99" s="8">
        <v>60300986</v>
      </c>
      <c r="G99" s="9">
        <f t="shared" si="8"/>
        <v>-7.603406326034775E-4</v>
      </c>
      <c r="H99" s="10">
        <f t="shared" si="10"/>
        <v>240.66485000000003</v>
      </c>
      <c r="I99" s="11">
        <f t="shared" si="11"/>
        <v>1.4953485797809796E-2</v>
      </c>
      <c r="J99" s="9">
        <f t="shared" ref="J99:J130" si="12">(E99/E$2)-1</f>
        <v>5.0971518033480212E-3</v>
      </c>
      <c r="K99" s="9">
        <f>J99 - MAX($J$3:J99)</f>
        <v>-0.15890696910667113</v>
      </c>
      <c r="L99" s="9">
        <f t="shared" si="9"/>
        <v>1.527588639784179E-2</v>
      </c>
    </row>
    <row r="100" spans="1:12" x14ac:dyDescent="0.25">
      <c r="A100" s="7">
        <v>45681</v>
      </c>
      <c r="B100" s="8">
        <v>224.53299999999999</v>
      </c>
      <c r="C100" s="8">
        <v>225.38200000000001</v>
      </c>
      <c r="D100" s="8">
        <v>221.167</v>
      </c>
      <c r="E100" s="8">
        <v>222.535</v>
      </c>
      <c r="F100" s="8">
        <v>54758046</v>
      </c>
      <c r="G100" s="9">
        <f t="shared" si="8"/>
        <v>-3.9343998137985562E-3</v>
      </c>
      <c r="H100" s="10">
        <f t="shared" si="10"/>
        <v>239.04209999999998</v>
      </c>
      <c r="I100" s="11">
        <f t="shared" si="11"/>
        <v>1.4529434568484311E-2</v>
      </c>
      <c r="J100" s="9">
        <f t="shared" si="12"/>
        <v>1.1426977564434893E-3</v>
      </c>
      <c r="K100" s="9">
        <f>J100 - MAX($J$3:J100)</f>
        <v>-0.16286142315357566</v>
      </c>
      <c r="L100" s="9">
        <f t="shared" si="9"/>
        <v>1.5582250696011738E-2</v>
      </c>
    </row>
    <row r="101" spans="1:12" x14ac:dyDescent="0.25">
      <c r="A101" s="7">
        <v>45684</v>
      </c>
      <c r="B101" s="8">
        <v>223.774</v>
      </c>
      <c r="C101" s="8">
        <v>231.89500000000001</v>
      </c>
      <c r="D101" s="8">
        <v>223.73400000000001</v>
      </c>
      <c r="E101" s="8">
        <v>229.608</v>
      </c>
      <c r="F101" s="8">
        <v>94967718</v>
      </c>
      <c r="G101" s="9">
        <f t="shared" si="8"/>
        <v>3.1783764351675049E-2</v>
      </c>
      <c r="H101" s="10">
        <f t="shared" si="10"/>
        <v>237.62669999999997</v>
      </c>
      <c r="I101" s="11">
        <f t="shared" si="11"/>
        <v>1.5835370071372482E-2</v>
      </c>
      <c r="J101" s="9">
        <f t="shared" si="12"/>
        <v>3.2962781344334502E-2</v>
      </c>
      <c r="K101" s="9">
        <f>J101 - MAX($J$3:J101)</f>
        <v>-0.13104133956568464</v>
      </c>
      <c r="L101" s="9">
        <f t="shared" si="9"/>
        <v>1.67786259782607E-2</v>
      </c>
    </row>
    <row r="102" spans="1:12" x14ac:dyDescent="0.25">
      <c r="A102" s="7">
        <v>45685</v>
      </c>
      <c r="B102" s="8">
        <v>230.596</v>
      </c>
      <c r="C102" s="8">
        <v>239.92599999999999</v>
      </c>
      <c r="D102" s="8">
        <v>230.55699999999999</v>
      </c>
      <c r="E102" s="8">
        <v>237.99799999999999</v>
      </c>
      <c r="F102" s="8">
        <v>75790808</v>
      </c>
      <c r="G102" s="9">
        <f t="shared" si="8"/>
        <v>3.6540538657189585E-2</v>
      </c>
      <c r="H102" s="10">
        <f t="shared" si="10"/>
        <v>236.58979999999997</v>
      </c>
      <c r="I102" s="11">
        <f t="shared" si="11"/>
        <v>1.7341113057537039E-2</v>
      </c>
      <c r="J102" s="9">
        <f t="shared" si="12"/>
        <v>7.0707797787485038E-2</v>
      </c>
      <c r="K102" s="9">
        <f>J102 - MAX($J$3:J102)</f>
        <v>-9.3296323122534108E-2</v>
      </c>
      <c r="L102" s="9">
        <f t="shared" si="9"/>
        <v>8.0232343138753933E-3</v>
      </c>
    </row>
    <row r="103" spans="1:12" x14ac:dyDescent="0.25">
      <c r="A103" s="7">
        <v>45686</v>
      </c>
      <c r="B103" s="8">
        <v>233.863</v>
      </c>
      <c r="C103" s="8">
        <v>239.59200000000001</v>
      </c>
      <c r="D103" s="8">
        <v>233.75299999999999</v>
      </c>
      <c r="E103" s="8">
        <v>239.09700000000001</v>
      </c>
      <c r="F103" s="8">
        <v>45536111</v>
      </c>
      <c r="G103" s="9">
        <f t="shared" si="8"/>
        <v>4.6176858629064866E-3</v>
      </c>
      <c r="H103" s="10">
        <f t="shared" si="10"/>
        <v>235.77919999999995</v>
      </c>
      <c r="I103" s="11">
        <f t="shared" si="11"/>
        <v>1.7324210895748059E-2</v>
      </c>
      <c r="J103" s="9">
        <f t="shared" si="12"/>
        <v>7.5651990048632101E-2</v>
      </c>
      <c r="K103" s="9">
        <f>J103 - MAX($J$3:J103)</f>
        <v>-8.8352130861387046E-2</v>
      </c>
      <c r="L103" s="9">
        <f t="shared" si="9"/>
        <v>-2.2513712632649522E-3</v>
      </c>
    </row>
    <row r="104" spans="1:12" x14ac:dyDescent="0.25">
      <c r="A104" s="7">
        <v>45687</v>
      </c>
      <c r="B104" s="8">
        <v>238.40299999999999</v>
      </c>
      <c r="C104" s="8">
        <v>240.52600000000001</v>
      </c>
      <c r="D104" s="8">
        <v>236.94900000000001</v>
      </c>
      <c r="E104" s="8">
        <v>237.32900000000001</v>
      </c>
      <c r="F104" s="8">
        <v>55719474</v>
      </c>
      <c r="G104" s="9">
        <f t="shared" si="8"/>
        <v>-7.3944884293822202E-3</v>
      </c>
      <c r="H104" s="10">
        <f t="shared" si="10"/>
        <v>235.04949999999994</v>
      </c>
      <c r="I104" s="11">
        <f t="shared" si="11"/>
        <v>1.735939811752937E-2</v>
      </c>
      <c r="J104" s="9">
        <f t="shared" si="12"/>
        <v>6.7698093854175578E-2</v>
      </c>
      <c r="K104" s="9">
        <f>J104 - MAX($J$3:J104)</f>
        <v>-9.6306027055843568E-2</v>
      </c>
      <c r="L104" s="9">
        <f t="shared" si="9"/>
        <v>-3.5337539113348055E-3</v>
      </c>
    </row>
    <row r="105" spans="1:12" x14ac:dyDescent="0.25">
      <c r="A105" s="7">
        <v>45688</v>
      </c>
      <c r="B105" s="8">
        <v>246.91900000000001</v>
      </c>
      <c r="C105" s="8">
        <v>246.91900000000001</v>
      </c>
      <c r="D105" s="8">
        <v>233.184</v>
      </c>
      <c r="E105" s="8">
        <v>235.74100000000001</v>
      </c>
      <c r="F105" s="8">
        <v>101186258</v>
      </c>
      <c r="G105" s="9">
        <f t="shared" si="8"/>
        <v>-6.6911334055256367E-3</v>
      </c>
      <c r="H105" s="10">
        <f t="shared" si="10"/>
        <v>234.32929999999996</v>
      </c>
      <c r="I105" s="11">
        <f t="shared" si="11"/>
        <v>1.7207791542168394E-2</v>
      </c>
      <c r="J105" s="9">
        <f t="shared" si="12"/>
        <v>6.0553983471371753E-2</v>
      </c>
      <c r="K105" s="9">
        <f>J105 - MAX($J$3:J105)</f>
        <v>-0.10345013743864739</v>
      </c>
      <c r="L105" s="9">
        <f t="shared" si="9"/>
        <v>-1.378961021793476E-3</v>
      </c>
    </row>
    <row r="106" spans="1:12" x14ac:dyDescent="0.25">
      <c r="A106" s="7">
        <v>45691</v>
      </c>
      <c r="B106" s="8">
        <v>229.73699999999999</v>
      </c>
      <c r="C106" s="8">
        <v>231.57499999999999</v>
      </c>
      <c r="D106" s="8">
        <v>225.452</v>
      </c>
      <c r="E106" s="8">
        <v>227.76</v>
      </c>
      <c r="F106" s="8">
        <v>73143632</v>
      </c>
      <c r="G106" s="9">
        <f t="shared" si="8"/>
        <v>-3.3854950984343081E-2</v>
      </c>
      <c r="H106" s="10">
        <f t="shared" si="10"/>
        <v>233.53820000000002</v>
      </c>
      <c r="I106" s="11">
        <f t="shared" si="11"/>
        <v>1.8012142945978884E-2</v>
      </c>
      <c r="J106" s="9">
        <f t="shared" si="12"/>
        <v>2.4648980344698757E-2</v>
      </c>
      <c r="K106" s="9">
        <f>J106 - MAX($J$3:J106)</f>
        <v>-0.13935514056532039</v>
      </c>
      <c r="L106" s="9">
        <f t="shared" si="9"/>
        <v>5.8936039735265418E-4</v>
      </c>
    </row>
    <row r="107" spans="1:12" x14ac:dyDescent="0.25">
      <c r="A107" s="7">
        <v>45692</v>
      </c>
      <c r="B107" s="8">
        <v>227</v>
      </c>
      <c r="C107" s="8">
        <v>232.874</v>
      </c>
      <c r="D107" s="8">
        <v>226.40100000000001</v>
      </c>
      <c r="E107" s="8">
        <v>232.54400000000001</v>
      </c>
      <c r="F107" s="8">
        <v>45116851</v>
      </c>
      <c r="G107" s="9">
        <f t="shared" si="8"/>
        <v>2.100456621004575E-2</v>
      </c>
      <c r="H107" s="10">
        <f t="shared" si="10"/>
        <v>233.01075</v>
      </c>
      <c r="I107" s="11">
        <f t="shared" si="11"/>
        <v>1.821010066026027E-2</v>
      </c>
      <c r="J107" s="9">
        <f t="shared" si="12"/>
        <v>4.6171287694404928E-2</v>
      </c>
      <c r="K107" s="9">
        <f>J107 - MAX($J$3:J107)</f>
        <v>-0.11783283321561422</v>
      </c>
      <c r="L107" s="9">
        <f t="shared" si="9"/>
        <v>1.0497316889309383E-2</v>
      </c>
    </row>
    <row r="108" spans="1:12" x14ac:dyDescent="0.25">
      <c r="A108" s="7">
        <v>45693</v>
      </c>
      <c r="B108" s="8">
        <v>228.279</v>
      </c>
      <c r="C108" s="8">
        <v>232.41399999999999</v>
      </c>
      <c r="D108" s="8">
        <v>228.01900000000001</v>
      </c>
      <c r="E108" s="8">
        <v>232.215</v>
      </c>
      <c r="F108" s="8">
        <v>39708599</v>
      </c>
      <c r="G108" s="9">
        <f t="shared" si="8"/>
        <v>-1.4147860189899877E-3</v>
      </c>
      <c r="H108" s="10">
        <f t="shared" si="10"/>
        <v>232.38495000000003</v>
      </c>
      <c r="I108" s="11">
        <f t="shared" si="11"/>
        <v>1.8131843566804851E-2</v>
      </c>
      <c r="J108" s="9">
        <f t="shared" si="12"/>
        <v>4.4691179183106167E-2</v>
      </c>
      <c r="K108" s="9">
        <f>J108 - MAX($J$3:J108)</f>
        <v>-0.11931294172691298</v>
      </c>
      <c r="L108" s="9">
        <f t="shared" si="9"/>
        <v>4.4565529305077411E-3</v>
      </c>
    </row>
    <row r="109" spans="1:12" x14ac:dyDescent="0.25">
      <c r="A109" s="7">
        <v>45694</v>
      </c>
      <c r="B109" s="8">
        <v>231.03100000000001</v>
      </c>
      <c r="C109" s="8">
        <v>233.54300000000001</v>
      </c>
      <c r="D109" s="8">
        <v>230.172</v>
      </c>
      <c r="E109" s="8">
        <v>232.964</v>
      </c>
      <c r="F109" s="8">
        <v>29958251</v>
      </c>
      <c r="G109" s="9">
        <f t="shared" si="8"/>
        <v>3.2254591649979337E-3</v>
      </c>
      <c r="H109" s="10">
        <f t="shared" si="10"/>
        <v>231.93594999999999</v>
      </c>
      <c r="I109" s="11">
        <f t="shared" si="11"/>
        <v>1.7726622161505813E-2</v>
      </c>
      <c r="J109" s="9">
        <f t="shared" si="12"/>
        <v>4.8060787921594628E-2</v>
      </c>
      <c r="K109" s="9">
        <f>J109 - MAX($J$3:J109)</f>
        <v>-0.11594333298842452</v>
      </c>
      <c r="L109" s="9">
        <f t="shared" si="9"/>
        <v>4.9350217372274669E-3</v>
      </c>
    </row>
    <row r="110" spans="1:12" x14ac:dyDescent="0.25">
      <c r="A110" s="7">
        <v>45695</v>
      </c>
      <c r="B110" s="8">
        <v>232.345</v>
      </c>
      <c r="C110" s="8">
        <v>233.74299999999999</v>
      </c>
      <c r="D110" s="8">
        <v>227.01</v>
      </c>
      <c r="E110" s="8">
        <v>227.38</v>
      </c>
      <c r="F110" s="8">
        <v>39750881</v>
      </c>
      <c r="G110" s="9">
        <f t="shared" si="8"/>
        <v>-2.3969368657818388E-2</v>
      </c>
      <c r="H110" s="10">
        <f t="shared" si="10"/>
        <v>231.1833</v>
      </c>
      <c r="I110" s="11">
        <f t="shared" si="11"/>
        <v>1.8103824946858124E-2</v>
      </c>
      <c r="J110" s="9">
        <f t="shared" si="12"/>
        <v>2.2939432520098446E-2</v>
      </c>
      <c r="K110" s="9">
        <f>J110 - MAX($J$3:J110)</f>
        <v>-0.1410646883899207</v>
      </c>
      <c r="L110" s="9">
        <f t="shared" si="9"/>
        <v>4.0484666914173311E-3</v>
      </c>
    </row>
    <row r="111" spans="1:12" x14ac:dyDescent="0.25">
      <c r="A111" s="7">
        <v>45698</v>
      </c>
      <c r="B111" s="8">
        <v>229.57</v>
      </c>
      <c r="C111" s="8">
        <v>230.58500000000001</v>
      </c>
      <c r="D111" s="8">
        <v>227.2</v>
      </c>
      <c r="E111" s="8">
        <v>227.65</v>
      </c>
      <c r="F111" s="8">
        <v>33115645</v>
      </c>
      <c r="G111" s="9">
        <f t="shared" si="8"/>
        <v>1.187439528542573E-3</v>
      </c>
      <c r="H111" s="10">
        <f t="shared" si="10"/>
        <v>230.73630000000003</v>
      </c>
      <c r="I111" s="11">
        <f t="shared" si="11"/>
        <v>1.7903702886930575E-2</v>
      </c>
      <c r="J111" s="9">
        <f t="shared" si="12"/>
        <v>2.4154111237577602E-2</v>
      </c>
      <c r="K111" s="9">
        <f>J111 - MAX($J$3:J111)</f>
        <v>-0.13985000967244154</v>
      </c>
      <c r="L111" s="9">
        <f t="shared" si="9"/>
        <v>1.1246163371052267E-2</v>
      </c>
    </row>
    <row r="112" spans="1:12" x14ac:dyDescent="0.25">
      <c r="A112" s="7">
        <v>45699</v>
      </c>
      <c r="B112" s="8">
        <v>228.2</v>
      </c>
      <c r="C112" s="8">
        <v>235.23</v>
      </c>
      <c r="D112" s="8">
        <v>228.13</v>
      </c>
      <c r="E112" s="8">
        <v>232.62</v>
      </c>
      <c r="F112" s="8">
        <v>53718362</v>
      </c>
      <c r="G112" s="9">
        <f t="shared" si="8"/>
        <v>2.1831759279595866E-2</v>
      </c>
      <c r="H112" s="10">
        <f t="shared" si="10"/>
        <v>230.66015000000002</v>
      </c>
      <c r="I112" s="11">
        <f t="shared" si="11"/>
        <v>1.8476224276919945E-2</v>
      </c>
      <c r="J112" s="9">
        <f t="shared" si="12"/>
        <v>4.6513197259324901E-2</v>
      </c>
      <c r="K112" s="9">
        <f>J112 - MAX($J$3:J112)</f>
        <v>-0.11749092365069425</v>
      </c>
      <c r="L112" s="9">
        <f t="shared" si="9"/>
        <v>1.0979968091253352E-2</v>
      </c>
    </row>
    <row r="113" spans="1:12" x14ac:dyDescent="0.25">
      <c r="A113" s="7">
        <v>45700</v>
      </c>
      <c r="B113" s="8">
        <v>231.2</v>
      </c>
      <c r="C113" s="8">
        <v>236.96</v>
      </c>
      <c r="D113" s="8">
        <v>230.68</v>
      </c>
      <c r="E113" s="8">
        <v>236.87</v>
      </c>
      <c r="F113" s="8">
        <v>45243292</v>
      </c>
      <c r="G113" s="9">
        <f t="shared" si="8"/>
        <v>1.8270140142722036E-2</v>
      </c>
      <c r="H113" s="10">
        <f t="shared" si="10"/>
        <v>230.85245</v>
      </c>
      <c r="I113" s="11">
        <f t="shared" si="11"/>
        <v>1.8788975888357078E-2</v>
      </c>
      <c r="J113" s="9">
        <f t="shared" si="12"/>
        <v>6.5633140034460968E-2</v>
      </c>
      <c r="K113" s="9">
        <f>J113 - MAX($J$3:J113)</f>
        <v>-9.8370980875558178E-2</v>
      </c>
      <c r="L113" s="9">
        <f t="shared" si="9"/>
        <v>4.5479650648680087E-3</v>
      </c>
    </row>
    <row r="114" spans="1:12" x14ac:dyDescent="0.25">
      <c r="A114" s="7">
        <v>45701</v>
      </c>
      <c r="B114" s="8">
        <v>236.91</v>
      </c>
      <c r="C114" s="8">
        <v>242.339</v>
      </c>
      <c r="D114" s="8">
        <v>235.57</v>
      </c>
      <c r="E114" s="8">
        <v>241.53</v>
      </c>
      <c r="F114" s="8">
        <v>53614054</v>
      </c>
      <c r="G114" s="9">
        <f t="shared" si="8"/>
        <v>1.9673238485245055E-2</v>
      </c>
      <c r="H114" s="10">
        <f t="shared" si="10"/>
        <v>231.04850000000002</v>
      </c>
      <c r="I114" s="11">
        <f t="shared" si="11"/>
        <v>1.9087683763550786E-2</v>
      </c>
      <c r="J114" s="9">
        <f t="shared" si="12"/>
        <v>8.6597594936139277E-2</v>
      </c>
      <c r="K114" s="9">
        <f>J114 - MAX($J$3:J114)</f>
        <v>-7.7406525973879869E-2</v>
      </c>
      <c r="L114" s="9">
        <f t="shared" si="9"/>
        <v>-8.9151235671773327E-4</v>
      </c>
    </row>
    <row r="115" spans="1:12" x14ac:dyDescent="0.25">
      <c r="A115" s="7">
        <v>45702</v>
      </c>
      <c r="B115" s="8">
        <v>241.25</v>
      </c>
      <c r="C115" s="8">
        <v>245.55</v>
      </c>
      <c r="D115" s="8">
        <v>240.99</v>
      </c>
      <c r="E115" s="8">
        <v>244.6</v>
      </c>
      <c r="F115" s="8">
        <v>40896227</v>
      </c>
      <c r="G115" s="9">
        <f t="shared" si="8"/>
        <v>1.2710636359872452E-2</v>
      </c>
      <c r="H115" s="10">
        <f t="shared" si="10"/>
        <v>231.87805000000003</v>
      </c>
      <c r="I115" s="11">
        <f t="shared" si="11"/>
        <v>1.9220205055327413E-2</v>
      </c>
      <c r="J115" s="9">
        <f t="shared" si="12"/>
        <v>0.10040894183488458</v>
      </c>
      <c r="K115" s="9">
        <f>J115 - MAX($J$3:J115)</f>
        <v>-6.3595179075134567E-2</v>
      </c>
      <c r="L115" s="9">
        <f t="shared" si="9"/>
        <v>-6.8214118816389262E-3</v>
      </c>
    </row>
    <row r="116" spans="1:12" x14ac:dyDescent="0.25">
      <c r="A116" s="7">
        <v>45706</v>
      </c>
      <c r="B116" s="8">
        <v>243.91</v>
      </c>
      <c r="C116" s="8">
        <v>245.18</v>
      </c>
      <c r="D116" s="8">
        <v>241.84</v>
      </c>
      <c r="E116" s="8">
        <v>244.47</v>
      </c>
      <c r="F116" s="8">
        <v>48822491</v>
      </c>
      <c r="G116" s="9">
        <f t="shared" si="8"/>
        <v>-5.3147996729352193E-4</v>
      </c>
      <c r="H116" s="10">
        <f t="shared" si="10"/>
        <v>232.61520000000004</v>
      </c>
      <c r="I116" s="11">
        <f t="shared" si="11"/>
        <v>1.8599358749620192E-2</v>
      </c>
      <c r="J116" s="9">
        <f t="shared" si="12"/>
        <v>9.9824096526468731E-2</v>
      </c>
      <c r="K116" s="9">
        <f>J116 - MAX($J$3:J116)</f>
        <v>-6.4180024383550416E-2</v>
      </c>
      <c r="L116" s="9">
        <f t="shared" si="9"/>
        <v>-1.0681959998064953E-2</v>
      </c>
    </row>
    <row r="117" spans="1:12" x14ac:dyDescent="0.25">
      <c r="A117" s="7">
        <v>45707</v>
      </c>
      <c r="B117" s="8">
        <v>244.66</v>
      </c>
      <c r="C117" s="8">
        <v>246.01</v>
      </c>
      <c r="D117" s="8">
        <v>243.16</v>
      </c>
      <c r="E117" s="8">
        <v>244.87</v>
      </c>
      <c r="F117" s="8">
        <v>32204215</v>
      </c>
      <c r="G117" s="9">
        <f t="shared" si="8"/>
        <v>1.6361925798666736E-3</v>
      </c>
      <c r="H117" s="10">
        <f t="shared" si="10"/>
        <v>233.73895000000002</v>
      </c>
      <c r="I117" s="11">
        <f t="shared" si="11"/>
        <v>1.8595740842826648E-2</v>
      </c>
      <c r="J117" s="9">
        <f t="shared" si="12"/>
        <v>0.10162362055236396</v>
      </c>
      <c r="K117" s="9">
        <f>J117 - MAX($J$3:J117)</f>
        <v>-6.2380500357655189E-2</v>
      </c>
      <c r="L117" s="9">
        <f t="shared" si="9"/>
        <v>-1.0509748143939167E-2</v>
      </c>
    </row>
    <row r="118" spans="1:12" x14ac:dyDescent="0.25">
      <c r="A118" s="7">
        <v>45708</v>
      </c>
      <c r="B118" s="8">
        <v>244.94</v>
      </c>
      <c r="C118" s="8">
        <v>246.78</v>
      </c>
      <c r="D118" s="8">
        <v>244.29</v>
      </c>
      <c r="E118" s="8">
        <v>245.83</v>
      </c>
      <c r="F118" s="8">
        <v>32316907</v>
      </c>
      <c r="G118" s="9">
        <f t="shared" si="8"/>
        <v>3.9204475844325888E-3</v>
      </c>
      <c r="H118" s="10">
        <f t="shared" si="10"/>
        <v>234.85124999999999</v>
      </c>
      <c r="I118" s="11">
        <f t="shared" si="11"/>
        <v>1.8569776964378542E-2</v>
      </c>
      <c r="J118" s="9">
        <f t="shared" si="12"/>
        <v>0.10594247821451219</v>
      </c>
      <c r="K118" s="9">
        <f>J118 - MAX($J$3:J118)</f>
        <v>-5.8061642695506954E-2</v>
      </c>
      <c r="L118" s="9">
        <f t="shared" si="9"/>
        <v>-1.1002744967819628E-2</v>
      </c>
    </row>
    <row r="119" spans="1:12" x14ac:dyDescent="0.25">
      <c r="A119" s="7">
        <v>45709</v>
      </c>
      <c r="B119" s="8">
        <v>245.95</v>
      </c>
      <c r="C119" s="8">
        <v>248.69</v>
      </c>
      <c r="D119" s="8">
        <v>245.22</v>
      </c>
      <c r="E119" s="8">
        <v>245.55</v>
      </c>
      <c r="F119" s="8">
        <v>53197431</v>
      </c>
      <c r="G119" s="9">
        <f t="shared" si="8"/>
        <v>-1.1389984948948506E-3</v>
      </c>
      <c r="H119" s="10">
        <f t="shared" si="10"/>
        <v>235.95805000000001</v>
      </c>
      <c r="I119" s="11">
        <f t="shared" si="11"/>
        <v>1.8440847133315483E-2</v>
      </c>
      <c r="J119" s="9">
        <f t="shared" si="12"/>
        <v>0.10468281139638558</v>
      </c>
      <c r="K119" s="9">
        <f>J119 - MAX($J$3:J119)</f>
        <v>-5.9321309513633569E-2</v>
      </c>
      <c r="L119" s="9">
        <f t="shared" si="9"/>
        <v>-1.2205269828720116E-2</v>
      </c>
    </row>
    <row r="120" spans="1:12" x14ac:dyDescent="0.25">
      <c r="A120" s="7">
        <v>45712</v>
      </c>
      <c r="B120" s="8">
        <v>244.92500000000001</v>
      </c>
      <c r="C120" s="8">
        <v>248.86</v>
      </c>
      <c r="D120" s="8">
        <v>244.42</v>
      </c>
      <c r="E120" s="8">
        <v>247.172</v>
      </c>
      <c r="F120" s="8">
        <v>51326396</v>
      </c>
      <c r="G120" s="9">
        <f t="shared" si="8"/>
        <v>6.6055793117490757E-3</v>
      </c>
      <c r="H120" s="10">
        <f t="shared" si="10"/>
        <v>237.18989999999999</v>
      </c>
      <c r="I120" s="11">
        <f t="shared" si="11"/>
        <v>1.8471499901150563E-2</v>
      </c>
      <c r="J120" s="9">
        <f t="shared" si="12"/>
        <v>0.11197988132139036</v>
      </c>
      <c r="K120" s="9">
        <f>J120 - MAX($J$3:J120)</f>
        <v>-5.2024239588628785E-2</v>
      </c>
      <c r="L120" s="9">
        <f t="shared" si="9"/>
        <v>-1.1849228215325719E-2</v>
      </c>
    </row>
    <row r="121" spans="1:12" x14ac:dyDescent="0.25">
      <c r="A121" s="7">
        <v>45713</v>
      </c>
      <c r="B121" s="8">
        <v>248</v>
      </c>
      <c r="C121" s="8">
        <v>250</v>
      </c>
      <c r="D121" s="8">
        <v>244.91</v>
      </c>
      <c r="E121" s="8">
        <v>247.04</v>
      </c>
      <c r="F121" s="8">
        <v>48013272</v>
      </c>
      <c r="G121" s="9">
        <f t="shared" si="8"/>
        <v>-5.3404107261342305E-4</v>
      </c>
      <c r="H121" s="10">
        <f t="shared" si="10"/>
        <v>238.06149999999994</v>
      </c>
      <c r="I121" s="11">
        <f t="shared" si="11"/>
        <v>1.786670075672012E-2</v>
      </c>
      <c r="J121" s="9">
        <f t="shared" si="12"/>
        <v>0.11138603839284511</v>
      </c>
      <c r="K121" s="9">
        <f>J121 - MAX($J$3:J121)</f>
        <v>-5.2618082517174036E-2</v>
      </c>
      <c r="L121" s="9">
        <f t="shared" si="9"/>
        <v>-1.3901985439867558E-2</v>
      </c>
    </row>
    <row r="122" spans="1:12" x14ac:dyDescent="0.25">
      <c r="A122" s="7">
        <v>45714</v>
      </c>
      <c r="B122" s="8">
        <v>244.33</v>
      </c>
      <c r="C122" s="8">
        <v>244.98</v>
      </c>
      <c r="D122" s="8">
        <v>239.13</v>
      </c>
      <c r="E122" s="8">
        <v>240.36</v>
      </c>
      <c r="F122" s="8">
        <v>44433564</v>
      </c>
      <c r="G122" s="9">
        <f t="shared" si="8"/>
        <v>-2.704015544041442E-2</v>
      </c>
      <c r="H122" s="10">
        <f t="shared" si="10"/>
        <v>238.17959999999994</v>
      </c>
      <c r="I122" s="11">
        <f t="shared" si="11"/>
        <v>1.8500302533600691E-2</v>
      </c>
      <c r="J122" s="9">
        <f t="shared" si="12"/>
        <v>8.1333987160396193E-2</v>
      </c>
      <c r="K122" s="9">
        <f>J122 - MAX($J$3:J122)</f>
        <v>-8.2670133749622954E-2</v>
      </c>
      <c r="L122" s="9">
        <f t="shared" si="9"/>
        <v>-1.3738724270548572E-2</v>
      </c>
    </row>
    <row r="123" spans="1:12" x14ac:dyDescent="0.25">
      <c r="A123" s="7">
        <v>45715</v>
      </c>
      <c r="B123" s="8">
        <v>239.41</v>
      </c>
      <c r="C123" s="8">
        <v>242.46</v>
      </c>
      <c r="D123" s="8">
        <v>237.06</v>
      </c>
      <c r="E123" s="8">
        <v>237.3</v>
      </c>
      <c r="F123" s="8">
        <v>41153639</v>
      </c>
      <c r="G123" s="9">
        <f t="shared" si="8"/>
        <v>-1.273090364453321E-2</v>
      </c>
      <c r="H123" s="10">
        <f t="shared" si="10"/>
        <v>238.08975000000001</v>
      </c>
      <c r="I123" s="11">
        <f t="shared" si="11"/>
        <v>1.8642964734015229E-2</v>
      </c>
      <c r="J123" s="9">
        <f t="shared" si="12"/>
        <v>6.7567628362298127E-2</v>
      </c>
      <c r="K123" s="9">
        <f>J123 - MAX($J$3:J123)</f>
        <v>-9.643649254772102E-2</v>
      </c>
      <c r="L123" s="9">
        <f t="shared" si="9"/>
        <v>-5.2934177084285562E-3</v>
      </c>
    </row>
    <row r="124" spans="1:12" x14ac:dyDescent="0.25">
      <c r="A124" s="7">
        <v>45716</v>
      </c>
      <c r="B124" s="8">
        <v>236.95</v>
      </c>
      <c r="C124" s="8">
        <v>242.09</v>
      </c>
      <c r="D124" s="8">
        <v>230.2</v>
      </c>
      <c r="E124" s="8">
        <v>241.84</v>
      </c>
      <c r="F124" s="8">
        <v>56833360</v>
      </c>
      <c r="G124" s="9">
        <f t="shared" si="8"/>
        <v>1.9131900547829716E-2</v>
      </c>
      <c r="H124" s="10">
        <f t="shared" si="10"/>
        <v>238.31529999999998</v>
      </c>
      <c r="I124" s="11">
        <f t="shared" si="11"/>
        <v>1.8624195275856181E-2</v>
      </c>
      <c r="J124" s="9">
        <f t="shared" si="12"/>
        <v>8.7992226056208045E-2</v>
      </c>
      <c r="K124" s="9">
        <f>J124 - MAX($J$3:J124)</f>
        <v>-7.6011894853811102E-2</v>
      </c>
      <c r="L124" s="9">
        <f t="shared" si="9"/>
        <v>-1.2415822985006239E-3</v>
      </c>
    </row>
    <row r="125" spans="1:12" x14ac:dyDescent="0.25">
      <c r="A125" s="7">
        <v>45719</v>
      </c>
      <c r="B125" s="8">
        <v>241.79</v>
      </c>
      <c r="C125" s="8">
        <v>244.02719999999999</v>
      </c>
      <c r="D125" s="8">
        <v>236.11199999999999</v>
      </c>
      <c r="E125" s="8">
        <v>238.03</v>
      </c>
      <c r="F125" s="8">
        <v>47183985</v>
      </c>
      <c r="G125" s="9">
        <f t="shared" si="8"/>
        <v>-1.5754217664571628E-2</v>
      </c>
      <c r="H125" s="10">
        <f t="shared" si="10"/>
        <v>238.42974999999996</v>
      </c>
      <c r="I125" s="11">
        <f t="shared" si="11"/>
        <v>1.7237917205173276E-2</v>
      </c>
      <c r="J125" s="9">
        <f t="shared" si="12"/>
        <v>7.0851759709556816E-2</v>
      </c>
      <c r="K125" s="9">
        <f>J125 - MAX($J$3:J125)</f>
        <v>-9.315236120046233E-2</v>
      </c>
      <c r="L125" s="9">
        <f t="shared" si="9"/>
        <v>-7.288835799641815E-3</v>
      </c>
    </row>
    <row r="126" spans="1:12" x14ac:dyDescent="0.25">
      <c r="A126" s="7">
        <v>45720</v>
      </c>
      <c r="B126" s="8">
        <v>237.70500000000001</v>
      </c>
      <c r="C126" s="8">
        <v>240.07</v>
      </c>
      <c r="D126" s="8">
        <v>234.68</v>
      </c>
      <c r="E126" s="8">
        <v>235.93</v>
      </c>
      <c r="F126" s="8">
        <v>53798062</v>
      </c>
      <c r="G126" s="9">
        <f t="shared" si="8"/>
        <v>-8.8224173423517797E-3</v>
      </c>
      <c r="H126" s="10">
        <f t="shared" si="10"/>
        <v>238.83825000000002</v>
      </c>
      <c r="I126" s="11">
        <f t="shared" si="11"/>
        <v>1.7301595558370506E-2</v>
      </c>
      <c r="J126" s="9">
        <f t="shared" si="12"/>
        <v>6.1404258573607207E-2</v>
      </c>
      <c r="K126" s="9">
        <f>J126 - MAX($J$3:J126)</f>
        <v>-0.10259986233641194</v>
      </c>
      <c r="L126" s="9">
        <f t="shared" si="9"/>
        <v>-2.2351436975061017E-3</v>
      </c>
    </row>
    <row r="127" spans="1:12" x14ac:dyDescent="0.25">
      <c r="A127" s="7">
        <v>45721</v>
      </c>
      <c r="B127" s="8">
        <v>235.42</v>
      </c>
      <c r="C127" s="8">
        <v>236.55</v>
      </c>
      <c r="D127" s="8">
        <v>229.23</v>
      </c>
      <c r="E127" s="8">
        <v>235.74</v>
      </c>
      <c r="F127" s="8">
        <v>47227643</v>
      </c>
      <c r="G127" s="9">
        <f t="shared" si="8"/>
        <v>-8.0532361293603064E-4</v>
      </c>
      <c r="H127" s="10">
        <f t="shared" si="10"/>
        <v>238.99805000000001</v>
      </c>
      <c r="I127" s="11">
        <f t="shared" si="11"/>
        <v>1.6152789146022931E-2</v>
      </c>
      <c r="J127" s="9">
        <f t="shared" si="12"/>
        <v>6.0549484661307051E-2</v>
      </c>
      <c r="K127" s="9">
        <f>J127 - MAX($J$3:J127)</f>
        <v>-0.1034546362487121</v>
      </c>
      <c r="L127" s="9">
        <f t="shared" si="9"/>
        <v>6.4312537097675521E-4</v>
      </c>
    </row>
    <row r="128" spans="1:12" x14ac:dyDescent="0.25">
      <c r="A128" s="7">
        <v>45722</v>
      </c>
      <c r="B128" s="8">
        <v>234.435</v>
      </c>
      <c r="C128" s="8">
        <v>237.86</v>
      </c>
      <c r="D128" s="8">
        <v>233.15809999999999</v>
      </c>
      <c r="E128" s="8">
        <v>235.33</v>
      </c>
      <c r="F128" s="8">
        <v>45170419</v>
      </c>
      <c r="G128" s="9">
        <f t="shared" si="8"/>
        <v>-1.7392042080257766E-3</v>
      </c>
      <c r="H128" s="10">
        <f t="shared" si="10"/>
        <v>239.15379999999999</v>
      </c>
      <c r="I128" s="11">
        <f t="shared" ref="I128:I159" si="13">STDEV(G99:G128)</f>
        <v>1.6155037149913697E-2</v>
      </c>
      <c r="J128" s="9">
        <f t="shared" si="12"/>
        <v>5.8704972534764588E-2</v>
      </c>
      <c r="K128" s="9">
        <f>J128 - MAX($J$3:J128)</f>
        <v>-0.10529914837525456</v>
      </c>
      <c r="L128" s="9">
        <f t="shared" si="9"/>
        <v>9.5737418850571927E-4</v>
      </c>
    </row>
    <row r="129" spans="1:12" x14ac:dyDescent="0.25">
      <c r="A129" s="7">
        <v>45723</v>
      </c>
      <c r="B129" s="8">
        <v>235.10499999999999</v>
      </c>
      <c r="C129" s="8">
        <v>241.37</v>
      </c>
      <c r="D129" s="8">
        <v>234.76</v>
      </c>
      <c r="E129" s="8">
        <v>239.07</v>
      </c>
      <c r="F129" s="8">
        <v>46273565</v>
      </c>
      <c r="G129" s="9">
        <f t="shared" si="8"/>
        <v>1.5892576382101647E-2</v>
      </c>
      <c r="H129" s="10">
        <f t="shared" si="10"/>
        <v>239.45909999999998</v>
      </c>
      <c r="I129" s="11">
        <f t="shared" si="13"/>
        <v>1.634776904319505E-2</v>
      </c>
      <c r="J129" s="9">
        <f t="shared" si="12"/>
        <v>7.5530522176884052E-2</v>
      </c>
      <c r="K129" s="9">
        <f>J129 - MAX($J$3:J129)</f>
        <v>-8.8473598733135095E-2</v>
      </c>
      <c r="L129" s="9">
        <f t="shared" si="9"/>
        <v>1.5769453938701619E-3</v>
      </c>
    </row>
    <row r="130" spans="1:12" x14ac:dyDescent="0.25">
      <c r="A130" s="7">
        <v>45726</v>
      </c>
      <c r="B130" s="8">
        <v>235.54</v>
      </c>
      <c r="C130" s="8">
        <v>236.16</v>
      </c>
      <c r="D130" s="8">
        <v>224.22</v>
      </c>
      <c r="E130" s="8">
        <v>227.48</v>
      </c>
      <c r="F130" s="8">
        <v>72071197</v>
      </c>
      <c r="G130" s="9">
        <f t="shared" si="8"/>
        <v>-4.8479524825364974E-2</v>
      </c>
      <c r="H130" s="10">
        <f t="shared" si="10"/>
        <v>239.4641</v>
      </c>
      <c r="I130" s="11">
        <f t="shared" si="13"/>
        <v>1.878346133507534E-2</v>
      </c>
      <c r="J130" s="9">
        <f t="shared" si="12"/>
        <v>2.3389313526572142E-2</v>
      </c>
      <c r="K130" s="9">
        <f>J130 - MAX($J$3:J130)</f>
        <v>-0.140614807383447</v>
      </c>
      <c r="L130" s="9">
        <f t="shared" si="9"/>
        <v>-3.5431789961866121E-3</v>
      </c>
    </row>
    <row r="131" spans="1:12" x14ac:dyDescent="0.25">
      <c r="A131" s="7">
        <v>45727</v>
      </c>
      <c r="B131" s="8">
        <v>223.80500000000001</v>
      </c>
      <c r="C131" s="8">
        <v>225.8399</v>
      </c>
      <c r="D131" s="8">
        <v>217.45</v>
      </c>
      <c r="E131" s="8">
        <v>220.84</v>
      </c>
      <c r="F131" s="8">
        <v>76137410</v>
      </c>
      <c r="G131" s="9">
        <f t="shared" si="8"/>
        <v>-2.9189379286091027E-2</v>
      </c>
      <c r="H131" s="10">
        <f t="shared" si="10"/>
        <v>239.12359999999998</v>
      </c>
      <c r="I131" s="11">
        <f t="shared" si="13"/>
        <v>1.8625072175616954E-2</v>
      </c>
      <c r="J131" s="9">
        <f t="shared" ref="J131:J162" si="14">(E131/E$2)-1</f>
        <v>-6.4827853032872751E-3</v>
      </c>
      <c r="K131" s="9">
        <f>J131 - MAX($J$3:J131)</f>
        <v>-0.17048690621330642</v>
      </c>
      <c r="L131" s="9">
        <f t="shared" si="9"/>
        <v>1.2560083331667748E-2</v>
      </c>
    </row>
    <row r="132" spans="1:12" x14ac:dyDescent="0.25">
      <c r="A132" s="7">
        <v>45728</v>
      </c>
      <c r="B132" s="8">
        <v>220.14</v>
      </c>
      <c r="C132" s="8">
        <v>221.75</v>
      </c>
      <c r="D132" s="8">
        <v>214.91</v>
      </c>
      <c r="E132" s="8">
        <v>216.98</v>
      </c>
      <c r="F132" s="8">
        <v>62547467</v>
      </c>
      <c r="G132" s="9">
        <f t="shared" ref="G132:G195" si="15">IFERROR((E132-E131)/E131,0)</f>
        <v>-1.747871762361897E-2</v>
      </c>
      <c r="H132" s="10">
        <f t="shared" si="10"/>
        <v>238.34159999999997</v>
      </c>
      <c r="I132" s="11">
        <f t="shared" si="13"/>
        <v>1.7430706111322417E-2</v>
      </c>
      <c r="J132" s="9">
        <f t="shared" si="14"/>
        <v>-2.3848192153175574E-2</v>
      </c>
      <c r="K132" s="9">
        <f>J132 - MAX($J$3:J132)</f>
        <v>-0.18785231306319472</v>
      </c>
      <c r="L132" s="9">
        <f t="shared" ref="L132:L195" si="16">IFERROR((AVERAGE(G132:G379)-0.00016)/_xlfn.STDEV.S(G132:G379), 0)</f>
        <v>2.2546614202540005E-2</v>
      </c>
    </row>
    <row r="133" spans="1:12" x14ac:dyDescent="0.25">
      <c r="A133" s="7">
        <v>45729</v>
      </c>
      <c r="B133" s="8">
        <v>215.95</v>
      </c>
      <c r="C133" s="8">
        <v>216.83940000000001</v>
      </c>
      <c r="D133" s="8">
        <v>208.42</v>
      </c>
      <c r="E133" s="8">
        <v>209.68</v>
      </c>
      <c r="F133" s="8">
        <v>61368330</v>
      </c>
      <c r="G133" s="9">
        <f t="shared" si="15"/>
        <v>-3.3643653792976236E-2</v>
      </c>
      <c r="H133" s="10">
        <f t="shared" si="10"/>
        <v>236.98210000000003</v>
      </c>
      <c r="I133" s="11">
        <f t="shared" si="13"/>
        <v>1.8240460454553419E-2</v>
      </c>
      <c r="J133" s="9">
        <f t="shared" si="14"/>
        <v>-5.6689505625762027E-2</v>
      </c>
      <c r="K133" s="9">
        <f>J133 - MAX($J$3:J133)</f>
        <v>-0.22069362653578117</v>
      </c>
      <c r="L133" s="9">
        <f t="shared" si="16"/>
        <v>2.8655910806089285E-2</v>
      </c>
    </row>
    <row r="134" spans="1:12" x14ac:dyDescent="0.25">
      <c r="A134" s="7">
        <v>45730</v>
      </c>
      <c r="B134" s="8">
        <v>211.25</v>
      </c>
      <c r="C134" s="8">
        <v>213.95</v>
      </c>
      <c r="D134" s="8">
        <v>209.58</v>
      </c>
      <c r="E134" s="8">
        <v>213.49</v>
      </c>
      <c r="F134" s="8">
        <v>60107582</v>
      </c>
      <c r="G134" s="9">
        <f t="shared" si="15"/>
        <v>1.8170545593285015E-2</v>
      </c>
      <c r="H134" s="10">
        <f t="shared" si="10"/>
        <v>235.58010000000004</v>
      </c>
      <c r="I134" s="11">
        <f t="shared" si="13"/>
        <v>1.8678198330007386E-2</v>
      </c>
      <c r="J134" s="9">
        <f t="shared" si="14"/>
        <v>-3.9549039279110687E-2</v>
      </c>
      <c r="K134" s="9">
        <f>J134 - MAX($J$3:J134)</f>
        <v>-0.20355316018912983</v>
      </c>
      <c r="L134" s="9">
        <f t="shared" si="16"/>
        <v>4.0587032986045005E-2</v>
      </c>
    </row>
    <row r="135" spans="1:12" x14ac:dyDescent="0.25">
      <c r="A135" s="7">
        <v>45733</v>
      </c>
      <c r="B135" s="8">
        <v>213.31</v>
      </c>
      <c r="C135" s="8">
        <v>215.22</v>
      </c>
      <c r="D135" s="8">
        <v>209.97</v>
      </c>
      <c r="E135" s="8">
        <v>214</v>
      </c>
      <c r="F135" s="8">
        <v>48073426</v>
      </c>
      <c r="G135" s="9">
        <f t="shared" si="15"/>
        <v>2.3888706730994E-3</v>
      </c>
      <c r="H135" s="10">
        <f t="shared" si="10"/>
        <v>234.05009999999999</v>
      </c>
      <c r="I135" s="11">
        <f t="shared" si="13"/>
        <v>1.8695782222327317E-2</v>
      </c>
      <c r="J135" s="9">
        <f t="shared" si="14"/>
        <v>-3.7254646146094417E-2</v>
      </c>
      <c r="K135" s="9">
        <f>J135 - MAX($J$3:J135)</f>
        <v>-0.20125876705611356</v>
      </c>
      <c r="L135" s="9">
        <f t="shared" si="16"/>
        <v>3.4638220526319076E-2</v>
      </c>
    </row>
    <row r="136" spans="1:12" x14ac:dyDescent="0.25">
      <c r="A136" s="7">
        <v>45734</v>
      </c>
      <c r="B136" s="8">
        <v>214.16</v>
      </c>
      <c r="C136" s="8">
        <v>215.15</v>
      </c>
      <c r="D136" s="8">
        <v>211.49</v>
      </c>
      <c r="E136" s="8">
        <v>212.69</v>
      </c>
      <c r="F136" s="8">
        <v>42432426</v>
      </c>
      <c r="G136" s="9">
        <f t="shared" si="15"/>
        <v>-6.1214953271028147E-3</v>
      </c>
      <c r="H136" s="10">
        <f t="shared" si="10"/>
        <v>232.46109999999999</v>
      </c>
      <c r="I136" s="11">
        <f t="shared" si="13"/>
        <v>1.7783415114620664E-2</v>
      </c>
      <c r="J136" s="9">
        <f t="shared" si="14"/>
        <v>-4.314808733090103E-2</v>
      </c>
      <c r="K136" s="9">
        <f>J136 - MAX($J$3:J136)</f>
        <v>-0.20715220824092018</v>
      </c>
      <c r="L136" s="9">
        <f t="shared" si="16"/>
        <v>3.4016522903151013E-2</v>
      </c>
    </row>
    <row r="137" spans="1:12" x14ac:dyDescent="0.25">
      <c r="A137" s="7">
        <v>45735</v>
      </c>
      <c r="B137" s="8">
        <v>214.22</v>
      </c>
      <c r="C137" s="8">
        <v>218.76</v>
      </c>
      <c r="D137" s="8">
        <v>213.75</v>
      </c>
      <c r="E137" s="8">
        <v>215.24</v>
      </c>
      <c r="F137" s="8">
        <v>54385391</v>
      </c>
      <c r="G137" s="9">
        <f t="shared" si="15"/>
        <v>1.1989280173021822E-2</v>
      </c>
      <c r="H137" s="10">
        <f t="shared" si="10"/>
        <v>230.97959999999995</v>
      </c>
      <c r="I137" s="11">
        <f t="shared" si="13"/>
        <v>1.745217707006964E-2</v>
      </c>
      <c r="J137" s="9">
        <f t="shared" si="14"/>
        <v>-3.1676121665819346E-2</v>
      </c>
      <c r="K137" s="9">
        <f>J137 - MAX($J$3:J137)</f>
        <v>-0.19568024257583849</v>
      </c>
      <c r="L137" s="9">
        <f t="shared" si="16"/>
        <v>3.6359647803908449E-2</v>
      </c>
    </row>
    <row r="138" spans="1:12" x14ac:dyDescent="0.25">
      <c r="A138" s="7">
        <v>45736</v>
      </c>
      <c r="B138" s="8">
        <v>213.99</v>
      </c>
      <c r="C138" s="8">
        <v>217.48990000000001</v>
      </c>
      <c r="D138" s="8">
        <v>212.22</v>
      </c>
      <c r="E138" s="8">
        <v>214.1</v>
      </c>
      <c r="F138" s="8">
        <v>48862947</v>
      </c>
      <c r="G138" s="9">
        <f t="shared" si="15"/>
        <v>-5.2964133060770056E-3</v>
      </c>
      <c r="H138" s="10">
        <f t="shared" si="10"/>
        <v>229.3931</v>
      </c>
      <c r="I138" s="11">
        <f t="shared" si="13"/>
        <v>1.7458814405832829E-2</v>
      </c>
      <c r="J138" s="9">
        <f t="shared" si="14"/>
        <v>-3.680476513962061E-2</v>
      </c>
      <c r="K138" s="9">
        <f>J138 - MAX($J$3:J138)</f>
        <v>-0.20080888604963976</v>
      </c>
      <c r="L138" s="9">
        <f t="shared" si="16"/>
        <v>3.2416093164299706E-2</v>
      </c>
    </row>
    <row r="139" spans="1:12" x14ac:dyDescent="0.25">
      <c r="A139" s="7">
        <v>45737</v>
      </c>
      <c r="B139" s="8">
        <v>211.56</v>
      </c>
      <c r="C139" s="8">
        <v>218.84</v>
      </c>
      <c r="D139" s="8">
        <v>211.28</v>
      </c>
      <c r="E139" s="8">
        <v>218.27</v>
      </c>
      <c r="F139" s="8">
        <v>94127768</v>
      </c>
      <c r="G139" s="9">
        <f t="shared" si="15"/>
        <v>1.9476879962634357E-2</v>
      </c>
      <c r="H139" s="10">
        <f t="shared" si="10"/>
        <v>228.02910000000006</v>
      </c>
      <c r="I139" s="11">
        <f t="shared" si="13"/>
        <v>1.7891119656045954E-2</v>
      </c>
      <c r="J139" s="9">
        <f t="shared" si="14"/>
        <v>-1.8044727169663655E-2</v>
      </c>
      <c r="K139" s="9">
        <f>J139 - MAX($J$3:J139)</f>
        <v>-0.1820488480796828</v>
      </c>
      <c r="L139" s="9">
        <f t="shared" si="16"/>
        <v>3.448362543970776E-2</v>
      </c>
    </row>
    <row r="140" spans="1:12" x14ac:dyDescent="0.25">
      <c r="A140" s="7">
        <v>45740</v>
      </c>
      <c r="B140" s="8">
        <v>221</v>
      </c>
      <c r="C140" s="8">
        <v>221.48</v>
      </c>
      <c r="D140" s="8">
        <v>218.58</v>
      </c>
      <c r="E140" s="8">
        <v>220.73</v>
      </c>
      <c r="F140" s="8">
        <v>44299483</v>
      </c>
      <c r="G140" s="9">
        <f t="shared" si="15"/>
        <v>1.1270444861868234E-2</v>
      </c>
      <c r="H140" s="10">
        <f t="shared" si="10"/>
        <v>226.70700000000002</v>
      </c>
      <c r="I140" s="11">
        <f t="shared" si="13"/>
        <v>1.7553509551368706E-2</v>
      </c>
      <c r="J140" s="9">
        <f t="shared" si="14"/>
        <v>-6.9776544104085403E-3</v>
      </c>
      <c r="K140" s="9">
        <f>J140 - MAX($J$3:J140)</f>
        <v>-0.17098177532042769</v>
      </c>
      <c r="L140" s="9">
        <f t="shared" si="16"/>
        <v>2.7892700292624695E-2</v>
      </c>
    </row>
    <row r="141" spans="1:12" x14ac:dyDescent="0.25">
      <c r="A141" s="7">
        <v>45741</v>
      </c>
      <c r="B141" s="8">
        <v>220.77</v>
      </c>
      <c r="C141" s="8">
        <v>224.1</v>
      </c>
      <c r="D141" s="8">
        <v>220.08</v>
      </c>
      <c r="E141" s="8">
        <v>223.75</v>
      </c>
      <c r="F141" s="8">
        <v>34493583</v>
      </c>
      <c r="G141" s="9">
        <f t="shared" si="15"/>
        <v>1.3681873782449193E-2</v>
      </c>
      <c r="H141" s="10">
        <f t="shared" si="10"/>
        <v>225.54249999999996</v>
      </c>
      <c r="I141" s="11">
        <f t="shared" si="13"/>
        <v>1.7750351319888211E-2</v>
      </c>
      <c r="J141" s="9">
        <f t="shared" si="14"/>
        <v>6.6087519850999144E-3</v>
      </c>
      <c r="K141" s="9">
        <f>J141 - MAX($J$3:J141)</f>
        <v>-0.15739536892491923</v>
      </c>
      <c r="L141" s="9">
        <f t="shared" si="16"/>
        <v>2.4091811964746704E-2</v>
      </c>
    </row>
    <row r="142" spans="1:12" x14ac:dyDescent="0.25">
      <c r="A142" s="7">
        <v>45742</v>
      </c>
      <c r="B142" s="8">
        <v>223.51</v>
      </c>
      <c r="C142" s="8">
        <v>225.02</v>
      </c>
      <c r="D142" s="8">
        <v>220.47</v>
      </c>
      <c r="E142" s="8">
        <v>221.53</v>
      </c>
      <c r="F142" s="8">
        <v>34532656</v>
      </c>
      <c r="G142" s="9">
        <f t="shared" si="15"/>
        <v>-9.9217877094972019E-3</v>
      </c>
      <c r="H142" s="10">
        <f t="shared" si="10"/>
        <v>224.60099999999997</v>
      </c>
      <c r="I142" s="11">
        <f t="shared" si="13"/>
        <v>1.7319104619280559E-2</v>
      </c>
      <c r="J142" s="9">
        <f t="shared" si="14"/>
        <v>-3.3786063586181969E-3</v>
      </c>
      <c r="K142" s="9">
        <f>J142 - MAX($J$3:J142)</f>
        <v>-0.16738272726863734</v>
      </c>
      <c r="L142" s="9">
        <f t="shared" si="16"/>
        <v>1.939767826068909E-2</v>
      </c>
    </row>
    <row r="143" spans="1:12" x14ac:dyDescent="0.25">
      <c r="A143" s="7">
        <v>45743</v>
      </c>
      <c r="B143" s="8">
        <v>221.39</v>
      </c>
      <c r="C143" s="8">
        <v>224.99</v>
      </c>
      <c r="D143" s="8">
        <v>220.56010000000001</v>
      </c>
      <c r="E143" s="8">
        <v>223.85</v>
      </c>
      <c r="F143" s="8">
        <v>37094774</v>
      </c>
      <c r="G143" s="9">
        <f t="shared" si="15"/>
        <v>1.0472622218209693E-2</v>
      </c>
      <c r="H143" s="10">
        <f t="shared" si="10"/>
        <v>223.92850000000004</v>
      </c>
      <c r="I143" s="11">
        <f t="shared" si="13"/>
        <v>1.706918564430453E-2</v>
      </c>
      <c r="J143" s="9">
        <f t="shared" si="14"/>
        <v>7.0586329915736101E-3</v>
      </c>
      <c r="K143" s="9">
        <f>J143 - MAX($J$3:J143)</f>
        <v>-0.15694548791844554</v>
      </c>
      <c r="L143" s="9">
        <f t="shared" si="16"/>
        <v>2.312392351903466E-2</v>
      </c>
    </row>
    <row r="144" spans="1:12" x14ac:dyDescent="0.25">
      <c r="A144" s="7">
        <v>45744</v>
      </c>
      <c r="B144" s="8">
        <v>221.67</v>
      </c>
      <c r="C144" s="8">
        <v>223.81</v>
      </c>
      <c r="D144" s="8">
        <v>217.68</v>
      </c>
      <c r="E144" s="8">
        <v>217.9</v>
      </c>
      <c r="F144" s="8">
        <v>39818617</v>
      </c>
      <c r="G144" s="9">
        <f t="shared" si="15"/>
        <v>-2.6580299307571983E-2</v>
      </c>
      <c r="H144" s="10">
        <f t="shared" si="10"/>
        <v>222.73150000000001</v>
      </c>
      <c r="I144" s="11">
        <f t="shared" si="13"/>
        <v>1.7157019399443453E-2</v>
      </c>
      <c r="J144" s="9">
        <f t="shared" si="14"/>
        <v>-1.9709286893616618E-2</v>
      </c>
      <c r="K144" s="9">
        <f>J144 - MAX($J$3:J144)</f>
        <v>-0.18371340780363576</v>
      </c>
      <c r="L144" s="9">
        <f t="shared" si="16"/>
        <v>1.9521761578404413E-2</v>
      </c>
    </row>
    <row r="145" spans="1:12" x14ac:dyDescent="0.25">
      <c r="A145" s="7">
        <v>45747</v>
      </c>
      <c r="B145" s="8">
        <v>217.005</v>
      </c>
      <c r="C145" s="8">
        <v>225.62</v>
      </c>
      <c r="D145" s="8">
        <v>216.23</v>
      </c>
      <c r="E145" s="8">
        <v>222.13</v>
      </c>
      <c r="F145" s="8">
        <v>65299321</v>
      </c>
      <c r="G145" s="9">
        <f t="shared" si="15"/>
        <v>1.9412574575493297E-2</v>
      </c>
      <c r="H145" s="10">
        <f t="shared" si="10"/>
        <v>221.93650000000002</v>
      </c>
      <c r="I145" s="11">
        <f t="shared" si="13"/>
        <v>1.7414142386230264E-2</v>
      </c>
      <c r="J145" s="9">
        <f t="shared" si="14"/>
        <v>-6.7932031977546714E-4</v>
      </c>
      <c r="K145" s="9">
        <f>J145 - MAX($J$3:J145)</f>
        <v>-0.16468344122979461</v>
      </c>
      <c r="L145" s="9">
        <f t="shared" si="16"/>
        <v>2.9471363890239716E-2</v>
      </c>
    </row>
    <row r="146" spans="1:12" x14ac:dyDescent="0.25">
      <c r="A146" s="7">
        <v>45748</v>
      </c>
      <c r="B146" s="8">
        <v>219.80500000000001</v>
      </c>
      <c r="C146" s="8">
        <v>223.68</v>
      </c>
      <c r="D146" s="8">
        <v>218.9</v>
      </c>
      <c r="E146" s="8">
        <v>223.19</v>
      </c>
      <c r="F146" s="8">
        <v>36412740</v>
      </c>
      <c r="G146" s="9">
        <f t="shared" si="15"/>
        <v>4.7719803718543298E-3</v>
      </c>
      <c r="H146" s="10">
        <f t="shared" si="10"/>
        <v>221.29949999999999</v>
      </c>
      <c r="I146" s="11">
        <f t="shared" si="13"/>
        <v>1.7467519090997533E-2</v>
      </c>
      <c r="J146" s="9">
        <f t="shared" si="14"/>
        <v>4.0894183488466851E-3</v>
      </c>
      <c r="K146" s="9">
        <f>J146 - MAX($J$3:J146)</f>
        <v>-0.15991470256117246</v>
      </c>
      <c r="L146" s="9">
        <f t="shared" si="16"/>
        <v>2.2609708727125321E-2</v>
      </c>
    </row>
    <row r="147" spans="1:12" x14ac:dyDescent="0.25">
      <c r="A147" s="7">
        <v>45749</v>
      </c>
      <c r="B147" s="8">
        <v>221.315</v>
      </c>
      <c r="C147" s="8">
        <v>225.19</v>
      </c>
      <c r="D147" s="8">
        <v>221.02</v>
      </c>
      <c r="E147" s="8">
        <v>223.89</v>
      </c>
      <c r="F147" s="8">
        <v>35905904</v>
      </c>
      <c r="G147" s="9">
        <f t="shared" si="15"/>
        <v>3.1363412339262004E-3</v>
      </c>
      <c r="H147" s="10">
        <f t="shared" si="10"/>
        <v>220.70700000000002</v>
      </c>
      <c r="I147" s="11">
        <f t="shared" si="13"/>
        <v>1.7483039368388253E-2</v>
      </c>
      <c r="J147" s="9">
        <f t="shared" si="14"/>
        <v>7.2385853941632217E-3</v>
      </c>
      <c r="K147" s="9">
        <f>J147 - MAX($J$3:J147)</f>
        <v>-0.15676553551585592</v>
      </c>
      <c r="L147" s="9">
        <f t="shared" si="16"/>
        <v>2.1017081190659745E-2</v>
      </c>
    </row>
    <row r="148" spans="1:12" x14ac:dyDescent="0.25">
      <c r="A148" s="7">
        <v>45750</v>
      </c>
      <c r="B148" s="8">
        <v>205.54</v>
      </c>
      <c r="C148" s="8">
        <v>207.49</v>
      </c>
      <c r="D148" s="8">
        <v>201.25</v>
      </c>
      <c r="E148" s="8">
        <v>203.19</v>
      </c>
      <c r="F148" s="8">
        <v>103419006</v>
      </c>
      <c r="G148" s="9">
        <f t="shared" si="15"/>
        <v>-9.2456116843092545E-2</v>
      </c>
      <c r="H148" s="10">
        <f t="shared" si="10"/>
        <v>219.1</v>
      </c>
      <c r="I148" s="11">
        <f t="shared" si="13"/>
        <v>2.3882867853510622E-2</v>
      </c>
      <c r="J148" s="9">
        <f t="shared" si="14"/>
        <v>-8.5886782945910789E-2</v>
      </c>
      <c r="K148" s="9">
        <f>J148 - MAX($J$3:J148)</f>
        <v>-0.24989090385592994</v>
      </c>
      <c r="L148" s="9">
        <f t="shared" si="16"/>
        <v>2.0014625113477697E-2</v>
      </c>
    </row>
    <row r="149" spans="1:12" x14ac:dyDescent="0.25">
      <c r="A149" s="7">
        <v>45751</v>
      </c>
      <c r="B149" s="8">
        <v>193.89</v>
      </c>
      <c r="C149" s="8">
        <v>199.88</v>
      </c>
      <c r="D149" s="8">
        <v>187.34</v>
      </c>
      <c r="E149" s="8">
        <v>188.38</v>
      </c>
      <c r="F149" s="8">
        <v>125910913</v>
      </c>
      <c r="G149" s="9">
        <f t="shared" si="15"/>
        <v>-7.2887445248289787E-2</v>
      </c>
      <c r="H149" s="10">
        <f t="shared" si="10"/>
        <v>216.56550000000001</v>
      </c>
      <c r="I149" s="11">
        <f t="shared" si="13"/>
        <v>2.6790173786552917E-2</v>
      </c>
      <c r="J149" s="9">
        <f t="shared" si="14"/>
        <v>-0.15251416000467877</v>
      </c>
      <c r="K149" s="9">
        <f>J149 - MAX($J$3:J149)</f>
        <v>-0.31651828091469791</v>
      </c>
      <c r="L149" s="9">
        <f t="shared" si="16"/>
        <v>5.8421244786710291E-2</v>
      </c>
    </row>
    <row r="150" spans="1:12" x14ac:dyDescent="0.25">
      <c r="A150" s="7">
        <v>45754</v>
      </c>
      <c r="B150" s="8">
        <v>177.2</v>
      </c>
      <c r="C150" s="8">
        <v>194.15</v>
      </c>
      <c r="D150" s="8">
        <v>174.62</v>
      </c>
      <c r="E150" s="8">
        <v>181.46</v>
      </c>
      <c r="F150" s="8">
        <v>160466286</v>
      </c>
      <c r="G150" s="9">
        <f t="shared" si="15"/>
        <v>-3.6734260537211953E-2</v>
      </c>
      <c r="H150" s="10">
        <f t="shared" ref="H150:H213" si="17">AVERAGE(E131:E150)</f>
        <v>214.2645</v>
      </c>
      <c r="I150" s="11">
        <f t="shared" si="13"/>
        <v>2.7117637131006938E-2</v>
      </c>
      <c r="J150" s="9">
        <f t="shared" si="14"/>
        <v>-0.18364592565266491</v>
      </c>
      <c r="K150" s="9">
        <f>J150 - MAX($J$3:J150)</f>
        <v>-0.34765004656268406</v>
      </c>
      <c r="L150" s="9">
        <f t="shared" si="16"/>
        <v>9.2299027844759005E-2</v>
      </c>
    </row>
    <row r="151" spans="1:12" x14ac:dyDescent="0.25">
      <c r="A151" s="7">
        <v>45755</v>
      </c>
      <c r="B151" s="8">
        <v>186.7</v>
      </c>
      <c r="C151" s="8">
        <v>190.33500000000001</v>
      </c>
      <c r="D151" s="8">
        <v>169.21010000000001</v>
      </c>
      <c r="E151" s="8">
        <v>172.42</v>
      </c>
      <c r="F151" s="8">
        <v>120859491</v>
      </c>
      <c r="G151" s="9">
        <f t="shared" si="15"/>
        <v>-4.9818141739226385E-2</v>
      </c>
      <c r="H151" s="10">
        <f t="shared" si="17"/>
        <v>211.84350000000001</v>
      </c>
      <c r="I151" s="11">
        <f t="shared" si="13"/>
        <v>2.8010035908255237E-2</v>
      </c>
      <c r="J151" s="9">
        <f t="shared" si="14"/>
        <v>-0.22431516863789536</v>
      </c>
      <c r="K151" s="9">
        <f>J151 - MAX($J$3:J151)</f>
        <v>-0.3883192895479145</v>
      </c>
      <c r="L151" s="9">
        <f t="shared" si="16"/>
        <v>0.10987380175540536</v>
      </c>
    </row>
    <row r="152" spans="1:12" x14ac:dyDescent="0.25">
      <c r="A152" s="7">
        <v>45756</v>
      </c>
      <c r="B152" s="8">
        <v>171.95</v>
      </c>
      <c r="C152" s="8">
        <v>200.61</v>
      </c>
      <c r="D152" s="8">
        <v>171.89</v>
      </c>
      <c r="E152" s="8">
        <v>198.85</v>
      </c>
      <c r="F152" s="8">
        <v>184395885</v>
      </c>
      <c r="G152" s="9">
        <f t="shared" si="15"/>
        <v>0.15328848161466194</v>
      </c>
      <c r="H152" s="10">
        <f t="shared" si="17"/>
        <v>210.93700000000004</v>
      </c>
      <c r="I152" s="11">
        <f t="shared" si="13"/>
        <v>4.0933318126466139E-2</v>
      </c>
      <c r="J152" s="9">
        <f t="shared" si="14"/>
        <v>-0.1054116186268732</v>
      </c>
      <c r="K152" s="9">
        <f>J152 - MAX($J$3:J152)</f>
        <v>-0.26941573953689235</v>
      </c>
      <c r="L152" s="9">
        <f t="shared" si="16"/>
        <v>0.13548368420033505</v>
      </c>
    </row>
    <row r="153" spans="1:12" x14ac:dyDescent="0.25">
      <c r="A153" s="7">
        <v>45757</v>
      </c>
      <c r="B153" s="8">
        <v>189.065</v>
      </c>
      <c r="C153" s="8">
        <v>194.7799</v>
      </c>
      <c r="D153" s="8">
        <v>183</v>
      </c>
      <c r="E153" s="8">
        <v>190.42</v>
      </c>
      <c r="F153" s="8">
        <v>121879981</v>
      </c>
      <c r="G153" s="9">
        <f t="shared" si="15"/>
        <v>-4.2393764143827041E-2</v>
      </c>
      <c r="H153" s="10">
        <f t="shared" si="17"/>
        <v>209.97400000000002</v>
      </c>
      <c r="I153" s="11">
        <f t="shared" si="13"/>
        <v>4.1468455969654358E-2</v>
      </c>
      <c r="J153" s="9">
        <f t="shared" si="14"/>
        <v>-0.14333658747261357</v>
      </c>
      <c r="K153" s="9">
        <f>J153 - MAX($J$3:J153)</f>
        <v>-0.30734070838263272</v>
      </c>
      <c r="L153" s="9">
        <f t="shared" si="16"/>
        <v>9.1408002676123756E-2</v>
      </c>
    </row>
    <row r="154" spans="1:12" x14ac:dyDescent="0.25">
      <c r="A154" s="7">
        <v>45758</v>
      </c>
      <c r="B154" s="8">
        <v>186.1</v>
      </c>
      <c r="C154" s="8">
        <v>199.54</v>
      </c>
      <c r="D154" s="8">
        <v>186.06</v>
      </c>
      <c r="E154" s="8">
        <v>198.15</v>
      </c>
      <c r="F154" s="8">
        <v>87435915</v>
      </c>
      <c r="G154" s="9">
        <f t="shared" si="15"/>
        <v>4.059447537023432E-2</v>
      </c>
      <c r="H154" s="10">
        <f t="shared" si="17"/>
        <v>209.20700000000002</v>
      </c>
      <c r="I154" s="11">
        <f t="shared" si="13"/>
        <v>4.2106165898823995E-2</v>
      </c>
      <c r="J154" s="9">
        <f t="shared" si="14"/>
        <v>-0.10856078567218974</v>
      </c>
      <c r="K154" s="9">
        <f>J154 - MAX($J$3:J154)</f>
        <v>-0.27256490658220889</v>
      </c>
      <c r="L154" s="9">
        <f t="shared" si="16"/>
        <v>0.12164849501062544</v>
      </c>
    </row>
    <row r="155" spans="1:12" x14ac:dyDescent="0.25">
      <c r="A155" s="7">
        <v>45761</v>
      </c>
      <c r="B155" s="8">
        <v>211.44</v>
      </c>
      <c r="C155" s="8">
        <v>212.94</v>
      </c>
      <c r="D155" s="8">
        <v>201.16210000000001</v>
      </c>
      <c r="E155" s="8">
        <v>202.52</v>
      </c>
      <c r="F155" s="8">
        <v>101352911</v>
      </c>
      <c r="G155" s="9">
        <f t="shared" si="15"/>
        <v>2.2053999495331843E-2</v>
      </c>
      <c r="H155" s="10">
        <f t="shared" si="17"/>
        <v>208.63300000000004</v>
      </c>
      <c r="I155" s="11">
        <f t="shared" si="13"/>
        <v>4.2362551140264076E-2</v>
      </c>
      <c r="J155" s="9">
        <f t="shared" si="14"/>
        <v>-8.8900985689285172E-2</v>
      </c>
      <c r="K155" s="9">
        <f>J155 - MAX($J$3:J155)</f>
        <v>-0.25290510659930432</v>
      </c>
      <c r="L155" s="9">
        <f t="shared" si="16"/>
        <v>9.9892760508500336E-2</v>
      </c>
    </row>
    <row r="156" spans="1:12" x14ac:dyDescent="0.25">
      <c r="A156" s="7">
        <v>45762</v>
      </c>
      <c r="B156" s="8">
        <v>201.85499999999999</v>
      </c>
      <c r="C156" s="8">
        <v>203.51</v>
      </c>
      <c r="D156" s="8">
        <v>199.8</v>
      </c>
      <c r="E156" s="8">
        <v>202.14</v>
      </c>
      <c r="F156" s="8">
        <v>51343872</v>
      </c>
      <c r="G156" s="9">
        <f t="shared" si="15"/>
        <v>-1.8763578905788261E-3</v>
      </c>
      <c r="H156" s="10">
        <f t="shared" si="17"/>
        <v>208.10550000000003</v>
      </c>
      <c r="I156" s="11">
        <f t="shared" si="13"/>
        <v>4.2357238341201038E-2</v>
      </c>
      <c r="J156" s="9">
        <f t="shared" si="14"/>
        <v>-9.0610533513885705E-2</v>
      </c>
      <c r="K156" s="9">
        <f>J156 - MAX($J$3:J156)</f>
        <v>-0.25461465442390485</v>
      </c>
      <c r="L156" s="9">
        <f t="shared" si="16"/>
        <v>8.6998527774616155E-2</v>
      </c>
    </row>
    <row r="157" spans="1:12" x14ac:dyDescent="0.25">
      <c r="A157" s="7">
        <v>45763</v>
      </c>
      <c r="B157" s="8">
        <v>198.36</v>
      </c>
      <c r="C157" s="8">
        <v>200.7</v>
      </c>
      <c r="D157" s="8">
        <v>192.37</v>
      </c>
      <c r="E157" s="8">
        <v>194.27</v>
      </c>
      <c r="F157" s="8">
        <v>59732423</v>
      </c>
      <c r="G157" s="9">
        <f t="shared" si="15"/>
        <v>-3.8933412486395452E-2</v>
      </c>
      <c r="H157" s="10">
        <f t="shared" si="17"/>
        <v>207.05700000000002</v>
      </c>
      <c r="I157" s="11">
        <f t="shared" si="13"/>
        <v>4.2818458327302536E-2</v>
      </c>
      <c r="J157" s="9">
        <f t="shared" si="14"/>
        <v>-0.12601616872337262</v>
      </c>
      <c r="K157" s="9">
        <f>J157 - MAX($J$3:J157)</f>
        <v>-0.29002028963339177</v>
      </c>
      <c r="L157" s="9">
        <f t="shared" si="16"/>
        <v>8.8809934372360233E-2</v>
      </c>
    </row>
    <row r="158" spans="1:12" x14ac:dyDescent="0.25">
      <c r="A158" s="7">
        <v>45764</v>
      </c>
      <c r="B158" s="8">
        <v>197.2</v>
      </c>
      <c r="C158" s="8">
        <v>198.83349999999999</v>
      </c>
      <c r="D158" s="8">
        <v>194.42</v>
      </c>
      <c r="E158" s="8">
        <v>196.98</v>
      </c>
      <c r="F158" s="8">
        <v>52164675</v>
      </c>
      <c r="G158" s="9">
        <f t="shared" si="15"/>
        <v>1.3949657692901525E-2</v>
      </c>
      <c r="H158" s="10">
        <f t="shared" si="17"/>
        <v>206.20099999999996</v>
      </c>
      <c r="I158" s="11">
        <f t="shared" si="13"/>
        <v>4.2962361348866218E-2</v>
      </c>
      <c r="J158" s="9">
        <f t="shared" si="14"/>
        <v>-0.11382439344793305</v>
      </c>
      <c r="K158" s="9">
        <f>J158 - MAX($J$3:J158)</f>
        <v>-0.27782851435795219</v>
      </c>
      <c r="L158" s="9">
        <f t="shared" si="16"/>
        <v>0.11911735022158469</v>
      </c>
    </row>
    <row r="159" spans="1:12" x14ac:dyDescent="0.25">
      <c r="A159" s="7">
        <v>45768</v>
      </c>
      <c r="B159" s="8">
        <v>193.26499999999999</v>
      </c>
      <c r="C159" s="8">
        <v>193.8</v>
      </c>
      <c r="D159" s="8">
        <v>189.81120000000001</v>
      </c>
      <c r="E159" s="8">
        <v>193.16</v>
      </c>
      <c r="F159" s="8">
        <v>46742537</v>
      </c>
      <c r="G159" s="9">
        <f t="shared" si="15"/>
        <v>-1.9392831759569466E-2</v>
      </c>
      <c r="H159" s="10">
        <f t="shared" si="17"/>
        <v>204.94549999999998</v>
      </c>
      <c r="I159" s="11">
        <f t="shared" si="13"/>
        <v>4.2852335783023381E-2</v>
      </c>
      <c r="J159" s="9">
        <f t="shared" si="14"/>
        <v>-0.13100984789523173</v>
      </c>
      <c r="K159" s="9">
        <f>J159 - MAX($J$3:J159)</f>
        <v>-0.29501396880525088</v>
      </c>
      <c r="L159" s="9">
        <f t="shared" si="16"/>
        <v>0.11065121851243508</v>
      </c>
    </row>
    <row r="160" spans="1:12" x14ac:dyDescent="0.25">
      <c r="A160" s="7">
        <v>45769</v>
      </c>
      <c r="B160" s="8">
        <v>196.12</v>
      </c>
      <c r="C160" s="8">
        <v>201.59</v>
      </c>
      <c r="D160" s="8">
        <v>195.97</v>
      </c>
      <c r="E160" s="8">
        <v>199.74</v>
      </c>
      <c r="F160" s="8">
        <v>52976371</v>
      </c>
      <c r="G160" s="9">
        <f t="shared" si="15"/>
        <v>3.4065023814454407E-2</v>
      </c>
      <c r="H160" s="10">
        <f t="shared" si="17"/>
        <v>203.89600000000002</v>
      </c>
      <c r="I160" s="11">
        <f t="shared" ref="I160:I191" si="18">STDEV(G131:G160)</f>
        <v>4.2694970186623771E-2</v>
      </c>
      <c r="J160" s="9">
        <f t="shared" si="14"/>
        <v>-0.10140767766925651</v>
      </c>
      <c r="K160" s="9">
        <f>J160 - MAX($J$3:J160)</f>
        <v>-0.26541179857927566</v>
      </c>
      <c r="L160" s="9">
        <f t="shared" si="16"/>
        <v>0.12604601134228352</v>
      </c>
    </row>
    <row r="161" spans="1:12" x14ac:dyDescent="0.25">
      <c r="A161" s="7">
        <v>45770</v>
      </c>
      <c r="B161" s="8">
        <v>206</v>
      </c>
      <c r="C161" s="8">
        <v>208</v>
      </c>
      <c r="D161" s="8">
        <v>202.79900000000001</v>
      </c>
      <c r="E161" s="8">
        <v>204.6</v>
      </c>
      <c r="F161" s="8">
        <v>52929165</v>
      </c>
      <c r="G161" s="9">
        <f t="shared" si="15"/>
        <v>2.4331631120456519E-2</v>
      </c>
      <c r="H161" s="10">
        <f t="shared" si="17"/>
        <v>202.9385</v>
      </c>
      <c r="I161" s="11">
        <f t="shared" si="18"/>
        <v>4.2701272567387066E-2</v>
      </c>
      <c r="J161" s="9">
        <f t="shared" si="14"/>
        <v>-7.9543460754630479E-2</v>
      </c>
      <c r="K161" s="9">
        <f>J161 - MAX($J$3:J161)</f>
        <v>-0.24354758166464963</v>
      </c>
      <c r="L161" s="9">
        <f t="shared" si="16"/>
        <v>0.10539299354867321</v>
      </c>
    </row>
    <row r="162" spans="1:12" x14ac:dyDescent="0.25">
      <c r="A162" s="7">
        <v>45771</v>
      </c>
      <c r="B162" s="8">
        <v>204.89</v>
      </c>
      <c r="C162" s="8">
        <v>208.82990000000001</v>
      </c>
      <c r="D162" s="8">
        <v>202.94</v>
      </c>
      <c r="E162" s="8">
        <v>208.37</v>
      </c>
      <c r="F162" s="8">
        <v>47310989</v>
      </c>
      <c r="G162" s="9">
        <f t="shared" si="15"/>
        <v>1.8426197458455574E-2</v>
      </c>
      <c r="H162" s="10">
        <f t="shared" si="17"/>
        <v>202.28050000000002</v>
      </c>
      <c r="I162" s="11">
        <f t="shared" si="18"/>
        <v>4.2746421837205194E-2</v>
      </c>
      <c r="J162" s="9">
        <f t="shared" si="14"/>
        <v>-6.258294681056864E-2</v>
      </c>
      <c r="K162" s="9">
        <f>J162 - MAX($J$3:J162)</f>
        <v>-0.22658706772058779</v>
      </c>
      <c r="L162" s="9">
        <f t="shared" si="16"/>
        <v>8.9589719549697189E-2</v>
      </c>
    </row>
    <row r="163" spans="1:12" x14ac:dyDescent="0.25">
      <c r="A163" s="7">
        <v>45772</v>
      </c>
      <c r="B163" s="8">
        <v>206.36500000000001</v>
      </c>
      <c r="C163" s="8">
        <v>209.75</v>
      </c>
      <c r="D163" s="8">
        <v>206.2</v>
      </c>
      <c r="E163" s="8">
        <v>209.28</v>
      </c>
      <c r="F163" s="8">
        <v>38222258</v>
      </c>
      <c r="G163" s="9">
        <f t="shared" si="15"/>
        <v>4.3672313672793424E-3</v>
      </c>
      <c r="H163" s="10">
        <f t="shared" si="17"/>
        <v>201.55199999999999</v>
      </c>
      <c r="I163" s="11">
        <f t="shared" si="18"/>
        <v>4.229061660682687E-2</v>
      </c>
      <c r="J163" s="9">
        <f t="shared" ref="J163:J196" si="19">(E163/E$2)-1</f>
        <v>-5.8489029651657143E-2</v>
      </c>
      <c r="K163" s="9">
        <f>J163 - MAX($J$3:J163)</f>
        <v>-0.22249315056167629</v>
      </c>
      <c r="L163" s="9">
        <f t="shared" si="16"/>
        <v>7.7185784101367547E-2</v>
      </c>
    </row>
    <row r="164" spans="1:12" x14ac:dyDescent="0.25">
      <c r="A164" s="7">
        <v>45775</v>
      </c>
      <c r="B164" s="8">
        <v>210</v>
      </c>
      <c r="C164" s="8">
        <v>211.5</v>
      </c>
      <c r="D164" s="8">
        <v>207.46</v>
      </c>
      <c r="E164" s="8">
        <v>210.14</v>
      </c>
      <c r="F164" s="8">
        <v>38743074</v>
      </c>
      <c r="G164" s="9">
        <f t="shared" si="15"/>
        <v>4.1093272171253119E-3</v>
      </c>
      <c r="H164" s="10">
        <f t="shared" si="17"/>
        <v>201.16400000000002</v>
      </c>
      <c r="I164" s="11">
        <f t="shared" si="18"/>
        <v>4.2168989926132737E-2</v>
      </c>
      <c r="J164" s="9">
        <f t="shared" si="19"/>
        <v>-5.4620052995982604E-2</v>
      </c>
      <c r="K164" s="9">
        <f>J164 - MAX($J$3:J164)</f>
        <v>-0.21862417390600175</v>
      </c>
      <c r="L164" s="9">
        <f t="shared" si="16"/>
        <v>7.4503726216763266E-2</v>
      </c>
    </row>
    <row r="165" spans="1:12" x14ac:dyDescent="0.25">
      <c r="A165" s="7">
        <v>45776</v>
      </c>
      <c r="B165" s="8">
        <v>208.69300000000001</v>
      </c>
      <c r="C165" s="8">
        <v>212.24</v>
      </c>
      <c r="D165" s="8">
        <v>208.37</v>
      </c>
      <c r="E165" s="8">
        <v>211.21</v>
      </c>
      <c r="F165" s="8">
        <v>36827633</v>
      </c>
      <c r="G165" s="9">
        <f t="shared" si="15"/>
        <v>5.091843532882943E-3</v>
      </c>
      <c r="H165" s="10">
        <f t="shared" si="17"/>
        <v>200.61799999999999</v>
      </c>
      <c r="I165" s="11">
        <f t="shared" si="18"/>
        <v>4.2176466302176821E-2</v>
      </c>
      <c r="J165" s="9">
        <f t="shared" si="19"/>
        <v>-4.9806326226712994E-2</v>
      </c>
      <c r="K165" s="9">
        <f>J165 - MAX($J$3:J165)</f>
        <v>-0.21381044713673214</v>
      </c>
      <c r="L165" s="9">
        <f t="shared" si="16"/>
        <v>7.1983142816164108E-2</v>
      </c>
    </row>
    <row r="166" spans="1:12" x14ac:dyDescent="0.25">
      <c r="A166" s="7">
        <v>45777</v>
      </c>
      <c r="B166" s="8">
        <v>209.3</v>
      </c>
      <c r="C166" s="8">
        <v>213.58</v>
      </c>
      <c r="D166" s="8">
        <v>206.6705</v>
      </c>
      <c r="E166" s="8">
        <v>212.5</v>
      </c>
      <c r="F166" s="8">
        <v>52286454</v>
      </c>
      <c r="G166" s="9">
        <f t="shared" si="15"/>
        <v>6.1076653567539033E-3</v>
      </c>
      <c r="H166" s="10">
        <f t="shared" si="17"/>
        <v>200.08349999999999</v>
      </c>
      <c r="I166" s="11">
        <f t="shared" si="18"/>
        <v>4.2170333676673201E-2</v>
      </c>
      <c r="J166" s="9">
        <f t="shared" si="19"/>
        <v>-4.4002861243201186E-2</v>
      </c>
      <c r="K166" s="9">
        <f>J166 - MAX($J$3:J166)</f>
        <v>-0.20800698215322033</v>
      </c>
      <c r="L166" s="9">
        <f t="shared" si="16"/>
        <v>6.8704802113004754E-2</v>
      </c>
    </row>
    <row r="167" spans="1:12" x14ac:dyDescent="0.25">
      <c r="A167" s="7">
        <v>45778</v>
      </c>
      <c r="B167" s="8">
        <v>209.08</v>
      </c>
      <c r="C167" s="8">
        <v>214.56</v>
      </c>
      <c r="D167" s="8">
        <v>208.9</v>
      </c>
      <c r="E167" s="8">
        <v>213.32</v>
      </c>
      <c r="F167" s="8">
        <v>57365675</v>
      </c>
      <c r="G167" s="9">
        <f t="shared" si="15"/>
        <v>3.8588235294117327E-3</v>
      </c>
      <c r="H167" s="10">
        <f t="shared" si="17"/>
        <v>199.55500000000001</v>
      </c>
      <c r="I167" s="11">
        <f t="shared" si="18"/>
        <v>4.2122110421149703E-2</v>
      </c>
      <c r="J167" s="9">
        <f t="shared" si="19"/>
        <v>-4.0313836990116148E-2</v>
      </c>
      <c r="K167" s="9">
        <f>J167 - MAX($J$3:J167)</f>
        <v>-0.20431795790013529</v>
      </c>
      <c r="L167" s="9">
        <f t="shared" si="16"/>
        <v>6.463124360002874E-2</v>
      </c>
    </row>
    <row r="168" spans="1:12" x14ac:dyDescent="0.25">
      <c r="A168" s="7">
        <v>45779</v>
      </c>
      <c r="B168" s="8">
        <v>206.09</v>
      </c>
      <c r="C168" s="8">
        <v>206.99</v>
      </c>
      <c r="D168" s="8">
        <v>202.16</v>
      </c>
      <c r="E168" s="8">
        <v>205.35</v>
      </c>
      <c r="F168" s="8">
        <v>101010621</v>
      </c>
      <c r="G168" s="9">
        <f t="shared" si="15"/>
        <v>-3.7361710106881676E-2</v>
      </c>
      <c r="H168" s="10">
        <f t="shared" si="17"/>
        <v>199.66299999999998</v>
      </c>
      <c r="I168" s="11">
        <f t="shared" si="18"/>
        <v>4.2678447178446474E-2</v>
      </c>
      <c r="J168" s="9">
        <f t="shared" si="19"/>
        <v>-7.6169353206077095E-2</v>
      </c>
      <c r="K168" s="9">
        <f>J168 - MAX($J$3:J168)</f>
        <v>-0.24017347411609624</v>
      </c>
      <c r="L168" s="9">
        <f t="shared" si="16"/>
        <v>6.2199964971488934E-2</v>
      </c>
    </row>
    <row r="169" spans="1:12" x14ac:dyDescent="0.25">
      <c r="A169" s="7">
        <v>45782</v>
      </c>
      <c r="B169" s="8">
        <v>203.1</v>
      </c>
      <c r="C169" s="8">
        <v>204.1</v>
      </c>
      <c r="D169" s="8">
        <v>198.21</v>
      </c>
      <c r="E169" s="8">
        <v>198.89</v>
      </c>
      <c r="F169" s="8">
        <v>69018452</v>
      </c>
      <c r="G169" s="9">
        <f t="shared" si="15"/>
        <v>-3.1458485512539609E-2</v>
      </c>
      <c r="H169" s="10">
        <f t="shared" si="17"/>
        <v>200.1885</v>
      </c>
      <c r="I169" s="11">
        <f t="shared" si="18"/>
        <v>4.2867839610669069E-2</v>
      </c>
      <c r="J169" s="9">
        <f t="shared" si="19"/>
        <v>-0.10523166622428382</v>
      </c>
      <c r="K169" s="9">
        <f>J169 - MAX($J$3:J169)</f>
        <v>-0.26923578713430296</v>
      </c>
      <c r="L169" s="9">
        <f t="shared" si="16"/>
        <v>9.4979364814506667E-2</v>
      </c>
    </row>
    <row r="170" spans="1:12" x14ac:dyDescent="0.25">
      <c r="A170" s="7">
        <v>45783</v>
      </c>
      <c r="B170" s="8">
        <v>198.21</v>
      </c>
      <c r="C170" s="8">
        <v>200.65</v>
      </c>
      <c r="D170" s="8">
        <v>197.02</v>
      </c>
      <c r="E170" s="8">
        <v>198.51</v>
      </c>
      <c r="F170" s="8">
        <v>51216482</v>
      </c>
      <c r="G170" s="9">
        <f t="shared" si="15"/>
        <v>-1.9106038513751092E-3</v>
      </c>
      <c r="H170" s="10">
        <f t="shared" si="17"/>
        <v>201.041</v>
      </c>
      <c r="I170" s="11">
        <f t="shared" si="18"/>
        <v>4.2792205863542446E-2</v>
      </c>
      <c r="J170" s="9">
        <f t="shared" si="19"/>
        <v>-0.10694121404888413</v>
      </c>
      <c r="K170" s="9">
        <f>J170 - MAX($J$3:J170)</f>
        <v>-0.27094533495890327</v>
      </c>
      <c r="L170" s="9">
        <f t="shared" si="16"/>
        <v>0.1246721715573452</v>
      </c>
    </row>
    <row r="171" spans="1:12" x14ac:dyDescent="0.25">
      <c r="A171" s="7">
        <v>45784</v>
      </c>
      <c r="B171" s="8">
        <v>199.17</v>
      </c>
      <c r="C171" s="8">
        <v>199.44</v>
      </c>
      <c r="D171" s="8">
        <v>193.25</v>
      </c>
      <c r="E171" s="8">
        <v>196.25</v>
      </c>
      <c r="F171" s="8">
        <v>68616943</v>
      </c>
      <c r="G171" s="9">
        <f t="shared" si="15"/>
        <v>-1.1384816885799159E-2</v>
      </c>
      <c r="H171" s="10">
        <f t="shared" si="17"/>
        <v>202.23249999999999</v>
      </c>
      <c r="I171" s="11">
        <f t="shared" si="18"/>
        <v>4.270661387705655E-2</v>
      </c>
      <c r="J171" s="9">
        <f t="shared" si="19"/>
        <v>-0.11710852479519174</v>
      </c>
      <c r="K171" s="9">
        <f>J171 - MAX($J$3:J171)</f>
        <v>-0.28111264570521088</v>
      </c>
      <c r="L171" s="9">
        <f t="shared" si="16"/>
        <v>0.12722044562795573</v>
      </c>
    </row>
    <row r="172" spans="1:12" x14ac:dyDescent="0.25">
      <c r="A172" s="7">
        <v>45785</v>
      </c>
      <c r="B172" s="8">
        <v>197.72</v>
      </c>
      <c r="C172" s="8">
        <v>200.05</v>
      </c>
      <c r="D172" s="8">
        <v>194.67959999999999</v>
      </c>
      <c r="E172" s="8">
        <v>197.49</v>
      </c>
      <c r="F172" s="8">
        <v>50478872</v>
      </c>
      <c r="G172" s="9">
        <f t="shared" si="15"/>
        <v>6.3184713375796639E-3</v>
      </c>
      <c r="H172" s="10">
        <f t="shared" si="17"/>
        <v>202.1645</v>
      </c>
      <c r="I172" s="11">
        <f t="shared" si="18"/>
        <v>4.2725362252681934E-2</v>
      </c>
      <c r="J172" s="9">
        <f t="shared" si="19"/>
        <v>-0.11153000031491667</v>
      </c>
      <c r="K172" s="9">
        <f>J172 - MAX($J$3:J172)</f>
        <v>-0.27553412122493581</v>
      </c>
      <c r="L172" s="9">
        <f t="shared" si="16"/>
        <v>0.13841274204177653</v>
      </c>
    </row>
    <row r="173" spans="1:12" x14ac:dyDescent="0.25">
      <c r="A173" s="7">
        <v>45786</v>
      </c>
      <c r="B173" s="8">
        <v>199</v>
      </c>
      <c r="C173" s="8">
        <v>200.53989999999999</v>
      </c>
      <c r="D173" s="8">
        <v>197.535</v>
      </c>
      <c r="E173" s="8">
        <v>198.53</v>
      </c>
      <c r="F173" s="8">
        <v>36453923</v>
      </c>
      <c r="G173" s="9">
        <f t="shared" si="15"/>
        <v>5.2660894222491868E-3</v>
      </c>
      <c r="H173" s="10">
        <f t="shared" si="17"/>
        <v>202.57</v>
      </c>
      <c r="I173" s="11">
        <f t="shared" si="18"/>
        <v>4.2679462615350015E-2</v>
      </c>
      <c r="J173" s="9">
        <f t="shared" si="19"/>
        <v>-0.10685123784758932</v>
      </c>
      <c r="K173" s="9">
        <f>J173 - MAX($J$3:J173)</f>
        <v>-0.27085535875760847</v>
      </c>
      <c r="L173" s="9">
        <f t="shared" si="16"/>
        <v>0.13412462315127427</v>
      </c>
    </row>
    <row r="174" spans="1:12" x14ac:dyDescent="0.25">
      <c r="A174" s="7">
        <v>45789</v>
      </c>
      <c r="B174" s="8">
        <v>210.97</v>
      </c>
      <c r="C174" s="8">
        <v>211.2679</v>
      </c>
      <c r="D174" s="8">
        <v>206.75</v>
      </c>
      <c r="E174" s="8">
        <v>210.79</v>
      </c>
      <c r="F174" s="8">
        <v>63775814</v>
      </c>
      <c r="G174" s="9">
        <f t="shared" si="15"/>
        <v>6.1753891099581883E-2</v>
      </c>
      <c r="H174" s="10">
        <f t="shared" si="17"/>
        <v>203.20199999999997</v>
      </c>
      <c r="I174" s="11">
        <f t="shared" si="18"/>
        <v>4.4031837897022828E-2</v>
      </c>
      <c r="J174" s="9">
        <f t="shared" si="19"/>
        <v>-5.1695826453903027E-2</v>
      </c>
      <c r="K174" s="9">
        <f>J174 - MAX($J$3:J174)</f>
        <v>-0.21569994736392217</v>
      </c>
      <c r="L174" s="9">
        <f t="shared" si="16"/>
        <v>0.13065485007881716</v>
      </c>
    </row>
    <row r="175" spans="1:12" x14ac:dyDescent="0.25">
      <c r="A175" s="7">
        <v>45790</v>
      </c>
      <c r="B175" s="8">
        <v>210.43</v>
      </c>
      <c r="C175" s="8">
        <v>213.4</v>
      </c>
      <c r="D175" s="8">
        <v>209</v>
      </c>
      <c r="E175" s="8">
        <v>212.93</v>
      </c>
      <c r="F175" s="8">
        <v>51909332</v>
      </c>
      <c r="G175" s="9">
        <f t="shared" si="15"/>
        <v>1.0152284263959461E-2</v>
      </c>
      <c r="H175" s="10">
        <f t="shared" si="17"/>
        <v>203.7225</v>
      </c>
      <c r="I175" s="11">
        <f t="shared" si="18"/>
        <v>4.3922000053354275E-2</v>
      </c>
      <c r="J175" s="9">
        <f t="shared" si="19"/>
        <v>-4.2068372915363916E-2</v>
      </c>
      <c r="K175" s="9">
        <f>J175 - MAX($J$3:J175)</f>
        <v>-0.20607249382538306</v>
      </c>
      <c r="L175" s="9">
        <f t="shared" si="16"/>
        <v>8.8072967177256975E-2</v>
      </c>
    </row>
    <row r="176" spans="1:12" x14ac:dyDescent="0.25">
      <c r="A176" s="7">
        <v>45791</v>
      </c>
      <c r="B176" s="8">
        <v>212.43</v>
      </c>
      <c r="C176" s="8">
        <v>213.94</v>
      </c>
      <c r="D176" s="8">
        <v>210.58009999999999</v>
      </c>
      <c r="E176" s="8">
        <v>212.33</v>
      </c>
      <c r="F176" s="8">
        <v>49325825</v>
      </c>
      <c r="G176" s="9">
        <f t="shared" si="15"/>
        <v>-2.8178274550321432E-3</v>
      </c>
      <c r="H176" s="10">
        <f t="shared" si="17"/>
        <v>204.23199999999997</v>
      </c>
      <c r="I176" s="11">
        <f t="shared" si="18"/>
        <v>4.3912450866794156E-2</v>
      </c>
      <c r="J176" s="9">
        <f t="shared" si="19"/>
        <v>-4.4767658954206535E-2</v>
      </c>
      <c r="K176" s="9">
        <f>J176 - MAX($J$3:J176)</f>
        <v>-0.20877177986422568</v>
      </c>
      <c r="L176" s="9">
        <f t="shared" si="16"/>
        <v>7.9170175855613562E-2</v>
      </c>
    </row>
    <row r="177" spans="1:12" x14ac:dyDescent="0.25">
      <c r="A177" s="7">
        <v>45792</v>
      </c>
      <c r="B177" s="8">
        <v>210.95</v>
      </c>
      <c r="C177" s="8">
        <v>212.96</v>
      </c>
      <c r="D177" s="8">
        <v>209.54</v>
      </c>
      <c r="E177" s="8">
        <v>211.45</v>
      </c>
      <c r="F177" s="8">
        <v>45029473</v>
      </c>
      <c r="G177" s="9">
        <f t="shared" si="15"/>
        <v>-4.144492064239739E-3</v>
      </c>
      <c r="H177" s="10">
        <f t="shared" si="17"/>
        <v>205.09099999999998</v>
      </c>
      <c r="I177" s="11">
        <f t="shared" si="18"/>
        <v>4.3910340635611785E-2</v>
      </c>
      <c r="J177" s="9">
        <f t="shared" si="19"/>
        <v>-4.872661181117599E-2</v>
      </c>
      <c r="K177" s="9">
        <f>J177 - MAX($J$3:J177)</f>
        <v>-0.21273073272119514</v>
      </c>
      <c r="L177" s="9">
        <f t="shared" si="16"/>
        <v>8.2664775722668477E-2</v>
      </c>
    </row>
    <row r="178" spans="1:12" x14ac:dyDescent="0.25">
      <c r="A178" s="7">
        <v>45793</v>
      </c>
      <c r="B178" s="8">
        <v>212.36</v>
      </c>
      <c r="C178" s="8">
        <v>212.57</v>
      </c>
      <c r="D178" s="8">
        <v>209.77</v>
      </c>
      <c r="E178" s="8">
        <v>211.26</v>
      </c>
      <c r="F178" s="8">
        <v>54737850</v>
      </c>
      <c r="G178" s="9">
        <f t="shared" si="15"/>
        <v>-8.9855757862377739E-4</v>
      </c>
      <c r="H178" s="10">
        <f t="shared" si="17"/>
        <v>205.80499999999998</v>
      </c>
      <c r="I178" s="11">
        <f t="shared" si="18"/>
        <v>4.0373591193401656E-2</v>
      </c>
      <c r="J178" s="9">
        <f t="shared" si="19"/>
        <v>-4.9581385723476257E-2</v>
      </c>
      <c r="K178" s="9">
        <f>J178 - MAX($J$3:J178)</f>
        <v>-0.2135855066334954</v>
      </c>
      <c r="L178" s="9">
        <f t="shared" si="16"/>
        <v>8.7566479680116327E-2</v>
      </c>
    </row>
    <row r="179" spans="1:12" x14ac:dyDescent="0.25">
      <c r="A179" s="7">
        <v>45796</v>
      </c>
      <c r="B179" s="8">
        <v>207.91</v>
      </c>
      <c r="C179" s="8">
        <v>209.48</v>
      </c>
      <c r="D179" s="8">
        <v>204.26</v>
      </c>
      <c r="E179" s="8">
        <v>208.78</v>
      </c>
      <c r="F179" s="8">
        <v>46140527</v>
      </c>
      <c r="G179" s="9">
        <f t="shared" si="15"/>
        <v>-1.1739089273880478E-2</v>
      </c>
      <c r="H179" s="10">
        <f t="shared" si="17"/>
        <v>206.58599999999996</v>
      </c>
      <c r="I179" s="11">
        <f t="shared" si="18"/>
        <v>3.7929041479975618E-2</v>
      </c>
      <c r="J179" s="9">
        <f t="shared" si="19"/>
        <v>-6.0738434684026066E-2</v>
      </c>
      <c r="K179" s="9">
        <f>J179 - MAX($J$3:J179)</f>
        <v>-0.22474255559404521</v>
      </c>
      <c r="L179" s="9">
        <f t="shared" si="16"/>
        <v>8.923437109491808E-2</v>
      </c>
    </row>
    <row r="180" spans="1:12" x14ac:dyDescent="0.25">
      <c r="A180" s="7">
        <v>45797</v>
      </c>
      <c r="B180" s="8">
        <v>207.67</v>
      </c>
      <c r="C180" s="8">
        <v>208.47</v>
      </c>
      <c r="D180" s="8">
        <v>205.03</v>
      </c>
      <c r="E180" s="8">
        <v>206.86</v>
      </c>
      <c r="F180" s="8">
        <v>42496635</v>
      </c>
      <c r="G180" s="9">
        <f t="shared" si="15"/>
        <v>-9.1962831688858493E-3</v>
      </c>
      <c r="H180" s="10">
        <f t="shared" si="17"/>
        <v>206.94200000000001</v>
      </c>
      <c r="I180" s="11">
        <f t="shared" si="18"/>
        <v>3.7233682862435648E-2</v>
      </c>
      <c r="J180" s="9">
        <f t="shared" si="19"/>
        <v>-6.9376150008322757E-2</v>
      </c>
      <c r="K180" s="9">
        <f>J180 - MAX($J$3:J180)</f>
        <v>-0.2333802709183419</v>
      </c>
      <c r="L180" s="9">
        <f t="shared" si="16"/>
        <v>0.10242934098423429</v>
      </c>
    </row>
    <row r="181" spans="1:12" x14ac:dyDescent="0.25">
      <c r="A181" s="7">
        <v>45798</v>
      </c>
      <c r="B181" s="8">
        <v>205.17</v>
      </c>
      <c r="C181" s="8">
        <v>207.04</v>
      </c>
      <c r="D181" s="8">
        <v>200.71</v>
      </c>
      <c r="E181" s="8">
        <v>202.09</v>
      </c>
      <c r="F181" s="8">
        <v>59211774</v>
      </c>
      <c r="G181" s="9">
        <f t="shared" si="15"/>
        <v>-2.3059073769699363E-2</v>
      </c>
      <c r="H181" s="10">
        <f t="shared" si="17"/>
        <v>206.81649999999999</v>
      </c>
      <c r="I181" s="11">
        <f t="shared" si="18"/>
        <v>3.6180463681771809E-2</v>
      </c>
      <c r="J181" s="9">
        <f t="shared" si="19"/>
        <v>-9.0835474017122442E-2</v>
      </c>
      <c r="K181" s="9">
        <f>J181 - MAX($J$3:J181)</f>
        <v>-0.25483959492714159</v>
      </c>
      <c r="L181" s="9">
        <f t="shared" si="16"/>
        <v>0.11314209955405051</v>
      </c>
    </row>
    <row r="182" spans="1:12" x14ac:dyDescent="0.25">
      <c r="A182" s="7">
        <v>45799</v>
      </c>
      <c r="B182" s="8">
        <v>200.71</v>
      </c>
      <c r="C182" s="8">
        <v>202.75</v>
      </c>
      <c r="D182" s="8">
        <v>199.7</v>
      </c>
      <c r="E182" s="8">
        <v>201.36</v>
      </c>
      <c r="F182" s="8">
        <v>46742407</v>
      </c>
      <c r="G182" s="9">
        <f t="shared" si="15"/>
        <v>-3.6122519669453696E-3</v>
      </c>
      <c r="H182" s="10">
        <f t="shared" si="17"/>
        <v>206.46599999999998</v>
      </c>
      <c r="I182" s="11">
        <f t="shared" si="18"/>
        <v>2.3126363098067915E-2</v>
      </c>
      <c r="J182" s="9">
        <f t="shared" si="19"/>
        <v>-9.4119605364381131E-2</v>
      </c>
      <c r="K182" s="9">
        <f>J182 - MAX($J$3:J182)</f>
        <v>-0.25812372627440028</v>
      </c>
      <c r="L182" s="9">
        <f t="shared" si="16"/>
        <v>0.14109679277142095</v>
      </c>
    </row>
    <row r="183" spans="1:12" x14ac:dyDescent="0.25">
      <c r="A183" s="7">
        <v>45800</v>
      </c>
      <c r="B183" s="8">
        <v>193.66499999999999</v>
      </c>
      <c r="C183" s="8">
        <v>197.7</v>
      </c>
      <c r="D183" s="8">
        <v>193.46</v>
      </c>
      <c r="E183" s="8">
        <v>195.27</v>
      </c>
      <c r="F183" s="8">
        <v>78432918</v>
      </c>
      <c r="G183" s="9">
        <f t="shared" si="15"/>
        <v>-3.0244338498212172E-2</v>
      </c>
      <c r="H183" s="10">
        <f t="shared" si="17"/>
        <v>205.76550000000003</v>
      </c>
      <c r="I183" s="11">
        <f t="shared" si="18"/>
        <v>2.2442404739652536E-2</v>
      </c>
      <c r="J183" s="9">
        <f t="shared" si="19"/>
        <v>-0.12151735865863478</v>
      </c>
      <c r="K183" s="9">
        <f>J183 - MAX($J$3:J183)</f>
        <v>-0.28552147956865392</v>
      </c>
      <c r="L183" s="9">
        <f t="shared" si="16"/>
        <v>0.14630027802326365</v>
      </c>
    </row>
    <row r="184" spans="1:12" x14ac:dyDescent="0.25">
      <c r="A184" s="7">
        <v>45804</v>
      </c>
      <c r="B184" s="8">
        <v>198.3</v>
      </c>
      <c r="C184" s="8">
        <v>200.74</v>
      </c>
      <c r="D184" s="8">
        <v>197.43</v>
      </c>
      <c r="E184" s="8">
        <v>200.21</v>
      </c>
      <c r="F184" s="8">
        <v>56288475</v>
      </c>
      <c r="G184" s="9">
        <f t="shared" si="15"/>
        <v>2.5298304911148654E-2</v>
      </c>
      <c r="H184" s="10">
        <f t="shared" si="17"/>
        <v>205.26900000000001</v>
      </c>
      <c r="I184" s="11">
        <f t="shared" si="18"/>
        <v>2.1674340959060987E-2</v>
      </c>
      <c r="J184" s="9">
        <f t="shared" si="19"/>
        <v>-9.9293236938829632E-2</v>
      </c>
      <c r="K184" s="9">
        <f>J184 - MAX($J$3:J184)</f>
        <v>-0.26329735784884878</v>
      </c>
      <c r="L184" s="9">
        <f t="shared" si="16"/>
        <v>0.18782321990140077</v>
      </c>
    </row>
    <row r="185" spans="1:12" x14ac:dyDescent="0.25">
      <c r="A185" s="7">
        <v>45805</v>
      </c>
      <c r="B185" s="8">
        <v>200.59</v>
      </c>
      <c r="C185" s="8">
        <v>202.73</v>
      </c>
      <c r="D185" s="8">
        <v>199.9</v>
      </c>
      <c r="E185" s="8">
        <v>200.42</v>
      </c>
      <c r="F185" s="8">
        <v>45339678</v>
      </c>
      <c r="G185" s="9">
        <f t="shared" si="15"/>
        <v>1.0488986564106664E-3</v>
      </c>
      <c r="H185" s="10">
        <f t="shared" si="17"/>
        <v>204.7295</v>
      </c>
      <c r="I185" s="11">
        <f t="shared" si="18"/>
        <v>2.1292319346820611E-2</v>
      </c>
      <c r="J185" s="9">
        <f t="shared" si="19"/>
        <v>-9.8348486825234782E-2</v>
      </c>
      <c r="K185" s="9">
        <f>J185 - MAX($J$3:J185)</f>
        <v>-0.26235260773525393</v>
      </c>
      <c r="L185" s="9">
        <f t="shared" si="16"/>
        <v>0.16462021060954621</v>
      </c>
    </row>
    <row r="186" spans="1:12" x14ac:dyDescent="0.25">
      <c r="A186" s="7">
        <v>45806</v>
      </c>
      <c r="B186" s="8">
        <v>203.57499999999999</v>
      </c>
      <c r="C186" s="8">
        <v>203.81</v>
      </c>
      <c r="D186" s="8">
        <v>198.51</v>
      </c>
      <c r="E186" s="8">
        <v>199.95</v>
      </c>
      <c r="F186" s="8">
        <v>51477938</v>
      </c>
      <c r="G186" s="9">
        <f t="shared" si="15"/>
        <v>-2.3450753417822517E-3</v>
      </c>
      <c r="H186" s="10">
        <f t="shared" si="17"/>
        <v>204.102</v>
      </c>
      <c r="I186" s="11">
        <f t="shared" si="18"/>
        <v>2.1293817280400897E-2</v>
      </c>
      <c r="J186" s="9">
        <f t="shared" si="19"/>
        <v>-0.10046292755566155</v>
      </c>
      <c r="K186" s="9">
        <f>J186 - MAX($J$3:J186)</f>
        <v>-0.2644670484656807</v>
      </c>
      <c r="L186" s="9">
        <f t="shared" si="16"/>
        <v>0.16484433805450863</v>
      </c>
    </row>
    <row r="187" spans="1:12" x14ac:dyDescent="0.25">
      <c r="A187" s="7">
        <v>45807</v>
      </c>
      <c r="B187" s="8">
        <v>199.37</v>
      </c>
      <c r="C187" s="8">
        <v>201.96</v>
      </c>
      <c r="D187" s="8">
        <v>196.78</v>
      </c>
      <c r="E187" s="8">
        <v>200.85</v>
      </c>
      <c r="F187" s="8">
        <v>70819942</v>
      </c>
      <c r="G187" s="9">
        <f t="shared" si="15"/>
        <v>4.5011252813203584E-3</v>
      </c>
      <c r="H187" s="10">
        <f t="shared" si="17"/>
        <v>203.4785</v>
      </c>
      <c r="I187" s="11">
        <f t="shared" si="18"/>
        <v>2.000305439772947E-2</v>
      </c>
      <c r="J187" s="9">
        <f t="shared" si="19"/>
        <v>-9.6413998497397513E-2</v>
      </c>
      <c r="K187" s="9">
        <f>J187 - MAX($J$3:J187)</f>
        <v>-0.26041811940741666</v>
      </c>
      <c r="L187" s="9">
        <f t="shared" si="16"/>
        <v>0.1691995769874963</v>
      </c>
    </row>
    <row r="188" spans="1:12" x14ac:dyDescent="0.25">
      <c r="A188" s="7">
        <v>45810</v>
      </c>
      <c r="B188" s="8">
        <v>200.28</v>
      </c>
      <c r="C188" s="8">
        <v>202.13</v>
      </c>
      <c r="D188" s="8">
        <v>200.12</v>
      </c>
      <c r="E188" s="8">
        <v>201.7</v>
      </c>
      <c r="F188" s="8">
        <v>35423294</v>
      </c>
      <c r="G188" s="9">
        <f t="shared" si="15"/>
        <v>4.2320139407517766E-3</v>
      </c>
      <c r="H188" s="10">
        <f t="shared" si="17"/>
        <v>203.29600000000002</v>
      </c>
      <c r="I188" s="11">
        <f t="shared" si="18"/>
        <v>1.9869428066092001E-2</v>
      </c>
      <c r="J188" s="9">
        <f t="shared" si="19"/>
        <v>-9.2590009942370322E-2</v>
      </c>
      <c r="K188" s="9">
        <f>J188 - MAX($J$3:J188)</f>
        <v>-0.25659413085238947</v>
      </c>
      <c r="L188" s="9">
        <f t="shared" si="16"/>
        <v>0.16543493102690446</v>
      </c>
    </row>
    <row r="189" spans="1:12" x14ac:dyDescent="0.25">
      <c r="A189" s="7">
        <v>45811</v>
      </c>
      <c r="B189" s="8">
        <v>201.35</v>
      </c>
      <c r="C189" s="8">
        <v>203.77</v>
      </c>
      <c r="D189" s="8">
        <v>200.95500000000001</v>
      </c>
      <c r="E189" s="8">
        <v>203.27</v>
      </c>
      <c r="F189" s="8">
        <v>46381567</v>
      </c>
      <c r="G189" s="9">
        <f t="shared" si="15"/>
        <v>7.7838373822509748E-3</v>
      </c>
      <c r="H189" s="10">
        <f t="shared" si="17"/>
        <v>203.51500000000001</v>
      </c>
      <c r="I189" s="11">
        <f t="shared" si="18"/>
        <v>1.9525154598717859E-2</v>
      </c>
      <c r="J189" s="9">
        <f t="shared" si="19"/>
        <v>-8.5526878140731788E-2</v>
      </c>
      <c r="K189" s="9">
        <f>J189 - MAX($J$3:J189)</f>
        <v>-0.24953099905075093</v>
      </c>
      <c r="L189" s="9">
        <f t="shared" si="16"/>
        <v>0.16193201729082268</v>
      </c>
    </row>
    <row r="190" spans="1:12" x14ac:dyDescent="0.25">
      <c r="A190" s="7">
        <v>45812</v>
      </c>
      <c r="B190" s="8">
        <v>202.91</v>
      </c>
      <c r="C190" s="8">
        <v>206.24</v>
      </c>
      <c r="D190" s="8">
        <v>202.1</v>
      </c>
      <c r="E190" s="8">
        <v>202.82</v>
      </c>
      <c r="F190" s="8">
        <v>43603985</v>
      </c>
      <c r="G190" s="9">
        <f t="shared" si="15"/>
        <v>-2.2138042996999903E-3</v>
      </c>
      <c r="H190" s="10">
        <f t="shared" si="17"/>
        <v>203.73050000000001</v>
      </c>
      <c r="I190" s="11">
        <f t="shared" si="18"/>
        <v>1.8563097087824283E-2</v>
      </c>
      <c r="J190" s="9">
        <f t="shared" si="19"/>
        <v>-8.7551342669863863E-2</v>
      </c>
      <c r="K190" s="9">
        <f>J190 - MAX($J$3:J190)</f>
        <v>-0.25155546357988301</v>
      </c>
      <c r="L190" s="9">
        <f t="shared" si="16"/>
        <v>0.15431103959289208</v>
      </c>
    </row>
    <row r="191" spans="1:12" x14ac:dyDescent="0.25">
      <c r="A191" s="7">
        <v>45813</v>
      </c>
      <c r="B191" s="8">
        <v>203.5</v>
      </c>
      <c r="C191" s="8">
        <v>204.75</v>
      </c>
      <c r="D191" s="8">
        <v>200.15</v>
      </c>
      <c r="E191" s="8">
        <v>200.63</v>
      </c>
      <c r="F191" s="8">
        <v>55221235</v>
      </c>
      <c r="G191" s="9">
        <f t="shared" si="15"/>
        <v>-1.0797751701015669E-2</v>
      </c>
      <c r="H191" s="10">
        <f t="shared" si="17"/>
        <v>203.9495</v>
      </c>
      <c r="I191" s="11">
        <f t="shared" si="18"/>
        <v>1.8122140177127839E-2</v>
      </c>
      <c r="J191" s="9">
        <f t="shared" si="19"/>
        <v>-9.7403736711639821E-2</v>
      </c>
      <c r="K191" s="9">
        <f>J191 - MAX($J$3:J191)</f>
        <v>-0.26140785762165897</v>
      </c>
      <c r="L191" s="9">
        <f t="shared" si="16"/>
        <v>0.15858311456273941</v>
      </c>
    </row>
    <row r="192" spans="1:12" x14ac:dyDescent="0.25">
      <c r="A192" s="7">
        <v>45814</v>
      </c>
      <c r="B192" s="8">
        <v>203</v>
      </c>
      <c r="C192" s="8">
        <v>205.7</v>
      </c>
      <c r="D192" s="8">
        <v>202.05</v>
      </c>
      <c r="E192" s="8">
        <v>203.92</v>
      </c>
      <c r="F192" s="8">
        <v>46607693</v>
      </c>
      <c r="G192" s="9">
        <f t="shared" si="15"/>
        <v>1.6398345212580333E-2</v>
      </c>
      <c r="H192" s="10">
        <f t="shared" si="17"/>
        <v>204.27099999999999</v>
      </c>
      <c r="I192" s="11">
        <f t="shared" ref="I192:I223" si="20">STDEV(G163:G192)</f>
        <v>1.805277784065806E-2</v>
      </c>
      <c r="J192" s="9">
        <f t="shared" si="19"/>
        <v>-8.260265159865221E-2</v>
      </c>
      <c r="K192" s="9">
        <f>J192 - MAX($J$3:J192)</f>
        <v>-0.24660677250867136</v>
      </c>
      <c r="L192" s="9">
        <f t="shared" si="16"/>
        <v>0.17463671365041941</v>
      </c>
    </row>
    <row r="193" spans="1:12" x14ac:dyDescent="0.25">
      <c r="A193" s="7">
        <v>45817</v>
      </c>
      <c r="B193" s="8">
        <v>204.39</v>
      </c>
      <c r="C193" s="8">
        <v>206</v>
      </c>
      <c r="D193" s="8">
        <v>200.02</v>
      </c>
      <c r="E193" s="8">
        <v>201.45</v>
      </c>
      <c r="F193" s="8">
        <v>72862557</v>
      </c>
      <c r="G193" s="9">
        <f t="shared" si="15"/>
        <v>-1.2112593173793641E-2</v>
      </c>
      <c r="H193" s="10">
        <f t="shared" si="17"/>
        <v>204.41699999999997</v>
      </c>
      <c r="I193" s="11">
        <f t="shared" si="20"/>
        <v>1.8148057124058682E-2</v>
      </c>
      <c r="J193" s="9">
        <f t="shared" si="19"/>
        <v>-9.3714712458554783E-2</v>
      </c>
      <c r="K193" s="9">
        <f>J193 - MAX($J$3:J193)</f>
        <v>-0.25771883336857393</v>
      </c>
      <c r="L193" s="9">
        <f t="shared" si="16"/>
        <v>0.15737513083527602</v>
      </c>
    </row>
    <row r="194" spans="1:12" x14ac:dyDescent="0.25">
      <c r="A194" s="7">
        <v>45818</v>
      </c>
      <c r="B194" s="8">
        <v>200.6</v>
      </c>
      <c r="C194" s="8">
        <v>204.35</v>
      </c>
      <c r="D194" s="8">
        <v>200.57</v>
      </c>
      <c r="E194" s="8">
        <v>202.67</v>
      </c>
      <c r="F194" s="8">
        <v>54672608</v>
      </c>
      <c r="G194" s="9">
        <f t="shared" si="15"/>
        <v>6.0560933234053062E-3</v>
      </c>
      <c r="H194" s="10">
        <f t="shared" si="17"/>
        <v>204.011</v>
      </c>
      <c r="I194" s="11">
        <f t="shared" si="20"/>
        <v>1.8170839060721981E-2</v>
      </c>
      <c r="J194" s="9">
        <f t="shared" si="19"/>
        <v>-8.8226164179574629E-2</v>
      </c>
      <c r="K194" s="9">
        <f>J194 - MAX($J$3:J194)</f>
        <v>-0.25223028508959378</v>
      </c>
      <c r="L194" s="9">
        <f t="shared" si="16"/>
        <v>0.17593812679249701</v>
      </c>
    </row>
    <row r="195" spans="1:12" x14ac:dyDescent="0.25">
      <c r="A195" s="7">
        <v>45819</v>
      </c>
      <c r="B195" s="8">
        <v>203.5</v>
      </c>
      <c r="C195" s="8">
        <v>204.5</v>
      </c>
      <c r="D195" s="8">
        <v>198.41</v>
      </c>
      <c r="E195" s="8">
        <v>198.78</v>
      </c>
      <c r="F195" s="8">
        <v>60989857</v>
      </c>
      <c r="G195" s="9">
        <f t="shared" si="15"/>
        <v>-1.9193763260472622E-2</v>
      </c>
      <c r="H195" s="10">
        <f t="shared" si="17"/>
        <v>203.30349999999999</v>
      </c>
      <c r="I195" s="11">
        <f t="shared" si="20"/>
        <v>1.8427052292064539E-2</v>
      </c>
      <c r="J195" s="9">
        <f t="shared" si="19"/>
        <v>-0.10572653533140486</v>
      </c>
      <c r="K195" s="9">
        <f>J195 - MAX($J$3:J195)</f>
        <v>-0.269730656241424</v>
      </c>
      <c r="L195" s="9">
        <f t="shared" si="16"/>
        <v>0.16999510107780169</v>
      </c>
    </row>
    <row r="196" spans="1:12" x14ac:dyDescent="0.25">
      <c r="A196" s="7">
        <v>45820</v>
      </c>
      <c r="B196" s="8">
        <v>199.08</v>
      </c>
      <c r="C196" s="8">
        <v>199.68</v>
      </c>
      <c r="D196" s="8">
        <v>197.36009999999999</v>
      </c>
      <c r="E196" s="8">
        <v>199.2</v>
      </c>
      <c r="F196" s="8">
        <v>43904635</v>
      </c>
      <c r="G196" s="9">
        <f t="shared" ref="G196:G250" si="21">IFERROR((E196-E195)/E195,0)</f>
        <v>2.112888620585509E-3</v>
      </c>
      <c r="H196" s="10">
        <f t="shared" si="17"/>
        <v>202.64700000000002</v>
      </c>
      <c r="I196" s="11">
        <f t="shared" si="20"/>
        <v>1.8381889854699577E-2</v>
      </c>
      <c r="J196" s="9">
        <f t="shared" si="19"/>
        <v>-0.10383703510421505</v>
      </c>
      <c r="K196" s="9">
        <f>J196 - MAX($J$3:J196)</f>
        <v>-0.26784115601423419</v>
      </c>
      <c r="L196" s="9">
        <f t="shared" ref="L196:L250" si="22">IFERROR((AVERAGE(G196:G443)-0.00016)/_xlfn.STDEV.S(G196:G443), 0)</f>
        <v>0.20121795755012811</v>
      </c>
    </row>
    <row r="197" spans="1:12" x14ac:dyDescent="0.25">
      <c r="A197" s="7">
        <v>45821</v>
      </c>
      <c r="B197" s="8">
        <v>199.73</v>
      </c>
      <c r="C197" s="8">
        <v>200.37</v>
      </c>
      <c r="D197" s="8">
        <v>195.7</v>
      </c>
      <c r="E197" s="8">
        <v>196.45</v>
      </c>
      <c r="F197" s="8">
        <v>51447349</v>
      </c>
      <c r="G197" s="9">
        <f t="shared" si="21"/>
        <v>-1.3805220883534136E-2</v>
      </c>
      <c r="H197" s="10">
        <f t="shared" si="17"/>
        <v>201.89699999999999</v>
      </c>
      <c r="I197" s="11">
        <f t="shared" si="20"/>
        <v>1.8470760982760986E-2</v>
      </c>
      <c r="J197" s="9">
        <f t="shared" ref="J197:J250" si="23">(E197/E$2)-1</f>
        <v>-0.11620876278224412</v>
      </c>
      <c r="K197" s="9">
        <f>J197 - MAX($J$3:J197)</f>
        <v>-0.28021288369226327</v>
      </c>
      <c r="L197" s="9">
        <f t="shared" si="22"/>
        <v>0.20042803671812068</v>
      </c>
    </row>
    <row r="198" spans="1:12" x14ac:dyDescent="0.25">
      <c r="A198" s="7">
        <v>45824</v>
      </c>
      <c r="B198" s="8">
        <v>197.3</v>
      </c>
      <c r="C198" s="8">
        <v>198.685</v>
      </c>
      <c r="D198" s="8">
        <v>196.56360000000001</v>
      </c>
      <c r="E198" s="8">
        <v>198.42</v>
      </c>
      <c r="F198" s="8">
        <v>43020691</v>
      </c>
      <c r="G198" s="9">
        <f t="shared" si="21"/>
        <v>1.0027996945787727E-2</v>
      </c>
      <c r="H198" s="10">
        <f t="shared" si="17"/>
        <v>201.25500000000002</v>
      </c>
      <c r="I198" s="11">
        <f t="shared" si="20"/>
        <v>1.7388216721496173E-2</v>
      </c>
      <c r="J198" s="9">
        <f t="shared" si="23"/>
        <v>-0.10734610695471059</v>
      </c>
      <c r="K198" s="9">
        <f>J198 - MAX($J$3:J198)</f>
        <v>-0.27135022786472973</v>
      </c>
      <c r="L198" s="9">
        <f t="shared" si="22"/>
        <v>0.22433876959206411</v>
      </c>
    </row>
    <row r="199" spans="1:12" x14ac:dyDescent="0.25">
      <c r="A199" s="7">
        <v>45825</v>
      </c>
      <c r="B199" s="8">
        <v>197.2</v>
      </c>
      <c r="C199" s="8">
        <v>198.39</v>
      </c>
      <c r="D199" s="8">
        <v>195.21</v>
      </c>
      <c r="E199" s="8">
        <v>195.64</v>
      </c>
      <c r="F199" s="8">
        <v>38856152</v>
      </c>
      <c r="G199" s="9">
        <f t="shared" si="21"/>
        <v>-1.4010684406813835E-2</v>
      </c>
      <c r="H199" s="10">
        <f t="shared" si="17"/>
        <v>200.59800000000001</v>
      </c>
      <c r="I199" s="11">
        <f t="shared" si="20"/>
        <v>1.6608623153067773E-2</v>
      </c>
      <c r="J199" s="9">
        <f t="shared" si="23"/>
        <v>-0.11985279893468181</v>
      </c>
      <c r="K199" s="9">
        <f>J199 - MAX($J$3:J199)</f>
        <v>-0.28385691984470096</v>
      </c>
      <c r="L199" s="9">
        <f t="shared" si="22"/>
        <v>0.21329145816134237</v>
      </c>
    </row>
    <row r="200" spans="1:12" x14ac:dyDescent="0.25">
      <c r="A200" s="7">
        <v>45826</v>
      </c>
      <c r="B200" s="8">
        <v>195.94</v>
      </c>
      <c r="C200" s="8">
        <v>197.57</v>
      </c>
      <c r="D200" s="8">
        <v>195.07</v>
      </c>
      <c r="E200" s="8">
        <v>196.58</v>
      </c>
      <c r="F200" s="8">
        <v>45394689</v>
      </c>
      <c r="G200" s="9">
        <f t="shared" si="21"/>
        <v>4.8047434062565234E-3</v>
      </c>
      <c r="H200" s="10">
        <f t="shared" si="17"/>
        <v>200.08399999999997</v>
      </c>
      <c r="I200" s="11">
        <f t="shared" si="20"/>
        <v>1.6633046373075701E-2</v>
      </c>
      <c r="J200" s="9">
        <f t="shared" si="23"/>
        <v>-0.11562391747382816</v>
      </c>
      <c r="K200" s="9">
        <f>J200 - MAX($J$3:J200)</f>
        <v>-0.27962803838384731</v>
      </c>
      <c r="L200" s="9">
        <f t="shared" si="22"/>
        <v>0.23885806119196923</v>
      </c>
    </row>
    <row r="201" spans="1:12" x14ac:dyDescent="0.25">
      <c r="A201" s="7">
        <v>45828</v>
      </c>
      <c r="B201" s="8">
        <v>198.23500000000001</v>
      </c>
      <c r="C201" s="8">
        <v>201.7</v>
      </c>
      <c r="D201" s="8">
        <v>196.85499999999999</v>
      </c>
      <c r="E201" s="8">
        <v>201</v>
      </c>
      <c r="F201" s="8">
        <v>96813542</v>
      </c>
      <c r="G201" s="9">
        <f t="shared" si="21"/>
        <v>2.2484484688167602E-2</v>
      </c>
      <c r="H201" s="10">
        <f t="shared" si="17"/>
        <v>200.02949999999998</v>
      </c>
      <c r="I201" s="11">
        <f t="shared" si="20"/>
        <v>1.699282992297884E-2</v>
      </c>
      <c r="J201" s="9">
        <f t="shared" si="23"/>
        <v>-9.5739176987686747E-2</v>
      </c>
      <c r="K201" s="9">
        <f>J201 - MAX($J$3:J201)</f>
        <v>-0.25974329789770589</v>
      </c>
      <c r="L201" s="9">
        <f t="shared" si="22"/>
        <v>0.2345365493442029</v>
      </c>
    </row>
    <row r="202" spans="1:12" x14ac:dyDescent="0.25">
      <c r="A202" s="7">
        <v>45831</v>
      </c>
      <c r="B202" s="8">
        <v>201.625</v>
      </c>
      <c r="C202" s="8">
        <v>202.3</v>
      </c>
      <c r="D202" s="8">
        <v>198.96</v>
      </c>
      <c r="E202" s="8">
        <v>201.5</v>
      </c>
      <c r="F202" s="8">
        <v>55814272</v>
      </c>
      <c r="G202" s="9">
        <f t="shared" si="21"/>
        <v>2.4875621890547263E-3</v>
      </c>
      <c r="H202" s="10">
        <f t="shared" si="17"/>
        <v>200.03649999999999</v>
      </c>
      <c r="I202" s="11">
        <f t="shared" si="20"/>
        <v>1.6965351041981443E-2</v>
      </c>
      <c r="J202" s="9">
        <f t="shared" si="23"/>
        <v>-9.3489771955317824E-2</v>
      </c>
      <c r="K202" s="9">
        <f>J202 - MAX($J$3:J202)</f>
        <v>-0.25749389286533697</v>
      </c>
      <c r="L202" s="9">
        <f t="shared" si="22"/>
        <v>0.20858553034597102</v>
      </c>
    </row>
    <row r="203" spans="1:12" x14ac:dyDescent="0.25">
      <c r="A203" s="7">
        <v>45832</v>
      </c>
      <c r="B203" s="8">
        <v>202.59</v>
      </c>
      <c r="C203" s="8">
        <v>203.44</v>
      </c>
      <c r="D203" s="8">
        <v>200.2</v>
      </c>
      <c r="E203" s="8">
        <v>200.3</v>
      </c>
      <c r="F203" s="8">
        <v>54064033</v>
      </c>
      <c r="G203" s="9">
        <f t="shared" si="21"/>
        <v>-5.9553349875929957E-3</v>
      </c>
      <c r="H203" s="10">
        <f t="shared" si="17"/>
        <v>200.28799999999998</v>
      </c>
      <c r="I203" s="11">
        <f t="shared" si="20"/>
        <v>1.6987343253385207E-2</v>
      </c>
      <c r="J203" s="9">
        <f t="shared" si="23"/>
        <v>-9.8888344033003284E-2</v>
      </c>
      <c r="K203" s="9">
        <f>J203 - MAX($J$3:J203)</f>
        <v>-0.26289246494302243</v>
      </c>
      <c r="L203" s="9">
        <f t="shared" si="22"/>
        <v>0.20722437808653107</v>
      </c>
    </row>
    <row r="204" spans="1:12" x14ac:dyDescent="0.25">
      <c r="A204" s="7">
        <v>45833</v>
      </c>
      <c r="B204" s="8">
        <v>201.45</v>
      </c>
      <c r="C204" s="8">
        <v>203.67</v>
      </c>
      <c r="D204" s="8">
        <v>200.62010000000001</v>
      </c>
      <c r="E204" s="8">
        <v>201.56</v>
      </c>
      <c r="F204" s="8">
        <v>39525730</v>
      </c>
      <c r="G204" s="9">
        <f t="shared" si="21"/>
        <v>6.2905641537693005E-3</v>
      </c>
      <c r="H204" s="10">
        <f t="shared" si="17"/>
        <v>200.35549999999998</v>
      </c>
      <c r="I204" s="11">
        <f t="shared" si="20"/>
        <v>1.2512157549753712E-2</v>
      </c>
      <c r="J204" s="9">
        <f t="shared" si="23"/>
        <v>-9.3219843351433518E-2</v>
      </c>
      <c r="K204" s="9">
        <f>J204 - MAX($J$3:J204)</f>
        <v>-0.25722396426145266</v>
      </c>
      <c r="L204" s="9">
        <f t="shared" si="22"/>
        <v>0.21960759851411421</v>
      </c>
    </row>
    <row r="205" spans="1:12" x14ac:dyDescent="0.25">
      <c r="A205" s="7">
        <v>45834</v>
      </c>
      <c r="B205" s="8">
        <v>201.43</v>
      </c>
      <c r="C205" s="8">
        <v>202.64</v>
      </c>
      <c r="D205" s="8">
        <v>199.46</v>
      </c>
      <c r="E205" s="8">
        <v>201</v>
      </c>
      <c r="F205" s="8">
        <v>50799121</v>
      </c>
      <c r="G205" s="9">
        <f t="shared" si="21"/>
        <v>-2.7783290335384116E-3</v>
      </c>
      <c r="H205" s="10">
        <f t="shared" si="17"/>
        <v>200.38449999999997</v>
      </c>
      <c r="I205" s="11">
        <f t="shared" si="20"/>
        <v>1.2321185985198253E-2</v>
      </c>
      <c r="J205" s="9">
        <f t="shared" si="23"/>
        <v>-9.5739176987686747E-2</v>
      </c>
      <c r="K205" s="9">
        <f>J205 - MAX($J$3:J205)</f>
        <v>-0.25974329789770589</v>
      </c>
      <c r="L205" s="9">
        <f t="shared" si="22"/>
        <v>0.21263837558708967</v>
      </c>
    </row>
    <row r="206" spans="1:12" x14ac:dyDescent="0.25">
      <c r="A206" s="7">
        <v>45835</v>
      </c>
      <c r="B206" s="8">
        <v>201.89</v>
      </c>
      <c r="C206" s="8">
        <v>203.22</v>
      </c>
      <c r="D206" s="8">
        <v>200</v>
      </c>
      <c r="E206" s="8">
        <v>201.08</v>
      </c>
      <c r="F206" s="8">
        <v>73188571</v>
      </c>
      <c r="G206" s="9">
        <f t="shared" si="21"/>
        <v>3.9800995024881844E-4</v>
      </c>
      <c r="H206" s="10">
        <f t="shared" si="17"/>
        <v>200.44099999999997</v>
      </c>
      <c r="I206" s="11">
        <f t="shared" si="20"/>
        <v>1.2326432610230349E-2</v>
      </c>
      <c r="J206" s="9">
        <f t="shared" si="23"/>
        <v>-9.5379272182507746E-2</v>
      </c>
      <c r="K206" s="9">
        <f>J206 - MAX($J$3:J206)</f>
        <v>-0.25938339309252689</v>
      </c>
      <c r="L206" s="9">
        <f t="shared" si="22"/>
        <v>0.21993398552158783</v>
      </c>
    </row>
    <row r="207" spans="1:12" x14ac:dyDescent="0.25">
      <c r="A207" s="7">
        <v>45838</v>
      </c>
      <c r="B207" s="8">
        <v>202.01</v>
      </c>
      <c r="C207" s="8">
        <v>207.39</v>
      </c>
      <c r="D207" s="8">
        <v>199.26070000000001</v>
      </c>
      <c r="E207" s="8">
        <v>205.17</v>
      </c>
      <c r="F207" s="8">
        <v>91912816</v>
      </c>
      <c r="G207" s="9">
        <f t="shared" si="21"/>
        <v>2.0340163119156429E-2</v>
      </c>
      <c r="H207" s="10">
        <f t="shared" si="17"/>
        <v>200.65699999999998</v>
      </c>
      <c r="I207" s="11">
        <f t="shared" si="20"/>
        <v>1.2956194471042671E-2</v>
      </c>
      <c r="J207" s="9">
        <f t="shared" si="23"/>
        <v>-7.6979139017729903E-2</v>
      </c>
      <c r="K207" s="9">
        <f>J207 - MAX($J$3:J207)</f>
        <v>-0.24098325992774905</v>
      </c>
      <c r="L207" s="9">
        <f t="shared" si="22"/>
        <v>0.22209442009212055</v>
      </c>
    </row>
    <row r="208" spans="1:12" x14ac:dyDescent="0.25">
      <c r="A208" s="7">
        <v>45839</v>
      </c>
      <c r="B208" s="8">
        <v>206.66499999999999</v>
      </c>
      <c r="C208" s="8">
        <v>210.1865</v>
      </c>
      <c r="D208" s="8">
        <v>206.14009999999999</v>
      </c>
      <c r="E208" s="8">
        <v>207.82</v>
      </c>
      <c r="F208" s="8">
        <v>78788867</v>
      </c>
      <c r="G208" s="9">
        <f t="shared" si="21"/>
        <v>1.2916118340888072E-2</v>
      </c>
      <c r="H208" s="10">
        <f t="shared" si="17"/>
        <v>200.96300000000002</v>
      </c>
      <c r="I208" s="11">
        <f t="shared" si="20"/>
        <v>1.3200302931389223E-2</v>
      </c>
      <c r="J208" s="9">
        <f t="shared" si="23"/>
        <v>-6.5057292346174522E-2</v>
      </c>
      <c r="K208" s="9">
        <f>J208 - MAX($J$3:J208)</f>
        <v>-0.22906141325619367</v>
      </c>
      <c r="L208" s="9">
        <f t="shared" si="22"/>
        <v>0.19575249283891122</v>
      </c>
    </row>
    <row r="209" spans="1:12" x14ac:dyDescent="0.25">
      <c r="A209" s="7">
        <v>45840</v>
      </c>
      <c r="B209" s="8">
        <v>208.91</v>
      </c>
      <c r="C209" s="8">
        <v>213.34</v>
      </c>
      <c r="D209" s="8">
        <v>208.14</v>
      </c>
      <c r="E209" s="8">
        <v>212.44</v>
      </c>
      <c r="F209" s="8">
        <v>67941811</v>
      </c>
      <c r="G209" s="9">
        <f t="shared" si="21"/>
        <v>2.2230776633625274E-2</v>
      </c>
      <c r="H209" s="10">
        <f t="shared" si="17"/>
        <v>201.42150000000001</v>
      </c>
      <c r="I209" s="11">
        <f t="shared" si="20"/>
        <v>1.364900787514616E-2</v>
      </c>
      <c r="J209" s="9">
        <f t="shared" si="23"/>
        <v>-4.4272789847085492E-2</v>
      </c>
      <c r="K209" s="9">
        <f>J209 - MAX($J$3:J209)</f>
        <v>-0.20827691075710464</v>
      </c>
      <c r="L209" s="9">
        <f t="shared" si="22"/>
        <v>0.17819258589656095</v>
      </c>
    </row>
    <row r="210" spans="1:12" x14ac:dyDescent="0.25">
      <c r="A210" s="7">
        <v>45841</v>
      </c>
      <c r="B210" s="8">
        <v>212.14500000000001</v>
      </c>
      <c r="C210" s="8">
        <v>214.65</v>
      </c>
      <c r="D210" s="8">
        <v>211.81010000000001</v>
      </c>
      <c r="E210" s="8">
        <v>213.55</v>
      </c>
      <c r="F210" s="8">
        <v>34955836</v>
      </c>
      <c r="G210" s="9">
        <f t="shared" si="21"/>
        <v>5.2250047072115125E-3</v>
      </c>
      <c r="H210" s="10">
        <f t="shared" si="17"/>
        <v>201.95800000000003</v>
      </c>
      <c r="I210" s="11">
        <f t="shared" si="20"/>
        <v>1.354310007375282E-2</v>
      </c>
      <c r="J210" s="9">
        <f t="shared" si="23"/>
        <v>-3.9279110675226381E-2</v>
      </c>
      <c r="K210" s="9">
        <f>J210 - MAX($J$3:J210)</f>
        <v>-0.20328323158524553</v>
      </c>
      <c r="L210" s="9">
        <f t="shared" si="22"/>
        <v>0.14693191694688629</v>
      </c>
    </row>
    <row r="211" spans="1:12" x14ac:dyDescent="0.25">
      <c r="A211" s="7">
        <v>45845</v>
      </c>
      <c r="B211" s="8">
        <v>212.68</v>
      </c>
      <c r="C211" s="8">
        <v>216.23</v>
      </c>
      <c r="D211" s="8">
        <v>208.8</v>
      </c>
      <c r="E211" s="8">
        <v>209.95</v>
      </c>
      <c r="F211" s="8">
        <v>50228984</v>
      </c>
      <c r="G211" s="9">
        <f t="shared" si="21"/>
        <v>-1.6857878716928225E-2</v>
      </c>
      <c r="H211" s="10">
        <f t="shared" si="17"/>
        <v>202.42400000000004</v>
      </c>
      <c r="I211" s="11">
        <f t="shared" si="20"/>
        <v>1.3203931289580145E-2</v>
      </c>
      <c r="J211" s="9">
        <f t="shared" si="23"/>
        <v>-5.547482690828287E-2</v>
      </c>
      <c r="K211" s="9">
        <f>J211 - MAX($J$3:J211)</f>
        <v>-0.21947894781830202</v>
      </c>
      <c r="L211" s="9">
        <f t="shared" si="22"/>
        <v>0.14005524491953145</v>
      </c>
    </row>
    <row r="212" spans="1:12" x14ac:dyDescent="0.25">
      <c r="A212" s="7">
        <v>45846</v>
      </c>
      <c r="B212" s="8">
        <v>210.1</v>
      </c>
      <c r="C212" s="8">
        <v>211.43</v>
      </c>
      <c r="D212" s="8">
        <v>208.45</v>
      </c>
      <c r="E212" s="8">
        <v>210.01</v>
      </c>
      <c r="F212" s="8">
        <v>42848928</v>
      </c>
      <c r="G212" s="9">
        <f t="shared" si="21"/>
        <v>2.8578232912599322E-4</v>
      </c>
      <c r="H212" s="10">
        <f t="shared" si="17"/>
        <v>202.72850000000003</v>
      </c>
      <c r="I212" s="11">
        <f t="shared" si="20"/>
        <v>1.3172486767132126E-2</v>
      </c>
      <c r="J212" s="9">
        <f t="shared" si="23"/>
        <v>-5.5204898304398564E-2</v>
      </c>
      <c r="K212" s="9">
        <f>J212 - MAX($J$3:J212)</f>
        <v>-0.21920901921441771</v>
      </c>
      <c r="L212" s="9">
        <f t="shared" si="22"/>
        <v>0.17554609668778096</v>
      </c>
    </row>
    <row r="213" spans="1:12" x14ac:dyDescent="0.25">
      <c r="A213" s="7">
        <v>45847</v>
      </c>
      <c r="B213" s="8">
        <v>209.53</v>
      </c>
      <c r="C213" s="8">
        <v>211.33</v>
      </c>
      <c r="D213" s="8">
        <v>207.22</v>
      </c>
      <c r="E213" s="8">
        <v>211.14</v>
      </c>
      <c r="F213" s="8">
        <v>48749367</v>
      </c>
      <c r="G213" s="9">
        <f t="shared" si="21"/>
        <v>5.3806961573258198E-3</v>
      </c>
      <c r="H213" s="10">
        <f t="shared" si="17"/>
        <v>203.21299999999999</v>
      </c>
      <c r="I213" s="11">
        <f t="shared" si="20"/>
        <v>1.1741322506823948E-2</v>
      </c>
      <c r="J213" s="9">
        <f t="shared" si="23"/>
        <v>-5.0121242931244758E-2</v>
      </c>
      <c r="K213" s="9">
        <f>J213 - MAX($J$3:J213)</f>
        <v>-0.2141253638412639</v>
      </c>
      <c r="L213" s="9">
        <f t="shared" si="22"/>
        <v>0.17761836275518383</v>
      </c>
    </row>
    <row r="214" spans="1:12" x14ac:dyDescent="0.25">
      <c r="A214" s="7">
        <v>45848</v>
      </c>
      <c r="B214" s="8">
        <v>210.505</v>
      </c>
      <c r="C214" s="8">
        <v>213.48</v>
      </c>
      <c r="D214" s="8">
        <v>210.03</v>
      </c>
      <c r="E214" s="8">
        <v>212.41</v>
      </c>
      <c r="F214" s="8">
        <v>44443635</v>
      </c>
      <c r="G214" s="9">
        <f t="shared" si="21"/>
        <v>6.0149663730226875E-3</v>
      </c>
      <c r="H214" s="10">
        <f t="shared" ref="H214:H250" si="24">AVERAGE(E195:E214)</f>
        <v>203.7</v>
      </c>
      <c r="I214" s="11">
        <f t="shared" si="20"/>
        <v>1.096204365197976E-2</v>
      </c>
      <c r="J214" s="9">
        <f t="shared" si="23"/>
        <v>-4.4407754149027645E-2</v>
      </c>
      <c r="K214" s="9">
        <f>J214 - MAX($J$3:J214)</f>
        <v>-0.20841187505904679</v>
      </c>
      <c r="L214" s="9">
        <f t="shared" si="22"/>
        <v>0.17043748332453024</v>
      </c>
    </row>
    <row r="215" spans="1:12" x14ac:dyDescent="0.25">
      <c r="A215" s="7">
        <v>45849</v>
      </c>
      <c r="B215" s="8">
        <v>210.565</v>
      </c>
      <c r="C215" s="8">
        <v>212.13</v>
      </c>
      <c r="D215" s="8">
        <v>209.86</v>
      </c>
      <c r="E215" s="8">
        <v>211.16</v>
      </c>
      <c r="F215" s="8">
        <v>39765812</v>
      </c>
      <c r="G215" s="9">
        <f t="shared" si="21"/>
        <v>-5.8848453462642999E-3</v>
      </c>
      <c r="H215" s="10">
        <f t="shared" si="24"/>
        <v>204.31899999999999</v>
      </c>
      <c r="I215" s="11">
        <f t="shared" si="20"/>
        <v>1.1056170426759061E-2</v>
      </c>
      <c r="J215" s="9">
        <f t="shared" si="23"/>
        <v>-5.0031266729949952E-2</v>
      </c>
      <c r="K215" s="9">
        <f>J215 - MAX($J$3:J215)</f>
        <v>-0.2140353876399691</v>
      </c>
      <c r="L215" s="9">
        <f t="shared" si="22"/>
        <v>0.16195117174595597</v>
      </c>
    </row>
    <row r="216" spans="1:12" x14ac:dyDescent="0.25">
      <c r="A216" s="7">
        <v>45852</v>
      </c>
      <c r="B216" s="8">
        <v>209.92500000000001</v>
      </c>
      <c r="C216" s="8">
        <v>210.91</v>
      </c>
      <c r="D216" s="8">
        <v>207.54</v>
      </c>
      <c r="E216" s="8">
        <v>208.62</v>
      </c>
      <c r="F216" s="8">
        <v>38840111</v>
      </c>
      <c r="G216" s="9">
        <f t="shared" si="21"/>
        <v>-1.202879333207043E-2</v>
      </c>
      <c r="H216" s="10">
        <f t="shared" si="24"/>
        <v>204.79</v>
      </c>
      <c r="I216" s="11">
        <f t="shared" si="20"/>
        <v>1.1319599347539644E-2</v>
      </c>
      <c r="J216" s="9">
        <f t="shared" si="23"/>
        <v>-6.1458244294384179E-2</v>
      </c>
      <c r="K216" s="9">
        <f>J216 - MAX($J$3:J216)</f>
        <v>-0.22546236520440333</v>
      </c>
      <c r="L216" s="9">
        <f t="shared" si="22"/>
        <v>0.17642315256672231</v>
      </c>
    </row>
    <row r="217" spans="1:12" x14ac:dyDescent="0.25">
      <c r="A217" s="7">
        <v>45853</v>
      </c>
      <c r="B217" s="8">
        <v>209.22</v>
      </c>
      <c r="C217" s="8">
        <v>211.89</v>
      </c>
      <c r="D217" s="8">
        <v>208.92</v>
      </c>
      <c r="E217" s="8">
        <v>209.11</v>
      </c>
      <c r="F217" s="8">
        <v>42296339</v>
      </c>
      <c r="G217" s="9">
        <f t="shared" si="21"/>
        <v>2.3487680951011845E-3</v>
      </c>
      <c r="H217" s="10">
        <f t="shared" si="24"/>
        <v>205.423</v>
      </c>
      <c r="I217" s="11">
        <f t="shared" si="20"/>
        <v>1.1306589409980658E-2</v>
      </c>
      <c r="J217" s="9">
        <f t="shared" si="23"/>
        <v>-5.9253827362662492E-2</v>
      </c>
      <c r="K217" s="9">
        <f>J217 - MAX($J$3:J217)</f>
        <v>-0.22325794827268164</v>
      </c>
      <c r="L217" s="9">
        <f t="shared" si="22"/>
        <v>0.20539854820315998</v>
      </c>
    </row>
    <row r="218" spans="1:12" x14ac:dyDescent="0.25">
      <c r="A218" s="7">
        <v>45854</v>
      </c>
      <c r="B218" s="8">
        <v>210.29499999999999</v>
      </c>
      <c r="C218" s="8">
        <v>212.4</v>
      </c>
      <c r="D218" s="8">
        <v>208.64</v>
      </c>
      <c r="E218" s="8">
        <v>210.16</v>
      </c>
      <c r="F218" s="8">
        <v>47490532</v>
      </c>
      <c r="G218" s="9">
        <f t="shared" si="21"/>
        <v>5.0212806656782689E-3</v>
      </c>
      <c r="H218" s="10">
        <f t="shared" si="24"/>
        <v>206.00999999999993</v>
      </c>
      <c r="I218" s="11">
        <f t="shared" si="20"/>
        <v>1.1314307547215186E-2</v>
      </c>
      <c r="J218" s="9">
        <f t="shared" si="23"/>
        <v>-5.4530076794687798E-2</v>
      </c>
      <c r="K218" s="9">
        <f>J218 - MAX($J$3:J218)</f>
        <v>-0.21853419770470695</v>
      </c>
      <c r="L218" s="9">
        <f t="shared" si="22"/>
        <v>0.20406919646045146</v>
      </c>
    </row>
    <row r="219" spans="1:12" x14ac:dyDescent="0.25">
      <c r="A219" s="7">
        <v>45855</v>
      </c>
      <c r="B219" s="8">
        <v>210.57</v>
      </c>
      <c r="C219" s="8">
        <v>211.8</v>
      </c>
      <c r="D219" s="8">
        <v>209.59</v>
      </c>
      <c r="E219" s="8">
        <v>210.02</v>
      </c>
      <c r="F219" s="8">
        <v>48068141</v>
      </c>
      <c r="G219" s="9">
        <f t="shared" si="21"/>
        <v>-6.6615911686327735E-4</v>
      </c>
      <c r="H219" s="10">
        <f t="shared" si="24"/>
        <v>206.72899999999998</v>
      </c>
      <c r="I219" s="11">
        <f t="shared" si="20"/>
        <v>1.125576415081439E-2</v>
      </c>
      <c r="J219" s="9">
        <f t="shared" si="23"/>
        <v>-5.5159910203751106E-2</v>
      </c>
      <c r="K219" s="9">
        <f>J219 - MAX($J$3:J219)</f>
        <v>-0.21916403111377025</v>
      </c>
      <c r="L219" s="9">
        <f t="shared" si="22"/>
        <v>0.19740217977268948</v>
      </c>
    </row>
    <row r="220" spans="1:12" x14ac:dyDescent="0.25">
      <c r="A220" s="7">
        <v>45856</v>
      </c>
      <c r="B220" s="8">
        <v>210.87</v>
      </c>
      <c r="C220" s="8">
        <v>211.79</v>
      </c>
      <c r="D220" s="8">
        <v>209.7045</v>
      </c>
      <c r="E220" s="8">
        <v>211.18</v>
      </c>
      <c r="F220" s="8">
        <v>48974591</v>
      </c>
      <c r="G220" s="9">
        <f t="shared" si="21"/>
        <v>5.5232834968098115E-3</v>
      </c>
      <c r="H220" s="10">
        <f t="shared" si="24"/>
        <v>207.45899999999997</v>
      </c>
      <c r="I220" s="11">
        <f t="shared" si="20"/>
        <v>1.1264652891981608E-2</v>
      </c>
      <c r="J220" s="9">
        <f t="shared" si="23"/>
        <v>-4.9941290528655147E-2</v>
      </c>
      <c r="K220" s="9">
        <f>J220 - MAX($J$3:J220)</f>
        <v>-0.21394541143867429</v>
      </c>
      <c r="L220" s="9">
        <f t="shared" si="22"/>
        <v>0.20235462148464986</v>
      </c>
    </row>
    <row r="221" spans="1:12" x14ac:dyDescent="0.25">
      <c r="A221" s="7">
        <v>45859</v>
      </c>
      <c r="B221" s="8">
        <v>212.1</v>
      </c>
      <c r="C221" s="8">
        <v>215.78</v>
      </c>
      <c r="D221" s="8">
        <v>211.63</v>
      </c>
      <c r="E221" s="8">
        <v>212.48</v>
      </c>
      <c r="F221" s="8">
        <v>51377434</v>
      </c>
      <c r="G221" s="9">
        <f t="shared" si="21"/>
        <v>6.155885974050492E-3</v>
      </c>
      <c r="H221" s="10">
        <f t="shared" si="24"/>
        <v>208.03299999999996</v>
      </c>
      <c r="I221" s="11">
        <f t="shared" si="20"/>
        <v>1.1054477393876576E-2</v>
      </c>
      <c r="J221" s="9">
        <f t="shared" si="23"/>
        <v>-4.4092837444495991E-2</v>
      </c>
      <c r="K221" s="9">
        <f>J221 - MAX($J$3:J221)</f>
        <v>-0.20809695835451514</v>
      </c>
      <c r="L221" s="9">
        <f t="shared" si="22"/>
        <v>0.19451309167302627</v>
      </c>
    </row>
    <row r="222" spans="1:12" x14ac:dyDescent="0.25">
      <c r="A222" s="7">
        <v>45860</v>
      </c>
      <c r="B222" s="8">
        <v>213.14</v>
      </c>
      <c r="C222" s="8">
        <v>214.95</v>
      </c>
      <c r="D222" s="8">
        <v>212.23009999999999</v>
      </c>
      <c r="E222" s="8">
        <v>214.4</v>
      </c>
      <c r="F222" s="8">
        <v>46404072</v>
      </c>
      <c r="G222" s="9">
        <f t="shared" si="21"/>
        <v>9.0361445783133289E-3</v>
      </c>
      <c r="H222" s="10">
        <f t="shared" si="24"/>
        <v>208.67799999999997</v>
      </c>
      <c r="I222" s="11">
        <f t="shared" si="20"/>
        <v>1.0802048114729448E-2</v>
      </c>
      <c r="J222" s="9">
        <f t="shared" si="23"/>
        <v>-3.545512212019919E-2</v>
      </c>
      <c r="K222" s="9">
        <f>J222 - MAX($J$3:J222)</f>
        <v>-0.19945924303021834</v>
      </c>
      <c r="L222" s="9">
        <f t="shared" si="22"/>
        <v>0.18516836905493142</v>
      </c>
    </row>
    <row r="223" spans="1:12" x14ac:dyDescent="0.25">
      <c r="A223" s="7">
        <v>45861</v>
      </c>
      <c r="B223" s="8">
        <v>215</v>
      </c>
      <c r="C223" s="8">
        <v>215.15</v>
      </c>
      <c r="D223" s="8">
        <v>212.41</v>
      </c>
      <c r="E223" s="8">
        <v>214.15</v>
      </c>
      <c r="F223" s="8">
        <v>46989301</v>
      </c>
      <c r="G223" s="9">
        <f t="shared" si="21"/>
        <v>-1.1660447761194029E-3</v>
      </c>
      <c r="H223" s="10">
        <f t="shared" si="24"/>
        <v>209.37049999999994</v>
      </c>
      <c r="I223" s="11">
        <f t="shared" si="20"/>
        <v>1.0499025818708357E-2</v>
      </c>
      <c r="J223" s="9">
        <f t="shared" si="23"/>
        <v>-3.6579824636383651E-2</v>
      </c>
      <c r="K223" s="9">
        <f>J223 - MAX($J$3:J223)</f>
        <v>-0.2005839455464028</v>
      </c>
      <c r="L223" s="9">
        <f t="shared" si="22"/>
        <v>0.16966027973666695</v>
      </c>
    </row>
    <row r="224" spans="1:12" x14ac:dyDescent="0.25">
      <c r="A224" s="7">
        <v>45862</v>
      </c>
      <c r="B224" s="8">
        <v>213.9</v>
      </c>
      <c r="C224" s="8">
        <v>215.69</v>
      </c>
      <c r="D224" s="8">
        <v>213.53</v>
      </c>
      <c r="E224" s="8">
        <v>213.76</v>
      </c>
      <c r="F224" s="8">
        <v>46022620</v>
      </c>
      <c r="G224" s="9">
        <f t="shared" si="21"/>
        <v>-1.8211533971515983E-3</v>
      </c>
      <c r="H224" s="10">
        <f t="shared" si="24"/>
        <v>209.98049999999998</v>
      </c>
      <c r="I224" s="11">
        <f t="shared" ref="I224:I255" si="25">STDEV(G195:G224)</f>
        <v>1.049499890195498E-2</v>
      </c>
      <c r="J224" s="9">
        <f t="shared" si="23"/>
        <v>-3.8334360561631531E-2</v>
      </c>
      <c r="K224" s="9">
        <f>J224 - MAX($J$3:J224)</f>
        <v>-0.20233848147165068</v>
      </c>
      <c r="L224" s="9">
        <f t="shared" si="22"/>
        <v>0.17577154596900288</v>
      </c>
    </row>
    <row r="225" spans="1:12" x14ac:dyDescent="0.25">
      <c r="A225" s="7">
        <v>45863</v>
      </c>
      <c r="B225" s="8">
        <v>214.7</v>
      </c>
      <c r="C225" s="8">
        <v>215.24</v>
      </c>
      <c r="D225" s="8">
        <v>213.4</v>
      </c>
      <c r="E225" s="8">
        <v>213.88</v>
      </c>
      <c r="F225" s="8">
        <v>40268781</v>
      </c>
      <c r="G225" s="9">
        <f t="shared" si="21"/>
        <v>5.6137724550900337E-4</v>
      </c>
      <c r="H225" s="10">
        <f t="shared" si="24"/>
        <v>210.62449999999998</v>
      </c>
      <c r="I225" s="11">
        <f t="shared" ref="I225:I250" si="26">STDEV(G196:G225)</f>
        <v>9.7216159989916943E-3</v>
      </c>
      <c r="J225" s="9">
        <f t="shared" si="23"/>
        <v>-3.7794503353862918E-2</v>
      </c>
      <c r="K225" s="9">
        <f>J225 - MAX($J$3:J225)</f>
        <v>-0.20179862426388206</v>
      </c>
      <c r="L225" s="9">
        <f t="shared" si="22"/>
        <v>0.18372938313597395</v>
      </c>
    </row>
    <row r="226" spans="1:12" x14ac:dyDescent="0.25">
      <c r="A226" s="7">
        <v>45866</v>
      </c>
      <c r="B226" s="8">
        <v>214.03</v>
      </c>
      <c r="C226" s="8">
        <v>214.845</v>
      </c>
      <c r="D226" s="8">
        <v>213.06</v>
      </c>
      <c r="E226" s="8">
        <v>214.05</v>
      </c>
      <c r="F226" s="8">
        <v>37858017</v>
      </c>
      <c r="G226" s="9">
        <f t="shared" si="21"/>
        <v>7.9483822704327618E-4</v>
      </c>
      <c r="H226" s="10">
        <f t="shared" si="24"/>
        <v>211.273</v>
      </c>
      <c r="I226" s="11">
        <f t="shared" si="26"/>
        <v>9.7263518829214211E-3</v>
      </c>
      <c r="J226" s="9">
        <f t="shared" si="23"/>
        <v>-3.7029705642857458E-2</v>
      </c>
      <c r="K226" s="9">
        <f>J226 - MAX($J$3:J226)</f>
        <v>-0.2010338265528766</v>
      </c>
      <c r="L226" s="9">
        <f t="shared" si="22"/>
        <v>0.18640233784348789</v>
      </c>
    </row>
    <row r="227" spans="1:12" x14ac:dyDescent="0.25">
      <c r="A227" s="7">
        <v>45867</v>
      </c>
      <c r="B227" s="8">
        <v>214.17500000000001</v>
      </c>
      <c r="C227" s="8">
        <v>214.81</v>
      </c>
      <c r="D227" s="8">
        <v>210.82</v>
      </c>
      <c r="E227" s="8">
        <v>211.27</v>
      </c>
      <c r="F227" s="8">
        <v>51411723</v>
      </c>
      <c r="G227" s="9">
        <f t="shared" si="21"/>
        <v>-1.298761971501986E-2</v>
      </c>
      <c r="H227" s="10">
        <f t="shared" si="24"/>
        <v>211.57800000000003</v>
      </c>
      <c r="I227" s="11">
        <f t="shared" si="26"/>
        <v>9.6802844063945664E-3</v>
      </c>
      <c r="J227" s="9">
        <f t="shared" si="23"/>
        <v>-4.9536397622828687E-2</v>
      </c>
      <c r="K227" s="9">
        <f>J227 - MAX($J$3:J227)</f>
        <v>-0.21354051853284783</v>
      </c>
      <c r="L227" s="9">
        <f t="shared" si="22"/>
        <v>0.18869606632230668</v>
      </c>
    </row>
    <row r="228" spans="1:12" x14ac:dyDescent="0.25">
      <c r="A228" s="7">
        <v>45868</v>
      </c>
      <c r="B228" s="8">
        <v>211.89500000000001</v>
      </c>
      <c r="C228" s="8">
        <v>212.39</v>
      </c>
      <c r="D228" s="8">
        <v>207.72</v>
      </c>
      <c r="E228" s="8">
        <v>209.05</v>
      </c>
      <c r="F228" s="8">
        <v>45512514</v>
      </c>
      <c r="G228" s="9">
        <f t="shared" si="21"/>
        <v>-1.0507880910683007E-2</v>
      </c>
      <c r="H228" s="10">
        <f t="shared" si="24"/>
        <v>211.6395</v>
      </c>
      <c r="I228" s="11">
        <f t="shared" si="26"/>
        <v>9.8521343319338209E-3</v>
      </c>
      <c r="J228" s="9">
        <f t="shared" si="23"/>
        <v>-5.9523755966546799E-2</v>
      </c>
      <c r="K228" s="9">
        <f>J228 - MAX($J$3:J228)</f>
        <v>-0.22352787687656595</v>
      </c>
      <c r="L228" s="9">
        <f t="shared" si="22"/>
        <v>0.22826661714980653</v>
      </c>
    </row>
    <row r="229" spans="1:12" x14ac:dyDescent="0.25">
      <c r="A229" s="7">
        <v>45869</v>
      </c>
      <c r="B229" s="8">
        <v>208.49</v>
      </c>
      <c r="C229" s="8">
        <v>209.84</v>
      </c>
      <c r="D229" s="8">
        <v>207.16</v>
      </c>
      <c r="E229" s="8">
        <v>207.57</v>
      </c>
      <c r="F229" s="8">
        <v>80698431</v>
      </c>
      <c r="G229" s="9">
        <f t="shared" si="21"/>
        <v>-7.0796460176992017E-3</v>
      </c>
      <c r="H229" s="10">
        <f t="shared" si="24"/>
        <v>211.39600000000004</v>
      </c>
      <c r="I229" s="11">
        <f t="shared" si="26"/>
        <v>9.5453714323923879E-3</v>
      </c>
      <c r="J229" s="9">
        <f t="shared" si="23"/>
        <v>-6.6181994862358984E-2</v>
      </c>
      <c r="K229" s="9">
        <f>J229 - MAX($J$3:J229)</f>
        <v>-0.23018611577237813</v>
      </c>
      <c r="L229" s="9">
        <f t="shared" si="22"/>
        <v>0.26383825433074137</v>
      </c>
    </row>
    <row r="230" spans="1:12" x14ac:dyDescent="0.25">
      <c r="A230" s="7">
        <v>45870</v>
      </c>
      <c r="B230" s="8">
        <v>210.86500000000001</v>
      </c>
      <c r="C230" s="8">
        <v>213.58</v>
      </c>
      <c r="D230" s="8">
        <v>201.5</v>
      </c>
      <c r="E230" s="8">
        <v>202.38</v>
      </c>
      <c r="F230" s="8">
        <v>104434473</v>
      </c>
      <c r="G230" s="9">
        <f t="shared" si="21"/>
        <v>-2.5003613238907346E-2</v>
      </c>
      <c r="H230" s="10">
        <f t="shared" si="24"/>
        <v>210.83750000000003</v>
      </c>
      <c r="I230" s="11">
        <f t="shared" si="26"/>
        <v>1.0724040430322244E-2</v>
      </c>
      <c r="J230" s="9">
        <f t="shared" si="23"/>
        <v>-8.953081909834848E-2</v>
      </c>
      <c r="K230" s="9">
        <f>J230 - MAX($J$3:J230)</f>
        <v>-0.25353494000836763</v>
      </c>
      <c r="L230" s="9">
        <f t="shared" si="22"/>
        <v>0.29159212139759322</v>
      </c>
    </row>
    <row r="231" spans="1:12" x14ac:dyDescent="0.25">
      <c r="A231" s="7">
        <v>45873</v>
      </c>
      <c r="B231" s="8">
        <v>204.505</v>
      </c>
      <c r="C231" s="8">
        <v>207.88</v>
      </c>
      <c r="D231" s="8">
        <v>201.67500000000001</v>
      </c>
      <c r="E231" s="8">
        <v>203.35</v>
      </c>
      <c r="F231" s="8">
        <v>75109298</v>
      </c>
      <c r="G231" s="9">
        <f t="shared" si="21"/>
        <v>4.7929637315940257E-3</v>
      </c>
      <c r="H231" s="10">
        <f t="shared" si="24"/>
        <v>210.50750000000008</v>
      </c>
      <c r="I231" s="11">
        <f t="shared" si="26"/>
        <v>9.9627084652488835E-3</v>
      </c>
      <c r="J231" s="9">
        <f t="shared" si="23"/>
        <v>-8.5166973335552787E-2</v>
      </c>
      <c r="K231" s="9">
        <f>J231 - MAX($J$3:J231)</f>
        <v>-0.24917109424557193</v>
      </c>
      <c r="L231" s="9">
        <f t="shared" si="22"/>
        <v>0.39533997833975132</v>
      </c>
    </row>
    <row r="232" spans="1:12" x14ac:dyDescent="0.25">
      <c r="A232" s="7">
        <v>45874</v>
      </c>
      <c r="B232" s="8">
        <v>203.4</v>
      </c>
      <c r="C232" s="8">
        <v>205.34</v>
      </c>
      <c r="D232" s="8">
        <v>202.16</v>
      </c>
      <c r="E232" s="8">
        <v>202.92</v>
      </c>
      <c r="F232" s="8">
        <v>44155079</v>
      </c>
      <c r="G232" s="9">
        <f t="shared" si="21"/>
        <v>-2.114580772067897E-3</v>
      </c>
      <c r="H232" s="10">
        <f t="shared" si="24"/>
        <v>210.15300000000002</v>
      </c>
      <c r="I232" s="11">
        <f t="shared" si="26"/>
        <v>9.9654537417047349E-3</v>
      </c>
      <c r="J232" s="9">
        <f t="shared" si="23"/>
        <v>-8.7101461663390167E-2</v>
      </c>
      <c r="K232" s="9">
        <f>J232 - MAX($J$3:J232)</f>
        <v>-0.25110558257340931</v>
      </c>
      <c r="L232" s="9">
        <f t="shared" si="22"/>
        <v>0.39155679428300766</v>
      </c>
    </row>
    <row r="233" spans="1:12" x14ac:dyDescent="0.25">
      <c r="A233" s="7">
        <v>45875</v>
      </c>
      <c r="B233" s="8">
        <v>205.63</v>
      </c>
      <c r="C233" s="8">
        <v>215.38</v>
      </c>
      <c r="D233" s="8">
        <v>205.59</v>
      </c>
      <c r="E233" s="8">
        <v>213.25</v>
      </c>
      <c r="F233" s="8">
        <v>108483103</v>
      </c>
      <c r="G233" s="9">
        <f t="shared" si="21"/>
        <v>5.0906761285235629E-2</v>
      </c>
      <c r="H233" s="10">
        <f t="shared" si="24"/>
        <v>210.2585</v>
      </c>
      <c r="I233" s="11">
        <f t="shared" si="26"/>
        <v>1.3513933170778017E-2</v>
      </c>
      <c r="J233" s="9">
        <f t="shared" si="23"/>
        <v>-4.0628753694647801E-2</v>
      </c>
      <c r="K233" s="9">
        <f>J233 - MAX($J$3:J233)</f>
        <v>-0.20463287460466695</v>
      </c>
      <c r="L233" s="9">
        <f t="shared" si="22"/>
        <v>0.41182021936754631</v>
      </c>
    </row>
    <row r="234" spans="1:12" x14ac:dyDescent="0.25">
      <c r="A234" s="7">
        <v>45876</v>
      </c>
      <c r="B234" s="8">
        <v>218.875</v>
      </c>
      <c r="C234" s="8">
        <v>220.85</v>
      </c>
      <c r="D234" s="8">
        <v>216.58</v>
      </c>
      <c r="E234" s="8">
        <v>220.03</v>
      </c>
      <c r="F234" s="8">
        <v>90224834</v>
      </c>
      <c r="G234" s="9">
        <f t="shared" si="21"/>
        <v>3.1793669402110203E-2</v>
      </c>
      <c r="H234" s="10">
        <f t="shared" si="24"/>
        <v>210.63950000000006</v>
      </c>
      <c r="I234" s="11">
        <f t="shared" si="26"/>
        <v>1.4544440918246488E-2</v>
      </c>
      <c r="J234" s="9">
        <f t="shared" si="23"/>
        <v>-1.0126821455724966E-2</v>
      </c>
      <c r="K234" s="9">
        <f>J234 - MAX($J$3:J234)</f>
        <v>-0.17413094236574411</v>
      </c>
      <c r="L234" s="9">
        <f t="shared" si="22"/>
        <v>0.32777725368754512</v>
      </c>
    </row>
    <row r="235" spans="1:12" x14ac:dyDescent="0.25">
      <c r="A235" s="7">
        <v>45877</v>
      </c>
      <c r="B235" s="8">
        <v>220.83</v>
      </c>
      <c r="C235" s="8">
        <v>231</v>
      </c>
      <c r="D235" s="8">
        <v>219.25</v>
      </c>
      <c r="E235" s="8">
        <v>229.35</v>
      </c>
      <c r="F235" s="8">
        <v>113853967</v>
      </c>
      <c r="G235" s="9">
        <f t="shared" si="21"/>
        <v>4.2357860291778363E-2</v>
      </c>
      <c r="H235" s="10">
        <f t="shared" si="24"/>
        <v>211.54900000000006</v>
      </c>
      <c r="I235" s="11">
        <f t="shared" si="26"/>
        <v>1.6167152317939346E-2</v>
      </c>
      <c r="J235" s="9">
        <f t="shared" si="23"/>
        <v>3.1802088347631985E-2</v>
      </c>
      <c r="K235" s="9">
        <f>J235 - MAX($J$3:J235)</f>
        <v>-0.13220203256238716</v>
      </c>
      <c r="L235" s="9">
        <f t="shared" si="22"/>
        <v>0.23638079844682156</v>
      </c>
    </row>
    <row r="236" spans="1:12" x14ac:dyDescent="0.25">
      <c r="A236" s="7">
        <v>45880</v>
      </c>
      <c r="B236" s="8">
        <v>227.92</v>
      </c>
      <c r="C236" s="8">
        <v>229.56</v>
      </c>
      <c r="D236" s="8">
        <v>224.76</v>
      </c>
      <c r="E236" s="8">
        <v>227.18</v>
      </c>
      <c r="F236" s="8">
        <v>61806132</v>
      </c>
      <c r="G236" s="9">
        <f t="shared" si="21"/>
        <v>-9.4615216917374647E-3</v>
      </c>
      <c r="H236" s="10">
        <f t="shared" si="24"/>
        <v>212.47700000000003</v>
      </c>
      <c r="I236" s="11">
        <f t="shared" si="26"/>
        <v>1.6353234490699677E-2</v>
      </c>
      <c r="J236" s="9">
        <f t="shared" si="23"/>
        <v>2.2039670507150833E-2</v>
      </c>
      <c r="K236" s="9">
        <f>J236 - MAX($J$3:J236)</f>
        <v>-0.14196445040286831</v>
      </c>
      <c r="L236" s="9">
        <f t="shared" si="22"/>
        <v>7.2100106711838183E-2</v>
      </c>
    </row>
    <row r="237" spans="1:12" x14ac:dyDescent="0.25">
      <c r="A237" s="7">
        <v>45881</v>
      </c>
      <c r="B237" s="8">
        <v>228.005</v>
      </c>
      <c r="C237" s="8">
        <v>230.8</v>
      </c>
      <c r="D237" s="8">
        <v>227.07</v>
      </c>
      <c r="E237" s="8">
        <v>229.65</v>
      </c>
      <c r="F237" s="8">
        <v>55672301</v>
      </c>
      <c r="G237" s="9">
        <f t="shared" si="21"/>
        <v>1.0872435953869173E-2</v>
      </c>
      <c r="H237" s="10">
        <f t="shared" si="24"/>
        <v>213.50400000000005</v>
      </c>
      <c r="I237" s="11">
        <f t="shared" si="26"/>
        <v>1.6120789709254332E-2</v>
      </c>
      <c r="J237" s="9">
        <f t="shared" si="23"/>
        <v>3.3151731367053516E-2</v>
      </c>
      <c r="K237" s="9">
        <f>J237 - MAX($J$3:J237)</f>
        <v>-0.13085238954296563</v>
      </c>
      <c r="L237" s="9">
        <f t="shared" si="22"/>
        <v>0.15059657631258255</v>
      </c>
    </row>
    <row r="238" spans="1:12" x14ac:dyDescent="0.25">
      <c r="A238" s="7">
        <v>45882</v>
      </c>
      <c r="B238" s="8">
        <v>231.07</v>
      </c>
      <c r="C238" s="8">
        <v>235</v>
      </c>
      <c r="D238" s="8">
        <v>230.43</v>
      </c>
      <c r="E238" s="8">
        <v>233.33</v>
      </c>
      <c r="F238" s="8">
        <v>69878546</v>
      </c>
      <c r="G238" s="9">
        <f t="shared" si="21"/>
        <v>1.6024384933594631E-2</v>
      </c>
      <c r="H238" s="10">
        <f t="shared" si="24"/>
        <v>214.66249999999999</v>
      </c>
      <c r="I238" s="11">
        <f t="shared" si="26"/>
        <v>1.6190651913252457E-2</v>
      </c>
      <c r="J238" s="9">
        <f t="shared" si="23"/>
        <v>4.9707352405288896E-2</v>
      </c>
      <c r="K238" s="9">
        <f>J238 - MAX($J$3:J238)</f>
        <v>-0.11429676850473025</v>
      </c>
      <c r="L238" s="9">
        <f t="shared" si="22"/>
        <v>7.5243846873105744E-2</v>
      </c>
    </row>
    <row r="239" spans="1:12" x14ac:dyDescent="0.25">
      <c r="A239" s="7">
        <v>45883</v>
      </c>
      <c r="B239" s="8">
        <v>234.05500000000001</v>
      </c>
      <c r="C239" s="8">
        <v>235.12</v>
      </c>
      <c r="D239" s="8">
        <v>230.85</v>
      </c>
      <c r="E239" s="8">
        <v>232.78</v>
      </c>
      <c r="F239" s="8">
        <v>51916275</v>
      </c>
      <c r="G239" s="9">
        <f t="shared" si="21"/>
        <v>-2.3571765310933497E-3</v>
      </c>
      <c r="H239" s="10">
        <f t="shared" si="24"/>
        <v>215.8005</v>
      </c>
      <c r="I239" s="11">
        <f t="shared" si="26"/>
        <v>1.5854363935672633E-2</v>
      </c>
      <c r="J239" s="9">
        <f t="shared" si="23"/>
        <v>4.7233006869682903E-2</v>
      </c>
      <c r="K239" s="9">
        <f>J239 - MAX($J$3:J239)</f>
        <v>-0.11677111404033624</v>
      </c>
      <c r="L239" s="9">
        <f t="shared" si="22"/>
        <v>-6.3760725993047537E-2</v>
      </c>
    </row>
    <row r="240" spans="1:12" x14ac:dyDescent="0.25">
      <c r="A240" s="7">
        <v>45884</v>
      </c>
      <c r="B240" s="8">
        <v>234</v>
      </c>
      <c r="C240" s="8">
        <v>234.28</v>
      </c>
      <c r="D240" s="8">
        <v>229.33500000000001</v>
      </c>
      <c r="E240" s="8">
        <v>231.59</v>
      </c>
      <c r="F240" s="8">
        <v>56038657</v>
      </c>
      <c r="G240" s="9">
        <f t="shared" si="21"/>
        <v>-5.1121230346249579E-3</v>
      </c>
      <c r="H240" s="10">
        <f t="shared" si="24"/>
        <v>216.821</v>
      </c>
      <c r="I240" s="11">
        <f t="shared" si="26"/>
        <v>1.5920399246113166E-2</v>
      </c>
      <c r="J240" s="9">
        <f t="shared" si="23"/>
        <v>4.1879422892644902E-2</v>
      </c>
      <c r="K240" s="9">
        <f>J240 - MAX($J$3:J240)</f>
        <v>-0.12212469801737424</v>
      </c>
      <c r="L240" s="9">
        <f t="shared" si="22"/>
        <v>-4.1204965154665603E-2</v>
      </c>
    </row>
    <row r="241" spans="1:12" x14ac:dyDescent="0.25">
      <c r="A241" s="7">
        <v>45887</v>
      </c>
      <c r="B241" s="8">
        <v>231.7</v>
      </c>
      <c r="C241" s="8">
        <v>233.12</v>
      </c>
      <c r="D241" s="8">
        <v>230.11</v>
      </c>
      <c r="E241" s="8">
        <v>230.89</v>
      </c>
      <c r="F241" s="8">
        <v>37476188</v>
      </c>
      <c r="G241" s="9">
        <f t="shared" si="21"/>
        <v>-3.02258301308354E-3</v>
      </c>
      <c r="H241" s="10">
        <f t="shared" si="24"/>
        <v>217.7415</v>
      </c>
      <c r="I241" s="11">
        <f t="shared" si="26"/>
        <v>1.5526002421646611E-2</v>
      </c>
      <c r="J241" s="9">
        <f t="shared" si="23"/>
        <v>3.8730255847328365E-2</v>
      </c>
      <c r="K241" s="9">
        <f>J241 - MAX($J$3:J241)</f>
        <v>-0.12527386506269078</v>
      </c>
      <c r="L241" s="9">
        <f t="shared" si="22"/>
        <v>1.2469266386015152E-2</v>
      </c>
    </row>
    <row r="242" spans="1:12" x14ac:dyDescent="0.25">
      <c r="A242" s="7">
        <v>45888</v>
      </c>
      <c r="B242" s="8">
        <v>231.27500000000001</v>
      </c>
      <c r="C242" s="8">
        <v>232.87</v>
      </c>
      <c r="D242" s="8">
        <v>229.35</v>
      </c>
      <c r="E242" s="8">
        <v>230.56</v>
      </c>
      <c r="F242" s="8">
        <v>39402564</v>
      </c>
      <c r="G242" s="9">
        <f t="shared" si="21"/>
        <v>-1.429252024773633E-3</v>
      </c>
      <c r="H242" s="10">
        <f t="shared" si="24"/>
        <v>218.54950000000002</v>
      </c>
      <c r="I242" s="11">
        <f t="shared" si="26"/>
        <v>1.5540590767066237E-2</v>
      </c>
      <c r="J242" s="9">
        <f t="shared" si="23"/>
        <v>3.7245648525964903E-2</v>
      </c>
      <c r="K242" s="9">
        <f>J242 - MAX($J$3:J242)</f>
        <v>-0.12675847238405424</v>
      </c>
      <c r="L242" s="9">
        <f t="shared" si="22"/>
        <v>4.8963761966344783E-2</v>
      </c>
    </row>
    <row r="243" spans="1:12" x14ac:dyDescent="0.25">
      <c r="A243" s="7">
        <v>45889</v>
      </c>
      <c r="B243" s="8">
        <v>229.98</v>
      </c>
      <c r="C243" s="8">
        <v>230.47</v>
      </c>
      <c r="D243" s="8">
        <v>225.77</v>
      </c>
      <c r="E243" s="8">
        <v>226.01</v>
      </c>
      <c r="F243" s="8">
        <v>42263865</v>
      </c>
      <c r="G243" s="9">
        <f t="shared" si="21"/>
        <v>-1.9734559333796024E-2</v>
      </c>
      <c r="H243" s="10">
        <f t="shared" si="24"/>
        <v>219.14250000000001</v>
      </c>
      <c r="I243" s="11">
        <f t="shared" si="26"/>
        <v>1.6087668620310303E-2</v>
      </c>
      <c r="J243" s="9">
        <f t="shared" si="23"/>
        <v>1.6776062731407526E-2</v>
      </c>
      <c r="K243" s="9">
        <f>J243 - MAX($J$3:J243)</f>
        <v>-0.14722805817861162</v>
      </c>
      <c r="L243" s="9">
        <f t="shared" si="22"/>
        <v>7.0558468684921452E-2</v>
      </c>
    </row>
    <row r="244" spans="1:12" x14ac:dyDescent="0.25">
      <c r="A244" s="7">
        <v>45890</v>
      </c>
      <c r="B244" s="8">
        <v>226.27</v>
      </c>
      <c r="C244" s="8">
        <v>226.52</v>
      </c>
      <c r="D244" s="8">
        <v>223.78039999999999</v>
      </c>
      <c r="E244" s="8">
        <v>224.9</v>
      </c>
      <c r="F244" s="8">
        <v>30621249</v>
      </c>
      <c r="G244" s="9">
        <f t="shared" si="21"/>
        <v>-4.9112871111897053E-3</v>
      </c>
      <c r="H244" s="10">
        <f t="shared" si="24"/>
        <v>219.6995</v>
      </c>
      <c r="I244" s="11">
        <f t="shared" si="26"/>
        <v>1.6126505173679695E-2</v>
      </c>
      <c r="J244" s="9">
        <f t="shared" si="23"/>
        <v>1.1782383559548526E-2</v>
      </c>
      <c r="K244" s="9">
        <f>J244 - MAX($J$3:J244)</f>
        <v>-0.15222173735047062</v>
      </c>
      <c r="L244" s="9">
        <f t="shared" si="22"/>
        <v>0.53186787562085536</v>
      </c>
    </row>
    <row r="245" spans="1:12" x14ac:dyDescent="0.25">
      <c r="A245" s="7">
        <v>45891</v>
      </c>
      <c r="B245" s="8">
        <v>226.17</v>
      </c>
      <c r="C245" s="8">
        <v>229.09</v>
      </c>
      <c r="D245" s="8">
        <v>225.41</v>
      </c>
      <c r="E245" s="8">
        <v>227.76</v>
      </c>
      <c r="F245" s="8">
        <v>42477811</v>
      </c>
      <c r="G245" s="9">
        <f t="shared" si="21"/>
        <v>1.2716763005780281E-2</v>
      </c>
      <c r="H245" s="10">
        <f t="shared" si="24"/>
        <v>220.39349999999999</v>
      </c>
      <c r="I245" s="11">
        <f t="shared" si="26"/>
        <v>1.6169242861317139E-2</v>
      </c>
      <c r="J245" s="9">
        <f t="shared" si="23"/>
        <v>2.4648980344698757E-2</v>
      </c>
      <c r="K245" s="9">
        <f>J245 - MAX($J$3:J245)</f>
        <v>-0.13935514056532039</v>
      </c>
      <c r="L245" s="9">
        <f t="shared" si="22"/>
        <v>0.81577171120429637</v>
      </c>
    </row>
    <row r="246" spans="1:12" x14ac:dyDescent="0.25">
      <c r="A246" s="7">
        <v>45894</v>
      </c>
      <c r="B246" s="8">
        <v>226.48</v>
      </c>
      <c r="C246" s="8">
        <v>229.3</v>
      </c>
      <c r="D246" s="8">
        <v>226.23</v>
      </c>
      <c r="E246" s="8">
        <v>227.16</v>
      </c>
      <c r="F246" s="8">
        <v>30983133</v>
      </c>
      <c r="G246" s="9">
        <f t="shared" si="21"/>
        <v>-2.6343519494204178E-3</v>
      </c>
      <c r="H246" s="10">
        <f t="shared" si="24"/>
        <v>221.04899999999998</v>
      </c>
      <c r="I246" s="11">
        <f t="shared" si="26"/>
        <v>1.5964834264809564E-2</v>
      </c>
      <c r="J246" s="9">
        <f t="shared" si="23"/>
        <v>2.1949694305856138E-2</v>
      </c>
      <c r="K246" s="9">
        <f>J246 - MAX($J$3:J246)</f>
        <v>-0.14205442660416301</v>
      </c>
      <c r="L246" s="9">
        <f t="shared" si="22"/>
        <v>0.63514928767027501</v>
      </c>
    </row>
    <row r="247" spans="1:12" x14ac:dyDescent="0.25">
      <c r="A247" s="7">
        <v>45895</v>
      </c>
      <c r="B247" s="8">
        <v>226.87</v>
      </c>
      <c r="C247" s="8">
        <v>229.49</v>
      </c>
      <c r="D247" s="8">
        <v>224.69</v>
      </c>
      <c r="E247" s="8">
        <v>229.31</v>
      </c>
      <c r="F247" s="8">
        <v>54575107</v>
      </c>
      <c r="G247" s="9">
        <f t="shared" si="21"/>
        <v>9.4646944884663048E-3</v>
      </c>
      <c r="H247" s="10">
        <f t="shared" si="24"/>
        <v>221.95100000000002</v>
      </c>
      <c r="I247" s="11">
        <f t="shared" si="26"/>
        <v>1.6008193671089164E-2</v>
      </c>
      <c r="J247" s="9">
        <f t="shared" si="23"/>
        <v>3.1622135945042595E-2</v>
      </c>
      <c r="K247" s="9">
        <f>J247 - MAX($J$3:J247)</f>
        <v>-0.13238198496497655</v>
      </c>
      <c r="L247" s="9">
        <f t="shared" si="22"/>
        <v>1.0153162348073741</v>
      </c>
    </row>
    <row r="248" spans="1:12" x14ac:dyDescent="0.25">
      <c r="A248" s="7">
        <v>45896</v>
      </c>
      <c r="B248" s="8">
        <v>228.61</v>
      </c>
      <c r="C248" s="8">
        <v>230.9</v>
      </c>
      <c r="D248" s="8">
        <v>228.26</v>
      </c>
      <c r="E248" s="8">
        <v>230.49</v>
      </c>
      <c r="F248" s="8">
        <v>31259513</v>
      </c>
      <c r="G248" s="9">
        <f t="shared" si="21"/>
        <v>5.1458723998081494E-3</v>
      </c>
      <c r="H248" s="10">
        <f t="shared" si="24"/>
        <v>223.023</v>
      </c>
      <c r="I248" s="11">
        <f t="shared" si="26"/>
        <v>1.6008698504226815E-2</v>
      </c>
      <c r="J248" s="9">
        <f t="shared" si="23"/>
        <v>3.6930731821433138E-2</v>
      </c>
      <c r="K248" s="9">
        <f>J248 - MAX($J$3:J248)</f>
        <v>-0.12707338908858601</v>
      </c>
      <c r="L248" s="9">
        <f t="shared" si="22"/>
        <v>0.72182604743918677</v>
      </c>
    </row>
    <row r="249" spans="1:12" x14ac:dyDescent="0.25">
      <c r="A249" s="7">
        <v>45897</v>
      </c>
      <c r="B249" s="8">
        <v>230.82</v>
      </c>
      <c r="C249" s="8">
        <v>233.41</v>
      </c>
      <c r="D249" s="8">
        <v>229.33500000000001</v>
      </c>
      <c r="E249" s="8">
        <v>232.56</v>
      </c>
      <c r="F249" s="8">
        <v>38074700</v>
      </c>
      <c r="G249" s="9">
        <f t="shared" si="21"/>
        <v>8.9808668488871243E-3</v>
      </c>
      <c r="H249" s="10">
        <f t="shared" si="24"/>
        <v>224.27250000000004</v>
      </c>
      <c r="I249" s="11">
        <f t="shared" si="26"/>
        <v>1.6025147388237168E-2</v>
      </c>
      <c r="J249" s="9">
        <f t="shared" si="23"/>
        <v>4.6243268655440595E-2</v>
      </c>
      <c r="K249" s="9">
        <f>J249 - MAX($J$3:J249)</f>
        <v>-0.11776085225457855</v>
      </c>
      <c r="L249" s="9">
        <f t="shared" si="22"/>
        <v>0.44935564787419735</v>
      </c>
    </row>
    <row r="250" spans="1:12" x14ac:dyDescent="0.25">
      <c r="A250" s="7">
        <v>45898</v>
      </c>
      <c r="B250" s="8">
        <v>232.51</v>
      </c>
      <c r="C250" s="8">
        <v>233.38</v>
      </c>
      <c r="D250" s="8">
        <v>231.37</v>
      </c>
      <c r="E250" s="8">
        <v>232.14</v>
      </c>
      <c r="F250" s="8">
        <v>39418437</v>
      </c>
      <c r="G250" s="9">
        <f t="shared" si="21"/>
        <v>-1.8059855521156516E-3</v>
      </c>
      <c r="H250" s="10">
        <f t="shared" si="24"/>
        <v>225.76050000000001</v>
      </c>
      <c r="I250" s="11">
        <f t="shared" si="26"/>
        <v>1.6049500574489159E-2</v>
      </c>
      <c r="J250" s="9">
        <f t="shared" si="23"/>
        <v>4.4353768428250673E-2</v>
      </c>
      <c r="K250" s="9">
        <f>J250 - MAX($J$3:J250)</f>
        <v>-0.11965035248176847</v>
      </c>
      <c r="L250" s="9">
        <f t="shared" si="22"/>
        <v>0</v>
      </c>
    </row>
    <row r="251" spans="1:12" x14ac:dyDescent="0.25">
      <c r="G251" s="5"/>
      <c r="H251" s="3"/>
      <c r="I251" s="5"/>
      <c r="J251" s="4"/>
      <c r="K251" s="1"/>
      <c r="L25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75A5F-6020-4B81-BB0C-7D40CF18041B}">
  <dimension ref="A1:I250"/>
  <sheetViews>
    <sheetView tabSelected="1" workbookViewId="0">
      <selection activeCell="W77" sqref="W77"/>
    </sheetView>
  </sheetViews>
  <sheetFormatPr defaultRowHeight="15" x14ac:dyDescent="0.25"/>
  <cols>
    <col min="1" max="1" width="9.85546875" customWidth="1"/>
    <col min="3" max="3" width="8.140625" customWidth="1"/>
    <col min="4" max="4" width="9.42578125" bestFit="1" customWidth="1"/>
    <col min="5" max="5" width="11" customWidth="1"/>
    <col min="6" max="6" width="10.85546875" customWidth="1"/>
    <col min="7" max="7" width="11" customWidth="1"/>
    <col min="8" max="8" width="10.85546875" customWidth="1"/>
    <col min="9" max="9" width="6.7109375" customWidth="1"/>
  </cols>
  <sheetData>
    <row r="1" spans="1:9" ht="30" x14ac:dyDescent="0.25">
      <c r="A1" s="12" t="s">
        <v>0</v>
      </c>
      <c r="B1" s="12" t="s">
        <v>4</v>
      </c>
      <c r="C1" s="13" t="s">
        <v>11</v>
      </c>
      <c r="D1" s="12" t="s">
        <v>6</v>
      </c>
      <c r="E1" s="12" t="s">
        <v>12</v>
      </c>
      <c r="F1" s="13" t="s">
        <v>8</v>
      </c>
      <c r="G1" s="12" t="s">
        <v>9</v>
      </c>
      <c r="H1" s="13" t="s">
        <v>10</v>
      </c>
      <c r="I1" s="6"/>
    </row>
    <row r="2" spans="1:9" x14ac:dyDescent="0.25">
      <c r="A2" s="7">
        <v>45538</v>
      </c>
      <c r="B2" s="8">
        <v>222.28100000000001</v>
      </c>
      <c r="C2" s="8"/>
      <c r="D2" s="8"/>
      <c r="E2" s="8"/>
      <c r="F2" s="8"/>
      <c r="G2" s="8"/>
      <c r="H2" s="8"/>
    </row>
    <row r="3" spans="1:9" x14ac:dyDescent="0.25">
      <c r="A3" s="7">
        <v>45539</v>
      </c>
      <c r="B3" s="8">
        <v>220.36500000000001</v>
      </c>
      <c r="C3" s="14">
        <v>-8.6197200840377568E-3</v>
      </c>
      <c r="D3" s="8"/>
      <c r="E3" s="8"/>
      <c r="F3" s="14">
        <v>-8.6197200840377741E-3</v>
      </c>
      <c r="G3" s="14">
        <v>0</v>
      </c>
      <c r="H3" s="14">
        <f>IFERROR((AVERAGE(C3:C250)-0.00016)/_xlfn.STDEV.S(C3:C250), 0)</f>
        <v>1.0694852473267676E-2</v>
      </c>
      <c r="I3" s="2"/>
    </row>
    <row r="4" spans="1:9" x14ac:dyDescent="0.25">
      <c r="A4" s="7">
        <v>45540</v>
      </c>
      <c r="B4" s="8">
        <v>221.892</v>
      </c>
      <c r="C4" s="14">
        <v>6.9294125655162426E-3</v>
      </c>
      <c r="D4" s="8"/>
      <c r="E4" s="8"/>
      <c r="F4" s="14">
        <v>-1.7500371151830674E-3</v>
      </c>
      <c r="G4" s="14">
        <v>0</v>
      </c>
      <c r="H4" s="14">
        <f t="shared" ref="H4:H67" si="0">IFERROR((AVERAGE(C4:C251)-0.00016)/_xlfn.STDEV.S(C4:C251), 0)</f>
        <v>1.2474693761444061E-2</v>
      </c>
      <c r="I4" s="2"/>
    </row>
    <row r="5" spans="1:9" x14ac:dyDescent="0.25">
      <c r="A5" s="7">
        <v>45541</v>
      </c>
      <c r="B5" s="8">
        <v>220.33500000000001</v>
      </c>
      <c r="C5" s="14">
        <v>-7.0169271537504187E-3</v>
      </c>
      <c r="D5" s="8"/>
      <c r="E5" s="8"/>
      <c r="F5" s="14">
        <v>-8.7546843859799273E-3</v>
      </c>
      <c r="G5" s="14">
        <v>-7.0046472707968599E-3</v>
      </c>
      <c r="H5" s="14">
        <f t="shared" si="0"/>
        <v>1.1147159585247472E-2</v>
      </c>
      <c r="I5" s="2"/>
    </row>
    <row r="6" spans="1:9" x14ac:dyDescent="0.25">
      <c r="A6" s="7">
        <v>45544</v>
      </c>
      <c r="B6" s="8">
        <v>220.42500000000001</v>
      </c>
      <c r="C6" s="14">
        <v>4.0846892232284206E-4</v>
      </c>
      <c r="D6" s="8"/>
      <c r="E6" s="8"/>
      <c r="F6" s="14">
        <v>-8.3497914801534678E-3</v>
      </c>
      <c r="G6" s="14">
        <v>-6.5997543649704005E-3</v>
      </c>
      <c r="H6" s="14">
        <f t="shared" si="0"/>
        <v>1.2613140559530283E-2</v>
      </c>
      <c r="I6" s="2"/>
    </row>
    <row r="7" spans="1:9" x14ac:dyDescent="0.25">
      <c r="A7" s="7">
        <v>45545</v>
      </c>
      <c r="B7" s="8">
        <v>219.62700000000001</v>
      </c>
      <c r="C7" s="14">
        <v>-3.6202790064647919E-3</v>
      </c>
      <c r="D7" s="8"/>
      <c r="E7" s="8"/>
      <c r="F7" s="14">
        <v>-1.1939841911814297E-2</v>
      </c>
      <c r="G7" s="14">
        <v>-1.018980479663123E-2</v>
      </c>
      <c r="H7" s="14">
        <f t="shared" si="0"/>
        <v>1.2588888892710608E-2</v>
      </c>
      <c r="I7" s="2"/>
    </row>
    <row r="8" spans="1:9" x14ac:dyDescent="0.25">
      <c r="A8" s="7">
        <v>45546</v>
      </c>
      <c r="B8" s="8">
        <v>222.17099999999999</v>
      </c>
      <c r="C8" s="14">
        <v>1.1583275280361625E-2</v>
      </c>
      <c r="D8" s="8"/>
      <c r="E8" s="8"/>
      <c r="F8" s="14">
        <v>-4.9486910712126519E-4</v>
      </c>
      <c r="G8" s="14">
        <v>0</v>
      </c>
      <c r="H8" s="14">
        <f t="shared" si="0"/>
        <v>1.3377491854263195E-2</v>
      </c>
      <c r="I8" s="2"/>
    </row>
    <row r="9" spans="1:9" x14ac:dyDescent="0.25">
      <c r="A9" s="7">
        <v>45547</v>
      </c>
      <c r="B9" s="8">
        <v>222.28100000000001</v>
      </c>
      <c r="C9" s="14">
        <v>4.9511412380559864E-4</v>
      </c>
      <c r="D9" s="8"/>
      <c r="E9" s="8"/>
      <c r="F9" s="14">
        <v>0</v>
      </c>
      <c r="G9" s="14">
        <v>0</v>
      </c>
      <c r="H9" s="14">
        <f t="shared" si="0"/>
        <v>1.1105082588889242E-2</v>
      </c>
      <c r="I9" s="2"/>
    </row>
    <row r="10" spans="1:9" x14ac:dyDescent="0.25">
      <c r="A10" s="7">
        <v>45548</v>
      </c>
      <c r="B10" s="8">
        <v>222.011</v>
      </c>
      <c r="C10" s="14">
        <v>-1.2146787174792727E-3</v>
      </c>
      <c r="D10" s="8"/>
      <c r="E10" s="8"/>
      <c r="F10" s="14">
        <v>-1.2146787174792673E-3</v>
      </c>
      <c r="G10" s="14">
        <v>-1.2146787174792673E-3</v>
      </c>
      <c r="H10" s="14">
        <f t="shared" si="0"/>
        <v>1.106014973361852E-2</v>
      </c>
      <c r="I10" s="2"/>
    </row>
    <row r="11" spans="1:9" x14ac:dyDescent="0.25">
      <c r="A11" s="7">
        <v>45551</v>
      </c>
      <c r="B11" s="8">
        <v>215.845</v>
      </c>
      <c r="C11" s="14">
        <v>-2.7773398615383908E-2</v>
      </c>
      <c r="D11" s="8"/>
      <c r="E11" s="8"/>
      <c r="F11" s="14">
        <v>-2.8954341576652998E-2</v>
      </c>
      <c r="G11" s="14">
        <v>-2.8954341576652998E-2</v>
      </c>
      <c r="H11" s="14">
        <f t="shared" si="0"/>
        <v>1.1362136589232057E-2</v>
      </c>
      <c r="I11" s="2"/>
    </row>
    <row r="12" spans="1:9" x14ac:dyDescent="0.25">
      <c r="A12" s="7">
        <v>45552</v>
      </c>
      <c r="B12" s="8">
        <v>216.31399999999999</v>
      </c>
      <c r="C12" s="14">
        <v>2.1728555213231444E-3</v>
      </c>
      <c r="D12" s="8"/>
      <c r="E12" s="8"/>
      <c r="F12" s="14">
        <v>-2.6844399656290929E-2</v>
      </c>
      <c r="G12" s="14">
        <v>-2.6844399656290929E-2</v>
      </c>
      <c r="H12" s="14">
        <f t="shared" si="0"/>
        <v>1.7133136659267169E-2</v>
      </c>
      <c r="I12" s="2"/>
    </row>
    <row r="13" spans="1:9" x14ac:dyDescent="0.25">
      <c r="A13" s="7">
        <v>45553</v>
      </c>
      <c r="B13" s="8">
        <v>220.20500000000001</v>
      </c>
      <c r="C13" s="14">
        <v>1.7987740044564937E-2</v>
      </c>
      <c r="D13" s="8"/>
      <c r="E13" s="8"/>
      <c r="F13" s="14">
        <v>-9.3395296943957762E-3</v>
      </c>
      <c r="G13" s="14">
        <v>-9.3395296943957762E-3</v>
      </c>
      <c r="H13" s="14">
        <f t="shared" si="0"/>
        <v>1.6757427862047706E-2</v>
      </c>
      <c r="I13" s="2"/>
    </row>
    <row r="14" spans="1:9" x14ac:dyDescent="0.25">
      <c r="A14" s="7">
        <v>45554</v>
      </c>
      <c r="B14" s="8">
        <v>228.36699999999999</v>
      </c>
      <c r="C14" s="14">
        <v>3.7065461728843473E-2</v>
      </c>
      <c r="D14" s="8"/>
      <c r="E14" s="8"/>
      <c r="F14" s="14">
        <v>2.7379758053994729E-2</v>
      </c>
      <c r="G14" s="14">
        <v>0</v>
      </c>
      <c r="H14" s="14">
        <f t="shared" si="0"/>
        <v>1.3158296043216859E-2</v>
      </c>
      <c r="I14" s="2"/>
    </row>
    <row r="15" spans="1:9" x14ac:dyDescent="0.25">
      <c r="A15" s="7">
        <v>45555</v>
      </c>
      <c r="B15" s="8">
        <v>227.69900000000001</v>
      </c>
      <c r="C15" s="14">
        <v>-2.9251161507572372E-3</v>
      </c>
      <c r="D15" s="8"/>
      <c r="E15" s="8"/>
      <c r="F15" s="14">
        <v>2.4374552930749749E-2</v>
      </c>
      <c r="G15" s="14">
        <v>-3.0052051232449806E-3</v>
      </c>
      <c r="H15" s="14">
        <f t="shared" si="0"/>
        <v>5.6313621747529595E-3</v>
      </c>
      <c r="I15" s="2"/>
    </row>
    <row r="16" spans="1:9" x14ac:dyDescent="0.25">
      <c r="A16" s="7">
        <v>45558</v>
      </c>
      <c r="B16" s="8">
        <v>225.97300000000001</v>
      </c>
      <c r="C16" s="14">
        <v>-7.5801826094976221E-3</v>
      </c>
      <c r="D16" s="8"/>
      <c r="E16" s="8"/>
      <c r="F16" s="14">
        <v>1.6609606759012241E-2</v>
      </c>
      <c r="G16" s="14">
        <v>-1.0770151294982488E-2</v>
      </c>
      <c r="H16" s="14">
        <f t="shared" si="0"/>
        <v>6.284022623337355E-3</v>
      </c>
      <c r="I16" s="2"/>
    </row>
    <row r="17" spans="1:9" x14ac:dyDescent="0.25">
      <c r="A17" s="7">
        <v>45559</v>
      </c>
      <c r="B17" s="8">
        <v>226.87100000000001</v>
      </c>
      <c r="C17" s="14">
        <v>3.9739260885149818E-3</v>
      </c>
      <c r="D17" s="8"/>
      <c r="E17" s="8"/>
      <c r="F17" s="14">
        <v>2.0649538197146766E-2</v>
      </c>
      <c r="G17" s="14">
        <v>-6.7302198568479632E-3</v>
      </c>
      <c r="H17" s="14">
        <f t="shared" si="0"/>
        <v>7.9101001163997941E-3</v>
      </c>
      <c r="I17" s="2"/>
    </row>
    <row r="18" spans="1:9" x14ac:dyDescent="0.25">
      <c r="A18" s="7">
        <v>45560</v>
      </c>
      <c r="B18" s="8">
        <v>225.87299999999999</v>
      </c>
      <c r="C18" s="14">
        <v>-4.3989756293224729E-3</v>
      </c>
      <c r="D18" s="8"/>
      <c r="E18" s="8"/>
      <c r="F18" s="14">
        <v>1.6159725752538323E-2</v>
      </c>
      <c r="G18" s="14">
        <v>-1.1220032301456406E-2</v>
      </c>
      <c r="H18" s="14">
        <f t="shared" si="0"/>
        <v>7.1320985516708695E-3</v>
      </c>
      <c r="I18" s="2"/>
    </row>
    <row r="19" spans="1:9" x14ac:dyDescent="0.25">
      <c r="A19" s="7">
        <v>45561</v>
      </c>
      <c r="B19" s="8">
        <v>227.02</v>
      </c>
      <c r="C19" s="14">
        <v>5.0780748473700701E-3</v>
      </c>
      <c r="D19" s="8"/>
      <c r="E19" s="8"/>
      <c r="F19" s="14">
        <v>2.131986089679283E-2</v>
      </c>
      <c r="G19" s="14">
        <v>-6.0598971572018989E-3</v>
      </c>
      <c r="H19" s="14">
        <f t="shared" si="0"/>
        <v>8.1011526975362704E-3</v>
      </c>
      <c r="I19" s="2"/>
    </row>
    <row r="20" spans="1:9" x14ac:dyDescent="0.25">
      <c r="A20" s="7">
        <v>45562</v>
      </c>
      <c r="B20" s="8">
        <v>227.29</v>
      </c>
      <c r="C20" s="14">
        <v>1.1893225266495543E-3</v>
      </c>
      <c r="D20" s="8"/>
      <c r="E20" s="8"/>
      <c r="F20" s="14">
        <v>2.2534539614271987E-2</v>
      </c>
      <c r="G20" s="14">
        <v>-4.8452184397227427E-3</v>
      </c>
      <c r="H20" s="14">
        <f t="shared" si="0"/>
        <v>7.0891785238390492E-3</v>
      </c>
      <c r="I20" s="2"/>
    </row>
    <row r="21" spans="1:9" x14ac:dyDescent="0.25">
      <c r="A21" s="7">
        <v>45565</v>
      </c>
      <c r="B21" s="8">
        <v>232.488</v>
      </c>
      <c r="C21" s="14">
        <v>2.2869461920894046E-2</v>
      </c>
      <c r="D21" s="10">
        <v>223.26665</v>
      </c>
      <c r="E21" s="8"/>
      <c r="F21" s="14">
        <v>4.5919354330779427E-2</v>
      </c>
      <c r="G21" s="14">
        <v>0</v>
      </c>
      <c r="H21" s="14">
        <f t="shared" si="0"/>
        <v>6.8884210263448461E-3</v>
      </c>
      <c r="I21" s="2"/>
    </row>
    <row r="22" spans="1:9" x14ac:dyDescent="0.25">
      <c r="A22" s="7">
        <v>45566</v>
      </c>
      <c r="B22" s="8">
        <v>225.71299999999999</v>
      </c>
      <c r="C22" s="14">
        <v>-2.9141289012766275E-2</v>
      </c>
      <c r="D22" s="10">
        <v>223.43825000000001</v>
      </c>
      <c r="E22" s="8"/>
      <c r="F22" s="14">
        <v>1.5439916142180321E-2</v>
      </c>
      <c r="G22" s="14">
        <v>-3.0479438188599106E-2</v>
      </c>
      <c r="H22" s="14">
        <f t="shared" si="0"/>
        <v>2.1305766038323269E-3</v>
      </c>
      <c r="I22" s="2"/>
    </row>
    <row r="23" spans="1:9" x14ac:dyDescent="0.25">
      <c r="A23" s="7">
        <v>45567</v>
      </c>
      <c r="B23" s="8">
        <v>226.28200000000001</v>
      </c>
      <c r="C23" s="14">
        <v>2.5209004355088846E-3</v>
      </c>
      <c r="D23" s="10">
        <v>223.73410000000001</v>
      </c>
      <c r="E23" s="8"/>
      <c r="F23" s="14">
        <v>1.7999739069016307E-2</v>
      </c>
      <c r="G23" s="14">
        <v>-2.791961526176312E-2</v>
      </c>
      <c r="H23" s="14">
        <f t="shared" si="0"/>
        <v>8.3673094367495565E-3</v>
      </c>
      <c r="I23" s="2"/>
    </row>
    <row r="24" spans="1:9" x14ac:dyDescent="0.25">
      <c r="A24" s="7">
        <v>45568</v>
      </c>
      <c r="B24" s="8">
        <v>225.17400000000001</v>
      </c>
      <c r="C24" s="14">
        <v>-4.8965450190470473E-3</v>
      </c>
      <c r="D24" s="10">
        <v>223.8982</v>
      </c>
      <c r="E24" s="8"/>
      <c r="F24" s="14">
        <v>1.301505751728671E-2</v>
      </c>
      <c r="G24" s="14">
        <v>-3.2904296813492717E-2</v>
      </c>
      <c r="H24" s="14">
        <f t="shared" si="0"/>
        <v>7.8833627144376493E-3</v>
      </c>
      <c r="I24" s="2"/>
    </row>
    <row r="25" spans="1:9" x14ac:dyDescent="0.25">
      <c r="A25" s="7">
        <v>45569</v>
      </c>
      <c r="B25" s="8">
        <v>226.30199999999999</v>
      </c>
      <c r="C25" s="14">
        <v>5.0094593514348274E-3</v>
      </c>
      <c r="D25" s="10">
        <v>224.19655</v>
      </c>
      <c r="E25" s="8"/>
      <c r="F25" s="14">
        <v>1.8089715270311002E-2</v>
      </c>
      <c r="G25" s="14">
        <v>-2.7829639060468425E-2</v>
      </c>
      <c r="H25" s="14">
        <f t="shared" si="0"/>
        <v>8.980556786929916E-3</v>
      </c>
      <c r="I25" s="2"/>
    </row>
    <row r="26" spans="1:9" x14ac:dyDescent="0.25">
      <c r="A26" s="7">
        <v>45572</v>
      </c>
      <c r="B26" s="8">
        <v>221.203</v>
      </c>
      <c r="C26" s="14">
        <v>-2.25318379864075E-2</v>
      </c>
      <c r="D26" s="10">
        <v>224.23544999999999</v>
      </c>
      <c r="E26" s="8"/>
      <c r="F26" s="14">
        <v>-4.8497172497874441E-3</v>
      </c>
      <c r="G26" s="14">
        <v>-5.0769071580566871E-2</v>
      </c>
      <c r="H26" s="14">
        <f t="shared" si="0"/>
        <v>7.9644606013951711E-3</v>
      </c>
      <c r="I26" s="2"/>
    </row>
    <row r="27" spans="1:9" x14ac:dyDescent="0.25">
      <c r="A27" s="7">
        <v>45573</v>
      </c>
      <c r="B27" s="8">
        <v>225.274</v>
      </c>
      <c r="C27" s="14">
        <v>1.8403909531064216E-2</v>
      </c>
      <c r="D27" s="10">
        <v>224.51779999999999</v>
      </c>
      <c r="E27" s="8"/>
      <c r="F27" s="14">
        <v>1.3464938523760406E-2</v>
      </c>
      <c r="G27" s="14">
        <v>-3.2454415807019021E-2</v>
      </c>
      <c r="H27" s="14">
        <f t="shared" si="0"/>
        <v>1.2880066236234054E-2</v>
      </c>
      <c r="I27" s="2"/>
    </row>
    <row r="28" spans="1:9" x14ac:dyDescent="0.25">
      <c r="A28" s="7">
        <v>45574</v>
      </c>
      <c r="B28" s="8">
        <v>229.036</v>
      </c>
      <c r="C28" s="14">
        <v>1.6699663520867922E-2</v>
      </c>
      <c r="D28" s="10">
        <v>224.86105000000001</v>
      </c>
      <c r="E28" s="8"/>
      <c r="F28" s="14">
        <v>3.0389461987304411E-2</v>
      </c>
      <c r="G28" s="14">
        <v>-1.5529892343475016E-2</v>
      </c>
      <c r="H28" s="14">
        <f t="shared" si="0"/>
        <v>8.9948326561271972E-3</v>
      </c>
      <c r="I28" s="2"/>
    </row>
    <row r="29" spans="1:9" x14ac:dyDescent="0.25">
      <c r="A29" s="7">
        <v>45575</v>
      </c>
      <c r="B29" s="8">
        <v>228.53700000000001</v>
      </c>
      <c r="C29" s="14">
        <v>-2.1786967987565066E-3</v>
      </c>
      <c r="D29" s="10">
        <v>225.17384999999999</v>
      </c>
      <c r="E29" s="8"/>
      <c r="F29" s="14">
        <v>2.814455576500019E-2</v>
      </c>
      <c r="G29" s="14">
        <v>-1.7774798565779237E-2</v>
      </c>
      <c r="H29" s="14">
        <f t="shared" si="0"/>
        <v>5.4465022971283044E-3</v>
      </c>
      <c r="I29" s="2"/>
    </row>
    <row r="30" spans="1:9" x14ac:dyDescent="0.25">
      <c r="A30" s="7">
        <v>45576</v>
      </c>
      <c r="B30" s="8">
        <v>227.05</v>
      </c>
      <c r="C30" s="14">
        <v>-6.5066050573867459E-3</v>
      </c>
      <c r="D30" s="10">
        <v>225.42580000000001</v>
      </c>
      <c r="E30" s="8"/>
      <c r="F30" s="14">
        <v>2.1454825198734984E-2</v>
      </c>
      <c r="G30" s="14">
        <v>-2.4464529132044444E-2</v>
      </c>
      <c r="H30" s="14">
        <f t="shared" si="0"/>
        <v>5.9664508109966577E-3</v>
      </c>
      <c r="I30" s="2"/>
    </row>
    <row r="31" spans="1:9" x14ac:dyDescent="0.25">
      <c r="A31" s="7">
        <v>45579</v>
      </c>
      <c r="B31" s="8">
        <v>230.792</v>
      </c>
      <c r="C31" s="14">
        <v>1.6480951332305614E-2</v>
      </c>
      <c r="D31" s="10">
        <v>226.17314999999999</v>
      </c>
      <c r="E31" s="8"/>
      <c r="F31" s="14">
        <v>3.8289372460984072E-2</v>
      </c>
      <c r="G31" s="14">
        <v>-7.6299818697953548E-3</v>
      </c>
      <c r="H31" s="14">
        <f t="shared" si="0"/>
        <v>7.4317315352118067E-3</v>
      </c>
      <c r="I31" s="2"/>
    </row>
    <row r="32" spans="1:9" x14ac:dyDescent="0.25">
      <c r="A32" s="7">
        <v>45580</v>
      </c>
      <c r="B32" s="8">
        <v>233.33600000000001</v>
      </c>
      <c r="C32" s="14">
        <v>1.1022912405975992E-2</v>
      </c>
      <c r="D32" s="10">
        <v>227.02424999999999</v>
      </c>
      <c r="E32" s="14">
        <v>1.4175422420281251E-2</v>
      </c>
      <c r="F32" s="14">
        <v>4.9734345265677327E-2</v>
      </c>
      <c r="G32" s="14">
        <v>0</v>
      </c>
      <c r="H32" s="14">
        <f t="shared" si="0"/>
        <v>3.8951993340124234E-3</v>
      </c>
      <c r="I32" s="2"/>
    </row>
    <row r="33" spans="1:9" x14ac:dyDescent="0.25">
      <c r="A33" s="7">
        <v>45581</v>
      </c>
      <c r="B33" s="8">
        <v>231.27099999999999</v>
      </c>
      <c r="C33" s="14">
        <v>-8.8498988582988731E-3</v>
      </c>
      <c r="D33" s="10">
        <v>227.57755</v>
      </c>
      <c r="E33" s="14">
        <v>1.4181270878478829E-2</v>
      </c>
      <c r="F33" s="14">
        <v>4.0444302481993377E-2</v>
      </c>
      <c r="G33" s="14">
        <v>-9.2900427836839494E-3</v>
      </c>
      <c r="H33" s="14">
        <f t="shared" si="0"/>
        <v>1.5277113190994853E-3</v>
      </c>
      <c r="I33" s="2"/>
    </row>
    <row r="34" spans="1:9" x14ac:dyDescent="0.25">
      <c r="A34" s="7">
        <v>45582</v>
      </c>
      <c r="B34" s="8">
        <v>231.64</v>
      </c>
      <c r="C34" s="14">
        <v>1.595530784231485E-3</v>
      </c>
      <c r="D34" s="10">
        <v>227.74119999999999</v>
      </c>
      <c r="E34" s="14">
        <v>1.4146952742564124E-2</v>
      </c>
      <c r="F34" s="14">
        <v>4.210436339588175E-2</v>
      </c>
      <c r="G34" s="14">
        <v>-7.6299818697955768E-3</v>
      </c>
      <c r="H34" s="14">
        <f t="shared" si="0"/>
        <v>3.5102354214300835E-3</v>
      </c>
      <c r="I34" s="2"/>
    </row>
    <row r="35" spans="1:9" x14ac:dyDescent="0.25">
      <c r="A35" s="7">
        <v>45583</v>
      </c>
      <c r="B35" s="8">
        <v>234.48400000000001</v>
      </c>
      <c r="C35" s="14">
        <v>1.2277672250043269E-2</v>
      </c>
      <c r="D35" s="10">
        <v>228.08045000000001</v>
      </c>
      <c r="E35" s="14">
        <v>1.4183496877998783E-2</v>
      </c>
      <c r="F35" s="14">
        <v>5.4898979219996313E-2</v>
      </c>
      <c r="G35" s="14">
        <v>0</v>
      </c>
      <c r="H35" s="14">
        <f t="shared" si="0"/>
        <v>3.2024107527573865E-3</v>
      </c>
      <c r="I35" s="2"/>
    </row>
    <row r="36" spans="1:9" x14ac:dyDescent="0.25">
      <c r="A36" s="7">
        <v>45586</v>
      </c>
      <c r="B36" s="8">
        <v>235.96100000000001</v>
      </c>
      <c r="C36" s="14">
        <v>6.2989372409205059E-3</v>
      </c>
      <c r="D36" s="10">
        <v>228.57984999999999</v>
      </c>
      <c r="E36" s="14">
        <v>1.4198978165821602E-2</v>
      </c>
      <c r="F36" s="14">
        <v>6.1543721685614283E-2</v>
      </c>
      <c r="G36" s="14">
        <v>0</v>
      </c>
      <c r="H36" s="14">
        <f t="shared" si="0"/>
        <v>5.3715321176894435E-4</v>
      </c>
      <c r="I36" s="2"/>
    </row>
    <row r="37" spans="1:9" x14ac:dyDescent="0.25">
      <c r="A37" s="7">
        <v>45587</v>
      </c>
      <c r="B37" s="8">
        <v>235.34200000000001</v>
      </c>
      <c r="C37" s="14">
        <v>-2.6233148698301826E-3</v>
      </c>
      <c r="D37" s="10">
        <v>229.0034</v>
      </c>
      <c r="E37" s="14">
        <v>1.4185634498632612E-2</v>
      </c>
      <c r="F37" s="14">
        <v>5.8758958255541449E-2</v>
      </c>
      <c r="G37" s="14">
        <v>-2.7847634300728341E-3</v>
      </c>
      <c r="H37" s="14">
        <f t="shared" si="0"/>
        <v>-8.2015594505343041E-4</v>
      </c>
      <c r="I37" s="2"/>
    </row>
    <row r="38" spans="1:9" x14ac:dyDescent="0.25">
      <c r="A38" s="7">
        <v>45588</v>
      </c>
      <c r="B38" s="8">
        <v>230.25299999999999</v>
      </c>
      <c r="C38" s="14">
        <v>-2.1623849546617377E-2</v>
      </c>
      <c r="D38" s="10">
        <v>229.22239999999999</v>
      </c>
      <c r="E38" s="14">
        <v>1.4729775011926155E-2</v>
      </c>
      <c r="F38" s="14">
        <v>3.5864513836090239E-2</v>
      </c>
      <c r="G38" s="14">
        <v>-2.5679207849524044E-2</v>
      </c>
      <c r="H38" s="14">
        <f t="shared" si="0"/>
        <v>-2.0464003540747791E-4</v>
      </c>
      <c r="I38" s="2"/>
    </row>
    <row r="39" spans="1:9" x14ac:dyDescent="0.25">
      <c r="A39" s="7">
        <v>45589</v>
      </c>
      <c r="B39" s="8">
        <v>230.06399999999999</v>
      </c>
      <c r="C39" s="14">
        <v>-8.208362106030886E-4</v>
      </c>
      <c r="D39" s="10">
        <v>229.37459999999999</v>
      </c>
      <c r="E39" s="14">
        <v>1.4734202848722412E-2</v>
      </c>
      <c r="F39" s="14">
        <v>3.5014238733854786E-2</v>
      </c>
      <c r="G39" s="14">
        <v>-2.6529482951759498E-2</v>
      </c>
      <c r="H39" s="14">
        <f t="shared" si="0"/>
        <v>4.6505243316731955E-3</v>
      </c>
      <c r="I39" s="2"/>
    </row>
    <row r="40" spans="1:9" x14ac:dyDescent="0.25">
      <c r="A40" s="7">
        <v>45590</v>
      </c>
      <c r="B40" s="8">
        <v>230.90199999999999</v>
      </c>
      <c r="C40" s="14">
        <v>3.642464705473233E-3</v>
      </c>
      <c r="D40" s="10">
        <v>229.55520000000001</v>
      </c>
      <c r="E40" s="14">
        <v>1.4732841237985652E-2</v>
      </c>
      <c r="F40" s="14">
        <v>3.8784241568105227E-2</v>
      </c>
      <c r="G40" s="14">
        <v>-2.2759480117509057E-2</v>
      </c>
      <c r="H40" s="14">
        <f t="shared" si="0"/>
        <v>4.8806771872188619E-3</v>
      </c>
      <c r="I40" s="2"/>
    </row>
    <row r="41" spans="1:9" x14ac:dyDescent="0.25">
      <c r="A41" s="7">
        <v>45593</v>
      </c>
      <c r="B41" s="8">
        <v>232.887</v>
      </c>
      <c r="C41" s="14">
        <v>8.5967206866983132E-3</v>
      </c>
      <c r="D41" s="10">
        <v>229.57515000000001</v>
      </c>
      <c r="E41" s="14">
        <v>1.3709033979700906E-2</v>
      </c>
      <c r="F41" s="14">
        <v>4.7714379546609953E-2</v>
      </c>
      <c r="G41" s="14">
        <v>-1.382934213900433E-2</v>
      </c>
      <c r="H41" s="14">
        <f t="shared" si="0"/>
        <v>4.1124751699393048E-3</v>
      </c>
      <c r="I41" s="2"/>
    </row>
    <row r="42" spans="1:9" x14ac:dyDescent="0.25">
      <c r="A42" s="7">
        <v>45594</v>
      </c>
      <c r="B42" s="8">
        <v>233.15700000000001</v>
      </c>
      <c r="C42" s="14">
        <v>1.1593605482487655E-3</v>
      </c>
      <c r="D42" s="10">
        <v>229.94735</v>
      </c>
      <c r="E42" s="14">
        <v>1.3711440184934566E-2</v>
      </c>
      <c r="F42" s="14">
        <v>4.8929058264089109E-2</v>
      </c>
      <c r="G42" s="14">
        <v>-1.2614663421525174E-2</v>
      </c>
      <c r="H42" s="14">
        <f t="shared" si="0"/>
        <v>2.2288142682236997E-3</v>
      </c>
      <c r="I42" s="2"/>
    </row>
    <row r="43" spans="1:9" x14ac:dyDescent="0.25">
      <c r="A43" s="7">
        <v>45595</v>
      </c>
      <c r="B43" s="8">
        <v>229.595</v>
      </c>
      <c r="C43" s="14">
        <v>-1.5277259528986956E-2</v>
      </c>
      <c r="D43" s="10">
        <v>230.113</v>
      </c>
      <c r="E43" s="14">
        <v>1.3768503266736917E-2</v>
      </c>
      <c r="F43" s="14">
        <v>3.2904296813492717E-2</v>
      </c>
      <c r="G43" s="14">
        <v>-2.8639424872121566E-2</v>
      </c>
      <c r="H43" s="14">
        <f t="shared" si="0"/>
        <v>2.0091469857905307E-3</v>
      </c>
      <c r="I43" s="2"/>
    </row>
    <row r="44" spans="1:9" x14ac:dyDescent="0.25">
      <c r="A44" s="7">
        <v>45596</v>
      </c>
      <c r="B44" s="8">
        <v>225.41399999999999</v>
      </c>
      <c r="C44" s="14">
        <v>-1.8210326879940817E-2</v>
      </c>
      <c r="D44" s="10">
        <v>230.125</v>
      </c>
      <c r="E44" s="14">
        <v>1.248115244229896E-2</v>
      </c>
      <c r="F44" s="14">
        <v>1.4094771932823713E-2</v>
      </c>
      <c r="G44" s="14">
        <v>-4.744894975279057E-2</v>
      </c>
      <c r="H44" s="14">
        <f t="shared" si="0"/>
        <v>5.5050022537239422E-3</v>
      </c>
      <c r="I44" s="2"/>
    </row>
    <row r="45" spans="1:9" x14ac:dyDescent="0.25">
      <c r="A45" s="7">
        <v>45597</v>
      </c>
      <c r="B45" s="8">
        <v>222.42</v>
      </c>
      <c r="C45" s="14">
        <v>-1.3282227368308978E-2</v>
      </c>
      <c r="D45" s="10">
        <v>229.93090000000001</v>
      </c>
      <c r="E45" s="14">
        <v>1.2695997139393095E-2</v>
      </c>
      <c r="F45" s="14">
        <v>6.2533459899838384E-4</v>
      </c>
      <c r="G45" s="14">
        <v>-6.0918387086615899E-2</v>
      </c>
      <c r="H45" s="14">
        <f t="shared" si="0"/>
        <v>9.6972644857532143E-3</v>
      </c>
      <c r="I45" s="2"/>
    </row>
    <row r="46" spans="1:9" x14ac:dyDescent="0.25">
      <c r="A46" s="7">
        <v>45600</v>
      </c>
      <c r="B46" s="8">
        <v>221.52199999999999</v>
      </c>
      <c r="C46" s="14">
        <v>-4.0374067080298365E-3</v>
      </c>
      <c r="D46" s="10">
        <v>229.94685000000001</v>
      </c>
      <c r="E46" s="14">
        <v>1.2646205891652692E-2</v>
      </c>
      <c r="F46" s="14">
        <v>-3.4145968391361414E-3</v>
      </c>
      <c r="G46" s="14">
        <v>-6.4958318524750425E-2</v>
      </c>
      <c r="H46" s="14">
        <f t="shared" si="0"/>
        <v>1.2791463612618811E-2</v>
      </c>
      <c r="I46" s="2"/>
    </row>
    <row r="47" spans="1:9" x14ac:dyDescent="0.25">
      <c r="A47" s="7">
        <v>45601</v>
      </c>
      <c r="B47" s="8">
        <v>222.959</v>
      </c>
      <c r="C47" s="14">
        <v>6.4869403490398778E-3</v>
      </c>
      <c r="D47" s="10">
        <v>229.83109999999999</v>
      </c>
      <c r="E47" s="14">
        <v>1.2685708558655081E-2</v>
      </c>
      <c r="F47" s="14">
        <v>3.0501932238922169E-3</v>
      </c>
      <c r="G47" s="14">
        <v>-5.8493528461722066E-2</v>
      </c>
      <c r="H47" s="14">
        <f t="shared" si="0"/>
        <v>1.378223621544411E-2</v>
      </c>
      <c r="I47" s="2"/>
    </row>
    <row r="48" spans="1:9" x14ac:dyDescent="0.25">
      <c r="A48" s="7">
        <v>45602</v>
      </c>
      <c r="B48" s="8">
        <v>222.23099999999999</v>
      </c>
      <c r="C48" s="14">
        <v>-3.265174314560115E-3</v>
      </c>
      <c r="D48" s="10">
        <v>229.49084999999999</v>
      </c>
      <c r="E48" s="14">
        <v>1.267538166704202E-2</v>
      </c>
      <c r="F48" s="14">
        <v>-2.2494050323695891E-4</v>
      </c>
      <c r="G48" s="14">
        <v>-6.1768662188851242E-2</v>
      </c>
      <c r="H48" s="14">
        <f t="shared" si="0"/>
        <v>1.2370459333369084E-2</v>
      </c>
      <c r="I48" s="2"/>
    </row>
    <row r="49" spans="1:9" x14ac:dyDescent="0.25">
      <c r="A49" s="7">
        <v>45603</v>
      </c>
      <c r="B49" s="8">
        <v>226.98</v>
      </c>
      <c r="C49" s="14">
        <v>2.1369655898591983E-2</v>
      </c>
      <c r="D49" s="10">
        <v>229.41300000000001</v>
      </c>
      <c r="E49" s="14">
        <v>1.3256661100777728E-2</v>
      </c>
      <c r="F49" s="14">
        <v>2.1139908494203219E-2</v>
      </c>
      <c r="G49" s="14">
        <v>-4.0403813191411064E-2</v>
      </c>
      <c r="H49" s="14">
        <f t="shared" si="0"/>
        <v>1.3187792634064166E-2</v>
      </c>
      <c r="I49" s="2"/>
    </row>
    <row r="50" spans="1:9" x14ac:dyDescent="0.25">
      <c r="A50" s="7">
        <v>45604</v>
      </c>
      <c r="B50" s="8">
        <v>226.71100000000001</v>
      </c>
      <c r="C50" s="14">
        <v>-1.1851264428583005E-3</v>
      </c>
      <c r="D50" s="10">
        <v>229.39605</v>
      </c>
      <c r="E50" s="14">
        <v>1.3256893417297466E-2</v>
      </c>
      <c r="F50" s="14">
        <v>1.9929728586788764E-2</v>
      </c>
      <c r="G50" s="14">
        <v>-4.1613993098825519E-2</v>
      </c>
      <c r="H50" s="14">
        <f t="shared" si="0"/>
        <v>8.3609423220397262E-3</v>
      </c>
      <c r="I50" s="2"/>
    </row>
    <row r="51" spans="1:9" x14ac:dyDescent="0.25">
      <c r="A51" s="7">
        <v>45607</v>
      </c>
      <c r="B51" s="8">
        <v>223.98400000000001</v>
      </c>
      <c r="C51" s="14">
        <v>-1.2028529714041241E-2</v>
      </c>
      <c r="D51" s="10">
        <v>229.05565000000001</v>
      </c>
      <c r="E51" s="14">
        <v>1.2700391921387444E-2</v>
      </c>
      <c r="F51" s="14">
        <v>7.6614735402487089E-3</v>
      </c>
      <c r="G51" s="14">
        <v>-5.3882248145365574E-2</v>
      </c>
      <c r="H51" s="14">
        <f t="shared" si="0"/>
        <v>8.6927613444021425E-3</v>
      </c>
      <c r="I51" s="2"/>
    </row>
    <row r="52" spans="1:9" x14ac:dyDescent="0.25">
      <c r="A52" s="7">
        <v>45608</v>
      </c>
      <c r="B52" s="8">
        <v>223.98400000000001</v>
      </c>
      <c r="C52" s="14">
        <v>0</v>
      </c>
      <c r="D52" s="10">
        <v>228.58805000000001</v>
      </c>
      <c r="E52" s="14">
        <v>1.1548946689657155E-2</v>
      </c>
      <c r="F52" s="14">
        <v>7.6614735402487089E-3</v>
      </c>
      <c r="G52" s="14">
        <v>-5.3882248145365574E-2</v>
      </c>
      <c r="H52" s="14">
        <f t="shared" si="0"/>
        <v>1.1548577588369902E-2</v>
      </c>
      <c r="I52" s="2"/>
    </row>
    <row r="53" spans="1:9" x14ac:dyDescent="0.25">
      <c r="A53" s="7">
        <v>45609</v>
      </c>
      <c r="B53" s="8">
        <v>224.87299999999999</v>
      </c>
      <c r="C53" s="14">
        <v>3.9690335023929461E-3</v>
      </c>
      <c r="D53" s="10">
        <v>228.26814999999999</v>
      </c>
      <c r="E53" s="14">
        <v>1.1563692688155207E-2</v>
      </c>
      <c r="F53" s="14">
        <v>1.1660915687800477E-2</v>
      </c>
      <c r="G53" s="14">
        <v>-4.9882805997813806E-2</v>
      </c>
      <c r="H53" s="14">
        <f t="shared" si="0"/>
        <v>1.1614768927848617E-2</v>
      </c>
      <c r="I53" s="2"/>
    </row>
    <row r="54" spans="1:9" x14ac:dyDescent="0.25">
      <c r="A54" s="7">
        <v>45610</v>
      </c>
      <c r="B54" s="8">
        <v>227.96899999999999</v>
      </c>
      <c r="C54" s="14">
        <v>1.3767771141933463E-2</v>
      </c>
      <c r="D54" s="10">
        <v>228.08459999999999</v>
      </c>
      <c r="E54" s="14">
        <v>1.1798845778139271E-2</v>
      </c>
      <c r="F54" s="14">
        <v>2.5589231648228905E-2</v>
      </c>
      <c r="G54" s="14">
        <v>-3.5954490037385378E-2</v>
      </c>
      <c r="H54" s="14">
        <f t="shared" si="0"/>
        <v>1.075691210491987E-2</v>
      </c>
      <c r="I54" s="2"/>
    </row>
    <row r="55" spans="1:9" x14ac:dyDescent="0.25">
      <c r="A55" s="7">
        <v>45611</v>
      </c>
      <c r="B55" s="8">
        <v>224.75299999999999</v>
      </c>
      <c r="C55" s="14">
        <v>-1.4107181239554538E-2</v>
      </c>
      <c r="D55" s="10">
        <v>227.59805</v>
      </c>
      <c r="E55" s="14">
        <v>1.2059060548402193E-2</v>
      </c>
      <c r="F55" s="14">
        <v>1.1121058480031865E-2</v>
      </c>
      <c r="G55" s="14">
        <v>-5.0422663205582419E-2</v>
      </c>
      <c r="H55" s="14">
        <f t="shared" si="0"/>
        <v>7.611318535328474E-3</v>
      </c>
      <c r="I55" s="2"/>
    </row>
    <row r="56" spans="1:9" x14ac:dyDescent="0.25">
      <c r="A56" s="7">
        <v>45614</v>
      </c>
      <c r="B56" s="8">
        <v>227.77</v>
      </c>
      <c r="C56" s="14">
        <v>1.3423625046161895E-2</v>
      </c>
      <c r="D56" s="10">
        <v>227.1885</v>
      </c>
      <c r="E56" s="14">
        <v>1.1534096646128313E-2</v>
      </c>
      <c r="F56" s="14">
        <v>2.4693968445346215E-2</v>
      </c>
      <c r="G56" s="14">
        <v>-3.6849753240268068E-2</v>
      </c>
      <c r="H56" s="14">
        <f t="shared" si="0"/>
        <v>1.0989184854884647E-2</v>
      </c>
      <c r="I56" s="2"/>
    </row>
    <row r="57" spans="1:9" x14ac:dyDescent="0.25">
      <c r="A57" s="7">
        <v>45615</v>
      </c>
      <c r="B57" s="8">
        <v>228.029</v>
      </c>
      <c r="C57" s="14">
        <v>1.1371119989462446E-3</v>
      </c>
      <c r="D57" s="10">
        <v>226.82284999999999</v>
      </c>
      <c r="E57" s="14">
        <v>1.1058762634333474E-2</v>
      </c>
      <c r="F57" s="14">
        <v>2.5859160252113211E-2</v>
      </c>
      <c r="G57" s="14">
        <v>-3.5684561433501072E-2</v>
      </c>
      <c r="H57" s="14">
        <f t="shared" si="0"/>
        <v>7.9024133064137178E-3</v>
      </c>
      <c r="I57" s="2"/>
    </row>
    <row r="58" spans="1:9" x14ac:dyDescent="0.25">
      <c r="A58" s="7">
        <v>45616</v>
      </c>
      <c r="B58" s="8">
        <v>228.74799999999999</v>
      </c>
      <c r="C58" s="14">
        <v>3.1531077187550447E-3</v>
      </c>
      <c r="D58" s="10">
        <v>226.74760000000001</v>
      </c>
      <c r="E58" s="14">
        <v>1.0641686118733982E-2</v>
      </c>
      <c r="F58" s="14">
        <v>2.9093804688659741E-2</v>
      </c>
      <c r="G58" s="14">
        <v>-3.2449916996954542E-2</v>
      </c>
      <c r="H58" s="14">
        <f t="shared" si="0"/>
        <v>7.6919679628079888E-3</v>
      </c>
      <c r="I58" s="2"/>
    </row>
    <row r="59" spans="1:9" x14ac:dyDescent="0.25">
      <c r="A59" s="7">
        <v>45617</v>
      </c>
      <c r="B59" s="8">
        <v>228.26900000000001</v>
      </c>
      <c r="C59" s="14">
        <v>-2.0940073792994258E-3</v>
      </c>
      <c r="D59" s="10">
        <v>226.65785</v>
      </c>
      <c r="E59" s="14">
        <v>1.0641095925520472E-2</v>
      </c>
      <c r="F59" s="14">
        <v>2.6938874667650436E-2</v>
      </c>
      <c r="G59" s="14">
        <v>-3.4604847017963847E-2</v>
      </c>
      <c r="H59" s="14">
        <f t="shared" si="0"/>
        <v>7.003312587582378E-3</v>
      </c>
      <c r="I59" s="2"/>
    </row>
    <row r="60" spans="1:9" x14ac:dyDescent="0.25">
      <c r="A60" s="7">
        <v>45618</v>
      </c>
      <c r="B60" s="8">
        <v>229.61799999999999</v>
      </c>
      <c r="C60" s="14">
        <v>5.9096942642233048E-3</v>
      </c>
      <c r="D60" s="10">
        <v>226.59365</v>
      </c>
      <c r="E60" s="14">
        <v>1.062011011428907E-2</v>
      </c>
      <c r="F60" s="14">
        <v>3.3007769444981738E-2</v>
      </c>
      <c r="G60" s="14">
        <v>-2.8535952240632545E-2</v>
      </c>
      <c r="H60" s="14">
        <f t="shared" si="0"/>
        <v>7.5569938675527559E-3</v>
      </c>
      <c r="I60" s="2"/>
    </row>
    <row r="61" spans="1:9" x14ac:dyDescent="0.25">
      <c r="A61" s="7">
        <v>45621</v>
      </c>
      <c r="B61" s="8">
        <v>232.614</v>
      </c>
      <c r="C61" s="14">
        <v>1.3047757579980704E-2</v>
      </c>
      <c r="D61" s="10">
        <v>226.58</v>
      </c>
      <c r="E61" s="14">
        <v>1.0458446802376398E-2</v>
      </c>
      <c r="F61" s="14">
        <v>4.648620439893647E-2</v>
      </c>
      <c r="G61" s="14">
        <v>-1.5057517286677813E-2</v>
      </c>
      <c r="H61" s="14">
        <f t="shared" si="0"/>
        <v>6.2088856620652584E-3</v>
      </c>
      <c r="I61" s="2"/>
    </row>
    <row r="62" spans="1:9" x14ac:dyDescent="0.25">
      <c r="A62" s="7">
        <v>45622</v>
      </c>
      <c r="B62" s="8">
        <v>234.80199999999999</v>
      </c>
      <c r="C62" s="14">
        <v>9.4061406450170158E-3</v>
      </c>
      <c r="D62" s="10">
        <v>226.66225</v>
      </c>
      <c r="E62" s="14">
        <v>1.0405397861032378E-2</v>
      </c>
      <c r="F62" s="14">
        <v>5.6329600820582915E-2</v>
      </c>
      <c r="G62" s="14">
        <v>-5.2141208650313686E-3</v>
      </c>
      <c r="H62" s="14">
        <f t="shared" si="0"/>
        <v>3.1510221520266658E-3</v>
      </c>
      <c r="I62" s="2"/>
    </row>
    <row r="63" spans="1:9" x14ac:dyDescent="0.25">
      <c r="A63" s="7">
        <v>45623</v>
      </c>
      <c r="B63" s="8">
        <v>234.672</v>
      </c>
      <c r="C63" s="14">
        <v>-5.5365797565606531E-4</v>
      </c>
      <c r="D63" s="10">
        <v>226.9161</v>
      </c>
      <c r="E63" s="14">
        <v>1.0264189907060173E-2</v>
      </c>
      <c r="F63" s="14">
        <v>5.5744755512167066E-2</v>
      </c>
      <c r="G63" s="14">
        <v>-5.7989661734472175E-3</v>
      </c>
      <c r="H63" s="14">
        <f t="shared" si="0"/>
        <v>9.444577823239361E-4</v>
      </c>
      <c r="I63" s="2"/>
    </row>
    <row r="64" spans="1:9" x14ac:dyDescent="0.25">
      <c r="A64" s="7">
        <v>45625</v>
      </c>
      <c r="B64" s="8">
        <v>237.06899999999999</v>
      </c>
      <c r="C64" s="14">
        <v>1.021425649417055E-2</v>
      </c>
      <c r="D64" s="10">
        <v>227.49885</v>
      </c>
      <c r="E64" s="14">
        <v>1.0414336873859061E-2</v>
      </c>
      <c r="F64" s="14">
        <v>6.6528403237343658E-2</v>
      </c>
      <c r="G64" s="14">
        <v>0</v>
      </c>
      <c r="H64" s="14">
        <f t="shared" si="0"/>
        <v>1.1184907704460915E-3</v>
      </c>
      <c r="I64" s="2"/>
    </row>
    <row r="65" spans="1:9" x14ac:dyDescent="0.25">
      <c r="A65" s="7">
        <v>45628</v>
      </c>
      <c r="B65" s="8">
        <v>239.327</v>
      </c>
      <c r="C65" s="14">
        <v>9.5246531600504912E-3</v>
      </c>
      <c r="D65" s="10">
        <v>228.34419999999989</v>
      </c>
      <c r="E65" s="14">
        <v>1.0321657574655222E-2</v>
      </c>
      <c r="F65" s="14">
        <v>7.6686716363521867E-2</v>
      </c>
      <c r="G65" s="14">
        <v>0</v>
      </c>
      <c r="H65" s="14">
        <f t="shared" si="0"/>
        <v>-1.3021478988588723E-3</v>
      </c>
      <c r="I65" s="2"/>
    </row>
    <row r="66" spans="1:9" x14ac:dyDescent="0.25">
      <c r="A66" s="7">
        <v>45629</v>
      </c>
      <c r="B66" s="8">
        <v>242.38399999999999</v>
      </c>
      <c r="C66" s="14">
        <v>1.2773318513999625E-2</v>
      </c>
      <c r="D66" s="10">
        <v>229.38730000000001</v>
      </c>
      <c r="E66" s="14">
        <v>1.0508043880599924E-2</v>
      </c>
      <c r="F66" s="14">
        <v>9.0439578731425385E-2</v>
      </c>
      <c r="G66" s="14">
        <v>0</v>
      </c>
      <c r="H66" s="14">
        <f t="shared" si="0"/>
        <v>-3.5713946177124136E-3</v>
      </c>
      <c r="I66" s="2"/>
    </row>
    <row r="67" spans="1:9" x14ac:dyDescent="0.25">
      <c r="A67" s="7">
        <v>45630</v>
      </c>
      <c r="B67" s="8">
        <v>242.74299999999999</v>
      </c>
      <c r="C67" s="14">
        <v>1.4811208660638032E-3</v>
      </c>
      <c r="D67" s="10">
        <v>230.37649999999999</v>
      </c>
      <c r="E67" s="14">
        <v>1.0486625356590543E-2</v>
      </c>
      <c r="F67" s="14">
        <v>9.2054651544666299E-2</v>
      </c>
      <c r="G67" s="14">
        <v>0</v>
      </c>
      <c r="H67" s="14">
        <f t="shared" si="0"/>
        <v>-6.6460359794764537E-3</v>
      </c>
      <c r="I67" s="2"/>
    </row>
    <row r="68" spans="1:9" x14ac:dyDescent="0.25">
      <c r="A68" s="7">
        <v>45631</v>
      </c>
      <c r="B68" s="8">
        <v>242.773</v>
      </c>
      <c r="C68" s="14">
        <v>1.2358749788871827E-4</v>
      </c>
      <c r="D68" s="10">
        <v>231.40360000000001</v>
      </c>
      <c r="E68" s="14">
        <v>9.5746398139915818E-3</v>
      </c>
      <c r="F68" s="14">
        <v>9.2189615846608453E-2</v>
      </c>
      <c r="G68" s="14">
        <v>0</v>
      </c>
      <c r="H68" s="14">
        <f t="shared" ref="H68:H131" si="1">IFERROR((AVERAGE(C68:C315)-0.00016)/_xlfn.STDEV.S(C68:C315), 0)</f>
        <v>-6.9857210421225514E-3</v>
      </c>
      <c r="I68" s="2"/>
    </row>
    <row r="69" spans="1:9" x14ac:dyDescent="0.25">
      <c r="A69" s="7">
        <v>45632</v>
      </c>
      <c r="B69" s="8">
        <v>242.57300000000001</v>
      </c>
      <c r="C69" s="14">
        <v>-8.2381483937665485E-4</v>
      </c>
      <c r="D69" s="10">
        <v>232.18324999999999</v>
      </c>
      <c r="E69" s="14">
        <v>9.5746680603130928E-3</v>
      </c>
      <c r="F69" s="14">
        <v>9.1289853833661061E-2</v>
      </c>
      <c r="G69" s="14">
        <v>-8.9976201294739155E-4</v>
      </c>
      <c r="H69" s="14">
        <f t="shared" si="1"/>
        <v>-6.9958938236486931E-3</v>
      </c>
      <c r="I69" s="2"/>
    </row>
    <row r="70" spans="1:9" x14ac:dyDescent="0.25">
      <c r="A70" s="7">
        <v>45635</v>
      </c>
      <c r="B70" s="8">
        <v>246.47900000000001</v>
      </c>
      <c r="C70" s="14">
        <v>1.6102369183709671E-2</v>
      </c>
      <c r="D70" s="10">
        <v>233.17165</v>
      </c>
      <c r="E70" s="14">
        <v>9.9208501311086831E-3</v>
      </c>
      <c r="F70" s="14">
        <v>0.10886220594652718</v>
      </c>
      <c r="G70" s="14">
        <v>0</v>
      </c>
      <c r="H70" s="14">
        <f t="shared" si="1"/>
        <v>-6.7743303354243492E-3</v>
      </c>
      <c r="I70" s="2"/>
    </row>
    <row r="71" spans="1:9" x14ac:dyDescent="0.25">
      <c r="A71" s="7">
        <v>45636</v>
      </c>
      <c r="B71" s="8">
        <v>247.49799999999999</v>
      </c>
      <c r="C71" s="14">
        <v>4.1342264452548776E-3</v>
      </c>
      <c r="D71" s="10">
        <v>234.34735000000001</v>
      </c>
      <c r="E71" s="14">
        <v>9.8552745432454354E-3</v>
      </c>
      <c r="F71" s="14">
        <v>0.11344649340249502</v>
      </c>
      <c r="G71" s="14">
        <v>0</v>
      </c>
      <c r="H71" s="14">
        <f t="shared" si="1"/>
        <v>-1.0720796136115214E-2</v>
      </c>
      <c r="I71" s="2"/>
    </row>
    <row r="72" spans="1:9" x14ac:dyDescent="0.25">
      <c r="A72" s="7">
        <v>45637</v>
      </c>
      <c r="B72" s="8">
        <v>246.21899999999999</v>
      </c>
      <c r="C72" s="14">
        <v>-5.1677185270183855E-3</v>
      </c>
      <c r="D72" s="10">
        <v>235.45910000000001</v>
      </c>
      <c r="E72" s="14">
        <v>9.9429058822466596E-3</v>
      </c>
      <c r="F72" s="14">
        <v>0.10769251532969526</v>
      </c>
      <c r="G72" s="14">
        <v>-5.7539780727997591E-3</v>
      </c>
      <c r="H72" s="14">
        <f t="shared" si="1"/>
        <v>-1.1731123644043683E-2</v>
      </c>
      <c r="I72" s="2"/>
    </row>
    <row r="73" spans="1:9" x14ac:dyDescent="0.25">
      <c r="A73" s="7">
        <v>45638</v>
      </c>
      <c r="B73" s="8">
        <v>247.68799999999999</v>
      </c>
      <c r="C73" s="14">
        <v>5.9662333126200423E-3</v>
      </c>
      <c r="D73" s="10">
        <v>236.59985</v>
      </c>
      <c r="E73" s="14">
        <v>9.4227178428413719E-3</v>
      </c>
      <c r="F73" s="14">
        <v>0.11430126731479517</v>
      </c>
      <c r="G73" s="14">
        <v>0</v>
      </c>
      <c r="H73" s="14">
        <f t="shared" si="1"/>
        <v>-1.044851474257111E-2</v>
      </c>
      <c r="I73" s="2"/>
    </row>
    <row r="74" spans="1:9" x14ac:dyDescent="0.25">
      <c r="A74" s="7">
        <v>45639</v>
      </c>
      <c r="B74" s="8">
        <v>247.857</v>
      </c>
      <c r="C74" s="14">
        <v>6.8231000290692784E-4</v>
      </c>
      <c r="D74" s="10">
        <v>237.59424999999999</v>
      </c>
      <c r="E74" s="14">
        <v>8.5792729792191283E-3</v>
      </c>
      <c r="F74" s="14">
        <v>0.11506156621573593</v>
      </c>
      <c r="G74" s="14">
        <v>0</v>
      </c>
      <c r="H74" s="14">
        <f t="shared" si="1"/>
        <v>-1.1919516041378539E-2</v>
      </c>
      <c r="I74" s="2"/>
    </row>
    <row r="75" spans="1:9" x14ac:dyDescent="0.25">
      <c r="A75" s="7">
        <v>45642</v>
      </c>
      <c r="B75" s="8">
        <v>250.76400000000001</v>
      </c>
      <c r="C75" s="14">
        <v>1.1728537019329738E-2</v>
      </c>
      <c r="D75" s="10">
        <v>238.8948</v>
      </c>
      <c r="E75" s="14">
        <v>8.1251443002721187E-3</v>
      </c>
      <c r="F75" s="14">
        <v>0.12813960707392891</v>
      </c>
      <c r="G75" s="14">
        <v>0</v>
      </c>
      <c r="H75" s="14">
        <f t="shared" si="1"/>
        <v>-1.2083045354858572E-2</v>
      </c>
      <c r="I75" s="2"/>
    </row>
    <row r="76" spans="1:9" x14ac:dyDescent="0.25">
      <c r="A76" s="7">
        <v>45643</v>
      </c>
      <c r="B76" s="8">
        <v>253.202</v>
      </c>
      <c r="C76" s="14">
        <v>9.7222886857762196E-3</v>
      </c>
      <c r="D76" s="10">
        <v>240.16640000000001</v>
      </c>
      <c r="E76" s="14">
        <v>8.0415090529342599E-3</v>
      </c>
      <c r="F76" s="14">
        <v>0.13910770601175981</v>
      </c>
      <c r="G76" s="14">
        <v>0</v>
      </c>
      <c r="H76" s="14">
        <f t="shared" si="1"/>
        <v>-1.5013462145660163E-2</v>
      </c>
      <c r="I76" s="2"/>
    </row>
    <row r="77" spans="1:9" x14ac:dyDescent="0.25">
      <c r="A77" s="7">
        <v>45644</v>
      </c>
      <c r="B77" s="8">
        <v>247.77799999999999</v>
      </c>
      <c r="C77" s="14">
        <v>-2.1421631740665581E-2</v>
      </c>
      <c r="D77" s="10">
        <v>241.15385000000001</v>
      </c>
      <c r="E77" s="14">
        <v>9.3165434743456964E-3</v>
      </c>
      <c r="F77" s="14">
        <v>0.11470616022062163</v>
      </c>
      <c r="G77" s="14">
        <v>-2.4401545791138179E-2</v>
      </c>
      <c r="H77" s="14">
        <f t="shared" si="1"/>
        <v>-1.7458688626817459E-2</v>
      </c>
      <c r="I77" s="2"/>
    </row>
    <row r="78" spans="1:9" x14ac:dyDescent="0.25">
      <c r="A78" s="7">
        <v>45645</v>
      </c>
      <c r="B78" s="8">
        <v>249.51599999999999</v>
      </c>
      <c r="C78" s="14">
        <v>7.0143434848937338E-3</v>
      </c>
      <c r="D78" s="10">
        <v>242.19225</v>
      </c>
      <c r="E78" s="14">
        <v>9.2453875004347343E-3</v>
      </c>
      <c r="F78" s="14">
        <v>0.122525092113136</v>
      </c>
      <c r="G78" s="14">
        <v>-1.658261389862381E-2</v>
      </c>
      <c r="H78" s="14">
        <f t="shared" si="1"/>
        <v>-1.2119616285414391E-2</v>
      </c>
      <c r="I78" s="2"/>
    </row>
    <row r="79" spans="1:9" x14ac:dyDescent="0.25">
      <c r="A79" s="7">
        <v>45646</v>
      </c>
      <c r="B79" s="8">
        <v>254.21100000000001</v>
      </c>
      <c r="C79" s="14">
        <v>1.881642860578088E-2</v>
      </c>
      <c r="D79" s="10">
        <v>243.48935</v>
      </c>
      <c r="E79" s="14">
        <v>9.0895507376797559E-3</v>
      </c>
      <c r="F79" s="14">
        <v>0.14364700536708042</v>
      </c>
      <c r="G79" s="14">
        <v>0</v>
      </c>
      <c r="H79" s="14">
        <f t="shared" si="1"/>
        <v>-1.3888908481286651E-2</v>
      </c>
      <c r="I79" s="2"/>
    </row>
    <row r="80" spans="1:9" x14ac:dyDescent="0.25">
      <c r="A80" s="7">
        <v>45649</v>
      </c>
      <c r="B80" s="8">
        <v>254.99</v>
      </c>
      <c r="C80" s="14">
        <v>3.064383523923026E-3</v>
      </c>
      <c r="D80" s="10">
        <v>244.75794999999999</v>
      </c>
      <c r="E80" s="14">
        <v>9.0417858204876102E-3</v>
      </c>
      <c r="F80" s="14">
        <v>0.14715157840751125</v>
      </c>
      <c r="G80" s="14">
        <v>0</v>
      </c>
      <c r="H80" s="14">
        <f t="shared" si="1"/>
        <v>-1.8691476597465145E-2</v>
      </c>
      <c r="I80" s="2"/>
    </row>
    <row r="81" spans="1:9" x14ac:dyDescent="0.25">
      <c r="A81" s="7">
        <v>45650</v>
      </c>
      <c r="B81" s="8">
        <v>257.916</v>
      </c>
      <c r="C81" s="14">
        <v>1.1474959802345142E-2</v>
      </c>
      <c r="D81" s="10">
        <v>246.02305000000001</v>
      </c>
      <c r="E81" s="14">
        <v>8.6164054564055771E-3</v>
      </c>
      <c r="F81" s="14">
        <v>0.16031509665693422</v>
      </c>
      <c r="G81" s="14">
        <v>0</v>
      </c>
      <c r="H81" s="14">
        <f t="shared" si="1"/>
        <v>-1.9486435556134427E-2</v>
      </c>
      <c r="I81" s="2"/>
    </row>
    <row r="82" spans="1:9" x14ac:dyDescent="0.25">
      <c r="A82" s="7">
        <v>45652</v>
      </c>
      <c r="B82" s="8">
        <v>258.73599999999999</v>
      </c>
      <c r="C82" s="14">
        <v>3.1793297042447665E-3</v>
      </c>
      <c r="D82" s="10">
        <v>247.21975</v>
      </c>
      <c r="E82" s="14">
        <v>8.5754359138363115E-3</v>
      </c>
      <c r="F82" s="14">
        <v>0.16400412091001915</v>
      </c>
      <c r="G82" s="14">
        <v>0</v>
      </c>
      <c r="H82" s="14">
        <f t="shared" si="1"/>
        <v>-2.2449336174959037E-2</v>
      </c>
      <c r="I82" s="2"/>
    </row>
    <row r="83" spans="1:9" x14ac:dyDescent="0.25">
      <c r="A83" s="7">
        <v>45653</v>
      </c>
      <c r="B83" s="8">
        <v>255.309</v>
      </c>
      <c r="C83" s="14">
        <v>-1.3245161090841602E-2</v>
      </c>
      <c r="D83" s="10">
        <v>248.2516</v>
      </c>
      <c r="E83" s="14">
        <v>9.1906184869206941E-3</v>
      </c>
      <c r="F83" s="14">
        <v>0.14858669881816255</v>
      </c>
      <c r="G83" s="14">
        <v>-1.5417422091856592E-2</v>
      </c>
      <c r="H83" s="14">
        <f t="shared" si="1"/>
        <v>-2.3290893822979022E-2</v>
      </c>
      <c r="I83" s="2"/>
    </row>
    <row r="84" spans="1:9" x14ac:dyDescent="0.25">
      <c r="A84" s="7">
        <v>45656</v>
      </c>
      <c r="B84" s="8">
        <v>251.923</v>
      </c>
      <c r="C84" s="14">
        <v>-1.3262360512163675E-2</v>
      </c>
      <c r="D84" s="10">
        <v>248.99430000000001</v>
      </c>
      <c r="E84" s="14">
        <v>9.5465842913850449E-3</v>
      </c>
      <c r="F84" s="14">
        <v>0.13335372793896005</v>
      </c>
      <c r="G84" s="14">
        <v>-3.0650392971059093E-2</v>
      </c>
      <c r="H84" s="14">
        <f t="shared" si="1"/>
        <v>-1.9933401130147566E-2</v>
      </c>
      <c r="I84" s="2"/>
    </row>
    <row r="85" spans="1:9" x14ac:dyDescent="0.25">
      <c r="A85" s="7">
        <v>45657</v>
      </c>
      <c r="B85" s="8">
        <v>250.14500000000001</v>
      </c>
      <c r="C85" s="14">
        <v>-7.0577120786906779E-3</v>
      </c>
      <c r="D85" s="10">
        <v>249.5352</v>
      </c>
      <c r="E85" s="14">
        <v>9.1810650443198312E-3</v>
      </c>
      <c r="F85" s="14">
        <v>0.1253548436438563</v>
      </c>
      <c r="G85" s="14">
        <v>-3.8649277266162851E-2</v>
      </c>
      <c r="H85" s="14">
        <f t="shared" si="1"/>
        <v>-1.6545476782198552E-2</v>
      </c>
      <c r="I85" s="2"/>
    </row>
    <row r="86" spans="1:9" x14ac:dyDescent="0.25">
      <c r="A86" s="7">
        <v>45659</v>
      </c>
      <c r="B86" s="8">
        <v>243.58199999999999</v>
      </c>
      <c r="C86" s="14">
        <v>-2.6236782666053754E-2</v>
      </c>
      <c r="D86" s="10">
        <v>249.5951</v>
      </c>
      <c r="E86" s="14">
        <v>1.0483097634416712E-2</v>
      </c>
      <c r="F86" s="14">
        <v>9.5829153188981442E-2</v>
      </c>
      <c r="G86" s="14">
        <v>-6.8174967721037705E-2</v>
      </c>
      <c r="H86" s="14">
        <f t="shared" si="1"/>
        <v>-1.4729513477169619E-2</v>
      </c>
      <c r="I86" s="2"/>
    </row>
    <row r="87" spans="1:9" x14ac:dyDescent="0.25">
      <c r="A87" s="7">
        <v>45660</v>
      </c>
      <c r="B87" s="8">
        <v>243.09299999999999</v>
      </c>
      <c r="C87" s="14">
        <v>-2.0075375027711587E-3</v>
      </c>
      <c r="D87" s="10">
        <v>249.61259999999999</v>
      </c>
      <c r="E87" s="14">
        <v>1.0510740577334192E-2</v>
      </c>
      <c r="F87" s="14">
        <v>9.3629235067324679E-2</v>
      </c>
      <c r="G87" s="14">
        <v>-7.0374885842694468E-2</v>
      </c>
      <c r="H87" s="14">
        <f t="shared" si="1"/>
        <v>-7.9444371236412712E-3</v>
      </c>
      <c r="I87" s="2"/>
    </row>
    <row r="88" spans="1:9" x14ac:dyDescent="0.25">
      <c r="A88" s="7">
        <v>45663</v>
      </c>
      <c r="B88" s="8">
        <v>244.73099999999999</v>
      </c>
      <c r="C88" s="14">
        <v>6.7381619380237415E-3</v>
      </c>
      <c r="D88" s="10">
        <v>249.7105</v>
      </c>
      <c r="E88" s="14">
        <v>1.0542420724166583E-2</v>
      </c>
      <c r="F88" s="14">
        <v>0.10099828595336535</v>
      </c>
      <c r="G88" s="14">
        <v>-6.3005834956653795E-2</v>
      </c>
      <c r="H88" s="14">
        <f t="shared" si="1"/>
        <v>-7.4016129536738154E-3</v>
      </c>
      <c r="I88" s="2"/>
    </row>
    <row r="89" spans="1:9" x14ac:dyDescent="0.25">
      <c r="A89" s="7">
        <v>45664</v>
      </c>
      <c r="B89" s="8">
        <v>241.94399999999999</v>
      </c>
      <c r="C89" s="14">
        <v>-1.1388013778393446E-2</v>
      </c>
      <c r="D89" s="10">
        <v>249.67904999999999</v>
      </c>
      <c r="E89" s="14">
        <v>1.0809408980956864E-2</v>
      </c>
      <c r="F89" s="14">
        <v>8.8460102302940768E-2</v>
      </c>
      <c r="G89" s="14">
        <v>-7.5544018607078378E-2</v>
      </c>
      <c r="H89" s="14">
        <f t="shared" si="1"/>
        <v>-9.1532288306090462E-3</v>
      </c>
      <c r="I89" s="2"/>
    </row>
    <row r="90" spans="1:9" x14ac:dyDescent="0.25">
      <c r="A90" s="7">
        <v>45665</v>
      </c>
      <c r="B90" s="8">
        <v>242.43299999999999</v>
      </c>
      <c r="C90" s="14">
        <v>2.0211288562642774E-3</v>
      </c>
      <c r="D90" s="10">
        <v>249.47675000000001</v>
      </c>
      <c r="E90" s="14">
        <v>1.0784170118821599E-2</v>
      </c>
      <c r="F90" s="14">
        <v>9.0660020424597532E-2</v>
      </c>
      <c r="G90" s="14">
        <v>-7.3344100485421615E-2</v>
      </c>
      <c r="H90" s="14">
        <f t="shared" si="1"/>
        <v>-6.1447305981889386E-3</v>
      </c>
      <c r="I90" s="2"/>
    </row>
    <row r="91" spans="1:9" x14ac:dyDescent="0.25">
      <c r="A91" s="7">
        <v>45667</v>
      </c>
      <c r="B91" s="8">
        <v>236.59</v>
      </c>
      <c r="C91" s="14">
        <v>-2.4101504333155922E-2</v>
      </c>
      <c r="D91" s="10">
        <v>248.93135000000001</v>
      </c>
      <c r="E91" s="14">
        <v>1.1561089542292732E-2</v>
      </c>
      <c r="F91" s="14">
        <v>6.4373473216334354E-2</v>
      </c>
      <c r="G91" s="14">
        <v>-9.9630647693684793E-2</v>
      </c>
      <c r="H91" s="14">
        <f t="shared" si="1"/>
        <v>-6.6559389047500831E-3</v>
      </c>
      <c r="I91" s="2"/>
    </row>
    <row r="92" spans="1:9" x14ac:dyDescent="0.25">
      <c r="A92" s="7">
        <v>45670</v>
      </c>
      <c r="B92" s="8">
        <v>234.143</v>
      </c>
      <c r="C92" s="14">
        <v>-1.0342787100046505E-2</v>
      </c>
      <c r="D92" s="10">
        <v>248.32755</v>
      </c>
      <c r="E92" s="14">
        <v>1.1606312447209614E-2</v>
      </c>
      <c r="F92" s="14">
        <v>5.3364884987920691E-2</v>
      </c>
      <c r="G92" s="14">
        <v>-0.11063923592209846</v>
      </c>
      <c r="H92" s="14">
        <f t="shared" si="1"/>
        <v>-2.4362273667165855E-4</v>
      </c>
      <c r="I92" s="2"/>
    </row>
    <row r="93" spans="1:9" x14ac:dyDescent="0.25">
      <c r="A93" s="7">
        <v>45671</v>
      </c>
      <c r="B93" s="8">
        <v>233.024</v>
      </c>
      <c r="C93" s="14">
        <v>-4.7791307021777278E-3</v>
      </c>
      <c r="D93" s="10">
        <v>247.59434999999999</v>
      </c>
      <c r="E93" s="14">
        <v>1.1638503218905824E-2</v>
      </c>
      <c r="F93" s="14">
        <v>4.8330716525478934E-2</v>
      </c>
      <c r="G93" s="14">
        <v>-0.11567340438454021</v>
      </c>
      <c r="H93" s="14">
        <f t="shared" si="1"/>
        <v>2.5604250971834742E-3</v>
      </c>
      <c r="I93" s="2"/>
    </row>
    <row r="94" spans="1:9" x14ac:dyDescent="0.25">
      <c r="A94" s="7">
        <v>45672</v>
      </c>
      <c r="B94" s="8">
        <v>237.60900000000001</v>
      </c>
      <c r="C94" s="14">
        <v>1.9676084866794872E-2</v>
      </c>
      <c r="D94" s="10">
        <v>247.08195000000001</v>
      </c>
      <c r="E94" s="14">
        <v>1.2050498226513832E-2</v>
      </c>
      <c r="F94" s="14">
        <v>6.8957760672302193E-2</v>
      </c>
      <c r="G94" s="14">
        <v>-9.5046360237716954E-2</v>
      </c>
      <c r="H94" s="14">
        <f t="shared" si="1"/>
        <v>3.8923244840071234E-3</v>
      </c>
      <c r="I94" s="2"/>
    </row>
    <row r="95" spans="1:9" x14ac:dyDescent="0.25">
      <c r="A95" s="7">
        <v>45673</v>
      </c>
      <c r="B95" s="8">
        <v>228.00899999999999</v>
      </c>
      <c r="C95" s="14">
        <v>-4.0402510005934214E-2</v>
      </c>
      <c r="D95" s="10">
        <v>245.9442</v>
      </c>
      <c r="E95" s="14">
        <v>1.4000472302015165E-2</v>
      </c>
      <c r="F95" s="14">
        <v>2.5769184050818517E-2</v>
      </c>
      <c r="G95" s="14">
        <v>-0.13823493685920063</v>
      </c>
      <c r="H95" s="14">
        <f t="shared" si="1"/>
        <v>-1.3441738776389625E-3</v>
      </c>
      <c r="I95" s="2"/>
    </row>
    <row r="96" spans="1:9" x14ac:dyDescent="0.25">
      <c r="A96" s="7">
        <v>45674</v>
      </c>
      <c r="B96" s="8">
        <v>229.727</v>
      </c>
      <c r="C96" s="14">
        <v>7.5347902933656907E-3</v>
      </c>
      <c r="D96" s="10">
        <v>244.77045000000001</v>
      </c>
      <c r="E96" s="14">
        <v>1.3847918745189192E-2</v>
      </c>
      <c r="F96" s="14">
        <v>3.3498139742038191E-2</v>
      </c>
      <c r="G96" s="14">
        <v>-0.13050598116798096</v>
      </c>
      <c r="H96" s="14">
        <f t="shared" si="1"/>
        <v>9.7052016161151104E-3</v>
      </c>
      <c r="I96" s="2"/>
    </row>
    <row r="97" spans="1:9" x14ac:dyDescent="0.25">
      <c r="A97" s="7">
        <v>45678</v>
      </c>
      <c r="B97" s="8">
        <v>222.39500000000001</v>
      </c>
      <c r="C97" s="14">
        <v>-3.1916143944769194E-2</v>
      </c>
      <c r="D97" s="10">
        <v>243.50129999999999</v>
      </c>
      <c r="E97" s="14">
        <v>1.4887387881386722E-2</v>
      </c>
      <c r="F97" s="14">
        <v>5.1286434738018194E-4</v>
      </c>
      <c r="G97" s="14">
        <v>-0.16349125656263896</v>
      </c>
      <c r="H97" s="14">
        <f t="shared" si="1"/>
        <v>7.7202359789280408E-3</v>
      </c>
      <c r="I97" s="2"/>
    </row>
    <row r="98" spans="1:9" x14ac:dyDescent="0.25">
      <c r="A98" s="7">
        <v>45679</v>
      </c>
      <c r="B98" s="8">
        <v>223.584</v>
      </c>
      <c r="C98" s="14">
        <v>5.3463432181478582E-3</v>
      </c>
      <c r="D98" s="10">
        <v>242.2047</v>
      </c>
      <c r="E98" s="14">
        <v>1.4953216682304907E-2</v>
      </c>
      <c r="F98" s="14">
        <v>5.8619495143534817E-3</v>
      </c>
      <c r="G98" s="14">
        <v>-0.15814217139566566</v>
      </c>
      <c r="H98" s="14">
        <f t="shared" si="1"/>
        <v>1.6657450200577826E-2</v>
      </c>
      <c r="I98" s="2"/>
    </row>
    <row r="99" spans="1:9" x14ac:dyDescent="0.25">
      <c r="A99" s="7">
        <v>45680</v>
      </c>
      <c r="B99" s="8">
        <v>223.41399999999999</v>
      </c>
      <c r="C99" s="14">
        <v>-7.603406326034775E-4</v>
      </c>
      <c r="D99" s="10">
        <v>240.66485</v>
      </c>
      <c r="E99" s="14">
        <v>1.4953485797809796E-2</v>
      </c>
      <c r="F99" s="14">
        <v>5.0971518033480212E-3</v>
      </c>
      <c r="G99" s="14">
        <v>-0.15890696910667113</v>
      </c>
      <c r="H99" s="14">
        <f t="shared" si="1"/>
        <v>1.527588639784179E-2</v>
      </c>
      <c r="I99" s="2"/>
    </row>
    <row r="100" spans="1:9" x14ac:dyDescent="0.25">
      <c r="A100" s="7">
        <v>45681</v>
      </c>
      <c r="B100" s="8">
        <v>222.535</v>
      </c>
      <c r="C100" s="14">
        <v>-3.9343998137985562E-3</v>
      </c>
      <c r="D100" s="10">
        <v>239.0421</v>
      </c>
      <c r="E100" s="14">
        <v>1.4529434568484311E-2</v>
      </c>
      <c r="F100" s="14">
        <v>1.1426977564434893E-3</v>
      </c>
      <c r="G100" s="14">
        <v>-0.16286142315357566</v>
      </c>
      <c r="H100" s="14">
        <f t="shared" si="1"/>
        <v>1.5582250696011738E-2</v>
      </c>
      <c r="I100" s="2"/>
    </row>
    <row r="101" spans="1:9" x14ac:dyDescent="0.25">
      <c r="A101" s="7">
        <v>45684</v>
      </c>
      <c r="B101" s="8">
        <v>229.608</v>
      </c>
      <c r="C101" s="14">
        <v>3.1783764351675049E-2</v>
      </c>
      <c r="D101" s="10">
        <v>237.6267</v>
      </c>
      <c r="E101" s="14">
        <v>1.5835370071372482E-2</v>
      </c>
      <c r="F101" s="14">
        <v>3.2962781344334502E-2</v>
      </c>
      <c r="G101" s="14">
        <v>-0.13104133956568464</v>
      </c>
      <c r="H101" s="14">
        <f t="shared" si="1"/>
        <v>1.67786259782607E-2</v>
      </c>
      <c r="I101" s="2"/>
    </row>
    <row r="102" spans="1:9" x14ac:dyDescent="0.25">
      <c r="A102" s="7">
        <v>45685</v>
      </c>
      <c r="B102" s="8">
        <v>237.99799999999999</v>
      </c>
      <c r="C102" s="14">
        <v>3.6540538657189585E-2</v>
      </c>
      <c r="D102" s="10">
        <v>236.5898</v>
      </c>
      <c r="E102" s="14">
        <v>1.7341113057537039E-2</v>
      </c>
      <c r="F102" s="14">
        <v>7.0707797787485038E-2</v>
      </c>
      <c r="G102" s="14">
        <v>-9.3296323122534108E-2</v>
      </c>
      <c r="H102" s="14">
        <f t="shared" si="1"/>
        <v>8.0232343138753933E-3</v>
      </c>
      <c r="I102" s="2"/>
    </row>
    <row r="103" spans="1:9" x14ac:dyDescent="0.25">
      <c r="A103" s="7">
        <v>45686</v>
      </c>
      <c r="B103" s="8">
        <v>239.09700000000001</v>
      </c>
      <c r="C103" s="14">
        <v>4.6176858629064866E-3</v>
      </c>
      <c r="D103" s="10">
        <v>235.7792</v>
      </c>
      <c r="E103" s="14">
        <v>1.7324210895748059E-2</v>
      </c>
      <c r="F103" s="14">
        <v>7.5651990048632101E-2</v>
      </c>
      <c r="G103" s="14">
        <v>-8.8352130861387046E-2</v>
      </c>
      <c r="H103" s="14">
        <f t="shared" si="1"/>
        <v>-2.2513712632649522E-3</v>
      </c>
      <c r="I103" s="2"/>
    </row>
    <row r="104" spans="1:9" x14ac:dyDescent="0.25">
      <c r="A104" s="7">
        <v>45687</v>
      </c>
      <c r="B104" s="8">
        <v>237.32900000000001</v>
      </c>
      <c r="C104" s="14">
        <v>-7.3944884293822202E-3</v>
      </c>
      <c r="D104" s="10">
        <v>235.04949999999999</v>
      </c>
      <c r="E104" s="14">
        <v>1.735939811752937E-2</v>
      </c>
      <c r="F104" s="14">
        <v>6.7698093854175578E-2</v>
      </c>
      <c r="G104" s="14">
        <v>-9.6306027055843568E-2</v>
      </c>
      <c r="H104" s="14">
        <f t="shared" si="1"/>
        <v>-3.5337539113348055E-3</v>
      </c>
      <c r="I104" s="2"/>
    </row>
    <row r="105" spans="1:9" x14ac:dyDescent="0.25">
      <c r="A105" s="7">
        <v>45688</v>
      </c>
      <c r="B105" s="8">
        <v>235.74100000000001</v>
      </c>
      <c r="C105" s="14">
        <v>-6.6911334055256367E-3</v>
      </c>
      <c r="D105" s="10">
        <v>234.32929999999999</v>
      </c>
      <c r="E105" s="14">
        <v>1.7207791542168394E-2</v>
      </c>
      <c r="F105" s="14">
        <v>6.0553983471371753E-2</v>
      </c>
      <c r="G105" s="14">
        <v>-0.10345013743864739</v>
      </c>
      <c r="H105" s="14">
        <f t="shared" si="1"/>
        <v>-1.378961021793476E-3</v>
      </c>
      <c r="I105" s="2"/>
    </row>
    <row r="106" spans="1:9" x14ac:dyDescent="0.25">
      <c r="A106" s="7">
        <v>45691</v>
      </c>
      <c r="B106" s="8">
        <v>227.76</v>
      </c>
      <c r="C106" s="14">
        <v>-3.3854950984343081E-2</v>
      </c>
      <c r="D106" s="10">
        <v>233.53819999999999</v>
      </c>
      <c r="E106" s="14">
        <v>1.8012142945978884E-2</v>
      </c>
      <c r="F106" s="14">
        <v>2.4648980344698757E-2</v>
      </c>
      <c r="G106" s="14">
        <v>-0.13935514056532039</v>
      </c>
      <c r="H106" s="14">
        <f t="shared" si="1"/>
        <v>5.8936039735265418E-4</v>
      </c>
      <c r="I106" s="2"/>
    </row>
    <row r="107" spans="1:9" x14ac:dyDescent="0.25">
      <c r="A107" s="7">
        <v>45692</v>
      </c>
      <c r="B107" s="8">
        <v>232.54400000000001</v>
      </c>
      <c r="C107" s="14">
        <v>2.100456621004575E-2</v>
      </c>
      <c r="D107" s="10">
        <v>233.01075</v>
      </c>
      <c r="E107" s="14">
        <v>1.821010066026027E-2</v>
      </c>
      <c r="F107" s="14">
        <v>4.6171287694404928E-2</v>
      </c>
      <c r="G107" s="14">
        <v>-0.11783283321561422</v>
      </c>
      <c r="H107" s="14">
        <f t="shared" si="1"/>
        <v>1.0497316889309383E-2</v>
      </c>
      <c r="I107" s="2"/>
    </row>
    <row r="108" spans="1:9" x14ac:dyDescent="0.25">
      <c r="A108" s="7">
        <v>45693</v>
      </c>
      <c r="B108" s="8">
        <v>232.215</v>
      </c>
      <c r="C108" s="14">
        <v>-1.4147860189899877E-3</v>
      </c>
      <c r="D108" s="10">
        <v>232.38495</v>
      </c>
      <c r="E108" s="14">
        <v>1.8131843566804851E-2</v>
      </c>
      <c r="F108" s="14">
        <v>4.4691179183106167E-2</v>
      </c>
      <c r="G108" s="14">
        <v>-0.11931294172691298</v>
      </c>
      <c r="H108" s="14">
        <f t="shared" si="1"/>
        <v>4.4565529305077411E-3</v>
      </c>
      <c r="I108" s="2"/>
    </row>
    <row r="109" spans="1:9" x14ac:dyDescent="0.25">
      <c r="A109" s="7">
        <v>45694</v>
      </c>
      <c r="B109" s="8">
        <v>232.964</v>
      </c>
      <c r="C109" s="14">
        <v>3.2254591649979337E-3</v>
      </c>
      <c r="D109" s="10">
        <v>231.93594999999999</v>
      </c>
      <c r="E109" s="14">
        <v>1.7726622161505813E-2</v>
      </c>
      <c r="F109" s="14">
        <v>4.8060787921594628E-2</v>
      </c>
      <c r="G109" s="14">
        <v>-0.11594333298842452</v>
      </c>
      <c r="H109" s="14">
        <f t="shared" si="1"/>
        <v>4.9350217372274669E-3</v>
      </c>
      <c r="I109" s="2"/>
    </row>
    <row r="110" spans="1:9" x14ac:dyDescent="0.25">
      <c r="A110" s="7">
        <v>45695</v>
      </c>
      <c r="B110" s="8">
        <v>227.38</v>
      </c>
      <c r="C110" s="14">
        <v>-2.3969368657818388E-2</v>
      </c>
      <c r="D110" s="10">
        <v>231.1833</v>
      </c>
      <c r="E110" s="14">
        <v>1.8103824946858124E-2</v>
      </c>
      <c r="F110" s="14">
        <v>2.2939432520098446E-2</v>
      </c>
      <c r="G110" s="14">
        <v>-0.1410646883899207</v>
      </c>
      <c r="H110" s="14">
        <f t="shared" si="1"/>
        <v>4.0484666914173311E-3</v>
      </c>
      <c r="I110" s="2"/>
    </row>
    <row r="111" spans="1:9" x14ac:dyDescent="0.25">
      <c r="A111" s="7">
        <v>45698</v>
      </c>
      <c r="B111" s="8">
        <v>227.65</v>
      </c>
      <c r="C111" s="14">
        <v>1.187439528542573E-3</v>
      </c>
      <c r="D111" s="10">
        <v>230.7363</v>
      </c>
      <c r="E111" s="14">
        <v>1.7903702886930575E-2</v>
      </c>
      <c r="F111" s="14">
        <v>2.4154111237577602E-2</v>
      </c>
      <c r="G111" s="14">
        <v>-0.13985000967244154</v>
      </c>
      <c r="H111" s="14">
        <f t="shared" si="1"/>
        <v>1.1246163371052267E-2</v>
      </c>
      <c r="I111" s="2"/>
    </row>
    <row r="112" spans="1:9" x14ac:dyDescent="0.25">
      <c r="A112" s="7">
        <v>45699</v>
      </c>
      <c r="B112" s="8">
        <v>232.62</v>
      </c>
      <c r="C112" s="14">
        <v>2.1831759279595866E-2</v>
      </c>
      <c r="D112" s="10">
        <v>230.66014999999999</v>
      </c>
      <c r="E112" s="14">
        <v>1.8476224276919945E-2</v>
      </c>
      <c r="F112" s="14">
        <v>4.6513197259324901E-2</v>
      </c>
      <c r="G112" s="14">
        <v>-0.11749092365069425</v>
      </c>
      <c r="H112" s="14">
        <f t="shared" si="1"/>
        <v>1.0979968091253352E-2</v>
      </c>
      <c r="I112" s="2"/>
    </row>
    <row r="113" spans="1:9" x14ac:dyDescent="0.25">
      <c r="A113" s="7">
        <v>45700</v>
      </c>
      <c r="B113" s="8">
        <v>236.87</v>
      </c>
      <c r="C113" s="14">
        <v>1.8270140142722036E-2</v>
      </c>
      <c r="D113" s="10">
        <v>230.85245</v>
      </c>
      <c r="E113" s="14">
        <v>1.8788975888357078E-2</v>
      </c>
      <c r="F113" s="14">
        <v>6.5633140034460968E-2</v>
      </c>
      <c r="G113" s="14">
        <v>-9.8370980875558178E-2</v>
      </c>
      <c r="H113" s="14">
        <f t="shared" si="1"/>
        <v>4.5479650648680087E-3</v>
      </c>
      <c r="I113" s="2"/>
    </row>
    <row r="114" spans="1:9" x14ac:dyDescent="0.25">
      <c r="A114" s="7">
        <v>45701</v>
      </c>
      <c r="B114" s="8">
        <v>241.53</v>
      </c>
      <c r="C114" s="14">
        <v>1.9673238485245055E-2</v>
      </c>
      <c r="D114" s="10">
        <v>231.04849999999999</v>
      </c>
      <c r="E114" s="14">
        <v>1.9087683763550786E-2</v>
      </c>
      <c r="F114" s="14">
        <v>8.6597594936139277E-2</v>
      </c>
      <c r="G114" s="14">
        <v>-7.7406525973879869E-2</v>
      </c>
      <c r="H114" s="14">
        <f t="shared" si="1"/>
        <v>-8.9151235671773327E-4</v>
      </c>
      <c r="I114" s="2"/>
    </row>
    <row r="115" spans="1:9" x14ac:dyDescent="0.25">
      <c r="A115" s="7">
        <v>45702</v>
      </c>
      <c r="B115" s="8">
        <v>244.6</v>
      </c>
      <c r="C115" s="14">
        <v>1.2710636359872452E-2</v>
      </c>
      <c r="D115" s="10">
        <v>231.87805</v>
      </c>
      <c r="E115" s="14">
        <v>1.9220205055327413E-2</v>
      </c>
      <c r="F115" s="14">
        <v>0.10040894183488458</v>
      </c>
      <c r="G115" s="14">
        <v>-6.3595179075134567E-2</v>
      </c>
      <c r="H115" s="14">
        <f t="shared" si="1"/>
        <v>-6.8214118816389262E-3</v>
      </c>
      <c r="I115" s="2"/>
    </row>
    <row r="116" spans="1:9" x14ac:dyDescent="0.25">
      <c r="A116" s="7">
        <v>45706</v>
      </c>
      <c r="B116" s="8">
        <v>244.47</v>
      </c>
      <c r="C116" s="14">
        <v>-5.3147996729352193E-4</v>
      </c>
      <c r="D116" s="10">
        <v>232.61519999999999</v>
      </c>
      <c r="E116" s="14">
        <v>1.8599358749620192E-2</v>
      </c>
      <c r="F116" s="14">
        <v>9.9824096526468731E-2</v>
      </c>
      <c r="G116" s="14">
        <v>-6.4180024383550416E-2</v>
      </c>
      <c r="H116" s="14">
        <f t="shared" si="1"/>
        <v>-1.0681959998064953E-2</v>
      </c>
      <c r="I116" s="2"/>
    </row>
    <row r="117" spans="1:9" x14ac:dyDescent="0.25">
      <c r="A117" s="7">
        <v>45707</v>
      </c>
      <c r="B117" s="8">
        <v>244.87</v>
      </c>
      <c r="C117" s="14">
        <v>1.6361925798666736E-3</v>
      </c>
      <c r="D117" s="10">
        <v>233.73894999999999</v>
      </c>
      <c r="E117" s="14">
        <v>1.8595740842826648E-2</v>
      </c>
      <c r="F117" s="14">
        <v>0.10162362055236396</v>
      </c>
      <c r="G117" s="14">
        <v>-6.2380500357655189E-2</v>
      </c>
      <c r="H117" s="14">
        <f t="shared" si="1"/>
        <v>-1.0509748143939167E-2</v>
      </c>
      <c r="I117" s="2"/>
    </row>
    <row r="118" spans="1:9" x14ac:dyDescent="0.25">
      <c r="A118" s="7">
        <v>45708</v>
      </c>
      <c r="B118" s="8">
        <v>245.83</v>
      </c>
      <c r="C118" s="14">
        <v>3.9204475844325888E-3</v>
      </c>
      <c r="D118" s="10">
        <v>234.85124999999999</v>
      </c>
      <c r="E118" s="14">
        <v>1.8569776964378542E-2</v>
      </c>
      <c r="F118" s="14">
        <v>0.10594247821451219</v>
      </c>
      <c r="G118" s="14">
        <v>-5.8061642695506954E-2</v>
      </c>
      <c r="H118" s="14">
        <f t="shared" si="1"/>
        <v>-1.1002744967819628E-2</v>
      </c>
      <c r="I118" s="2"/>
    </row>
    <row r="119" spans="1:9" x14ac:dyDescent="0.25">
      <c r="A119" s="7">
        <v>45709</v>
      </c>
      <c r="B119" s="8">
        <v>245.55</v>
      </c>
      <c r="C119" s="14">
        <v>-1.1389984948948506E-3</v>
      </c>
      <c r="D119" s="10">
        <v>235.95804999999999</v>
      </c>
      <c r="E119" s="14">
        <v>1.8440847133315483E-2</v>
      </c>
      <c r="F119" s="14">
        <v>0.10468281139638558</v>
      </c>
      <c r="G119" s="14">
        <v>-5.9321309513633569E-2</v>
      </c>
      <c r="H119" s="14">
        <f t="shared" si="1"/>
        <v>-1.2205269828720116E-2</v>
      </c>
      <c r="I119" s="2"/>
    </row>
    <row r="120" spans="1:9" x14ac:dyDescent="0.25">
      <c r="A120" s="7">
        <v>45712</v>
      </c>
      <c r="B120" s="8">
        <v>247.172</v>
      </c>
      <c r="C120" s="14">
        <v>6.6055793117490757E-3</v>
      </c>
      <c r="D120" s="10">
        <v>237.18989999999999</v>
      </c>
      <c r="E120" s="14">
        <v>1.8471499901150563E-2</v>
      </c>
      <c r="F120" s="14">
        <v>0.11197988132139036</v>
      </c>
      <c r="G120" s="14">
        <v>-5.2024239588628785E-2</v>
      </c>
      <c r="H120" s="14">
        <f t="shared" si="1"/>
        <v>-1.1849228215325719E-2</v>
      </c>
      <c r="I120" s="2"/>
    </row>
    <row r="121" spans="1:9" x14ac:dyDescent="0.25">
      <c r="A121" s="7">
        <v>45713</v>
      </c>
      <c r="B121" s="8">
        <v>247.04</v>
      </c>
      <c r="C121" s="14">
        <v>-5.3404107261342305E-4</v>
      </c>
      <c r="D121" s="10">
        <v>238.0615</v>
      </c>
      <c r="E121" s="14">
        <v>1.786670075672012E-2</v>
      </c>
      <c r="F121" s="14">
        <v>0.11138603839284511</v>
      </c>
      <c r="G121" s="14">
        <v>-5.2618082517174036E-2</v>
      </c>
      <c r="H121" s="14">
        <f t="shared" si="1"/>
        <v>-1.3901985439867558E-2</v>
      </c>
      <c r="I121" s="2"/>
    </row>
    <row r="122" spans="1:9" x14ac:dyDescent="0.25">
      <c r="A122" s="7">
        <v>45714</v>
      </c>
      <c r="B122" s="8">
        <v>240.36</v>
      </c>
      <c r="C122" s="14">
        <v>-2.704015544041442E-2</v>
      </c>
      <c r="D122" s="10">
        <v>238.17959999999999</v>
      </c>
      <c r="E122" s="14">
        <v>1.8500302533600691E-2</v>
      </c>
      <c r="F122" s="14">
        <v>8.1333987160396193E-2</v>
      </c>
      <c r="G122" s="14">
        <v>-8.2670133749622954E-2</v>
      </c>
      <c r="H122" s="14">
        <f t="shared" si="1"/>
        <v>-1.3738724270548572E-2</v>
      </c>
      <c r="I122" s="2"/>
    </row>
    <row r="123" spans="1:9" x14ac:dyDescent="0.25">
      <c r="A123" s="7">
        <v>45715</v>
      </c>
      <c r="B123" s="8">
        <v>237.3</v>
      </c>
      <c r="C123" s="14">
        <v>-1.273090364453321E-2</v>
      </c>
      <c r="D123" s="10">
        <v>238.08975000000001</v>
      </c>
      <c r="E123" s="14">
        <v>1.8642964734015229E-2</v>
      </c>
      <c r="F123" s="14">
        <v>6.7567628362298127E-2</v>
      </c>
      <c r="G123" s="14">
        <v>-9.643649254772102E-2</v>
      </c>
      <c r="H123" s="14">
        <f t="shared" si="1"/>
        <v>-5.2934177084285562E-3</v>
      </c>
      <c r="I123" s="2"/>
    </row>
    <row r="124" spans="1:9" x14ac:dyDescent="0.25">
      <c r="A124" s="7">
        <v>45716</v>
      </c>
      <c r="B124" s="8">
        <v>241.84</v>
      </c>
      <c r="C124" s="14">
        <v>1.9131900547829716E-2</v>
      </c>
      <c r="D124" s="10">
        <v>238.31530000000001</v>
      </c>
      <c r="E124" s="14">
        <v>1.8624195275856181E-2</v>
      </c>
      <c r="F124" s="14">
        <v>8.7992226056208045E-2</v>
      </c>
      <c r="G124" s="14">
        <v>-7.6011894853811102E-2</v>
      </c>
      <c r="H124" s="14">
        <f t="shared" si="1"/>
        <v>-1.2415822985006239E-3</v>
      </c>
      <c r="I124" s="2"/>
    </row>
    <row r="125" spans="1:9" x14ac:dyDescent="0.25">
      <c r="A125" s="7">
        <v>45719</v>
      </c>
      <c r="B125" s="8">
        <v>238.03</v>
      </c>
      <c r="C125" s="14">
        <v>-1.5754217664571628E-2</v>
      </c>
      <c r="D125" s="10">
        <v>238.42975000000001</v>
      </c>
      <c r="E125" s="14">
        <v>1.7237917205173276E-2</v>
      </c>
      <c r="F125" s="14">
        <v>7.0851759709556816E-2</v>
      </c>
      <c r="G125" s="14">
        <v>-9.315236120046233E-2</v>
      </c>
      <c r="H125" s="14">
        <f t="shared" si="1"/>
        <v>-7.288835799641815E-3</v>
      </c>
      <c r="I125" s="2"/>
    </row>
    <row r="126" spans="1:9" x14ac:dyDescent="0.25">
      <c r="A126" s="7">
        <v>45720</v>
      </c>
      <c r="B126" s="8">
        <v>235.93</v>
      </c>
      <c r="C126" s="14">
        <v>-8.8224173423517797E-3</v>
      </c>
      <c r="D126" s="10">
        <v>238.83824999999999</v>
      </c>
      <c r="E126" s="14">
        <v>1.7301595558370506E-2</v>
      </c>
      <c r="F126" s="14">
        <v>6.1404258573607207E-2</v>
      </c>
      <c r="G126" s="14">
        <v>-0.10259986233641194</v>
      </c>
      <c r="H126" s="14">
        <f t="shared" si="1"/>
        <v>-2.2351436975061017E-3</v>
      </c>
      <c r="I126" s="2"/>
    </row>
    <row r="127" spans="1:9" x14ac:dyDescent="0.25">
      <c r="A127" s="7">
        <v>45721</v>
      </c>
      <c r="B127" s="8">
        <v>235.74</v>
      </c>
      <c r="C127" s="14">
        <v>-8.0532361293603064E-4</v>
      </c>
      <c r="D127" s="10">
        <v>238.99805000000001</v>
      </c>
      <c r="E127" s="14">
        <v>1.6152789146022931E-2</v>
      </c>
      <c r="F127" s="14">
        <v>6.0549484661307051E-2</v>
      </c>
      <c r="G127" s="14">
        <v>-0.1034546362487121</v>
      </c>
      <c r="H127" s="14">
        <f t="shared" si="1"/>
        <v>6.4312537097675521E-4</v>
      </c>
      <c r="I127" s="2"/>
    </row>
    <row r="128" spans="1:9" x14ac:dyDescent="0.25">
      <c r="A128" s="7">
        <v>45722</v>
      </c>
      <c r="B128" s="8">
        <v>235.33</v>
      </c>
      <c r="C128" s="14">
        <v>-1.7392042080257766E-3</v>
      </c>
      <c r="D128" s="10">
        <v>239.15379999999999</v>
      </c>
      <c r="E128" s="14">
        <v>1.6155037149913697E-2</v>
      </c>
      <c r="F128" s="14">
        <v>5.8704972534764588E-2</v>
      </c>
      <c r="G128" s="14">
        <v>-0.10529914837525456</v>
      </c>
      <c r="H128" s="14">
        <f t="shared" si="1"/>
        <v>9.5737418850571927E-4</v>
      </c>
      <c r="I128" s="2"/>
    </row>
    <row r="129" spans="1:9" x14ac:dyDescent="0.25">
      <c r="A129" s="7">
        <v>45723</v>
      </c>
      <c r="B129" s="8">
        <v>239.07</v>
      </c>
      <c r="C129" s="14">
        <v>1.5892576382101647E-2</v>
      </c>
      <c r="D129" s="10">
        <v>239.45910000000001</v>
      </c>
      <c r="E129" s="14">
        <v>1.634776904319505E-2</v>
      </c>
      <c r="F129" s="14">
        <v>7.5530522176884052E-2</v>
      </c>
      <c r="G129" s="14">
        <v>-8.8473598733135095E-2</v>
      </c>
      <c r="H129" s="14">
        <f t="shared" si="1"/>
        <v>1.5769453938701619E-3</v>
      </c>
      <c r="I129" s="2"/>
    </row>
    <row r="130" spans="1:9" x14ac:dyDescent="0.25">
      <c r="A130" s="7">
        <v>45726</v>
      </c>
      <c r="B130" s="8">
        <v>227.48</v>
      </c>
      <c r="C130" s="14">
        <v>-4.8479524825364974E-2</v>
      </c>
      <c r="D130" s="10">
        <v>239.4641</v>
      </c>
      <c r="E130" s="14">
        <v>1.878346133507534E-2</v>
      </c>
      <c r="F130" s="14">
        <v>2.3389313526572142E-2</v>
      </c>
      <c r="G130" s="14">
        <v>-0.140614807383447</v>
      </c>
      <c r="H130" s="14">
        <f t="shared" si="1"/>
        <v>-3.5431789961866121E-3</v>
      </c>
      <c r="I130" s="2"/>
    </row>
    <row r="131" spans="1:9" x14ac:dyDescent="0.25">
      <c r="A131" s="7">
        <v>45727</v>
      </c>
      <c r="B131" s="8">
        <v>220.84</v>
      </c>
      <c r="C131" s="14">
        <v>-2.9189379286091027E-2</v>
      </c>
      <c r="D131" s="10">
        <v>239.12360000000001</v>
      </c>
      <c r="E131" s="14">
        <v>1.8625072175616954E-2</v>
      </c>
      <c r="F131" s="14">
        <v>-6.4827853032872751E-3</v>
      </c>
      <c r="G131" s="14">
        <v>-0.17048690621330642</v>
      </c>
      <c r="H131" s="14">
        <f t="shared" si="1"/>
        <v>1.2560083331667748E-2</v>
      </c>
      <c r="I131" s="2"/>
    </row>
    <row r="132" spans="1:9" x14ac:dyDescent="0.25">
      <c r="A132" s="7">
        <v>45728</v>
      </c>
      <c r="B132" s="8">
        <v>216.98</v>
      </c>
      <c r="C132" s="14">
        <v>-1.747871762361897E-2</v>
      </c>
      <c r="D132" s="10">
        <v>238.3416</v>
      </c>
      <c r="E132" s="14">
        <v>1.7430706111322417E-2</v>
      </c>
      <c r="F132" s="14">
        <v>-2.3848192153175574E-2</v>
      </c>
      <c r="G132" s="14">
        <v>-0.18785231306319472</v>
      </c>
      <c r="H132" s="14">
        <f t="shared" ref="H132:H195" si="2">IFERROR((AVERAGE(C132:C379)-0.00016)/_xlfn.STDEV.S(C132:C379), 0)</f>
        <v>2.2546614202540005E-2</v>
      </c>
      <c r="I132" s="2"/>
    </row>
    <row r="133" spans="1:9" x14ac:dyDescent="0.25">
      <c r="A133" s="7">
        <v>45729</v>
      </c>
      <c r="B133" s="8">
        <v>209.68</v>
      </c>
      <c r="C133" s="14">
        <v>-3.3643653792976236E-2</v>
      </c>
      <c r="D133" s="10">
        <v>236.9821</v>
      </c>
      <c r="E133" s="14">
        <v>1.8240460454553419E-2</v>
      </c>
      <c r="F133" s="14">
        <v>-5.6689505625762027E-2</v>
      </c>
      <c r="G133" s="14">
        <v>-0.22069362653578117</v>
      </c>
      <c r="H133" s="14">
        <f t="shared" si="2"/>
        <v>2.8655910806089285E-2</v>
      </c>
      <c r="I133" s="2"/>
    </row>
    <row r="134" spans="1:9" x14ac:dyDescent="0.25">
      <c r="A134" s="7">
        <v>45730</v>
      </c>
      <c r="B134" s="8">
        <v>213.49</v>
      </c>
      <c r="C134" s="14">
        <v>1.8170545593285015E-2</v>
      </c>
      <c r="D134" s="10">
        <v>235.58009999999999</v>
      </c>
      <c r="E134" s="14">
        <v>1.8678198330007386E-2</v>
      </c>
      <c r="F134" s="14">
        <v>-3.9549039279110687E-2</v>
      </c>
      <c r="G134" s="14">
        <v>-0.20355316018912983</v>
      </c>
      <c r="H134" s="14">
        <f t="shared" si="2"/>
        <v>4.0587032986045005E-2</v>
      </c>
      <c r="I134" s="2"/>
    </row>
    <row r="135" spans="1:9" x14ac:dyDescent="0.25">
      <c r="A135" s="7">
        <v>45733</v>
      </c>
      <c r="B135" s="8">
        <v>214</v>
      </c>
      <c r="C135" s="14">
        <v>2.3888706730994E-3</v>
      </c>
      <c r="D135" s="10">
        <v>234.05009999999999</v>
      </c>
      <c r="E135" s="14">
        <v>1.8695782222327317E-2</v>
      </c>
      <c r="F135" s="14">
        <v>-3.7254646146094417E-2</v>
      </c>
      <c r="G135" s="14">
        <v>-0.20125876705611356</v>
      </c>
      <c r="H135" s="14">
        <f t="shared" si="2"/>
        <v>3.4638220526319076E-2</v>
      </c>
      <c r="I135" s="2"/>
    </row>
    <row r="136" spans="1:9" x14ac:dyDescent="0.25">
      <c r="A136" s="7">
        <v>45734</v>
      </c>
      <c r="B136" s="8">
        <v>212.69</v>
      </c>
      <c r="C136" s="14">
        <v>-6.1214953271028147E-3</v>
      </c>
      <c r="D136" s="10">
        <v>232.46109999999999</v>
      </c>
      <c r="E136" s="14">
        <v>1.7783415114620664E-2</v>
      </c>
      <c r="F136" s="14">
        <v>-4.314808733090103E-2</v>
      </c>
      <c r="G136" s="14">
        <v>-0.20715220824092018</v>
      </c>
      <c r="H136" s="14">
        <f t="shared" si="2"/>
        <v>3.4016522903151013E-2</v>
      </c>
      <c r="I136" s="2"/>
    </row>
    <row r="137" spans="1:9" x14ac:dyDescent="0.25">
      <c r="A137" s="7">
        <v>45735</v>
      </c>
      <c r="B137" s="8">
        <v>215.24</v>
      </c>
      <c r="C137" s="14">
        <v>1.1989280173021822E-2</v>
      </c>
      <c r="D137" s="10">
        <v>230.9796</v>
      </c>
      <c r="E137" s="14">
        <v>1.745217707006964E-2</v>
      </c>
      <c r="F137" s="14">
        <v>-3.1676121665819346E-2</v>
      </c>
      <c r="G137" s="14">
        <v>-0.19568024257583849</v>
      </c>
      <c r="H137" s="14">
        <f t="shared" si="2"/>
        <v>3.6359647803908449E-2</v>
      </c>
      <c r="I137" s="2"/>
    </row>
    <row r="138" spans="1:9" x14ac:dyDescent="0.25">
      <c r="A138" s="7">
        <v>45736</v>
      </c>
      <c r="B138" s="8">
        <v>214.1</v>
      </c>
      <c r="C138" s="14">
        <v>-5.2964133060770056E-3</v>
      </c>
      <c r="D138" s="10">
        <v>229.3931</v>
      </c>
      <c r="E138" s="14">
        <v>1.7458814405832829E-2</v>
      </c>
      <c r="F138" s="14">
        <v>-3.680476513962061E-2</v>
      </c>
      <c r="G138" s="14">
        <v>-0.20080888604963976</v>
      </c>
      <c r="H138" s="14">
        <f t="shared" si="2"/>
        <v>3.2416093164299706E-2</v>
      </c>
      <c r="I138" s="2"/>
    </row>
    <row r="139" spans="1:9" x14ac:dyDescent="0.25">
      <c r="A139" s="7">
        <v>45737</v>
      </c>
      <c r="B139" s="8">
        <v>218.27</v>
      </c>
      <c r="C139" s="14">
        <v>1.9476879962634357E-2</v>
      </c>
      <c r="D139" s="10">
        <v>228.0291</v>
      </c>
      <c r="E139" s="14">
        <v>1.7891119656045954E-2</v>
      </c>
      <c r="F139" s="14">
        <v>-1.8044727169663655E-2</v>
      </c>
      <c r="G139" s="14">
        <v>-0.1820488480796828</v>
      </c>
      <c r="H139" s="14">
        <f t="shared" si="2"/>
        <v>3.448362543970776E-2</v>
      </c>
      <c r="I139" s="2"/>
    </row>
    <row r="140" spans="1:9" x14ac:dyDescent="0.25">
      <c r="A140" s="7">
        <v>45740</v>
      </c>
      <c r="B140" s="8">
        <v>220.73</v>
      </c>
      <c r="C140" s="14">
        <v>1.1270444861868234E-2</v>
      </c>
      <c r="D140" s="10">
        <v>226.70699999999999</v>
      </c>
      <c r="E140" s="14">
        <v>1.7553509551368706E-2</v>
      </c>
      <c r="F140" s="14">
        <v>-6.9776544104085403E-3</v>
      </c>
      <c r="G140" s="14">
        <v>-0.17098177532042769</v>
      </c>
      <c r="H140" s="14">
        <f t="shared" si="2"/>
        <v>2.7892700292624695E-2</v>
      </c>
      <c r="I140" s="2"/>
    </row>
    <row r="141" spans="1:9" x14ac:dyDescent="0.25">
      <c r="A141" s="7">
        <v>45741</v>
      </c>
      <c r="B141" s="8">
        <v>223.75</v>
      </c>
      <c r="C141" s="14">
        <v>1.3681873782449193E-2</v>
      </c>
      <c r="D141" s="10">
        <v>225.54249999999999</v>
      </c>
      <c r="E141" s="14">
        <v>1.7750351319888211E-2</v>
      </c>
      <c r="F141" s="14">
        <v>6.6087519850999144E-3</v>
      </c>
      <c r="G141" s="14">
        <v>-0.15739536892491923</v>
      </c>
      <c r="H141" s="14">
        <f t="shared" si="2"/>
        <v>2.4091811964746704E-2</v>
      </c>
      <c r="I141" s="2"/>
    </row>
    <row r="142" spans="1:9" x14ac:dyDescent="0.25">
      <c r="A142" s="7">
        <v>45742</v>
      </c>
      <c r="B142" s="8">
        <v>221.53</v>
      </c>
      <c r="C142" s="14">
        <v>-9.9217877094972019E-3</v>
      </c>
      <c r="D142" s="10">
        <v>224.601</v>
      </c>
      <c r="E142" s="14">
        <v>1.7319104619280559E-2</v>
      </c>
      <c r="F142" s="14">
        <v>-3.3786063586181969E-3</v>
      </c>
      <c r="G142" s="14">
        <v>-0.16738272726863734</v>
      </c>
      <c r="H142" s="14">
        <f t="shared" si="2"/>
        <v>1.939767826068909E-2</v>
      </c>
      <c r="I142" s="2"/>
    </row>
    <row r="143" spans="1:9" x14ac:dyDescent="0.25">
      <c r="A143" s="7">
        <v>45743</v>
      </c>
      <c r="B143" s="8">
        <v>223.85</v>
      </c>
      <c r="C143" s="14">
        <v>1.0472622218209693E-2</v>
      </c>
      <c r="D143" s="10">
        <v>223.92850000000001</v>
      </c>
      <c r="E143" s="14">
        <v>1.706918564430453E-2</v>
      </c>
      <c r="F143" s="14">
        <v>7.0586329915736101E-3</v>
      </c>
      <c r="G143" s="14">
        <v>-0.15694548791844554</v>
      </c>
      <c r="H143" s="14">
        <f t="shared" si="2"/>
        <v>2.312392351903466E-2</v>
      </c>
      <c r="I143" s="2"/>
    </row>
    <row r="144" spans="1:9" x14ac:dyDescent="0.25">
      <c r="A144" s="7">
        <v>45744</v>
      </c>
      <c r="B144" s="8">
        <v>217.9</v>
      </c>
      <c r="C144" s="14">
        <v>-2.6580299307571983E-2</v>
      </c>
      <c r="D144" s="10">
        <v>222.73150000000001</v>
      </c>
      <c r="E144" s="14">
        <v>1.7157019399443453E-2</v>
      </c>
      <c r="F144" s="14">
        <v>-1.9709286893616618E-2</v>
      </c>
      <c r="G144" s="14">
        <v>-0.18371340780363576</v>
      </c>
      <c r="H144" s="14">
        <f t="shared" si="2"/>
        <v>1.9521761578404413E-2</v>
      </c>
      <c r="I144" s="2"/>
    </row>
    <row r="145" spans="1:9" x14ac:dyDescent="0.25">
      <c r="A145" s="7">
        <v>45747</v>
      </c>
      <c r="B145" s="8">
        <v>222.13</v>
      </c>
      <c r="C145" s="14">
        <v>1.9412574575493297E-2</v>
      </c>
      <c r="D145" s="10">
        <v>221.9365</v>
      </c>
      <c r="E145" s="14">
        <v>1.7414142386230264E-2</v>
      </c>
      <c r="F145" s="14">
        <v>-6.7932031977546714E-4</v>
      </c>
      <c r="G145" s="14">
        <v>-0.16468344122979461</v>
      </c>
      <c r="H145" s="14">
        <f t="shared" si="2"/>
        <v>2.9471363890239716E-2</v>
      </c>
      <c r="I145" s="2"/>
    </row>
    <row r="146" spans="1:9" x14ac:dyDescent="0.25">
      <c r="A146" s="7">
        <v>45748</v>
      </c>
      <c r="B146" s="8">
        <v>223.19</v>
      </c>
      <c r="C146" s="14">
        <v>4.7719803718543298E-3</v>
      </c>
      <c r="D146" s="10">
        <v>221.29949999999999</v>
      </c>
      <c r="E146" s="14">
        <v>1.7467519090997533E-2</v>
      </c>
      <c r="F146" s="14">
        <v>4.0894183488466851E-3</v>
      </c>
      <c r="G146" s="14">
        <v>-0.15991470256117246</v>
      </c>
      <c r="H146" s="14">
        <f t="shared" si="2"/>
        <v>2.2609708727125321E-2</v>
      </c>
      <c r="I146" s="2"/>
    </row>
    <row r="147" spans="1:9" x14ac:dyDescent="0.25">
      <c r="A147" s="7">
        <v>45749</v>
      </c>
      <c r="B147" s="8">
        <v>223.89</v>
      </c>
      <c r="C147" s="14">
        <v>3.1363412339262004E-3</v>
      </c>
      <c r="D147" s="10">
        <v>220.70699999999999</v>
      </c>
      <c r="E147" s="14">
        <v>1.7483039368388253E-2</v>
      </c>
      <c r="F147" s="14">
        <v>7.2385853941632217E-3</v>
      </c>
      <c r="G147" s="14">
        <v>-0.15676553551585592</v>
      </c>
      <c r="H147" s="14">
        <f t="shared" si="2"/>
        <v>2.1017081190659745E-2</v>
      </c>
      <c r="I147" s="2"/>
    </row>
    <row r="148" spans="1:9" x14ac:dyDescent="0.25">
      <c r="A148" s="7">
        <v>45750</v>
      </c>
      <c r="B148" s="8">
        <v>203.19</v>
      </c>
      <c r="C148" s="14">
        <v>-9.2456116843092545E-2</v>
      </c>
      <c r="D148" s="10">
        <v>219.1</v>
      </c>
      <c r="E148" s="14">
        <v>2.3882867853510622E-2</v>
      </c>
      <c r="F148" s="14">
        <v>-8.5886782945910789E-2</v>
      </c>
      <c r="G148" s="14">
        <v>-0.24989090385592994</v>
      </c>
      <c r="H148" s="14">
        <f t="shared" si="2"/>
        <v>2.0014625113477697E-2</v>
      </c>
      <c r="I148" s="2"/>
    </row>
    <row r="149" spans="1:9" x14ac:dyDescent="0.25">
      <c r="A149" s="7">
        <v>45751</v>
      </c>
      <c r="B149" s="8">
        <v>188.38</v>
      </c>
      <c r="C149" s="14">
        <v>-7.2887445248289787E-2</v>
      </c>
      <c r="D149" s="10">
        <v>216.56549999999999</v>
      </c>
      <c r="E149" s="14">
        <v>2.6790173786552917E-2</v>
      </c>
      <c r="F149" s="14">
        <v>-0.15251416000467877</v>
      </c>
      <c r="G149" s="14">
        <v>-0.31651828091469791</v>
      </c>
      <c r="H149" s="14">
        <f t="shared" si="2"/>
        <v>5.8421244786710291E-2</v>
      </c>
      <c r="I149" s="2"/>
    </row>
    <row r="150" spans="1:9" x14ac:dyDescent="0.25">
      <c r="A150" s="7">
        <v>45754</v>
      </c>
      <c r="B150" s="8">
        <v>181.46</v>
      </c>
      <c r="C150" s="14">
        <v>-3.6734260537211953E-2</v>
      </c>
      <c r="D150" s="10">
        <v>214.2645</v>
      </c>
      <c r="E150" s="14">
        <v>2.7117637131006938E-2</v>
      </c>
      <c r="F150" s="14">
        <v>-0.18364592565266491</v>
      </c>
      <c r="G150" s="14">
        <v>-0.34765004656268406</v>
      </c>
      <c r="H150" s="14">
        <f t="shared" si="2"/>
        <v>9.2299027844759005E-2</v>
      </c>
      <c r="I150" s="2"/>
    </row>
    <row r="151" spans="1:9" x14ac:dyDescent="0.25">
      <c r="A151" s="7">
        <v>45755</v>
      </c>
      <c r="B151" s="8">
        <v>172.42</v>
      </c>
      <c r="C151" s="14">
        <v>-4.9818141739226385E-2</v>
      </c>
      <c r="D151" s="10">
        <v>211.84350000000001</v>
      </c>
      <c r="E151" s="14">
        <v>2.8010035908255237E-2</v>
      </c>
      <c r="F151" s="14">
        <v>-0.22431516863789536</v>
      </c>
      <c r="G151" s="14">
        <v>-0.3883192895479145</v>
      </c>
      <c r="H151" s="14">
        <f t="shared" si="2"/>
        <v>0.10987380175540536</v>
      </c>
      <c r="I151" s="2"/>
    </row>
    <row r="152" spans="1:9" x14ac:dyDescent="0.25">
      <c r="A152" s="7">
        <v>45756</v>
      </c>
      <c r="B152" s="8">
        <v>198.85</v>
      </c>
      <c r="C152" s="14">
        <v>0.15328848161466194</v>
      </c>
      <c r="D152" s="10">
        <v>210.93700000000001</v>
      </c>
      <c r="E152" s="14">
        <v>4.0933318126466139E-2</v>
      </c>
      <c r="F152" s="14">
        <v>-0.1054116186268732</v>
      </c>
      <c r="G152" s="14">
        <v>-0.26941573953689235</v>
      </c>
      <c r="H152" s="14">
        <f t="shared" si="2"/>
        <v>0.13548368420033505</v>
      </c>
      <c r="I152" s="2"/>
    </row>
    <row r="153" spans="1:9" x14ac:dyDescent="0.25">
      <c r="A153" s="7">
        <v>45757</v>
      </c>
      <c r="B153" s="8">
        <v>190.42</v>
      </c>
      <c r="C153" s="14">
        <v>-4.2393764143827041E-2</v>
      </c>
      <c r="D153" s="10">
        <v>209.97399999999999</v>
      </c>
      <c r="E153" s="14">
        <v>4.1468455969654358E-2</v>
      </c>
      <c r="F153" s="14">
        <v>-0.14333658747261357</v>
      </c>
      <c r="G153" s="14">
        <v>-0.30734070838263272</v>
      </c>
      <c r="H153" s="14">
        <f t="shared" si="2"/>
        <v>9.1408002676123756E-2</v>
      </c>
      <c r="I153" s="2"/>
    </row>
    <row r="154" spans="1:9" x14ac:dyDescent="0.25">
      <c r="A154" s="7">
        <v>45758</v>
      </c>
      <c r="B154" s="8">
        <v>198.15</v>
      </c>
      <c r="C154" s="14">
        <v>4.059447537023432E-2</v>
      </c>
      <c r="D154" s="10">
        <v>209.20699999999999</v>
      </c>
      <c r="E154" s="14">
        <v>4.2106165898823995E-2</v>
      </c>
      <c r="F154" s="14">
        <v>-0.10856078567218974</v>
      </c>
      <c r="G154" s="14">
        <v>-0.27256490658220889</v>
      </c>
      <c r="H154" s="14">
        <f t="shared" si="2"/>
        <v>0.12164849501062544</v>
      </c>
      <c r="I154" s="2"/>
    </row>
    <row r="155" spans="1:9" x14ac:dyDescent="0.25">
      <c r="A155" s="7">
        <v>45761</v>
      </c>
      <c r="B155" s="8">
        <v>202.52</v>
      </c>
      <c r="C155" s="14">
        <v>2.2053999495331843E-2</v>
      </c>
      <c r="D155" s="10">
        <v>208.63300000000001</v>
      </c>
      <c r="E155" s="14">
        <v>4.2362551140264076E-2</v>
      </c>
      <c r="F155" s="14">
        <v>-8.8900985689285172E-2</v>
      </c>
      <c r="G155" s="14">
        <v>-0.25290510659930432</v>
      </c>
      <c r="H155" s="14">
        <f t="shared" si="2"/>
        <v>9.9892760508500336E-2</v>
      </c>
      <c r="I155" s="2"/>
    </row>
    <row r="156" spans="1:9" x14ac:dyDescent="0.25">
      <c r="A156" s="7">
        <v>45762</v>
      </c>
      <c r="B156" s="8">
        <v>202.14</v>
      </c>
      <c r="C156" s="14">
        <v>-1.8763578905788261E-3</v>
      </c>
      <c r="D156" s="10">
        <v>208.10550000000001</v>
      </c>
      <c r="E156" s="14">
        <v>4.2357238341201038E-2</v>
      </c>
      <c r="F156" s="14">
        <v>-9.0610533513885705E-2</v>
      </c>
      <c r="G156" s="14">
        <v>-0.25461465442390485</v>
      </c>
      <c r="H156" s="14">
        <f t="shared" si="2"/>
        <v>8.6998527774616155E-2</v>
      </c>
      <c r="I156" s="2"/>
    </row>
    <row r="157" spans="1:9" x14ac:dyDescent="0.25">
      <c r="A157" s="7">
        <v>45763</v>
      </c>
      <c r="B157" s="8">
        <v>194.27</v>
      </c>
      <c r="C157" s="14">
        <v>-3.8933412486395452E-2</v>
      </c>
      <c r="D157" s="10">
        <v>207.05699999999999</v>
      </c>
      <c r="E157" s="14">
        <v>4.2818458327302536E-2</v>
      </c>
      <c r="F157" s="14">
        <v>-0.12601616872337262</v>
      </c>
      <c r="G157" s="14">
        <v>-0.29002028963339177</v>
      </c>
      <c r="H157" s="14">
        <f t="shared" si="2"/>
        <v>8.8809934372360233E-2</v>
      </c>
      <c r="I157" s="2"/>
    </row>
    <row r="158" spans="1:9" x14ac:dyDescent="0.25">
      <c r="A158" s="7">
        <v>45764</v>
      </c>
      <c r="B158" s="8">
        <v>196.98</v>
      </c>
      <c r="C158" s="14">
        <v>1.3949657692901525E-2</v>
      </c>
      <c r="D158" s="10">
        <v>206.20099999999999</v>
      </c>
      <c r="E158" s="14">
        <v>4.2962361348866218E-2</v>
      </c>
      <c r="F158" s="14">
        <v>-0.11382439344793305</v>
      </c>
      <c r="G158" s="14">
        <v>-0.27782851435795219</v>
      </c>
      <c r="H158" s="14">
        <f t="shared" si="2"/>
        <v>0.11911735022158469</v>
      </c>
      <c r="I158" s="2"/>
    </row>
    <row r="159" spans="1:9" x14ac:dyDescent="0.25">
      <c r="A159" s="7">
        <v>45768</v>
      </c>
      <c r="B159" s="8">
        <v>193.16</v>
      </c>
      <c r="C159" s="14">
        <v>-1.9392831759569466E-2</v>
      </c>
      <c r="D159" s="10">
        <v>204.94550000000001</v>
      </c>
      <c r="E159" s="14">
        <v>4.2852335783023381E-2</v>
      </c>
      <c r="F159" s="14">
        <v>-0.13100984789523173</v>
      </c>
      <c r="G159" s="14">
        <v>-0.29501396880525088</v>
      </c>
      <c r="H159" s="14">
        <f t="shared" si="2"/>
        <v>0.11065121851243508</v>
      </c>
      <c r="I159" s="2"/>
    </row>
    <row r="160" spans="1:9" x14ac:dyDescent="0.25">
      <c r="A160" s="7">
        <v>45769</v>
      </c>
      <c r="B160" s="8">
        <v>199.74</v>
      </c>
      <c r="C160" s="14">
        <v>3.4065023814454407E-2</v>
      </c>
      <c r="D160" s="10">
        <v>203.89599999999999</v>
      </c>
      <c r="E160" s="14">
        <v>4.2694970186623771E-2</v>
      </c>
      <c r="F160" s="14">
        <v>-0.10140767766925651</v>
      </c>
      <c r="G160" s="14">
        <v>-0.26541179857927566</v>
      </c>
      <c r="H160" s="14">
        <f t="shared" si="2"/>
        <v>0.12604601134228352</v>
      </c>
      <c r="I160" s="2"/>
    </row>
    <row r="161" spans="1:9" x14ac:dyDescent="0.25">
      <c r="A161" s="7">
        <v>45770</v>
      </c>
      <c r="B161" s="8">
        <v>204.6</v>
      </c>
      <c r="C161" s="14">
        <v>2.4331631120456519E-2</v>
      </c>
      <c r="D161" s="10">
        <v>202.9385</v>
      </c>
      <c r="E161" s="14">
        <v>4.2701272567387066E-2</v>
      </c>
      <c r="F161" s="14">
        <v>-7.9543460754630479E-2</v>
      </c>
      <c r="G161" s="14">
        <v>-0.24354758166464963</v>
      </c>
      <c r="H161" s="14">
        <f t="shared" si="2"/>
        <v>0.10539299354867321</v>
      </c>
      <c r="I161" s="2"/>
    </row>
    <row r="162" spans="1:9" x14ac:dyDescent="0.25">
      <c r="A162" s="7">
        <v>45771</v>
      </c>
      <c r="B162" s="8">
        <v>208.37</v>
      </c>
      <c r="C162" s="14">
        <v>1.8426197458455574E-2</v>
      </c>
      <c r="D162" s="10">
        <v>202.28049999999999</v>
      </c>
      <c r="E162" s="14">
        <v>4.2746421837205194E-2</v>
      </c>
      <c r="F162" s="14">
        <v>-6.258294681056864E-2</v>
      </c>
      <c r="G162" s="14">
        <v>-0.22658706772058779</v>
      </c>
      <c r="H162" s="14">
        <f t="shared" si="2"/>
        <v>8.9589719549697189E-2</v>
      </c>
      <c r="I162" s="2"/>
    </row>
    <row r="163" spans="1:9" x14ac:dyDescent="0.25">
      <c r="A163" s="7">
        <v>45772</v>
      </c>
      <c r="B163" s="8">
        <v>209.28</v>
      </c>
      <c r="C163" s="14">
        <v>4.3672313672793424E-3</v>
      </c>
      <c r="D163" s="10">
        <v>201.55199999999999</v>
      </c>
      <c r="E163" s="14">
        <v>4.229061660682687E-2</v>
      </c>
      <c r="F163" s="14">
        <v>-5.8489029651657143E-2</v>
      </c>
      <c r="G163" s="14">
        <v>-0.22249315056167629</v>
      </c>
      <c r="H163" s="14">
        <f t="shared" si="2"/>
        <v>7.7185784101367547E-2</v>
      </c>
      <c r="I163" s="2"/>
    </row>
    <row r="164" spans="1:9" x14ac:dyDescent="0.25">
      <c r="A164" s="7">
        <v>45775</v>
      </c>
      <c r="B164" s="8">
        <v>210.14</v>
      </c>
      <c r="C164" s="14">
        <v>4.1093272171253119E-3</v>
      </c>
      <c r="D164" s="10">
        <v>201.16399999999999</v>
      </c>
      <c r="E164" s="14">
        <v>4.2168989926132737E-2</v>
      </c>
      <c r="F164" s="14">
        <v>-5.4620052995982604E-2</v>
      </c>
      <c r="G164" s="14">
        <v>-0.21862417390600175</v>
      </c>
      <c r="H164" s="14">
        <f t="shared" si="2"/>
        <v>7.4503726216763266E-2</v>
      </c>
      <c r="I164" s="2"/>
    </row>
    <row r="165" spans="1:9" x14ac:dyDescent="0.25">
      <c r="A165" s="7">
        <v>45776</v>
      </c>
      <c r="B165" s="8">
        <v>211.21</v>
      </c>
      <c r="C165" s="14">
        <v>5.091843532882943E-3</v>
      </c>
      <c r="D165" s="10">
        <v>200.61799999999999</v>
      </c>
      <c r="E165" s="14">
        <v>4.2176466302176821E-2</v>
      </c>
      <c r="F165" s="14">
        <v>-4.9806326226712994E-2</v>
      </c>
      <c r="G165" s="14">
        <v>-0.21381044713673214</v>
      </c>
      <c r="H165" s="14">
        <f t="shared" si="2"/>
        <v>7.1983142816164108E-2</v>
      </c>
      <c r="I165" s="2"/>
    </row>
    <row r="166" spans="1:9" x14ac:dyDescent="0.25">
      <c r="A166" s="7">
        <v>45777</v>
      </c>
      <c r="B166" s="8">
        <v>212.5</v>
      </c>
      <c r="C166" s="14">
        <v>6.1076653567539033E-3</v>
      </c>
      <c r="D166" s="10">
        <v>200.08349999999999</v>
      </c>
      <c r="E166" s="14">
        <v>4.2170333676673201E-2</v>
      </c>
      <c r="F166" s="14">
        <v>-4.4002861243201186E-2</v>
      </c>
      <c r="G166" s="14">
        <v>-0.20800698215322033</v>
      </c>
      <c r="H166" s="14">
        <f t="shared" si="2"/>
        <v>6.8704802113004754E-2</v>
      </c>
      <c r="I166" s="2"/>
    </row>
    <row r="167" spans="1:9" x14ac:dyDescent="0.25">
      <c r="A167" s="7">
        <v>45778</v>
      </c>
      <c r="B167" s="8">
        <v>213.32</v>
      </c>
      <c r="C167" s="14">
        <v>3.8588235294117327E-3</v>
      </c>
      <c r="D167" s="10">
        <v>199.55500000000001</v>
      </c>
      <c r="E167" s="14">
        <v>4.2122110421149703E-2</v>
      </c>
      <c r="F167" s="14">
        <v>-4.0313836990116148E-2</v>
      </c>
      <c r="G167" s="14">
        <v>-0.20431795790013529</v>
      </c>
      <c r="H167" s="14">
        <f t="shared" si="2"/>
        <v>6.463124360002874E-2</v>
      </c>
      <c r="I167" s="2"/>
    </row>
    <row r="168" spans="1:9" x14ac:dyDescent="0.25">
      <c r="A168" s="7">
        <v>45779</v>
      </c>
      <c r="B168" s="8">
        <v>205.35</v>
      </c>
      <c r="C168" s="14">
        <v>-3.7361710106881676E-2</v>
      </c>
      <c r="D168" s="10">
        <v>199.66300000000001</v>
      </c>
      <c r="E168" s="14">
        <v>4.2678447178446474E-2</v>
      </c>
      <c r="F168" s="14">
        <v>-7.6169353206077095E-2</v>
      </c>
      <c r="G168" s="14">
        <v>-0.24017347411609624</v>
      </c>
      <c r="H168" s="14">
        <f t="shared" si="2"/>
        <v>6.2199964971488934E-2</v>
      </c>
      <c r="I168" s="2"/>
    </row>
    <row r="169" spans="1:9" x14ac:dyDescent="0.25">
      <c r="A169" s="7">
        <v>45782</v>
      </c>
      <c r="B169" s="8">
        <v>198.89</v>
      </c>
      <c r="C169" s="14">
        <v>-3.1458485512539609E-2</v>
      </c>
      <c r="D169" s="10">
        <v>200.1885</v>
      </c>
      <c r="E169" s="14">
        <v>4.2867839610669069E-2</v>
      </c>
      <c r="F169" s="14">
        <v>-0.10523166622428382</v>
      </c>
      <c r="G169" s="14">
        <v>-0.26923578713430296</v>
      </c>
      <c r="H169" s="14">
        <f t="shared" si="2"/>
        <v>9.4979364814506667E-2</v>
      </c>
      <c r="I169" s="2"/>
    </row>
    <row r="170" spans="1:9" x14ac:dyDescent="0.25">
      <c r="A170" s="7">
        <v>45783</v>
      </c>
      <c r="B170" s="8">
        <v>198.51</v>
      </c>
      <c r="C170" s="14">
        <v>-1.9106038513751092E-3</v>
      </c>
      <c r="D170" s="10">
        <v>201.041</v>
      </c>
      <c r="E170" s="14">
        <v>4.2792205863542446E-2</v>
      </c>
      <c r="F170" s="14">
        <v>-0.10694121404888413</v>
      </c>
      <c r="G170" s="14">
        <v>-0.27094533495890327</v>
      </c>
      <c r="H170" s="14">
        <f t="shared" si="2"/>
        <v>0.1246721715573452</v>
      </c>
      <c r="I170" s="2"/>
    </row>
    <row r="171" spans="1:9" x14ac:dyDescent="0.25">
      <c r="A171" s="7">
        <v>45784</v>
      </c>
      <c r="B171" s="8">
        <v>196.25</v>
      </c>
      <c r="C171" s="14">
        <v>-1.1384816885799159E-2</v>
      </c>
      <c r="D171" s="10">
        <v>202.23249999999999</v>
      </c>
      <c r="E171" s="14">
        <v>4.270661387705655E-2</v>
      </c>
      <c r="F171" s="14">
        <v>-0.11710852479519174</v>
      </c>
      <c r="G171" s="14">
        <v>-0.28111264570521088</v>
      </c>
      <c r="H171" s="14">
        <f t="shared" si="2"/>
        <v>0.12722044562795573</v>
      </c>
      <c r="I171" s="2"/>
    </row>
    <row r="172" spans="1:9" x14ac:dyDescent="0.25">
      <c r="A172" s="7">
        <v>45785</v>
      </c>
      <c r="B172" s="8">
        <v>197.49</v>
      </c>
      <c r="C172" s="14">
        <v>6.3184713375796639E-3</v>
      </c>
      <c r="D172" s="10">
        <v>202.1645</v>
      </c>
      <c r="E172" s="14">
        <v>4.2725362252681934E-2</v>
      </c>
      <c r="F172" s="14">
        <v>-0.11153000031491667</v>
      </c>
      <c r="G172" s="14">
        <v>-0.27553412122493581</v>
      </c>
      <c r="H172" s="14">
        <f t="shared" si="2"/>
        <v>0.13841274204177653</v>
      </c>
      <c r="I172" s="2"/>
    </row>
    <row r="173" spans="1:9" x14ac:dyDescent="0.25">
      <c r="A173" s="7">
        <v>45786</v>
      </c>
      <c r="B173" s="8">
        <v>198.53</v>
      </c>
      <c r="C173" s="14">
        <v>5.2660894222491868E-3</v>
      </c>
      <c r="D173" s="10">
        <v>202.57</v>
      </c>
      <c r="E173" s="14">
        <v>4.2679462615350015E-2</v>
      </c>
      <c r="F173" s="14">
        <v>-0.10685123784758932</v>
      </c>
      <c r="G173" s="14">
        <v>-0.27085535875760847</v>
      </c>
      <c r="H173" s="14">
        <f t="shared" si="2"/>
        <v>0.13412462315127427</v>
      </c>
      <c r="I173" s="2"/>
    </row>
    <row r="174" spans="1:9" x14ac:dyDescent="0.25">
      <c r="A174" s="7">
        <v>45789</v>
      </c>
      <c r="B174" s="8">
        <v>210.79</v>
      </c>
      <c r="C174" s="14">
        <v>6.1753891099581883E-2</v>
      </c>
      <c r="D174" s="10">
        <v>203.202</v>
      </c>
      <c r="E174" s="14">
        <v>4.4031837897022828E-2</v>
      </c>
      <c r="F174" s="14">
        <v>-5.1695826453903027E-2</v>
      </c>
      <c r="G174" s="14">
        <v>-0.21569994736392217</v>
      </c>
      <c r="H174" s="14">
        <f t="shared" si="2"/>
        <v>0.13065485007881716</v>
      </c>
      <c r="I174" s="2"/>
    </row>
    <row r="175" spans="1:9" x14ac:dyDescent="0.25">
      <c r="A175" s="7">
        <v>45790</v>
      </c>
      <c r="B175" s="8">
        <v>212.93</v>
      </c>
      <c r="C175" s="14">
        <v>1.0152284263959461E-2</v>
      </c>
      <c r="D175" s="10">
        <v>203.7225</v>
      </c>
      <c r="E175" s="14">
        <v>4.3922000053354275E-2</v>
      </c>
      <c r="F175" s="14">
        <v>-4.2068372915363916E-2</v>
      </c>
      <c r="G175" s="14">
        <v>-0.20607249382538306</v>
      </c>
      <c r="H175" s="14">
        <f t="shared" si="2"/>
        <v>8.8072967177256975E-2</v>
      </c>
      <c r="I175" s="2"/>
    </row>
    <row r="176" spans="1:9" x14ac:dyDescent="0.25">
      <c r="A176" s="7">
        <v>45791</v>
      </c>
      <c r="B176" s="8">
        <v>212.33</v>
      </c>
      <c r="C176" s="14">
        <v>-2.8178274550321432E-3</v>
      </c>
      <c r="D176" s="10">
        <v>204.232</v>
      </c>
      <c r="E176" s="14">
        <v>4.3912450866794156E-2</v>
      </c>
      <c r="F176" s="14">
        <v>-4.4767658954206535E-2</v>
      </c>
      <c r="G176" s="14">
        <v>-0.20877177986422568</v>
      </c>
      <c r="H176" s="14">
        <f t="shared" si="2"/>
        <v>7.9170175855613562E-2</v>
      </c>
      <c r="I176" s="2"/>
    </row>
    <row r="177" spans="1:9" x14ac:dyDescent="0.25">
      <c r="A177" s="7">
        <v>45792</v>
      </c>
      <c r="B177" s="8">
        <v>211.45</v>
      </c>
      <c r="C177" s="14">
        <v>-4.144492064239739E-3</v>
      </c>
      <c r="D177" s="10">
        <v>205.09100000000001</v>
      </c>
      <c r="E177" s="14">
        <v>4.3910340635611785E-2</v>
      </c>
      <c r="F177" s="14">
        <v>-4.872661181117599E-2</v>
      </c>
      <c r="G177" s="14">
        <v>-0.21273073272119514</v>
      </c>
      <c r="H177" s="14">
        <f t="shared" si="2"/>
        <v>8.2664775722668477E-2</v>
      </c>
      <c r="I177" s="2"/>
    </row>
    <row r="178" spans="1:9" x14ac:dyDescent="0.25">
      <c r="A178" s="7">
        <v>45793</v>
      </c>
      <c r="B178" s="8">
        <v>211.26</v>
      </c>
      <c r="C178" s="14">
        <v>-8.9855757862377739E-4</v>
      </c>
      <c r="D178" s="10">
        <v>205.80500000000001</v>
      </c>
      <c r="E178" s="14">
        <v>4.0373591193401656E-2</v>
      </c>
      <c r="F178" s="14">
        <v>-4.9581385723476257E-2</v>
      </c>
      <c r="G178" s="14">
        <v>-0.2135855066334954</v>
      </c>
      <c r="H178" s="14">
        <f t="shared" si="2"/>
        <v>8.7566479680116327E-2</v>
      </c>
      <c r="I178" s="2"/>
    </row>
    <row r="179" spans="1:9" x14ac:dyDescent="0.25">
      <c r="A179" s="7">
        <v>45796</v>
      </c>
      <c r="B179" s="8">
        <v>208.78</v>
      </c>
      <c r="C179" s="14">
        <v>-1.1739089273880478E-2</v>
      </c>
      <c r="D179" s="10">
        <v>206.58600000000001</v>
      </c>
      <c r="E179" s="14">
        <v>3.7929041479975618E-2</v>
      </c>
      <c r="F179" s="14">
        <v>-6.0738434684026066E-2</v>
      </c>
      <c r="G179" s="14">
        <v>-0.22474255559404521</v>
      </c>
      <c r="H179" s="14">
        <f t="shared" si="2"/>
        <v>8.923437109491808E-2</v>
      </c>
      <c r="I179" s="2"/>
    </row>
    <row r="180" spans="1:9" x14ac:dyDescent="0.25">
      <c r="A180" s="7">
        <v>45797</v>
      </c>
      <c r="B180" s="8">
        <v>206.86</v>
      </c>
      <c r="C180" s="14">
        <v>-9.1962831688858493E-3</v>
      </c>
      <c r="D180" s="10">
        <v>206.94200000000001</v>
      </c>
      <c r="E180" s="14">
        <v>3.7233682862435648E-2</v>
      </c>
      <c r="F180" s="14">
        <v>-6.9376150008322757E-2</v>
      </c>
      <c r="G180" s="14">
        <v>-0.2333802709183419</v>
      </c>
      <c r="H180" s="14">
        <f t="shared" si="2"/>
        <v>0.10242934098423429</v>
      </c>
      <c r="I180" s="2"/>
    </row>
    <row r="181" spans="1:9" x14ac:dyDescent="0.25">
      <c r="A181" s="7">
        <v>45798</v>
      </c>
      <c r="B181" s="8">
        <v>202.09</v>
      </c>
      <c r="C181" s="14">
        <v>-2.3059073769699363E-2</v>
      </c>
      <c r="D181" s="10">
        <v>206.81649999999999</v>
      </c>
      <c r="E181" s="14">
        <v>3.6180463681771809E-2</v>
      </c>
      <c r="F181" s="14">
        <v>-9.0835474017122442E-2</v>
      </c>
      <c r="G181" s="14">
        <v>-0.25483959492714159</v>
      </c>
      <c r="H181" s="14">
        <f t="shared" si="2"/>
        <v>0.11314209955405051</v>
      </c>
      <c r="I181" s="2"/>
    </row>
    <row r="182" spans="1:9" x14ac:dyDescent="0.25">
      <c r="A182" s="7">
        <v>45799</v>
      </c>
      <c r="B182" s="8">
        <v>201.36</v>
      </c>
      <c r="C182" s="14">
        <v>-3.6122519669453696E-3</v>
      </c>
      <c r="D182" s="10">
        <v>206.46600000000001</v>
      </c>
      <c r="E182" s="14">
        <v>2.3126363098067915E-2</v>
      </c>
      <c r="F182" s="14">
        <v>-9.4119605364381131E-2</v>
      </c>
      <c r="G182" s="14">
        <v>-0.25812372627440028</v>
      </c>
      <c r="H182" s="14">
        <f t="shared" si="2"/>
        <v>0.14109679277142095</v>
      </c>
      <c r="I182" s="2"/>
    </row>
    <row r="183" spans="1:9" x14ac:dyDescent="0.25">
      <c r="A183" s="7">
        <v>45800</v>
      </c>
      <c r="B183" s="8">
        <v>195.27</v>
      </c>
      <c r="C183" s="14">
        <v>-3.0244338498212172E-2</v>
      </c>
      <c r="D183" s="10">
        <v>205.7655</v>
      </c>
      <c r="E183" s="14">
        <v>2.2442404739652536E-2</v>
      </c>
      <c r="F183" s="14">
        <v>-0.12151735865863478</v>
      </c>
      <c r="G183" s="14">
        <v>-0.28552147956865392</v>
      </c>
      <c r="H183" s="14">
        <f t="shared" si="2"/>
        <v>0.14630027802326365</v>
      </c>
      <c r="I183" s="2"/>
    </row>
    <row r="184" spans="1:9" x14ac:dyDescent="0.25">
      <c r="A184" s="7">
        <v>45804</v>
      </c>
      <c r="B184" s="8">
        <v>200.21</v>
      </c>
      <c r="C184" s="14">
        <v>2.5298304911148654E-2</v>
      </c>
      <c r="D184" s="10">
        <v>205.26900000000001</v>
      </c>
      <c r="E184" s="14">
        <v>2.1674340959060987E-2</v>
      </c>
      <c r="F184" s="14">
        <v>-9.9293236938829632E-2</v>
      </c>
      <c r="G184" s="14">
        <v>-0.26329735784884878</v>
      </c>
      <c r="H184" s="14">
        <f t="shared" si="2"/>
        <v>0.18782321990140077</v>
      </c>
      <c r="I184" s="2"/>
    </row>
    <row r="185" spans="1:9" x14ac:dyDescent="0.25">
      <c r="A185" s="7">
        <v>45805</v>
      </c>
      <c r="B185" s="8">
        <v>200.42</v>
      </c>
      <c r="C185" s="14">
        <v>1.0488986564106664E-3</v>
      </c>
      <c r="D185" s="10">
        <v>204.7295</v>
      </c>
      <c r="E185" s="14">
        <v>2.1292319346820611E-2</v>
      </c>
      <c r="F185" s="14">
        <v>-9.8348486825234782E-2</v>
      </c>
      <c r="G185" s="14">
        <v>-0.26235260773525393</v>
      </c>
      <c r="H185" s="14">
        <f t="shared" si="2"/>
        <v>0.16462021060954621</v>
      </c>
      <c r="I185" s="2"/>
    </row>
    <row r="186" spans="1:9" x14ac:dyDescent="0.25">
      <c r="A186" s="7">
        <v>45806</v>
      </c>
      <c r="B186" s="8">
        <v>199.95</v>
      </c>
      <c r="C186" s="14">
        <v>-2.3450753417822517E-3</v>
      </c>
      <c r="D186" s="10">
        <v>204.102</v>
      </c>
      <c r="E186" s="14">
        <v>2.1293817280400897E-2</v>
      </c>
      <c r="F186" s="14">
        <v>-0.10046292755566155</v>
      </c>
      <c r="G186" s="14">
        <v>-0.2644670484656807</v>
      </c>
      <c r="H186" s="14">
        <f t="shared" si="2"/>
        <v>0.16484433805450863</v>
      </c>
      <c r="I186" s="2"/>
    </row>
    <row r="187" spans="1:9" x14ac:dyDescent="0.25">
      <c r="A187" s="7">
        <v>45807</v>
      </c>
      <c r="B187" s="8">
        <v>200.85</v>
      </c>
      <c r="C187" s="14">
        <v>4.5011252813203584E-3</v>
      </c>
      <c r="D187" s="10">
        <v>203.4785</v>
      </c>
      <c r="E187" s="14">
        <v>2.000305439772947E-2</v>
      </c>
      <c r="F187" s="14">
        <v>-9.6413998497397513E-2</v>
      </c>
      <c r="G187" s="14">
        <v>-0.26041811940741666</v>
      </c>
      <c r="H187" s="14">
        <f t="shared" si="2"/>
        <v>0.1691995769874963</v>
      </c>
      <c r="I187" s="2"/>
    </row>
    <row r="188" spans="1:9" x14ac:dyDescent="0.25">
      <c r="A188" s="7">
        <v>45810</v>
      </c>
      <c r="B188" s="8">
        <v>201.7</v>
      </c>
      <c r="C188" s="14">
        <v>4.2320139407517766E-3</v>
      </c>
      <c r="D188" s="10">
        <v>203.29599999999999</v>
      </c>
      <c r="E188" s="14">
        <v>1.9869428066092001E-2</v>
      </c>
      <c r="F188" s="14">
        <v>-9.2590009942370322E-2</v>
      </c>
      <c r="G188" s="14">
        <v>-0.25659413085238947</v>
      </c>
      <c r="H188" s="14">
        <f t="shared" si="2"/>
        <v>0.16543493102690446</v>
      </c>
      <c r="I188" s="2"/>
    </row>
    <row r="189" spans="1:9" x14ac:dyDescent="0.25">
      <c r="A189" s="7">
        <v>45811</v>
      </c>
      <c r="B189" s="8">
        <v>203.27</v>
      </c>
      <c r="C189" s="14">
        <v>7.7838373822509748E-3</v>
      </c>
      <c r="D189" s="10">
        <v>203.51499999999999</v>
      </c>
      <c r="E189" s="14">
        <v>1.9525154598717859E-2</v>
      </c>
      <c r="F189" s="14">
        <v>-8.5526878140731788E-2</v>
      </c>
      <c r="G189" s="14">
        <v>-0.24953099905075093</v>
      </c>
      <c r="H189" s="14">
        <f t="shared" si="2"/>
        <v>0.16193201729082268</v>
      </c>
      <c r="I189" s="2"/>
    </row>
    <row r="190" spans="1:9" x14ac:dyDescent="0.25">
      <c r="A190" s="7">
        <v>45812</v>
      </c>
      <c r="B190" s="8">
        <v>202.82</v>
      </c>
      <c r="C190" s="14">
        <v>-2.2138042996999903E-3</v>
      </c>
      <c r="D190" s="10">
        <v>203.73050000000001</v>
      </c>
      <c r="E190" s="14">
        <v>1.8563097087824283E-2</v>
      </c>
      <c r="F190" s="14">
        <v>-8.7551342669863863E-2</v>
      </c>
      <c r="G190" s="14">
        <v>-0.25155546357988301</v>
      </c>
      <c r="H190" s="14">
        <f t="shared" si="2"/>
        <v>0.15431103959289208</v>
      </c>
      <c r="I190" s="2"/>
    </row>
    <row r="191" spans="1:9" x14ac:dyDescent="0.25">
      <c r="A191" s="7">
        <v>45813</v>
      </c>
      <c r="B191" s="8">
        <v>200.63</v>
      </c>
      <c r="C191" s="14">
        <v>-1.0797751701015669E-2</v>
      </c>
      <c r="D191" s="10">
        <v>203.9495</v>
      </c>
      <c r="E191" s="14">
        <v>1.8122140177127839E-2</v>
      </c>
      <c r="F191" s="14">
        <v>-9.7403736711639821E-2</v>
      </c>
      <c r="G191" s="14">
        <v>-0.26140785762165897</v>
      </c>
      <c r="H191" s="14">
        <f t="shared" si="2"/>
        <v>0.15858311456273941</v>
      </c>
      <c r="I191" s="2"/>
    </row>
    <row r="192" spans="1:9" x14ac:dyDescent="0.25">
      <c r="A192" s="7">
        <v>45814</v>
      </c>
      <c r="B192" s="8">
        <v>203.92</v>
      </c>
      <c r="C192" s="14">
        <v>1.6398345212580333E-2</v>
      </c>
      <c r="D192" s="10">
        <v>204.27099999999999</v>
      </c>
      <c r="E192" s="14">
        <v>1.805277784065806E-2</v>
      </c>
      <c r="F192" s="14">
        <v>-8.260265159865221E-2</v>
      </c>
      <c r="G192" s="14">
        <v>-0.24660677250867136</v>
      </c>
      <c r="H192" s="14">
        <f t="shared" si="2"/>
        <v>0.17463671365041941</v>
      </c>
      <c r="I192" s="2"/>
    </row>
    <row r="193" spans="1:9" x14ac:dyDescent="0.25">
      <c r="A193" s="7">
        <v>45817</v>
      </c>
      <c r="B193" s="8">
        <v>201.45</v>
      </c>
      <c r="C193" s="14">
        <v>-1.2112593173793641E-2</v>
      </c>
      <c r="D193" s="10">
        <v>204.417</v>
      </c>
      <c r="E193" s="14">
        <v>1.8148057124058682E-2</v>
      </c>
      <c r="F193" s="14">
        <v>-9.3714712458554783E-2</v>
      </c>
      <c r="G193" s="14">
        <v>-0.25771883336857393</v>
      </c>
      <c r="H193" s="14">
        <f t="shared" si="2"/>
        <v>0.15737513083527602</v>
      </c>
      <c r="I193" s="2"/>
    </row>
    <row r="194" spans="1:9" x14ac:dyDescent="0.25">
      <c r="A194" s="7">
        <v>45818</v>
      </c>
      <c r="B194" s="8">
        <v>202.67</v>
      </c>
      <c r="C194" s="14">
        <v>6.0560933234053062E-3</v>
      </c>
      <c r="D194" s="10">
        <v>204.011</v>
      </c>
      <c r="E194" s="14">
        <v>1.8170839060721981E-2</v>
      </c>
      <c r="F194" s="14">
        <v>-8.8226164179574629E-2</v>
      </c>
      <c r="G194" s="14">
        <v>-0.25223028508959378</v>
      </c>
      <c r="H194" s="14">
        <f t="shared" si="2"/>
        <v>0.17593812679249701</v>
      </c>
      <c r="I194" s="2"/>
    </row>
    <row r="195" spans="1:9" x14ac:dyDescent="0.25">
      <c r="A195" s="7">
        <v>45819</v>
      </c>
      <c r="B195" s="8">
        <v>198.78</v>
      </c>
      <c r="C195" s="14">
        <v>-1.9193763260472622E-2</v>
      </c>
      <c r="D195" s="10">
        <v>203.30350000000001</v>
      </c>
      <c r="E195" s="14">
        <v>1.8427052292064539E-2</v>
      </c>
      <c r="F195" s="14">
        <v>-0.10572653533140486</v>
      </c>
      <c r="G195" s="14">
        <v>-0.269730656241424</v>
      </c>
      <c r="H195" s="14">
        <f t="shared" si="2"/>
        <v>0.16999510107780169</v>
      </c>
      <c r="I195" s="2"/>
    </row>
    <row r="196" spans="1:9" x14ac:dyDescent="0.25">
      <c r="A196" s="7">
        <v>45820</v>
      </c>
      <c r="B196" s="8">
        <v>199.2</v>
      </c>
      <c r="C196" s="14">
        <v>2.112888620585509E-3</v>
      </c>
      <c r="D196" s="10">
        <v>202.64699999999999</v>
      </c>
      <c r="E196" s="14">
        <v>1.8381889854699577E-2</v>
      </c>
      <c r="F196" s="14">
        <v>-0.10383703510421505</v>
      </c>
      <c r="G196" s="14">
        <v>-0.26784115601423419</v>
      </c>
      <c r="H196" s="14">
        <f t="shared" ref="H196:H250" si="3">IFERROR((AVERAGE(C196:C443)-0.00016)/_xlfn.STDEV.S(C196:C443), 0)</f>
        <v>0.20121795755012811</v>
      </c>
      <c r="I196" s="2"/>
    </row>
    <row r="197" spans="1:9" x14ac:dyDescent="0.25">
      <c r="A197" s="7">
        <v>45821</v>
      </c>
      <c r="B197" s="8">
        <v>196.45</v>
      </c>
      <c r="C197" s="14">
        <v>-1.3805220883534136E-2</v>
      </c>
      <c r="D197" s="10">
        <v>201.89699999999999</v>
      </c>
      <c r="E197" s="14">
        <v>1.8470760982760986E-2</v>
      </c>
      <c r="F197" s="14">
        <v>-0.11620876278224412</v>
      </c>
      <c r="G197" s="14">
        <v>-0.28021288369226327</v>
      </c>
      <c r="H197" s="14">
        <f t="shared" si="3"/>
        <v>0.20042803671812068</v>
      </c>
      <c r="I197" s="2"/>
    </row>
    <row r="198" spans="1:9" x14ac:dyDescent="0.25">
      <c r="A198" s="7">
        <v>45824</v>
      </c>
      <c r="B198" s="8">
        <v>198.42</v>
      </c>
      <c r="C198" s="14">
        <v>1.0027996945787727E-2</v>
      </c>
      <c r="D198" s="10">
        <v>201.255</v>
      </c>
      <c r="E198" s="14">
        <v>1.7388216721496173E-2</v>
      </c>
      <c r="F198" s="14">
        <v>-0.10734610695471059</v>
      </c>
      <c r="G198" s="14">
        <v>-0.27135022786472973</v>
      </c>
      <c r="H198" s="14">
        <f t="shared" si="3"/>
        <v>0.22433876959206411</v>
      </c>
      <c r="I198" s="2"/>
    </row>
    <row r="199" spans="1:9" x14ac:dyDescent="0.25">
      <c r="A199" s="7">
        <v>45825</v>
      </c>
      <c r="B199" s="8">
        <v>195.64</v>
      </c>
      <c r="C199" s="14">
        <v>-1.4010684406813835E-2</v>
      </c>
      <c r="D199" s="10">
        <v>200.59800000000001</v>
      </c>
      <c r="E199" s="14">
        <v>1.6608623153067773E-2</v>
      </c>
      <c r="F199" s="14">
        <v>-0.11985279893468181</v>
      </c>
      <c r="G199" s="14">
        <v>-0.28385691984470096</v>
      </c>
      <c r="H199" s="14">
        <f t="shared" si="3"/>
        <v>0.21329145816134237</v>
      </c>
      <c r="I199" s="2"/>
    </row>
    <row r="200" spans="1:9" x14ac:dyDescent="0.25">
      <c r="A200" s="7">
        <v>45826</v>
      </c>
      <c r="B200" s="8">
        <v>196.58</v>
      </c>
      <c r="C200" s="14">
        <v>4.8047434062565234E-3</v>
      </c>
      <c r="D200" s="10">
        <v>200.084</v>
      </c>
      <c r="E200" s="14">
        <v>1.6633046373075701E-2</v>
      </c>
      <c r="F200" s="14">
        <v>-0.11562391747382816</v>
      </c>
      <c r="G200" s="14">
        <v>-0.27962803838384731</v>
      </c>
      <c r="H200" s="14">
        <f t="shared" si="3"/>
        <v>0.23885806119196923</v>
      </c>
      <c r="I200" s="2"/>
    </row>
    <row r="201" spans="1:9" x14ac:dyDescent="0.25">
      <c r="A201" s="7">
        <v>45828</v>
      </c>
      <c r="B201" s="8">
        <v>201</v>
      </c>
      <c r="C201" s="14">
        <v>2.2484484688167602E-2</v>
      </c>
      <c r="D201" s="10">
        <v>200.02950000000001</v>
      </c>
      <c r="E201" s="14">
        <v>1.699282992297884E-2</v>
      </c>
      <c r="F201" s="14">
        <v>-9.5739176987686747E-2</v>
      </c>
      <c r="G201" s="14">
        <v>-0.25974329789770589</v>
      </c>
      <c r="H201" s="14">
        <f t="shared" si="3"/>
        <v>0.2345365493442029</v>
      </c>
      <c r="I201" s="2"/>
    </row>
    <row r="202" spans="1:9" x14ac:dyDescent="0.25">
      <c r="A202" s="7">
        <v>45831</v>
      </c>
      <c r="B202" s="8">
        <v>201.5</v>
      </c>
      <c r="C202" s="14">
        <v>2.4875621890547263E-3</v>
      </c>
      <c r="D202" s="10">
        <v>200.03649999999999</v>
      </c>
      <c r="E202" s="14">
        <v>1.6965351041981443E-2</v>
      </c>
      <c r="F202" s="14">
        <v>-9.3489771955317824E-2</v>
      </c>
      <c r="G202" s="14">
        <v>-0.25749389286533697</v>
      </c>
      <c r="H202" s="14">
        <f t="shared" si="3"/>
        <v>0.20858553034597102</v>
      </c>
      <c r="I202" s="2"/>
    </row>
    <row r="203" spans="1:9" x14ac:dyDescent="0.25">
      <c r="A203" s="7">
        <v>45832</v>
      </c>
      <c r="B203" s="8">
        <v>200.3</v>
      </c>
      <c r="C203" s="14">
        <v>-5.9553349875929957E-3</v>
      </c>
      <c r="D203" s="10">
        <v>200.28800000000001</v>
      </c>
      <c r="E203" s="14">
        <v>1.6987343253385207E-2</v>
      </c>
      <c r="F203" s="14">
        <v>-9.8888344033003284E-2</v>
      </c>
      <c r="G203" s="14">
        <v>-0.26289246494302243</v>
      </c>
      <c r="H203" s="14">
        <f t="shared" si="3"/>
        <v>0.20722437808653107</v>
      </c>
      <c r="I203" s="2"/>
    </row>
    <row r="204" spans="1:9" x14ac:dyDescent="0.25">
      <c r="A204" s="7">
        <v>45833</v>
      </c>
      <c r="B204" s="8">
        <v>201.56</v>
      </c>
      <c r="C204" s="14">
        <v>6.2905641537693005E-3</v>
      </c>
      <c r="D204" s="10">
        <v>200.35550000000001</v>
      </c>
      <c r="E204" s="14">
        <v>1.2512157549753712E-2</v>
      </c>
      <c r="F204" s="14">
        <v>-9.3219843351433518E-2</v>
      </c>
      <c r="G204" s="14">
        <v>-0.25722396426145266</v>
      </c>
      <c r="H204" s="14">
        <f t="shared" si="3"/>
        <v>0.21960759851411421</v>
      </c>
      <c r="I204" s="2"/>
    </row>
    <row r="205" spans="1:9" x14ac:dyDescent="0.25">
      <c r="A205" s="7">
        <v>45834</v>
      </c>
      <c r="B205" s="8">
        <v>201</v>
      </c>
      <c r="C205" s="14">
        <v>-2.7783290335384116E-3</v>
      </c>
      <c r="D205" s="10">
        <v>200.3845</v>
      </c>
      <c r="E205" s="14">
        <v>1.2321185985198253E-2</v>
      </c>
      <c r="F205" s="14">
        <v>-9.5739176987686747E-2</v>
      </c>
      <c r="G205" s="14">
        <v>-0.25974329789770589</v>
      </c>
      <c r="H205" s="14">
        <f t="shared" si="3"/>
        <v>0.21263837558708967</v>
      </c>
      <c r="I205" s="2"/>
    </row>
    <row r="206" spans="1:9" x14ac:dyDescent="0.25">
      <c r="A206" s="7">
        <v>45835</v>
      </c>
      <c r="B206" s="8">
        <v>201.08</v>
      </c>
      <c r="C206" s="14">
        <v>3.9800995024881844E-4</v>
      </c>
      <c r="D206" s="10">
        <v>200.441</v>
      </c>
      <c r="E206" s="14">
        <v>1.2326432610230349E-2</v>
      </c>
      <c r="F206" s="14">
        <v>-9.5379272182507746E-2</v>
      </c>
      <c r="G206" s="14">
        <v>-0.25938339309252689</v>
      </c>
      <c r="H206" s="14">
        <f t="shared" si="3"/>
        <v>0.21993398552158783</v>
      </c>
      <c r="I206" s="2"/>
    </row>
    <row r="207" spans="1:9" x14ac:dyDescent="0.25">
      <c r="A207" s="7">
        <v>45838</v>
      </c>
      <c r="B207" s="8">
        <v>205.17</v>
      </c>
      <c r="C207" s="14">
        <v>2.0340163119156429E-2</v>
      </c>
      <c r="D207" s="10">
        <v>200.65700000000001</v>
      </c>
      <c r="E207" s="14">
        <v>1.2956194471042671E-2</v>
      </c>
      <c r="F207" s="14">
        <v>-7.6979139017729903E-2</v>
      </c>
      <c r="G207" s="14">
        <v>-0.24098325992774905</v>
      </c>
      <c r="H207" s="14">
        <f t="shared" si="3"/>
        <v>0.22209442009212055</v>
      </c>
      <c r="I207" s="2"/>
    </row>
    <row r="208" spans="1:9" x14ac:dyDescent="0.25">
      <c r="A208" s="7">
        <v>45839</v>
      </c>
      <c r="B208" s="8">
        <v>207.82</v>
      </c>
      <c r="C208" s="14">
        <v>1.2916118340888072E-2</v>
      </c>
      <c r="D208" s="10">
        <v>200.96299999999999</v>
      </c>
      <c r="E208" s="14">
        <v>1.3200302931389223E-2</v>
      </c>
      <c r="F208" s="14">
        <v>-6.5057292346174522E-2</v>
      </c>
      <c r="G208" s="14">
        <v>-0.22906141325619367</v>
      </c>
      <c r="H208" s="14">
        <f t="shared" si="3"/>
        <v>0.19575249283891122</v>
      </c>
      <c r="I208" s="2"/>
    </row>
    <row r="209" spans="1:9" x14ac:dyDescent="0.25">
      <c r="A209" s="7">
        <v>45840</v>
      </c>
      <c r="B209" s="8">
        <v>212.44</v>
      </c>
      <c r="C209" s="14">
        <v>2.2230776633625274E-2</v>
      </c>
      <c r="D209" s="10">
        <v>201.42150000000001</v>
      </c>
      <c r="E209" s="14">
        <v>1.364900787514616E-2</v>
      </c>
      <c r="F209" s="14">
        <v>-4.4272789847085492E-2</v>
      </c>
      <c r="G209" s="14">
        <v>-0.20827691075710464</v>
      </c>
      <c r="H209" s="14">
        <f t="shared" si="3"/>
        <v>0.17819258589656095</v>
      </c>
      <c r="I209" s="2"/>
    </row>
    <row r="210" spans="1:9" x14ac:dyDescent="0.25">
      <c r="A210" s="7">
        <v>45841</v>
      </c>
      <c r="B210" s="8">
        <v>213.55</v>
      </c>
      <c r="C210" s="14">
        <v>5.2250047072115125E-3</v>
      </c>
      <c r="D210" s="10">
        <v>201.958</v>
      </c>
      <c r="E210" s="14">
        <v>1.354310007375282E-2</v>
      </c>
      <c r="F210" s="14">
        <v>-3.9279110675226381E-2</v>
      </c>
      <c r="G210" s="14">
        <v>-0.20328323158524553</v>
      </c>
      <c r="H210" s="14">
        <f t="shared" si="3"/>
        <v>0.14693191694688629</v>
      </c>
      <c r="I210" s="2"/>
    </row>
    <row r="211" spans="1:9" x14ac:dyDescent="0.25">
      <c r="A211" s="7">
        <v>45845</v>
      </c>
      <c r="B211" s="8">
        <v>209.95</v>
      </c>
      <c r="C211" s="14">
        <v>-1.6857878716928225E-2</v>
      </c>
      <c r="D211" s="10">
        <v>202.42400000000001</v>
      </c>
      <c r="E211" s="14">
        <v>1.3203931289580145E-2</v>
      </c>
      <c r="F211" s="14">
        <v>-5.547482690828287E-2</v>
      </c>
      <c r="G211" s="14">
        <v>-0.21947894781830202</v>
      </c>
      <c r="H211" s="14">
        <f t="shared" si="3"/>
        <v>0.14005524491953145</v>
      </c>
      <c r="I211" s="2"/>
    </row>
    <row r="212" spans="1:9" x14ac:dyDescent="0.25">
      <c r="A212" s="7">
        <v>45846</v>
      </c>
      <c r="B212" s="8">
        <v>210.01</v>
      </c>
      <c r="C212" s="14">
        <v>2.8578232912599322E-4</v>
      </c>
      <c r="D212" s="10">
        <v>202.7285</v>
      </c>
      <c r="E212" s="14">
        <v>1.3172486767132126E-2</v>
      </c>
      <c r="F212" s="14">
        <v>-5.5204898304398564E-2</v>
      </c>
      <c r="G212" s="14">
        <v>-0.21920901921441771</v>
      </c>
      <c r="H212" s="14">
        <f t="shared" si="3"/>
        <v>0.17554609668778096</v>
      </c>
      <c r="I212" s="2"/>
    </row>
    <row r="213" spans="1:9" x14ac:dyDescent="0.25">
      <c r="A213" s="7">
        <v>45847</v>
      </c>
      <c r="B213" s="8">
        <v>211.14</v>
      </c>
      <c r="C213" s="14">
        <v>5.3806961573258198E-3</v>
      </c>
      <c r="D213" s="10">
        <v>203.21299999999999</v>
      </c>
      <c r="E213" s="14">
        <v>1.1741322506823948E-2</v>
      </c>
      <c r="F213" s="14">
        <v>-5.0121242931244758E-2</v>
      </c>
      <c r="G213" s="14">
        <v>-0.2141253638412639</v>
      </c>
      <c r="H213" s="14">
        <f t="shared" si="3"/>
        <v>0.17761836275518383</v>
      </c>
      <c r="I213" s="2"/>
    </row>
    <row r="214" spans="1:9" x14ac:dyDescent="0.25">
      <c r="A214" s="7">
        <v>45848</v>
      </c>
      <c r="B214" s="8">
        <v>212.41</v>
      </c>
      <c r="C214" s="14">
        <v>6.0149663730226875E-3</v>
      </c>
      <c r="D214" s="10">
        <v>203.7</v>
      </c>
      <c r="E214" s="14">
        <v>1.096204365197976E-2</v>
      </c>
      <c r="F214" s="14">
        <v>-4.4407754149027645E-2</v>
      </c>
      <c r="G214" s="14">
        <v>-0.20841187505904679</v>
      </c>
      <c r="H214" s="14">
        <f t="shared" si="3"/>
        <v>0.17043748332453024</v>
      </c>
      <c r="I214" s="2"/>
    </row>
    <row r="215" spans="1:9" x14ac:dyDescent="0.25">
      <c r="A215" s="7">
        <v>45849</v>
      </c>
      <c r="B215" s="8">
        <v>211.16</v>
      </c>
      <c r="C215" s="14">
        <v>-5.8848453462642999E-3</v>
      </c>
      <c r="D215" s="10">
        <v>204.31899999999999</v>
      </c>
      <c r="E215" s="14">
        <v>1.1056170426759061E-2</v>
      </c>
      <c r="F215" s="14">
        <v>-5.0031266729949952E-2</v>
      </c>
      <c r="G215" s="14">
        <v>-0.2140353876399691</v>
      </c>
      <c r="H215" s="14">
        <f t="shared" si="3"/>
        <v>0.16195117174595597</v>
      </c>
      <c r="I215" s="2"/>
    </row>
    <row r="216" spans="1:9" x14ac:dyDescent="0.25">
      <c r="A216" s="7">
        <v>45852</v>
      </c>
      <c r="B216" s="8">
        <v>208.62</v>
      </c>
      <c r="C216" s="14">
        <v>-1.202879333207043E-2</v>
      </c>
      <c r="D216" s="10">
        <v>204.79</v>
      </c>
      <c r="E216" s="14">
        <v>1.1319599347539644E-2</v>
      </c>
      <c r="F216" s="14">
        <v>-6.1458244294384179E-2</v>
      </c>
      <c r="G216" s="14">
        <v>-0.22546236520440333</v>
      </c>
      <c r="H216" s="14">
        <f t="shared" si="3"/>
        <v>0.17642315256672231</v>
      </c>
      <c r="I216" s="2"/>
    </row>
    <row r="217" spans="1:9" x14ac:dyDescent="0.25">
      <c r="A217" s="7">
        <v>45853</v>
      </c>
      <c r="B217" s="8">
        <v>209.11</v>
      </c>
      <c r="C217" s="14">
        <v>2.3487680951011845E-3</v>
      </c>
      <c r="D217" s="10">
        <v>205.423</v>
      </c>
      <c r="E217" s="14">
        <v>1.1306589409980658E-2</v>
      </c>
      <c r="F217" s="14">
        <v>-5.9253827362662492E-2</v>
      </c>
      <c r="G217" s="14">
        <v>-0.22325794827268164</v>
      </c>
      <c r="H217" s="14">
        <f t="shared" si="3"/>
        <v>0.20539854820315998</v>
      </c>
      <c r="I217" s="2"/>
    </row>
    <row r="218" spans="1:9" x14ac:dyDescent="0.25">
      <c r="A218" s="7">
        <v>45854</v>
      </c>
      <c r="B218" s="8">
        <v>210.16</v>
      </c>
      <c r="C218" s="14">
        <v>5.0212806656782689E-3</v>
      </c>
      <c r="D218" s="10">
        <v>206.01</v>
      </c>
      <c r="E218" s="14">
        <v>1.1314307547215186E-2</v>
      </c>
      <c r="F218" s="14">
        <v>-5.4530076794687798E-2</v>
      </c>
      <c r="G218" s="14">
        <v>-0.21853419770470695</v>
      </c>
      <c r="H218" s="14">
        <f t="shared" si="3"/>
        <v>0.20406919646045146</v>
      </c>
      <c r="I218" s="2"/>
    </row>
    <row r="219" spans="1:9" x14ac:dyDescent="0.25">
      <c r="A219" s="7">
        <v>45855</v>
      </c>
      <c r="B219" s="8">
        <v>210.02</v>
      </c>
      <c r="C219" s="14">
        <v>-6.6615911686327735E-4</v>
      </c>
      <c r="D219" s="10">
        <v>206.72900000000001</v>
      </c>
      <c r="E219" s="14">
        <v>1.125576415081439E-2</v>
      </c>
      <c r="F219" s="14">
        <v>-5.5159910203751106E-2</v>
      </c>
      <c r="G219" s="14">
        <v>-0.21916403111377025</v>
      </c>
      <c r="H219" s="14">
        <f t="shared" si="3"/>
        <v>0.19740217977268948</v>
      </c>
      <c r="I219" s="2"/>
    </row>
    <row r="220" spans="1:9" x14ac:dyDescent="0.25">
      <c r="A220" s="7">
        <v>45856</v>
      </c>
      <c r="B220" s="8">
        <v>211.18</v>
      </c>
      <c r="C220" s="14">
        <v>5.5232834968098115E-3</v>
      </c>
      <c r="D220" s="10">
        <v>207.459</v>
      </c>
      <c r="E220" s="14">
        <v>1.1264652891981608E-2</v>
      </c>
      <c r="F220" s="14">
        <v>-4.9941290528655147E-2</v>
      </c>
      <c r="G220" s="14">
        <v>-0.21394541143867429</v>
      </c>
      <c r="H220" s="14">
        <f t="shared" si="3"/>
        <v>0.20235462148464986</v>
      </c>
      <c r="I220" s="2"/>
    </row>
    <row r="221" spans="1:9" x14ac:dyDescent="0.25">
      <c r="A221" s="7">
        <v>45859</v>
      </c>
      <c r="B221" s="8">
        <v>212.48</v>
      </c>
      <c r="C221" s="14">
        <v>6.155885974050492E-3</v>
      </c>
      <c r="D221" s="10">
        <v>208.03299999999999</v>
      </c>
      <c r="E221" s="14">
        <v>1.1054477393876576E-2</v>
      </c>
      <c r="F221" s="14">
        <v>-4.4092837444495991E-2</v>
      </c>
      <c r="G221" s="14">
        <v>-0.20809695835451514</v>
      </c>
      <c r="H221" s="14">
        <f t="shared" si="3"/>
        <v>0.19451309167302627</v>
      </c>
      <c r="I221" s="2"/>
    </row>
    <row r="222" spans="1:9" x14ac:dyDescent="0.25">
      <c r="A222" s="7">
        <v>45860</v>
      </c>
      <c r="B222" s="8">
        <v>214.4</v>
      </c>
      <c r="C222" s="14">
        <v>9.0361445783133289E-3</v>
      </c>
      <c r="D222" s="10">
        <v>208.678</v>
      </c>
      <c r="E222" s="14">
        <v>1.0802048114729448E-2</v>
      </c>
      <c r="F222" s="14">
        <v>-3.545512212019919E-2</v>
      </c>
      <c r="G222" s="14">
        <v>-0.19945924303021834</v>
      </c>
      <c r="H222" s="14">
        <f t="shared" si="3"/>
        <v>0.18516836905493142</v>
      </c>
      <c r="I222" s="2"/>
    </row>
    <row r="223" spans="1:9" x14ac:dyDescent="0.25">
      <c r="A223" s="7">
        <v>45861</v>
      </c>
      <c r="B223" s="8">
        <v>214.15</v>
      </c>
      <c r="C223" s="14">
        <v>-1.1660447761194029E-3</v>
      </c>
      <c r="D223" s="10">
        <v>209.37049999999999</v>
      </c>
      <c r="E223" s="14">
        <v>1.0499025818708357E-2</v>
      </c>
      <c r="F223" s="14">
        <v>-3.6579824636383651E-2</v>
      </c>
      <c r="G223" s="14">
        <v>-0.2005839455464028</v>
      </c>
      <c r="H223" s="14">
        <f t="shared" si="3"/>
        <v>0.16966027973666695</v>
      </c>
      <c r="I223" s="2"/>
    </row>
    <row r="224" spans="1:9" x14ac:dyDescent="0.25">
      <c r="A224" s="7">
        <v>45862</v>
      </c>
      <c r="B224" s="8">
        <v>213.76</v>
      </c>
      <c r="C224" s="14">
        <v>-1.8211533971515983E-3</v>
      </c>
      <c r="D224" s="10">
        <v>209.98050000000001</v>
      </c>
      <c r="E224" s="14">
        <v>1.049499890195498E-2</v>
      </c>
      <c r="F224" s="14">
        <v>-3.8334360561631531E-2</v>
      </c>
      <c r="G224" s="14">
        <v>-0.20233848147165068</v>
      </c>
      <c r="H224" s="14">
        <f t="shared" si="3"/>
        <v>0.17577154596900288</v>
      </c>
      <c r="I224" s="2"/>
    </row>
    <row r="225" spans="1:9" x14ac:dyDescent="0.25">
      <c r="A225" s="7">
        <v>45863</v>
      </c>
      <c r="B225" s="8">
        <v>213.88</v>
      </c>
      <c r="C225" s="14">
        <v>5.6137724550900337E-4</v>
      </c>
      <c r="D225" s="10">
        <v>210.62450000000001</v>
      </c>
      <c r="E225" s="14">
        <v>9.7216159989916943E-3</v>
      </c>
      <c r="F225" s="14">
        <v>-3.7794503353862918E-2</v>
      </c>
      <c r="G225" s="14">
        <v>-0.20179862426388206</v>
      </c>
      <c r="H225" s="14">
        <f t="shared" si="3"/>
        <v>0.18372938313597395</v>
      </c>
      <c r="I225" s="2"/>
    </row>
    <row r="226" spans="1:9" x14ac:dyDescent="0.25">
      <c r="A226" s="7">
        <v>45866</v>
      </c>
      <c r="B226" s="8">
        <v>214.05</v>
      </c>
      <c r="C226" s="14">
        <v>7.9483822704327618E-4</v>
      </c>
      <c r="D226" s="10">
        <v>211.273</v>
      </c>
      <c r="E226" s="14">
        <v>9.7263518829214211E-3</v>
      </c>
      <c r="F226" s="14">
        <v>-3.7029705642857458E-2</v>
      </c>
      <c r="G226" s="14">
        <v>-0.2010338265528766</v>
      </c>
      <c r="H226" s="14">
        <f t="shared" si="3"/>
        <v>0.18640233784348789</v>
      </c>
      <c r="I226" s="2"/>
    </row>
    <row r="227" spans="1:9" x14ac:dyDescent="0.25">
      <c r="A227" s="7">
        <v>45867</v>
      </c>
      <c r="B227" s="8">
        <v>211.27</v>
      </c>
      <c r="C227" s="14">
        <v>-1.298761971501986E-2</v>
      </c>
      <c r="D227" s="10">
        <v>211.578</v>
      </c>
      <c r="E227" s="14">
        <v>9.6802844063945664E-3</v>
      </c>
      <c r="F227" s="14">
        <v>-4.9536397622828687E-2</v>
      </c>
      <c r="G227" s="14">
        <v>-0.21354051853284783</v>
      </c>
      <c r="H227" s="14">
        <f t="shared" si="3"/>
        <v>0.18869606632230668</v>
      </c>
      <c r="I227" s="2"/>
    </row>
    <row r="228" spans="1:9" x14ac:dyDescent="0.25">
      <c r="A228" s="7">
        <v>45868</v>
      </c>
      <c r="B228" s="8">
        <v>209.05</v>
      </c>
      <c r="C228" s="14">
        <v>-1.0507880910683007E-2</v>
      </c>
      <c r="D228" s="10">
        <v>211.6395</v>
      </c>
      <c r="E228" s="14">
        <v>9.8521343319338209E-3</v>
      </c>
      <c r="F228" s="14">
        <v>-5.9523755966546799E-2</v>
      </c>
      <c r="G228" s="14">
        <v>-0.22352787687656595</v>
      </c>
      <c r="H228" s="14">
        <f t="shared" si="3"/>
        <v>0.22826661714980653</v>
      </c>
      <c r="I228" s="2"/>
    </row>
    <row r="229" spans="1:9" x14ac:dyDescent="0.25">
      <c r="A229" s="7">
        <v>45869</v>
      </c>
      <c r="B229" s="8">
        <v>207.57</v>
      </c>
      <c r="C229" s="14">
        <v>-7.0796460176992017E-3</v>
      </c>
      <c r="D229" s="10">
        <v>211.39599999999999</v>
      </c>
      <c r="E229" s="14">
        <v>9.5453714323923879E-3</v>
      </c>
      <c r="F229" s="14">
        <v>-6.6181994862358984E-2</v>
      </c>
      <c r="G229" s="14">
        <v>-0.23018611577237813</v>
      </c>
      <c r="H229" s="14">
        <f t="shared" si="3"/>
        <v>0.26383825433074137</v>
      </c>
      <c r="I229" s="2"/>
    </row>
    <row r="230" spans="1:9" x14ac:dyDescent="0.25">
      <c r="A230" s="7">
        <v>45870</v>
      </c>
      <c r="B230" s="8">
        <v>202.38</v>
      </c>
      <c r="C230" s="14">
        <v>-2.5003613238907346E-2</v>
      </c>
      <c r="D230" s="10">
        <v>210.83750000000001</v>
      </c>
      <c r="E230" s="14">
        <v>1.0724040430322244E-2</v>
      </c>
      <c r="F230" s="14">
        <v>-8.953081909834848E-2</v>
      </c>
      <c r="G230" s="14">
        <v>-0.25353494000836763</v>
      </c>
      <c r="H230" s="14">
        <f t="shared" si="3"/>
        <v>0.29159212139759322</v>
      </c>
      <c r="I230" s="2"/>
    </row>
    <row r="231" spans="1:9" x14ac:dyDescent="0.25">
      <c r="A231" s="7">
        <v>45873</v>
      </c>
      <c r="B231" s="8">
        <v>203.35</v>
      </c>
      <c r="C231" s="14">
        <v>4.7929637315940257E-3</v>
      </c>
      <c r="D231" s="10">
        <v>210.50749999999999</v>
      </c>
      <c r="E231" s="14">
        <v>9.9627084652488835E-3</v>
      </c>
      <c r="F231" s="14">
        <v>-8.5166973335552787E-2</v>
      </c>
      <c r="G231" s="14">
        <v>-0.24917109424557193</v>
      </c>
      <c r="H231" s="14">
        <f t="shared" si="3"/>
        <v>0.39533997833975132</v>
      </c>
      <c r="I231" s="2"/>
    </row>
    <row r="232" spans="1:9" x14ac:dyDescent="0.25">
      <c r="A232" s="7">
        <v>45874</v>
      </c>
      <c r="B232" s="8">
        <v>202.92</v>
      </c>
      <c r="C232" s="14">
        <v>-2.114580772067897E-3</v>
      </c>
      <c r="D232" s="10">
        <v>210.15299999999999</v>
      </c>
      <c r="E232" s="14">
        <v>9.9654537417047349E-3</v>
      </c>
      <c r="F232" s="14">
        <v>-8.7101461663390167E-2</v>
      </c>
      <c r="G232" s="14">
        <v>-0.25110558257340931</v>
      </c>
      <c r="H232" s="14">
        <f t="shared" si="3"/>
        <v>0.39155679428300766</v>
      </c>
      <c r="I232" s="2"/>
    </row>
    <row r="233" spans="1:9" x14ac:dyDescent="0.25">
      <c r="A233" s="7">
        <v>45875</v>
      </c>
      <c r="B233" s="8">
        <v>213.25</v>
      </c>
      <c r="C233" s="14">
        <v>5.0906761285235629E-2</v>
      </c>
      <c r="D233" s="10">
        <v>210.2585</v>
      </c>
      <c r="E233" s="14">
        <v>1.3513933170778017E-2</v>
      </c>
      <c r="F233" s="14">
        <v>-4.0628753694647801E-2</v>
      </c>
      <c r="G233" s="14">
        <v>-0.20463287460466695</v>
      </c>
      <c r="H233" s="14">
        <f t="shared" si="3"/>
        <v>0.41182021936754631</v>
      </c>
      <c r="I233" s="2"/>
    </row>
    <row r="234" spans="1:9" x14ac:dyDescent="0.25">
      <c r="A234" s="7">
        <v>45876</v>
      </c>
      <c r="B234" s="8">
        <v>220.03</v>
      </c>
      <c r="C234" s="14">
        <v>3.1793669402110203E-2</v>
      </c>
      <c r="D234" s="10">
        <v>210.6395</v>
      </c>
      <c r="E234" s="14">
        <v>1.4544440918246488E-2</v>
      </c>
      <c r="F234" s="14">
        <v>-1.0126821455724966E-2</v>
      </c>
      <c r="G234" s="14">
        <v>-0.17413094236574411</v>
      </c>
      <c r="H234" s="14">
        <f t="shared" si="3"/>
        <v>0.32777725368754512</v>
      </c>
      <c r="I234" s="2"/>
    </row>
    <row r="235" spans="1:9" x14ac:dyDescent="0.25">
      <c r="A235" s="7">
        <v>45877</v>
      </c>
      <c r="B235" s="8">
        <v>229.35</v>
      </c>
      <c r="C235" s="14">
        <v>4.2357860291778363E-2</v>
      </c>
      <c r="D235" s="10">
        <v>211.54900000000001</v>
      </c>
      <c r="E235" s="14">
        <v>1.6167152317939346E-2</v>
      </c>
      <c r="F235" s="14">
        <v>3.1802088347631985E-2</v>
      </c>
      <c r="G235" s="14">
        <v>-0.13220203256238716</v>
      </c>
      <c r="H235" s="14">
        <f t="shared" si="3"/>
        <v>0.23638079844682156</v>
      </c>
      <c r="I235" s="2"/>
    </row>
    <row r="236" spans="1:9" x14ac:dyDescent="0.25">
      <c r="A236" s="7">
        <v>45880</v>
      </c>
      <c r="B236" s="8">
        <v>227.18</v>
      </c>
      <c r="C236" s="14">
        <v>-9.4615216917374647E-3</v>
      </c>
      <c r="D236" s="10">
        <v>212.477</v>
      </c>
      <c r="E236" s="14">
        <v>1.6353234490699677E-2</v>
      </c>
      <c r="F236" s="14">
        <v>2.2039670507150833E-2</v>
      </c>
      <c r="G236" s="14">
        <v>-0.14196445040286831</v>
      </c>
      <c r="H236" s="14">
        <f t="shared" si="3"/>
        <v>7.2100106711838183E-2</v>
      </c>
      <c r="I236" s="2"/>
    </row>
    <row r="237" spans="1:9" x14ac:dyDescent="0.25">
      <c r="A237" s="7">
        <v>45881</v>
      </c>
      <c r="B237" s="8">
        <v>229.65</v>
      </c>
      <c r="C237" s="14">
        <v>1.0872435953869173E-2</v>
      </c>
      <c r="D237" s="10">
        <v>213.50399999999999</v>
      </c>
      <c r="E237" s="14">
        <v>1.6120789709254332E-2</v>
      </c>
      <c r="F237" s="14">
        <v>3.3151731367053516E-2</v>
      </c>
      <c r="G237" s="14">
        <v>-0.13085238954296563</v>
      </c>
      <c r="H237" s="14">
        <f t="shared" si="3"/>
        <v>0.15059657631258255</v>
      </c>
      <c r="I237" s="2"/>
    </row>
    <row r="238" spans="1:9" x14ac:dyDescent="0.25">
      <c r="A238" s="7">
        <v>45882</v>
      </c>
      <c r="B238" s="8">
        <v>233.33</v>
      </c>
      <c r="C238" s="14">
        <v>1.6024384933594631E-2</v>
      </c>
      <c r="D238" s="10">
        <v>214.66249999999999</v>
      </c>
      <c r="E238" s="14">
        <v>1.6190651913252457E-2</v>
      </c>
      <c r="F238" s="14">
        <v>4.9707352405288896E-2</v>
      </c>
      <c r="G238" s="14">
        <v>-0.11429676850473025</v>
      </c>
      <c r="H238" s="14">
        <f t="shared" si="3"/>
        <v>7.5243846873105744E-2</v>
      </c>
      <c r="I238" s="2"/>
    </row>
    <row r="239" spans="1:9" x14ac:dyDescent="0.25">
      <c r="A239" s="7">
        <v>45883</v>
      </c>
      <c r="B239" s="8">
        <v>232.78</v>
      </c>
      <c r="C239" s="14">
        <v>-2.3571765310933497E-3</v>
      </c>
      <c r="D239" s="10">
        <v>215.8005</v>
      </c>
      <c r="E239" s="14">
        <v>1.5854363935672633E-2</v>
      </c>
      <c r="F239" s="14">
        <v>4.7233006869682903E-2</v>
      </c>
      <c r="G239" s="14">
        <v>-0.11677111404033624</v>
      </c>
      <c r="H239" s="14">
        <f t="shared" si="3"/>
        <v>-6.3760725993047537E-2</v>
      </c>
      <c r="I239" s="2"/>
    </row>
    <row r="240" spans="1:9" x14ac:dyDescent="0.25">
      <c r="A240" s="7">
        <v>45884</v>
      </c>
      <c r="B240" s="8">
        <v>231.59</v>
      </c>
      <c r="C240" s="14">
        <v>-5.1121230346249579E-3</v>
      </c>
      <c r="D240" s="10">
        <v>216.821</v>
      </c>
      <c r="E240" s="14">
        <v>1.5920399246113166E-2</v>
      </c>
      <c r="F240" s="14">
        <v>4.1879422892644902E-2</v>
      </c>
      <c r="G240" s="14">
        <v>-0.12212469801737424</v>
      </c>
      <c r="H240" s="14">
        <f t="shared" si="3"/>
        <v>-4.1204965154665603E-2</v>
      </c>
      <c r="I240" s="2"/>
    </row>
    <row r="241" spans="1:9" x14ac:dyDescent="0.25">
      <c r="A241" s="7">
        <v>45887</v>
      </c>
      <c r="B241" s="8">
        <v>230.89</v>
      </c>
      <c r="C241" s="14">
        <v>-3.02258301308354E-3</v>
      </c>
      <c r="D241" s="10">
        <v>217.7415</v>
      </c>
      <c r="E241" s="14">
        <v>1.5526002421646611E-2</v>
      </c>
      <c r="F241" s="14">
        <v>3.8730255847328365E-2</v>
      </c>
      <c r="G241" s="14">
        <v>-0.12527386506269078</v>
      </c>
      <c r="H241" s="14">
        <f t="shared" si="3"/>
        <v>1.2469266386015152E-2</v>
      </c>
      <c r="I241" s="2"/>
    </row>
    <row r="242" spans="1:9" x14ac:dyDescent="0.25">
      <c r="A242" s="7">
        <v>45888</v>
      </c>
      <c r="B242" s="8">
        <v>230.56</v>
      </c>
      <c r="C242" s="14">
        <v>-1.429252024773633E-3</v>
      </c>
      <c r="D242" s="10">
        <v>218.54949999999999</v>
      </c>
      <c r="E242" s="14">
        <v>1.5540590767066237E-2</v>
      </c>
      <c r="F242" s="14">
        <v>3.7245648525964903E-2</v>
      </c>
      <c r="G242" s="14">
        <v>-0.12675847238405424</v>
      </c>
      <c r="H242" s="14">
        <f t="shared" si="3"/>
        <v>4.8963761966344783E-2</v>
      </c>
      <c r="I242" s="2"/>
    </row>
    <row r="243" spans="1:9" x14ac:dyDescent="0.25">
      <c r="A243" s="7">
        <v>45889</v>
      </c>
      <c r="B243" s="8">
        <v>226.01</v>
      </c>
      <c r="C243" s="14">
        <v>-1.9734559333796024E-2</v>
      </c>
      <c r="D243" s="10">
        <v>219.14250000000001</v>
      </c>
      <c r="E243" s="14">
        <v>1.6087668620310303E-2</v>
      </c>
      <c r="F243" s="14">
        <v>1.6776062731407526E-2</v>
      </c>
      <c r="G243" s="14">
        <v>-0.14722805817861162</v>
      </c>
      <c r="H243" s="14">
        <f t="shared" si="3"/>
        <v>7.0558468684921452E-2</v>
      </c>
      <c r="I243" s="2"/>
    </row>
    <row r="244" spans="1:9" x14ac:dyDescent="0.25">
      <c r="A244" s="7">
        <v>45890</v>
      </c>
      <c r="B244" s="8">
        <v>224.9</v>
      </c>
      <c r="C244" s="14">
        <v>-4.9112871111897053E-3</v>
      </c>
      <c r="D244" s="10">
        <v>219.6995</v>
      </c>
      <c r="E244" s="14">
        <v>1.6126505173679695E-2</v>
      </c>
      <c r="F244" s="14">
        <v>1.1782383559548526E-2</v>
      </c>
      <c r="G244" s="14">
        <v>-0.15222173735047062</v>
      </c>
      <c r="H244" s="14">
        <f t="shared" si="3"/>
        <v>0.53186787562085536</v>
      </c>
      <c r="I244" s="2"/>
    </row>
    <row r="245" spans="1:9" x14ac:dyDescent="0.25">
      <c r="A245" s="7">
        <v>45891</v>
      </c>
      <c r="B245" s="8">
        <v>227.76</v>
      </c>
      <c r="C245" s="14">
        <v>1.2716763005780281E-2</v>
      </c>
      <c r="D245" s="10">
        <v>220.39349999999999</v>
      </c>
      <c r="E245" s="14">
        <v>1.6169242861317139E-2</v>
      </c>
      <c r="F245" s="14">
        <v>2.4648980344698757E-2</v>
      </c>
      <c r="G245" s="14">
        <v>-0.13935514056532039</v>
      </c>
      <c r="H245" s="14">
        <f t="shared" si="3"/>
        <v>0.81577171120429637</v>
      </c>
      <c r="I245" s="2"/>
    </row>
    <row r="246" spans="1:9" x14ac:dyDescent="0.25">
      <c r="A246" s="7">
        <v>45894</v>
      </c>
      <c r="B246" s="8">
        <v>227.16</v>
      </c>
      <c r="C246" s="14">
        <v>-2.6343519494204178E-3</v>
      </c>
      <c r="D246" s="10">
        <v>221.04900000000001</v>
      </c>
      <c r="E246" s="14">
        <v>1.5964834264809564E-2</v>
      </c>
      <c r="F246" s="14">
        <v>2.1949694305856138E-2</v>
      </c>
      <c r="G246" s="14">
        <v>-0.14205442660416301</v>
      </c>
      <c r="H246" s="14">
        <f t="shared" si="3"/>
        <v>0.63514928767027501</v>
      </c>
      <c r="I246" s="2"/>
    </row>
    <row r="247" spans="1:9" x14ac:dyDescent="0.25">
      <c r="A247" s="7">
        <v>45895</v>
      </c>
      <c r="B247" s="8">
        <v>229.31</v>
      </c>
      <c r="C247" s="14">
        <v>9.4646944884663048E-3</v>
      </c>
      <c r="D247" s="10">
        <v>221.95099999999999</v>
      </c>
      <c r="E247" s="14">
        <v>1.6008193671089164E-2</v>
      </c>
      <c r="F247" s="14">
        <v>3.1622135945042595E-2</v>
      </c>
      <c r="G247" s="14">
        <v>-0.13238198496497655</v>
      </c>
      <c r="H247" s="14">
        <f t="shared" si="3"/>
        <v>1.0153162348073741</v>
      </c>
      <c r="I247" s="2"/>
    </row>
    <row r="248" spans="1:9" x14ac:dyDescent="0.25">
      <c r="A248" s="7">
        <v>45896</v>
      </c>
      <c r="B248" s="8">
        <v>230.49</v>
      </c>
      <c r="C248" s="14">
        <v>5.1458723998081494E-3</v>
      </c>
      <c r="D248" s="10">
        <v>223.023</v>
      </c>
      <c r="E248" s="14">
        <v>1.6008698504226815E-2</v>
      </c>
      <c r="F248" s="14">
        <v>3.6930731821433138E-2</v>
      </c>
      <c r="G248" s="14">
        <v>-0.12707338908858601</v>
      </c>
      <c r="H248" s="14">
        <f t="shared" si="3"/>
        <v>0.72182604743918677</v>
      </c>
      <c r="I248" s="2"/>
    </row>
    <row r="249" spans="1:9" x14ac:dyDescent="0.25">
      <c r="A249" s="7">
        <v>45897</v>
      </c>
      <c r="B249" s="8">
        <v>232.56</v>
      </c>
      <c r="C249" s="14">
        <v>8.9808668488871243E-3</v>
      </c>
      <c r="D249" s="10">
        <v>224.27250000000001</v>
      </c>
      <c r="E249" s="14">
        <v>1.6025147388237168E-2</v>
      </c>
      <c r="F249" s="14">
        <v>4.6243268655440595E-2</v>
      </c>
      <c r="G249" s="14">
        <v>-0.11776085225457855</v>
      </c>
      <c r="H249" s="14">
        <f t="shared" si="3"/>
        <v>0.44935564787419735</v>
      </c>
      <c r="I249" s="2"/>
    </row>
    <row r="250" spans="1:9" x14ac:dyDescent="0.25">
      <c r="A250" s="7">
        <v>45898</v>
      </c>
      <c r="B250" s="8">
        <v>232.14</v>
      </c>
      <c r="C250" s="14">
        <v>-1.8059855521156516E-3</v>
      </c>
      <c r="D250" s="10">
        <v>225.76050000000001</v>
      </c>
      <c r="E250" s="14">
        <v>1.6049500574489159E-2</v>
      </c>
      <c r="F250" s="14">
        <v>4.4353768428250673E-2</v>
      </c>
      <c r="G250" s="14">
        <v>-0.11965035248176847</v>
      </c>
      <c r="H250" s="14">
        <f t="shared" si="3"/>
        <v>0</v>
      </c>
      <c r="I25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2025-09-06T11:31:53Z</dcterms:created>
  <dcterms:modified xsi:type="dcterms:W3CDTF">2025-09-10T08:07:00Z</dcterms:modified>
</cp:coreProperties>
</file>