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ycm_classification_students\"/>
    </mc:Choice>
  </mc:AlternateContent>
  <bookViews>
    <workbookView xWindow="240" yWindow="60" windowWidth="16380" windowHeight="8190" tabRatio="500" activeTab="1"/>
  </bookViews>
  <sheets>
    <sheet name="testing score" sheetId="1" r:id="rId1"/>
    <sheet name="all task" sheetId="2" r:id="rId2"/>
  </sheets>
  <calcPr calcId="162913"/>
  <extLst>
    <ext uri="smNativeData">
      <pm:revision xmlns:pm="smNativeData" day="1683593216" val="1062" rev="124" revOS="4" revMin="124" revMax="0"/>
      <pm:docPrefs xmlns:pm="smNativeData" id="1683593216" fixedDigits="0" showNotice="1" showFrameBounds="1" autoChart="1" recalcOnPrint="1" recalcOnCopy="1" finalRounding="1" compatTextArt="1" tab="567" useDefinedPrintRange="1" printArea="currentSheet"/>
      <pm:compatibility xmlns:pm="smNativeData" id="1683593216" overlapCells="1"/>
      <pm:defCurrency xmlns:pm="smNativeData" id="1683593216"/>
    </ext>
  </extLst>
</workbook>
</file>

<file path=xl/calcChain.xml><?xml version="1.0" encoding="utf-8"?>
<calcChain xmlns="http://schemas.openxmlformats.org/spreadsheetml/2006/main">
  <c r="Z39" i="2" l="1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D23" i="2"/>
  <c r="E23" i="2" s="1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D8" i="2"/>
  <c r="E8" i="2" s="1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B2" i="1"/>
  <c r="I23" i="2" l="1"/>
  <c r="K23" i="2"/>
  <c r="M23" i="2"/>
  <c r="O23" i="2"/>
  <c r="Q23" i="2"/>
  <c r="S23" i="2"/>
  <c r="U23" i="2"/>
  <c r="W23" i="2"/>
  <c r="Y23" i="2"/>
  <c r="K8" i="2"/>
  <c r="O8" i="2"/>
  <c r="S8" i="2"/>
  <c r="W8" i="2"/>
  <c r="D9" i="2"/>
  <c r="I8" i="2"/>
  <c r="M8" i="2"/>
  <c r="Q8" i="2"/>
  <c r="U8" i="2"/>
  <c r="Y8" i="2"/>
  <c r="D24" i="2"/>
  <c r="J23" i="2"/>
  <c r="L23" i="2"/>
  <c r="N23" i="2"/>
  <c r="P23" i="2"/>
  <c r="R23" i="2"/>
  <c r="T23" i="2"/>
  <c r="V23" i="2"/>
  <c r="X23" i="2"/>
  <c r="Z23" i="2"/>
  <c r="J8" i="2"/>
  <c r="L8" i="2"/>
  <c r="N8" i="2"/>
  <c r="P8" i="2"/>
  <c r="R8" i="2"/>
  <c r="T8" i="2"/>
  <c r="V8" i="2"/>
  <c r="X8" i="2"/>
  <c r="Z8" i="2"/>
  <c r="Y24" i="2" l="1"/>
  <c r="Q24" i="2"/>
  <c r="E24" i="2"/>
  <c r="D25" i="2"/>
  <c r="E9" i="2"/>
  <c r="D10" i="2"/>
  <c r="W24" i="2"/>
  <c r="S24" i="2"/>
  <c r="O24" i="2"/>
  <c r="K24" i="2"/>
  <c r="I24" i="2"/>
  <c r="E10" i="2" l="1"/>
  <c r="W10" i="2" s="1"/>
  <c r="D11" i="2"/>
  <c r="O10" i="2"/>
  <c r="M10" i="2"/>
  <c r="K10" i="2"/>
  <c r="I10" i="2"/>
  <c r="Y10" i="2"/>
  <c r="P10" i="2"/>
  <c r="X10" i="2"/>
  <c r="N10" i="2"/>
  <c r="V10" i="2"/>
  <c r="E25" i="2"/>
  <c r="Q25" i="2" s="1"/>
  <c r="D26" i="2"/>
  <c r="M25" i="2"/>
  <c r="U25" i="2"/>
  <c r="I25" i="2"/>
  <c r="O25" i="2"/>
  <c r="W25" i="2"/>
  <c r="P25" i="2"/>
  <c r="X25" i="2"/>
  <c r="L25" i="2"/>
  <c r="R25" i="2"/>
  <c r="O9" i="2"/>
  <c r="W9" i="2"/>
  <c r="I9" i="2"/>
  <c r="Q9" i="2"/>
  <c r="Y9" i="2"/>
  <c r="K9" i="2"/>
  <c r="S9" i="2"/>
  <c r="M9" i="2"/>
  <c r="U9" i="2"/>
  <c r="J9" i="2"/>
  <c r="N9" i="2"/>
  <c r="R9" i="2"/>
  <c r="V9" i="2"/>
  <c r="Z9" i="2"/>
  <c r="L9" i="2"/>
  <c r="P9" i="2"/>
  <c r="T9" i="2"/>
  <c r="X9" i="2"/>
  <c r="J24" i="2"/>
  <c r="L24" i="2"/>
  <c r="N24" i="2"/>
  <c r="R24" i="2"/>
  <c r="V24" i="2"/>
  <c r="Z24" i="2"/>
  <c r="X24" i="2"/>
  <c r="P24" i="2"/>
  <c r="T24" i="2"/>
  <c r="U24" i="2"/>
  <c r="M24" i="2"/>
  <c r="V25" i="2" l="1"/>
  <c r="N25" i="2"/>
  <c r="Z25" i="2"/>
  <c r="T25" i="2"/>
  <c r="J25" i="2"/>
  <c r="S25" i="2"/>
  <c r="K25" i="2"/>
  <c r="Y25" i="2"/>
  <c r="E26" i="2"/>
  <c r="K26" i="2" s="1"/>
  <c r="D27" i="2"/>
  <c r="I26" i="2"/>
  <c r="O26" i="2"/>
  <c r="W26" i="2"/>
  <c r="L26" i="2"/>
  <c r="M26" i="2"/>
  <c r="Q26" i="2"/>
  <c r="U26" i="2"/>
  <c r="Y26" i="2"/>
  <c r="N26" i="2"/>
  <c r="R26" i="2"/>
  <c r="V26" i="2"/>
  <c r="Z26" i="2"/>
  <c r="P26" i="2"/>
  <c r="T26" i="2"/>
  <c r="X26" i="2"/>
  <c r="Z10" i="2"/>
  <c r="R10" i="2"/>
  <c r="J10" i="2"/>
  <c r="T10" i="2"/>
  <c r="L10" i="2"/>
  <c r="Q10" i="2"/>
  <c r="S10" i="2"/>
  <c r="U10" i="2"/>
  <c r="D12" i="2"/>
  <c r="E11" i="2"/>
  <c r="M11" i="2" s="1"/>
  <c r="S11" i="2"/>
  <c r="I11" i="2"/>
  <c r="O11" i="2"/>
  <c r="U11" i="2"/>
  <c r="J11" i="2"/>
  <c r="R11" i="2"/>
  <c r="Z11" i="2"/>
  <c r="P11" i="2"/>
  <c r="X11" i="2"/>
  <c r="J26" i="2" l="1"/>
  <c r="S26" i="2"/>
  <c r="E27" i="2"/>
  <c r="D28" i="2"/>
  <c r="M27" i="2"/>
  <c r="Q27" i="2"/>
  <c r="U27" i="2"/>
  <c r="Y27" i="2"/>
  <c r="I27" i="2"/>
  <c r="K27" i="2"/>
  <c r="O27" i="2"/>
  <c r="S27" i="2"/>
  <c r="W27" i="2"/>
  <c r="J27" i="2"/>
  <c r="L27" i="2"/>
  <c r="P27" i="2"/>
  <c r="T27" i="2"/>
  <c r="X27" i="2"/>
  <c r="N27" i="2"/>
  <c r="R27" i="2"/>
  <c r="V27" i="2"/>
  <c r="Z27" i="2"/>
  <c r="T11" i="2"/>
  <c r="L11" i="2"/>
  <c r="V11" i="2"/>
  <c r="N11" i="2"/>
  <c r="Y11" i="2"/>
  <c r="Q11" i="2"/>
  <c r="K11" i="2"/>
  <c r="W11" i="2"/>
  <c r="E12" i="2"/>
  <c r="D14" i="2" s="1"/>
  <c r="K12" i="2"/>
  <c r="Q12" i="2"/>
  <c r="Y12" i="2"/>
  <c r="S12" i="2"/>
  <c r="L12" i="2"/>
  <c r="T12" i="2"/>
  <c r="X12" i="2"/>
  <c r="J12" i="2"/>
  <c r="N12" i="2"/>
  <c r="R12" i="2"/>
  <c r="V12" i="2"/>
  <c r="Z12" i="2"/>
  <c r="P12" i="2" l="1"/>
  <c r="W12" i="2"/>
  <c r="M12" i="2"/>
  <c r="U12" i="2"/>
  <c r="O12" i="2"/>
  <c r="I12" i="2"/>
  <c r="E28" i="2"/>
  <c r="D29" i="2"/>
  <c r="I28" i="2"/>
  <c r="K28" i="2"/>
  <c r="O28" i="2"/>
  <c r="S28" i="2"/>
  <c r="W28" i="2"/>
  <c r="J28" i="2"/>
  <c r="L28" i="2"/>
  <c r="M28" i="2"/>
  <c r="Q28" i="2"/>
  <c r="U28" i="2"/>
  <c r="Y28" i="2"/>
  <c r="N28" i="2"/>
  <c r="R28" i="2"/>
  <c r="V28" i="2"/>
  <c r="Z28" i="2"/>
  <c r="P28" i="2"/>
  <c r="T28" i="2"/>
  <c r="X28" i="2"/>
  <c r="D15" i="2"/>
  <c r="E14" i="2"/>
  <c r="M14" i="2"/>
  <c r="S14" i="2"/>
  <c r="W14" i="2"/>
  <c r="I14" i="2"/>
  <c r="K14" i="2"/>
  <c r="O14" i="2"/>
  <c r="Q14" i="2"/>
  <c r="U14" i="2"/>
  <c r="Y14" i="2"/>
  <c r="J14" i="2"/>
  <c r="N14" i="2"/>
  <c r="R14" i="2"/>
  <c r="V14" i="2"/>
  <c r="Z14" i="2"/>
  <c r="L14" i="2"/>
  <c r="P14" i="2"/>
  <c r="T14" i="2"/>
  <c r="X14" i="2"/>
  <c r="E29" i="2" l="1"/>
  <c r="D30" i="2"/>
  <c r="M29" i="2"/>
  <c r="Q29" i="2"/>
  <c r="U29" i="2"/>
  <c r="Y29" i="2"/>
  <c r="I29" i="2"/>
  <c r="K29" i="2"/>
  <c r="O29" i="2"/>
  <c r="S29" i="2"/>
  <c r="W29" i="2"/>
  <c r="J29" i="2"/>
  <c r="P29" i="2"/>
  <c r="T29" i="2"/>
  <c r="X29" i="2"/>
  <c r="Z29" i="2"/>
  <c r="L29" i="2"/>
  <c r="N29" i="2"/>
  <c r="R29" i="2"/>
  <c r="V29" i="2"/>
  <c r="E15" i="2"/>
  <c r="D16" i="2" s="1"/>
  <c r="I15" i="2"/>
  <c r="K15" i="2"/>
  <c r="O15" i="2"/>
  <c r="Q15" i="2"/>
  <c r="U15" i="2"/>
  <c r="Y15" i="2"/>
  <c r="M15" i="2"/>
  <c r="S15" i="2"/>
  <c r="W15" i="2"/>
  <c r="L15" i="2"/>
  <c r="P15" i="2"/>
  <c r="T15" i="2"/>
  <c r="X15" i="2"/>
  <c r="J15" i="2"/>
  <c r="N15" i="2"/>
  <c r="R15" i="2"/>
  <c r="V15" i="2"/>
  <c r="Z15" i="2"/>
  <c r="E30" i="2" l="1"/>
  <c r="K30" i="2" s="1"/>
  <c r="D31" i="2"/>
  <c r="I30" i="2"/>
  <c r="O30" i="2"/>
  <c r="W30" i="2"/>
  <c r="L30" i="2"/>
  <c r="M30" i="2"/>
  <c r="Q30" i="2"/>
  <c r="U30" i="2"/>
  <c r="Y30" i="2"/>
  <c r="N30" i="2"/>
  <c r="R30" i="2"/>
  <c r="V30" i="2"/>
  <c r="Z30" i="2"/>
  <c r="P30" i="2"/>
  <c r="T30" i="2"/>
  <c r="X30" i="2"/>
  <c r="D17" i="2"/>
  <c r="E16" i="2"/>
  <c r="M16" i="2"/>
  <c r="S16" i="2"/>
  <c r="W16" i="2"/>
  <c r="I16" i="2"/>
  <c r="K16" i="2"/>
  <c r="O16" i="2"/>
  <c r="Q16" i="2"/>
  <c r="U16" i="2"/>
  <c r="Y16" i="2"/>
  <c r="J16" i="2"/>
  <c r="N16" i="2"/>
  <c r="R16" i="2"/>
  <c r="V16" i="2"/>
  <c r="Z16" i="2"/>
  <c r="L16" i="2"/>
  <c r="P16" i="2"/>
  <c r="T16" i="2"/>
  <c r="X16" i="2"/>
  <c r="J30" i="2" l="1"/>
  <c r="S30" i="2"/>
  <c r="E31" i="2"/>
  <c r="Q31" i="2" s="1"/>
  <c r="D32" i="2"/>
  <c r="M31" i="2"/>
  <c r="U31" i="2"/>
  <c r="I31" i="2"/>
  <c r="O31" i="2"/>
  <c r="W31" i="2"/>
  <c r="L31" i="2"/>
  <c r="T31" i="2"/>
  <c r="N31" i="2"/>
  <c r="V31" i="2"/>
  <c r="E17" i="2"/>
  <c r="D18" i="2" s="1"/>
  <c r="K17" i="2"/>
  <c r="Q17" i="2"/>
  <c r="Y17" i="2"/>
  <c r="S17" i="2"/>
  <c r="L17" i="2"/>
  <c r="T17" i="2"/>
  <c r="J17" i="2"/>
  <c r="R17" i="2"/>
  <c r="Z17" i="2"/>
  <c r="D19" i="2" l="1"/>
  <c r="E18" i="2"/>
  <c r="M18" i="2"/>
  <c r="S18" i="2"/>
  <c r="W18" i="2"/>
  <c r="I18" i="2"/>
  <c r="K18" i="2"/>
  <c r="O18" i="2"/>
  <c r="Q18" i="2"/>
  <c r="U18" i="2"/>
  <c r="Y18" i="2"/>
  <c r="J18" i="2"/>
  <c r="N18" i="2"/>
  <c r="R18" i="2"/>
  <c r="V18" i="2"/>
  <c r="Z18" i="2"/>
  <c r="L18" i="2"/>
  <c r="P18" i="2"/>
  <c r="T18" i="2"/>
  <c r="X18" i="2"/>
  <c r="V17" i="2"/>
  <c r="N17" i="2"/>
  <c r="X17" i="2"/>
  <c r="P17" i="2"/>
  <c r="W17" i="2"/>
  <c r="M17" i="2"/>
  <c r="U17" i="2"/>
  <c r="O17" i="2"/>
  <c r="I17" i="2"/>
  <c r="Z31" i="2"/>
  <c r="R31" i="2"/>
  <c r="X31" i="2"/>
  <c r="P31" i="2"/>
  <c r="J31" i="2"/>
  <c r="S31" i="2"/>
  <c r="K31" i="2"/>
  <c r="Y31" i="2"/>
  <c r="E32" i="2"/>
  <c r="D33" i="2"/>
  <c r="I32" i="2"/>
  <c r="K32" i="2"/>
  <c r="O32" i="2"/>
  <c r="S32" i="2"/>
  <c r="W32" i="2"/>
  <c r="J32" i="2"/>
  <c r="L32" i="2"/>
  <c r="M32" i="2"/>
  <c r="Q32" i="2"/>
  <c r="U32" i="2"/>
  <c r="Y32" i="2"/>
  <c r="N32" i="2"/>
  <c r="R32" i="2"/>
  <c r="V32" i="2"/>
  <c r="Z32" i="2"/>
  <c r="P32" i="2"/>
  <c r="T32" i="2"/>
  <c r="X32" i="2"/>
  <c r="E33" i="2" l="1"/>
  <c r="D35" i="2" s="1"/>
  <c r="Q33" i="2"/>
  <c r="Y33" i="2"/>
  <c r="K33" i="2"/>
  <c r="S33" i="2"/>
  <c r="J33" i="2"/>
  <c r="T33" i="2"/>
  <c r="Z33" i="2"/>
  <c r="N33" i="2"/>
  <c r="V33" i="2"/>
  <c r="E19" i="2"/>
  <c r="D21" i="2" s="1"/>
  <c r="I19" i="2"/>
  <c r="K19" i="2"/>
  <c r="O19" i="2"/>
  <c r="M19" i="2"/>
  <c r="Q19" i="2"/>
  <c r="S19" i="2"/>
  <c r="U19" i="2"/>
  <c r="W19" i="2"/>
  <c r="Y19" i="2"/>
  <c r="L19" i="2"/>
  <c r="N19" i="2"/>
  <c r="R19" i="2"/>
  <c r="V19" i="2"/>
  <c r="Z19" i="2"/>
  <c r="J19" i="2"/>
  <c r="P19" i="2"/>
  <c r="T19" i="2"/>
  <c r="X19" i="2"/>
  <c r="E21" i="2" l="1"/>
  <c r="D22" i="2"/>
  <c r="M21" i="2"/>
  <c r="Q21" i="2"/>
  <c r="S21" i="2"/>
  <c r="U21" i="2"/>
  <c r="W21" i="2"/>
  <c r="Y21" i="2"/>
  <c r="I21" i="2"/>
  <c r="K21" i="2"/>
  <c r="O21" i="2"/>
  <c r="P21" i="2"/>
  <c r="T21" i="2"/>
  <c r="X21" i="2"/>
  <c r="Z21" i="2"/>
  <c r="J21" i="2"/>
  <c r="L21" i="2"/>
  <c r="N21" i="2"/>
  <c r="R21" i="2"/>
  <c r="V21" i="2"/>
  <c r="R33" i="2"/>
  <c r="L33" i="2"/>
  <c r="X33" i="2"/>
  <c r="P33" i="2"/>
  <c r="W33" i="2"/>
  <c r="O33" i="2"/>
  <c r="I33" i="2"/>
  <c r="U33" i="2"/>
  <c r="M33" i="2"/>
  <c r="E35" i="2"/>
  <c r="K35" i="2" s="1"/>
  <c r="D36" i="2"/>
  <c r="I35" i="2"/>
  <c r="O35" i="2"/>
  <c r="W35" i="2"/>
  <c r="L35" i="2"/>
  <c r="Q35" i="2"/>
  <c r="Y35" i="2"/>
  <c r="R35" i="2"/>
  <c r="Z35" i="2"/>
  <c r="T35" i="2"/>
  <c r="E22" i="2" l="1"/>
  <c r="I22" i="2"/>
  <c r="K22" i="2"/>
  <c r="O22" i="2"/>
  <c r="J22" i="2"/>
  <c r="M22" i="2"/>
  <c r="Q22" i="2"/>
  <c r="S22" i="2"/>
  <c r="U22" i="2"/>
  <c r="W22" i="2"/>
  <c r="Y22" i="2"/>
  <c r="L22" i="2"/>
  <c r="N22" i="2"/>
  <c r="R22" i="2"/>
  <c r="V22" i="2"/>
  <c r="Z22" i="2"/>
  <c r="P22" i="2"/>
  <c r="T22" i="2"/>
  <c r="X22" i="2"/>
  <c r="X35" i="2"/>
  <c r="P35" i="2"/>
  <c r="V35" i="2"/>
  <c r="N35" i="2"/>
  <c r="U35" i="2"/>
  <c r="M35" i="2"/>
  <c r="J35" i="2"/>
  <c r="S35" i="2"/>
  <c r="E36" i="2"/>
  <c r="Q36" i="2" s="1"/>
  <c r="D37" i="2"/>
  <c r="W36" i="2"/>
  <c r="L36" i="2"/>
  <c r="T36" i="2"/>
  <c r="V36" i="2"/>
  <c r="R36" i="2"/>
  <c r="O36" i="2" l="1"/>
  <c r="I36" i="2"/>
  <c r="U36" i="2"/>
  <c r="M36" i="2"/>
  <c r="Z36" i="2"/>
  <c r="N36" i="2"/>
  <c r="X36" i="2"/>
  <c r="P36" i="2"/>
  <c r="J36" i="2"/>
  <c r="S36" i="2"/>
  <c r="K36" i="2"/>
  <c r="Y36" i="2"/>
  <c r="D38" i="2"/>
  <c r="E37" i="2"/>
  <c r="V37" i="2" s="1"/>
  <c r="W37" i="2"/>
  <c r="J37" i="2"/>
  <c r="M37" i="2"/>
  <c r="R37" i="2"/>
  <c r="P37" i="2"/>
  <c r="X37" i="2"/>
  <c r="S37" i="2" l="1"/>
  <c r="O37" i="2"/>
  <c r="I37" i="2"/>
  <c r="T37" i="2"/>
  <c r="Z37" i="2"/>
  <c r="N37" i="2"/>
  <c r="L37" i="2"/>
  <c r="Y37" i="2"/>
  <c r="U37" i="2"/>
  <c r="Q37" i="2"/>
  <c r="K37" i="2"/>
  <c r="E38" i="2"/>
  <c r="D40" i="2" s="1"/>
  <c r="Q38" i="2"/>
  <c r="U38" i="2"/>
  <c r="Y38" i="2"/>
  <c r="T38" i="2"/>
  <c r="N38" i="2"/>
  <c r="L38" i="2"/>
  <c r="M38" i="2" l="1"/>
  <c r="I38" i="2"/>
  <c r="R38" i="2"/>
  <c r="E40" i="2"/>
  <c r="K40" i="2" s="1"/>
  <c r="D41" i="2"/>
  <c r="I40" i="2"/>
  <c r="M40" i="2"/>
  <c r="Q40" i="2"/>
  <c r="S40" i="2"/>
  <c r="U40" i="2"/>
  <c r="W40" i="2"/>
  <c r="Y40" i="2"/>
  <c r="L40" i="2"/>
  <c r="J40" i="2"/>
  <c r="R40" i="2"/>
  <c r="V40" i="2"/>
  <c r="Z40" i="2"/>
  <c r="N40" i="2"/>
  <c r="P40" i="2"/>
  <c r="T40" i="2"/>
  <c r="X40" i="2"/>
  <c r="V38" i="2"/>
  <c r="X38" i="2"/>
  <c r="P38" i="2"/>
  <c r="W38" i="2"/>
  <c r="S38" i="2"/>
  <c r="O38" i="2"/>
  <c r="K38" i="2"/>
  <c r="J38" i="2"/>
  <c r="Z38" i="2"/>
  <c r="O40" i="2" l="1"/>
  <c r="E41" i="2"/>
  <c r="D42" i="2"/>
  <c r="J41" i="2"/>
  <c r="I41" i="2"/>
  <c r="K41" i="2"/>
  <c r="M41" i="2"/>
  <c r="O41" i="2"/>
  <c r="Q41" i="2"/>
  <c r="S41" i="2"/>
  <c r="U41" i="2"/>
  <c r="W41" i="2"/>
  <c r="Y41" i="2"/>
  <c r="L41" i="2"/>
  <c r="N41" i="2"/>
  <c r="P41" i="2"/>
  <c r="T41" i="2"/>
  <c r="X41" i="2"/>
  <c r="Z41" i="2"/>
  <c r="R41" i="2"/>
  <c r="V41" i="2"/>
  <c r="E42" i="2" l="1"/>
  <c r="K42" i="2" s="1"/>
  <c r="D43" i="2"/>
  <c r="I42" i="2"/>
  <c r="M42" i="2"/>
  <c r="Q42" i="2"/>
  <c r="U42" i="2"/>
  <c r="W42" i="2"/>
  <c r="Y42" i="2"/>
  <c r="L42" i="2"/>
  <c r="J42" i="2"/>
  <c r="R42" i="2"/>
  <c r="V42" i="2"/>
  <c r="Z42" i="2"/>
  <c r="N42" i="2"/>
  <c r="P42" i="2"/>
  <c r="T42" i="2"/>
  <c r="X42" i="2"/>
  <c r="S42" i="2" l="1"/>
  <c r="O42" i="2"/>
  <c r="E43" i="2"/>
  <c r="I43" i="2" s="1"/>
  <c r="D44" i="2"/>
  <c r="J43" i="2"/>
  <c r="K43" i="2"/>
  <c r="O43" i="2"/>
  <c r="S43" i="2"/>
  <c r="W43" i="2"/>
  <c r="N43" i="2"/>
  <c r="P43" i="2"/>
  <c r="T43" i="2"/>
  <c r="X43" i="2"/>
  <c r="L43" i="2"/>
  <c r="R43" i="2"/>
  <c r="V43" i="2"/>
  <c r="Z43" i="2"/>
  <c r="Y43" i="2" l="1"/>
  <c r="U43" i="2"/>
  <c r="Q43" i="2"/>
  <c r="M43" i="2"/>
  <c r="E44" i="2"/>
  <c r="K44" i="2" s="1"/>
  <c r="D45" i="2"/>
  <c r="I44" i="2"/>
  <c r="M44" i="2"/>
  <c r="Q44" i="2"/>
  <c r="S44" i="2"/>
  <c r="U44" i="2"/>
  <c r="W44" i="2"/>
  <c r="Y44" i="2"/>
  <c r="L44" i="2"/>
  <c r="J44" i="2"/>
  <c r="R44" i="2"/>
  <c r="V44" i="2"/>
  <c r="Z44" i="2"/>
  <c r="N44" i="2"/>
  <c r="P44" i="2"/>
  <c r="T44" i="2"/>
  <c r="X44" i="2"/>
  <c r="O44" i="2" l="1"/>
  <c r="E45" i="2"/>
  <c r="D46" i="2"/>
  <c r="J45" i="2"/>
  <c r="I45" i="2"/>
  <c r="K45" i="2"/>
  <c r="M45" i="2"/>
  <c r="O45" i="2"/>
  <c r="Q45" i="2"/>
  <c r="S45" i="2"/>
  <c r="U45" i="2"/>
  <c r="W45" i="2"/>
  <c r="Y45" i="2"/>
  <c r="L45" i="2"/>
  <c r="N45" i="2"/>
  <c r="P45" i="2"/>
  <c r="T45" i="2"/>
  <c r="X45" i="2"/>
  <c r="Z45" i="2"/>
  <c r="R45" i="2"/>
  <c r="V45" i="2"/>
  <c r="E46" i="2" l="1"/>
  <c r="F3" i="2" s="1"/>
  <c r="K46" i="2"/>
  <c r="O46" i="2"/>
  <c r="S46" i="2"/>
  <c r="U46" i="2"/>
  <c r="W46" i="2"/>
  <c r="Y46" i="2"/>
  <c r="L46" i="2"/>
  <c r="J46" i="2"/>
  <c r="R46" i="2"/>
  <c r="V46" i="2"/>
  <c r="Z46" i="2"/>
  <c r="N46" i="2"/>
  <c r="P46" i="2"/>
  <c r="T46" i="2"/>
  <c r="X46" i="2"/>
  <c r="Q46" i="2" l="1"/>
  <c r="M46" i="2"/>
  <c r="I46" i="2"/>
</calcChain>
</file>

<file path=xl/sharedStrings.xml><?xml version="1.0" encoding="utf-8"?>
<sst xmlns="http://schemas.openxmlformats.org/spreadsheetml/2006/main" count="121" uniqueCount="64">
  <si>
    <t>value predicted</t>
  </si>
  <si>
    <t>score</t>
  </si>
  <si>
    <t>value actual</t>
  </si>
  <si>
    <t>END TO END MACHINE LEARNING FOR STUDENT CLASSIFICATION PROJECT</t>
  </si>
  <si>
    <t>date</t>
  </si>
  <si>
    <t>day</t>
  </si>
  <si>
    <t>SCHEDULE</t>
  </si>
  <si>
    <t>start</t>
  </si>
  <si>
    <t>duration</t>
  </si>
  <si>
    <t>role</t>
  </si>
  <si>
    <t>no</t>
  </si>
  <si>
    <t>task</t>
  </si>
  <si>
    <t>status</t>
  </si>
  <si>
    <t>end</t>
  </si>
  <si>
    <t>duration (day)</t>
  </si>
  <si>
    <t>tim prep</t>
  </si>
  <si>
    <t>buat formulir berisi nama, kelas, umur, dan tingkat pendidikan (1)</t>
  </si>
  <si>
    <t>1</t>
  </si>
  <si>
    <t>finish</t>
  </si>
  <si>
    <t>kumpulkan 5 pertanyaan anak kelas 3 sd</t>
  </si>
  <si>
    <t>kumpulkan 5 pertanyaan anak kelas 6 sd</t>
  </si>
  <si>
    <t>kumpulkan 5 pertanyaan anak kelas 3 smp</t>
  </si>
  <si>
    <t>buat tiap pertanyaan memiliki 10 pilihan ganda</t>
  </si>
  <si>
    <t>tim word</t>
  </si>
  <si>
    <t>buat semua pertanyaan ke dalam word dokumen</t>
  </si>
  <si>
    <t>jika dokumen melebihi 3 halaman, buat menjadi maksimal 3 halaman</t>
  </si>
  <si>
    <t>print dokumen tersebut menjadi 11 rangkap</t>
  </si>
  <si>
    <t>work</t>
  </si>
  <si>
    <t>jilid 1 rangkap dokumen tersebut</t>
  </si>
  <si>
    <t>minta semua list murid regular ycm ke kak kohar</t>
  </si>
  <si>
    <t>waiting</t>
  </si>
  <si>
    <t>print list tersebut menjadi 1 lembar yang berisi dua kolom list</t>
  </si>
  <si>
    <t>tim pencari fakta</t>
  </si>
  <si>
    <t>tentukan kapan akan melakukan kuesioner</t>
  </si>
  <si>
    <t>minta izin ke core team untuk melakukan kuesioner ke semua murid ycm dalam beberapa batch</t>
  </si>
  <si>
    <t>mengumumkan akan ada kuesioner di kelas (2)</t>
  </si>
  <si>
    <t>2</t>
  </si>
  <si>
    <t>melakukan absensi dan kalkulasi pembagian batch</t>
  </si>
  <si>
    <t>persiapkan lembar kuesioner dan lembar jawaban</t>
  </si>
  <si>
    <t>persiapkan ruangan untuk melakukan kuesioner</t>
  </si>
  <si>
    <t>melakukan iterasi acak untuk responden</t>
  </si>
  <si>
    <t>membagikan lembar kuesioner dan lembar jawaban</t>
  </si>
  <si>
    <t>instruksi selama 5 menit</t>
  </si>
  <si>
    <t>pengawasan selama 20 menit</t>
  </si>
  <si>
    <t>penutupan</t>
  </si>
  <si>
    <t>merapikan ruangan setelah kuesioner selesai</t>
  </si>
  <si>
    <t>mengumpulkan semua lembar jawaban</t>
  </si>
  <si>
    <t>tim database</t>
  </si>
  <si>
    <t>membuat dukumen basis data menggunakan spreadsheet</t>
  </si>
  <si>
    <t>melakukan input data lembar hasil</t>
  </si>
  <si>
    <t>melakukan transformasi data menjadi biner data</t>
  </si>
  <si>
    <t>melakukan export data ke dalam csv</t>
  </si>
  <si>
    <t>tim ngoding</t>
  </si>
  <si>
    <t>mengambil data csv</t>
  </si>
  <si>
    <t>melakukan eksplorasi data analis</t>
  </si>
  <si>
    <t>membuat algoritma machine learning</t>
  </si>
  <si>
    <t>mengevaluasi algoritma machine learning</t>
  </si>
  <si>
    <t>membuat layout antarmuka</t>
  </si>
  <si>
    <t>mengintegrasi website dan machine learning</t>
  </si>
  <si>
    <t>melakukan deployment ke website streamlit</t>
  </si>
  <si>
    <t>keterangan</t>
  </si>
  <si>
    <t>waktu mulai projek</t>
  </si>
  <si>
    <t>8</t>
  </si>
  <si>
    <t>waktu untuk memulai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</si>
</sst>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_R_p* #,##0.00_ ;_-_R_p* \-#,##0.00\ ;_-_R_p* &quot;-&quot;??_ ;_-@_ "/>
    <numFmt numFmtId="165" formatCode="_-_R_p* #,##0_ ;_-_R_p* \-#,##0\ ;_-_R_p* &quot;-&quot;_ ;_-@_ "/>
    <numFmt numFmtId="166" formatCode="_-&quot;Rp&quot;* #,##0.00_ ;_-&quot;Rp&quot;* \-#,##0.00\ ;_-&quot;Rp&quot;* &quot;-&quot;??_ ;_-@_ "/>
    <numFmt numFmtId="167" formatCode="_-&quot;Rp&quot;* #,##0_ ;_-&quot;Rp&quot;* \-#,##0\ ;_-&quot;Rp&quot;* &quot;-&quot;_ ;_-@_ "/>
    <numFmt numFmtId="168" formatCode="dd\ mmmm\ yyyy"/>
    <numFmt numFmtId="169" formatCode="[$-F800]dddd\,\ mmmm\ dd\,\ yyyy"/>
  </numFmts>
  <fonts count="6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A93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8F2A1"/>
        <bgColor rgb="FFFFFFFF"/>
      </patternFill>
    </fill>
    <fill>
      <patternFill patternType="solid">
        <fgColor rgb="FFFFA6A6"/>
        <bgColor rgb="FFFFFFFF"/>
      </patternFill>
    </fill>
    <fill>
      <patternFill patternType="solid">
        <fgColor rgb="FFB7B3CA"/>
        <bgColor rgb="FFFFFFFF"/>
      </patternFill>
    </fill>
    <fill>
      <patternFill patternType="solid">
        <fgColor rgb="FF00D1D1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4" fontId="5" fillId="0" borderId="0" applyBorder="0" applyAlignment="0" applyProtection="0"/>
    <xf numFmtId="165" fontId="5" fillId="0" borderId="0" applyBorder="0" applyAlignment="0" applyProtection="0"/>
    <xf numFmtId="166" fontId="5" fillId="0" borderId="0" applyBorder="0" applyAlignment="0" applyProtection="0"/>
    <xf numFmtId="167" fontId="5" fillId="0" borderId="0" applyBorder="0" applyAlignment="0" applyProtection="0"/>
    <xf numFmtId="9" fontId="5" fillId="0" borderId="0" applyBorder="0" applyAlignment="0" applyProtection="0"/>
    <xf numFmtId="0" fontId="5" fillId="2" borderId="1" applyFont="0" applyBorder="0" applyAlignment="0" applyProtection="0"/>
    <xf numFmtId="0" fontId="5" fillId="3" borderId="2" applyFont="0" applyBorder="0" applyAlignment="0" applyProtection="0"/>
    <xf numFmtId="0" fontId="5" fillId="2" borderId="1" applyFont="0" applyBorder="0" applyAlignment="0" applyProtection="0"/>
    <xf numFmtId="0" fontId="5" fillId="4" borderId="3" applyFont="0" applyBorder="0" applyAlignment="0" applyProtection="0"/>
    <xf numFmtId="0" fontId="5" fillId="3" borderId="2" applyFont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7" borderId="7" xfId="0" applyNumberFormat="1" applyFill="1" applyBorder="1"/>
    <xf numFmtId="168" fontId="0" fillId="8" borderId="8" xfId="0" applyNumberFormat="1" applyFill="1" applyBorder="1"/>
    <xf numFmtId="168" fontId="3" fillId="5" borderId="5" xfId="0" applyNumberFormat="1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9" fontId="3" fillId="5" borderId="5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</cellXfs>
  <cellStyles count="11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green" xfId="9"/>
    <cellStyle name="Normal" xfId="0" builtinId="0" customBuiltin="1"/>
    <cellStyle name="pass" xfId="7"/>
    <cellStyle name="Percent" xfId="5" builtinId="5" customBuiltin="1"/>
    <cellStyle name="red" xfId="8"/>
    <cellStyle name="Untitled1" xfId="6"/>
    <cellStyle name="yellow" xfId="10"/>
  </cellStyles>
  <dxfs count="3">
    <dxf>
      <fill>
        <patternFill patternType="solid">
          <bgColor rgb="FF00A93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3593216" count="1">
        <pm:charStyle name="Normal" fontId="0" Id="1"/>
      </pm:charStyles>
      <pm:colors xmlns:pm="smNativeData" id="1683593216" count="11">
        <pm:color name="Color 24" rgb="993300"/>
        <pm:color name="Color 25" rgb="00A933"/>
        <pm:color name="Color 26" rgb="008000"/>
        <pm:color name="Color 27" rgb="81ACA6"/>
        <pm:color name="Color 28" rgb="B7B3CA"/>
        <pm:color name="Color 29" rgb="003300"/>
        <pm:color name="Color 30" rgb="E8F2A1"/>
        <pm:color name="Color 31" rgb="FFFFCC"/>
        <pm:color name="Color 32" rgb="FFA6A6"/>
        <pm:color name="Color 33" rgb="FFCC99"/>
        <pm:color name="Color 34" rgb="CCCC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H18" sqref="H18"/>
    </sheetView>
  </sheetViews>
  <sheetFormatPr defaultColWidth="11.5703125" defaultRowHeight="12.75" x14ac:dyDescent="0.2"/>
  <cols>
    <col min="1" max="1" width="14" customWidth="1"/>
  </cols>
  <sheetData>
    <row r="1" spans="1:3" x14ac:dyDescent="0.2">
      <c r="A1" s="1" t="s">
        <v>0</v>
      </c>
      <c r="B1" s="13" t="s">
        <v>1</v>
      </c>
      <c r="C1" s="13"/>
    </row>
    <row r="2" spans="1:3" x14ac:dyDescent="0.2">
      <c r="A2" s="1"/>
      <c r="B2" s="14" t="str">
        <f>IFERROR((A4-ABS(A2-A4))/A4,"")</f>
        <v/>
      </c>
      <c r="C2" s="14"/>
    </row>
    <row r="3" spans="1:3" x14ac:dyDescent="0.2">
      <c r="A3" s="1" t="s">
        <v>2</v>
      </c>
      <c r="B3" s="14"/>
      <c r="C3" s="14"/>
    </row>
    <row r="4" spans="1:3" x14ac:dyDescent="0.2">
      <c r="A4" s="1"/>
      <c r="B4" s="14"/>
      <c r="C4" s="14"/>
    </row>
  </sheetData>
  <mergeCells count="2">
    <mergeCell ref="B1:C1"/>
    <mergeCell ref="B2:C4"/>
  </mergeCells>
  <pageMargins left="0.78749999999999998" right="0.78749999999999998" top="1.0249999999999999" bottom="1.0249999999999999" header="0.78749999999999998" footer="0.78749999999999998"/>
  <pageSetup paperSize="9" cellComments="asDisplayed" useFirstPageNumber="1"/>
  <headerFooter>
    <oddHeader>&amp;C&amp;A</oddHeader>
    <oddFooter>&amp;CPage &amp;P</oddFooter>
  </headerFooter>
  <extLst>
    <ext uri="smNativeData">
      <pm:sheetPrefs xmlns:pm="smNativeData" day="1683593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55"/>
  <sheetViews>
    <sheetView showGridLines="0" showZeros="0" tabSelected="1" workbookViewId="0">
      <selection activeCell="I39" sqref="I39:Z46"/>
    </sheetView>
  </sheetViews>
  <sheetFormatPr defaultColWidth="11.5703125" defaultRowHeight="12.75" x14ac:dyDescent="0.2"/>
  <cols>
    <col min="1" max="1" width="14" style="2" customWidth="1"/>
    <col min="2" max="2" width="3" style="2" customWidth="1"/>
    <col min="3" max="3" width="77.28515625" customWidth="1"/>
    <col min="4" max="5" width="11.7109375" bestFit="1" customWidth="1"/>
    <col min="6" max="6" width="12.85546875" customWidth="1"/>
    <col min="7" max="7" width="6.42578125" customWidth="1"/>
    <col min="9" max="9" width="12.28515625" bestFit="1" customWidth="1"/>
    <col min="10" max="11" width="11.7109375" customWidth="1"/>
    <col min="12" max="12" width="11.5703125" customWidth="1"/>
    <col min="13" max="26" width="11.7109375" customWidth="1"/>
  </cols>
  <sheetData>
    <row r="1" spans="1:27" x14ac:dyDescent="0.2">
      <c r="A1" s="19" t="s">
        <v>3</v>
      </c>
      <c r="B1" s="19"/>
      <c r="C1" s="19"/>
      <c r="D1" s="13" t="s">
        <v>4</v>
      </c>
      <c r="E1" s="1"/>
      <c r="F1" s="1" t="s">
        <v>5</v>
      </c>
      <c r="I1" s="13" t="s">
        <v>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7" x14ac:dyDescent="0.2">
      <c r="A2" s="19"/>
      <c r="B2" s="19"/>
      <c r="C2" s="19"/>
      <c r="D2" s="13"/>
      <c r="E2" s="1" t="s">
        <v>7</v>
      </c>
      <c r="F2" s="1">
        <v>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7" x14ac:dyDescent="0.2">
      <c r="A3" s="19"/>
      <c r="B3" s="19"/>
      <c r="C3" s="19"/>
      <c r="D3" s="13"/>
      <c r="E3" s="1" t="s">
        <v>8</v>
      </c>
      <c r="F3" s="1">
        <f>E46-D8</f>
        <v>13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7" x14ac:dyDescent="0.2">
      <c r="C4" s="2"/>
      <c r="D4" s="2"/>
      <c r="E4" s="2"/>
      <c r="F4" s="2"/>
    </row>
    <row r="5" spans="1:27" x14ac:dyDescent="0.2">
      <c r="A5" s="21" t="s">
        <v>9</v>
      </c>
      <c r="B5" s="20" t="s">
        <v>10</v>
      </c>
      <c r="C5" s="20" t="s">
        <v>11</v>
      </c>
      <c r="D5" s="20" t="s">
        <v>4</v>
      </c>
      <c r="E5" s="20"/>
      <c r="F5" s="20"/>
      <c r="G5" s="21" t="s">
        <v>12</v>
      </c>
      <c r="I5" s="1">
        <v>1</v>
      </c>
      <c r="J5" s="1">
        <v>2</v>
      </c>
      <c r="K5" s="1">
        <v>3</v>
      </c>
      <c r="L5" s="1">
        <v>4</v>
      </c>
      <c r="M5" s="1">
        <v>5</v>
      </c>
      <c r="N5" s="1">
        <v>6</v>
      </c>
      <c r="O5" s="1">
        <v>7</v>
      </c>
      <c r="P5" s="1">
        <v>8</v>
      </c>
      <c r="Q5" s="1">
        <v>9</v>
      </c>
      <c r="R5" s="1">
        <v>10</v>
      </c>
      <c r="S5" s="1">
        <v>11</v>
      </c>
      <c r="T5" s="1">
        <v>12</v>
      </c>
      <c r="U5" s="1">
        <v>13</v>
      </c>
      <c r="V5" s="1">
        <v>14</v>
      </c>
      <c r="W5" s="1">
        <v>15</v>
      </c>
      <c r="X5" s="1">
        <v>16</v>
      </c>
      <c r="Y5" s="1">
        <v>17</v>
      </c>
      <c r="Z5" s="1">
        <v>18</v>
      </c>
    </row>
    <row r="6" spans="1:27" x14ac:dyDescent="0.2">
      <c r="A6" s="21"/>
      <c r="B6" s="20"/>
      <c r="C6" s="20"/>
      <c r="D6" s="10" t="s">
        <v>7</v>
      </c>
      <c r="E6" s="10" t="s">
        <v>13</v>
      </c>
      <c r="F6" s="10" t="s">
        <v>14</v>
      </c>
      <c r="G6" s="21"/>
      <c r="I6" s="6">
        <f t="shared" ref="I6:Z6" si="0">DATE(2023,5,(I5+$F$2-1))</f>
        <v>45054</v>
      </c>
      <c r="J6" s="6">
        <f t="shared" si="0"/>
        <v>45055</v>
      </c>
      <c r="K6" s="6">
        <f t="shared" si="0"/>
        <v>45056</v>
      </c>
      <c r="L6" s="6">
        <f t="shared" si="0"/>
        <v>45057</v>
      </c>
      <c r="M6" s="6">
        <f t="shared" si="0"/>
        <v>45058</v>
      </c>
      <c r="N6" s="6">
        <f t="shared" si="0"/>
        <v>45059</v>
      </c>
      <c r="O6" s="6">
        <f t="shared" si="0"/>
        <v>45060</v>
      </c>
      <c r="P6" s="6">
        <f t="shared" si="0"/>
        <v>45061</v>
      </c>
      <c r="Q6" s="6">
        <f t="shared" si="0"/>
        <v>45062</v>
      </c>
      <c r="R6" s="6">
        <f t="shared" si="0"/>
        <v>45063</v>
      </c>
      <c r="S6" s="6">
        <f t="shared" si="0"/>
        <v>45064</v>
      </c>
      <c r="T6" s="6">
        <f t="shared" si="0"/>
        <v>45065</v>
      </c>
      <c r="U6" s="6">
        <f t="shared" si="0"/>
        <v>45066</v>
      </c>
      <c r="V6" s="6">
        <f t="shared" si="0"/>
        <v>45067</v>
      </c>
      <c r="W6" s="6">
        <f t="shared" si="0"/>
        <v>45068</v>
      </c>
      <c r="X6" s="6">
        <f t="shared" si="0"/>
        <v>45069</v>
      </c>
      <c r="Y6" s="6">
        <f t="shared" si="0"/>
        <v>45070</v>
      </c>
      <c r="Z6" s="6">
        <f t="shared" si="0"/>
        <v>45071</v>
      </c>
    </row>
    <row r="7" spans="1:27" x14ac:dyDescent="0.2">
      <c r="A7" s="17"/>
      <c r="B7" s="17"/>
      <c r="C7" s="17"/>
      <c r="D7" s="17"/>
      <c r="E7" s="17"/>
      <c r="F7" s="17"/>
      <c r="G7" s="18"/>
      <c r="I7" s="12">
        <f t="shared" ref="I7:Z7" si="1">DATE(2023,5,(I5+$F$2-1))</f>
        <v>45054</v>
      </c>
      <c r="J7" s="12">
        <f t="shared" si="1"/>
        <v>45055</v>
      </c>
      <c r="K7" s="12">
        <f t="shared" si="1"/>
        <v>45056</v>
      </c>
      <c r="L7" s="12">
        <f t="shared" si="1"/>
        <v>45057</v>
      </c>
      <c r="M7" s="12">
        <f t="shared" si="1"/>
        <v>45058</v>
      </c>
      <c r="N7" s="12">
        <f t="shared" si="1"/>
        <v>45059</v>
      </c>
      <c r="O7" s="12">
        <f t="shared" si="1"/>
        <v>45060</v>
      </c>
      <c r="P7" s="12">
        <f t="shared" si="1"/>
        <v>45061</v>
      </c>
      <c r="Q7" s="12">
        <f t="shared" si="1"/>
        <v>45062</v>
      </c>
      <c r="R7" s="12">
        <f t="shared" si="1"/>
        <v>45063</v>
      </c>
      <c r="S7" s="12">
        <f t="shared" si="1"/>
        <v>45064</v>
      </c>
      <c r="T7" s="12">
        <f t="shared" si="1"/>
        <v>45065</v>
      </c>
      <c r="U7" s="12">
        <f t="shared" si="1"/>
        <v>45066</v>
      </c>
      <c r="V7" s="12">
        <f t="shared" si="1"/>
        <v>45067</v>
      </c>
      <c r="W7" s="12">
        <f t="shared" si="1"/>
        <v>45068</v>
      </c>
      <c r="X7" s="12">
        <f t="shared" si="1"/>
        <v>45069</v>
      </c>
      <c r="Y7" s="12">
        <f t="shared" si="1"/>
        <v>45070</v>
      </c>
      <c r="Z7" s="12">
        <f t="shared" si="1"/>
        <v>45071</v>
      </c>
    </row>
    <row r="8" spans="1:27" x14ac:dyDescent="0.2">
      <c r="A8" s="16" t="s">
        <v>15</v>
      </c>
      <c r="B8" s="1">
        <v>1</v>
      </c>
      <c r="C8" s="3" t="s">
        <v>16</v>
      </c>
      <c r="D8" s="7">
        <f>DATE(2023,5,D49)</f>
        <v>45054</v>
      </c>
      <c r="E8" s="8">
        <f>D8+F8</f>
        <v>45055</v>
      </c>
      <c r="F8" s="4" t="s">
        <v>17</v>
      </c>
      <c r="G8" s="11" t="s">
        <v>18</v>
      </c>
      <c r="I8" s="1" t="str">
        <f t="shared" ref="I8:R12" si="2">IF(AND(I$6&gt;=$D8,I$6&lt;$E8),"on duty",IF(I$6=$E8,"pass","off"))</f>
        <v>on duty</v>
      </c>
      <c r="J8" s="1" t="str">
        <f t="shared" si="2"/>
        <v>pass</v>
      </c>
      <c r="K8" s="1" t="str">
        <f t="shared" si="2"/>
        <v>off</v>
      </c>
      <c r="L8" s="1" t="str">
        <f t="shared" si="2"/>
        <v>off</v>
      </c>
      <c r="M8" s="1" t="str">
        <f t="shared" si="2"/>
        <v>off</v>
      </c>
      <c r="N8" s="1" t="str">
        <f t="shared" si="2"/>
        <v>off</v>
      </c>
      <c r="O8" s="1" t="str">
        <f t="shared" si="2"/>
        <v>off</v>
      </c>
      <c r="P8" s="1" t="str">
        <f t="shared" si="2"/>
        <v>off</v>
      </c>
      <c r="Q8" s="1" t="str">
        <f t="shared" si="2"/>
        <v>off</v>
      </c>
      <c r="R8" s="1" t="str">
        <f t="shared" si="2"/>
        <v>off</v>
      </c>
      <c r="S8" s="1" t="str">
        <f t="shared" ref="S8:Z12" si="3">IF(AND(S$6&gt;=$D8,S$6&lt;$E8),"on duty",IF(S$6=$E8,"pass","off"))</f>
        <v>off</v>
      </c>
      <c r="T8" s="1" t="str">
        <f t="shared" si="3"/>
        <v>off</v>
      </c>
      <c r="U8" s="1" t="str">
        <f t="shared" si="3"/>
        <v>off</v>
      </c>
      <c r="V8" s="1" t="str">
        <f t="shared" si="3"/>
        <v>off</v>
      </c>
      <c r="W8" s="1" t="str">
        <f t="shared" si="3"/>
        <v>off</v>
      </c>
      <c r="X8" s="1" t="str">
        <f t="shared" si="3"/>
        <v>off</v>
      </c>
      <c r="Y8" s="1" t="str">
        <f t="shared" si="3"/>
        <v>off</v>
      </c>
      <c r="Z8" s="1" t="str">
        <f t="shared" si="3"/>
        <v>off</v>
      </c>
      <c r="AA8" s="2"/>
    </row>
    <row r="9" spans="1:27" x14ac:dyDescent="0.2">
      <c r="A9" s="16"/>
      <c r="B9" s="1">
        <v>2</v>
      </c>
      <c r="C9" s="3" t="s">
        <v>19</v>
      </c>
      <c r="D9" s="7">
        <f>D8</f>
        <v>45054</v>
      </c>
      <c r="E9" s="8">
        <f>D9+F9</f>
        <v>45055</v>
      </c>
      <c r="F9" s="4">
        <v>1</v>
      </c>
      <c r="G9" s="11" t="s">
        <v>18</v>
      </c>
      <c r="I9" s="1" t="str">
        <f t="shared" si="2"/>
        <v>on duty</v>
      </c>
      <c r="J9" s="1" t="str">
        <f t="shared" si="2"/>
        <v>pass</v>
      </c>
      <c r="K9" s="1" t="str">
        <f t="shared" si="2"/>
        <v>off</v>
      </c>
      <c r="L9" s="1" t="str">
        <f t="shared" si="2"/>
        <v>off</v>
      </c>
      <c r="M9" s="1" t="str">
        <f t="shared" si="2"/>
        <v>off</v>
      </c>
      <c r="N9" s="1" t="str">
        <f t="shared" si="2"/>
        <v>off</v>
      </c>
      <c r="O9" s="1" t="str">
        <f t="shared" si="2"/>
        <v>off</v>
      </c>
      <c r="P9" s="1" t="str">
        <f t="shared" si="2"/>
        <v>off</v>
      </c>
      <c r="Q9" s="1" t="str">
        <f t="shared" si="2"/>
        <v>off</v>
      </c>
      <c r="R9" s="1" t="str">
        <f t="shared" si="2"/>
        <v>off</v>
      </c>
      <c r="S9" s="1" t="str">
        <f t="shared" si="3"/>
        <v>off</v>
      </c>
      <c r="T9" s="1" t="str">
        <f t="shared" si="3"/>
        <v>off</v>
      </c>
      <c r="U9" s="1" t="str">
        <f t="shared" si="3"/>
        <v>off</v>
      </c>
      <c r="V9" s="1" t="str">
        <f t="shared" si="3"/>
        <v>off</v>
      </c>
      <c r="W9" s="1" t="str">
        <f t="shared" si="3"/>
        <v>off</v>
      </c>
      <c r="X9" s="1" t="str">
        <f t="shared" si="3"/>
        <v>off</v>
      </c>
      <c r="Y9" s="1" t="str">
        <f t="shared" si="3"/>
        <v>off</v>
      </c>
      <c r="Z9" s="1" t="str">
        <f t="shared" si="3"/>
        <v>off</v>
      </c>
      <c r="AA9" s="2"/>
    </row>
    <row r="10" spans="1:27" x14ac:dyDescent="0.2">
      <c r="A10" s="16"/>
      <c r="B10" s="1">
        <v>3</v>
      </c>
      <c r="C10" s="3" t="s">
        <v>20</v>
      </c>
      <c r="D10" s="7">
        <f>D9</f>
        <v>45054</v>
      </c>
      <c r="E10" s="8">
        <f>D10+F10</f>
        <v>45055</v>
      </c>
      <c r="F10" s="4">
        <v>1</v>
      </c>
      <c r="G10" s="11" t="s">
        <v>18</v>
      </c>
      <c r="I10" s="1" t="str">
        <f t="shared" si="2"/>
        <v>on duty</v>
      </c>
      <c r="J10" s="1" t="str">
        <f t="shared" si="2"/>
        <v>pass</v>
      </c>
      <c r="K10" s="1" t="str">
        <f t="shared" si="2"/>
        <v>off</v>
      </c>
      <c r="L10" s="1" t="str">
        <f t="shared" si="2"/>
        <v>off</v>
      </c>
      <c r="M10" s="1" t="str">
        <f t="shared" si="2"/>
        <v>off</v>
      </c>
      <c r="N10" s="1" t="str">
        <f t="shared" si="2"/>
        <v>off</v>
      </c>
      <c r="O10" s="1" t="str">
        <f t="shared" si="2"/>
        <v>off</v>
      </c>
      <c r="P10" s="1" t="str">
        <f t="shared" si="2"/>
        <v>off</v>
      </c>
      <c r="Q10" s="1" t="str">
        <f t="shared" si="2"/>
        <v>off</v>
      </c>
      <c r="R10" s="1" t="str">
        <f t="shared" si="2"/>
        <v>off</v>
      </c>
      <c r="S10" s="1" t="str">
        <f t="shared" si="3"/>
        <v>off</v>
      </c>
      <c r="T10" s="1" t="str">
        <f t="shared" si="3"/>
        <v>off</v>
      </c>
      <c r="U10" s="1" t="str">
        <f t="shared" si="3"/>
        <v>off</v>
      </c>
      <c r="V10" s="1" t="str">
        <f t="shared" si="3"/>
        <v>off</v>
      </c>
      <c r="W10" s="1" t="str">
        <f t="shared" si="3"/>
        <v>off</v>
      </c>
      <c r="X10" s="1" t="str">
        <f t="shared" si="3"/>
        <v>off</v>
      </c>
      <c r="Y10" s="1" t="str">
        <f t="shared" si="3"/>
        <v>off</v>
      </c>
      <c r="Z10" s="1" t="str">
        <f t="shared" si="3"/>
        <v>off</v>
      </c>
      <c r="AA10" s="2"/>
    </row>
    <row r="11" spans="1:27" x14ac:dyDescent="0.2">
      <c r="A11" s="16"/>
      <c r="B11" s="1">
        <v>4</v>
      </c>
      <c r="C11" s="3" t="s">
        <v>21</v>
      </c>
      <c r="D11" s="7">
        <f>D10</f>
        <v>45054</v>
      </c>
      <c r="E11" s="8">
        <f>D11+F11</f>
        <v>45055</v>
      </c>
      <c r="F11" s="4">
        <v>1</v>
      </c>
      <c r="G11" s="11" t="s">
        <v>18</v>
      </c>
      <c r="I11" s="1" t="str">
        <f t="shared" si="2"/>
        <v>on duty</v>
      </c>
      <c r="J11" s="1" t="str">
        <f t="shared" si="2"/>
        <v>pass</v>
      </c>
      <c r="K11" s="1" t="str">
        <f t="shared" si="2"/>
        <v>off</v>
      </c>
      <c r="L11" s="1" t="str">
        <f t="shared" si="2"/>
        <v>off</v>
      </c>
      <c r="M11" s="1" t="str">
        <f t="shared" si="2"/>
        <v>off</v>
      </c>
      <c r="N11" s="1" t="str">
        <f t="shared" si="2"/>
        <v>off</v>
      </c>
      <c r="O11" s="1" t="str">
        <f t="shared" si="2"/>
        <v>off</v>
      </c>
      <c r="P11" s="1" t="str">
        <f t="shared" si="2"/>
        <v>off</v>
      </c>
      <c r="Q11" s="1" t="str">
        <f t="shared" si="2"/>
        <v>off</v>
      </c>
      <c r="R11" s="1" t="str">
        <f t="shared" si="2"/>
        <v>off</v>
      </c>
      <c r="S11" s="1" t="str">
        <f t="shared" si="3"/>
        <v>off</v>
      </c>
      <c r="T11" s="1" t="str">
        <f t="shared" si="3"/>
        <v>off</v>
      </c>
      <c r="U11" s="1" t="str">
        <f t="shared" si="3"/>
        <v>off</v>
      </c>
      <c r="V11" s="1" t="str">
        <f t="shared" si="3"/>
        <v>off</v>
      </c>
      <c r="W11" s="1" t="str">
        <f t="shared" si="3"/>
        <v>off</v>
      </c>
      <c r="X11" s="1" t="str">
        <f t="shared" si="3"/>
        <v>off</v>
      </c>
      <c r="Y11" s="1" t="str">
        <f t="shared" si="3"/>
        <v>off</v>
      </c>
      <c r="Z11" s="1" t="str">
        <f t="shared" si="3"/>
        <v>off</v>
      </c>
      <c r="AA11" s="2"/>
    </row>
    <row r="12" spans="1:27" x14ac:dyDescent="0.2">
      <c r="A12" s="16"/>
      <c r="B12" s="1">
        <v>5</v>
      </c>
      <c r="C12" s="3" t="s">
        <v>22</v>
      </c>
      <c r="D12" s="7">
        <f>D11</f>
        <v>45054</v>
      </c>
      <c r="E12" s="8">
        <f>D12+F12</f>
        <v>45055</v>
      </c>
      <c r="F12" s="4">
        <v>1</v>
      </c>
      <c r="G12" s="11" t="s">
        <v>18</v>
      </c>
      <c r="I12" s="1" t="str">
        <f t="shared" si="2"/>
        <v>on duty</v>
      </c>
      <c r="J12" s="1" t="str">
        <f t="shared" si="2"/>
        <v>pass</v>
      </c>
      <c r="K12" s="1" t="str">
        <f t="shared" si="2"/>
        <v>off</v>
      </c>
      <c r="L12" s="1" t="str">
        <f t="shared" si="2"/>
        <v>off</v>
      </c>
      <c r="M12" s="1" t="str">
        <f t="shared" si="2"/>
        <v>off</v>
      </c>
      <c r="N12" s="1" t="str">
        <f t="shared" si="2"/>
        <v>off</v>
      </c>
      <c r="O12" s="1" t="str">
        <f t="shared" si="2"/>
        <v>off</v>
      </c>
      <c r="P12" s="1" t="str">
        <f t="shared" si="2"/>
        <v>off</v>
      </c>
      <c r="Q12" s="1" t="str">
        <f t="shared" si="2"/>
        <v>off</v>
      </c>
      <c r="R12" s="1" t="str">
        <f t="shared" si="2"/>
        <v>off</v>
      </c>
      <c r="S12" s="1" t="str">
        <f t="shared" si="3"/>
        <v>off</v>
      </c>
      <c r="T12" s="1" t="str">
        <f t="shared" si="3"/>
        <v>off</v>
      </c>
      <c r="U12" s="1" t="str">
        <f t="shared" si="3"/>
        <v>off</v>
      </c>
      <c r="V12" s="1" t="str">
        <f t="shared" si="3"/>
        <v>off</v>
      </c>
      <c r="W12" s="1" t="str">
        <f t="shared" si="3"/>
        <v>off</v>
      </c>
      <c r="X12" s="1" t="str">
        <f t="shared" si="3"/>
        <v>off</v>
      </c>
      <c r="Y12" s="1" t="str">
        <f t="shared" si="3"/>
        <v>off</v>
      </c>
      <c r="Z12" s="1" t="str">
        <f t="shared" si="3"/>
        <v>off</v>
      </c>
      <c r="AA12" s="2"/>
    </row>
    <row r="13" spans="1:27" x14ac:dyDescent="0.2">
      <c r="A13" s="17"/>
      <c r="B13" s="17"/>
      <c r="C13" s="17"/>
      <c r="D13" s="17"/>
      <c r="E13" s="17"/>
      <c r="F13" s="17"/>
      <c r="G13" s="18"/>
      <c r="I13" s="9">
        <f t="shared" ref="I13:Z13" si="4">DATE(2023,5,(I5+$F$2-1))</f>
        <v>45054</v>
      </c>
      <c r="J13" s="9">
        <f t="shared" si="4"/>
        <v>45055</v>
      </c>
      <c r="K13" s="9">
        <f t="shared" si="4"/>
        <v>45056</v>
      </c>
      <c r="L13" s="9">
        <f t="shared" si="4"/>
        <v>45057</v>
      </c>
      <c r="M13" s="9">
        <f t="shared" si="4"/>
        <v>45058</v>
      </c>
      <c r="N13" s="9">
        <f t="shared" si="4"/>
        <v>45059</v>
      </c>
      <c r="O13" s="9">
        <f t="shared" si="4"/>
        <v>45060</v>
      </c>
      <c r="P13" s="9">
        <f t="shared" si="4"/>
        <v>45061</v>
      </c>
      <c r="Q13" s="9">
        <f t="shared" si="4"/>
        <v>45062</v>
      </c>
      <c r="R13" s="9">
        <f t="shared" si="4"/>
        <v>45063</v>
      </c>
      <c r="S13" s="9">
        <f t="shared" si="4"/>
        <v>45064</v>
      </c>
      <c r="T13" s="9">
        <f t="shared" si="4"/>
        <v>45065</v>
      </c>
      <c r="U13" s="9">
        <f t="shared" si="4"/>
        <v>45066</v>
      </c>
      <c r="V13" s="9">
        <f t="shared" si="4"/>
        <v>45067</v>
      </c>
      <c r="W13" s="9">
        <f t="shared" si="4"/>
        <v>45068</v>
      </c>
      <c r="X13" s="9">
        <f t="shared" si="4"/>
        <v>45069</v>
      </c>
      <c r="Y13" s="9">
        <f t="shared" si="4"/>
        <v>45070</v>
      </c>
      <c r="Z13" s="9">
        <f t="shared" si="4"/>
        <v>45071</v>
      </c>
      <c r="AA13" s="2"/>
    </row>
    <row r="14" spans="1:27" x14ac:dyDescent="0.2">
      <c r="A14" s="16" t="s">
        <v>23</v>
      </c>
      <c r="B14" s="1">
        <v>1</v>
      </c>
      <c r="C14" s="3" t="s">
        <v>24</v>
      </c>
      <c r="D14" s="7">
        <f>E12</f>
        <v>45055</v>
      </c>
      <c r="E14" s="8">
        <f t="shared" ref="E14:E19" si="5">D14+F14</f>
        <v>45057</v>
      </c>
      <c r="F14" s="4">
        <v>2</v>
      </c>
      <c r="G14" s="11" t="s">
        <v>18</v>
      </c>
      <c r="I14" s="1" t="str">
        <f t="shared" ref="I14:R19" si="6">IF(AND(I$6&gt;=$D14,I$6&lt;$E14),"on duty",IF(I$6=$E14,"pass","off"))</f>
        <v>off</v>
      </c>
      <c r="J14" s="1" t="str">
        <f t="shared" si="6"/>
        <v>on duty</v>
      </c>
      <c r="K14" s="1" t="str">
        <f t="shared" si="6"/>
        <v>on duty</v>
      </c>
      <c r="L14" s="1" t="str">
        <f t="shared" si="6"/>
        <v>pass</v>
      </c>
      <c r="M14" s="1" t="str">
        <f t="shared" si="6"/>
        <v>off</v>
      </c>
      <c r="N14" s="1" t="str">
        <f t="shared" si="6"/>
        <v>off</v>
      </c>
      <c r="O14" s="1" t="str">
        <f t="shared" si="6"/>
        <v>off</v>
      </c>
      <c r="P14" s="1" t="str">
        <f t="shared" si="6"/>
        <v>off</v>
      </c>
      <c r="Q14" s="1" t="str">
        <f t="shared" si="6"/>
        <v>off</v>
      </c>
      <c r="R14" s="1" t="str">
        <f t="shared" si="6"/>
        <v>off</v>
      </c>
      <c r="S14" s="1" t="str">
        <f t="shared" ref="S14:Z19" si="7">IF(AND(S$6&gt;=$D14,S$6&lt;$E14),"on duty",IF(S$6=$E14,"pass","off"))</f>
        <v>off</v>
      </c>
      <c r="T14" s="1" t="str">
        <f t="shared" si="7"/>
        <v>off</v>
      </c>
      <c r="U14" s="1" t="str">
        <f t="shared" si="7"/>
        <v>off</v>
      </c>
      <c r="V14" s="1" t="str">
        <f t="shared" si="7"/>
        <v>off</v>
      </c>
      <c r="W14" s="1" t="str">
        <f t="shared" si="7"/>
        <v>off</v>
      </c>
      <c r="X14" s="1" t="str">
        <f t="shared" si="7"/>
        <v>off</v>
      </c>
      <c r="Y14" s="1" t="str">
        <f t="shared" si="7"/>
        <v>off</v>
      </c>
      <c r="Z14" s="1" t="str">
        <f t="shared" si="7"/>
        <v>off</v>
      </c>
      <c r="AA14" s="2"/>
    </row>
    <row r="15" spans="1:27" x14ac:dyDescent="0.2">
      <c r="A15" s="16"/>
      <c r="B15" s="1">
        <v>2</v>
      </c>
      <c r="C15" s="3" t="s">
        <v>25</v>
      </c>
      <c r="D15" s="7">
        <f>D14</f>
        <v>45055</v>
      </c>
      <c r="E15" s="8">
        <f t="shared" si="5"/>
        <v>45057</v>
      </c>
      <c r="F15" s="4">
        <v>2</v>
      </c>
      <c r="G15" s="11" t="s">
        <v>18</v>
      </c>
      <c r="I15" s="1" t="str">
        <f t="shared" si="6"/>
        <v>off</v>
      </c>
      <c r="J15" s="1" t="str">
        <f t="shared" si="6"/>
        <v>on duty</v>
      </c>
      <c r="K15" s="1" t="str">
        <f t="shared" si="6"/>
        <v>on duty</v>
      </c>
      <c r="L15" s="1" t="str">
        <f t="shared" si="6"/>
        <v>pass</v>
      </c>
      <c r="M15" s="1" t="str">
        <f t="shared" si="6"/>
        <v>off</v>
      </c>
      <c r="N15" s="1" t="str">
        <f t="shared" si="6"/>
        <v>off</v>
      </c>
      <c r="O15" s="1" t="str">
        <f t="shared" si="6"/>
        <v>off</v>
      </c>
      <c r="P15" s="1" t="str">
        <f t="shared" si="6"/>
        <v>off</v>
      </c>
      <c r="Q15" s="1" t="str">
        <f t="shared" si="6"/>
        <v>off</v>
      </c>
      <c r="R15" s="1" t="str">
        <f t="shared" si="6"/>
        <v>off</v>
      </c>
      <c r="S15" s="1" t="str">
        <f t="shared" si="7"/>
        <v>off</v>
      </c>
      <c r="T15" s="1" t="str">
        <f t="shared" si="7"/>
        <v>off</v>
      </c>
      <c r="U15" s="1" t="str">
        <f t="shared" si="7"/>
        <v>off</v>
      </c>
      <c r="V15" s="1" t="str">
        <f t="shared" si="7"/>
        <v>off</v>
      </c>
      <c r="W15" s="1" t="str">
        <f t="shared" si="7"/>
        <v>off</v>
      </c>
      <c r="X15" s="1" t="str">
        <f t="shared" si="7"/>
        <v>off</v>
      </c>
      <c r="Y15" s="1" t="str">
        <f t="shared" si="7"/>
        <v>off</v>
      </c>
      <c r="Z15" s="1" t="str">
        <f t="shared" si="7"/>
        <v>off</v>
      </c>
      <c r="AA15" s="2"/>
    </row>
    <row r="16" spans="1:27" x14ac:dyDescent="0.2">
      <c r="A16" s="16"/>
      <c r="B16" s="1">
        <v>3</v>
      </c>
      <c r="C16" s="3" t="s">
        <v>26</v>
      </c>
      <c r="D16" s="7">
        <f>E15</f>
        <v>45057</v>
      </c>
      <c r="E16" s="8">
        <f t="shared" si="5"/>
        <v>45058</v>
      </c>
      <c r="F16" s="4">
        <v>1</v>
      </c>
      <c r="G16" s="11" t="s">
        <v>27</v>
      </c>
      <c r="I16" s="1" t="str">
        <f t="shared" si="6"/>
        <v>off</v>
      </c>
      <c r="J16" s="1" t="str">
        <f t="shared" si="6"/>
        <v>off</v>
      </c>
      <c r="K16" s="1" t="str">
        <f t="shared" si="6"/>
        <v>off</v>
      </c>
      <c r="L16" s="1" t="str">
        <f t="shared" si="6"/>
        <v>on duty</v>
      </c>
      <c r="M16" s="1" t="str">
        <f t="shared" si="6"/>
        <v>pass</v>
      </c>
      <c r="N16" s="1" t="str">
        <f t="shared" si="6"/>
        <v>off</v>
      </c>
      <c r="O16" s="1" t="str">
        <f t="shared" si="6"/>
        <v>off</v>
      </c>
      <c r="P16" s="1" t="str">
        <f t="shared" si="6"/>
        <v>off</v>
      </c>
      <c r="Q16" s="1" t="str">
        <f t="shared" si="6"/>
        <v>off</v>
      </c>
      <c r="R16" s="1" t="str">
        <f t="shared" si="6"/>
        <v>off</v>
      </c>
      <c r="S16" s="1" t="str">
        <f t="shared" si="7"/>
        <v>off</v>
      </c>
      <c r="T16" s="1" t="str">
        <f t="shared" si="7"/>
        <v>off</v>
      </c>
      <c r="U16" s="1" t="str">
        <f t="shared" si="7"/>
        <v>off</v>
      </c>
      <c r="V16" s="1" t="str">
        <f t="shared" si="7"/>
        <v>off</v>
      </c>
      <c r="W16" s="1" t="str">
        <f t="shared" si="7"/>
        <v>off</v>
      </c>
      <c r="X16" s="1" t="str">
        <f t="shared" si="7"/>
        <v>off</v>
      </c>
      <c r="Y16" s="1" t="str">
        <f t="shared" si="7"/>
        <v>off</v>
      </c>
      <c r="Z16" s="1" t="str">
        <f t="shared" si="7"/>
        <v>off</v>
      </c>
      <c r="AA16" s="2"/>
    </row>
    <row r="17" spans="1:27" x14ac:dyDescent="0.2">
      <c r="A17" s="16"/>
      <c r="B17" s="1">
        <v>4</v>
      </c>
      <c r="C17" s="3" t="s">
        <v>28</v>
      </c>
      <c r="D17" s="7">
        <f>D16</f>
        <v>45057</v>
      </c>
      <c r="E17" s="8">
        <f t="shared" si="5"/>
        <v>45058</v>
      </c>
      <c r="F17" s="4">
        <v>1</v>
      </c>
      <c r="G17" s="11" t="s">
        <v>27</v>
      </c>
      <c r="I17" s="1" t="str">
        <f t="shared" si="6"/>
        <v>off</v>
      </c>
      <c r="J17" s="1" t="str">
        <f t="shared" si="6"/>
        <v>off</v>
      </c>
      <c r="K17" s="1" t="str">
        <f t="shared" si="6"/>
        <v>off</v>
      </c>
      <c r="L17" s="1" t="str">
        <f t="shared" si="6"/>
        <v>on duty</v>
      </c>
      <c r="M17" s="1" t="str">
        <f t="shared" si="6"/>
        <v>pass</v>
      </c>
      <c r="N17" s="1" t="str">
        <f t="shared" si="6"/>
        <v>off</v>
      </c>
      <c r="O17" s="1" t="str">
        <f t="shared" si="6"/>
        <v>off</v>
      </c>
      <c r="P17" s="1" t="str">
        <f t="shared" si="6"/>
        <v>off</v>
      </c>
      <c r="Q17" s="1" t="str">
        <f t="shared" si="6"/>
        <v>off</v>
      </c>
      <c r="R17" s="1" t="str">
        <f t="shared" si="6"/>
        <v>off</v>
      </c>
      <c r="S17" s="1" t="str">
        <f t="shared" si="7"/>
        <v>off</v>
      </c>
      <c r="T17" s="1" t="str">
        <f t="shared" si="7"/>
        <v>off</v>
      </c>
      <c r="U17" s="1" t="str">
        <f t="shared" si="7"/>
        <v>off</v>
      </c>
      <c r="V17" s="1" t="str">
        <f t="shared" si="7"/>
        <v>off</v>
      </c>
      <c r="W17" s="1" t="str">
        <f t="shared" si="7"/>
        <v>off</v>
      </c>
      <c r="X17" s="1" t="str">
        <f t="shared" si="7"/>
        <v>off</v>
      </c>
      <c r="Y17" s="1" t="str">
        <f t="shared" si="7"/>
        <v>off</v>
      </c>
      <c r="Z17" s="1" t="str">
        <f t="shared" si="7"/>
        <v>off</v>
      </c>
      <c r="AA17" s="2"/>
    </row>
    <row r="18" spans="1:27" x14ac:dyDescent="0.2">
      <c r="A18" s="16"/>
      <c r="B18" s="1">
        <v>5</v>
      </c>
      <c r="C18" s="3" t="s">
        <v>29</v>
      </c>
      <c r="D18" s="7">
        <f>E17</f>
        <v>45058</v>
      </c>
      <c r="E18" s="8">
        <f t="shared" si="5"/>
        <v>45059</v>
      </c>
      <c r="F18" s="4">
        <v>1</v>
      </c>
      <c r="G18" s="11" t="s">
        <v>30</v>
      </c>
      <c r="I18" s="1" t="str">
        <f t="shared" si="6"/>
        <v>off</v>
      </c>
      <c r="J18" s="1" t="str">
        <f t="shared" si="6"/>
        <v>off</v>
      </c>
      <c r="K18" s="1" t="str">
        <f t="shared" si="6"/>
        <v>off</v>
      </c>
      <c r="L18" s="1" t="str">
        <f t="shared" si="6"/>
        <v>off</v>
      </c>
      <c r="M18" s="1" t="str">
        <f t="shared" si="6"/>
        <v>on duty</v>
      </c>
      <c r="N18" s="1" t="str">
        <f t="shared" si="6"/>
        <v>pass</v>
      </c>
      <c r="O18" s="1" t="str">
        <f t="shared" si="6"/>
        <v>off</v>
      </c>
      <c r="P18" s="1" t="str">
        <f t="shared" si="6"/>
        <v>off</v>
      </c>
      <c r="Q18" s="1" t="str">
        <f t="shared" si="6"/>
        <v>off</v>
      </c>
      <c r="R18" s="1" t="str">
        <f t="shared" si="6"/>
        <v>off</v>
      </c>
      <c r="S18" s="1" t="str">
        <f t="shared" si="7"/>
        <v>off</v>
      </c>
      <c r="T18" s="1" t="str">
        <f t="shared" si="7"/>
        <v>off</v>
      </c>
      <c r="U18" s="1" t="str">
        <f t="shared" si="7"/>
        <v>off</v>
      </c>
      <c r="V18" s="1" t="str">
        <f t="shared" si="7"/>
        <v>off</v>
      </c>
      <c r="W18" s="1" t="str">
        <f t="shared" si="7"/>
        <v>off</v>
      </c>
      <c r="X18" s="1" t="str">
        <f t="shared" si="7"/>
        <v>off</v>
      </c>
      <c r="Y18" s="1" t="str">
        <f t="shared" si="7"/>
        <v>off</v>
      </c>
      <c r="Z18" s="1" t="str">
        <f t="shared" si="7"/>
        <v>off</v>
      </c>
      <c r="AA18" s="2"/>
    </row>
    <row r="19" spans="1:27" x14ac:dyDescent="0.2">
      <c r="A19" s="16"/>
      <c r="B19" s="1">
        <v>6</v>
      </c>
      <c r="C19" s="3" t="s">
        <v>31</v>
      </c>
      <c r="D19" s="7">
        <f>D18</f>
        <v>45058</v>
      </c>
      <c r="E19" s="8">
        <f t="shared" si="5"/>
        <v>45059</v>
      </c>
      <c r="F19" s="4">
        <v>1</v>
      </c>
      <c r="G19" s="11" t="s">
        <v>30</v>
      </c>
      <c r="I19" s="1" t="str">
        <f t="shared" si="6"/>
        <v>off</v>
      </c>
      <c r="J19" s="1" t="str">
        <f t="shared" si="6"/>
        <v>off</v>
      </c>
      <c r="K19" s="1" t="str">
        <f t="shared" si="6"/>
        <v>off</v>
      </c>
      <c r="L19" s="1" t="str">
        <f t="shared" si="6"/>
        <v>off</v>
      </c>
      <c r="M19" s="1" t="str">
        <f t="shared" si="6"/>
        <v>on duty</v>
      </c>
      <c r="N19" s="1" t="str">
        <f t="shared" si="6"/>
        <v>pass</v>
      </c>
      <c r="O19" s="1" t="str">
        <f t="shared" si="6"/>
        <v>off</v>
      </c>
      <c r="P19" s="1" t="str">
        <f t="shared" si="6"/>
        <v>off</v>
      </c>
      <c r="Q19" s="1" t="str">
        <f t="shared" si="6"/>
        <v>off</v>
      </c>
      <c r="R19" s="1" t="str">
        <f t="shared" si="6"/>
        <v>off</v>
      </c>
      <c r="S19" s="1" t="str">
        <f t="shared" si="7"/>
        <v>off</v>
      </c>
      <c r="T19" s="1" t="str">
        <f t="shared" si="7"/>
        <v>off</v>
      </c>
      <c r="U19" s="1" t="str">
        <f t="shared" si="7"/>
        <v>off</v>
      </c>
      <c r="V19" s="1" t="str">
        <f t="shared" si="7"/>
        <v>off</v>
      </c>
      <c r="W19" s="1" t="str">
        <f t="shared" si="7"/>
        <v>off</v>
      </c>
      <c r="X19" s="1" t="str">
        <f t="shared" si="7"/>
        <v>off</v>
      </c>
      <c r="Y19" s="1" t="str">
        <f t="shared" si="7"/>
        <v>off</v>
      </c>
      <c r="Z19" s="1" t="str">
        <f t="shared" si="7"/>
        <v>off</v>
      </c>
      <c r="AA19" s="2"/>
    </row>
    <row r="20" spans="1:27" x14ac:dyDescent="0.2">
      <c r="A20" s="17"/>
      <c r="B20" s="17"/>
      <c r="C20" s="17"/>
      <c r="D20" s="17"/>
      <c r="E20" s="17"/>
      <c r="F20" s="17"/>
      <c r="G20" s="18"/>
      <c r="I20" s="9">
        <f t="shared" ref="I20:Z20" si="8">DATE(2023,5,(I5+$F$2-1))</f>
        <v>45054</v>
      </c>
      <c r="J20" s="9">
        <f t="shared" si="8"/>
        <v>45055</v>
      </c>
      <c r="K20" s="9">
        <f t="shared" si="8"/>
        <v>45056</v>
      </c>
      <c r="L20" s="9">
        <f t="shared" si="8"/>
        <v>45057</v>
      </c>
      <c r="M20" s="9">
        <f t="shared" si="8"/>
        <v>45058</v>
      </c>
      <c r="N20" s="9">
        <f t="shared" si="8"/>
        <v>45059</v>
      </c>
      <c r="O20" s="9">
        <f t="shared" si="8"/>
        <v>45060</v>
      </c>
      <c r="P20" s="9">
        <f t="shared" si="8"/>
        <v>45061</v>
      </c>
      <c r="Q20" s="9">
        <f t="shared" si="8"/>
        <v>45062</v>
      </c>
      <c r="R20" s="9">
        <f t="shared" si="8"/>
        <v>45063</v>
      </c>
      <c r="S20" s="9">
        <f t="shared" si="8"/>
        <v>45064</v>
      </c>
      <c r="T20" s="9">
        <f t="shared" si="8"/>
        <v>45065</v>
      </c>
      <c r="U20" s="9">
        <f t="shared" si="8"/>
        <v>45066</v>
      </c>
      <c r="V20" s="9">
        <f t="shared" si="8"/>
        <v>45067</v>
      </c>
      <c r="W20" s="9">
        <f t="shared" si="8"/>
        <v>45068</v>
      </c>
      <c r="X20" s="9">
        <f t="shared" si="8"/>
        <v>45069</v>
      </c>
      <c r="Y20" s="9">
        <f t="shared" si="8"/>
        <v>45070</v>
      </c>
      <c r="Z20" s="9">
        <f t="shared" si="8"/>
        <v>45071</v>
      </c>
      <c r="AA20" s="2"/>
    </row>
    <row r="21" spans="1:27" x14ac:dyDescent="0.2">
      <c r="A21" s="16" t="s">
        <v>32</v>
      </c>
      <c r="B21" s="1">
        <v>1</v>
      </c>
      <c r="C21" s="3" t="s">
        <v>33</v>
      </c>
      <c r="D21" s="7">
        <f>E19</f>
        <v>45059</v>
      </c>
      <c r="E21" s="8">
        <f t="shared" ref="E21:E33" si="9">D21+F21</f>
        <v>45060</v>
      </c>
      <c r="F21" s="4">
        <v>1</v>
      </c>
      <c r="G21" s="11" t="s">
        <v>30</v>
      </c>
      <c r="I21" s="1" t="str">
        <f t="shared" ref="I21:R33" si="10">IF(AND(I$6&gt;=$D21,I$6&lt;$E21),"on duty",IF(I$6=$E21,"pass","off"))</f>
        <v>off</v>
      </c>
      <c r="J21" s="1" t="str">
        <f t="shared" si="10"/>
        <v>off</v>
      </c>
      <c r="K21" s="1" t="str">
        <f t="shared" si="10"/>
        <v>off</v>
      </c>
      <c r="L21" s="1" t="str">
        <f t="shared" si="10"/>
        <v>off</v>
      </c>
      <c r="M21" s="1" t="str">
        <f t="shared" si="10"/>
        <v>off</v>
      </c>
      <c r="N21" s="1" t="str">
        <f t="shared" si="10"/>
        <v>on duty</v>
      </c>
      <c r="O21" s="1" t="str">
        <f t="shared" si="10"/>
        <v>pass</v>
      </c>
      <c r="P21" s="1" t="str">
        <f t="shared" si="10"/>
        <v>off</v>
      </c>
      <c r="Q21" s="1" t="str">
        <f t="shared" si="10"/>
        <v>off</v>
      </c>
      <c r="R21" s="1" t="str">
        <f t="shared" si="10"/>
        <v>off</v>
      </c>
      <c r="S21" s="1" t="str">
        <f t="shared" ref="S21:Z33" si="11">IF(AND(S$6&gt;=$D21,S$6&lt;$E21),"on duty",IF(S$6=$E21,"pass","off"))</f>
        <v>off</v>
      </c>
      <c r="T21" s="1" t="str">
        <f t="shared" si="11"/>
        <v>off</v>
      </c>
      <c r="U21" s="1" t="str">
        <f t="shared" si="11"/>
        <v>off</v>
      </c>
      <c r="V21" s="1" t="str">
        <f t="shared" si="11"/>
        <v>off</v>
      </c>
      <c r="W21" s="1" t="str">
        <f t="shared" si="11"/>
        <v>off</v>
      </c>
      <c r="X21" s="1" t="str">
        <f t="shared" si="11"/>
        <v>off</v>
      </c>
      <c r="Y21" s="1" t="str">
        <f t="shared" si="11"/>
        <v>off</v>
      </c>
      <c r="Z21" s="1" t="str">
        <f t="shared" si="11"/>
        <v>off</v>
      </c>
      <c r="AA21" s="2"/>
    </row>
    <row r="22" spans="1:27" x14ac:dyDescent="0.2">
      <c r="A22" s="16"/>
      <c r="B22" s="1">
        <v>2</v>
      </c>
      <c r="C22" s="3" t="s">
        <v>34</v>
      </c>
      <c r="D22" s="7">
        <f>D21</f>
        <v>45059</v>
      </c>
      <c r="E22" s="8">
        <f t="shared" si="9"/>
        <v>45060</v>
      </c>
      <c r="F22" s="4">
        <v>1</v>
      </c>
      <c r="G22" s="11" t="s">
        <v>30</v>
      </c>
      <c r="I22" s="1" t="str">
        <f t="shared" si="10"/>
        <v>off</v>
      </c>
      <c r="J22" s="1" t="str">
        <f t="shared" si="10"/>
        <v>off</v>
      </c>
      <c r="K22" s="1" t="str">
        <f t="shared" si="10"/>
        <v>off</v>
      </c>
      <c r="L22" s="1" t="str">
        <f t="shared" si="10"/>
        <v>off</v>
      </c>
      <c r="M22" s="1" t="str">
        <f t="shared" si="10"/>
        <v>off</v>
      </c>
      <c r="N22" s="1" t="str">
        <f t="shared" si="10"/>
        <v>on duty</v>
      </c>
      <c r="O22" s="1" t="str">
        <f t="shared" si="10"/>
        <v>pass</v>
      </c>
      <c r="P22" s="1" t="str">
        <f t="shared" si="10"/>
        <v>off</v>
      </c>
      <c r="Q22" s="1" t="str">
        <f t="shared" si="10"/>
        <v>off</v>
      </c>
      <c r="R22" s="1" t="str">
        <f t="shared" si="10"/>
        <v>off</v>
      </c>
      <c r="S22" s="1" t="str">
        <f t="shared" si="11"/>
        <v>off</v>
      </c>
      <c r="T22" s="1" t="str">
        <f t="shared" si="11"/>
        <v>off</v>
      </c>
      <c r="U22" s="1" t="str">
        <f t="shared" si="11"/>
        <v>off</v>
      </c>
      <c r="V22" s="1" t="str">
        <f t="shared" si="11"/>
        <v>off</v>
      </c>
      <c r="W22" s="1" t="str">
        <f t="shared" si="11"/>
        <v>off</v>
      </c>
      <c r="X22" s="1" t="str">
        <f t="shared" si="11"/>
        <v>off</v>
      </c>
      <c r="Y22" s="1" t="str">
        <f t="shared" si="11"/>
        <v>off</v>
      </c>
      <c r="Z22" s="1" t="str">
        <f t="shared" si="11"/>
        <v>off</v>
      </c>
      <c r="AA22" s="2"/>
    </row>
    <row r="23" spans="1:27" x14ac:dyDescent="0.2">
      <c r="A23" s="16"/>
      <c r="B23" s="1">
        <v>3</v>
      </c>
      <c r="C23" s="3" t="s">
        <v>35</v>
      </c>
      <c r="D23" s="7">
        <f>DATE(2023,5,D50)</f>
        <v>45061</v>
      </c>
      <c r="E23" s="8">
        <f t="shared" si="9"/>
        <v>45063</v>
      </c>
      <c r="F23" s="4" t="s">
        <v>36</v>
      </c>
      <c r="G23" s="11" t="s">
        <v>30</v>
      </c>
      <c r="I23" s="1" t="str">
        <f t="shared" si="10"/>
        <v>off</v>
      </c>
      <c r="J23" s="1" t="str">
        <f t="shared" si="10"/>
        <v>off</v>
      </c>
      <c r="K23" s="1" t="str">
        <f t="shared" si="10"/>
        <v>off</v>
      </c>
      <c r="L23" s="1" t="str">
        <f t="shared" si="10"/>
        <v>off</v>
      </c>
      <c r="M23" s="1" t="str">
        <f t="shared" si="10"/>
        <v>off</v>
      </c>
      <c r="N23" s="1" t="str">
        <f t="shared" si="10"/>
        <v>off</v>
      </c>
      <c r="O23" s="1" t="str">
        <f t="shared" si="10"/>
        <v>off</v>
      </c>
      <c r="P23" s="1" t="str">
        <f t="shared" si="10"/>
        <v>on duty</v>
      </c>
      <c r="Q23" s="1" t="str">
        <f t="shared" si="10"/>
        <v>on duty</v>
      </c>
      <c r="R23" s="1" t="str">
        <f t="shared" si="10"/>
        <v>pass</v>
      </c>
      <c r="S23" s="1" t="str">
        <f t="shared" si="11"/>
        <v>off</v>
      </c>
      <c r="T23" s="1" t="str">
        <f t="shared" si="11"/>
        <v>off</v>
      </c>
      <c r="U23" s="1" t="str">
        <f t="shared" si="11"/>
        <v>off</v>
      </c>
      <c r="V23" s="1" t="str">
        <f t="shared" si="11"/>
        <v>off</v>
      </c>
      <c r="W23" s="1" t="str">
        <f t="shared" si="11"/>
        <v>off</v>
      </c>
      <c r="X23" s="1" t="str">
        <f t="shared" si="11"/>
        <v>off</v>
      </c>
      <c r="Y23" s="1" t="str">
        <f t="shared" si="11"/>
        <v>off</v>
      </c>
      <c r="Z23" s="1" t="str">
        <f t="shared" si="11"/>
        <v>off</v>
      </c>
      <c r="AA23" s="2"/>
    </row>
    <row r="24" spans="1:27" x14ac:dyDescent="0.2">
      <c r="A24" s="16"/>
      <c r="B24" s="1">
        <v>4</v>
      </c>
      <c r="C24" s="3" t="s">
        <v>37</v>
      </c>
      <c r="D24" s="7">
        <f t="shared" ref="D24:D33" si="12">D23</f>
        <v>45061</v>
      </c>
      <c r="E24" s="8">
        <f t="shared" si="9"/>
        <v>45063</v>
      </c>
      <c r="F24" s="4" t="s">
        <v>36</v>
      </c>
      <c r="G24" s="11" t="s">
        <v>30</v>
      </c>
      <c r="I24" s="1" t="str">
        <f t="shared" si="10"/>
        <v>off</v>
      </c>
      <c r="J24" s="1" t="str">
        <f t="shared" si="10"/>
        <v>off</v>
      </c>
      <c r="K24" s="1" t="str">
        <f t="shared" si="10"/>
        <v>off</v>
      </c>
      <c r="L24" s="1" t="str">
        <f t="shared" si="10"/>
        <v>off</v>
      </c>
      <c r="M24" s="1" t="str">
        <f t="shared" si="10"/>
        <v>off</v>
      </c>
      <c r="N24" s="1" t="str">
        <f t="shared" si="10"/>
        <v>off</v>
      </c>
      <c r="O24" s="1" t="str">
        <f t="shared" si="10"/>
        <v>off</v>
      </c>
      <c r="P24" s="1" t="str">
        <f t="shared" si="10"/>
        <v>on duty</v>
      </c>
      <c r="Q24" s="1" t="str">
        <f t="shared" si="10"/>
        <v>on duty</v>
      </c>
      <c r="R24" s="1" t="str">
        <f t="shared" si="10"/>
        <v>pass</v>
      </c>
      <c r="S24" s="1" t="str">
        <f t="shared" si="11"/>
        <v>off</v>
      </c>
      <c r="T24" s="1" t="str">
        <f t="shared" si="11"/>
        <v>off</v>
      </c>
      <c r="U24" s="1" t="str">
        <f t="shared" si="11"/>
        <v>off</v>
      </c>
      <c r="V24" s="1" t="str">
        <f t="shared" si="11"/>
        <v>off</v>
      </c>
      <c r="W24" s="1" t="str">
        <f t="shared" si="11"/>
        <v>off</v>
      </c>
      <c r="X24" s="1" t="str">
        <f t="shared" si="11"/>
        <v>off</v>
      </c>
      <c r="Y24" s="1" t="str">
        <f t="shared" si="11"/>
        <v>off</v>
      </c>
      <c r="Z24" s="1" t="str">
        <f t="shared" si="11"/>
        <v>off</v>
      </c>
      <c r="AA24" s="2"/>
    </row>
    <row r="25" spans="1:27" x14ac:dyDescent="0.2">
      <c r="A25" s="16"/>
      <c r="B25" s="1">
        <v>5</v>
      </c>
      <c r="C25" s="3" t="s">
        <v>38</v>
      </c>
      <c r="D25" s="7">
        <f t="shared" si="12"/>
        <v>45061</v>
      </c>
      <c r="E25" s="8">
        <f t="shared" si="9"/>
        <v>45063</v>
      </c>
      <c r="F25" s="4" t="s">
        <v>36</v>
      </c>
      <c r="G25" s="11" t="s">
        <v>30</v>
      </c>
      <c r="I25" s="1" t="str">
        <f t="shared" si="10"/>
        <v>off</v>
      </c>
      <c r="J25" s="1" t="str">
        <f t="shared" si="10"/>
        <v>off</v>
      </c>
      <c r="K25" s="1" t="str">
        <f t="shared" si="10"/>
        <v>off</v>
      </c>
      <c r="L25" s="1" t="str">
        <f t="shared" si="10"/>
        <v>off</v>
      </c>
      <c r="M25" s="1" t="str">
        <f t="shared" si="10"/>
        <v>off</v>
      </c>
      <c r="N25" s="1" t="str">
        <f t="shared" si="10"/>
        <v>off</v>
      </c>
      <c r="O25" s="1" t="str">
        <f t="shared" si="10"/>
        <v>off</v>
      </c>
      <c r="P25" s="1" t="str">
        <f t="shared" si="10"/>
        <v>on duty</v>
      </c>
      <c r="Q25" s="1" t="str">
        <f t="shared" si="10"/>
        <v>on duty</v>
      </c>
      <c r="R25" s="1" t="str">
        <f t="shared" si="10"/>
        <v>pass</v>
      </c>
      <c r="S25" s="1" t="str">
        <f t="shared" si="11"/>
        <v>off</v>
      </c>
      <c r="T25" s="1" t="str">
        <f t="shared" si="11"/>
        <v>off</v>
      </c>
      <c r="U25" s="1" t="str">
        <f t="shared" si="11"/>
        <v>off</v>
      </c>
      <c r="V25" s="1" t="str">
        <f t="shared" si="11"/>
        <v>off</v>
      </c>
      <c r="W25" s="1" t="str">
        <f t="shared" si="11"/>
        <v>off</v>
      </c>
      <c r="X25" s="1" t="str">
        <f t="shared" si="11"/>
        <v>off</v>
      </c>
      <c r="Y25" s="1" t="str">
        <f t="shared" si="11"/>
        <v>off</v>
      </c>
      <c r="Z25" s="1" t="str">
        <f t="shared" si="11"/>
        <v>off</v>
      </c>
      <c r="AA25" s="2"/>
    </row>
    <row r="26" spans="1:27" x14ac:dyDescent="0.2">
      <c r="A26" s="16"/>
      <c r="B26" s="1">
        <v>6</v>
      </c>
      <c r="C26" s="3" t="s">
        <v>39</v>
      </c>
      <c r="D26" s="7">
        <f t="shared" si="12"/>
        <v>45061</v>
      </c>
      <c r="E26" s="8">
        <f t="shared" si="9"/>
        <v>45063</v>
      </c>
      <c r="F26" s="4" t="s">
        <v>36</v>
      </c>
      <c r="G26" s="11" t="s">
        <v>30</v>
      </c>
      <c r="I26" s="1" t="str">
        <f t="shared" si="10"/>
        <v>off</v>
      </c>
      <c r="J26" s="1" t="str">
        <f t="shared" si="10"/>
        <v>off</v>
      </c>
      <c r="K26" s="1" t="str">
        <f t="shared" si="10"/>
        <v>off</v>
      </c>
      <c r="L26" s="1" t="str">
        <f t="shared" si="10"/>
        <v>off</v>
      </c>
      <c r="M26" s="1" t="str">
        <f t="shared" si="10"/>
        <v>off</v>
      </c>
      <c r="N26" s="1" t="str">
        <f t="shared" si="10"/>
        <v>off</v>
      </c>
      <c r="O26" s="1" t="str">
        <f t="shared" si="10"/>
        <v>off</v>
      </c>
      <c r="P26" s="1" t="str">
        <f t="shared" si="10"/>
        <v>on duty</v>
      </c>
      <c r="Q26" s="1" t="str">
        <f t="shared" si="10"/>
        <v>on duty</v>
      </c>
      <c r="R26" s="1" t="str">
        <f t="shared" si="10"/>
        <v>pass</v>
      </c>
      <c r="S26" s="1" t="str">
        <f t="shared" si="11"/>
        <v>off</v>
      </c>
      <c r="T26" s="1" t="str">
        <f t="shared" si="11"/>
        <v>off</v>
      </c>
      <c r="U26" s="1" t="str">
        <f t="shared" si="11"/>
        <v>off</v>
      </c>
      <c r="V26" s="1" t="str">
        <f t="shared" si="11"/>
        <v>off</v>
      </c>
      <c r="W26" s="1" t="str">
        <f t="shared" si="11"/>
        <v>off</v>
      </c>
      <c r="X26" s="1" t="str">
        <f t="shared" si="11"/>
        <v>off</v>
      </c>
      <c r="Y26" s="1" t="str">
        <f t="shared" si="11"/>
        <v>off</v>
      </c>
      <c r="Z26" s="1" t="str">
        <f t="shared" si="11"/>
        <v>off</v>
      </c>
      <c r="AA26" s="2"/>
    </row>
    <row r="27" spans="1:27" x14ac:dyDescent="0.2">
      <c r="A27" s="16"/>
      <c r="B27" s="1">
        <v>7</v>
      </c>
      <c r="C27" s="3" t="s">
        <v>40</v>
      </c>
      <c r="D27" s="7">
        <f t="shared" si="12"/>
        <v>45061</v>
      </c>
      <c r="E27" s="8">
        <f t="shared" si="9"/>
        <v>45063</v>
      </c>
      <c r="F27" s="4" t="s">
        <v>36</v>
      </c>
      <c r="G27" s="11" t="s">
        <v>30</v>
      </c>
      <c r="I27" s="1" t="str">
        <f t="shared" si="10"/>
        <v>off</v>
      </c>
      <c r="J27" s="1" t="str">
        <f t="shared" si="10"/>
        <v>off</v>
      </c>
      <c r="K27" s="1" t="str">
        <f t="shared" si="10"/>
        <v>off</v>
      </c>
      <c r="L27" s="1" t="str">
        <f t="shared" si="10"/>
        <v>off</v>
      </c>
      <c r="M27" s="1" t="str">
        <f t="shared" si="10"/>
        <v>off</v>
      </c>
      <c r="N27" s="1" t="str">
        <f t="shared" si="10"/>
        <v>off</v>
      </c>
      <c r="O27" s="1" t="str">
        <f t="shared" si="10"/>
        <v>off</v>
      </c>
      <c r="P27" s="1" t="str">
        <f t="shared" si="10"/>
        <v>on duty</v>
      </c>
      <c r="Q27" s="1" t="str">
        <f t="shared" si="10"/>
        <v>on duty</v>
      </c>
      <c r="R27" s="1" t="str">
        <f t="shared" si="10"/>
        <v>pass</v>
      </c>
      <c r="S27" s="1" t="str">
        <f t="shared" si="11"/>
        <v>off</v>
      </c>
      <c r="T27" s="1" t="str">
        <f t="shared" si="11"/>
        <v>off</v>
      </c>
      <c r="U27" s="1" t="str">
        <f t="shared" si="11"/>
        <v>off</v>
      </c>
      <c r="V27" s="1" t="str">
        <f t="shared" si="11"/>
        <v>off</v>
      </c>
      <c r="W27" s="1" t="str">
        <f t="shared" si="11"/>
        <v>off</v>
      </c>
      <c r="X27" s="1" t="str">
        <f t="shared" si="11"/>
        <v>off</v>
      </c>
      <c r="Y27" s="1" t="str">
        <f t="shared" si="11"/>
        <v>off</v>
      </c>
      <c r="Z27" s="1" t="str">
        <f t="shared" si="11"/>
        <v>off</v>
      </c>
      <c r="AA27" s="2"/>
    </row>
    <row r="28" spans="1:27" x14ac:dyDescent="0.2">
      <c r="A28" s="16"/>
      <c r="B28" s="1">
        <v>8</v>
      </c>
      <c r="C28" s="3" t="s">
        <v>41</v>
      </c>
      <c r="D28" s="7">
        <f t="shared" si="12"/>
        <v>45061</v>
      </c>
      <c r="E28" s="8">
        <f t="shared" si="9"/>
        <v>45063</v>
      </c>
      <c r="F28" s="4" t="s">
        <v>36</v>
      </c>
      <c r="G28" s="11" t="s">
        <v>30</v>
      </c>
      <c r="I28" s="1" t="str">
        <f t="shared" si="10"/>
        <v>off</v>
      </c>
      <c r="J28" s="1" t="str">
        <f t="shared" si="10"/>
        <v>off</v>
      </c>
      <c r="K28" s="1" t="str">
        <f t="shared" si="10"/>
        <v>off</v>
      </c>
      <c r="L28" s="1" t="str">
        <f t="shared" si="10"/>
        <v>off</v>
      </c>
      <c r="M28" s="1" t="str">
        <f t="shared" si="10"/>
        <v>off</v>
      </c>
      <c r="N28" s="1" t="str">
        <f t="shared" si="10"/>
        <v>off</v>
      </c>
      <c r="O28" s="1" t="str">
        <f t="shared" si="10"/>
        <v>off</v>
      </c>
      <c r="P28" s="1" t="str">
        <f t="shared" si="10"/>
        <v>on duty</v>
      </c>
      <c r="Q28" s="1" t="str">
        <f t="shared" si="10"/>
        <v>on duty</v>
      </c>
      <c r="R28" s="1" t="str">
        <f t="shared" si="10"/>
        <v>pass</v>
      </c>
      <c r="S28" s="1" t="str">
        <f t="shared" si="11"/>
        <v>off</v>
      </c>
      <c r="T28" s="1" t="str">
        <f t="shared" si="11"/>
        <v>off</v>
      </c>
      <c r="U28" s="1" t="str">
        <f t="shared" si="11"/>
        <v>off</v>
      </c>
      <c r="V28" s="1" t="str">
        <f t="shared" si="11"/>
        <v>off</v>
      </c>
      <c r="W28" s="1" t="str">
        <f t="shared" si="11"/>
        <v>off</v>
      </c>
      <c r="X28" s="1" t="str">
        <f t="shared" si="11"/>
        <v>off</v>
      </c>
      <c r="Y28" s="1" t="str">
        <f t="shared" si="11"/>
        <v>off</v>
      </c>
      <c r="Z28" s="1" t="str">
        <f t="shared" si="11"/>
        <v>off</v>
      </c>
      <c r="AA28" s="2"/>
    </row>
    <row r="29" spans="1:27" x14ac:dyDescent="0.2">
      <c r="A29" s="16"/>
      <c r="B29" s="1">
        <v>9</v>
      </c>
      <c r="C29" s="3" t="s">
        <v>42</v>
      </c>
      <c r="D29" s="7">
        <f t="shared" si="12"/>
        <v>45061</v>
      </c>
      <c r="E29" s="8">
        <f t="shared" si="9"/>
        <v>45063</v>
      </c>
      <c r="F29" s="4" t="s">
        <v>36</v>
      </c>
      <c r="G29" s="11" t="s">
        <v>30</v>
      </c>
      <c r="I29" s="1" t="str">
        <f t="shared" si="10"/>
        <v>off</v>
      </c>
      <c r="J29" s="1" t="str">
        <f t="shared" si="10"/>
        <v>off</v>
      </c>
      <c r="K29" s="1" t="str">
        <f t="shared" si="10"/>
        <v>off</v>
      </c>
      <c r="L29" s="1" t="str">
        <f t="shared" si="10"/>
        <v>off</v>
      </c>
      <c r="M29" s="1" t="str">
        <f t="shared" si="10"/>
        <v>off</v>
      </c>
      <c r="N29" s="1" t="str">
        <f t="shared" si="10"/>
        <v>off</v>
      </c>
      <c r="O29" s="1" t="str">
        <f t="shared" si="10"/>
        <v>off</v>
      </c>
      <c r="P29" s="1" t="str">
        <f t="shared" si="10"/>
        <v>on duty</v>
      </c>
      <c r="Q29" s="1" t="str">
        <f t="shared" si="10"/>
        <v>on duty</v>
      </c>
      <c r="R29" s="1" t="str">
        <f t="shared" si="10"/>
        <v>pass</v>
      </c>
      <c r="S29" s="1" t="str">
        <f t="shared" si="11"/>
        <v>off</v>
      </c>
      <c r="T29" s="1" t="str">
        <f t="shared" si="11"/>
        <v>off</v>
      </c>
      <c r="U29" s="1" t="str">
        <f t="shared" si="11"/>
        <v>off</v>
      </c>
      <c r="V29" s="1" t="str">
        <f t="shared" si="11"/>
        <v>off</v>
      </c>
      <c r="W29" s="1" t="str">
        <f t="shared" si="11"/>
        <v>off</v>
      </c>
      <c r="X29" s="1" t="str">
        <f t="shared" si="11"/>
        <v>off</v>
      </c>
      <c r="Y29" s="1" t="str">
        <f t="shared" si="11"/>
        <v>off</v>
      </c>
      <c r="Z29" s="1" t="str">
        <f t="shared" si="11"/>
        <v>off</v>
      </c>
      <c r="AA29" s="2"/>
    </row>
    <row r="30" spans="1:27" x14ac:dyDescent="0.2">
      <c r="A30" s="16"/>
      <c r="B30" s="1">
        <v>10</v>
      </c>
      <c r="C30" s="3" t="s">
        <v>43</v>
      </c>
      <c r="D30" s="7">
        <f t="shared" si="12"/>
        <v>45061</v>
      </c>
      <c r="E30" s="8">
        <f t="shared" si="9"/>
        <v>45063</v>
      </c>
      <c r="F30" s="4" t="s">
        <v>36</v>
      </c>
      <c r="G30" s="11" t="s">
        <v>30</v>
      </c>
      <c r="I30" s="1" t="str">
        <f t="shared" si="10"/>
        <v>off</v>
      </c>
      <c r="J30" s="1" t="str">
        <f t="shared" si="10"/>
        <v>off</v>
      </c>
      <c r="K30" s="1" t="str">
        <f t="shared" si="10"/>
        <v>off</v>
      </c>
      <c r="L30" s="1" t="str">
        <f t="shared" si="10"/>
        <v>off</v>
      </c>
      <c r="M30" s="1" t="str">
        <f t="shared" si="10"/>
        <v>off</v>
      </c>
      <c r="N30" s="1" t="str">
        <f t="shared" si="10"/>
        <v>off</v>
      </c>
      <c r="O30" s="1" t="str">
        <f t="shared" si="10"/>
        <v>off</v>
      </c>
      <c r="P30" s="1" t="str">
        <f t="shared" si="10"/>
        <v>on duty</v>
      </c>
      <c r="Q30" s="1" t="str">
        <f t="shared" si="10"/>
        <v>on duty</v>
      </c>
      <c r="R30" s="1" t="str">
        <f t="shared" si="10"/>
        <v>pass</v>
      </c>
      <c r="S30" s="1" t="str">
        <f t="shared" si="11"/>
        <v>off</v>
      </c>
      <c r="T30" s="1" t="str">
        <f t="shared" si="11"/>
        <v>off</v>
      </c>
      <c r="U30" s="1" t="str">
        <f t="shared" si="11"/>
        <v>off</v>
      </c>
      <c r="V30" s="1" t="str">
        <f t="shared" si="11"/>
        <v>off</v>
      </c>
      <c r="W30" s="1" t="str">
        <f t="shared" si="11"/>
        <v>off</v>
      </c>
      <c r="X30" s="1" t="str">
        <f t="shared" si="11"/>
        <v>off</v>
      </c>
      <c r="Y30" s="1" t="str">
        <f t="shared" si="11"/>
        <v>off</v>
      </c>
      <c r="Z30" s="1" t="str">
        <f t="shared" si="11"/>
        <v>off</v>
      </c>
      <c r="AA30" s="2"/>
    </row>
    <row r="31" spans="1:27" x14ac:dyDescent="0.2">
      <c r="A31" s="16"/>
      <c r="B31" s="1">
        <v>11</v>
      </c>
      <c r="C31" s="3" t="s">
        <v>44</v>
      </c>
      <c r="D31" s="7">
        <f t="shared" si="12"/>
        <v>45061</v>
      </c>
      <c r="E31" s="8">
        <f t="shared" si="9"/>
        <v>45063</v>
      </c>
      <c r="F31" s="4" t="s">
        <v>36</v>
      </c>
      <c r="G31" s="11" t="s">
        <v>30</v>
      </c>
      <c r="I31" s="1" t="str">
        <f t="shared" si="10"/>
        <v>off</v>
      </c>
      <c r="J31" s="1" t="str">
        <f t="shared" si="10"/>
        <v>off</v>
      </c>
      <c r="K31" s="1" t="str">
        <f t="shared" si="10"/>
        <v>off</v>
      </c>
      <c r="L31" s="1" t="str">
        <f t="shared" si="10"/>
        <v>off</v>
      </c>
      <c r="M31" s="1" t="str">
        <f t="shared" si="10"/>
        <v>off</v>
      </c>
      <c r="N31" s="1" t="str">
        <f t="shared" si="10"/>
        <v>off</v>
      </c>
      <c r="O31" s="1" t="str">
        <f t="shared" si="10"/>
        <v>off</v>
      </c>
      <c r="P31" s="1" t="str">
        <f t="shared" si="10"/>
        <v>on duty</v>
      </c>
      <c r="Q31" s="1" t="str">
        <f t="shared" si="10"/>
        <v>on duty</v>
      </c>
      <c r="R31" s="1" t="str">
        <f t="shared" si="10"/>
        <v>pass</v>
      </c>
      <c r="S31" s="1" t="str">
        <f t="shared" si="11"/>
        <v>off</v>
      </c>
      <c r="T31" s="1" t="str">
        <f t="shared" si="11"/>
        <v>off</v>
      </c>
      <c r="U31" s="1" t="str">
        <f t="shared" si="11"/>
        <v>off</v>
      </c>
      <c r="V31" s="1" t="str">
        <f t="shared" si="11"/>
        <v>off</v>
      </c>
      <c r="W31" s="1" t="str">
        <f t="shared" si="11"/>
        <v>off</v>
      </c>
      <c r="X31" s="1" t="str">
        <f t="shared" si="11"/>
        <v>off</v>
      </c>
      <c r="Y31" s="1" t="str">
        <f t="shared" si="11"/>
        <v>off</v>
      </c>
      <c r="Z31" s="1" t="str">
        <f t="shared" si="11"/>
        <v>off</v>
      </c>
      <c r="AA31" s="2"/>
    </row>
    <row r="32" spans="1:27" x14ac:dyDescent="0.2">
      <c r="A32" s="16"/>
      <c r="B32" s="1">
        <v>12</v>
      </c>
      <c r="C32" s="3" t="s">
        <v>45</v>
      </c>
      <c r="D32" s="7">
        <f t="shared" si="12"/>
        <v>45061</v>
      </c>
      <c r="E32" s="8">
        <f t="shared" si="9"/>
        <v>45063</v>
      </c>
      <c r="F32" s="4" t="s">
        <v>36</v>
      </c>
      <c r="G32" s="11" t="s">
        <v>30</v>
      </c>
      <c r="I32" s="1" t="str">
        <f t="shared" si="10"/>
        <v>off</v>
      </c>
      <c r="J32" s="1" t="str">
        <f t="shared" si="10"/>
        <v>off</v>
      </c>
      <c r="K32" s="1" t="str">
        <f t="shared" si="10"/>
        <v>off</v>
      </c>
      <c r="L32" s="1" t="str">
        <f t="shared" si="10"/>
        <v>off</v>
      </c>
      <c r="M32" s="1" t="str">
        <f t="shared" si="10"/>
        <v>off</v>
      </c>
      <c r="N32" s="1" t="str">
        <f t="shared" si="10"/>
        <v>off</v>
      </c>
      <c r="O32" s="1" t="str">
        <f t="shared" si="10"/>
        <v>off</v>
      </c>
      <c r="P32" s="1" t="str">
        <f t="shared" si="10"/>
        <v>on duty</v>
      </c>
      <c r="Q32" s="1" t="str">
        <f t="shared" si="10"/>
        <v>on duty</v>
      </c>
      <c r="R32" s="1" t="str">
        <f t="shared" si="10"/>
        <v>pass</v>
      </c>
      <c r="S32" s="1" t="str">
        <f t="shared" si="11"/>
        <v>off</v>
      </c>
      <c r="T32" s="1" t="str">
        <f t="shared" si="11"/>
        <v>off</v>
      </c>
      <c r="U32" s="1" t="str">
        <f t="shared" si="11"/>
        <v>off</v>
      </c>
      <c r="V32" s="1" t="str">
        <f t="shared" si="11"/>
        <v>off</v>
      </c>
      <c r="W32" s="1" t="str">
        <f t="shared" si="11"/>
        <v>off</v>
      </c>
      <c r="X32" s="1" t="str">
        <f t="shared" si="11"/>
        <v>off</v>
      </c>
      <c r="Y32" s="1" t="str">
        <f t="shared" si="11"/>
        <v>off</v>
      </c>
      <c r="Z32" s="1" t="str">
        <f t="shared" si="11"/>
        <v>off</v>
      </c>
      <c r="AA32" s="2"/>
    </row>
    <row r="33" spans="1:27" x14ac:dyDescent="0.2">
      <c r="A33" s="16"/>
      <c r="B33" s="1">
        <v>13</v>
      </c>
      <c r="C33" s="3" t="s">
        <v>46</v>
      </c>
      <c r="D33" s="7">
        <f t="shared" si="12"/>
        <v>45061</v>
      </c>
      <c r="E33" s="8">
        <f t="shared" si="9"/>
        <v>45063</v>
      </c>
      <c r="F33" s="4" t="s">
        <v>36</v>
      </c>
      <c r="G33" s="11" t="s">
        <v>30</v>
      </c>
      <c r="I33" s="1" t="str">
        <f t="shared" si="10"/>
        <v>off</v>
      </c>
      <c r="J33" s="1" t="str">
        <f t="shared" si="10"/>
        <v>off</v>
      </c>
      <c r="K33" s="1" t="str">
        <f t="shared" si="10"/>
        <v>off</v>
      </c>
      <c r="L33" s="1" t="str">
        <f t="shared" si="10"/>
        <v>off</v>
      </c>
      <c r="M33" s="1" t="str">
        <f t="shared" si="10"/>
        <v>off</v>
      </c>
      <c r="N33" s="1" t="str">
        <f t="shared" si="10"/>
        <v>off</v>
      </c>
      <c r="O33" s="1" t="str">
        <f t="shared" si="10"/>
        <v>off</v>
      </c>
      <c r="P33" s="1" t="str">
        <f t="shared" si="10"/>
        <v>on duty</v>
      </c>
      <c r="Q33" s="1" t="str">
        <f t="shared" si="10"/>
        <v>on duty</v>
      </c>
      <c r="R33" s="1" t="str">
        <f t="shared" si="10"/>
        <v>pass</v>
      </c>
      <c r="S33" s="1" t="str">
        <f t="shared" si="11"/>
        <v>off</v>
      </c>
      <c r="T33" s="1" t="str">
        <f t="shared" si="11"/>
        <v>off</v>
      </c>
      <c r="U33" s="1" t="str">
        <f t="shared" si="11"/>
        <v>off</v>
      </c>
      <c r="V33" s="1" t="str">
        <f t="shared" si="11"/>
        <v>off</v>
      </c>
      <c r="W33" s="1" t="str">
        <f t="shared" si="11"/>
        <v>off</v>
      </c>
      <c r="X33" s="1" t="str">
        <f t="shared" si="11"/>
        <v>off</v>
      </c>
      <c r="Y33" s="1" t="str">
        <f t="shared" si="11"/>
        <v>off</v>
      </c>
      <c r="Z33" s="1" t="str">
        <f t="shared" si="11"/>
        <v>off</v>
      </c>
      <c r="AA33" s="2"/>
    </row>
    <row r="34" spans="1:27" x14ac:dyDescent="0.2">
      <c r="A34" s="17"/>
      <c r="B34" s="17"/>
      <c r="C34" s="17"/>
      <c r="D34" s="17"/>
      <c r="E34" s="17"/>
      <c r="F34" s="17"/>
      <c r="G34" s="18"/>
      <c r="I34" s="9">
        <f t="shared" ref="I34:Z34" si="13">DATE(2023,5,(I5+$F$2-1))</f>
        <v>45054</v>
      </c>
      <c r="J34" s="9">
        <f t="shared" si="13"/>
        <v>45055</v>
      </c>
      <c r="K34" s="9">
        <f t="shared" si="13"/>
        <v>45056</v>
      </c>
      <c r="L34" s="9">
        <f t="shared" si="13"/>
        <v>45057</v>
      </c>
      <c r="M34" s="9">
        <f t="shared" si="13"/>
        <v>45058</v>
      </c>
      <c r="N34" s="9">
        <f t="shared" si="13"/>
        <v>45059</v>
      </c>
      <c r="O34" s="9">
        <f t="shared" si="13"/>
        <v>45060</v>
      </c>
      <c r="P34" s="9">
        <f t="shared" si="13"/>
        <v>45061</v>
      </c>
      <c r="Q34" s="9">
        <f t="shared" si="13"/>
        <v>45062</v>
      </c>
      <c r="R34" s="9">
        <f t="shared" si="13"/>
        <v>45063</v>
      </c>
      <c r="S34" s="9">
        <f t="shared" si="13"/>
        <v>45064</v>
      </c>
      <c r="T34" s="9">
        <f t="shared" si="13"/>
        <v>45065</v>
      </c>
      <c r="U34" s="9">
        <f t="shared" si="13"/>
        <v>45066</v>
      </c>
      <c r="V34" s="9">
        <f t="shared" si="13"/>
        <v>45067</v>
      </c>
      <c r="W34" s="9">
        <f t="shared" si="13"/>
        <v>45068</v>
      </c>
      <c r="X34" s="9">
        <f t="shared" si="13"/>
        <v>45069</v>
      </c>
      <c r="Y34" s="9">
        <f t="shared" si="13"/>
        <v>45070</v>
      </c>
      <c r="Z34" s="9">
        <f t="shared" si="13"/>
        <v>45071</v>
      </c>
      <c r="AA34" s="2"/>
    </row>
    <row r="35" spans="1:27" x14ac:dyDescent="0.2">
      <c r="A35" s="16" t="s">
        <v>47</v>
      </c>
      <c r="B35" s="1">
        <v>1</v>
      </c>
      <c r="C35" s="3" t="s">
        <v>48</v>
      </c>
      <c r="D35" s="7">
        <f>E33</f>
        <v>45063</v>
      </c>
      <c r="E35" s="8">
        <f>D35+F35</f>
        <v>45065</v>
      </c>
      <c r="F35" s="4" t="s">
        <v>36</v>
      </c>
      <c r="G35" s="11" t="s">
        <v>30</v>
      </c>
      <c r="I35" s="1" t="str">
        <f t="shared" ref="I35:R38" si="14">IF(AND(I$6&gt;=$D35,I$6&lt;$E35),"on duty",IF(I$6=$E35,"pass","off"))</f>
        <v>off</v>
      </c>
      <c r="J35" s="1" t="str">
        <f t="shared" si="14"/>
        <v>off</v>
      </c>
      <c r="K35" s="1" t="str">
        <f t="shared" si="14"/>
        <v>off</v>
      </c>
      <c r="L35" s="1" t="str">
        <f t="shared" si="14"/>
        <v>off</v>
      </c>
      <c r="M35" s="1" t="str">
        <f t="shared" si="14"/>
        <v>off</v>
      </c>
      <c r="N35" s="1" t="str">
        <f t="shared" si="14"/>
        <v>off</v>
      </c>
      <c r="O35" s="1" t="str">
        <f t="shared" si="14"/>
        <v>off</v>
      </c>
      <c r="P35" s="1" t="str">
        <f t="shared" si="14"/>
        <v>off</v>
      </c>
      <c r="Q35" s="1" t="str">
        <f t="shared" si="14"/>
        <v>off</v>
      </c>
      <c r="R35" s="1" t="str">
        <f t="shared" si="14"/>
        <v>on duty</v>
      </c>
      <c r="S35" s="1" t="str">
        <f t="shared" ref="S35:Z38" si="15">IF(AND(S$6&gt;=$D35,S$6&lt;$E35),"on duty",IF(S$6=$E35,"pass","off"))</f>
        <v>on duty</v>
      </c>
      <c r="T35" s="1" t="str">
        <f t="shared" si="15"/>
        <v>pass</v>
      </c>
      <c r="U35" s="1" t="str">
        <f t="shared" si="15"/>
        <v>off</v>
      </c>
      <c r="V35" s="1" t="str">
        <f t="shared" si="15"/>
        <v>off</v>
      </c>
      <c r="W35" s="1" t="str">
        <f t="shared" si="15"/>
        <v>off</v>
      </c>
      <c r="X35" s="1" t="str">
        <f t="shared" si="15"/>
        <v>off</v>
      </c>
      <c r="Y35" s="1" t="str">
        <f t="shared" si="15"/>
        <v>off</v>
      </c>
      <c r="Z35" s="1" t="str">
        <f t="shared" si="15"/>
        <v>off</v>
      </c>
      <c r="AA35" s="2"/>
    </row>
    <row r="36" spans="1:27" x14ac:dyDescent="0.2">
      <c r="A36" s="16"/>
      <c r="B36" s="1">
        <v>2</v>
      </c>
      <c r="C36" s="3" t="s">
        <v>49</v>
      </c>
      <c r="D36" s="7">
        <f>D35</f>
        <v>45063</v>
      </c>
      <c r="E36" s="8">
        <f>D36+F36</f>
        <v>45065</v>
      </c>
      <c r="F36" s="4" t="s">
        <v>36</v>
      </c>
      <c r="G36" s="11" t="s">
        <v>30</v>
      </c>
      <c r="I36" s="1" t="str">
        <f t="shared" si="14"/>
        <v>off</v>
      </c>
      <c r="J36" s="1" t="str">
        <f t="shared" si="14"/>
        <v>off</v>
      </c>
      <c r="K36" s="1" t="str">
        <f t="shared" si="14"/>
        <v>off</v>
      </c>
      <c r="L36" s="1" t="str">
        <f t="shared" si="14"/>
        <v>off</v>
      </c>
      <c r="M36" s="1" t="str">
        <f t="shared" si="14"/>
        <v>off</v>
      </c>
      <c r="N36" s="1" t="str">
        <f t="shared" si="14"/>
        <v>off</v>
      </c>
      <c r="O36" s="1" t="str">
        <f t="shared" si="14"/>
        <v>off</v>
      </c>
      <c r="P36" s="1" t="str">
        <f t="shared" si="14"/>
        <v>off</v>
      </c>
      <c r="Q36" s="1" t="str">
        <f t="shared" si="14"/>
        <v>off</v>
      </c>
      <c r="R36" s="1" t="str">
        <f t="shared" si="14"/>
        <v>on duty</v>
      </c>
      <c r="S36" s="1" t="str">
        <f t="shared" si="15"/>
        <v>on duty</v>
      </c>
      <c r="T36" s="1" t="str">
        <f t="shared" si="15"/>
        <v>pass</v>
      </c>
      <c r="U36" s="1" t="str">
        <f t="shared" si="15"/>
        <v>off</v>
      </c>
      <c r="V36" s="1" t="str">
        <f t="shared" si="15"/>
        <v>off</v>
      </c>
      <c r="W36" s="1" t="str">
        <f t="shared" si="15"/>
        <v>off</v>
      </c>
      <c r="X36" s="1" t="str">
        <f t="shared" si="15"/>
        <v>off</v>
      </c>
      <c r="Y36" s="1" t="str">
        <f t="shared" si="15"/>
        <v>off</v>
      </c>
      <c r="Z36" s="1" t="str">
        <f t="shared" si="15"/>
        <v>off</v>
      </c>
      <c r="AA36" s="2"/>
    </row>
    <row r="37" spans="1:27" x14ac:dyDescent="0.2">
      <c r="A37" s="16"/>
      <c r="B37" s="1">
        <v>3</v>
      </c>
      <c r="C37" s="3" t="s">
        <v>50</v>
      </c>
      <c r="D37" s="7">
        <f>D36</f>
        <v>45063</v>
      </c>
      <c r="E37" s="8">
        <f>D37+F37</f>
        <v>45065</v>
      </c>
      <c r="F37" s="4" t="s">
        <v>36</v>
      </c>
      <c r="G37" s="11" t="s">
        <v>30</v>
      </c>
      <c r="I37" s="1" t="str">
        <f t="shared" si="14"/>
        <v>off</v>
      </c>
      <c r="J37" s="1" t="str">
        <f t="shared" si="14"/>
        <v>off</v>
      </c>
      <c r="K37" s="1" t="str">
        <f t="shared" si="14"/>
        <v>off</v>
      </c>
      <c r="L37" s="1" t="str">
        <f t="shared" si="14"/>
        <v>off</v>
      </c>
      <c r="M37" s="1" t="str">
        <f t="shared" si="14"/>
        <v>off</v>
      </c>
      <c r="N37" s="1" t="str">
        <f t="shared" si="14"/>
        <v>off</v>
      </c>
      <c r="O37" s="1" t="str">
        <f t="shared" si="14"/>
        <v>off</v>
      </c>
      <c r="P37" s="1" t="str">
        <f t="shared" si="14"/>
        <v>off</v>
      </c>
      <c r="Q37" s="1" t="str">
        <f t="shared" si="14"/>
        <v>off</v>
      </c>
      <c r="R37" s="1" t="str">
        <f t="shared" si="14"/>
        <v>on duty</v>
      </c>
      <c r="S37" s="1" t="str">
        <f t="shared" si="15"/>
        <v>on duty</v>
      </c>
      <c r="T37" s="1" t="str">
        <f t="shared" si="15"/>
        <v>pass</v>
      </c>
      <c r="U37" s="1" t="str">
        <f t="shared" si="15"/>
        <v>off</v>
      </c>
      <c r="V37" s="1" t="str">
        <f t="shared" si="15"/>
        <v>off</v>
      </c>
      <c r="W37" s="1" t="str">
        <f t="shared" si="15"/>
        <v>off</v>
      </c>
      <c r="X37" s="1" t="str">
        <f t="shared" si="15"/>
        <v>off</v>
      </c>
      <c r="Y37" s="1" t="str">
        <f t="shared" si="15"/>
        <v>off</v>
      </c>
      <c r="Z37" s="1" t="str">
        <f t="shared" si="15"/>
        <v>off</v>
      </c>
      <c r="AA37" s="2"/>
    </row>
    <row r="38" spans="1:27" x14ac:dyDescent="0.2">
      <c r="A38" s="16"/>
      <c r="B38" s="1">
        <v>4</v>
      </c>
      <c r="C38" s="3" t="s">
        <v>51</v>
      </c>
      <c r="D38" s="7">
        <f>D37</f>
        <v>45063</v>
      </c>
      <c r="E38" s="8">
        <f>D38+F38</f>
        <v>45065</v>
      </c>
      <c r="F38" s="4" t="s">
        <v>36</v>
      </c>
      <c r="G38" s="11" t="s">
        <v>30</v>
      </c>
      <c r="I38" s="1" t="str">
        <f t="shared" si="14"/>
        <v>off</v>
      </c>
      <c r="J38" s="1" t="str">
        <f t="shared" si="14"/>
        <v>off</v>
      </c>
      <c r="K38" s="1" t="str">
        <f t="shared" si="14"/>
        <v>off</v>
      </c>
      <c r="L38" s="1" t="str">
        <f t="shared" si="14"/>
        <v>off</v>
      </c>
      <c r="M38" s="1" t="str">
        <f t="shared" si="14"/>
        <v>off</v>
      </c>
      <c r="N38" s="1" t="str">
        <f t="shared" si="14"/>
        <v>off</v>
      </c>
      <c r="O38" s="1" t="str">
        <f t="shared" si="14"/>
        <v>off</v>
      </c>
      <c r="P38" s="1" t="str">
        <f t="shared" si="14"/>
        <v>off</v>
      </c>
      <c r="Q38" s="1" t="str">
        <f t="shared" si="14"/>
        <v>off</v>
      </c>
      <c r="R38" s="1" t="str">
        <f t="shared" si="14"/>
        <v>on duty</v>
      </c>
      <c r="S38" s="1" t="str">
        <f t="shared" si="15"/>
        <v>on duty</v>
      </c>
      <c r="T38" s="1" t="str">
        <f t="shared" si="15"/>
        <v>pass</v>
      </c>
      <c r="U38" s="1" t="str">
        <f t="shared" si="15"/>
        <v>off</v>
      </c>
      <c r="V38" s="1" t="str">
        <f t="shared" si="15"/>
        <v>off</v>
      </c>
      <c r="W38" s="1" t="str">
        <f t="shared" si="15"/>
        <v>off</v>
      </c>
      <c r="X38" s="1" t="str">
        <f t="shared" si="15"/>
        <v>off</v>
      </c>
      <c r="Y38" s="1" t="str">
        <f t="shared" si="15"/>
        <v>off</v>
      </c>
      <c r="Z38" s="1" t="str">
        <f t="shared" si="15"/>
        <v>off</v>
      </c>
      <c r="AA38" s="2"/>
    </row>
    <row r="39" spans="1:27" x14ac:dyDescent="0.2">
      <c r="A39" s="17"/>
      <c r="B39" s="17"/>
      <c r="C39" s="17"/>
      <c r="D39" s="17"/>
      <c r="E39" s="17"/>
      <c r="F39" s="17"/>
      <c r="G39" s="18"/>
      <c r="I39" s="9">
        <f t="shared" ref="I39:Z39" si="16">DATE(2023,5,(I5+$F$2-1))</f>
        <v>45054</v>
      </c>
      <c r="J39" s="9">
        <f t="shared" si="16"/>
        <v>45055</v>
      </c>
      <c r="K39" s="9">
        <f t="shared" si="16"/>
        <v>45056</v>
      </c>
      <c r="L39" s="9">
        <f t="shared" si="16"/>
        <v>45057</v>
      </c>
      <c r="M39" s="9">
        <f t="shared" si="16"/>
        <v>45058</v>
      </c>
      <c r="N39" s="9">
        <f t="shared" si="16"/>
        <v>45059</v>
      </c>
      <c r="O39" s="9">
        <f t="shared" si="16"/>
        <v>45060</v>
      </c>
      <c r="P39" s="9">
        <f t="shared" si="16"/>
        <v>45061</v>
      </c>
      <c r="Q39" s="9">
        <f t="shared" si="16"/>
        <v>45062</v>
      </c>
      <c r="R39" s="9">
        <f t="shared" si="16"/>
        <v>45063</v>
      </c>
      <c r="S39" s="9">
        <f t="shared" si="16"/>
        <v>45064</v>
      </c>
      <c r="T39" s="9">
        <f t="shared" si="16"/>
        <v>45065</v>
      </c>
      <c r="U39" s="9">
        <f t="shared" si="16"/>
        <v>45066</v>
      </c>
      <c r="V39" s="9">
        <f t="shared" si="16"/>
        <v>45067</v>
      </c>
      <c r="W39" s="9">
        <f t="shared" si="16"/>
        <v>45068</v>
      </c>
      <c r="X39" s="9">
        <f t="shared" si="16"/>
        <v>45069</v>
      </c>
      <c r="Y39" s="9">
        <f t="shared" si="16"/>
        <v>45070</v>
      </c>
      <c r="Z39" s="9">
        <f t="shared" si="16"/>
        <v>45071</v>
      </c>
      <c r="AA39" s="2"/>
    </row>
    <row r="40" spans="1:27" x14ac:dyDescent="0.2">
      <c r="A40" s="16" t="s">
        <v>52</v>
      </c>
      <c r="B40" s="1">
        <v>1</v>
      </c>
      <c r="C40" s="3" t="s">
        <v>53</v>
      </c>
      <c r="D40" s="7">
        <f>E38</f>
        <v>45065</v>
      </c>
      <c r="E40" s="8">
        <f t="shared" ref="E40:E46" si="17">D40+F40</f>
        <v>45067</v>
      </c>
      <c r="F40" s="4" t="s">
        <v>36</v>
      </c>
      <c r="G40" s="11" t="s">
        <v>30</v>
      </c>
      <c r="I40" s="1" t="str">
        <f t="shared" ref="I40:R46" si="18">IF(AND(I$6&gt;=$D40,I$6&lt;$E40),"on duty",IF(I$6=$E40,"pass","off"))</f>
        <v>off</v>
      </c>
      <c r="J40" s="1" t="str">
        <f t="shared" si="18"/>
        <v>off</v>
      </c>
      <c r="K40" s="1" t="str">
        <f t="shared" si="18"/>
        <v>off</v>
      </c>
      <c r="L40" s="1" t="str">
        <f t="shared" si="18"/>
        <v>off</v>
      </c>
      <c r="M40" s="1" t="str">
        <f t="shared" si="18"/>
        <v>off</v>
      </c>
      <c r="N40" s="1" t="str">
        <f t="shared" si="18"/>
        <v>off</v>
      </c>
      <c r="O40" s="1" t="str">
        <f t="shared" si="18"/>
        <v>off</v>
      </c>
      <c r="P40" s="1" t="str">
        <f t="shared" si="18"/>
        <v>off</v>
      </c>
      <c r="Q40" s="1" t="str">
        <f t="shared" si="18"/>
        <v>off</v>
      </c>
      <c r="R40" s="1" t="str">
        <f t="shared" si="18"/>
        <v>off</v>
      </c>
      <c r="S40" s="1" t="str">
        <f t="shared" ref="S40:Z46" si="19">IF(AND(S$6&gt;=$D40,S$6&lt;$E40),"on duty",IF(S$6=$E40,"pass","off"))</f>
        <v>off</v>
      </c>
      <c r="T40" s="1" t="str">
        <f t="shared" si="19"/>
        <v>on duty</v>
      </c>
      <c r="U40" s="1" t="str">
        <f t="shared" si="19"/>
        <v>on duty</v>
      </c>
      <c r="V40" s="1" t="str">
        <f t="shared" si="19"/>
        <v>pass</v>
      </c>
      <c r="W40" s="1" t="str">
        <f t="shared" si="19"/>
        <v>off</v>
      </c>
      <c r="X40" s="1" t="str">
        <f t="shared" si="19"/>
        <v>off</v>
      </c>
      <c r="Y40" s="1" t="str">
        <f t="shared" si="19"/>
        <v>off</v>
      </c>
      <c r="Z40" s="1" t="str">
        <f t="shared" si="19"/>
        <v>off</v>
      </c>
      <c r="AA40" s="2"/>
    </row>
    <row r="41" spans="1:27" x14ac:dyDescent="0.2">
      <c r="A41" s="16"/>
      <c r="B41" s="1">
        <v>2</v>
      </c>
      <c r="C41" s="3" t="s">
        <v>54</v>
      </c>
      <c r="D41" s="7">
        <f t="shared" ref="D41:D46" si="20">D40</f>
        <v>45065</v>
      </c>
      <c r="E41" s="8">
        <f t="shared" si="17"/>
        <v>45067</v>
      </c>
      <c r="F41" s="4" t="s">
        <v>36</v>
      </c>
      <c r="G41" s="11" t="s">
        <v>30</v>
      </c>
      <c r="I41" s="1" t="str">
        <f t="shared" si="18"/>
        <v>off</v>
      </c>
      <c r="J41" s="1" t="str">
        <f t="shared" si="18"/>
        <v>off</v>
      </c>
      <c r="K41" s="1" t="str">
        <f t="shared" si="18"/>
        <v>off</v>
      </c>
      <c r="L41" s="1" t="str">
        <f t="shared" si="18"/>
        <v>off</v>
      </c>
      <c r="M41" s="1" t="str">
        <f t="shared" si="18"/>
        <v>off</v>
      </c>
      <c r="N41" s="1" t="str">
        <f t="shared" si="18"/>
        <v>off</v>
      </c>
      <c r="O41" s="1" t="str">
        <f t="shared" si="18"/>
        <v>off</v>
      </c>
      <c r="P41" s="1" t="str">
        <f t="shared" si="18"/>
        <v>off</v>
      </c>
      <c r="Q41" s="1" t="str">
        <f t="shared" si="18"/>
        <v>off</v>
      </c>
      <c r="R41" s="1" t="str">
        <f t="shared" si="18"/>
        <v>off</v>
      </c>
      <c r="S41" s="1" t="str">
        <f t="shared" si="19"/>
        <v>off</v>
      </c>
      <c r="T41" s="1" t="str">
        <f t="shared" si="19"/>
        <v>on duty</v>
      </c>
      <c r="U41" s="1" t="str">
        <f t="shared" si="19"/>
        <v>on duty</v>
      </c>
      <c r="V41" s="1" t="str">
        <f t="shared" si="19"/>
        <v>pass</v>
      </c>
      <c r="W41" s="1" t="str">
        <f t="shared" si="19"/>
        <v>off</v>
      </c>
      <c r="X41" s="1" t="str">
        <f t="shared" si="19"/>
        <v>off</v>
      </c>
      <c r="Y41" s="1" t="str">
        <f t="shared" si="19"/>
        <v>off</v>
      </c>
      <c r="Z41" s="1" t="str">
        <f t="shared" si="19"/>
        <v>off</v>
      </c>
      <c r="AA41" s="2"/>
    </row>
    <row r="42" spans="1:27" x14ac:dyDescent="0.2">
      <c r="A42" s="16"/>
      <c r="B42" s="1">
        <v>3</v>
      </c>
      <c r="C42" s="3" t="s">
        <v>55</v>
      </c>
      <c r="D42" s="7">
        <f t="shared" si="20"/>
        <v>45065</v>
      </c>
      <c r="E42" s="8">
        <f t="shared" si="17"/>
        <v>45067</v>
      </c>
      <c r="F42" s="4" t="s">
        <v>36</v>
      </c>
      <c r="G42" s="11" t="s">
        <v>30</v>
      </c>
      <c r="I42" s="1" t="str">
        <f t="shared" si="18"/>
        <v>off</v>
      </c>
      <c r="J42" s="1" t="str">
        <f t="shared" si="18"/>
        <v>off</v>
      </c>
      <c r="K42" s="1" t="str">
        <f t="shared" si="18"/>
        <v>off</v>
      </c>
      <c r="L42" s="1" t="str">
        <f t="shared" si="18"/>
        <v>off</v>
      </c>
      <c r="M42" s="1" t="str">
        <f t="shared" si="18"/>
        <v>off</v>
      </c>
      <c r="N42" s="1" t="str">
        <f t="shared" si="18"/>
        <v>off</v>
      </c>
      <c r="O42" s="1" t="str">
        <f t="shared" si="18"/>
        <v>off</v>
      </c>
      <c r="P42" s="1" t="str">
        <f t="shared" si="18"/>
        <v>off</v>
      </c>
      <c r="Q42" s="1" t="str">
        <f t="shared" si="18"/>
        <v>off</v>
      </c>
      <c r="R42" s="1" t="str">
        <f t="shared" si="18"/>
        <v>off</v>
      </c>
      <c r="S42" s="1" t="str">
        <f t="shared" si="19"/>
        <v>off</v>
      </c>
      <c r="T42" s="1" t="str">
        <f t="shared" si="19"/>
        <v>on duty</v>
      </c>
      <c r="U42" s="1" t="str">
        <f t="shared" si="19"/>
        <v>on duty</v>
      </c>
      <c r="V42" s="1" t="str">
        <f t="shared" si="19"/>
        <v>pass</v>
      </c>
      <c r="W42" s="1" t="str">
        <f t="shared" si="19"/>
        <v>off</v>
      </c>
      <c r="X42" s="1" t="str">
        <f t="shared" si="19"/>
        <v>off</v>
      </c>
      <c r="Y42" s="1" t="str">
        <f t="shared" si="19"/>
        <v>off</v>
      </c>
      <c r="Z42" s="1" t="str">
        <f t="shared" si="19"/>
        <v>off</v>
      </c>
      <c r="AA42" s="2"/>
    </row>
    <row r="43" spans="1:27" x14ac:dyDescent="0.2">
      <c r="A43" s="16"/>
      <c r="B43" s="1">
        <v>4</v>
      </c>
      <c r="C43" s="3" t="s">
        <v>56</v>
      </c>
      <c r="D43" s="7">
        <f t="shared" si="20"/>
        <v>45065</v>
      </c>
      <c r="E43" s="8">
        <f t="shared" si="17"/>
        <v>45067</v>
      </c>
      <c r="F43" s="4" t="s">
        <v>36</v>
      </c>
      <c r="G43" s="11" t="s">
        <v>30</v>
      </c>
      <c r="I43" s="1" t="str">
        <f t="shared" si="18"/>
        <v>off</v>
      </c>
      <c r="J43" s="1" t="str">
        <f t="shared" si="18"/>
        <v>off</v>
      </c>
      <c r="K43" s="1" t="str">
        <f t="shared" si="18"/>
        <v>off</v>
      </c>
      <c r="L43" s="1" t="str">
        <f t="shared" si="18"/>
        <v>off</v>
      </c>
      <c r="M43" s="1" t="str">
        <f t="shared" si="18"/>
        <v>off</v>
      </c>
      <c r="N43" s="1" t="str">
        <f t="shared" si="18"/>
        <v>off</v>
      </c>
      <c r="O43" s="1" t="str">
        <f t="shared" si="18"/>
        <v>off</v>
      </c>
      <c r="P43" s="1" t="str">
        <f t="shared" si="18"/>
        <v>off</v>
      </c>
      <c r="Q43" s="1" t="str">
        <f t="shared" si="18"/>
        <v>off</v>
      </c>
      <c r="R43" s="1" t="str">
        <f t="shared" si="18"/>
        <v>off</v>
      </c>
      <c r="S43" s="1" t="str">
        <f t="shared" si="19"/>
        <v>off</v>
      </c>
      <c r="T43" s="1" t="str">
        <f t="shared" si="19"/>
        <v>on duty</v>
      </c>
      <c r="U43" s="1" t="str">
        <f t="shared" si="19"/>
        <v>on duty</v>
      </c>
      <c r="V43" s="1" t="str">
        <f t="shared" si="19"/>
        <v>pass</v>
      </c>
      <c r="W43" s="1" t="str">
        <f t="shared" si="19"/>
        <v>off</v>
      </c>
      <c r="X43" s="1" t="str">
        <f t="shared" si="19"/>
        <v>off</v>
      </c>
      <c r="Y43" s="1" t="str">
        <f t="shared" si="19"/>
        <v>off</v>
      </c>
      <c r="Z43" s="1" t="str">
        <f t="shared" si="19"/>
        <v>off</v>
      </c>
      <c r="AA43" s="2"/>
    </row>
    <row r="44" spans="1:27" x14ac:dyDescent="0.2">
      <c r="A44" s="16"/>
      <c r="B44" s="1">
        <v>5</v>
      </c>
      <c r="C44" s="3" t="s">
        <v>57</v>
      </c>
      <c r="D44" s="7">
        <f t="shared" si="20"/>
        <v>45065</v>
      </c>
      <c r="E44" s="8">
        <f t="shared" si="17"/>
        <v>45067</v>
      </c>
      <c r="F44" s="4" t="s">
        <v>36</v>
      </c>
      <c r="G44" s="11" t="s">
        <v>30</v>
      </c>
      <c r="I44" s="1" t="str">
        <f t="shared" si="18"/>
        <v>off</v>
      </c>
      <c r="J44" s="1" t="str">
        <f t="shared" si="18"/>
        <v>off</v>
      </c>
      <c r="K44" s="1" t="str">
        <f t="shared" si="18"/>
        <v>off</v>
      </c>
      <c r="L44" s="1" t="str">
        <f t="shared" si="18"/>
        <v>off</v>
      </c>
      <c r="M44" s="1" t="str">
        <f t="shared" si="18"/>
        <v>off</v>
      </c>
      <c r="N44" s="1" t="str">
        <f t="shared" si="18"/>
        <v>off</v>
      </c>
      <c r="O44" s="1" t="str">
        <f t="shared" si="18"/>
        <v>off</v>
      </c>
      <c r="P44" s="1" t="str">
        <f t="shared" si="18"/>
        <v>off</v>
      </c>
      <c r="Q44" s="1" t="str">
        <f t="shared" si="18"/>
        <v>off</v>
      </c>
      <c r="R44" s="1" t="str">
        <f t="shared" si="18"/>
        <v>off</v>
      </c>
      <c r="S44" s="1" t="str">
        <f t="shared" si="19"/>
        <v>off</v>
      </c>
      <c r="T44" s="1" t="str">
        <f t="shared" si="19"/>
        <v>on duty</v>
      </c>
      <c r="U44" s="1" t="str">
        <f t="shared" si="19"/>
        <v>on duty</v>
      </c>
      <c r="V44" s="1" t="str">
        <f t="shared" si="19"/>
        <v>pass</v>
      </c>
      <c r="W44" s="1" t="str">
        <f t="shared" si="19"/>
        <v>off</v>
      </c>
      <c r="X44" s="1" t="str">
        <f t="shared" si="19"/>
        <v>off</v>
      </c>
      <c r="Y44" s="1" t="str">
        <f t="shared" si="19"/>
        <v>off</v>
      </c>
      <c r="Z44" s="1" t="str">
        <f t="shared" si="19"/>
        <v>off</v>
      </c>
      <c r="AA44" s="2"/>
    </row>
    <row r="45" spans="1:27" x14ac:dyDescent="0.2">
      <c r="A45" s="16"/>
      <c r="B45" s="1">
        <v>6</v>
      </c>
      <c r="C45" s="3" t="s">
        <v>58</v>
      </c>
      <c r="D45" s="7">
        <f t="shared" si="20"/>
        <v>45065</v>
      </c>
      <c r="E45" s="8">
        <f t="shared" si="17"/>
        <v>45067</v>
      </c>
      <c r="F45" s="4" t="s">
        <v>36</v>
      </c>
      <c r="G45" s="11" t="s">
        <v>30</v>
      </c>
      <c r="I45" s="1" t="str">
        <f t="shared" si="18"/>
        <v>off</v>
      </c>
      <c r="J45" s="1" t="str">
        <f t="shared" si="18"/>
        <v>off</v>
      </c>
      <c r="K45" s="1" t="str">
        <f t="shared" si="18"/>
        <v>off</v>
      </c>
      <c r="L45" s="1" t="str">
        <f t="shared" si="18"/>
        <v>off</v>
      </c>
      <c r="M45" s="1" t="str">
        <f t="shared" si="18"/>
        <v>off</v>
      </c>
      <c r="N45" s="1" t="str">
        <f t="shared" si="18"/>
        <v>off</v>
      </c>
      <c r="O45" s="1" t="str">
        <f t="shared" si="18"/>
        <v>off</v>
      </c>
      <c r="P45" s="1" t="str">
        <f t="shared" si="18"/>
        <v>off</v>
      </c>
      <c r="Q45" s="1" t="str">
        <f t="shared" si="18"/>
        <v>off</v>
      </c>
      <c r="R45" s="1" t="str">
        <f t="shared" si="18"/>
        <v>off</v>
      </c>
      <c r="S45" s="1" t="str">
        <f t="shared" si="19"/>
        <v>off</v>
      </c>
      <c r="T45" s="1" t="str">
        <f t="shared" si="19"/>
        <v>on duty</v>
      </c>
      <c r="U45" s="1" t="str">
        <f t="shared" si="19"/>
        <v>on duty</v>
      </c>
      <c r="V45" s="1" t="str">
        <f t="shared" si="19"/>
        <v>pass</v>
      </c>
      <c r="W45" s="1" t="str">
        <f t="shared" si="19"/>
        <v>off</v>
      </c>
      <c r="X45" s="1" t="str">
        <f t="shared" si="19"/>
        <v>off</v>
      </c>
      <c r="Y45" s="1" t="str">
        <f t="shared" si="19"/>
        <v>off</v>
      </c>
      <c r="Z45" s="1" t="str">
        <f t="shared" si="19"/>
        <v>off</v>
      </c>
      <c r="AA45" s="2"/>
    </row>
    <row r="46" spans="1:27" x14ac:dyDescent="0.2">
      <c r="A46" s="16"/>
      <c r="B46" s="1">
        <v>7</v>
      </c>
      <c r="C46" s="3" t="s">
        <v>59</v>
      </c>
      <c r="D46" s="7">
        <f t="shared" si="20"/>
        <v>45065</v>
      </c>
      <c r="E46" s="8">
        <f t="shared" si="17"/>
        <v>45067</v>
      </c>
      <c r="F46" s="4" t="s">
        <v>36</v>
      </c>
      <c r="G46" s="11" t="s">
        <v>30</v>
      </c>
      <c r="I46" s="1" t="str">
        <f t="shared" si="18"/>
        <v>off</v>
      </c>
      <c r="J46" s="1" t="str">
        <f t="shared" si="18"/>
        <v>off</v>
      </c>
      <c r="K46" s="1" t="str">
        <f t="shared" si="18"/>
        <v>off</v>
      </c>
      <c r="L46" s="1" t="str">
        <f t="shared" si="18"/>
        <v>off</v>
      </c>
      <c r="M46" s="1" t="str">
        <f t="shared" si="18"/>
        <v>off</v>
      </c>
      <c r="N46" s="1" t="str">
        <f t="shared" si="18"/>
        <v>off</v>
      </c>
      <c r="O46" s="1" t="str">
        <f t="shared" si="18"/>
        <v>off</v>
      </c>
      <c r="P46" s="1" t="str">
        <f t="shared" si="18"/>
        <v>off</v>
      </c>
      <c r="Q46" s="1" t="str">
        <f t="shared" si="18"/>
        <v>off</v>
      </c>
      <c r="R46" s="1" t="str">
        <f t="shared" si="18"/>
        <v>off</v>
      </c>
      <c r="S46" s="1" t="str">
        <f t="shared" si="19"/>
        <v>off</v>
      </c>
      <c r="T46" s="1" t="str">
        <f t="shared" si="19"/>
        <v>on duty</v>
      </c>
      <c r="U46" s="1" t="str">
        <f t="shared" si="19"/>
        <v>on duty</v>
      </c>
      <c r="V46" s="1" t="str">
        <f t="shared" si="19"/>
        <v>pass</v>
      </c>
      <c r="W46" s="1" t="str">
        <f t="shared" si="19"/>
        <v>off</v>
      </c>
      <c r="X46" s="1" t="str">
        <f t="shared" si="19"/>
        <v>off</v>
      </c>
      <c r="Y46" s="1" t="str">
        <f t="shared" si="19"/>
        <v>off</v>
      </c>
      <c r="Z46" s="1" t="str">
        <f t="shared" si="19"/>
        <v>off</v>
      </c>
      <c r="AA46" s="2"/>
    </row>
    <row r="48" spans="1:27" x14ac:dyDescent="0.2">
      <c r="A48" s="15" t="s">
        <v>60</v>
      </c>
      <c r="B48" s="15"/>
      <c r="C48" s="15"/>
      <c r="D48" s="15"/>
      <c r="E48" s="15"/>
      <c r="F48" s="15"/>
    </row>
    <row r="49" spans="1:4" x14ac:dyDescent="0.2">
      <c r="A49" s="5"/>
      <c r="B49" s="1" t="s">
        <v>17</v>
      </c>
      <c r="C49" s="3" t="s">
        <v>61</v>
      </c>
      <c r="D49" s="4" t="s">
        <v>62</v>
      </c>
    </row>
    <row r="50" spans="1:4" x14ac:dyDescent="0.2">
      <c r="B50" s="1" t="s">
        <v>36</v>
      </c>
      <c r="C50" s="3" t="s">
        <v>63</v>
      </c>
      <c r="D50" s="4">
        <v>15</v>
      </c>
    </row>
    <row r="51" spans="1:4" x14ac:dyDescent="0.2">
      <c r="B51" s="1"/>
      <c r="C51" s="3"/>
      <c r="D51" s="3"/>
    </row>
    <row r="52" spans="1:4" x14ac:dyDescent="0.2">
      <c r="B52" s="1"/>
      <c r="C52" s="3"/>
      <c r="D52" s="3"/>
    </row>
    <row r="53" spans="1:4" x14ac:dyDescent="0.2">
      <c r="B53" s="1"/>
      <c r="C53" s="3"/>
      <c r="D53" s="3"/>
    </row>
    <row r="54" spans="1:4" x14ac:dyDescent="0.2">
      <c r="B54" s="1"/>
      <c r="C54" s="3"/>
      <c r="D54" s="3"/>
    </row>
    <row r="55" spans="1:4" x14ac:dyDescent="0.2">
      <c r="B55" s="1"/>
      <c r="C55" s="3"/>
      <c r="D55" s="3"/>
    </row>
  </sheetData>
  <mergeCells count="19">
    <mergeCell ref="A1:C3"/>
    <mergeCell ref="D1:D3"/>
    <mergeCell ref="I1:Z3"/>
    <mergeCell ref="D5:F5"/>
    <mergeCell ref="A5:A6"/>
    <mergeCell ref="B5:B6"/>
    <mergeCell ref="C5:C6"/>
    <mergeCell ref="G5:G6"/>
    <mergeCell ref="A7:G7"/>
    <mergeCell ref="A8:A12"/>
    <mergeCell ref="A13:G13"/>
    <mergeCell ref="A14:A19"/>
    <mergeCell ref="A20:G20"/>
    <mergeCell ref="A48:F48"/>
    <mergeCell ref="A21:A33"/>
    <mergeCell ref="A34:G34"/>
    <mergeCell ref="A35:A38"/>
    <mergeCell ref="A39:G39"/>
    <mergeCell ref="A40:A46"/>
  </mergeCells>
  <conditionalFormatting sqref="G8:G46">
    <cfRule type="containsText" priority="1" operator="containsText" text="waiting">
      <formula>NOT(ISERROR(SEARCH("waiting", G46)))</formula>
    </cfRule>
  </conditionalFormatting>
  <conditionalFormatting sqref="G8:G46">
    <cfRule type="containsText" priority="2" operator="containsText" text="work">
      <formula>NOT(ISERROR(SEARCH("work", G46)))</formula>
    </cfRule>
  </conditionalFormatting>
  <conditionalFormatting sqref="G8:G46">
    <cfRule type="containsText" priority="3" operator="containsText" text="finish">
      <formula>NOT(ISERROR(SEARCH("finish", G46)))</formula>
    </cfRule>
  </conditionalFormatting>
  <conditionalFormatting sqref="I8:Z12 I14:Z46">
    <cfRule type="cellIs" dxfId="2" priority="4" operator="equal">
      <formula>"on duty"</formula>
    </cfRule>
  </conditionalFormatting>
  <conditionalFormatting sqref="I8:Z12 I14:Z46">
    <cfRule type="cellIs" dxfId="1" priority="5" operator="equal">
      <formula>"pass"</formula>
    </cfRule>
  </conditionalFormatting>
  <conditionalFormatting sqref="I8:Z12 I14:Z46">
    <cfRule type="cellIs" dxfId="0" priority="6" operator="equal">
      <formula>"off"</formula>
    </cfRule>
  </conditionalFormatting>
  <pageMargins left="0.78749999999999998" right="0.78749999999999998" top="1.0249999999999999" bottom="1.0249999999999999" header="0.78749999999999998" footer="0.78749999999999998"/>
  <pageSetup paperSize="9" cellComments="asDisplayed"/>
  <headerFooter>
    <oddHeader>&amp;C&amp;A</oddHeader>
    <oddFooter>&amp;CPage &amp;P</oddFooter>
  </headerFooter>
  <extLst>
    <ext uri="smNativeData">
      <pm:sheetPrefs xmlns:pm="smNativeData" day="1683593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score</vt:lpstr>
      <vt:lpstr>all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 Maryani</cp:lastModifiedBy>
  <cp:revision>0</cp:revision>
  <dcterms:created xsi:type="dcterms:W3CDTF">2023-04-29T20:47:33Z</dcterms:created>
  <dcterms:modified xsi:type="dcterms:W3CDTF">2023-05-11T03:25:22Z</dcterms:modified>
</cp:coreProperties>
</file>