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/>
  <mc:AlternateContent xmlns:mc="http://schemas.openxmlformats.org/markup-compatibility/2006">
    <mc:Choice Requires="x15">
      <x15ac:absPath xmlns:x15ac="http://schemas.microsoft.com/office/spreadsheetml/2010/11/ac" url="E:\IHMSI\Bulletin Statin\"/>
    </mc:Choice>
  </mc:AlternateContent>
  <xr:revisionPtr revIDLastSave="0" documentId="13_ncr:1_{96B8BA9E-A19A-4341-89AB-F8289CEEC52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a" sheetId="1" r:id="rId1"/>
    <sheet name="nama variabel" sheetId="2" r:id="rId2"/>
    <sheet name="ols" sheetId="4" r:id="rId3"/>
    <sheet name="gwr" sheetId="5" r:id="rId4"/>
    <sheet name="uji t" sheetId="6" r:id="rId5"/>
    <sheet name="data lama" sheetId="3" r:id="rId6"/>
    <sheet name="signifikan" sheetId="7" r:id="rId7"/>
  </sheets>
  <definedNames>
    <definedName name="_xlnm._FilterDatabase" localSheetId="4" hidden="1">'uji t'!$A$1:$X$1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6" l="1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2" i="6"/>
  <c r="H3" i="6"/>
  <c r="H4" i="6"/>
  <c r="H5" i="6"/>
  <c r="H6" i="6"/>
  <c r="H7" i="6"/>
  <c r="H8" i="6"/>
  <c r="H9" i="6"/>
  <c r="I5" i="6"/>
  <c r="H12" i="2"/>
</calcChain>
</file>

<file path=xl/sharedStrings.xml><?xml version="1.0" encoding="utf-8"?>
<sst xmlns="http://schemas.openxmlformats.org/spreadsheetml/2006/main" count="871" uniqueCount="627">
  <si>
    <t>X1</t>
  </si>
  <si>
    <t>Y</t>
  </si>
  <si>
    <t>Kabupaten Jember</t>
  </si>
  <si>
    <t>Kabupaten Bondowoso</t>
  </si>
  <si>
    <t>Kabupaten Situbondo</t>
  </si>
  <si>
    <t>Kabupaten Ngawi</t>
  </si>
  <si>
    <t>Kabupaten Lamongan</t>
  </si>
  <si>
    <t>Kabupaten Bangkalan</t>
  </si>
  <si>
    <t>Kota Batu</t>
  </si>
  <si>
    <t>Kabupaten Tuban</t>
  </si>
  <si>
    <t>Kabupaten Bojonegoro</t>
  </si>
  <si>
    <t>Kabupaten Lumajang</t>
  </si>
  <si>
    <t>Kota Probolinggo</t>
  </si>
  <si>
    <t>Kabupaten Jombang</t>
  </si>
  <si>
    <t>Kabupaten Kediri</t>
  </si>
  <si>
    <t>Kabupaten Sumenep</t>
  </si>
  <si>
    <t>Kota Pasuruan</t>
  </si>
  <si>
    <t>Kabupaten Pacitan</t>
  </si>
  <si>
    <t>Kabupaten Pasuruan</t>
  </si>
  <si>
    <t>Kabupaten Nganjuk</t>
  </si>
  <si>
    <t>Kabupaten Trenggalek</t>
  </si>
  <si>
    <t>Kabupaten Banyuwangi</t>
  </si>
  <si>
    <t>Kota Malang</t>
  </si>
  <si>
    <t>Kabupaten Madiun</t>
  </si>
  <si>
    <t>Kabupaten Tulungagung</t>
  </si>
  <si>
    <t>Kabupaten Probolinggo</t>
  </si>
  <si>
    <t>Kabupaten Sidoarjo</t>
  </si>
  <si>
    <t>Kabupaten Magetan</t>
  </si>
  <si>
    <t>Kabupaten Blitar</t>
  </si>
  <si>
    <t>Kota Kediri</t>
  </si>
  <si>
    <t>Kabupaten Ponorogo</t>
  </si>
  <si>
    <t>Kota Blitar</t>
  </si>
  <si>
    <t>Kabupaten Mojokerto</t>
  </si>
  <si>
    <t>Kabupaten Gresik</t>
  </si>
  <si>
    <t>Kota Madiun</t>
  </si>
  <si>
    <t>Kota Mojokerto</t>
  </si>
  <si>
    <t>Kabupaten Pamekasan</t>
  </si>
  <si>
    <t>Kabupaten Sampang</t>
  </si>
  <si>
    <t>Kota Surabaya</t>
  </si>
  <si>
    <t>Kabupaten Malang</t>
  </si>
  <si>
    <t>Kabupaten/Kota</t>
  </si>
  <si>
    <t xml:space="preserve"> Persentase Penduduk yang Memiliki Jaminan Kesehatan Jenis Jaminan Jamkesda Regional</t>
  </si>
  <si>
    <t>X2</t>
  </si>
  <si>
    <t>X3</t>
  </si>
  <si>
    <t>X4</t>
  </si>
  <si>
    <t>X5</t>
  </si>
  <si>
    <t>X6</t>
  </si>
  <si>
    <t>X7</t>
  </si>
  <si>
    <t xml:space="preserve">Persentase   Baduta   (Usia   0-23   Bulan)   Menurut   Pemberian   ASI   
</t>
  </si>
  <si>
    <t>Jumlah Tenaga Gizi</t>
  </si>
  <si>
    <t>Jumlah Tenaga Medis</t>
  </si>
  <si>
    <t>X8</t>
  </si>
  <si>
    <t>Persentase Penduduk Miskin</t>
  </si>
  <si>
    <t>u</t>
  </si>
  <si>
    <t>v</t>
  </si>
  <si>
    <t>Rata-Rata Konsumsi Protein</t>
  </si>
  <si>
    <t xml:space="preserve">Persentase Balita  Imunisasi Lengkap
</t>
  </si>
  <si>
    <t xml:space="preserve">Persentase Anak dengan berat badan lahir &lt;2,5kg
</t>
  </si>
  <si>
    <t>X9</t>
  </si>
  <si>
    <t>Tricube</t>
  </si>
  <si>
    <t xml:space="preserve">adaptive gaussian </t>
  </si>
  <si>
    <t>ADAPTIVE BISQUAR</t>
  </si>
  <si>
    <t>ADAPTIVE TRICUBE</t>
  </si>
  <si>
    <t>Gaussian</t>
  </si>
  <si>
    <t>bisquare</t>
  </si>
  <si>
    <t>Kode</t>
  </si>
  <si>
    <t>Variabel</t>
  </si>
  <si>
    <t>Longitude</t>
  </si>
  <si>
    <t>Latitude</t>
  </si>
  <si>
    <t>Uji</t>
  </si>
  <si>
    <t>Parsial</t>
  </si>
  <si>
    <t>Estimate</t>
  </si>
  <si>
    <t>Std.</t>
  </si>
  <si>
    <t>Error</t>
  </si>
  <si>
    <t>(Intercept)</t>
  </si>
  <si>
    <t>t hitung</t>
  </si>
  <si>
    <t>Uji serentak</t>
  </si>
  <si>
    <t>Residual standard error: 6.086 on 29 degrees of freedom</t>
  </si>
  <si>
    <t xml:space="preserve">Multiple R-squared:  0.4345,    Adjusted R-squared:  0.2785 </t>
  </si>
  <si>
    <t>F-statistic: 2.785 on 8 and 29 DF,  p-value: 0.02038</t>
  </si>
  <si>
    <t>VIF</t>
  </si>
  <si>
    <t xml:space="preserve">    X1       X3       X4       X5       X6       X7 </t>
  </si>
  <si>
    <t xml:space="preserve">1.173781 1.267416 8.703941 8.992664 1.766009 1.181769 </t>
  </si>
  <si>
    <t xml:space="preserve">      X8       X9 </t>
  </si>
  <si>
    <t xml:space="preserve">1.543588 1.342815 </t>
  </si>
  <si>
    <t>Uji Asumsi Klasik</t>
  </si>
  <si>
    <t>Exact one-sample Kolmogorov-Smirnov test</t>
  </si>
  <si>
    <t>data:  res</t>
  </si>
  <si>
    <t>D = 0.072711, p-value = 0.9792</t>
  </si>
  <si>
    <t>alternative hypothesis: two-sided</t>
  </si>
  <si>
    <t>studentized Breusch-Pagan test</t>
  </si>
  <si>
    <t>data:  lm(regols$residuals ~ X1 + X3 + X4 + X5 + X6 + X7 + X8 + X9,     data = DATAKU)</t>
  </si>
  <si>
    <t>BP = 8.3886, df = 8, p-value = 0.3965</t>
  </si>
  <si>
    <t>Durbin-Watson test</t>
  </si>
  <si>
    <t>DW = 1.6988, p-value = 0.1162</t>
  </si>
  <si>
    <t>alternative hypothesis: true autocorrelation is greater than 0</t>
  </si>
  <si>
    <t>bandiwith optimal</t>
  </si>
  <si>
    <t>[1] 0.4736531</t>
  </si>
  <si>
    <t>estimasi parameter bandwidth</t>
  </si>
  <si>
    <t xml:space="preserve"> [1] 1.4996847 1.1261836 1.0872276 0.8258775 0.8519757</t>
  </si>
  <si>
    <t xml:space="preserve"> [6] 0.7108318 0.9853909 1.0791763 1.3720801 2.0024097</t>
  </si>
  <si>
    <t>[11] 1.4849860 1.7292873 1.0470723 0.8374666 0.8340998</t>
  </si>
  <si>
    <t>[16] 0.7565538 0.6686067 0.7127305 0.8628480 1.1235774</t>
  </si>
  <si>
    <t>[21] 1.1491984 0.9336808 1.1262307 0.9097862 0.8874355</t>
  </si>
  <si>
    <t>[26] 1.0670175 1.1418876 1.2404971 1.5851247 0.7873253</t>
  </si>
  <si>
    <t>[31] 0.8644602 0.8177254 0.9396024 0.8273335 0.7000262</t>
  </si>
  <si>
    <t>[36] 0.9491960 0.9422376 0.7348277</t>
  </si>
  <si>
    <t>pembobot gwr</t>
  </si>
  <si>
    <t xml:space="preserve">  [,1]      [,2]      [,3]      [,4]       [,5]</t>
  </si>
  <si>
    <t xml:space="preserve"> [1,] 0.0000000 0.4194947 0.4802385 0.7642869 1.07859603</t>
  </si>
  <si>
    <t xml:space="preserve"> [2,] 0.4194947 0.0000000 0.3504658 0.4870580 0.79605886</t>
  </si>
  <si>
    <t xml:space="preserve"> [3,] 0.4802385 0.3504658 0.0000000 0.3025225 0.60383767</t>
  </si>
  <si>
    <t xml:space="preserve"> [4,] 0.7642869 0.4870580 0.3025225 0.0000000 0.31887028</t>
  </si>
  <si>
    <t xml:space="preserve"> [5,] 1.0785960 0.7960589 0.6038377 0.3188703 0.00000000</t>
  </si>
  <si>
    <t xml:space="preserve"> [6,] 1.0921873 0.7222926 0.6757022 0.3873628 0.30901790</t>
  </si>
  <si>
    <t xml:space="preserve"> [7,] 1.5780502 1.3014222 1.0984658 0.8258908 0.50756649</t>
  </si>
  <si>
    <t xml:space="preserve"> [8,] 2.0831443 1.7752240 1.6069485 1.3208917 1.00454970</t>
  </si>
  <si>
    <t xml:space="preserve"> [9,] 2.5273213 2.2215247 2.0497003 1.7663629 1.44905801</t>
  </si>
  <si>
    <t>[10,] 3.2290517 2.9210416 2.7510107 2.4682697 2.15094277</t>
  </si>
  <si>
    <t>[11,] 2.7692048 2.4385775 2.2977696 2.0049210 1.69395981</t>
  </si>
  <si>
    <t>[12,] 3.0686861 2.7229300 2.6030431 2.3059490 2.00093235</t>
  </si>
  <si>
    <t>[13,] 2.3500168 2.0079887 1.8850089 1.5873525 1.28401606</t>
  </si>
  <si>
    <t>[14,] 1.7502031 1.3908348 1.3016727 0.9992351 0.72542702</t>
  </si>
  <si>
    <t>[15,] 1.7005082 1.3000376 1.3076798 1.0187514 0.83412832</t>
  </si>
  <si>
    <t>[16,] 1.4490396 1.0512817 1.0581037 0.7735685 0.62248266</t>
  </si>
  <si>
    <t>[17,] 1.2709198 0.8667630 0.9032726 0.6371097 0.56068667</t>
  </si>
  <si>
    <t>[18,] 0.9302541 0.5122980 0.6539980 0.4899704 0.62238268</t>
  </si>
  <si>
    <t>[19,] 0.7034014 0.2958551 0.5730806 0.5545396 0.79621721</t>
  </si>
  <si>
    <t>[20,] 0.5285531 0.2491595 0.5995359 0.7038108 0.99203872</t>
  </si>
  <si>
    <t>[21,] 0.6921544 0.4268210 0.7761126 0.8462491 1.11218123</t>
  </si>
  <si>
    <t>[22,] 1.0191769 0.6205216 0.8767043 0.7800934 0.93374825</t>
  </si>
  <si>
    <t>[23,] 1.5254026 1.1262573 1.3553016 1.1972891 1.24875524</t>
  </si>
  <si>
    <t>[24,] 1.5558017 1.1364907 1.2750874 1.0492080 1.01036520</t>
  </si>
  <si>
    <t>[25,] 1.7293112 1.3114099 1.4018818 1.1442547 1.03744259</t>
  </si>
  <si>
    <t>[26,] 2.0795450 1.6639345 1.7281798 1.4533813 1.29410227</t>
  </si>
  <si>
    <t xml:space="preserve">           [,6]      [,7]      [,8]      [,9]     [,10]</t>
  </si>
  <si>
    <t xml:space="preserve"> [1,] 1.0921873 1.5780502 2.0831443 2.5273213 3.2290517</t>
  </si>
  <si>
    <t xml:space="preserve"> [2,] 0.7222926 1.3014222 1.7752240 2.2215247 2.9210416</t>
  </si>
  <si>
    <t xml:space="preserve"> [3,] 0.6757022 1.0984658 1.6069485 2.0497003 2.7510107</t>
  </si>
  <si>
    <t xml:space="preserve"> [4,] 0.3873628 0.8258908 1.3208917 1.7663629 2.4682697</t>
  </si>
  <si>
    <t xml:space="preserve"> [5,] 0.3090179 0.5075665 1.0045497 1.4490580 2.1509428</t>
  </si>
  <si>
    <t xml:space="preserve"> [6,] 0.0000000 0.6712942 1.0791863 1.5208875 2.2141038</t>
  </si>
  <si>
    <t xml:space="preserve"> [7,] 0.6712942 0.0000000 0.5209694 0.9546090 1.6540906</t>
  </si>
  <si>
    <t xml:space="preserve"> [8,] 1.0791863 0.5209694 0.0000000 0.4465229 1.1478354</t>
  </si>
  <si>
    <t xml:space="preserve"> [9,] 1.5208875 0.9546090 0.4465229 0.0000000 0.7019206</t>
  </si>
  <si>
    <t>[10,] 2.2141038 1.6540906 1.1478354 0.7019206 0.0000000</t>
  </si>
  <si>
    <t>[11,] 1.7213965 1.2221492 0.7012841 0.3221312 0.5270647</t>
  </si>
  <si>
    <t>[12,] 2.0010784 1.5443260 1.0262785 0.6561211 0.4654746</t>
  </si>
  <si>
    <t>[13,] 1.2878118 0.8476349 0.3635423 0.3661649 0.9568034</t>
  </si>
  <si>
    <t>[14,] 0.6685430 0.4781009 0.5044363 0.9025872 1.5717720</t>
  </si>
  <si>
    <t>[15,] 0.6327978 0.7925550 0.8602448 1.2140740 1.8364968</t>
  </si>
  <si>
    <t>[16,] 0.3862066 0.7190435 0.9395676 1.3432347 2.0025529</t>
  </si>
  <si>
    <t>[17,] 0.2667848 0.7940614 1.0921746 1.5107842 2.1806281</t>
  </si>
  <si>
    <t>[18,] 0.3664378 1.0377319 1.4255880 1.8596409 2.5425374</t>
  </si>
  <si>
    <t>[19,] 0.6110044 1.2663279 1.6893212 2.1288660 2.8175390</t>
  </si>
  <si>
    <t>[20,] 0.8538400 1.4852649 1.9315545 2.3745207 3.0676171</t>
  </si>
  <si>
    <t>[21,] 0.9318126 1.5884076 2.0080625 2.4453575 3.1301369</t>
  </si>
  <si>
    <t>[22,] 0.6633720 1.3284531 1.6749203 2.0944893 2.7591504</t>
  </si>
  <si>
    <t>[23,] 0.9402171 1.5062759 1.7121630 2.0756158 2.6777908</t>
  </si>
  <si>
    <t>[24,] 0.7108587 1.1787065 1.3435802 1.7025814 2.3098790</t>
  </si>
  <si>
    <t>[25,] 0.7694344 1.0965474 1.1753974 1.5035786 2.0883670</t>
  </si>
  <si>
    <t>[26,] 1.0670894 1.2200826 1.1376940 1.3721142 1.8741658</t>
  </si>
  <si>
    <t xml:space="preserve">          [,11]     [,12]     [,13]     [,14]     [,15]</t>
  </si>
  <si>
    <t xml:space="preserve"> [1,] 2.7692048 3.0686861 2.3500168 1.7502031 1.7005082</t>
  </si>
  <si>
    <t xml:space="preserve"> [2,] 2.4385775 2.7229300 2.0079887 1.3908348 1.3000376</t>
  </si>
  <si>
    <t xml:space="preserve"> [3,] 2.2977696 2.6030431 1.8850089 1.3016727 1.3076798</t>
  </si>
  <si>
    <t xml:space="preserve"> [4,] 2.0049210 2.3059490 1.5873525 0.9992351 1.0187514</t>
  </si>
  <si>
    <t xml:space="preserve"> [5,] 1.6939598 2.0009324 1.2840161 0.7254270 0.8341283</t>
  </si>
  <si>
    <t xml:space="preserve"> [6,] 1.7213965 2.0010784 1.2878118 0.6685430 0.6327978</t>
  </si>
  <si>
    <t xml:space="preserve"> [7,] 1.2221492 1.5443260 0.8476349 0.4781009 0.7925550</t>
  </si>
  <si>
    <t xml:space="preserve"> [8,] 0.7012841 1.0262785 0.3635423 0.5044363 0.8602448</t>
  </si>
  <si>
    <t xml:space="preserve"> [9,] 0.3221312 0.6561211 0.3661649 0.9025872 1.2140740</t>
  </si>
  <si>
    <t>[10,] 0.5270647 0.4654746 0.9568034 1.5717720 1.8364968</t>
  </si>
  <si>
    <t>[11,] 0.0000000 0.3366716 0.4389961 1.0634303 1.3110227</t>
  </si>
  <si>
    <t>[12,] 0.3366716 0.0000000 0.7186830 1.3332812 1.5280423</t>
  </si>
  <si>
    <t>[13,] 0.4389961 0.7186830 0.0000000 0.6253017 0.8833688</t>
  </si>
  <si>
    <t>[14,] 1.0634303 1.3332812 0.6253017 0.0000000 0.3709333</t>
  </si>
  <si>
    <t>[15,] 1.3110227 1.5280423 0.8833688 0.3709333 0.0000000</t>
  </si>
  <si>
    <t>[16,] 1.4851159 1.7293685 1.0470820 0.4413778 0.2520098</t>
  </si>
  <si>
    <t>[17,] 1.6670329 1.9174704 1.2281395 0.6101106 0.4336598</t>
  </si>
  <si>
    <t>[18,] 2.0359750 2.2951972 1.5973284 0.9727286 0.8100029</t>
  </si>
  <si>
    <t>[19,] 2.3155385 2.5793744 1.8776633 1.2523648 1.0948630</t>
  </si>
  <si>
    <t>[20,] 2.5705281 2.8391828 2.1338283 1.5089331 1.3593531</t>
  </si>
  <si>
    <t>[21,] 2.6232090 2.8780339 2.1843822 1.5602457 1.3693980</t>
  </si>
  <si>
    <t>[22,] 2.2409148 2.4753280 1.8034385 1.1926382 0.9493484</t>
  </si>
  <si>
    <t>[23,] 2.1508495 2.3282735 1.7367027 1.2086252 0.8621517</t>
  </si>
  <si>
    <t>[24,] 1.7828242 1.9721215 1.3649636 0.8422652 0.4893731</t>
  </si>
  <si>
    <t>[25,] 1.5617784 1.7389327 1.1547667 0.6927712 0.3218814</t>
  </si>
  <si>
    <t>[26,] 1.3593799 1.4819090 1.0062569 0.7496748 0.4628631</t>
  </si>
  <si>
    <t xml:space="preserve">          [,16]     [,17]     [,18]      [,19]     [,20]</t>
  </si>
  <si>
    <t xml:space="preserve"> [1,] 1.4490396 1.2709198 0.9302541 0.70340137 0.5285531</t>
  </si>
  <si>
    <t xml:space="preserve"> [2,] 1.0512817 0.8667630 0.5122980 0.29585508 0.2491595</t>
  </si>
  <si>
    <t xml:space="preserve"> [3,] 1.0581037 0.9032726 0.6539980 0.57308060 0.5995359</t>
  </si>
  <si>
    <t xml:space="preserve"> [4,] 0.7735685 0.6371097 0.4899704 0.55453960 0.7038108</t>
  </si>
  <si>
    <t xml:space="preserve"> [5,] 0.6224827 0.5606867 0.6223827 0.79621721 0.9920387</t>
  </si>
  <si>
    <t xml:space="preserve"> [6,] 0.3862066 0.2667848 0.3664378 0.61100442 0.8538400</t>
  </si>
  <si>
    <t xml:space="preserve"> [7,] 0.7190435 0.7940614 1.0377319 1.26632795 1.4852649</t>
  </si>
  <si>
    <t xml:space="preserve"> [8,] 0.9395676 1.0921746 1.4255880 1.68932118 1.9315545</t>
  </si>
  <si>
    <t xml:space="preserve"> [9,] 1.3432347 1.5107842 1.8596409 2.12886600 2.3745207</t>
  </si>
  <si>
    <t>[10,] 2.0025529 2.1806281 2.5425374 2.81753900 3.0676171</t>
  </si>
  <si>
    <t>[11,] 1.4851159 1.6670329 2.0359750 2.31553845 2.5705281</t>
  </si>
  <si>
    <t>[12,] 1.7293685 1.9174704 2.2951972 2.57937444 2.8391828</t>
  </si>
  <si>
    <t>[13,] 1.0470820 1.2281395 1.5973284 1.87766328 2.1338283</t>
  </si>
  <si>
    <t>[14,] 0.4413778 0.6101106 0.9727286 1.25236482 1.5089331</t>
  </si>
  <si>
    <t>[15,] 0.2520098 0.4336598 0.8100029 1.09486297 1.3593531</t>
  </si>
  <si>
    <t>[16,] 0.0000000 0.1910142 0.5730878 0.85965814 1.1235985</t>
  </si>
  <si>
    <t>[17,] 0.1910142 0.0000000 0.3820736 0.66864399 0.9326179</t>
  </si>
  <si>
    <t>[18,] 0.5730878 0.3820736 0.0000000 0.28657039 0.5506901</t>
  </si>
  <si>
    <t>[19,] 0.8596581 0.6686440 0.2865704 0.00000000 0.2645225</t>
  </si>
  <si>
    <t>[20,] 1.1235985 0.9326179 0.5506901 0.26452249 0.0000000</t>
  </si>
  <si>
    <t>[21,] 1.1492422 0.9605741 0.5876888 0.32234101 0.1838798</t>
  </si>
  <si>
    <t>[22,] 0.7565982 0.5840257 0.3116746 0.32505642 0.5201395</t>
  </si>
  <si>
    <t>[23,] 0.7980062 0.7218169 0.7127550 0.83040938 1.0149864</t>
  </si>
  <si>
    <t>[24,] 0.4597279 0.4496962 0.6346006 0.86285182 1.1057196</t>
  </si>
  <si>
    <t>[25,] 0.4197766 0.5074065 0.7992113 1.05647921 1.3105060</t>
  </si>
  <si>
    <t>[26,] 0.6833256 0.8251321 1.1521384 1.41554825 1.6709713</t>
  </si>
  <si>
    <t xml:space="preserve">          [,21]     [,22]     [,23]     [,24]     [,25]</t>
  </si>
  <si>
    <t xml:space="preserve"> [1,] 0.6921544 1.0191769 1.5254026 1.5558017 1.7293112</t>
  </si>
  <si>
    <t xml:space="preserve"> [2,] 0.4268210 0.6205216 1.1262573 1.1364907 1.3114099</t>
  </si>
  <si>
    <t xml:space="preserve"> [3,] 0.7761126 0.8767043 1.3553016 1.2750874 1.4018818</t>
  </si>
  <si>
    <t xml:space="preserve"> [4,] 0.8462491 0.7800934 1.1972891 1.0492080 1.1442547</t>
  </si>
  <si>
    <t xml:space="preserve"> [5,] 1.1121812 0.9337483 1.2487552 1.0103652 1.0374426</t>
  </si>
  <si>
    <t xml:space="preserve"> [6,] 0.9318126 0.6633720 0.9402171 0.7108587 0.7694344</t>
  </si>
  <si>
    <t xml:space="preserve"> [7,] 1.5884076 1.3284531 1.5062759 1.1787065 1.0965474</t>
  </si>
  <si>
    <t xml:space="preserve"> [8,] 2.0080625 1.6749203 1.7121630 1.3435802 1.1753974</t>
  </si>
  <si>
    <t xml:space="preserve"> [9,] 2.4453575 2.0944893 2.0756158 1.7025814 1.5035786</t>
  </si>
  <si>
    <t>[10,] 3.1301369 2.7591504 2.6777908 2.3098790 2.0883670</t>
  </si>
  <si>
    <t>[11,] 2.6232090 2.2409148 2.1508495 1.7828242 1.5617784</t>
  </si>
  <si>
    <t>[12,] 2.8780339 2.4753280 2.3282735 1.9721215 1.7389327</t>
  </si>
  <si>
    <t>[13,] 2.1843822 1.8034385 1.7367027 1.3649636 1.1547667</t>
  </si>
  <si>
    <t>[14,] 1.5602457 1.1926382 1.2086252 0.8422652 0.6927712</t>
  </si>
  <si>
    <t>[15,] 1.3693980 0.9493484 0.8621517 0.4893731 0.3218814</t>
  </si>
  <si>
    <t>[16,] 1.1492422 0.7565982 0.7980062 0.4597279 0.4197766</t>
  </si>
  <si>
    <t>[17,] 0.9605741 0.5840257 0.7218169 0.4496962 0.5074065</t>
  </si>
  <si>
    <t>[18,] 0.5876888 0.3116746 0.7127550 0.6346006 0.7992113</t>
  </si>
  <si>
    <t>[19,] 0.3223410 0.3250564 0.8304094 0.8628518 1.0564792</t>
  </si>
  <si>
    <t>[20,] 0.1838798 0.5201395 1.0149864 1.1057196 1.3105060</t>
  </si>
  <si>
    <t>[21,] 0.0000000 0.4526265 0.9076356 1.0558211 1.2771794</t>
  </si>
  <si>
    <t>[22,] 0.4526265 0.0000000 0.5070190 0.6031948 0.8268343</t>
  </si>
  <si>
    <t>[23,] 0.9076356 0.5070190 0.0000000 0.3730346 0.5908517</t>
  </si>
  <si>
    <t>[24,] 1.0558211 0.6031948 0.3730346 0.0000000 0.2400618</t>
  </si>
  <si>
    <t>[25,] 1.2771794 0.8268343 0.5908517 0.2400618 0.0000000</t>
  </si>
  <si>
    <t>[26,] 1.6369652 1.1855221 0.8837171 0.5866146 0.3608569</t>
  </si>
  <si>
    <t xml:space="preserve">          [,26]     [,27]     [,28]     [,29]     [,30]</t>
  </si>
  <si>
    <t xml:space="preserve"> [1,] 2.0795450 2.3624793 2.5933547 3.0142111 0.9195363</t>
  </si>
  <si>
    <t xml:space="preserve"> [2,] 1.6639345 1.9525892 2.1915919 2.6113566 0.5484618</t>
  </si>
  <si>
    <t xml:space="preserve"> [3,] 1.7281798 1.9830378 2.1901442 2.6102852 0.5209445</t>
  </si>
  <si>
    <t xml:space="preserve"> [4,] 1.4533813 1.6947139 1.8935413 2.3128195 0.2620523</t>
  </si>
  <si>
    <t xml:space="preserve"> [5,] 1.2941023 1.4928933 1.6600696 2.0726610 0.3476796</t>
  </si>
  <si>
    <t xml:space="preserve"> [6,] 1.0670894 1.3087937 1.5154828 1.9361153 0.1746499</t>
  </si>
  <si>
    <t xml:space="preserve"> [7,] 1.2200826 1.3113227 1.3961307 1.7754182 0.8010822</t>
  </si>
  <si>
    <t xml:space="preserve"> [8,] 1.1376940 1.0926371 1.0707646 1.3864300 1.2398700</t>
  </si>
  <si>
    <t xml:space="preserve"> [9,] 1.3721142 1.2218997 1.0888108 1.2813804 1.6841985</t>
  </si>
  <si>
    <t>[10,] 1.8741658 1.6327673 1.3975689 1.3740771 2.3804143</t>
  </si>
  <si>
    <t>[11,] 1.3593799 1.1419284 0.9426567 1.0419907 1.8920035</t>
  </si>
  <si>
    <t>[12,] 1.4819090 1.2111277 0.9546954 0.9094073 2.1744715</t>
  </si>
  <si>
    <t>[13,] 1.0062569 0.8649589 0.7681481 1.0388272 1.4599742</t>
  </si>
  <si>
    <t>[14,] 0.7496748 0.8375549 0.9531778 1.3559520 0.8426738</t>
  </si>
  <si>
    <t>[15,] 0.4628631 0.6760578 0.8928948 1.3137036 0.7912474</t>
  </si>
  <si>
    <t>[16,] 0.6833256 0.9250617 1.1443760 1.5653444 0.5398537</t>
  </si>
  <si>
    <t>[17,] 0.8251321 1.0926511 1.3249281 1.7450230 0.3834074</t>
  </si>
  <si>
    <t>[18,] 1.1521384 1.4453308 1.6929196 2.1103390 0.2778075</t>
  </si>
  <si>
    <t>[19,] 1.4155482 1.7180627 1.9724006 2.3877338 0.4653314</t>
  </si>
  <si>
    <t>[20,] 1.6709713 1.9776004 2.2349634 2.6491488 0.6927195</t>
  </si>
  <si>
    <t>[21,] 1.6369652 1.9531074 2.2217259 2.6289988 0.7873254</t>
  </si>
  <si>
    <t>[22,] 1.1855221 1.5037549 1.7765061 2.1801391 0.5892435</t>
  </si>
  <si>
    <t>[23,] 0.8837171 1.2065534 1.4983704 1.8646363 0.9534040</t>
  </si>
  <si>
    <t>[24,] 0.5866146 0.9098081 1.1916552 1.5851481 0.7872696</t>
  </si>
  <si>
    <t>[25,] 0.3608569 0.6770600 0.9543515 1.3534956 0.8874372</t>
  </si>
  <si>
    <t>[26,] 0.0000000 0.3257810 0.6151901 0.9988028 1.2074969</t>
  </si>
  <si>
    <t xml:space="preserve">           [,31]     [,32]     [,33]     [,34]     [,35]</t>
  </si>
  <si>
    <t xml:space="preserve"> [1,] 1.01995021 1.4997377 2.0917643 1.8226787 1.4549213</t>
  </si>
  <si>
    <t xml:space="preserve"> [2,] 0.72865423 1.1674245 1.7363456 1.4468319 1.0476553</t>
  </si>
  <si>
    <t xml:space="preserve"> [3,] 0.54945332 1.0369581 1.6364969 1.3889256 1.0872621</t>
  </si>
  <si>
    <t xml:space="preserve"> [4,] 0.25659350 0.7375304 1.3351463 1.0872344 0.8146484</t>
  </si>
  <si>
    <t xml:space="preserve"> [5,] 0.06889555 0.4441106 1.0456115 0.8345576 0.6961112</t>
  </si>
  <si>
    <t xml:space="preserve"> [6,] 0.27384995 0.4645979 1.0140822 0.7307997 0.4320345</t>
  </si>
  <si>
    <t xml:space="preserve"> [7,] 0.57340266 0.2876953 0.6749739 0.6232877 0.8192940</t>
  </si>
  <si>
    <t xml:space="preserve"> [8,] 1.06430541 0.6148010 0.3569548 0.5843259 1.0266226</t>
  </si>
  <si>
    <t xml:space="preserve"> [9,] 1.50979596 1.0581147 0.6181807 0.9375690 1.4204411</t>
  </si>
  <si>
    <t>[10,] 2.21169415 1.7547673 1.2466683 1.5767020 2.0691800</t>
  </si>
  <si>
    <t>[11,] 1.74984991 1.2734305 0.7278484 1.0559448 1.5478613</t>
  </si>
  <si>
    <t>[12,] 2.05360749 1.5689663 0.9878602 1.2993478 1.7800657</t>
  </si>
  <si>
    <t>[13,] 1.33557274 0.8502861 0.2900136 0.6198986 1.1123782</t>
  </si>
  <si>
    <t>[14,] 0.76289761 0.2889873 0.3456287 0.1451954 0.5237825</t>
  </si>
  <si>
    <t>[15,] 0.84214759 0.5214231 0.5990568 0.2796766 0.2622351</t>
  </si>
  <si>
    <t>[16,] 0.61841707 0.4318727 0.7573349 0.4311752 0.1003094</t>
  </si>
  <si>
    <t>[17,] 0.53619406 0.5236164 0.9396659 0.6181383 0.1856466</t>
  </si>
  <si>
    <t>[18,] 0.56287594 0.8177300 1.3118553 0.9967556 0.5497180</t>
  </si>
  <si>
    <t>[19,] 0.72846642 1.0753476 1.5941189 1.2820981 0.8334064</t>
  </si>
  <si>
    <t>[20,] 0.92316803 1.3168910 1.8524566 1.5438817 1.0977795</t>
  </si>
  <si>
    <t>[21,] 1.04370336 1.3952762 1.8979122 1.5787124 1.1079761</t>
  </si>
  <si>
    <t>[22,] 0.87454880 1.0864325 1.5135126 1.1851686 0.6957020</t>
  </si>
  <si>
    <t>[23,] 1.20645881 1.2238436 1.4585597 1.1410987 0.7000309</t>
  </si>
  <si>
    <t>[24,] 0.98384330 0.8912917 1.0856494 0.7687092 0.3596349</t>
  </si>
  <si>
    <t>[25,] 1.02643492 0.8138390 0.8859761 0.5910717 0.3419715</t>
  </si>
  <si>
    <t>[26,] 1.29772412 0.9698565 0.7929940 0.6086996 0.6410515</t>
  </si>
  <si>
    <t xml:space="preserve">           [,36]     [,37]     [,38]</t>
  </si>
  <si>
    <t xml:space="preserve"> [1,] 0.62952316 1.8300711 1.4131230</t>
  </si>
  <si>
    <t xml:space="preserve"> [2,] 0.24168211 1.4191111 1.0639691</t>
  </si>
  <si>
    <t xml:space="preserve"> [3,] 0.55838786 1.4631532 0.9627918</t>
  </si>
  <si>
    <t xml:space="preserve"> [4,] 0.58798441 1.1840582 0.6603129</t>
  </si>
  <si>
    <t xml:space="preserve"> [5,] 0.85199628 1.0227047 0.3995622</t>
  </si>
  <si>
    <t xml:space="preserve"> [6,] 0.68807931 0.7970171 0.3479191</t>
  </si>
  <si>
    <t xml:space="preserve"> [7,] 1.33349003 0.9854273 0.4025201</t>
  </si>
  <si>
    <t xml:space="preserve"> [8,] 1.76725269 0.9946710 0.7348346</t>
  </si>
  <si>
    <t xml:space="preserve"> [9,] 2.20852374 1.3032214 1.1739803</t>
  </si>
  <si>
    <t>[10,] 2.89938282 1.8813769 1.8661947</t>
  </si>
  <si>
    <t>[11,] 2.39973251 1.3548582 1.3752010</t>
  </si>
  <si>
    <t>[12,] 2.66615272 1.5343588 1.6607204</t>
  </si>
  <si>
    <t>[13,] 1.96241109 0.9506454 0.9442283</t>
  </si>
  <si>
    <t>[14,] 1.33720745 0.5390743 0.3389638</t>
  </si>
  <si>
    <t>[15,] 1.18547708 0.1988301 0.4647586</t>
  </si>
  <si>
    <t>[16,] 0.94919652 0.4118540 0.3242161</t>
  </si>
  <si>
    <t>[17,] 0.75821755 0.5633821 0.3957955</t>
  </si>
  <si>
    <t>[18,] 0.37633275 0.9120315 0.6920006</t>
  </si>
  <si>
    <t>[19,] 0.09099192 1.1870591 0.9551389</t>
  </si>
  <si>
    <t>[20,] 0.17440201 1.4483822 1.2015661</t>
  </si>
  <si>
    <t>[21,] 0.26087649 1.4344018 1.2732461</t>
  </si>
  <si>
    <t>[22,] 0.38975829 0.9924370 0.9570075</t>
  </si>
  <si>
    <t>[23,] 0.89649902 0.7975824 1.1037625</t>
  </si>
  <si>
    <t>[24,] 0.94877891 0.4382084 0.7820580</t>
  </si>
  <si>
    <t>[25,] 1.14574302 0.2070232 0.7290656</t>
  </si>
  <si>
    <t>[26,] 1.50524790 0.2722351 0.9263198</t>
  </si>
  <si>
    <t xml:space="preserve"> Df  Sum Sq Mean Sq F value</t>
  </si>
  <si>
    <t xml:space="preserve">OLS Residuals    9.0000 1074.17                </t>
  </si>
  <si>
    <t xml:space="preserve">GWR Improvement  7.6534  506.68  66.203        </t>
  </si>
  <si>
    <t>GWR Residuals   21.3466  567.49  26.584  2.4903</t>
  </si>
  <si>
    <t>ANOVA</t>
  </si>
  <si>
    <t>data:  gwr.fixgauss</t>
  </si>
  <si>
    <t>F = 1.8928, df1 = 29.000, df2 = 21.347, p-value =</t>
  </si>
  <si>
    <t>alternative hypothesis: greater</t>
  </si>
  <si>
    <t>sample estimates:</t>
  </si>
  <si>
    <t xml:space="preserve">SS OLS residuals SS GWR residuals </t>
  </si>
  <si>
    <t xml:space="preserve">        1074.166          567.488 </t>
  </si>
  <si>
    <t>Leung et al. (2000) F(1) test</t>
  </si>
  <si>
    <t>F = 0.71772, df1 = 25.091, df2 = 29.000, p-value =</t>
  </si>
  <si>
    <t>alternative hypothesis: less</t>
  </si>
  <si>
    <t>Leung et al. (2000) F(2) test</t>
  </si>
  <si>
    <t>F = 1.7873, df1 = 13.11, df2 = 29.00, p-value =</t>
  </si>
  <si>
    <t xml:space="preserve">  SS OLS residuals SS GWR improvement </t>
  </si>
  <si>
    <t xml:space="preserve">         1074.1661           506.6781 </t>
  </si>
  <si>
    <t>F statistic Numerator d.f. Denominator d.f.</t>
  </si>
  <si>
    <t>(Intercept)     0.37934       11.84654           25.091</t>
  </si>
  <si>
    <t>X1              0.94270        4.83278           25.091</t>
  </si>
  <si>
    <t>X3              0.36020        9.04819           25.091</t>
  </si>
  <si>
    <t>X4              0.10502        8.45638           25.091</t>
  </si>
  <si>
    <t>X5              0.28487        9.00518           25.091</t>
  </si>
  <si>
    <t>X6              6.94271       14.66603           25.091</t>
  </si>
  <si>
    <t>X7              4.11139       13.46200           25.091</t>
  </si>
  <si>
    <t>X8              0.63997       12.42982           25.091</t>
  </si>
  <si>
    <t>X9              4.93958       12.43560           25.091</t>
  </si>
  <si>
    <t xml:space="preserve">                Pr(&gt;)    </t>
  </si>
  <si>
    <t>&gt; t_X1</t>
  </si>
  <si>
    <t>&gt; t_X3</t>
  </si>
  <si>
    <t>&gt; t_X4</t>
  </si>
  <si>
    <t>&gt; t_X5</t>
  </si>
  <si>
    <t>&gt; t_X6</t>
  </si>
  <si>
    <t>&gt; t_X7</t>
  </si>
  <si>
    <t>&gt; t_X8</t>
  </si>
  <si>
    <t>&gt; t_X9</t>
  </si>
  <si>
    <t>&gt; t_Intercept0=gwr.fixgauss$SDF$`(Intercept)`/gwr.fixgauss$SDF$`(Intercept)_se`</t>
  </si>
  <si>
    <t>&gt; t_X1=gwr.fixgauss$SDF$X1/gwr.fixgauss$SDF$X1_se</t>
  </si>
  <si>
    <t xml:space="preserve"> [1]  1.05565306  1.25376955  1.17699782  1.31593873</t>
  </si>
  <si>
    <t xml:space="preserve"> [5]  1.37903912  1.50240070  1.25211911  0.75033447</t>
  </si>
  <si>
    <t xml:space="preserve"> [9]  0.14018098 -0.16605309  0.07278969  0.03104622</t>
  </si>
  <si>
    <t>[13]  0.55696438  1.40203809  1.58063045  1.60214832</t>
  </si>
  <si>
    <t>[17]  1.59127117  1.49668556  1.39515606  1.29043894</t>
  </si>
  <si>
    <t>[21]  1.33717656  1.51808746  1.59648256  1.62903551</t>
  </si>
  <si>
    <t>[25]  1.61468414  1.49353838  1.27149683  0.93901902</t>
  </si>
  <si>
    <t>[29]  0.60307361  1.44867360  1.38367006  1.44022161</t>
  </si>
  <si>
    <t>[33]  1.02186051  1.42727259  1.61893623  1.35661455</t>
  </si>
  <si>
    <t>[37]  1.57634546  1.50000581</t>
  </si>
  <si>
    <t>&gt; t_X3=gwr.fixgauss$SDF$X3/gwr.fixgauss$SDF$X3_se</t>
  </si>
  <si>
    <t xml:space="preserve"> [1]  0.658190854  0.829103510  0.786877941  0.865975366</t>
  </si>
  <si>
    <t xml:space="preserve"> [5]  0.883196168  0.902893761  0.834267743  0.608233240</t>
  </si>
  <si>
    <t xml:space="preserve"> [9]  0.435212037  0.197141480  0.213595926  0.008450001</t>
  </si>
  <si>
    <t>[13]  0.353044534  0.672221796  0.667985095  0.812766482</t>
  </si>
  <si>
    <t>[17]  0.883974889  0.943520825  0.922216558  0.858726177</t>
  </si>
  <si>
    <t>[21]  0.902352533  0.987388190  0.955373979  0.824469099</t>
  </si>
  <si>
    <t>[25]  0.677468132  0.370187313  0.115741416 -0.035423106</t>
  </si>
  <si>
    <t>[29] -0.260398198  0.910204187  0.885362224  0.813657258</t>
  </si>
  <si>
    <t>[33]  0.463478484  0.603161180  0.816285375  0.902027089</t>
  </si>
  <si>
    <t>[37]  0.576454838  0.833398648</t>
  </si>
  <si>
    <t>&gt; t_X4=gwr.fixgauss$SDF$X4/gwr.fixgauss$SDF$X4_se</t>
  </si>
  <si>
    <t xml:space="preserve"> [1] 1.891075 1.935769 2.012998 2.088376 2.203930 2.121059</t>
  </si>
  <si>
    <t xml:space="preserve"> [7] 2.349027 2.340802 2.311117 2.202298 2.262913 2.207997</t>
  </si>
  <si>
    <t>[13] 2.275770 2.252514 2.100929 2.108766 2.069310 1.983951</t>
  </si>
  <si>
    <t>[19] 1.926963 1.885158 1.858487 1.892089 1.799029 1.903264</t>
  </si>
  <si>
    <t>[25] 1.943028 1.913241 1.943462 2.004802 1.976914 2.075787</t>
  </si>
  <si>
    <t>[31] 2.176927 2.275770 2.260365 2.206666 2.064336 1.914011</t>
  </si>
  <si>
    <t>[37] 2.015699 2.231381</t>
  </si>
  <si>
    <t>&gt; t_X5=gwr.fixgauss$SDF$X5/gwr.fixgauss$SDF$X5_se</t>
  </si>
  <si>
    <t xml:space="preserve"> [1] -2.038790 -2.192955 -2.304986 -2.484130 -2.708013</t>
  </si>
  <si>
    <t xml:space="preserve"> [6] -2.628196 -2.994497 -3.093559 -3.090496 -2.968273</t>
  </si>
  <si>
    <t>[11] -3.085426 -3.062540 -3.092757 -2.969810 -2.796503</t>
  </si>
  <si>
    <t>[16] -2.725120 -2.619559 -2.397766 -2.241858 -2.116435</t>
  </si>
  <si>
    <t>[21] -2.089565 -2.264477 -2.280525 -2.485722 -2.609616</t>
  </si>
  <si>
    <t>[26] -2.699024 -2.819606 -2.928460 -2.956979 -2.520948</t>
  </si>
  <si>
    <t>[31] -2.662357 -2.918639 -3.053359 -2.946078 -2.672336</t>
  </si>
  <si>
    <t>[36] -2.199379 -2.738165 -2.849697</t>
  </si>
  <si>
    <t>&gt; t_X6=gwr.fixgauss$SDF$X6/gwr.fixgauss$SDF$X6_se</t>
  </si>
  <si>
    <t xml:space="preserve"> [1]  1.29124264  0.88035042  0.55147910 -0.01432739</t>
  </si>
  <si>
    <t xml:space="preserve"> [5] -0.75076934 -0.61064853 -1.78694656 -2.35957510</t>
  </si>
  <si>
    <t xml:space="preserve"> [9] -2.54463519 -2.25450929 -2.52018140 -2.39821860</t>
  </si>
  <si>
    <t>[13] -2.46772672 -1.90195764 -1.55576165 -1.16913692</t>
  </si>
  <si>
    <t>[17] -0.76334410  0.08751201  0.66404541  1.09719843</t>
  </si>
  <si>
    <t>[21]  1.15676397  0.43267256 -0.07470128 -0.74036674</t>
  </si>
  <si>
    <t>[25] -1.22201255 -1.73421747 -2.10870945 -2.32485330</t>
  </si>
  <si>
    <t>[29] -2.35279863 -0.21830358 -0.60533936 -1.58399502</t>
  </si>
  <si>
    <t>[33] -2.28366600 -1.92192826 -1.06540840  0.81891577</t>
  </si>
  <si>
    <t>[37] -1.57364607 -1.37395212</t>
  </si>
  <si>
    <t>&gt; t_X7=gwr.fixgauss$SDF$X7/gwr.fixgauss$SDF$X7_se</t>
  </si>
  <si>
    <t xml:space="preserve"> [1] -1.16075641 -1.19427510 -1.17126248 -1.05693399</t>
  </si>
  <si>
    <t xml:space="preserve"> [5] -0.79105435 -0.73257624 -0.14810848  0.74451345</t>
  </si>
  <si>
    <t xml:space="preserve"> [9]  1.20800852  1.38642527  1.47044945  1.56806084</t>
  </si>
  <si>
    <t>[13]  1.25695253  0.41994919  0.41170691 -0.12103766</t>
  </si>
  <si>
    <t>[17] -0.46411934 -0.95152824 -1.12606266 -1.17532483</t>
  </si>
  <si>
    <t>[21] -1.14217573 -0.95249970 -0.37038040 -0.03564171</t>
  </si>
  <si>
    <t>[25]  0.41696904  1.12823995  1.52055502  1.68840088</t>
  </si>
  <si>
    <t>[29]  1.79236506 -0.93105919 -0.84691479 -0.12572924</t>
  </si>
  <si>
    <t>[33]  0.99948361  0.61391270 -0.11681660 -1.15540592</t>
  </si>
  <si>
    <t>[37]  0.67733953 -0.24402053</t>
  </si>
  <si>
    <t>&gt; t_X8=gwr.fixgauss$SDF$X8/gwr.fixgauss$SDF$X8_se</t>
  </si>
  <si>
    <t xml:space="preserve"> [1] -0.25771640 -0.24322796 -0.56710145 -0.67632705</t>
  </si>
  <si>
    <t xml:space="preserve"> [5] -0.91746611 -0.60599464 -1.23308008 -1.08284349</t>
  </si>
  <si>
    <t xml:space="preserve"> [9] -0.92638899 -0.41753406 -0.53827230 -0.16155645</t>
  </si>
  <si>
    <t>[13] -0.68364289 -0.76924204 -0.35703244 -0.44434837</t>
  </si>
  <si>
    <t>[17] -0.38187515 -0.21601657 -0.09517021 -0.02194111</t>
  </si>
  <si>
    <t>[21]  0.12955018  0.12886202  0.48443106  0.12781977</t>
  </si>
  <si>
    <t>[25]  0.02841545  0.13560980  0.17165036  0.18136280</t>
  </si>
  <si>
    <t>[29]  0.45202430 -0.53235552 -0.85018081 -0.94370061</t>
  </si>
  <si>
    <t>[33] -0.69120343 -0.60298791 -0.32079574 -0.07733226</t>
  </si>
  <si>
    <t>[37] -0.12440832 -0.82573506</t>
  </si>
  <si>
    <t>&gt; t_X9=gwr.fixgauss$SDF$X9/gwr.fixgauss$SDF$X9_se</t>
  </si>
  <si>
    <t xml:space="preserve"> [1] 1.011328 1.614814 1.598335 2.158363 2.738592 2.864367</t>
  </si>
  <si>
    <t xml:space="preserve"> [7] 3.597172 4.184471 4.205058 3.946737 4.356398 4.408441</t>
  </si>
  <si>
    <t>[13] 4.485565 4.058230 3.949315 3.515134 3.163899 2.487298</t>
  </si>
  <si>
    <t>[19] 2.026522 1.628159 1.738100 2.434268 3.020354 3.396902</t>
  </si>
  <si>
    <t>[25] 3.798096 4.400681 4.858917 5.057678 5.195349 2.526814</t>
  </si>
  <si>
    <t>[31] 2.642991 3.616457 4.436314 4.183906 3.481841 1.880404</t>
  </si>
  <si>
    <t>[37] 4.088148 3.482419</t>
  </si>
  <si>
    <t>&gt; gwr.fixgauss$SDF$"(Intercept)"</t>
  </si>
  <si>
    <t xml:space="preserve"> [1] 12.61791178 10.41973380 14.19109079 12.67073719</t>
  </si>
  <si>
    <t xml:space="preserve"> [5] 11.86387359  8.23489025  9.25140464  3.60353261</t>
  </si>
  <si>
    <t xml:space="preserve"> [9]  0.64086748 -2.09813942 -1.34315388 -2.43307782</t>
  </si>
  <si>
    <t>[13]  0.05723063  3.34321226  0.51451748  3.19821526</t>
  </si>
  <si>
    <t>[17]  4.37436054  6.21704664  6.97028246  7.41184239</t>
  </si>
  <si>
    <t>[21]  4.83016842  2.41432883 -4.84793595 -2.15928725</t>
  </si>
  <si>
    <t>[25] -2.57725543 -4.73764993 -5.02391203 -4.69760370</t>
  </si>
  <si>
    <t>[29] -5.21249479  9.33722393 11.77517926  7.06473982</t>
  </si>
  <si>
    <t>[33]  0.92358192  1.59113217  2.15812710  7.32222161</t>
  </si>
  <si>
    <t>[37] -1.97429841  6.84662652</t>
  </si>
  <si>
    <t>&gt; gwr.fixgauss$SDF$X1</t>
  </si>
  <si>
    <t xml:space="preserve"> [1]  0.058421446  0.065965866  0.061632341  0.066053384</t>
  </si>
  <si>
    <t xml:space="preserve"> [5]  0.065938085  0.071710981  0.054069348  0.031076074</t>
  </si>
  <si>
    <t xml:space="preserve"> [9]  0.006566108 -0.009377690  0.003602758  0.001642695</t>
  </si>
  <si>
    <t>[13]  0.023781745  0.058645457  0.069474786  0.073061350</t>
  </si>
  <si>
    <t>[17]  0.074979228  0.074369080  0.071717478  0.068392280</t>
  </si>
  <si>
    <t>[21]  0.070859013  0.076926522  0.080736141  0.078402700</t>
  </si>
  <si>
    <t>[25]  0.074911734  0.066223634  0.053036162  0.038670721</t>
  </si>
  <si>
    <t>[29]  0.026787966  0.071035389  0.066770916  0.063024206</t>
  </si>
  <si>
    <t>[33]  0.041409723  0.059510202  0.074678668  0.070465287</t>
  </si>
  <si>
    <t>[37]  0.069924316  0.067085928</t>
  </si>
  <si>
    <t>&gt; gwr.fixgauss$SDF$X3</t>
  </si>
  <si>
    <t xml:space="preserve"> [1]  0.118841694  0.139316248  0.130992910  0.135978182</t>
  </si>
  <si>
    <t xml:space="preserve"> [5]  0.132355526  0.133541993  0.122095863  0.094328259</t>
  </si>
  <si>
    <t xml:space="preserve"> [9]  0.076278759  0.043162559  0.040455268  0.001781036</t>
  </si>
  <si>
    <t>[13]  0.058420026  0.096984100  0.094885297  0.115710927</t>
  </si>
  <si>
    <t>[17]  0.127966646  0.144826690  0.149235374  0.145921073</t>
  </si>
  <si>
    <t>[21]  0.153093401  0.154390168  0.141684405  0.118047145</t>
  </si>
  <si>
    <t>[25]  0.096096923  0.054732661  0.018739322 -0.006318787</t>
  </si>
  <si>
    <t>[29] -0.055315685  0.138403122  0.133462020  0.116978082</t>
  </si>
  <si>
    <t>[33]  0.071114759  0.087280220  0.116248113  0.148475096</t>
  </si>
  <si>
    <t>[37]  0.082375188  0.119621974</t>
  </si>
  <si>
    <t>&gt; gwr.fixgauss$SDF$X4</t>
  </si>
  <si>
    <t xml:space="preserve"> [1] 0.07267143 0.06891253 0.06906210 0.06760699 0.06756363</t>
  </si>
  <si>
    <t xml:space="preserve"> [6] 0.06575763 0.06861909 0.06892167 0.07191651 0.07796058</t>
  </si>
  <si>
    <t>[11] 0.07251962 0.07402696 0.06819980 0.06549798 0.06245537</t>
  </si>
  <si>
    <t>[16] 0.06365126 0.06398433 0.06522154 0.06692470 0.06922537</t>
  </si>
  <si>
    <t>[21] 0.06899114 0.06482926 0.06087282 0.06048049 0.05983357</t>
  </si>
  <si>
    <t>[26] 0.05788536 0.05828656 0.06063078 0.06241846 0.06616984</t>
  </si>
  <si>
    <t>[31] 0.06736719 0.06673851 0.06605486 0.06431239 0.06294128</t>
  </si>
  <si>
    <t>[36] 0.06766499 0.06049528 0.06608853</t>
  </si>
  <si>
    <t>&gt; gwr.fixgauss$SDF$X5</t>
  </si>
  <si>
    <t xml:space="preserve"> [1] -0.005483068 -0.005460042 -0.005569150 -0.005667656</t>
  </si>
  <si>
    <t xml:space="preserve"> [5] -0.005866575 -0.005744619 -0.006191130 -0.006410392</t>
  </si>
  <si>
    <t xml:space="preserve"> [9] -0.006708215 -0.007236553 -0.006852040 -0.007066341</t>
  </si>
  <si>
    <t>[13] -0.006486830 -0.006105310 -0.005875347 -0.005808709</t>
  </si>
  <si>
    <t>[17] -0.005708296 -0.005525710 -0.005435477 -0.005406131</t>
  </si>
  <si>
    <t>[21] -0.005376952 -0.005408746 -0.005383345 -0.005552311</t>
  </si>
  <si>
    <t>[25] -0.005665712 -0.005753717 -0.005934430 -0.006182071</t>
  </si>
  <si>
    <t>[29] -0.006459793 -0.005655804 -0.005818392 -0.006055531</t>
  </si>
  <si>
    <t>[33] -0.006281252 -0.006068086 -0.005749212 -0.005422351</t>
  </si>
  <si>
    <t>[37] -0.005802564 -0.005968825</t>
  </si>
  <si>
    <t>&gt; gwr.fixgauss$SDF$X6</t>
  </si>
  <si>
    <t xml:space="preserve"> [1]  0.461109282  0.281164841  0.171953270 -0.004102045</t>
  </si>
  <si>
    <t xml:space="preserve"> [5] -0.202512220 -0.163069431 -0.475104367 -0.656789163</t>
  </si>
  <si>
    <t xml:space="preserve"> [9] -0.758942190 -0.787550243 -0.778365161 -0.787067280</t>
  </si>
  <si>
    <t>[13] -0.705666080 -0.500704461 -0.405127301 -0.303493743</t>
  </si>
  <si>
    <t>[17] -0.200613412  0.024548241  0.200975418  0.359535507</t>
  </si>
  <si>
    <t>[21]  0.380207862  0.125334222 -0.020588929 -0.195637093</t>
  </si>
  <si>
    <t>[25] -0.320293536 -0.464571579 -0.584064734 -0.669934085</t>
  </si>
  <si>
    <t>[29] -0.733559981 -0.060167146 -0.164421101 -0.413886673</t>
  </si>
  <si>
    <t>[33] -0.625501374 -0.506874437 -0.277132698  0.254519768</t>
  </si>
  <si>
    <t>[37] -0.412877464 -0.357773899</t>
  </si>
  <si>
    <t>&gt; gwr.fixgauss$SDF$X7</t>
  </si>
  <si>
    <t xml:space="preserve"> [1] -0.264850218 -0.249411937 -0.241128135 -0.199002926</t>
  </si>
  <si>
    <t xml:space="preserve"> [5] -0.137384401 -0.121689201 -0.023571474  0.110762712</t>
  </si>
  <si>
    <t xml:space="preserve"> [9]  0.184477735  0.235067311  0.229858571  0.259858462</t>
  </si>
  <si>
    <t>[13]  0.185370312  0.060564330  0.058480873 -0.017962939</t>
  </si>
  <si>
    <t>[17] -0.072424488 -0.169440055 -0.222172670 -0.251969183</t>
  </si>
  <si>
    <t>[21] -0.246900292 -0.176370683 -0.060306177 -0.005304338</t>
  </si>
  <si>
    <t>[25]  0.059430185  0.160272356  0.223552758  0.258329386</t>
  </si>
  <si>
    <t>[29]  0.299984379 -0.163917858 -0.148502544 -0.019183515</t>
  </si>
  <si>
    <t>[33]  0.143694725  0.087246631 -0.017315577 -0.234883485</t>
  </si>
  <si>
    <t>[37]  0.095392559 -0.037408761</t>
  </si>
  <si>
    <t>&gt; gwr.fixgauss$SDF$X8</t>
  </si>
  <si>
    <t xml:space="preserve"> [1] -0.030764494 -0.025798886 -0.058439365 -0.064936481</t>
  </si>
  <si>
    <t xml:space="preserve"> [5] -0.084058596 -0.054616304 -0.109688062 -0.097966071</t>
  </si>
  <si>
    <t xml:space="preserve"> [9] -0.090923602 -0.054775497 -0.057117102 -0.019549245</t>
  </si>
  <si>
    <t>[13] -0.064617485 -0.067128270 -0.031137408 -0.038742251</t>
  </si>
  <si>
    <t>[17] -0.033773236 -0.020299863 -0.009615457 -0.002413062</t>
  </si>
  <si>
    <t>[21]  0.014406145  0.012535712  0.045181621  0.011384157</t>
  </si>
  <si>
    <t>[25]  0.002513501  0.012460529  0.016688799  0.018747616</t>
  </si>
  <si>
    <t>[29]  0.054562440 -0.049342080 -0.078286129 -0.082656427</t>
  </si>
  <si>
    <t>[33] -0.062366816 -0.052805321 -0.028037796 -0.008025279</t>
  </si>
  <si>
    <t>[37] -0.010997390 -0.072323572</t>
  </si>
  <si>
    <t>&gt; gwr.fixgauss$SDF$X9</t>
  </si>
  <si>
    <t xml:space="preserve"> [1] 0.2633534 0.3683999 0.3612238 0.4477015 0.5334154</t>
  </si>
  <si>
    <t xml:space="preserve"> [6] 0.5572515 0.6821550 0.8585835 0.9764630 1.0965768</t>
  </si>
  <si>
    <t>[11] 1.0569181 1.1350958 0.9623454 0.7705127 0.7495755</t>
  </si>
  <si>
    <t>[16] 0.6678513 0.6106168 0.5072334 0.4376055 0.3753576</t>
  </si>
  <si>
    <t>[21] 0.3975299 0.5089149 0.6211012 0.6691167 0.7357762</t>
  </si>
  <si>
    <t>[26] 0.8586609 0.9730219 1.0629625 1.1918838 0.5063160</t>
  </si>
  <si>
    <t>[31] 0.5194119 0.6793797 0.8871807 0.7974751 0.6658113</t>
  </si>
  <si>
    <t>[36] 0.4147710 0.7839628 0.6551083</t>
  </si>
  <si>
    <t>estimasi</t>
  </si>
  <si>
    <t>Brunsdon, Fotheringham &amp; Charlton (2002, pp. 91-2)</t>
  </si>
  <si>
    <t xml:space="preserve">        ANOVA</t>
  </si>
  <si>
    <t>&gt; LMZ.F1GWR.test(gwr.fixgauss)</t>
  </si>
  <si>
    <t xml:space="preserve">        Leung et al. (2000) F(1) test</t>
  </si>
  <si>
    <t>&gt; LMZ.F2GWR.test(gwr.fixgauss)</t>
  </si>
  <si>
    <t xml:space="preserve">        Leung et al. (2000) F(2) test</t>
  </si>
  <si>
    <t>kesesuaian model</t>
  </si>
  <si>
    <t xml:space="preserve"> [1] 0.5516978 0.5732120 0.5557080 0.5742313 0.5932340</t>
  </si>
  <si>
    <t xml:space="preserve"> [6] 0.6061252 0.6382988 0.6971182 0.7409338 0.7924409</t>
  </si>
  <si>
    <t>[11] 0.7627618 0.7846769 0.7257535 0.6648552 0.6609037</t>
  </si>
  <si>
    <t>[16] 0.6389659 0.6252273 0.6040687 0.5938878 0.5868996</t>
  </si>
  <si>
    <t>[21] 0.5992320 0.6171677 0.6521309 0.6509422 0.6630376</t>
  </si>
  <si>
    <t>[26] 0.6898284 0.7139732 0.7360177 0.7652653 0.5941419</t>
  </si>
  <si>
    <t>[31] 0.5902728 0.6372983 0.6997849 0.6724184 0.6404960</t>
  </si>
  <si>
    <t>[36] 0.5904691 0.6714222 0.6307541</t>
  </si>
  <si>
    <t>r square local</t>
  </si>
  <si>
    <t>ols</t>
  </si>
  <si>
    <t>&gt; cor(prediksi,obs)^2</t>
  </si>
  <si>
    <t>[1] 0.4344896</t>
  </si>
  <si>
    <t>&gt; cor(gwr_pred,obs)^2</t>
  </si>
  <si>
    <t>[1] 0.716625</t>
  </si>
  <si>
    <t>&gt; AIC(regols)</t>
  </si>
  <si>
    <t>[1] 254.8245</t>
  </si>
  <si>
    <r>
      <t>data.frame</t>
    </r>
    <r>
      <rPr>
        <sz val="10"/>
        <color rgb="FF333333"/>
        <rFont val="Consolas"/>
        <family val="3"/>
      </rPr>
      <t>(</t>
    </r>
    <r>
      <rPr>
        <sz val="10"/>
        <color rgb="FFBF0303"/>
        <rFont val="Consolas"/>
        <family val="3"/>
      </rPr>
      <t>"MODEL"</t>
    </r>
    <r>
      <rPr>
        <sz val="10"/>
        <color rgb="FF333333"/>
        <rFont val="Consolas"/>
        <family val="3"/>
      </rPr>
      <t xml:space="preserve"> </t>
    </r>
    <r>
      <rPr>
        <sz val="10"/>
        <color rgb="FF006E28"/>
        <rFont val="Consolas"/>
        <family val="3"/>
      </rPr>
      <t>=</t>
    </r>
    <r>
      <rPr>
        <sz val="10"/>
        <color rgb="FF333333"/>
        <rFont val="Consolas"/>
        <family val="3"/>
      </rPr>
      <t xml:space="preserve"> </t>
    </r>
    <r>
      <rPr>
        <sz val="10"/>
        <color rgb="FF644A9B"/>
        <rFont val="Consolas"/>
        <family val="3"/>
      </rPr>
      <t>c</t>
    </r>
    <r>
      <rPr>
        <sz val="10"/>
        <color rgb="FF333333"/>
        <rFont val="Consolas"/>
        <family val="3"/>
      </rPr>
      <t>(</t>
    </r>
    <r>
      <rPr>
        <sz val="10"/>
        <color rgb="FFBF0303"/>
        <rFont val="Consolas"/>
        <family val="3"/>
      </rPr>
      <t>"RTG"</t>
    </r>
    <r>
      <rPr>
        <sz val="10"/>
        <color rgb="FF333333"/>
        <rFont val="Consolas"/>
        <family val="3"/>
      </rPr>
      <t>,</t>
    </r>
    <r>
      <rPr>
        <sz val="10"/>
        <color rgb="FFBF0303"/>
        <rFont val="Consolas"/>
        <family val="3"/>
      </rPr>
      <t>"Regresi Klasik"</t>
    </r>
    <r>
      <rPr>
        <sz val="10"/>
        <color rgb="FF333333"/>
        <rFont val="Consolas"/>
        <family val="3"/>
      </rPr>
      <t>),</t>
    </r>
  </si>
  <si>
    <t xml:space="preserve">           "AIC" = c(rtg.model[["results"]][["AICh"]],AIC(reg.klasik)))%&gt;% arrange(AIC)</t>
  </si>
  <si>
    <t>```{r</t>
  </si>
  <si>
    <t>Evaluasi</t>
  </si>
  <si>
    <t>Model}</t>
  </si>
  <si>
    <t>model</t>
  </si>
  <si>
    <t>=</t>
  </si>
  <si>
    <t>c("OLS","GWR")</t>
  </si>
  <si>
    <t>R2</t>
  </si>
  <si>
    <t>c(sum$r.squared,0.7110765)</t>
  </si>
  <si>
    <t>AIC</t>
  </si>
  <si>
    <t>c(AIC(model_linier),gwr.fit$results$AICh)</t>
  </si>
  <si>
    <t>evaluasi</t>
  </si>
  <si>
    <t>data.frame(model,R2,AIC)</t>
  </si>
  <si>
    <t>[1]</t>
  </si>
  <si>
    <t>[13]</t>
  </si>
  <si>
    <t>[25]</t>
  </si>
  <si>
    <t>[37]</t>
  </si>
  <si>
    <t xml:space="preserve">x1 </t>
  </si>
  <si>
    <t>tidak ada</t>
  </si>
  <si>
    <t>[7]</t>
  </si>
  <si>
    <t>[19]</t>
  </si>
  <si>
    <t>[31]</t>
  </si>
  <si>
    <t>semua wilayah</t>
  </si>
  <si>
    <t>Kabupaten/kota</t>
  </si>
  <si>
    <t>keputusan</t>
  </si>
  <si>
    <t xml:space="preserve">kabupaten jember </t>
  </si>
  <si>
    <t>kabupaten pacitan</t>
  </si>
  <si>
    <t>X4,X5</t>
  </si>
  <si>
    <t>X4,X5,X9</t>
  </si>
  <si>
    <t>X4,X5,X6,X9</t>
  </si>
  <si>
    <t>X4,X5,X6,X7,X9</t>
  </si>
  <si>
    <t>hijau</t>
  </si>
  <si>
    <t>biru</t>
  </si>
  <si>
    <t>ungu</t>
  </si>
  <si>
    <t>tosca</t>
  </si>
  <si>
    <t>www.indonesia-geospasial.com</t>
  </si>
  <si>
    <t>Sumenep</t>
  </si>
  <si>
    <t>Pamekasan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</si>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</sst>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8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charset val="204"/>
    </font>
    <font>
      <sz val="8"/>
      <name val="Calibri"/>
      <family val="2"/>
      <scheme val="minor"/>
    </font>
    <font>
      <sz val="12"/>
      <color theme="0"/>
      <name val="Times New Roman"/>
      <family val="1"/>
    </font>
    <font>
      <sz val="12"/>
      <color rgb="FF000000"/>
      <name val="Times New Roman"/>
      <family val="1"/>
    </font>
    <font>
      <sz val="12"/>
      <color rgb="FF231F20"/>
      <name val="Times New Roman"/>
      <family val="1"/>
    </font>
    <font>
      <sz val="12"/>
      <color rgb="FF22222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231F20"/>
      <name val="Times New Roman"/>
      <family val="1"/>
    </font>
    <font>
      <sz val="11"/>
      <color rgb="FF222222"/>
      <name val="Times New Roman"/>
      <family val="1"/>
    </font>
    <font>
      <sz val="10"/>
      <color rgb="FF000000"/>
      <name val="Consolas"/>
      <family val="3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Consolas"/>
      <family val="3"/>
    </font>
    <font>
      <sz val="10"/>
      <color rgb="FF0000FF"/>
      <name val="Consolas"/>
      <family val="3"/>
    </font>
    <font>
      <sz val="10"/>
      <color rgb="FF333333"/>
      <name val="Consolas"/>
      <family val="3"/>
    </font>
    <font>
      <sz val="10"/>
      <color rgb="FF644A9B"/>
      <name val="Consolas"/>
      <family val="3"/>
    </font>
    <font>
      <sz val="10"/>
      <color rgb="FFBF0303"/>
      <name val="Consolas"/>
      <family val="3"/>
    </font>
    <font>
      <sz val="10"/>
      <color rgb="FF006E28"/>
      <name val="Consolas"/>
      <family val="3"/>
    </font>
    <font>
      <b/>
      <sz val="11"/>
      <color theme="1"/>
      <name val="Calibri"/>
      <family val="2"/>
      <scheme val="minor"/>
    </font>
    <font>
      <b/>
      <sz val="12"/>
      <color rgb="FF6AA84F"/>
      <name val="Helvetica"/>
    </font>
  </fonts>
  <fills count="7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E1E4E5"/>
      </left>
      <right style="medium">
        <color rgb="FFE1E4E5"/>
      </right>
      <top style="medium">
        <color rgb="FFE1E4E5"/>
      </top>
      <bottom style="medium">
        <color rgb="FFE1E4E5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19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0" borderId="0" xfId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2" fontId="1" fillId="3" borderId="0" xfId="0" applyNumberFormat="1" applyFont="1" applyFill="1" applyAlignment="1">
      <alignment horizontal="left" vertical="top" shrinkToFit="1"/>
    </xf>
    <xf numFmtId="0" fontId="1" fillId="2" borderId="2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/>
    </xf>
    <xf numFmtId="2" fontId="2" fillId="3" borderId="2" xfId="0" applyNumberFormat="1" applyFont="1" applyFill="1" applyBorder="1" applyAlignment="1">
      <alignment horizontal="left" vertical="top" shrinkToFit="1"/>
    </xf>
    <xf numFmtId="2" fontId="7" fillId="0" borderId="2" xfId="0" applyNumberFormat="1" applyFont="1" applyBorder="1" applyAlignment="1">
      <alignment horizontal="left" vertical="top" shrinkToFit="1"/>
    </xf>
    <xf numFmtId="1" fontId="2" fillId="3" borderId="2" xfId="0" applyNumberFormat="1" applyFont="1" applyFill="1" applyBorder="1" applyAlignment="1">
      <alignment horizontal="left" vertical="top" shrinkToFit="1"/>
    </xf>
    <xf numFmtId="1" fontId="8" fillId="3" borderId="2" xfId="0" applyNumberFormat="1" applyFont="1" applyFill="1" applyBorder="1" applyAlignment="1">
      <alignment horizontal="left" vertical="top" shrinkToFit="1"/>
    </xf>
    <xf numFmtId="3" fontId="8" fillId="3" borderId="2" xfId="0" applyNumberFormat="1" applyFont="1" applyFill="1" applyBorder="1" applyAlignment="1">
      <alignment horizontal="left" vertical="top" shrinkToFit="1"/>
    </xf>
    <xf numFmtId="2" fontId="2" fillId="3" borderId="2" xfId="0" applyNumberFormat="1" applyFont="1" applyFill="1" applyBorder="1" applyAlignment="1">
      <alignment horizontal="left" vertical="center" shrinkToFit="1"/>
    </xf>
    <xf numFmtId="0" fontId="9" fillId="4" borderId="0" xfId="0" applyFont="1" applyFill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center"/>
    </xf>
    <xf numFmtId="2" fontId="11" fillId="3" borderId="2" xfId="0" applyNumberFormat="1" applyFont="1" applyFill="1" applyBorder="1" applyAlignment="1">
      <alignment horizontal="center" vertical="top" shrinkToFit="1"/>
    </xf>
    <xf numFmtId="2" fontId="13" fillId="0" borderId="2" xfId="0" applyNumberFormat="1" applyFont="1" applyBorder="1" applyAlignment="1">
      <alignment horizontal="center" vertical="top" shrinkToFit="1"/>
    </xf>
    <xf numFmtId="2" fontId="11" fillId="3" borderId="2" xfId="0" applyNumberFormat="1" applyFont="1" applyFill="1" applyBorder="1" applyAlignment="1">
      <alignment horizontal="center" vertical="center" shrinkToFit="1"/>
    </xf>
    <xf numFmtId="0" fontId="10" fillId="2" borderId="2" xfId="0" applyFont="1" applyFill="1" applyBorder="1" applyAlignment="1">
      <alignment horizontal="left" vertical="top"/>
    </xf>
    <xf numFmtId="0" fontId="12" fillId="0" borderId="2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5" borderId="0" xfId="0" applyFont="1" applyFill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5" borderId="2" xfId="0" applyFont="1" applyFill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/>
    </xf>
    <xf numFmtId="164" fontId="18" fillId="0" borderId="2" xfId="0" applyNumberFormat="1" applyFont="1" applyBorder="1"/>
    <xf numFmtId="165" fontId="18" fillId="0" borderId="2" xfId="0" applyNumberFormat="1" applyFont="1" applyBorder="1"/>
    <xf numFmtId="0" fontId="17" fillId="0" borderId="0" xfId="0" applyFont="1" applyAlignment="1">
      <alignment horizontal="left" vertical="center"/>
    </xf>
    <xf numFmtId="0" fontId="18" fillId="0" borderId="3" xfId="0" applyFont="1" applyBorder="1" applyAlignment="1">
      <alignment horizont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0" fillId="5" borderId="0" xfId="0" applyFill="1" applyAlignment="1">
      <alignment vertical="center"/>
    </xf>
    <xf numFmtId="0" fontId="20" fillId="5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1" fillId="5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19" fillId="6" borderId="4" xfId="2" applyFill="1" applyBorder="1" applyAlignment="1">
      <alignment horizontal="left" vertical="center" indent="1"/>
    </xf>
    <xf numFmtId="0" fontId="12" fillId="0" borderId="5" xfId="0" applyFont="1" applyBorder="1" applyAlignment="1">
      <alignment horizontal="left"/>
    </xf>
    <xf numFmtId="0" fontId="26" fillId="0" borderId="0" xfId="0" applyFont="1"/>
    <xf numFmtId="0" fontId="27" fillId="0" borderId="0" xfId="0" applyFont="1"/>
    <xf numFmtId="2" fontId="12" fillId="0" borderId="2" xfId="0" applyNumberFormat="1" applyFont="1" applyBorder="1" applyAlignment="1">
      <alignment horizontal="center"/>
    </xf>
    <xf numFmtId="2" fontId="14" fillId="3" borderId="2" xfId="0" applyNumberFormat="1" applyFont="1" applyFill="1" applyBorder="1" applyAlignment="1">
      <alignment horizontal="center" vertical="top" shrinkToFit="1"/>
    </xf>
    <xf numFmtId="2" fontId="15" fillId="4" borderId="2" xfId="0" applyNumberFormat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4E83B097-824A-41FD-9BE2-09D5A54C4D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rstudio-pubs-static.s3.amazonaws.com/954066_7451381d27c74d6d98d5cf65ec8cabe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workbookViewId="0">
      <selection activeCell="N10" sqref="N10"/>
    </sheetView>
  </sheetViews>
  <sheetFormatPr defaultRowHeight="15.75" x14ac:dyDescent="0.25"/>
  <cols>
    <col min="1" max="1" width="22.42578125" style="1" customWidth="1"/>
    <col min="2" max="16384" width="9.140625" style="1"/>
  </cols>
  <sheetData>
    <row r="1" spans="1:12" x14ac:dyDescent="0.25">
      <c r="A1" s="30" t="s">
        <v>40</v>
      </c>
      <c r="B1" s="24" t="s">
        <v>1</v>
      </c>
      <c r="C1" s="25" t="s">
        <v>0</v>
      </c>
      <c r="D1" s="25" t="s">
        <v>42</v>
      </c>
      <c r="E1" s="25" t="s">
        <v>43</v>
      </c>
      <c r="F1" s="25" t="s">
        <v>44</v>
      </c>
      <c r="G1" s="25" t="s">
        <v>45</v>
      </c>
      <c r="H1" s="25" t="s">
        <v>46</v>
      </c>
      <c r="I1" s="25" t="s">
        <v>47</v>
      </c>
      <c r="J1" s="25" t="s">
        <v>51</v>
      </c>
      <c r="K1" s="26" t="s">
        <v>67</v>
      </c>
      <c r="L1" s="26" t="s">
        <v>68</v>
      </c>
    </row>
    <row r="2" spans="1:12" x14ac:dyDescent="0.25">
      <c r="A2" s="31" t="s">
        <v>600</v>
      </c>
      <c r="B2" s="56">
        <v>20.6</v>
      </c>
      <c r="C2" s="27">
        <v>1.03</v>
      </c>
      <c r="D2" s="28">
        <v>95.37</v>
      </c>
      <c r="E2" s="27">
        <v>74</v>
      </c>
      <c r="F2" s="57">
        <v>139</v>
      </c>
      <c r="G2" s="56">
        <v>13.8</v>
      </c>
      <c r="H2" s="56">
        <v>54.36</v>
      </c>
      <c r="I2" s="56">
        <v>71.959999999999994</v>
      </c>
      <c r="J2" s="56">
        <v>19.68</v>
      </c>
      <c r="K2" s="56">
        <v>-8.1263310000000004</v>
      </c>
      <c r="L2" s="56">
        <v>111.1414226</v>
      </c>
    </row>
    <row r="3" spans="1:12" x14ac:dyDescent="0.25">
      <c r="A3" s="31" t="s">
        <v>601</v>
      </c>
      <c r="B3" s="56">
        <v>14.2</v>
      </c>
      <c r="C3" s="27">
        <v>0.12</v>
      </c>
      <c r="D3" s="28">
        <v>95.58</v>
      </c>
      <c r="E3" s="27">
        <v>74</v>
      </c>
      <c r="F3" s="57">
        <v>374</v>
      </c>
      <c r="G3" s="56">
        <v>9.32</v>
      </c>
      <c r="H3" s="56">
        <v>56.79</v>
      </c>
      <c r="I3" s="56">
        <v>70.819999999999993</v>
      </c>
      <c r="J3" s="56">
        <v>5.9</v>
      </c>
      <c r="K3" s="56">
        <v>-7.8650758999999999</v>
      </c>
      <c r="L3" s="56">
        <v>111.46963220000001</v>
      </c>
    </row>
    <row r="4" spans="1:12" x14ac:dyDescent="0.25">
      <c r="A4" s="31" t="s">
        <v>602</v>
      </c>
      <c r="B4" s="56">
        <v>19.5</v>
      </c>
      <c r="C4" s="27">
        <v>0.47</v>
      </c>
      <c r="D4" s="28">
        <v>88.47</v>
      </c>
      <c r="E4" s="27">
        <v>88</v>
      </c>
      <c r="F4" s="57">
        <v>188</v>
      </c>
      <c r="G4" s="56">
        <v>10.96</v>
      </c>
      <c r="H4" s="56">
        <v>57.11</v>
      </c>
      <c r="I4" s="56">
        <v>74.8</v>
      </c>
      <c r="J4" s="56">
        <v>8.09</v>
      </c>
      <c r="K4" s="56">
        <v>-8.1824112000000007</v>
      </c>
      <c r="L4" s="56">
        <v>111.6183755</v>
      </c>
    </row>
    <row r="5" spans="1:12" x14ac:dyDescent="0.25">
      <c r="A5" s="31" t="s">
        <v>603</v>
      </c>
      <c r="B5" s="56">
        <v>17.3</v>
      </c>
      <c r="C5" s="27">
        <v>0.66</v>
      </c>
      <c r="D5" s="28">
        <v>99.64</v>
      </c>
      <c r="E5" s="27">
        <v>114</v>
      </c>
      <c r="F5" s="57">
        <v>450</v>
      </c>
      <c r="G5" s="56">
        <v>6.71</v>
      </c>
      <c r="H5" s="56">
        <v>64</v>
      </c>
      <c r="I5" s="56">
        <v>81.09</v>
      </c>
      <c r="J5" s="56">
        <v>7.07</v>
      </c>
      <c r="K5" s="56">
        <v>-8.0843211000000004</v>
      </c>
      <c r="L5" s="56">
        <v>111.9045541</v>
      </c>
    </row>
    <row r="6" spans="1:12" x14ac:dyDescent="0.25">
      <c r="A6" s="31" t="s">
        <v>604</v>
      </c>
      <c r="B6" s="56">
        <v>14.3</v>
      </c>
      <c r="C6" s="27">
        <v>1.33</v>
      </c>
      <c r="D6" s="28">
        <v>88.75</v>
      </c>
      <c r="E6" s="27">
        <v>85</v>
      </c>
      <c r="F6" s="57">
        <v>337</v>
      </c>
      <c r="G6" s="56">
        <v>8.7100000000000009</v>
      </c>
      <c r="H6" s="56">
        <v>52.29</v>
      </c>
      <c r="I6" s="56">
        <v>77.55</v>
      </c>
      <c r="J6" s="56">
        <v>9.3699999999999992</v>
      </c>
      <c r="K6" s="56">
        <v>-8.1308656999999993</v>
      </c>
      <c r="L6" s="56">
        <v>112.2200091</v>
      </c>
    </row>
    <row r="7" spans="1:12" x14ac:dyDescent="0.25">
      <c r="A7" s="31" t="s">
        <v>605</v>
      </c>
      <c r="B7" s="56">
        <v>21.6</v>
      </c>
      <c r="C7" s="27">
        <v>3.29</v>
      </c>
      <c r="D7" s="28">
        <v>92.87</v>
      </c>
      <c r="E7" s="27">
        <v>148</v>
      </c>
      <c r="F7" s="57">
        <v>534</v>
      </c>
      <c r="G7" s="56">
        <v>10.65</v>
      </c>
      <c r="H7" s="56">
        <v>59.74</v>
      </c>
      <c r="I7" s="56">
        <v>63.94</v>
      </c>
      <c r="J7" s="56">
        <v>13.49</v>
      </c>
      <c r="K7" s="56">
        <v>-7.8232397000000002</v>
      </c>
      <c r="L7" s="56">
        <v>112.19071219999999</v>
      </c>
    </row>
    <row r="8" spans="1:12" x14ac:dyDescent="0.25">
      <c r="A8" s="31" t="s">
        <v>606</v>
      </c>
      <c r="B8" s="56">
        <v>23</v>
      </c>
      <c r="C8" s="27">
        <v>1.06</v>
      </c>
      <c r="D8" s="28">
        <v>93.33</v>
      </c>
      <c r="E8" s="27">
        <v>196</v>
      </c>
      <c r="F8" s="57">
        <v>1037</v>
      </c>
      <c r="G8" s="56">
        <v>9.5500000000000007</v>
      </c>
      <c r="H8" s="56">
        <v>51.73</v>
      </c>
      <c r="I8" s="56">
        <v>59.48</v>
      </c>
      <c r="J8" s="56">
        <v>12.11</v>
      </c>
      <c r="K8" s="56">
        <v>-8.2422090000000008</v>
      </c>
      <c r="L8" s="56">
        <v>112.71521250000001</v>
      </c>
    </row>
    <row r="9" spans="1:12" x14ac:dyDescent="0.25">
      <c r="A9" s="31" t="s">
        <v>607</v>
      </c>
      <c r="B9" s="56">
        <v>23.8</v>
      </c>
      <c r="C9" s="27">
        <v>26.38</v>
      </c>
      <c r="D9" s="28">
        <v>87.68</v>
      </c>
      <c r="E9" s="27">
        <v>99</v>
      </c>
      <c r="F9" s="57">
        <v>344</v>
      </c>
      <c r="G9" s="56">
        <v>9.06</v>
      </c>
      <c r="H9" s="56">
        <v>67.430000000000007</v>
      </c>
      <c r="I9" s="56">
        <v>56.28</v>
      </c>
      <c r="J9" s="56">
        <v>15.1</v>
      </c>
      <c r="K9" s="56">
        <v>-8.1327683000000004</v>
      </c>
      <c r="L9" s="56">
        <v>113.224557</v>
      </c>
    </row>
    <row r="10" spans="1:12" x14ac:dyDescent="0.25">
      <c r="A10" s="31" t="s">
        <v>608</v>
      </c>
      <c r="B10" s="56">
        <v>34.9</v>
      </c>
      <c r="C10" s="27">
        <v>0.59</v>
      </c>
      <c r="D10" s="28">
        <v>96.8</v>
      </c>
      <c r="E10" s="27">
        <v>209</v>
      </c>
      <c r="F10" s="57">
        <v>788</v>
      </c>
      <c r="G10" s="56">
        <v>9.39</v>
      </c>
      <c r="H10" s="56">
        <v>62.3</v>
      </c>
      <c r="I10" s="56">
        <v>63.93</v>
      </c>
      <c r="J10" s="56">
        <v>14.52</v>
      </c>
      <c r="K10" s="56">
        <v>-8.1844859000000003</v>
      </c>
      <c r="L10" s="56">
        <v>113.66807470000001</v>
      </c>
    </row>
    <row r="11" spans="1:12" x14ac:dyDescent="0.25">
      <c r="A11" s="31" t="s">
        <v>609</v>
      </c>
      <c r="B11" s="56">
        <v>18.100000000000001</v>
      </c>
      <c r="C11" s="27">
        <v>90.94</v>
      </c>
      <c r="D11" s="28">
        <v>95.75</v>
      </c>
      <c r="E11" s="27">
        <v>104</v>
      </c>
      <c r="F11" s="57">
        <v>575</v>
      </c>
      <c r="G11" s="56">
        <v>7.51</v>
      </c>
      <c r="H11" s="56">
        <v>59.79</v>
      </c>
      <c r="I11" s="56">
        <v>57.68</v>
      </c>
      <c r="J11" s="56">
        <v>7.17</v>
      </c>
      <c r="K11" s="56">
        <v>-8.2190943999999995</v>
      </c>
      <c r="L11" s="56">
        <v>114.36914160000001</v>
      </c>
    </row>
    <row r="12" spans="1:12" x14ac:dyDescent="0.25">
      <c r="A12" s="31" t="s">
        <v>610</v>
      </c>
      <c r="B12" s="56">
        <v>32</v>
      </c>
      <c r="C12" s="27">
        <v>0.08</v>
      </c>
      <c r="D12" s="28">
        <v>89.55</v>
      </c>
      <c r="E12" s="27">
        <v>67</v>
      </c>
      <c r="F12" s="57">
        <v>182</v>
      </c>
      <c r="G12" s="56">
        <v>13.47</v>
      </c>
      <c r="H12" s="56">
        <v>56.69</v>
      </c>
      <c r="I12" s="56">
        <v>45.4</v>
      </c>
      <c r="J12" s="56">
        <v>20.58</v>
      </c>
      <c r="K12" s="56">
        <v>-7.9673905999999999</v>
      </c>
      <c r="L12" s="56">
        <v>113.9060624</v>
      </c>
    </row>
    <row r="13" spans="1:12" x14ac:dyDescent="0.25">
      <c r="A13" s="31" t="s">
        <v>611</v>
      </c>
      <c r="B13" s="56">
        <v>30.9</v>
      </c>
      <c r="C13" s="27">
        <v>3.12</v>
      </c>
      <c r="D13" s="28">
        <v>89.43</v>
      </c>
      <c r="E13" s="27">
        <v>87</v>
      </c>
      <c r="F13" s="57">
        <v>177</v>
      </c>
      <c r="G13" s="56">
        <v>11.78</v>
      </c>
      <c r="H13" s="56">
        <v>60.68</v>
      </c>
      <c r="I13" s="56">
        <v>42.96</v>
      </c>
      <c r="J13" s="56">
        <v>19.010000000000002</v>
      </c>
      <c r="K13" s="56">
        <v>-7.7888522</v>
      </c>
      <c r="L13" s="56">
        <v>114.1914951</v>
      </c>
    </row>
    <row r="14" spans="1:12" x14ac:dyDescent="0.25">
      <c r="A14" s="31" t="s">
        <v>612</v>
      </c>
      <c r="B14" s="56">
        <v>17.3</v>
      </c>
      <c r="C14" s="27">
        <v>0.1</v>
      </c>
      <c r="D14" s="28">
        <v>85.27</v>
      </c>
      <c r="E14" s="27">
        <v>73</v>
      </c>
      <c r="F14" s="57">
        <v>224</v>
      </c>
      <c r="G14" s="56">
        <v>17.12</v>
      </c>
      <c r="H14" s="56">
        <v>58.53</v>
      </c>
      <c r="I14" s="56">
        <v>39.6</v>
      </c>
      <c r="J14" s="56">
        <v>8.01</v>
      </c>
      <c r="K14" s="56">
        <v>-7.8717562000000001</v>
      </c>
      <c r="L14" s="56">
        <v>113.4776098</v>
      </c>
    </row>
    <row r="15" spans="1:12" x14ac:dyDescent="0.25">
      <c r="A15" s="31" t="s">
        <v>613</v>
      </c>
      <c r="B15" s="56">
        <v>20.5</v>
      </c>
      <c r="C15" s="27">
        <v>2.17</v>
      </c>
      <c r="D15" s="28">
        <v>90.28</v>
      </c>
      <c r="E15" s="27">
        <v>92</v>
      </c>
      <c r="F15" s="57">
        <v>426</v>
      </c>
      <c r="G15" s="56">
        <v>8.9600000000000009</v>
      </c>
      <c r="H15" s="56">
        <v>63.04</v>
      </c>
      <c r="I15" s="56">
        <v>60.62</v>
      </c>
      <c r="J15" s="56">
        <v>11.94</v>
      </c>
      <c r="K15" s="56">
        <v>-7.7859961000000002</v>
      </c>
      <c r="L15" s="56">
        <v>112.858217</v>
      </c>
    </row>
    <row r="16" spans="1:12" x14ac:dyDescent="0.25">
      <c r="A16" s="31" t="s">
        <v>614</v>
      </c>
      <c r="B16" s="56">
        <v>16.100000000000001</v>
      </c>
      <c r="C16" s="27">
        <v>1.02</v>
      </c>
      <c r="D16" s="28">
        <v>91.91</v>
      </c>
      <c r="E16" s="27">
        <v>191</v>
      </c>
      <c r="F16" s="57">
        <v>1499</v>
      </c>
      <c r="G16" s="56">
        <v>5.36</v>
      </c>
      <c r="H16" s="56">
        <v>56.3</v>
      </c>
      <c r="I16" s="56">
        <v>66.52</v>
      </c>
      <c r="J16" s="56">
        <v>6.37</v>
      </c>
      <c r="K16" s="56">
        <v>-7.4497717999999997</v>
      </c>
      <c r="L16" s="56">
        <v>112.7015495</v>
      </c>
    </row>
    <row r="17" spans="1:12" x14ac:dyDescent="0.25">
      <c r="A17" s="31" t="s">
        <v>615</v>
      </c>
      <c r="B17" s="56">
        <v>11.6</v>
      </c>
      <c r="C17" s="27">
        <v>3.83</v>
      </c>
      <c r="D17" s="28">
        <v>93.78</v>
      </c>
      <c r="E17" s="27">
        <v>101</v>
      </c>
      <c r="F17" s="57">
        <v>476</v>
      </c>
      <c r="G17" s="56">
        <v>9.7100000000000009</v>
      </c>
      <c r="H17" s="56">
        <v>64.260000000000005</v>
      </c>
      <c r="I17" s="56">
        <v>66.39</v>
      </c>
      <c r="J17" s="56">
        <v>7.78</v>
      </c>
      <c r="K17" s="56">
        <v>-7.5638310000000004</v>
      </c>
      <c r="L17" s="56">
        <v>112.4768287</v>
      </c>
    </row>
    <row r="18" spans="1:12" x14ac:dyDescent="0.25">
      <c r="A18" s="31" t="s">
        <v>616</v>
      </c>
      <c r="B18" s="56">
        <v>22.1</v>
      </c>
      <c r="C18" s="27">
        <v>7.49</v>
      </c>
      <c r="D18" s="28">
        <v>91.2</v>
      </c>
      <c r="E18" s="27">
        <v>145</v>
      </c>
      <c r="F18" s="57">
        <v>475</v>
      </c>
      <c r="G18" s="56">
        <v>9.0399999999999991</v>
      </c>
      <c r="H18" s="56">
        <v>60.63</v>
      </c>
      <c r="I18" s="56">
        <v>69.400000000000006</v>
      </c>
      <c r="J18" s="56">
        <v>15.32</v>
      </c>
      <c r="K18" s="56">
        <v>-7.5740866999999996</v>
      </c>
      <c r="L18" s="56">
        <v>112.28609</v>
      </c>
    </row>
    <row r="19" spans="1:12" x14ac:dyDescent="0.25">
      <c r="A19" s="31" t="s">
        <v>617</v>
      </c>
      <c r="B19" s="56">
        <v>20</v>
      </c>
      <c r="C19" s="27">
        <v>75.12</v>
      </c>
      <c r="D19" s="28">
        <v>94.92</v>
      </c>
      <c r="E19" s="27">
        <v>65</v>
      </c>
      <c r="F19" s="57">
        <v>302</v>
      </c>
      <c r="G19" s="56">
        <v>10.7</v>
      </c>
      <c r="H19" s="56">
        <v>57.33</v>
      </c>
      <c r="I19" s="56">
        <v>76.45</v>
      </c>
      <c r="J19" s="56">
        <v>5.63</v>
      </c>
      <c r="K19" s="56">
        <v>-7.5943506999999997</v>
      </c>
      <c r="L19" s="56">
        <v>111.9045541</v>
      </c>
    </row>
    <row r="20" spans="1:12" x14ac:dyDescent="0.25">
      <c r="A20" s="31" t="s">
        <v>618</v>
      </c>
      <c r="B20" s="56">
        <v>17.600000000000001</v>
      </c>
      <c r="C20" s="27">
        <v>0.67</v>
      </c>
      <c r="D20" s="28">
        <v>68.98</v>
      </c>
      <c r="E20" s="27">
        <v>61</v>
      </c>
      <c r="F20" s="57">
        <v>201</v>
      </c>
      <c r="G20" s="56">
        <v>10.79</v>
      </c>
      <c r="H20" s="56">
        <v>58.18</v>
      </c>
      <c r="I20" s="56">
        <v>68.489999999999995</v>
      </c>
      <c r="J20" s="56">
        <v>21.61</v>
      </c>
      <c r="K20" s="56">
        <v>-7.6093305999999998</v>
      </c>
      <c r="L20" s="56">
        <v>111.6183755</v>
      </c>
    </row>
    <row r="21" spans="1:12" x14ac:dyDescent="0.25">
      <c r="A21" s="31" t="s">
        <v>619</v>
      </c>
      <c r="B21" s="56">
        <v>14.9</v>
      </c>
      <c r="C21" s="27">
        <v>0.63</v>
      </c>
      <c r="D21" s="28">
        <v>95.47</v>
      </c>
      <c r="E21" s="27">
        <v>54</v>
      </c>
      <c r="F21" s="57">
        <v>204</v>
      </c>
      <c r="G21" s="56">
        <v>9.84</v>
      </c>
      <c r="H21" s="56">
        <v>56.32</v>
      </c>
      <c r="I21" s="56">
        <v>70.5</v>
      </c>
      <c r="J21" s="56">
        <v>8.84</v>
      </c>
      <c r="K21" s="56">
        <v>-7.6433137999999996</v>
      </c>
      <c r="L21" s="56">
        <v>111.35604499999999</v>
      </c>
    </row>
    <row r="22" spans="1:12" x14ac:dyDescent="0.25">
      <c r="A22" s="31" t="s">
        <v>620</v>
      </c>
      <c r="B22" s="56">
        <v>28.5</v>
      </c>
      <c r="C22" s="27">
        <v>0.4</v>
      </c>
      <c r="D22" s="28">
        <v>97.05</v>
      </c>
      <c r="E22" s="27">
        <v>89</v>
      </c>
      <c r="F22" s="57">
        <v>343</v>
      </c>
      <c r="G22" s="56">
        <v>14.15</v>
      </c>
      <c r="H22" s="56">
        <v>53.85</v>
      </c>
      <c r="I22" s="56">
        <v>79.650000000000006</v>
      </c>
      <c r="J22" s="56">
        <v>12.63</v>
      </c>
      <c r="K22" s="56">
        <v>-7.4609870000000003</v>
      </c>
      <c r="L22" s="56">
        <v>111.3321974</v>
      </c>
    </row>
    <row r="23" spans="1:12" x14ac:dyDescent="0.25">
      <c r="A23" s="31" t="s">
        <v>621</v>
      </c>
      <c r="B23" s="56">
        <v>24.3</v>
      </c>
      <c r="C23" s="27">
        <v>11.15</v>
      </c>
      <c r="D23" s="28">
        <v>94.63</v>
      </c>
      <c r="E23" s="27">
        <v>85</v>
      </c>
      <c r="F23" s="57">
        <v>389</v>
      </c>
      <c r="G23" s="56">
        <v>12.21</v>
      </c>
      <c r="H23" s="56">
        <v>54.38</v>
      </c>
      <c r="I23" s="56">
        <v>53.8</v>
      </c>
      <c r="J23" s="56">
        <v>20.76</v>
      </c>
      <c r="K23" s="56">
        <v>-7.3174628999999998</v>
      </c>
      <c r="L23" s="56">
        <v>111.76146610000001</v>
      </c>
    </row>
    <row r="24" spans="1:12" x14ac:dyDescent="0.25">
      <c r="A24" s="31" t="s">
        <v>622</v>
      </c>
      <c r="B24" s="56">
        <v>24.9</v>
      </c>
      <c r="C24" s="27">
        <v>65.739999999999995</v>
      </c>
      <c r="D24" s="28">
        <v>94.3</v>
      </c>
      <c r="E24" s="27">
        <v>63</v>
      </c>
      <c r="F24" s="57">
        <v>347</v>
      </c>
      <c r="G24" s="56">
        <v>15.02</v>
      </c>
      <c r="H24" s="56">
        <v>68.650000000000006</v>
      </c>
      <c r="I24" s="56">
        <v>60.85</v>
      </c>
      <c r="J24" s="56">
        <v>15.68</v>
      </c>
      <c r="K24" s="56">
        <v>-6.8949099</v>
      </c>
      <c r="L24" s="56">
        <v>112.0416754</v>
      </c>
    </row>
    <row r="25" spans="1:12" x14ac:dyDescent="0.25">
      <c r="A25" s="31" t="s">
        <v>623</v>
      </c>
      <c r="B25" s="56">
        <v>27.5</v>
      </c>
      <c r="C25" s="27">
        <v>4.2300000000000004</v>
      </c>
      <c r="D25" s="28">
        <v>98.01</v>
      </c>
      <c r="E25" s="27">
        <v>95</v>
      </c>
      <c r="F25" s="57">
        <v>539</v>
      </c>
      <c r="G25" s="56">
        <v>12.53</v>
      </c>
      <c r="H25" s="56">
        <v>63.74</v>
      </c>
      <c r="I25" s="56">
        <v>58.62</v>
      </c>
      <c r="J25" s="56">
        <v>18.78</v>
      </c>
      <c r="K25" s="56">
        <v>-7.1269261000000004</v>
      </c>
      <c r="L25" s="56">
        <v>112.3337769</v>
      </c>
    </row>
    <row r="26" spans="1:12" x14ac:dyDescent="0.25">
      <c r="A26" s="31" t="s">
        <v>624</v>
      </c>
      <c r="B26" s="56">
        <v>10.7</v>
      </c>
      <c r="C26" s="27">
        <v>0.16</v>
      </c>
      <c r="D26" s="28">
        <v>93.68</v>
      </c>
      <c r="E26" s="27">
        <v>109</v>
      </c>
      <c r="F26" s="57">
        <v>816</v>
      </c>
      <c r="G26" s="56">
        <v>11.06</v>
      </c>
      <c r="H26" s="56">
        <v>61.2</v>
      </c>
      <c r="I26" s="56">
        <v>60.54</v>
      </c>
      <c r="J26" s="56">
        <v>5.59</v>
      </c>
      <c r="K26" s="56">
        <v>-7.1550291000000001</v>
      </c>
      <c r="L26" s="56">
        <v>112.57218810000001</v>
      </c>
    </row>
    <row r="27" spans="1:12" x14ac:dyDescent="0.25">
      <c r="A27" s="31" t="s">
        <v>625</v>
      </c>
      <c r="B27" s="56">
        <v>26.2</v>
      </c>
      <c r="C27" s="27">
        <v>0.71</v>
      </c>
      <c r="D27" s="28">
        <v>100</v>
      </c>
      <c r="E27" s="27">
        <v>44</v>
      </c>
      <c r="F27" s="57">
        <v>196</v>
      </c>
      <c r="G27" s="56">
        <v>19.440000000000001</v>
      </c>
      <c r="H27" s="56">
        <v>57.47</v>
      </c>
      <c r="I27" s="56">
        <v>63.62</v>
      </c>
      <c r="J27" s="56">
        <v>21.09</v>
      </c>
      <c r="K27" s="56">
        <v>-7.0383750000000003</v>
      </c>
      <c r="L27" s="56">
        <v>112.9136695</v>
      </c>
    </row>
    <row r="28" spans="1:12" x14ac:dyDescent="0.25">
      <c r="A28" s="31" t="s">
        <v>626</v>
      </c>
      <c r="B28" s="56">
        <v>6.9</v>
      </c>
      <c r="C28" s="27">
        <v>0.05</v>
      </c>
      <c r="D28" s="28">
        <v>100</v>
      </c>
      <c r="E28" s="27">
        <v>60</v>
      </c>
      <c r="F28" s="57">
        <v>152</v>
      </c>
      <c r="G28" s="56">
        <v>21.61</v>
      </c>
      <c r="H28" s="56">
        <v>58.87</v>
      </c>
      <c r="I28" s="56">
        <v>35.630000000000003</v>
      </c>
      <c r="J28" s="56">
        <v>13.5</v>
      </c>
      <c r="K28" s="56">
        <v>-7.0402326000000004</v>
      </c>
      <c r="L28" s="56">
        <v>113.23944520000001</v>
      </c>
    </row>
    <row r="29" spans="1:12" x14ac:dyDescent="0.25">
      <c r="A29" s="31" t="s">
        <v>599</v>
      </c>
      <c r="B29" s="56">
        <v>8.1</v>
      </c>
      <c r="C29" s="27">
        <v>0.18</v>
      </c>
      <c r="D29" s="28">
        <v>82.66</v>
      </c>
      <c r="E29" s="27">
        <v>62</v>
      </c>
      <c r="F29" s="57">
        <v>243</v>
      </c>
      <c r="G29" s="56">
        <v>13.93</v>
      </c>
      <c r="H29" s="56">
        <v>50.64</v>
      </c>
      <c r="I29" s="56">
        <v>34.72</v>
      </c>
      <c r="J29" s="56">
        <v>10.86</v>
      </c>
      <c r="K29" s="56">
        <v>-7.1050857000000001</v>
      </c>
      <c r="L29" s="56">
        <v>113.52523189999999</v>
      </c>
    </row>
    <row r="30" spans="1:12" x14ac:dyDescent="0.25">
      <c r="A30" s="31" t="s">
        <v>598</v>
      </c>
      <c r="B30" s="56">
        <v>21.6</v>
      </c>
      <c r="C30" s="27">
        <v>7.15</v>
      </c>
      <c r="D30" s="28">
        <v>76.09</v>
      </c>
      <c r="E30" s="27">
        <v>83</v>
      </c>
      <c r="F30" s="57">
        <v>195</v>
      </c>
      <c r="G30" s="56">
        <v>18.760000000000002</v>
      </c>
      <c r="H30" s="56">
        <v>88.17</v>
      </c>
      <c r="I30" s="56">
        <v>40.31</v>
      </c>
      <c r="J30" s="56">
        <v>9.6</v>
      </c>
      <c r="K30" s="56">
        <v>-6.9253999000000004</v>
      </c>
      <c r="L30" s="56">
        <v>113.9060624</v>
      </c>
    </row>
    <row r="31" spans="1:12" x14ac:dyDescent="0.25">
      <c r="A31" s="31" t="s">
        <v>29</v>
      </c>
      <c r="B31" s="56">
        <v>14.3</v>
      </c>
      <c r="C31" s="27">
        <v>22.45</v>
      </c>
      <c r="D31" s="28">
        <v>98.26</v>
      </c>
      <c r="E31" s="27">
        <v>77</v>
      </c>
      <c r="F31" s="57">
        <v>473</v>
      </c>
      <c r="G31" s="56">
        <v>7.23</v>
      </c>
      <c r="H31" s="29">
        <v>59.99</v>
      </c>
      <c r="I31" s="56">
        <v>71.88</v>
      </c>
      <c r="J31" s="29">
        <v>11.41</v>
      </c>
      <c r="K31" s="56">
        <v>-7.8480156000000001</v>
      </c>
      <c r="L31" s="56">
        <v>112.0178286</v>
      </c>
    </row>
    <row r="32" spans="1:12" x14ac:dyDescent="0.25">
      <c r="A32" s="31" t="s">
        <v>31</v>
      </c>
      <c r="B32" s="56">
        <v>12.8</v>
      </c>
      <c r="C32" s="27">
        <v>53.35</v>
      </c>
      <c r="D32" s="28">
        <v>94.03</v>
      </c>
      <c r="E32" s="27">
        <v>38</v>
      </c>
      <c r="F32" s="57">
        <v>208</v>
      </c>
      <c r="G32" s="56">
        <v>7.37</v>
      </c>
      <c r="H32" s="27">
        <v>56.66</v>
      </c>
      <c r="I32" s="56">
        <v>71.180000000000007</v>
      </c>
      <c r="J32" s="27">
        <v>5.57</v>
      </c>
      <c r="K32" s="56">
        <v>-8.0954627000000006</v>
      </c>
      <c r="L32" s="56">
        <v>112.16090560000001</v>
      </c>
    </row>
    <row r="33" spans="1:12" x14ac:dyDescent="0.25">
      <c r="A33" s="31" t="s">
        <v>22</v>
      </c>
      <c r="B33" s="56">
        <v>18</v>
      </c>
      <c r="C33" s="27">
        <v>2.72</v>
      </c>
      <c r="D33" s="28">
        <v>97.38</v>
      </c>
      <c r="E33" s="27">
        <v>229</v>
      </c>
      <c r="F33" s="57">
        <v>2521</v>
      </c>
      <c r="G33" s="56">
        <v>4.37</v>
      </c>
      <c r="H33" s="27">
        <v>57.58</v>
      </c>
      <c r="I33" s="56">
        <v>68.349999999999994</v>
      </c>
      <c r="J33" s="27">
        <v>5.54</v>
      </c>
      <c r="K33" s="56">
        <v>-7.9666204</v>
      </c>
      <c r="L33" s="56">
        <v>112.6326321</v>
      </c>
    </row>
    <row r="34" spans="1:12" x14ac:dyDescent="0.25">
      <c r="A34" s="31" t="s">
        <v>12</v>
      </c>
      <c r="B34" s="56">
        <v>23.3</v>
      </c>
      <c r="C34" s="27">
        <v>3.41</v>
      </c>
      <c r="D34" s="28">
        <v>84.33</v>
      </c>
      <c r="E34" s="27">
        <v>31</v>
      </c>
      <c r="F34" s="57">
        <v>206</v>
      </c>
      <c r="G34" s="56">
        <v>6.65</v>
      </c>
      <c r="H34" s="27">
        <v>55.89</v>
      </c>
      <c r="I34" s="56">
        <v>49.43</v>
      </c>
      <c r="J34" s="27">
        <v>13.76</v>
      </c>
      <c r="K34" s="56">
        <v>-7.7764226000000001</v>
      </c>
      <c r="L34" s="56">
        <v>113.2037131</v>
      </c>
    </row>
    <row r="35" spans="1:12" x14ac:dyDescent="0.25">
      <c r="A35" s="31" t="s">
        <v>16</v>
      </c>
      <c r="B35" s="56">
        <v>21.1</v>
      </c>
      <c r="C35" s="27">
        <v>20.37</v>
      </c>
      <c r="D35" s="28">
        <v>91.1</v>
      </c>
      <c r="E35" s="27">
        <v>33</v>
      </c>
      <c r="F35" s="57">
        <v>162</v>
      </c>
      <c r="G35" s="56">
        <v>6.37</v>
      </c>
      <c r="H35" s="27">
        <v>65.540000000000006</v>
      </c>
      <c r="I35" s="56">
        <v>53.68</v>
      </c>
      <c r="J35" s="27">
        <v>6.01</v>
      </c>
      <c r="K35" s="56">
        <v>-7.6469193000000004</v>
      </c>
      <c r="L35" s="56">
        <v>112.8999225</v>
      </c>
    </row>
    <row r="36" spans="1:12" x14ac:dyDescent="0.25">
      <c r="A36" s="31" t="s">
        <v>35</v>
      </c>
      <c r="B36" s="56">
        <v>8.4</v>
      </c>
      <c r="C36" s="27">
        <v>0</v>
      </c>
      <c r="D36" s="28">
        <v>95.66</v>
      </c>
      <c r="E36" s="27">
        <v>50</v>
      </c>
      <c r="F36" s="57">
        <v>268</v>
      </c>
      <c r="G36" s="56">
        <v>5.98</v>
      </c>
      <c r="H36" s="27">
        <v>60.62</v>
      </c>
      <c r="I36" s="56">
        <v>65.56</v>
      </c>
      <c r="J36" s="27">
        <v>9.0399999999999991</v>
      </c>
      <c r="K36" s="56">
        <v>-7.4704746999999996</v>
      </c>
      <c r="L36" s="56">
        <v>112.44013289999999</v>
      </c>
    </row>
    <row r="37" spans="1:12" x14ac:dyDescent="0.25">
      <c r="A37" s="31" t="s">
        <v>34</v>
      </c>
      <c r="B37" s="56">
        <v>9.6999999999999993</v>
      </c>
      <c r="C37" s="27">
        <v>9.2100000000000009</v>
      </c>
      <c r="D37" s="28">
        <v>92.63</v>
      </c>
      <c r="E37" s="27">
        <v>67</v>
      </c>
      <c r="F37" s="57">
        <v>332</v>
      </c>
      <c r="G37" s="56">
        <v>4.76</v>
      </c>
      <c r="H37" s="27">
        <v>65.28</v>
      </c>
      <c r="I37" s="56">
        <v>68.28</v>
      </c>
      <c r="J37" s="27">
        <v>13.9</v>
      </c>
      <c r="K37" s="56">
        <v>-7.6310586999999996</v>
      </c>
      <c r="L37" s="56">
        <v>111.5300159</v>
      </c>
    </row>
    <row r="38" spans="1:12" x14ac:dyDescent="0.25">
      <c r="A38" s="31" t="s">
        <v>38</v>
      </c>
      <c r="B38" s="56">
        <v>4.8</v>
      </c>
      <c r="C38" s="27">
        <v>29.51</v>
      </c>
      <c r="D38" s="28">
        <v>83.33</v>
      </c>
      <c r="E38" s="27">
        <v>510</v>
      </c>
      <c r="F38" s="57">
        <v>7291</v>
      </c>
      <c r="G38" s="56">
        <v>4.72</v>
      </c>
      <c r="H38" s="27">
        <v>62.87</v>
      </c>
      <c r="I38" s="56">
        <v>67.69</v>
      </c>
      <c r="J38" s="27">
        <v>9.0500000000000007</v>
      </c>
      <c r="K38" s="58">
        <v>-7.2574718999999996</v>
      </c>
      <c r="L38" s="58">
        <v>112.7520883</v>
      </c>
    </row>
    <row r="39" spans="1:12" x14ac:dyDescent="0.25">
      <c r="A39" s="31" t="s">
        <v>8</v>
      </c>
      <c r="B39" s="56">
        <v>25.2</v>
      </c>
      <c r="C39" s="27">
        <v>14.62</v>
      </c>
      <c r="D39" s="28">
        <v>92.83</v>
      </c>
      <c r="E39" s="27">
        <v>35</v>
      </c>
      <c r="F39" s="57">
        <v>238</v>
      </c>
      <c r="G39" s="56">
        <v>3.79</v>
      </c>
      <c r="H39" s="27">
        <v>54.68</v>
      </c>
      <c r="I39" s="56">
        <v>67.61</v>
      </c>
      <c r="J39" s="27">
        <v>5.53</v>
      </c>
      <c r="K39" s="56">
        <v>-7.8830647999999997</v>
      </c>
      <c r="L39" s="56">
        <v>112.53344920000001</v>
      </c>
    </row>
    <row r="40" spans="1:12" x14ac:dyDescent="0.25">
      <c r="A40" s="2"/>
      <c r="B40" s="2"/>
      <c r="C40" s="2"/>
      <c r="D40" s="2"/>
      <c r="E40" s="8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4221-DE7D-4124-A90C-B3F4CB0451FE}">
  <dimension ref="A1:H19"/>
  <sheetViews>
    <sheetView workbookViewId="0">
      <selection activeCell="B12" sqref="B12"/>
    </sheetView>
  </sheetViews>
  <sheetFormatPr defaultRowHeight="15.75" x14ac:dyDescent="0.25"/>
  <cols>
    <col min="1" max="1" width="9.140625" style="2"/>
    <col min="2" max="2" width="68.28515625" style="2" customWidth="1"/>
    <col min="3" max="3" width="9.140625" style="2"/>
    <col min="4" max="4" width="23.140625" style="2" customWidth="1"/>
    <col min="5" max="16384" width="9.140625" style="2"/>
  </cols>
  <sheetData>
    <row r="1" spans="1:8" x14ac:dyDescent="0.25">
      <c r="A1" s="2" t="s">
        <v>65</v>
      </c>
      <c r="B1" s="2" t="s">
        <v>66</v>
      </c>
    </row>
    <row r="2" spans="1:8" ht="63" x14ac:dyDescent="0.25">
      <c r="A2" s="21" t="s">
        <v>0</v>
      </c>
      <c r="B2" s="22" t="s">
        <v>41</v>
      </c>
      <c r="C2" s="4"/>
      <c r="D2" s="4"/>
    </row>
    <row r="3" spans="1:8" ht="15" customHeight="1" x14ac:dyDescent="0.25">
      <c r="A3" s="21" t="s">
        <v>42</v>
      </c>
      <c r="B3" s="23" t="s">
        <v>48</v>
      </c>
      <c r="C3" s="7"/>
      <c r="D3" s="7"/>
      <c r="E3" s="7"/>
      <c r="F3" s="7"/>
      <c r="G3" s="7"/>
    </row>
    <row r="4" spans="1:8" x14ac:dyDescent="0.25">
      <c r="A4" s="21" t="s">
        <v>43</v>
      </c>
      <c r="B4" s="22" t="s">
        <v>49</v>
      </c>
      <c r="C4" s="3"/>
      <c r="D4" s="3"/>
      <c r="E4" s="3"/>
      <c r="F4" s="3"/>
    </row>
    <row r="5" spans="1:8" x14ac:dyDescent="0.25">
      <c r="A5" s="21" t="s">
        <v>44</v>
      </c>
      <c r="B5" s="21" t="s">
        <v>50</v>
      </c>
    </row>
    <row r="6" spans="1:8" x14ac:dyDescent="0.25">
      <c r="A6" s="21" t="s">
        <v>45</v>
      </c>
      <c r="B6" s="21" t="s">
        <v>52</v>
      </c>
    </row>
    <row r="7" spans="1:8" x14ac:dyDescent="0.25">
      <c r="A7" s="21" t="s">
        <v>46</v>
      </c>
      <c r="B7" s="21" t="s">
        <v>55</v>
      </c>
    </row>
    <row r="8" spans="1:8" ht="31.5" x14ac:dyDescent="0.25">
      <c r="A8" s="21" t="s">
        <v>47</v>
      </c>
      <c r="B8" s="21" t="s">
        <v>56</v>
      </c>
    </row>
    <row r="9" spans="1:8" ht="31.5" x14ac:dyDescent="0.25">
      <c r="A9" s="21" t="s">
        <v>51</v>
      </c>
      <c r="B9" s="21" t="s">
        <v>57</v>
      </c>
    </row>
    <row r="11" spans="1:8" x14ac:dyDescent="0.25">
      <c r="B11" s="5"/>
      <c r="C11" s="7"/>
    </row>
    <row r="12" spans="1:8" x14ac:dyDescent="0.25">
      <c r="B12" s="6"/>
      <c r="C12" s="3"/>
      <c r="H12" s="2">
        <f>_xlfn.T.INV(0.025,30)</f>
        <v>-2.0422724563012378</v>
      </c>
    </row>
    <row r="13" spans="1:8" x14ac:dyDescent="0.25">
      <c r="B13" s="3"/>
      <c r="D13" s="12" t="s">
        <v>63</v>
      </c>
      <c r="E13" s="20">
        <v>224.6439</v>
      </c>
    </row>
    <row r="14" spans="1:8" x14ac:dyDescent="0.25">
      <c r="D14" s="12" t="s">
        <v>64</v>
      </c>
      <c r="E14" s="20">
        <v>229.9692</v>
      </c>
    </row>
    <row r="15" spans="1:8" x14ac:dyDescent="0.25">
      <c r="D15" s="12" t="s">
        <v>59</v>
      </c>
      <c r="E15" s="20">
        <v>232.79949999999999</v>
      </c>
    </row>
    <row r="16" spans="1:8" x14ac:dyDescent="0.25">
      <c r="D16" s="12" t="s">
        <v>60</v>
      </c>
      <c r="E16" s="20">
        <v>226.12350000000001</v>
      </c>
    </row>
    <row r="17" spans="4:5" x14ac:dyDescent="0.25">
      <c r="D17" s="12" t="s">
        <v>61</v>
      </c>
      <c r="E17" s="20">
        <v>225.5763</v>
      </c>
    </row>
    <row r="18" spans="4:5" x14ac:dyDescent="0.25">
      <c r="D18" s="12" t="s">
        <v>62</v>
      </c>
      <c r="E18" s="20">
        <v>229.2244</v>
      </c>
    </row>
    <row r="19" spans="4:5" x14ac:dyDescent="0.25">
      <c r="D19" s="2" t="s">
        <v>554</v>
      </c>
      <c r="E19" s="2">
        <v>254.8245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E71A-0774-4C3E-8112-48AE7D6B1A42}">
  <dimension ref="A1:N18"/>
  <sheetViews>
    <sheetView workbookViewId="0">
      <selection activeCell="N20" sqref="N20"/>
    </sheetView>
  </sheetViews>
  <sheetFormatPr defaultRowHeight="15" x14ac:dyDescent="0.25"/>
  <cols>
    <col min="1" max="1" width="12.5703125" customWidth="1"/>
  </cols>
  <sheetData>
    <row r="1" spans="1:14" x14ac:dyDescent="0.25">
      <c r="A1" s="33" t="s">
        <v>69</v>
      </c>
      <c r="B1" t="s">
        <v>70</v>
      </c>
    </row>
    <row r="2" spans="1:14" x14ac:dyDescent="0.25">
      <c r="A2" s="37" t="s">
        <v>66</v>
      </c>
      <c r="B2" s="38" t="s">
        <v>71</v>
      </c>
      <c r="C2" s="38" t="s">
        <v>72</v>
      </c>
      <c r="D2" s="38" t="s">
        <v>73</v>
      </c>
      <c r="E2" s="38" t="s">
        <v>75</v>
      </c>
      <c r="G2" s="42" t="s">
        <v>80</v>
      </c>
      <c r="N2" t="s">
        <v>85</v>
      </c>
    </row>
    <row r="3" spans="1:14" x14ac:dyDescent="0.25">
      <c r="A3" s="35" t="s">
        <v>74</v>
      </c>
      <c r="B3" s="39">
        <v>-3.3411789999999999</v>
      </c>
      <c r="C3" s="40">
        <v>20.926192</v>
      </c>
      <c r="D3" s="40">
        <v>-0.16</v>
      </c>
      <c r="E3" s="40">
        <v>0.87424999999999997</v>
      </c>
      <c r="G3" s="33" t="s">
        <v>81</v>
      </c>
      <c r="N3" s="33" t="s">
        <v>86</v>
      </c>
    </row>
    <row r="4" spans="1:14" x14ac:dyDescent="0.25">
      <c r="A4" s="35" t="s">
        <v>0</v>
      </c>
      <c r="B4" s="39">
        <v>4.7572999999999997E-2</v>
      </c>
      <c r="C4" s="40">
        <v>4.8506000000000001E-2</v>
      </c>
      <c r="D4" s="40">
        <v>0.98099999999999998</v>
      </c>
      <c r="E4" s="40">
        <v>0.33481</v>
      </c>
      <c r="G4" s="33" t="s">
        <v>82</v>
      </c>
      <c r="N4" s="32"/>
    </row>
    <row r="5" spans="1:14" x14ac:dyDescent="0.25">
      <c r="A5" s="35" t="s">
        <v>43</v>
      </c>
      <c r="B5" s="39">
        <v>9.2060000000000003E-2</v>
      </c>
      <c r="C5" s="40">
        <v>0.174318</v>
      </c>
      <c r="D5" s="40">
        <v>0.52800000000000002</v>
      </c>
      <c r="E5" s="40">
        <v>0.60143999999999997</v>
      </c>
      <c r="G5" s="33" t="s">
        <v>83</v>
      </c>
      <c r="N5" s="33" t="s">
        <v>87</v>
      </c>
    </row>
    <row r="6" spans="1:14" x14ac:dyDescent="0.25">
      <c r="A6" s="35" t="s">
        <v>44</v>
      </c>
      <c r="B6" s="39">
        <v>7.7802999999999997E-2</v>
      </c>
      <c r="C6" s="40">
        <v>3.5430000000000003E-2</v>
      </c>
      <c r="D6" s="40">
        <v>2.1960000000000002</v>
      </c>
      <c r="E6" s="40">
        <v>3.6240000000000001E-2</v>
      </c>
      <c r="G6" s="34" t="s">
        <v>84</v>
      </c>
      <c r="N6" s="33" t="s">
        <v>88</v>
      </c>
    </row>
    <row r="7" spans="1:14" x14ac:dyDescent="0.25">
      <c r="A7" s="35" t="s">
        <v>45</v>
      </c>
      <c r="B7" s="39">
        <v>-6.7000000000000002E-3</v>
      </c>
      <c r="C7" s="40">
        <v>2.513E-3</v>
      </c>
      <c r="D7" s="40">
        <v>-2.6659999999999999</v>
      </c>
      <c r="E7" s="40">
        <v>1.242E-2</v>
      </c>
      <c r="N7" s="34" t="s">
        <v>89</v>
      </c>
    </row>
    <row r="8" spans="1:14" x14ac:dyDescent="0.25">
      <c r="A8" s="35" t="s">
        <v>46</v>
      </c>
      <c r="B8" s="39">
        <v>-0.228986</v>
      </c>
      <c r="C8" s="40">
        <v>0.31137399999999998</v>
      </c>
      <c r="D8" s="40">
        <v>-0.73499999999999999</v>
      </c>
      <c r="E8" s="40">
        <v>0.46800000000000003</v>
      </c>
    </row>
    <row r="9" spans="1:14" x14ac:dyDescent="0.25">
      <c r="A9" s="35" t="s">
        <v>47</v>
      </c>
      <c r="B9" s="39">
        <v>8.3606E-2</v>
      </c>
      <c r="C9" s="40">
        <v>0.17021800000000001</v>
      </c>
      <c r="D9" s="40">
        <v>0.49099999999999999</v>
      </c>
      <c r="E9" s="40">
        <v>0.627</v>
      </c>
      <c r="N9" s="33" t="s">
        <v>90</v>
      </c>
    </row>
    <row r="10" spans="1:14" x14ac:dyDescent="0.25">
      <c r="A10" s="35" t="s">
        <v>51</v>
      </c>
      <c r="B10" s="39">
        <v>-1.8879E-2</v>
      </c>
      <c r="C10" s="40">
        <v>0.10248699999999999</v>
      </c>
      <c r="D10" s="40">
        <v>-0.184</v>
      </c>
      <c r="E10" s="40">
        <v>0.85512999999999995</v>
      </c>
      <c r="N10" s="32"/>
    </row>
    <row r="11" spans="1:14" x14ac:dyDescent="0.25">
      <c r="A11" s="36" t="s">
        <v>58</v>
      </c>
      <c r="B11" s="39">
        <v>0.69892900000000002</v>
      </c>
      <c r="C11" s="40">
        <v>0.225438</v>
      </c>
      <c r="D11" s="40">
        <v>3.1</v>
      </c>
      <c r="E11" s="40">
        <v>4.2700000000000004E-3</v>
      </c>
      <c r="N11" s="33" t="s">
        <v>91</v>
      </c>
    </row>
    <row r="12" spans="1:14" x14ac:dyDescent="0.25">
      <c r="N12" s="34" t="s">
        <v>92</v>
      </c>
    </row>
    <row r="13" spans="1:14" x14ac:dyDescent="0.25">
      <c r="A13" s="41" t="s">
        <v>76</v>
      </c>
    </row>
    <row r="14" spans="1:14" x14ac:dyDescent="0.25">
      <c r="N14" s="33" t="s">
        <v>93</v>
      </c>
    </row>
    <row r="15" spans="1:14" x14ac:dyDescent="0.25">
      <c r="A15" s="33" t="s">
        <v>77</v>
      </c>
      <c r="N15" s="32"/>
    </row>
    <row r="16" spans="1:14" x14ac:dyDescent="0.25">
      <c r="A16" s="33" t="s">
        <v>78</v>
      </c>
      <c r="N16" s="33" t="s">
        <v>91</v>
      </c>
    </row>
    <row r="17" spans="1:14" x14ac:dyDescent="0.25">
      <c r="A17" s="34" t="s">
        <v>79</v>
      </c>
      <c r="N17" s="33" t="s">
        <v>94</v>
      </c>
    </row>
    <row r="18" spans="1:14" x14ac:dyDescent="0.25">
      <c r="N18" s="34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C5BF-3C77-41F5-B99D-71DC3C336A80}">
  <dimension ref="A1:AU231"/>
  <sheetViews>
    <sheetView topLeftCell="O48" workbookViewId="0">
      <selection activeCell="AK48" sqref="AK48"/>
    </sheetView>
  </sheetViews>
  <sheetFormatPr defaultRowHeight="15" x14ac:dyDescent="0.25"/>
  <sheetData>
    <row r="1" spans="1:45" x14ac:dyDescent="0.25">
      <c r="A1" t="s">
        <v>96</v>
      </c>
    </row>
    <row r="3" spans="1:45" x14ac:dyDescent="0.25">
      <c r="A3" s="33" t="s">
        <v>97</v>
      </c>
      <c r="AO3" t="s">
        <v>553</v>
      </c>
    </row>
    <row r="4" spans="1:45" x14ac:dyDescent="0.25">
      <c r="Z4" t="s">
        <v>537</v>
      </c>
      <c r="AH4" t="s">
        <v>544</v>
      </c>
      <c r="AO4" s="33" t="s">
        <v>545</v>
      </c>
    </row>
    <row r="5" spans="1:45" x14ac:dyDescent="0.25">
      <c r="A5" t="s">
        <v>98</v>
      </c>
      <c r="P5" s="47" t="s">
        <v>361</v>
      </c>
      <c r="Z5" s="47" t="s">
        <v>442</v>
      </c>
      <c r="AH5" s="50" t="s">
        <v>538</v>
      </c>
      <c r="AO5" s="33" t="s">
        <v>546</v>
      </c>
    </row>
    <row r="6" spans="1:45" x14ac:dyDescent="0.25">
      <c r="A6" s="33" t="s">
        <v>99</v>
      </c>
      <c r="P6" s="48" t="s">
        <v>362</v>
      </c>
      <c r="Z6" s="50" t="s">
        <v>443</v>
      </c>
      <c r="AH6" s="50" t="s">
        <v>539</v>
      </c>
      <c r="AO6" s="33" t="s">
        <v>547</v>
      </c>
    </row>
    <row r="7" spans="1:45" x14ac:dyDescent="0.25">
      <c r="A7" s="33" t="s">
        <v>100</v>
      </c>
      <c r="P7" s="48" t="s">
        <v>353</v>
      </c>
      <c r="Z7" s="50" t="s">
        <v>444</v>
      </c>
      <c r="AH7" s="43"/>
      <c r="AO7" s="33" t="s">
        <v>548</v>
      </c>
    </row>
    <row r="8" spans="1:45" x14ac:dyDescent="0.25">
      <c r="A8" s="33" t="s">
        <v>101</v>
      </c>
      <c r="P8" s="49" t="s">
        <v>363</v>
      </c>
      <c r="Z8" s="50" t="s">
        <v>445</v>
      </c>
      <c r="AH8" s="50" t="s">
        <v>329</v>
      </c>
      <c r="AO8" s="33" t="s">
        <v>549</v>
      </c>
    </row>
    <row r="9" spans="1:45" x14ac:dyDescent="0.25">
      <c r="A9" s="33" t="s">
        <v>102</v>
      </c>
      <c r="J9" t="s">
        <v>328</v>
      </c>
      <c r="P9" s="49" t="s">
        <v>364</v>
      </c>
      <c r="Z9" s="50" t="s">
        <v>446</v>
      </c>
      <c r="AH9" s="50" t="s">
        <v>330</v>
      </c>
      <c r="AO9" s="33" t="s">
        <v>550</v>
      </c>
    </row>
    <row r="10" spans="1:45" x14ac:dyDescent="0.25">
      <c r="A10" s="33" t="s">
        <v>103</v>
      </c>
      <c r="J10" s="33" t="s">
        <v>324</v>
      </c>
      <c r="P10" s="49" t="s">
        <v>365</v>
      </c>
      <c r="Z10" s="50" t="s">
        <v>447</v>
      </c>
      <c r="AH10" s="50">
        <v>6.5629999999999994E-2</v>
      </c>
      <c r="AO10" s="33" t="s">
        <v>551</v>
      </c>
    </row>
    <row r="11" spans="1:45" x14ac:dyDescent="0.25">
      <c r="A11" s="33" t="s">
        <v>104</v>
      </c>
      <c r="J11" s="33" t="s">
        <v>325</v>
      </c>
      <c r="P11" s="49" t="s">
        <v>366</v>
      </c>
      <c r="Z11" s="50" t="s">
        <v>448</v>
      </c>
      <c r="AH11" s="50" t="s">
        <v>331</v>
      </c>
      <c r="AO11" s="34" t="s">
        <v>552</v>
      </c>
    </row>
    <row r="12" spans="1:45" x14ac:dyDescent="0.25">
      <c r="A12" s="33" t="s">
        <v>105</v>
      </c>
      <c r="J12" s="33" t="s">
        <v>326</v>
      </c>
      <c r="P12" s="49" t="s">
        <v>367</v>
      </c>
      <c r="Z12" s="50" t="s">
        <v>449</v>
      </c>
      <c r="AH12" s="50" t="s">
        <v>332</v>
      </c>
    </row>
    <row r="13" spans="1:45" x14ac:dyDescent="0.25">
      <c r="A13" s="34" t="s">
        <v>106</v>
      </c>
      <c r="J13" s="34" t="s">
        <v>327</v>
      </c>
      <c r="P13" s="49" t="s">
        <v>368</v>
      </c>
      <c r="Z13" s="50" t="s">
        <v>450</v>
      </c>
      <c r="AH13" s="50" t="s">
        <v>333</v>
      </c>
    </row>
    <row r="14" spans="1:45" ht="15.75" thickBot="1" x14ac:dyDescent="0.3">
      <c r="P14" s="49" t="s">
        <v>369</v>
      </c>
      <c r="Z14" s="50" t="s">
        <v>451</v>
      </c>
      <c r="AH14" s="50" t="s">
        <v>334</v>
      </c>
    </row>
    <row r="15" spans="1:45" ht="15.75" thickBot="1" x14ac:dyDescent="0.3">
      <c r="A15" s="33" t="s">
        <v>107</v>
      </c>
      <c r="P15" s="49" t="s">
        <v>370</v>
      </c>
      <c r="Z15" s="50" t="s">
        <v>452</v>
      </c>
      <c r="AH15" s="45"/>
      <c r="AS15" s="51" t="s">
        <v>561</v>
      </c>
    </row>
    <row r="16" spans="1:45" ht="15.75" thickBot="1" x14ac:dyDescent="0.3">
      <c r="A16" s="44" t="s">
        <v>108</v>
      </c>
      <c r="J16" s="33" t="s">
        <v>329</v>
      </c>
      <c r="P16" s="49" t="s">
        <v>371</v>
      </c>
      <c r="Z16" s="48" t="s">
        <v>453</v>
      </c>
      <c r="AH16" s="48" t="s">
        <v>540</v>
      </c>
      <c r="AS16" s="52" t="s">
        <v>562</v>
      </c>
    </row>
    <row r="17" spans="1:47" x14ac:dyDescent="0.25">
      <c r="A17" s="44" t="s">
        <v>109</v>
      </c>
      <c r="J17" s="33" t="s">
        <v>330</v>
      </c>
      <c r="P17" s="49" t="s">
        <v>372</v>
      </c>
      <c r="Z17" s="49" t="s">
        <v>454</v>
      </c>
      <c r="AH17" s="45"/>
      <c r="AO17" s="47" t="s">
        <v>555</v>
      </c>
    </row>
    <row r="18" spans="1:47" x14ac:dyDescent="0.25">
      <c r="A18" s="44" t="s">
        <v>110</v>
      </c>
      <c r="J18" s="33">
        <v>6.5629999999999994E-2</v>
      </c>
      <c r="P18" s="48" t="s">
        <v>373</v>
      </c>
      <c r="Z18" s="49" t="s">
        <v>455</v>
      </c>
      <c r="AH18" s="49" t="s">
        <v>541</v>
      </c>
      <c r="AO18" s="50" t="s">
        <v>556</v>
      </c>
      <c r="AS18" t="s">
        <v>563</v>
      </c>
      <c r="AT18" t="s">
        <v>564</v>
      </c>
      <c r="AU18" t="s">
        <v>565</v>
      </c>
    </row>
    <row r="19" spans="1:47" x14ac:dyDescent="0.25">
      <c r="A19" s="44" t="s">
        <v>111</v>
      </c>
      <c r="J19" s="33" t="s">
        <v>331</v>
      </c>
      <c r="P19" s="48" t="s">
        <v>354</v>
      </c>
      <c r="Z19" s="49" t="s">
        <v>456</v>
      </c>
      <c r="AH19" s="45"/>
      <c r="AO19" s="48" t="s">
        <v>557</v>
      </c>
      <c r="AS19" t="s">
        <v>566</v>
      </c>
      <c r="AT19" t="s">
        <v>567</v>
      </c>
      <c r="AU19" t="s">
        <v>568</v>
      </c>
    </row>
    <row r="20" spans="1:47" x14ac:dyDescent="0.25">
      <c r="A20" s="44" t="s">
        <v>112</v>
      </c>
      <c r="J20" s="33" t="s">
        <v>332</v>
      </c>
      <c r="P20" s="49" t="s">
        <v>374</v>
      </c>
      <c r="Z20" s="49" t="s">
        <v>457</v>
      </c>
      <c r="AH20" s="49" t="s">
        <v>329</v>
      </c>
      <c r="AO20" s="49" t="s">
        <v>558</v>
      </c>
      <c r="AS20" t="s">
        <v>569</v>
      </c>
      <c r="AT20" t="s">
        <v>567</v>
      </c>
      <c r="AU20" t="s">
        <v>570</v>
      </c>
    </row>
    <row r="21" spans="1:47" x14ac:dyDescent="0.25">
      <c r="A21" s="44" t="s">
        <v>113</v>
      </c>
      <c r="J21" s="33" t="s">
        <v>333</v>
      </c>
      <c r="P21" s="49" t="s">
        <v>375</v>
      </c>
      <c r="Z21" s="49" t="s">
        <v>458</v>
      </c>
      <c r="AH21" s="49" t="s">
        <v>336</v>
      </c>
      <c r="AO21" s="48" t="s">
        <v>559</v>
      </c>
      <c r="AS21" t="s">
        <v>571</v>
      </c>
      <c r="AT21" t="s">
        <v>567</v>
      </c>
      <c r="AU21" t="s">
        <v>572</v>
      </c>
    </row>
    <row r="22" spans="1:47" x14ac:dyDescent="0.25">
      <c r="A22" s="44" t="s">
        <v>114</v>
      </c>
      <c r="J22" s="34" t="s">
        <v>334</v>
      </c>
      <c r="P22" s="49" t="s">
        <v>376</v>
      </c>
      <c r="Z22" s="49" t="s">
        <v>459</v>
      </c>
      <c r="AH22" s="49">
        <v>0.2011</v>
      </c>
      <c r="AO22" s="49" t="s">
        <v>560</v>
      </c>
    </row>
    <row r="23" spans="1:47" x14ac:dyDescent="0.25">
      <c r="A23" s="44" t="s">
        <v>115</v>
      </c>
      <c r="P23" s="49" t="s">
        <v>377</v>
      </c>
      <c r="Z23" s="49" t="s">
        <v>460</v>
      </c>
      <c r="AH23" s="49" t="s">
        <v>337</v>
      </c>
      <c r="AS23" t="s">
        <v>573</v>
      </c>
      <c r="AT23" t="s">
        <v>567</v>
      </c>
      <c r="AU23" t="s">
        <v>574</v>
      </c>
    </row>
    <row r="24" spans="1:47" x14ac:dyDescent="0.25">
      <c r="A24" s="44" t="s">
        <v>116</v>
      </c>
      <c r="J24" s="33" t="s">
        <v>335</v>
      </c>
      <c r="P24" s="49" t="s">
        <v>378</v>
      </c>
      <c r="Z24" s="49" t="s">
        <v>461</v>
      </c>
      <c r="AH24" s="49" t="s">
        <v>332</v>
      </c>
      <c r="AS24" t="s">
        <v>573</v>
      </c>
    </row>
    <row r="25" spans="1:47" x14ac:dyDescent="0.25">
      <c r="A25" s="44" t="s">
        <v>117</v>
      </c>
      <c r="J25" s="32"/>
      <c r="P25" s="49" t="s">
        <v>379</v>
      </c>
      <c r="Z25" s="49" t="s">
        <v>462</v>
      </c>
      <c r="AH25" s="49" t="s">
        <v>333</v>
      </c>
    </row>
    <row r="26" spans="1:47" x14ac:dyDescent="0.25">
      <c r="A26" s="44" t="s">
        <v>118</v>
      </c>
      <c r="J26" s="33" t="s">
        <v>329</v>
      </c>
      <c r="P26" s="49" t="s">
        <v>380</v>
      </c>
      <c r="Z26" s="49" t="s">
        <v>463</v>
      </c>
      <c r="AH26" s="49" t="s">
        <v>334</v>
      </c>
    </row>
    <row r="27" spans="1:47" x14ac:dyDescent="0.25">
      <c r="A27" s="44" t="s">
        <v>119</v>
      </c>
      <c r="J27" s="33" t="s">
        <v>336</v>
      </c>
      <c r="P27" s="49" t="s">
        <v>381</v>
      </c>
      <c r="Z27" s="48" t="s">
        <v>464</v>
      </c>
      <c r="AH27" s="45"/>
    </row>
    <row r="28" spans="1:47" x14ac:dyDescent="0.25">
      <c r="A28" s="44" t="s">
        <v>120</v>
      </c>
      <c r="J28" s="33">
        <v>0.2011</v>
      </c>
      <c r="P28" s="49" t="s">
        <v>382</v>
      </c>
      <c r="Z28" s="49" t="s">
        <v>465</v>
      </c>
      <c r="AH28" s="48" t="s">
        <v>542</v>
      </c>
    </row>
    <row r="29" spans="1:47" x14ac:dyDescent="0.25">
      <c r="A29" s="44" t="s">
        <v>121</v>
      </c>
      <c r="J29" s="33" t="s">
        <v>337</v>
      </c>
      <c r="P29" s="49" t="s">
        <v>383</v>
      </c>
      <c r="Z29" s="49" t="s">
        <v>466</v>
      </c>
      <c r="AH29" s="45"/>
    </row>
    <row r="30" spans="1:47" x14ac:dyDescent="0.25">
      <c r="A30" s="44" t="s">
        <v>122</v>
      </c>
      <c r="J30" s="33" t="s">
        <v>332</v>
      </c>
      <c r="P30" s="48" t="s">
        <v>384</v>
      </c>
      <c r="Z30" s="49" t="s">
        <v>467</v>
      </c>
      <c r="AH30" s="49" t="s">
        <v>543</v>
      </c>
    </row>
    <row r="31" spans="1:47" x14ac:dyDescent="0.25">
      <c r="A31" s="44" t="s">
        <v>123</v>
      </c>
      <c r="J31" s="33" t="s">
        <v>333</v>
      </c>
      <c r="P31" s="48" t="s">
        <v>355</v>
      </c>
      <c r="Z31" s="49" t="s">
        <v>468</v>
      </c>
      <c r="AH31" s="45"/>
    </row>
    <row r="32" spans="1:47" x14ac:dyDescent="0.25">
      <c r="A32" s="44" t="s">
        <v>124</v>
      </c>
      <c r="J32" s="34" t="s">
        <v>334</v>
      </c>
      <c r="P32" s="49" t="s">
        <v>385</v>
      </c>
      <c r="Z32" s="49" t="s">
        <v>469</v>
      </c>
      <c r="AH32" s="49" t="s">
        <v>329</v>
      </c>
    </row>
    <row r="33" spans="1:36" x14ac:dyDescent="0.25">
      <c r="A33" s="44" t="s">
        <v>125</v>
      </c>
      <c r="P33" s="49" t="s">
        <v>386</v>
      </c>
      <c r="Z33" s="49" t="s">
        <v>470</v>
      </c>
      <c r="AH33" s="49" t="s">
        <v>339</v>
      </c>
    </row>
    <row r="34" spans="1:36" x14ac:dyDescent="0.25">
      <c r="A34" s="44" t="s">
        <v>126</v>
      </c>
      <c r="J34" s="33" t="s">
        <v>338</v>
      </c>
      <c r="P34" s="49" t="s">
        <v>387</v>
      </c>
      <c r="Z34" s="49" t="s">
        <v>471</v>
      </c>
      <c r="AH34" s="49">
        <v>9.4149999999999998E-2</v>
      </c>
    </row>
    <row r="35" spans="1:36" x14ac:dyDescent="0.25">
      <c r="A35" s="44" t="s">
        <v>127</v>
      </c>
      <c r="J35" s="32"/>
      <c r="P35" s="49" t="s">
        <v>388</v>
      </c>
      <c r="Z35" s="49" t="s">
        <v>472</v>
      </c>
      <c r="AH35" s="49" t="s">
        <v>331</v>
      </c>
    </row>
    <row r="36" spans="1:36" x14ac:dyDescent="0.25">
      <c r="A36" s="44" t="s">
        <v>128</v>
      </c>
      <c r="J36" s="33" t="s">
        <v>329</v>
      </c>
      <c r="P36" s="49" t="s">
        <v>389</v>
      </c>
      <c r="Z36" s="49" t="s">
        <v>473</v>
      </c>
      <c r="AH36" s="49" t="s">
        <v>332</v>
      </c>
    </row>
    <row r="37" spans="1:36" x14ac:dyDescent="0.25">
      <c r="A37" s="44" t="s">
        <v>129</v>
      </c>
      <c r="J37" s="33" t="s">
        <v>339</v>
      </c>
      <c r="P37" s="49" t="s">
        <v>390</v>
      </c>
      <c r="Z37" s="49" t="s">
        <v>474</v>
      </c>
      <c r="AH37" s="49" t="s">
        <v>340</v>
      </c>
    </row>
    <row r="38" spans="1:36" x14ac:dyDescent="0.25">
      <c r="A38" s="44" t="s">
        <v>130</v>
      </c>
      <c r="J38" s="33">
        <v>9.4149999999999998E-2</v>
      </c>
      <c r="P38" s="49" t="s">
        <v>391</v>
      </c>
      <c r="Z38" s="48" t="s">
        <v>475</v>
      </c>
      <c r="AH38" s="49" t="s">
        <v>341</v>
      </c>
    </row>
    <row r="39" spans="1:36" x14ac:dyDescent="0.25">
      <c r="A39" s="44" t="s">
        <v>131</v>
      </c>
      <c r="J39" s="33" t="s">
        <v>331</v>
      </c>
      <c r="P39" s="48" t="s">
        <v>392</v>
      </c>
      <c r="Z39" s="49" t="s">
        <v>476</v>
      </c>
    </row>
    <row r="40" spans="1:36" x14ac:dyDescent="0.25">
      <c r="A40" s="44" t="s">
        <v>132</v>
      </c>
      <c r="J40" s="33" t="s">
        <v>332</v>
      </c>
      <c r="P40" s="48" t="s">
        <v>356</v>
      </c>
      <c r="Z40" s="49" t="s">
        <v>477</v>
      </c>
    </row>
    <row r="41" spans="1:36" x14ac:dyDescent="0.25">
      <c r="A41" s="44" t="s">
        <v>133</v>
      </c>
      <c r="J41" s="33" t="s">
        <v>340</v>
      </c>
      <c r="P41" s="49" t="s">
        <v>393</v>
      </c>
      <c r="Z41" s="49" t="s">
        <v>478</v>
      </c>
    </row>
    <row r="42" spans="1:36" x14ac:dyDescent="0.25">
      <c r="A42" s="44" t="s">
        <v>134</v>
      </c>
      <c r="J42" s="33" t="s">
        <v>341</v>
      </c>
      <c r="P42" s="49" t="s">
        <v>394</v>
      </c>
      <c r="Z42" s="49" t="s">
        <v>479</v>
      </c>
    </row>
    <row r="43" spans="1:36" x14ac:dyDescent="0.25">
      <c r="A43" s="44" t="s">
        <v>135</v>
      </c>
      <c r="P43" s="49" t="s">
        <v>395</v>
      </c>
      <c r="Z43" s="49" t="s">
        <v>480</v>
      </c>
    </row>
    <row r="44" spans="1:36" x14ac:dyDescent="0.25">
      <c r="A44" s="44" t="s">
        <v>136</v>
      </c>
      <c r="J44" s="33" t="s">
        <v>342</v>
      </c>
      <c r="P44" s="49" t="s">
        <v>396</v>
      </c>
      <c r="Z44" s="49" t="s">
        <v>481</v>
      </c>
    </row>
    <row r="45" spans="1:36" x14ac:dyDescent="0.25">
      <c r="A45" s="44" t="s">
        <v>137</v>
      </c>
      <c r="J45" s="33" t="s">
        <v>343</v>
      </c>
      <c r="P45" s="49" t="s">
        <v>397</v>
      </c>
      <c r="Z45" s="49" t="s">
        <v>482</v>
      </c>
    </row>
    <row r="46" spans="1:36" x14ac:dyDescent="0.25">
      <c r="A46" s="44" t="s">
        <v>138</v>
      </c>
      <c r="J46" s="33" t="s">
        <v>344</v>
      </c>
      <c r="P46" s="49" t="s">
        <v>398</v>
      </c>
      <c r="Z46" s="49" t="s">
        <v>483</v>
      </c>
    </row>
    <row r="47" spans="1:36" x14ac:dyDescent="0.25">
      <c r="A47" s="44" t="s">
        <v>139</v>
      </c>
      <c r="J47" s="33" t="s">
        <v>345</v>
      </c>
      <c r="P47" s="49" t="s">
        <v>399</v>
      </c>
      <c r="Z47" s="48" t="s">
        <v>484</v>
      </c>
    </row>
    <row r="48" spans="1:36" x14ac:dyDescent="0.25">
      <c r="A48" s="44" t="s">
        <v>140</v>
      </c>
      <c r="J48" s="33" t="s">
        <v>346</v>
      </c>
      <c r="P48" s="49" t="s">
        <v>400</v>
      </c>
      <c r="Z48" s="49" t="s">
        <v>485</v>
      </c>
      <c r="AH48" t="s">
        <v>587</v>
      </c>
      <c r="AJ48" s="50">
        <v>9.2514046400000005</v>
      </c>
    </row>
    <row r="49" spans="1:26" x14ac:dyDescent="0.25">
      <c r="A49" s="44" t="s">
        <v>141</v>
      </c>
      <c r="J49" s="33" t="s">
        <v>347</v>
      </c>
      <c r="P49" s="48" t="s">
        <v>401</v>
      </c>
      <c r="Z49" s="49" t="s">
        <v>486</v>
      </c>
    </row>
    <row r="50" spans="1:26" x14ac:dyDescent="0.25">
      <c r="A50" s="44" t="s">
        <v>142</v>
      </c>
      <c r="J50" s="34" t="s">
        <v>348</v>
      </c>
      <c r="P50" s="48" t="s">
        <v>357</v>
      </c>
      <c r="Z50" s="49" t="s">
        <v>487</v>
      </c>
    </row>
    <row r="51" spans="1:26" x14ac:dyDescent="0.25">
      <c r="A51" s="44" t="s">
        <v>143</v>
      </c>
      <c r="J51" s="33" t="s">
        <v>349</v>
      </c>
      <c r="P51" s="49" t="s">
        <v>402</v>
      </c>
      <c r="Z51" s="49" t="s">
        <v>488</v>
      </c>
    </row>
    <row r="52" spans="1:26" x14ac:dyDescent="0.25">
      <c r="A52" s="44" t="s">
        <v>144</v>
      </c>
      <c r="J52" s="33" t="s">
        <v>350</v>
      </c>
      <c r="P52" s="49" t="s">
        <v>403</v>
      </c>
      <c r="Z52" s="49" t="s">
        <v>489</v>
      </c>
    </row>
    <row r="53" spans="1:26" x14ac:dyDescent="0.25">
      <c r="A53" s="44" t="s">
        <v>145</v>
      </c>
      <c r="J53" s="33" t="s">
        <v>351</v>
      </c>
      <c r="P53" s="49" t="s">
        <v>404</v>
      </c>
      <c r="Z53" s="49" t="s">
        <v>490</v>
      </c>
    </row>
    <row r="54" spans="1:26" x14ac:dyDescent="0.25">
      <c r="A54" s="44" t="s">
        <v>146</v>
      </c>
      <c r="J54" s="33" t="s">
        <v>352</v>
      </c>
      <c r="P54" s="49" t="s">
        <v>405</v>
      </c>
      <c r="R54" s="54"/>
      <c r="Z54" s="49" t="s">
        <v>491</v>
      </c>
    </row>
    <row r="55" spans="1:26" x14ac:dyDescent="0.25">
      <c r="A55" s="44" t="s">
        <v>147</v>
      </c>
      <c r="P55" s="49" t="s">
        <v>406</v>
      </c>
      <c r="Z55" s="49" t="s">
        <v>492</v>
      </c>
    </row>
    <row r="56" spans="1:26" x14ac:dyDescent="0.25">
      <c r="A56" s="44" t="s">
        <v>148</v>
      </c>
      <c r="P56" s="49" t="s">
        <v>407</v>
      </c>
      <c r="Z56" s="49" t="s">
        <v>493</v>
      </c>
    </row>
    <row r="57" spans="1:26" x14ac:dyDescent="0.25">
      <c r="A57" s="44" t="s">
        <v>149</v>
      </c>
      <c r="P57" s="49" t="s">
        <v>408</v>
      </c>
      <c r="Z57" s="49" t="s">
        <v>494</v>
      </c>
    </row>
    <row r="58" spans="1:26" x14ac:dyDescent="0.25">
      <c r="A58" s="44" t="s">
        <v>150</v>
      </c>
      <c r="P58" s="49" t="s">
        <v>409</v>
      </c>
      <c r="Z58" s="48" t="s">
        <v>495</v>
      </c>
    </row>
    <row r="59" spans="1:26" x14ac:dyDescent="0.25">
      <c r="A59" s="44" t="s">
        <v>151</v>
      </c>
      <c r="P59" s="49" t="s">
        <v>410</v>
      </c>
      <c r="Z59" s="49" t="s">
        <v>496</v>
      </c>
    </row>
    <row r="60" spans="1:26" x14ac:dyDescent="0.25">
      <c r="A60" s="44" t="s">
        <v>152</v>
      </c>
      <c r="P60" s="49" t="s">
        <v>411</v>
      </c>
      <c r="Z60" s="49" t="s">
        <v>497</v>
      </c>
    </row>
    <row r="61" spans="1:26" x14ac:dyDescent="0.25">
      <c r="A61" s="44" t="s">
        <v>153</v>
      </c>
      <c r="P61" s="48" t="s">
        <v>412</v>
      </c>
      <c r="Z61" s="49" t="s">
        <v>498</v>
      </c>
    </row>
    <row r="62" spans="1:26" x14ac:dyDescent="0.25">
      <c r="A62" s="44" t="s">
        <v>154</v>
      </c>
      <c r="P62" s="48" t="s">
        <v>358</v>
      </c>
      <c r="Z62" s="49" t="s">
        <v>499</v>
      </c>
    </row>
    <row r="63" spans="1:26" x14ac:dyDescent="0.25">
      <c r="A63" s="44" t="s">
        <v>155</v>
      </c>
      <c r="P63" s="49" t="s">
        <v>413</v>
      </c>
      <c r="Z63" s="49" t="s">
        <v>500</v>
      </c>
    </row>
    <row r="64" spans="1:26" x14ac:dyDescent="0.25">
      <c r="A64" s="44" t="s">
        <v>156</v>
      </c>
      <c r="P64" s="49" t="s">
        <v>414</v>
      </c>
      <c r="Z64" s="49" t="s">
        <v>501</v>
      </c>
    </row>
    <row r="65" spans="1:26" x14ac:dyDescent="0.25">
      <c r="A65" s="44" t="s">
        <v>157</v>
      </c>
      <c r="P65" s="49" t="s">
        <v>415</v>
      </c>
      <c r="Z65" s="49" t="s">
        <v>502</v>
      </c>
    </row>
    <row r="66" spans="1:26" x14ac:dyDescent="0.25">
      <c r="A66" s="44" t="s">
        <v>158</v>
      </c>
      <c r="P66" s="49" t="s">
        <v>416</v>
      </c>
      <c r="Z66" s="49" t="s">
        <v>503</v>
      </c>
    </row>
    <row r="67" spans="1:26" x14ac:dyDescent="0.25">
      <c r="A67" s="44" t="s">
        <v>159</v>
      </c>
      <c r="P67" s="49" t="s">
        <v>417</v>
      </c>
      <c r="Z67" s="49" t="s">
        <v>504</v>
      </c>
    </row>
    <row r="68" spans="1:26" x14ac:dyDescent="0.25">
      <c r="A68" s="44" t="s">
        <v>160</v>
      </c>
      <c r="P68" s="49" t="s">
        <v>418</v>
      </c>
      <c r="Z68" s="49" t="s">
        <v>505</v>
      </c>
    </row>
    <row r="69" spans="1:26" x14ac:dyDescent="0.25">
      <c r="A69" s="44" t="s">
        <v>161</v>
      </c>
      <c r="P69" s="49" t="s">
        <v>419</v>
      </c>
      <c r="Z69" s="48" t="s">
        <v>506</v>
      </c>
    </row>
    <row r="70" spans="1:26" x14ac:dyDescent="0.25">
      <c r="A70" s="44" t="s">
        <v>162</v>
      </c>
      <c r="P70" s="49" t="s">
        <v>420</v>
      </c>
      <c r="Z70" s="49" t="s">
        <v>507</v>
      </c>
    </row>
    <row r="71" spans="1:26" x14ac:dyDescent="0.25">
      <c r="A71" s="44" t="s">
        <v>163</v>
      </c>
      <c r="P71" s="49" t="s">
        <v>421</v>
      </c>
      <c r="Z71" s="49" t="s">
        <v>508</v>
      </c>
    </row>
    <row r="72" spans="1:26" x14ac:dyDescent="0.25">
      <c r="A72" s="44" t="s">
        <v>164</v>
      </c>
      <c r="P72" s="49" t="s">
        <v>422</v>
      </c>
      <c r="Z72" s="49" t="s">
        <v>509</v>
      </c>
    </row>
    <row r="73" spans="1:26" x14ac:dyDescent="0.25">
      <c r="A73" s="44" t="s">
        <v>165</v>
      </c>
      <c r="P73" s="48" t="s">
        <v>423</v>
      </c>
      <c r="Z73" s="49" t="s">
        <v>510</v>
      </c>
    </row>
    <row r="74" spans="1:26" x14ac:dyDescent="0.25">
      <c r="A74" s="44" t="s">
        <v>166</v>
      </c>
      <c r="P74" s="48" t="s">
        <v>359</v>
      </c>
      <c r="Z74" s="49" t="s">
        <v>511</v>
      </c>
    </row>
    <row r="75" spans="1:26" x14ac:dyDescent="0.25">
      <c r="A75" s="44" t="s">
        <v>167</v>
      </c>
      <c r="P75" s="49" t="s">
        <v>424</v>
      </c>
      <c r="Z75" s="49" t="s">
        <v>512</v>
      </c>
    </row>
    <row r="76" spans="1:26" x14ac:dyDescent="0.25">
      <c r="A76" s="44" t="s">
        <v>168</v>
      </c>
      <c r="P76" s="49" t="s">
        <v>425</v>
      </c>
      <c r="Z76" s="49" t="s">
        <v>513</v>
      </c>
    </row>
    <row r="77" spans="1:26" x14ac:dyDescent="0.25">
      <c r="A77" s="44" t="s">
        <v>169</v>
      </c>
      <c r="P77" s="49" t="s">
        <v>426</v>
      </c>
      <c r="Z77" s="49" t="s">
        <v>514</v>
      </c>
    </row>
    <row r="78" spans="1:26" x14ac:dyDescent="0.25">
      <c r="A78" s="44" t="s">
        <v>170</v>
      </c>
      <c r="P78" s="49" t="s">
        <v>427</v>
      </c>
      <c r="Z78" s="49" t="s">
        <v>515</v>
      </c>
    </row>
    <row r="79" spans="1:26" x14ac:dyDescent="0.25">
      <c r="A79" s="44" t="s">
        <v>171</v>
      </c>
      <c r="P79" s="49" t="s">
        <v>428</v>
      </c>
      <c r="Z79" s="49" t="s">
        <v>516</v>
      </c>
    </row>
    <row r="80" spans="1:26" x14ac:dyDescent="0.25">
      <c r="A80" s="44" t="s">
        <v>172</v>
      </c>
      <c r="P80" s="49" t="s">
        <v>429</v>
      </c>
      <c r="Z80" s="48" t="s">
        <v>517</v>
      </c>
    </row>
    <row r="81" spans="1:26" x14ac:dyDescent="0.25">
      <c r="A81" s="44" t="s">
        <v>173</v>
      </c>
      <c r="P81" s="49" t="s">
        <v>430</v>
      </c>
      <c r="Z81" s="49" t="s">
        <v>518</v>
      </c>
    </row>
    <row r="82" spans="1:26" x14ac:dyDescent="0.25">
      <c r="A82" s="44" t="s">
        <v>174</v>
      </c>
      <c r="P82" s="49" t="s">
        <v>431</v>
      </c>
      <c r="Z82" s="49" t="s">
        <v>519</v>
      </c>
    </row>
    <row r="83" spans="1:26" x14ac:dyDescent="0.25">
      <c r="A83" s="44" t="s">
        <v>175</v>
      </c>
      <c r="P83" s="49" t="s">
        <v>432</v>
      </c>
      <c r="Z83" s="49" t="s">
        <v>520</v>
      </c>
    </row>
    <row r="84" spans="1:26" x14ac:dyDescent="0.25">
      <c r="A84" s="44" t="s">
        <v>176</v>
      </c>
      <c r="P84" s="49" t="s">
        <v>433</v>
      </c>
      <c r="Z84" s="49" t="s">
        <v>521</v>
      </c>
    </row>
    <row r="85" spans="1:26" x14ac:dyDescent="0.25">
      <c r="A85" s="44" t="s">
        <v>177</v>
      </c>
      <c r="P85" s="48" t="s">
        <v>434</v>
      </c>
      <c r="Z85" s="49" t="s">
        <v>522</v>
      </c>
    </row>
    <row r="86" spans="1:26" x14ac:dyDescent="0.25">
      <c r="A86" s="44" t="s">
        <v>178</v>
      </c>
      <c r="P86" s="48" t="s">
        <v>360</v>
      </c>
      <c r="Z86" s="49" t="s">
        <v>523</v>
      </c>
    </row>
    <row r="87" spans="1:26" x14ac:dyDescent="0.25">
      <c r="A87" s="44" t="s">
        <v>179</v>
      </c>
      <c r="P87" s="49" t="s">
        <v>435</v>
      </c>
      <c r="Z87" s="49" t="s">
        <v>524</v>
      </c>
    </row>
    <row r="88" spans="1:26" x14ac:dyDescent="0.25">
      <c r="A88" s="44" t="s">
        <v>180</v>
      </c>
      <c r="P88" s="49" t="s">
        <v>436</v>
      </c>
      <c r="Z88" s="49" t="s">
        <v>525</v>
      </c>
    </row>
    <row r="89" spans="1:26" x14ac:dyDescent="0.25">
      <c r="A89" s="44" t="s">
        <v>181</v>
      </c>
      <c r="P89" s="49" t="s">
        <v>437</v>
      </c>
      <c r="Z89" s="49" t="s">
        <v>526</v>
      </c>
    </row>
    <row r="90" spans="1:26" x14ac:dyDescent="0.25">
      <c r="A90" s="44" t="s">
        <v>182</v>
      </c>
      <c r="P90" s="49" t="s">
        <v>438</v>
      </c>
      <c r="Z90" s="49" t="s">
        <v>527</v>
      </c>
    </row>
    <row r="91" spans="1:26" x14ac:dyDescent="0.25">
      <c r="A91" s="44" t="s">
        <v>183</v>
      </c>
      <c r="P91" s="49" t="s">
        <v>439</v>
      </c>
      <c r="Z91" s="48" t="s">
        <v>528</v>
      </c>
    </row>
    <row r="92" spans="1:26" x14ac:dyDescent="0.25">
      <c r="A92" s="44" t="s">
        <v>184</v>
      </c>
      <c r="P92" s="49" t="s">
        <v>440</v>
      </c>
      <c r="Z92" s="49" t="s">
        <v>529</v>
      </c>
    </row>
    <row r="93" spans="1:26" x14ac:dyDescent="0.25">
      <c r="A93" s="44" t="s">
        <v>185</v>
      </c>
      <c r="P93" s="49" t="s">
        <v>441</v>
      </c>
      <c r="Z93" s="49" t="s">
        <v>530</v>
      </c>
    </row>
    <row r="94" spans="1:26" x14ac:dyDescent="0.25">
      <c r="A94" s="44" t="s">
        <v>186</v>
      </c>
      <c r="Z94" s="49" t="s">
        <v>531</v>
      </c>
    </row>
    <row r="95" spans="1:26" x14ac:dyDescent="0.25">
      <c r="A95" s="44" t="s">
        <v>187</v>
      </c>
      <c r="Z95" s="49" t="s">
        <v>532</v>
      </c>
    </row>
    <row r="96" spans="1:26" x14ac:dyDescent="0.25">
      <c r="A96" s="44" t="s">
        <v>188</v>
      </c>
      <c r="Z96" s="49" t="s">
        <v>533</v>
      </c>
    </row>
    <row r="97" spans="1:26" x14ac:dyDescent="0.25">
      <c r="A97" s="44" t="s">
        <v>189</v>
      </c>
      <c r="Z97" s="49" t="s">
        <v>534</v>
      </c>
    </row>
    <row r="98" spans="1:26" x14ac:dyDescent="0.25">
      <c r="A98" s="44" t="s">
        <v>190</v>
      </c>
      <c r="Z98" s="49" t="s">
        <v>535</v>
      </c>
    </row>
    <row r="99" spans="1:26" x14ac:dyDescent="0.25">
      <c r="A99" s="44" t="s">
        <v>191</v>
      </c>
      <c r="Z99" s="49" t="s">
        <v>536</v>
      </c>
    </row>
    <row r="100" spans="1:26" x14ac:dyDescent="0.25">
      <c r="A100" s="44" t="s">
        <v>192</v>
      </c>
    </row>
    <row r="101" spans="1:26" x14ac:dyDescent="0.25">
      <c r="A101" s="44" t="s">
        <v>193</v>
      </c>
    </row>
    <row r="102" spans="1:26" x14ac:dyDescent="0.25">
      <c r="A102" s="44" t="s">
        <v>194</v>
      </c>
    </row>
    <row r="103" spans="1:26" x14ac:dyDescent="0.25">
      <c r="A103" s="44" t="s">
        <v>195</v>
      </c>
    </row>
    <row r="104" spans="1:26" x14ac:dyDescent="0.25">
      <c r="A104" s="44" t="s">
        <v>196</v>
      </c>
    </row>
    <row r="105" spans="1:26" x14ac:dyDescent="0.25">
      <c r="A105" s="44" t="s">
        <v>197</v>
      </c>
    </row>
    <row r="106" spans="1:26" x14ac:dyDescent="0.25">
      <c r="A106" s="44" t="s">
        <v>198</v>
      </c>
    </row>
    <row r="107" spans="1:26" x14ac:dyDescent="0.25">
      <c r="A107" s="44" t="s">
        <v>199</v>
      </c>
    </row>
    <row r="108" spans="1:26" x14ac:dyDescent="0.25">
      <c r="A108" s="44" t="s">
        <v>200</v>
      </c>
    </row>
    <row r="109" spans="1:26" x14ac:dyDescent="0.25">
      <c r="A109" s="44" t="s">
        <v>201</v>
      </c>
    </row>
    <row r="110" spans="1:26" x14ac:dyDescent="0.25">
      <c r="A110" s="44" t="s">
        <v>202</v>
      </c>
    </row>
    <row r="111" spans="1:26" x14ac:dyDescent="0.25">
      <c r="A111" s="44" t="s">
        <v>203</v>
      </c>
    </row>
    <row r="112" spans="1:26" x14ac:dyDescent="0.25">
      <c r="A112" s="44" t="s">
        <v>204</v>
      </c>
    </row>
    <row r="113" spans="1:1" x14ac:dyDescent="0.25">
      <c r="A113" s="44" t="s">
        <v>205</v>
      </c>
    </row>
    <row r="114" spans="1:1" x14ac:dyDescent="0.25">
      <c r="A114" s="44" t="s">
        <v>206</v>
      </c>
    </row>
    <row r="115" spans="1:1" x14ac:dyDescent="0.25">
      <c r="A115" s="44" t="s">
        <v>207</v>
      </c>
    </row>
    <row r="116" spans="1:1" x14ac:dyDescent="0.25">
      <c r="A116" s="44" t="s">
        <v>208</v>
      </c>
    </row>
    <row r="117" spans="1:1" x14ac:dyDescent="0.25">
      <c r="A117" s="44" t="s">
        <v>209</v>
      </c>
    </row>
    <row r="118" spans="1:1" x14ac:dyDescent="0.25">
      <c r="A118" s="44" t="s">
        <v>210</v>
      </c>
    </row>
    <row r="119" spans="1:1" x14ac:dyDescent="0.25">
      <c r="A119" s="44" t="s">
        <v>211</v>
      </c>
    </row>
    <row r="120" spans="1:1" x14ac:dyDescent="0.25">
      <c r="A120" s="44" t="s">
        <v>212</v>
      </c>
    </row>
    <row r="121" spans="1:1" x14ac:dyDescent="0.25">
      <c r="A121" s="44" t="s">
        <v>213</v>
      </c>
    </row>
    <row r="122" spans="1:1" x14ac:dyDescent="0.25">
      <c r="A122" s="44" t="s">
        <v>214</v>
      </c>
    </row>
    <row r="123" spans="1:1" x14ac:dyDescent="0.25">
      <c r="A123" s="44" t="s">
        <v>215</v>
      </c>
    </row>
    <row r="124" spans="1:1" x14ac:dyDescent="0.25">
      <c r="A124" s="44" t="s">
        <v>216</v>
      </c>
    </row>
    <row r="125" spans="1:1" x14ac:dyDescent="0.25">
      <c r="A125" s="44" t="s">
        <v>217</v>
      </c>
    </row>
    <row r="126" spans="1:1" x14ac:dyDescent="0.25">
      <c r="A126" s="44" t="s">
        <v>218</v>
      </c>
    </row>
    <row r="127" spans="1:1" x14ac:dyDescent="0.25">
      <c r="A127" s="44" t="s">
        <v>219</v>
      </c>
    </row>
    <row r="128" spans="1:1" x14ac:dyDescent="0.25">
      <c r="A128" s="44" t="s">
        <v>220</v>
      </c>
    </row>
    <row r="129" spans="1:1" x14ac:dyDescent="0.25">
      <c r="A129" s="44" t="s">
        <v>221</v>
      </c>
    </row>
    <row r="130" spans="1:1" x14ac:dyDescent="0.25">
      <c r="A130" s="44" t="s">
        <v>222</v>
      </c>
    </row>
    <row r="131" spans="1:1" x14ac:dyDescent="0.25">
      <c r="A131" s="44" t="s">
        <v>223</v>
      </c>
    </row>
    <row r="132" spans="1:1" x14ac:dyDescent="0.25">
      <c r="A132" s="44" t="s">
        <v>224</v>
      </c>
    </row>
    <row r="133" spans="1:1" x14ac:dyDescent="0.25">
      <c r="A133" s="44" t="s">
        <v>225</v>
      </c>
    </row>
    <row r="134" spans="1:1" x14ac:dyDescent="0.25">
      <c r="A134" s="44" t="s">
        <v>226</v>
      </c>
    </row>
    <row r="135" spans="1:1" x14ac:dyDescent="0.25">
      <c r="A135" s="44" t="s">
        <v>227</v>
      </c>
    </row>
    <row r="136" spans="1:1" x14ac:dyDescent="0.25">
      <c r="A136" s="44" t="s">
        <v>228</v>
      </c>
    </row>
    <row r="137" spans="1:1" x14ac:dyDescent="0.25">
      <c r="A137" s="44" t="s">
        <v>229</v>
      </c>
    </row>
    <row r="138" spans="1:1" x14ac:dyDescent="0.25">
      <c r="A138" s="44" t="s">
        <v>230</v>
      </c>
    </row>
    <row r="139" spans="1:1" x14ac:dyDescent="0.25">
      <c r="A139" s="44" t="s">
        <v>231</v>
      </c>
    </row>
    <row r="140" spans="1:1" x14ac:dyDescent="0.25">
      <c r="A140" s="44" t="s">
        <v>232</v>
      </c>
    </row>
    <row r="141" spans="1:1" x14ac:dyDescent="0.25">
      <c r="A141" s="44" t="s">
        <v>233</v>
      </c>
    </row>
    <row r="142" spans="1:1" x14ac:dyDescent="0.25">
      <c r="A142" s="44" t="s">
        <v>234</v>
      </c>
    </row>
    <row r="143" spans="1:1" x14ac:dyDescent="0.25">
      <c r="A143" s="44" t="s">
        <v>235</v>
      </c>
    </row>
    <row r="144" spans="1:1" x14ac:dyDescent="0.25">
      <c r="A144" s="44" t="s">
        <v>236</v>
      </c>
    </row>
    <row r="145" spans="1:1" x14ac:dyDescent="0.25">
      <c r="A145" s="44" t="s">
        <v>237</v>
      </c>
    </row>
    <row r="146" spans="1:1" x14ac:dyDescent="0.25">
      <c r="A146" s="44" t="s">
        <v>238</v>
      </c>
    </row>
    <row r="147" spans="1:1" x14ac:dyDescent="0.25">
      <c r="A147" s="44" t="s">
        <v>239</v>
      </c>
    </row>
    <row r="148" spans="1:1" x14ac:dyDescent="0.25">
      <c r="A148" s="44" t="s">
        <v>240</v>
      </c>
    </row>
    <row r="149" spans="1:1" x14ac:dyDescent="0.25">
      <c r="A149" s="44" t="s">
        <v>241</v>
      </c>
    </row>
    <row r="150" spans="1:1" x14ac:dyDescent="0.25">
      <c r="A150" s="44" t="s">
        <v>242</v>
      </c>
    </row>
    <row r="151" spans="1:1" x14ac:dyDescent="0.25">
      <c r="A151" s="44" t="s">
        <v>243</v>
      </c>
    </row>
    <row r="152" spans="1:1" x14ac:dyDescent="0.25">
      <c r="A152" s="44" t="s">
        <v>244</v>
      </c>
    </row>
    <row r="153" spans="1:1" x14ac:dyDescent="0.25">
      <c r="A153" s="44" t="s">
        <v>245</v>
      </c>
    </row>
    <row r="154" spans="1:1" x14ac:dyDescent="0.25">
      <c r="A154" s="44" t="s">
        <v>246</v>
      </c>
    </row>
    <row r="155" spans="1:1" x14ac:dyDescent="0.25">
      <c r="A155" s="44" t="s">
        <v>247</v>
      </c>
    </row>
    <row r="156" spans="1:1" x14ac:dyDescent="0.25">
      <c r="A156" s="44" t="s">
        <v>248</v>
      </c>
    </row>
    <row r="157" spans="1:1" x14ac:dyDescent="0.25">
      <c r="A157" s="44" t="s">
        <v>249</v>
      </c>
    </row>
    <row r="158" spans="1:1" x14ac:dyDescent="0.25">
      <c r="A158" s="44" t="s">
        <v>250</v>
      </c>
    </row>
    <row r="159" spans="1:1" x14ac:dyDescent="0.25">
      <c r="A159" s="44" t="s">
        <v>251</v>
      </c>
    </row>
    <row r="160" spans="1:1" x14ac:dyDescent="0.25">
      <c r="A160" s="44" t="s">
        <v>252</v>
      </c>
    </row>
    <row r="161" spans="1:1" x14ac:dyDescent="0.25">
      <c r="A161" s="44" t="s">
        <v>253</v>
      </c>
    </row>
    <row r="162" spans="1:1" x14ac:dyDescent="0.25">
      <c r="A162" s="44" t="s">
        <v>254</v>
      </c>
    </row>
    <row r="163" spans="1:1" x14ac:dyDescent="0.25">
      <c r="A163" s="44" t="s">
        <v>255</v>
      </c>
    </row>
    <row r="164" spans="1:1" x14ac:dyDescent="0.25">
      <c r="A164" s="44" t="s">
        <v>256</v>
      </c>
    </row>
    <row r="165" spans="1:1" x14ac:dyDescent="0.25">
      <c r="A165" s="44" t="s">
        <v>257</v>
      </c>
    </row>
    <row r="166" spans="1:1" x14ac:dyDescent="0.25">
      <c r="A166" s="44" t="s">
        <v>258</v>
      </c>
    </row>
    <row r="167" spans="1:1" x14ac:dyDescent="0.25">
      <c r="A167" s="44" t="s">
        <v>259</v>
      </c>
    </row>
    <row r="168" spans="1:1" x14ac:dyDescent="0.25">
      <c r="A168" s="44" t="s">
        <v>260</v>
      </c>
    </row>
    <row r="169" spans="1:1" x14ac:dyDescent="0.25">
      <c r="A169" s="44" t="s">
        <v>261</v>
      </c>
    </row>
    <row r="170" spans="1:1" x14ac:dyDescent="0.25">
      <c r="A170" s="44" t="s">
        <v>262</v>
      </c>
    </row>
    <row r="171" spans="1:1" x14ac:dyDescent="0.25">
      <c r="A171" s="44" t="s">
        <v>263</v>
      </c>
    </row>
    <row r="172" spans="1:1" x14ac:dyDescent="0.25">
      <c r="A172" s="44" t="s">
        <v>264</v>
      </c>
    </row>
    <row r="173" spans="1:1" x14ac:dyDescent="0.25">
      <c r="A173" s="44" t="s">
        <v>265</v>
      </c>
    </row>
    <row r="174" spans="1:1" x14ac:dyDescent="0.25">
      <c r="A174" s="44" t="s">
        <v>266</v>
      </c>
    </row>
    <row r="175" spans="1:1" x14ac:dyDescent="0.25">
      <c r="A175" s="44" t="s">
        <v>267</v>
      </c>
    </row>
    <row r="176" spans="1:1" x14ac:dyDescent="0.25">
      <c r="A176" s="44" t="s">
        <v>268</v>
      </c>
    </row>
    <row r="177" spans="1:1" x14ac:dyDescent="0.25">
      <c r="A177" s="44" t="s">
        <v>269</v>
      </c>
    </row>
    <row r="178" spans="1:1" x14ac:dyDescent="0.25">
      <c r="A178" s="44" t="s">
        <v>270</v>
      </c>
    </row>
    <row r="179" spans="1:1" x14ac:dyDescent="0.25">
      <c r="A179" s="44" t="s">
        <v>271</v>
      </c>
    </row>
    <row r="180" spans="1:1" x14ac:dyDescent="0.25">
      <c r="A180" s="44" t="s">
        <v>272</v>
      </c>
    </row>
    <row r="181" spans="1:1" x14ac:dyDescent="0.25">
      <c r="A181" s="44" t="s">
        <v>273</v>
      </c>
    </row>
    <row r="182" spans="1:1" x14ac:dyDescent="0.25">
      <c r="A182" s="44" t="s">
        <v>274</v>
      </c>
    </row>
    <row r="183" spans="1:1" x14ac:dyDescent="0.25">
      <c r="A183" s="44" t="s">
        <v>275</v>
      </c>
    </row>
    <row r="184" spans="1:1" x14ac:dyDescent="0.25">
      <c r="A184" s="44" t="s">
        <v>276</v>
      </c>
    </row>
    <row r="185" spans="1:1" x14ac:dyDescent="0.25">
      <c r="A185" s="44" t="s">
        <v>277</v>
      </c>
    </row>
    <row r="186" spans="1:1" x14ac:dyDescent="0.25">
      <c r="A186" s="44" t="s">
        <v>278</v>
      </c>
    </row>
    <row r="187" spans="1:1" x14ac:dyDescent="0.25">
      <c r="A187" s="44" t="s">
        <v>279</v>
      </c>
    </row>
    <row r="188" spans="1:1" x14ac:dyDescent="0.25">
      <c r="A188" s="44" t="s">
        <v>280</v>
      </c>
    </row>
    <row r="189" spans="1:1" x14ac:dyDescent="0.25">
      <c r="A189" s="44" t="s">
        <v>281</v>
      </c>
    </row>
    <row r="190" spans="1:1" x14ac:dyDescent="0.25">
      <c r="A190" s="44" t="s">
        <v>282</v>
      </c>
    </row>
    <row r="191" spans="1:1" x14ac:dyDescent="0.25">
      <c r="A191" s="44" t="s">
        <v>283</v>
      </c>
    </row>
    <row r="192" spans="1:1" x14ac:dyDescent="0.25">
      <c r="A192" s="44" t="s">
        <v>284</v>
      </c>
    </row>
    <row r="193" spans="1:1" x14ac:dyDescent="0.25">
      <c r="A193" s="44" t="s">
        <v>285</v>
      </c>
    </row>
    <row r="194" spans="1:1" x14ac:dyDescent="0.25">
      <c r="A194" s="44" t="s">
        <v>286</v>
      </c>
    </row>
    <row r="195" spans="1:1" x14ac:dyDescent="0.25">
      <c r="A195" s="44" t="s">
        <v>287</v>
      </c>
    </row>
    <row r="196" spans="1:1" x14ac:dyDescent="0.25">
      <c r="A196" s="44" t="s">
        <v>288</v>
      </c>
    </row>
    <row r="197" spans="1:1" x14ac:dyDescent="0.25">
      <c r="A197" s="44" t="s">
        <v>289</v>
      </c>
    </row>
    <row r="198" spans="1:1" x14ac:dyDescent="0.25">
      <c r="A198" s="44" t="s">
        <v>290</v>
      </c>
    </row>
    <row r="199" spans="1:1" x14ac:dyDescent="0.25">
      <c r="A199" s="44" t="s">
        <v>291</v>
      </c>
    </row>
    <row r="200" spans="1:1" x14ac:dyDescent="0.25">
      <c r="A200" s="44" t="s">
        <v>292</v>
      </c>
    </row>
    <row r="201" spans="1:1" x14ac:dyDescent="0.25">
      <c r="A201" s="44" t="s">
        <v>293</v>
      </c>
    </row>
    <row r="202" spans="1:1" x14ac:dyDescent="0.25">
      <c r="A202" s="44" t="s">
        <v>294</v>
      </c>
    </row>
    <row r="203" spans="1:1" x14ac:dyDescent="0.25">
      <c r="A203" s="44" t="s">
        <v>295</v>
      </c>
    </row>
    <row r="204" spans="1:1" x14ac:dyDescent="0.25">
      <c r="A204" s="44" t="s">
        <v>296</v>
      </c>
    </row>
    <row r="205" spans="1:1" x14ac:dyDescent="0.25">
      <c r="A205" s="44" t="s">
        <v>297</v>
      </c>
    </row>
    <row r="206" spans="1:1" x14ac:dyDescent="0.25">
      <c r="A206" s="44" t="s">
        <v>298</v>
      </c>
    </row>
    <row r="207" spans="1:1" x14ac:dyDescent="0.25">
      <c r="A207" s="44" t="s">
        <v>299</v>
      </c>
    </row>
    <row r="208" spans="1:1" x14ac:dyDescent="0.25">
      <c r="A208" s="44" t="s">
        <v>300</v>
      </c>
    </row>
    <row r="209" spans="1:1" x14ac:dyDescent="0.25">
      <c r="A209" s="44" t="s">
        <v>301</v>
      </c>
    </row>
    <row r="210" spans="1:1" x14ac:dyDescent="0.25">
      <c r="A210" s="44" t="s">
        <v>302</v>
      </c>
    </row>
    <row r="211" spans="1:1" x14ac:dyDescent="0.25">
      <c r="A211" s="44" t="s">
        <v>303</v>
      </c>
    </row>
    <row r="212" spans="1:1" x14ac:dyDescent="0.25">
      <c r="A212" s="44" t="s">
        <v>304</v>
      </c>
    </row>
    <row r="213" spans="1:1" x14ac:dyDescent="0.25">
      <c r="A213" s="44" t="s">
        <v>305</v>
      </c>
    </row>
    <row r="214" spans="1:1" x14ac:dyDescent="0.25">
      <c r="A214" s="44" t="s">
        <v>306</v>
      </c>
    </row>
    <row r="215" spans="1:1" x14ac:dyDescent="0.25">
      <c r="A215" s="44" t="s">
        <v>307</v>
      </c>
    </row>
    <row r="216" spans="1:1" x14ac:dyDescent="0.25">
      <c r="A216" s="44" t="s">
        <v>308</v>
      </c>
    </row>
    <row r="217" spans="1:1" x14ac:dyDescent="0.25">
      <c r="A217" s="44" t="s">
        <v>309</v>
      </c>
    </row>
    <row r="218" spans="1:1" x14ac:dyDescent="0.25">
      <c r="A218" s="44" t="s">
        <v>310</v>
      </c>
    </row>
    <row r="219" spans="1:1" x14ac:dyDescent="0.25">
      <c r="A219" s="44" t="s">
        <v>311</v>
      </c>
    </row>
    <row r="220" spans="1:1" x14ac:dyDescent="0.25">
      <c r="A220" s="44" t="s">
        <v>312</v>
      </c>
    </row>
    <row r="221" spans="1:1" x14ac:dyDescent="0.25">
      <c r="A221" s="44" t="s">
        <v>313</v>
      </c>
    </row>
    <row r="222" spans="1:1" x14ac:dyDescent="0.25">
      <c r="A222" s="44" t="s">
        <v>314</v>
      </c>
    </row>
    <row r="223" spans="1:1" x14ac:dyDescent="0.25">
      <c r="A223" s="44" t="s">
        <v>315</v>
      </c>
    </row>
    <row r="224" spans="1:1" x14ac:dyDescent="0.25">
      <c r="A224" s="44" t="s">
        <v>316</v>
      </c>
    </row>
    <row r="225" spans="1:1" x14ac:dyDescent="0.25">
      <c r="A225" s="44" t="s">
        <v>317</v>
      </c>
    </row>
    <row r="226" spans="1:1" x14ac:dyDescent="0.25">
      <c r="A226" s="44" t="s">
        <v>318</v>
      </c>
    </row>
    <row r="227" spans="1:1" x14ac:dyDescent="0.25">
      <c r="A227" s="44" t="s">
        <v>319</v>
      </c>
    </row>
    <row r="228" spans="1:1" x14ac:dyDescent="0.25">
      <c r="A228" s="44" t="s">
        <v>320</v>
      </c>
    </row>
    <row r="229" spans="1:1" x14ac:dyDescent="0.25">
      <c r="A229" s="44" t="s">
        <v>321</v>
      </c>
    </row>
    <row r="230" spans="1:1" x14ac:dyDescent="0.25">
      <c r="A230" s="44" t="s">
        <v>322</v>
      </c>
    </row>
    <row r="231" spans="1:1" x14ac:dyDescent="0.25">
      <c r="A231" s="46" t="s">
        <v>323</v>
      </c>
    </row>
  </sheetData>
  <hyperlinks>
    <hyperlink ref="AS16" r:id="rId1" location="cb153-2" display="https://rstudio-pubs-static.s3.amazonaws.com/954066_7451381d27c74d6d98d5cf65ec8cabe1.html - cb153-2" xr:uid="{390D5527-B137-4DBB-808C-240B0866AED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57CB-A847-4DB3-81AD-361AD8F7E12A}">
  <dimension ref="A1:R51"/>
  <sheetViews>
    <sheetView topLeftCell="D31" workbookViewId="0">
      <selection activeCell="N44" sqref="N44"/>
    </sheetView>
  </sheetViews>
  <sheetFormatPr defaultRowHeight="15" x14ac:dyDescent="0.25"/>
  <cols>
    <col min="6" max="6" width="31.140625" customWidth="1"/>
    <col min="8" max="8" width="26.140625" customWidth="1"/>
    <col min="13" max="13" width="19" customWidth="1"/>
    <col min="14" max="14" width="16.7109375" customWidth="1"/>
  </cols>
  <sheetData>
    <row r="1" spans="1:18" x14ac:dyDescent="0.25">
      <c r="F1" t="s">
        <v>585</v>
      </c>
      <c r="G1" t="s">
        <v>75</v>
      </c>
      <c r="H1" t="s">
        <v>586</v>
      </c>
    </row>
    <row r="2" spans="1:18" x14ac:dyDescent="0.25">
      <c r="E2">
        <v>1</v>
      </c>
      <c r="F2" s="31" t="s">
        <v>17</v>
      </c>
      <c r="G2">
        <v>1.011328</v>
      </c>
      <c r="H2" t="str">
        <f t="shared" ref="H2:H8" si="0">IF(G2&lt;=+-$I$5,"tidak signifikan","signifikan")</f>
        <v>tidak signifikan</v>
      </c>
    </row>
    <row r="3" spans="1:18" x14ac:dyDescent="0.25">
      <c r="E3">
        <v>2</v>
      </c>
      <c r="F3" s="31" t="s">
        <v>30</v>
      </c>
      <c r="G3">
        <v>1.614814</v>
      </c>
      <c r="H3" t="str">
        <f t="shared" si="0"/>
        <v>tidak signifikan</v>
      </c>
      <c r="L3" s="49" t="s">
        <v>575</v>
      </c>
      <c r="M3">
        <v>1.011328</v>
      </c>
      <c r="N3">
        <v>1.614814</v>
      </c>
      <c r="O3">
        <v>1.5983350000000001</v>
      </c>
      <c r="P3">
        <v>2.158363</v>
      </c>
      <c r="Q3">
        <v>2.7385920000000001</v>
      </c>
      <c r="R3">
        <v>2.8643670000000001</v>
      </c>
    </row>
    <row r="4" spans="1:18" x14ac:dyDescent="0.25">
      <c r="E4">
        <v>3</v>
      </c>
      <c r="F4" s="31" t="s">
        <v>20</v>
      </c>
      <c r="G4">
        <v>1.5983350000000001</v>
      </c>
      <c r="H4" t="str">
        <f t="shared" si="0"/>
        <v>tidak signifikan</v>
      </c>
      <c r="L4" s="49" t="s">
        <v>581</v>
      </c>
      <c r="M4">
        <v>3.597172</v>
      </c>
      <c r="N4">
        <v>4.1844710000000003</v>
      </c>
      <c r="O4">
        <v>4.2050580000000002</v>
      </c>
      <c r="P4">
        <v>3.9467370000000002</v>
      </c>
      <c r="Q4">
        <v>4.3563980000000004</v>
      </c>
      <c r="R4">
        <v>4.4084409999999998</v>
      </c>
    </row>
    <row r="5" spans="1:18" x14ac:dyDescent="0.25">
      <c r="A5" s="49"/>
      <c r="E5">
        <v>4</v>
      </c>
      <c r="F5" s="31" t="s">
        <v>24</v>
      </c>
      <c r="G5">
        <v>2.158363</v>
      </c>
      <c r="H5" t="str">
        <f t="shared" si="0"/>
        <v>signifikan</v>
      </c>
      <c r="I5">
        <f>_xlfn.T.INV(0.05,30)</f>
        <v>-1.6972608865939587</v>
      </c>
      <c r="L5" s="49" t="s">
        <v>576</v>
      </c>
      <c r="M5">
        <v>4.4855650000000002</v>
      </c>
      <c r="N5">
        <v>4.05823</v>
      </c>
      <c r="O5">
        <v>3.9493149999999999</v>
      </c>
      <c r="P5">
        <v>3.5151340000000002</v>
      </c>
      <c r="Q5">
        <v>3.1638989999999998</v>
      </c>
      <c r="R5">
        <v>2.487298</v>
      </c>
    </row>
    <row r="6" spans="1:18" x14ac:dyDescent="0.25">
      <c r="A6" s="49"/>
      <c r="E6">
        <v>5</v>
      </c>
      <c r="F6" s="31" t="s">
        <v>28</v>
      </c>
      <c r="G6">
        <v>2.7385920000000001</v>
      </c>
      <c r="H6" t="str">
        <f t="shared" si="0"/>
        <v>signifikan</v>
      </c>
      <c r="L6" s="49" t="s">
        <v>582</v>
      </c>
      <c r="M6">
        <v>2.0265219999999999</v>
      </c>
      <c r="N6">
        <v>1.6281589999999999</v>
      </c>
      <c r="O6">
        <v>1.7381</v>
      </c>
      <c r="P6">
        <v>2.4342679999999999</v>
      </c>
      <c r="Q6">
        <v>3.0203540000000002</v>
      </c>
      <c r="R6">
        <v>3.3969019999999999</v>
      </c>
    </row>
    <row r="7" spans="1:18" x14ac:dyDescent="0.25">
      <c r="A7" s="49"/>
      <c r="E7">
        <v>6</v>
      </c>
      <c r="F7" s="31" t="s">
        <v>14</v>
      </c>
      <c r="G7">
        <v>2.8643670000000001</v>
      </c>
      <c r="H7" t="str">
        <f t="shared" si="0"/>
        <v>signifikan</v>
      </c>
      <c r="L7" s="49" t="s">
        <v>577</v>
      </c>
    </row>
    <row r="8" spans="1:18" x14ac:dyDescent="0.25">
      <c r="A8" s="49"/>
      <c r="E8">
        <v>7</v>
      </c>
      <c r="F8" s="31" t="s">
        <v>39</v>
      </c>
      <c r="G8">
        <v>3.597172</v>
      </c>
      <c r="H8" t="str">
        <f t="shared" si="0"/>
        <v>signifikan</v>
      </c>
      <c r="L8" s="49" t="s">
        <v>583</v>
      </c>
    </row>
    <row r="9" spans="1:18" x14ac:dyDescent="0.25">
      <c r="A9" s="49"/>
      <c r="E9">
        <v>8</v>
      </c>
      <c r="F9" s="31" t="s">
        <v>11</v>
      </c>
      <c r="G9">
        <v>4.1844710000000003</v>
      </c>
      <c r="H9" t="str">
        <f>IF(G9&lt;=+-$I$5,"tidak signifikan","signifikan")</f>
        <v>signifikan</v>
      </c>
      <c r="L9" s="49" t="s">
        <v>578</v>
      </c>
    </row>
    <row r="10" spans="1:18" x14ac:dyDescent="0.25">
      <c r="A10" s="49"/>
      <c r="E10">
        <v>9</v>
      </c>
      <c r="F10" s="31" t="s">
        <v>2</v>
      </c>
      <c r="G10">
        <v>4.2050580000000002</v>
      </c>
      <c r="H10" t="str">
        <f t="shared" ref="H10:H39" si="1">IF(G10&lt;=+-$I$5,"tidak signifikan","signifikan")</f>
        <v>signifikan</v>
      </c>
      <c r="L10" s="49"/>
    </row>
    <row r="11" spans="1:18" x14ac:dyDescent="0.25">
      <c r="A11" s="49"/>
      <c r="E11">
        <v>10</v>
      </c>
      <c r="F11" s="31" t="s">
        <v>21</v>
      </c>
      <c r="G11">
        <v>3.9467370000000002</v>
      </c>
      <c r="H11" t="str">
        <f t="shared" si="1"/>
        <v>signifikan</v>
      </c>
      <c r="L11" s="49"/>
    </row>
    <row r="12" spans="1:18" x14ac:dyDescent="0.25">
      <c r="E12">
        <v>11</v>
      </c>
      <c r="F12" s="31" t="s">
        <v>3</v>
      </c>
      <c r="G12">
        <v>4.3563980000000004</v>
      </c>
      <c r="H12" t="str">
        <f t="shared" si="1"/>
        <v>signifikan</v>
      </c>
      <c r="L12" s="49"/>
    </row>
    <row r="13" spans="1:18" x14ac:dyDescent="0.25">
      <c r="E13">
        <v>12</v>
      </c>
      <c r="F13" s="31" t="s">
        <v>4</v>
      </c>
      <c r="G13">
        <v>4.4084409999999998</v>
      </c>
      <c r="H13" t="str">
        <f t="shared" si="1"/>
        <v>signifikan</v>
      </c>
    </row>
    <row r="14" spans="1:18" x14ac:dyDescent="0.25">
      <c r="E14">
        <v>13</v>
      </c>
      <c r="F14" s="31" t="s">
        <v>25</v>
      </c>
      <c r="G14">
        <v>4.4855650000000002</v>
      </c>
      <c r="H14" t="str">
        <f t="shared" si="1"/>
        <v>signifikan</v>
      </c>
      <c r="M14" t="s">
        <v>588</v>
      </c>
      <c r="N14" t="s">
        <v>589</v>
      </c>
      <c r="O14" t="s">
        <v>593</v>
      </c>
    </row>
    <row r="15" spans="1:18" x14ac:dyDescent="0.25">
      <c r="E15">
        <v>14</v>
      </c>
      <c r="F15" s="31" t="s">
        <v>18</v>
      </c>
      <c r="G15">
        <v>4.05823</v>
      </c>
      <c r="H15" t="str">
        <f t="shared" si="1"/>
        <v>signifikan</v>
      </c>
      <c r="M15" s="31" t="s">
        <v>30</v>
      </c>
      <c r="N15" t="s">
        <v>589</v>
      </c>
    </row>
    <row r="16" spans="1:18" x14ac:dyDescent="0.25">
      <c r="E16">
        <v>15</v>
      </c>
      <c r="F16" s="31" t="s">
        <v>26</v>
      </c>
      <c r="G16">
        <v>3.9493149999999999</v>
      </c>
      <c r="H16" t="str">
        <f t="shared" si="1"/>
        <v>signifikan</v>
      </c>
      <c r="M16" t="s">
        <v>20</v>
      </c>
      <c r="N16" t="s">
        <v>589</v>
      </c>
    </row>
    <row r="17" spans="5:15" x14ac:dyDescent="0.25">
      <c r="E17">
        <v>16</v>
      </c>
      <c r="F17" s="31" t="s">
        <v>32</v>
      </c>
      <c r="G17">
        <v>3.5151340000000002</v>
      </c>
      <c r="H17" t="str">
        <f t="shared" si="1"/>
        <v>signifikan</v>
      </c>
      <c r="M17" s="31" t="s">
        <v>24</v>
      </c>
      <c r="N17" t="s">
        <v>590</v>
      </c>
      <c r="O17" t="s">
        <v>594</v>
      </c>
    </row>
    <row r="18" spans="5:15" x14ac:dyDescent="0.25">
      <c r="E18">
        <v>17</v>
      </c>
      <c r="F18" s="31" t="s">
        <v>13</v>
      </c>
      <c r="G18">
        <v>3.1638989999999998</v>
      </c>
      <c r="H18" t="str">
        <f t="shared" si="1"/>
        <v>signifikan</v>
      </c>
      <c r="M18" s="31" t="s">
        <v>28</v>
      </c>
      <c r="N18" t="s">
        <v>590</v>
      </c>
    </row>
    <row r="19" spans="5:15" x14ac:dyDescent="0.25">
      <c r="E19">
        <v>18</v>
      </c>
      <c r="F19" s="31" t="s">
        <v>19</v>
      </c>
      <c r="G19">
        <v>2.487298</v>
      </c>
      <c r="H19" t="str">
        <f t="shared" si="1"/>
        <v>signifikan</v>
      </c>
      <c r="M19" s="31" t="s">
        <v>14</v>
      </c>
      <c r="N19" t="s">
        <v>590</v>
      </c>
    </row>
    <row r="20" spans="5:15" x14ac:dyDescent="0.25">
      <c r="E20">
        <v>19</v>
      </c>
      <c r="F20" s="31" t="s">
        <v>23</v>
      </c>
      <c r="G20">
        <v>2.0265219999999999</v>
      </c>
      <c r="H20" t="str">
        <f t="shared" si="1"/>
        <v>signifikan</v>
      </c>
      <c r="M20" s="31" t="s">
        <v>39</v>
      </c>
      <c r="N20" t="s">
        <v>591</v>
      </c>
      <c r="O20" t="s">
        <v>595</v>
      </c>
    </row>
    <row r="21" spans="5:15" x14ac:dyDescent="0.25">
      <c r="E21">
        <v>20</v>
      </c>
      <c r="F21" s="31" t="s">
        <v>27</v>
      </c>
      <c r="G21">
        <v>1.6281589999999999</v>
      </c>
      <c r="H21" t="str">
        <f t="shared" si="1"/>
        <v>tidak signifikan</v>
      </c>
      <c r="M21" s="31" t="s">
        <v>11</v>
      </c>
      <c r="N21" t="s">
        <v>591</v>
      </c>
    </row>
    <row r="22" spans="5:15" x14ac:dyDescent="0.25">
      <c r="E22">
        <v>21</v>
      </c>
      <c r="F22" s="31" t="s">
        <v>5</v>
      </c>
      <c r="G22">
        <v>1.7381</v>
      </c>
      <c r="H22" t="str">
        <f t="shared" si="1"/>
        <v>signifikan</v>
      </c>
      <c r="M22" s="31" t="s">
        <v>2</v>
      </c>
      <c r="N22" t="s">
        <v>591</v>
      </c>
    </row>
    <row r="23" spans="5:15" x14ac:dyDescent="0.25">
      <c r="E23">
        <v>22</v>
      </c>
      <c r="F23" s="31" t="s">
        <v>10</v>
      </c>
      <c r="G23">
        <v>2.4342679999999999</v>
      </c>
      <c r="H23" t="str">
        <f t="shared" si="1"/>
        <v>signifikan</v>
      </c>
      <c r="M23" s="31" t="s">
        <v>21</v>
      </c>
      <c r="N23" t="s">
        <v>591</v>
      </c>
    </row>
    <row r="24" spans="5:15" x14ac:dyDescent="0.25">
      <c r="E24">
        <v>23</v>
      </c>
      <c r="F24" s="31" t="s">
        <v>9</v>
      </c>
      <c r="G24">
        <v>3.0203540000000002</v>
      </c>
      <c r="H24" t="str">
        <f t="shared" si="1"/>
        <v>signifikan</v>
      </c>
      <c r="M24" s="31" t="s">
        <v>3</v>
      </c>
      <c r="N24" t="s">
        <v>591</v>
      </c>
    </row>
    <row r="25" spans="5:15" x14ac:dyDescent="0.25">
      <c r="E25">
        <v>24</v>
      </c>
      <c r="F25" s="31" t="s">
        <v>6</v>
      </c>
      <c r="G25">
        <v>3.3969019999999999</v>
      </c>
      <c r="H25" t="str">
        <f t="shared" si="1"/>
        <v>signifikan</v>
      </c>
      <c r="J25" s="54"/>
      <c r="M25" s="31" t="s">
        <v>4</v>
      </c>
      <c r="N25" t="s">
        <v>591</v>
      </c>
    </row>
    <row r="26" spans="5:15" x14ac:dyDescent="0.25">
      <c r="E26">
        <v>25</v>
      </c>
      <c r="F26" s="31" t="s">
        <v>33</v>
      </c>
      <c r="G26">
        <v>3.7980960000000001</v>
      </c>
      <c r="H26" t="str">
        <f t="shared" si="1"/>
        <v>signifikan</v>
      </c>
      <c r="I26" s="54"/>
      <c r="M26" s="31" t="s">
        <v>25</v>
      </c>
      <c r="N26" t="s">
        <v>591</v>
      </c>
    </row>
    <row r="27" spans="5:15" x14ac:dyDescent="0.25">
      <c r="E27">
        <v>26</v>
      </c>
      <c r="F27" s="31" t="s">
        <v>7</v>
      </c>
      <c r="G27">
        <v>4.4006809999999996</v>
      </c>
      <c r="H27" t="str">
        <f t="shared" si="1"/>
        <v>signifikan</v>
      </c>
      <c r="I27" s="54"/>
      <c r="J27" s="54"/>
      <c r="M27" s="31" t="s">
        <v>18</v>
      </c>
      <c r="N27" t="s">
        <v>591</v>
      </c>
    </row>
    <row r="28" spans="5:15" x14ac:dyDescent="0.25">
      <c r="E28">
        <v>27</v>
      </c>
      <c r="F28" s="31" t="s">
        <v>37</v>
      </c>
      <c r="G28">
        <v>4.8589169999999999</v>
      </c>
      <c r="H28" t="str">
        <f t="shared" si="1"/>
        <v>signifikan</v>
      </c>
      <c r="M28" s="31" t="s">
        <v>26</v>
      </c>
      <c r="N28" t="s">
        <v>590</v>
      </c>
    </row>
    <row r="29" spans="5:15" x14ac:dyDescent="0.25">
      <c r="E29">
        <v>28</v>
      </c>
      <c r="F29" s="31" t="s">
        <v>36</v>
      </c>
      <c r="G29">
        <v>5.0576780000000001</v>
      </c>
      <c r="H29" t="str">
        <f t="shared" si="1"/>
        <v>signifikan</v>
      </c>
      <c r="M29" s="31" t="s">
        <v>32</v>
      </c>
      <c r="N29" t="s">
        <v>590</v>
      </c>
    </row>
    <row r="30" spans="5:15" x14ac:dyDescent="0.25">
      <c r="E30">
        <v>29</v>
      </c>
      <c r="F30" s="31" t="s">
        <v>15</v>
      </c>
      <c r="G30">
        <v>5.1953490000000002</v>
      </c>
      <c r="H30" t="str">
        <f t="shared" si="1"/>
        <v>signifikan</v>
      </c>
      <c r="M30" s="31" t="s">
        <v>13</v>
      </c>
      <c r="N30" t="s">
        <v>590</v>
      </c>
    </row>
    <row r="31" spans="5:15" x14ac:dyDescent="0.25">
      <c r="E31">
        <v>30</v>
      </c>
      <c r="F31" s="31" t="s">
        <v>29</v>
      </c>
      <c r="G31">
        <v>2.5268139999999999</v>
      </c>
      <c r="H31" t="str">
        <f t="shared" si="1"/>
        <v>signifikan</v>
      </c>
      <c r="I31" s="31"/>
      <c r="M31" s="31" t="s">
        <v>19</v>
      </c>
      <c r="N31" t="s">
        <v>590</v>
      </c>
    </row>
    <row r="32" spans="5:15" x14ac:dyDescent="0.25">
      <c r="E32">
        <v>31</v>
      </c>
      <c r="F32" s="31" t="s">
        <v>31</v>
      </c>
      <c r="G32">
        <v>2.6429909999999999</v>
      </c>
      <c r="H32" t="str">
        <f t="shared" si="1"/>
        <v>signifikan</v>
      </c>
      <c r="I32" s="31"/>
      <c r="M32" s="31" t="s">
        <v>23</v>
      </c>
      <c r="N32" t="s">
        <v>590</v>
      </c>
    </row>
    <row r="33" spans="5:15" x14ac:dyDescent="0.25">
      <c r="E33">
        <v>32</v>
      </c>
      <c r="F33" s="31" t="s">
        <v>22</v>
      </c>
      <c r="G33">
        <v>3.616457</v>
      </c>
      <c r="H33" t="str">
        <f t="shared" si="1"/>
        <v>signifikan</v>
      </c>
      <c r="I33" s="31"/>
      <c r="M33" s="31" t="s">
        <v>27</v>
      </c>
      <c r="N33" t="s">
        <v>590</v>
      </c>
    </row>
    <row r="34" spans="5:15" x14ac:dyDescent="0.25">
      <c r="E34">
        <v>33</v>
      </c>
      <c r="F34" s="31" t="s">
        <v>12</v>
      </c>
      <c r="G34">
        <v>4.4363140000000003</v>
      </c>
      <c r="H34" t="str">
        <f t="shared" si="1"/>
        <v>signifikan</v>
      </c>
      <c r="I34" s="31"/>
      <c r="M34" s="31" t="s">
        <v>5</v>
      </c>
      <c r="N34" t="s">
        <v>590</v>
      </c>
    </row>
    <row r="35" spans="5:15" x14ac:dyDescent="0.25">
      <c r="E35">
        <v>34</v>
      </c>
      <c r="F35" s="31" t="s">
        <v>16</v>
      </c>
      <c r="G35">
        <v>4.1839060000000003</v>
      </c>
      <c r="H35" t="str">
        <f t="shared" si="1"/>
        <v>signifikan</v>
      </c>
      <c r="I35" s="31"/>
      <c r="M35" s="31" t="s">
        <v>10</v>
      </c>
      <c r="N35" t="s">
        <v>590</v>
      </c>
    </row>
    <row r="36" spans="5:15" x14ac:dyDescent="0.25">
      <c r="E36">
        <v>35</v>
      </c>
      <c r="F36" s="31" t="s">
        <v>35</v>
      </c>
      <c r="G36">
        <v>3.4818410000000002</v>
      </c>
      <c r="H36" t="str">
        <f t="shared" si="1"/>
        <v>signifikan</v>
      </c>
      <c r="I36" s="31"/>
      <c r="M36" s="31" t="s">
        <v>9</v>
      </c>
      <c r="N36" t="s">
        <v>590</v>
      </c>
    </row>
    <row r="37" spans="5:15" x14ac:dyDescent="0.25">
      <c r="E37">
        <v>36</v>
      </c>
      <c r="F37" s="31" t="s">
        <v>34</v>
      </c>
      <c r="G37">
        <v>1.880404</v>
      </c>
      <c r="H37" t="str">
        <f t="shared" si="1"/>
        <v>signifikan</v>
      </c>
      <c r="I37" s="31"/>
      <c r="M37" s="31" t="s">
        <v>6</v>
      </c>
      <c r="N37" t="s">
        <v>590</v>
      </c>
    </row>
    <row r="38" spans="5:15" x14ac:dyDescent="0.25">
      <c r="E38">
        <v>37</v>
      </c>
      <c r="F38" s="31" t="s">
        <v>38</v>
      </c>
      <c r="G38">
        <v>4.0881480000000003</v>
      </c>
      <c r="H38" t="str">
        <f t="shared" si="1"/>
        <v>signifikan</v>
      </c>
      <c r="I38" s="31"/>
      <c r="M38" s="31" t="s">
        <v>33</v>
      </c>
      <c r="N38" t="s">
        <v>590</v>
      </c>
    </row>
    <row r="39" spans="5:15" x14ac:dyDescent="0.25">
      <c r="E39">
        <v>38</v>
      </c>
      <c r="F39" s="53" t="s">
        <v>8</v>
      </c>
      <c r="G39">
        <v>3.4824190000000002</v>
      </c>
      <c r="H39" t="str">
        <f t="shared" si="1"/>
        <v>signifikan</v>
      </c>
      <c r="I39" s="53"/>
      <c r="M39" s="31" t="s">
        <v>7</v>
      </c>
      <c r="N39" t="s">
        <v>591</v>
      </c>
      <c r="O39" t="s">
        <v>595</v>
      </c>
    </row>
    <row r="40" spans="5:15" x14ac:dyDescent="0.25">
      <c r="M40" s="31" t="s">
        <v>37</v>
      </c>
      <c r="N40" t="s">
        <v>591</v>
      </c>
    </row>
    <row r="41" spans="5:15" x14ac:dyDescent="0.25">
      <c r="M41" s="31" t="s">
        <v>36</v>
      </c>
      <c r="N41" t="s">
        <v>591</v>
      </c>
    </row>
    <row r="42" spans="5:15" ht="15.75" x14ac:dyDescent="0.25">
      <c r="F42" s="55" t="s">
        <v>597</v>
      </c>
      <c r="M42" s="31" t="s">
        <v>15</v>
      </c>
      <c r="N42" t="s">
        <v>592</v>
      </c>
      <c r="O42" t="s">
        <v>596</v>
      </c>
    </row>
    <row r="43" spans="5:15" x14ac:dyDescent="0.25">
      <c r="M43" s="31" t="s">
        <v>29</v>
      </c>
      <c r="N43" t="s">
        <v>590</v>
      </c>
      <c r="O43" t="s">
        <v>594</v>
      </c>
    </row>
    <row r="44" spans="5:15" x14ac:dyDescent="0.25">
      <c r="M44" s="31" t="s">
        <v>31</v>
      </c>
      <c r="N44" t="s">
        <v>590</v>
      </c>
      <c r="O44" t="s">
        <v>594</v>
      </c>
    </row>
    <row r="45" spans="5:15" x14ac:dyDescent="0.25">
      <c r="M45" s="31" t="s">
        <v>22</v>
      </c>
      <c r="N45" t="s">
        <v>590</v>
      </c>
      <c r="O45" t="s">
        <v>594</v>
      </c>
    </row>
    <row r="46" spans="5:15" x14ac:dyDescent="0.25">
      <c r="M46" s="31" t="s">
        <v>12</v>
      </c>
      <c r="N46" t="s">
        <v>591</v>
      </c>
      <c r="O46" t="s">
        <v>595</v>
      </c>
    </row>
    <row r="47" spans="5:15" x14ac:dyDescent="0.25">
      <c r="M47" s="31" t="s">
        <v>16</v>
      </c>
      <c r="N47" t="s">
        <v>591</v>
      </c>
      <c r="O47" t="s">
        <v>595</v>
      </c>
    </row>
    <row r="48" spans="5:15" x14ac:dyDescent="0.25">
      <c r="M48" s="31" t="s">
        <v>35</v>
      </c>
      <c r="N48" t="s">
        <v>590</v>
      </c>
      <c r="O48" t="s">
        <v>594</v>
      </c>
    </row>
    <row r="49" spans="13:15" x14ac:dyDescent="0.25">
      <c r="M49" s="31" t="s">
        <v>34</v>
      </c>
      <c r="N49" t="s">
        <v>590</v>
      </c>
      <c r="O49" t="s">
        <v>594</v>
      </c>
    </row>
    <row r="50" spans="13:15" x14ac:dyDescent="0.25">
      <c r="M50" s="31" t="s">
        <v>38</v>
      </c>
      <c r="N50" t="s">
        <v>590</v>
      </c>
      <c r="O50" t="s">
        <v>594</v>
      </c>
    </row>
    <row r="51" spans="13:15" x14ac:dyDescent="0.25">
      <c r="M51" s="53" t="s">
        <v>8</v>
      </c>
      <c r="N51" t="s">
        <v>590</v>
      </c>
      <c r="O51" t="s">
        <v>594</v>
      </c>
    </row>
  </sheetData>
  <autoFilter ref="A1:X1" xr:uid="{FBB157CB-A847-4DB3-81AD-361AD8F7E12A}"/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E4F21-D271-4AFB-96F6-F0CEE9B7F834}">
  <dimension ref="A1:L39"/>
  <sheetViews>
    <sheetView workbookViewId="0">
      <selection activeCell="O7" sqref="O7"/>
    </sheetView>
  </sheetViews>
  <sheetFormatPr defaultRowHeight="15" x14ac:dyDescent="0.25"/>
  <sheetData>
    <row r="1" spans="1:12" ht="15.75" x14ac:dyDescent="0.25">
      <c r="A1" s="9" t="s">
        <v>40</v>
      </c>
      <c r="B1" s="10" t="s">
        <v>1</v>
      </c>
      <c r="C1" s="11" t="s">
        <v>0</v>
      </c>
      <c r="D1" s="12" t="s">
        <v>42</v>
      </c>
      <c r="E1" s="12" t="s">
        <v>43</v>
      </c>
      <c r="F1" s="12" t="s">
        <v>44</v>
      </c>
      <c r="G1" s="12" t="s">
        <v>45</v>
      </c>
      <c r="H1" s="12" t="s">
        <v>46</v>
      </c>
      <c r="I1" s="12" t="s">
        <v>47</v>
      </c>
      <c r="J1" s="12" t="s">
        <v>51</v>
      </c>
      <c r="K1" s="1" t="s">
        <v>53</v>
      </c>
      <c r="L1" s="1" t="s">
        <v>54</v>
      </c>
    </row>
    <row r="2" spans="1:12" ht="15.75" x14ac:dyDescent="0.25">
      <c r="A2" s="12" t="s">
        <v>17</v>
      </c>
      <c r="B2" s="12">
        <v>20.6</v>
      </c>
      <c r="C2" s="13">
        <v>1.03</v>
      </c>
      <c r="D2" s="14">
        <v>4.4400000000000004</v>
      </c>
      <c r="E2" s="14">
        <v>95.37</v>
      </c>
      <c r="F2" s="15">
        <v>74</v>
      </c>
      <c r="G2" s="15">
        <v>233</v>
      </c>
      <c r="H2" s="16">
        <v>139</v>
      </c>
      <c r="I2" s="12">
        <v>13.8</v>
      </c>
      <c r="J2" s="12">
        <v>54.36</v>
      </c>
      <c r="K2" s="1">
        <v>-8.1263310000000004</v>
      </c>
      <c r="L2" s="1">
        <v>111.1414226</v>
      </c>
    </row>
    <row r="3" spans="1:12" ht="15.75" x14ac:dyDescent="0.25">
      <c r="A3" s="12" t="s">
        <v>30</v>
      </c>
      <c r="B3" s="12">
        <v>14.2</v>
      </c>
      <c r="C3" s="13">
        <v>0.12</v>
      </c>
      <c r="D3" s="14">
        <v>4.03</v>
      </c>
      <c r="E3" s="14">
        <v>95.58</v>
      </c>
      <c r="F3" s="15">
        <v>74</v>
      </c>
      <c r="G3" s="15">
        <v>515</v>
      </c>
      <c r="H3" s="16">
        <v>374</v>
      </c>
      <c r="I3" s="12">
        <v>9.32</v>
      </c>
      <c r="J3" s="12">
        <v>56.79</v>
      </c>
      <c r="K3" s="1">
        <v>-7.8650758999999999</v>
      </c>
      <c r="L3" s="1">
        <v>111.46963220000001</v>
      </c>
    </row>
    <row r="4" spans="1:12" ht="15.75" x14ac:dyDescent="0.25">
      <c r="A4" s="12" t="s">
        <v>20</v>
      </c>
      <c r="B4" s="12">
        <v>19.5</v>
      </c>
      <c r="C4" s="13">
        <v>0.47</v>
      </c>
      <c r="D4" s="14">
        <v>5.17</v>
      </c>
      <c r="E4" s="14">
        <v>88.47</v>
      </c>
      <c r="F4" s="15">
        <v>88</v>
      </c>
      <c r="G4" s="15">
        <v>233</v>
      </c>
      <c r="H4" s="16">
        <v>188</v>
      </c>
      <c r="I4" s="12">
        <v>10.96</v>
      </c>
      <c r="J4" s="12">
        <v>57.11</v>
      </c>
      <c r="K4" s="1">
        <v>-8.1824112000000007</v>
      </c>
      <c r="L4" s="1">
        <v>111.6183755</v>
      </c>
    </row>
    <row r="5" spans="1:12" ht="15.75" x14ac:dyDescent="0.25">
      <c r="A5" s="12" t="s">
        <v>24</v>
      </c>
      <c r="B5" s="12">
        <v>17.3</v>
      </c>
      <c r="C5" s="13">
        <v>0.66</v>
      </c>
      <c r="D5" s="14">
        <v>4.05</v>
      </c>
      <c r="E5" s="14">
        <v>99.64</v>
      </c>
      <c r="F5" s="15">
        <v>114</v>
      </c>
      <c r="G5" s="15">
        <v>139</v>
      </c>
      <c r="H5" s="16">
        <v>450</v>
      </c>
      <c r="I5" s="12">
        <v>6.71</v>
      </c>
      <c r="J5" s="12">
        <v>64</v>
      </c>
      <c r="K5" s="1">
        <v>-8.0843211000000004</v>
      </c>
      <c r="L5" s="1">
        <v>111.9045541</v>
      </c>
    </row>
    <row r="6" spans="1:12" ht="15.75" x14ac:dyDescent="0.25">
      <c r="A6" s="12" t="s">
        <v>28</v>
      </c>
      <c r="B6" s="12">
        <v>14.3</v>
      </c>
      <c r="C6" s="13">
        <v>1.33</v>
      </c>
      <c r="D6" s="14">
        <v>4.51</v>
      </c>
      <c r="E6" s="14">
        <v>88.75</v>
      </c>
      <c r="F6" s="15">
        <v>85</v>
      </c>
      <c r="G6" s="15">
        <v>45</v>
      </c>
      <c r="H6" s="16">
        <v>337</v>
      </c>
      <c r="I6" s="12">
        <v>8.7100000000000009</v>
      </c>
      <c r="J6" s="12">
        <v>52.29</v>
      </c>
      <c r="K6" s="1">
        <v>-8.1308656999999993</v>
      </c>
      <c r="L6" s="1">
        <v>112.2200091</v>
      </c>
    </row>
    <row r="7" spans="1:12" ht="15.75" x14ac:dyDescent="0.25">
      <c r="A7" s="12" t="s">
        <v>14</v>
      </c>
      <c r="B7" s="12">
        <v>21.6</v>
      </c>
      <c r="C7" s="13">
        <v>3.29</v>
      </c>
      <c r="D7" s="14">
        <v>4.4400000000000004</v>
      </c>
      <c r="E7" s="14">
        <v>92.87</v>
      </c>
      <c r="F7" s="15">
        <v>148</v>
      </c>
      <c r="G7" s="15">
        <v>31</v>
      </c>
      <c r="H7" s="16">
        <v>534</v>
      </c>
      <c r="I7" s="12">
        <v>10.65</v>
      </c>
      <c r="J7" s="12">
        <v>59.74</v>
      </c>
      <c r="K7" s="1">
        <v>-7.8232397000000002</v>
      </c>
      <c r="L7" s="1">
        <v>112.19071219999999</v>
      </c>
    </row>
    <row r="8" spans="1:12" ht="15.75" x14ac:dyDescent="0.25">
      <c r="A8" s="12" t="s">
        <v>39</v>
      </c>
      <c r="B8" s="12">
        <v>23</v>
      </c>
      <c r="C8" s="13">
        <v>1.06</v>
      </c>
      <c r="D8" s="14">
        <v>3.98</v>
      </c>
      <c r="E8" s="14">
        <v>93.33</v>
      </c>
      <c r="F8" s="15">
        <v>196</v>
      </c>
      <c r="G8" s="15">
        <v>13</v>
      </c>
      <c r="H8" s="17">
        <v>1037</v>
      </c>
      <c r="I8" s="12">
        <v>9.5500000000000007</v>
      </c>
      <c r="J8" s="12">
        <v>51.73</v>
      </c>
      <c r="K8" s="1">
        <v>-8.2422090000000008</v>
      </c>
      <c r="L8" s="1">
        <v>112.71521250000001</v>
      </c>
    </row>
    <row r="9" spans="1:12" ht="15.75" x14ac:dyDescent="0.25">
      <c r="A9" s="12" t="s">
        <v>11</v>
      </c>
      <c r="B9" s="12">
        <v>23.8</v>
      </c>
      <c r="C9" s="13">
        <v>26.38</v>
      </c>
      <c r="D9" s="14">
        <v>4.66</v>
      </c>
      <c r="E9" s="14">
        <v>87.68</v>
      </c>
      <c r="F9" s="15">
        <v>99</v>
      </c>
      <c r="G9" s="15">
        <v>334</v>
      </c>
      <c r="H9" s="16">
        <v>344</v>
      </c>
      <c r="I9" s="12">
        <v>9.06</v>
      </c>
      <c r="J9" s="12">
        <v>67.430000000000007</v>
      </c>
      <c r="K9" s="1">
        <v>-8.1327683000000004</v>
      </c>
      <c r="L9" s="1">
        <v>113.224557</v>
      </c>
    </row>
    <row r="10" spans="1:12" ht="15.75" x14ac:dyDescent="0.25">
      <c r="A10" s="12" t="s">
        <v>2</v>
      </c>
      <c r="B10" s="12">
        <v>34.9</v>
      </c>
      <c r="C10" s="13">
        <v>0.59</v>
      </c>
      <c r="D10" s="14">
        <v>4.68</v>
      </c>
      <c r="E10" s="14">
        <v>96.8</v>
      </c>
      <c r="F10" s="15">
        <v>209</v>
      </c>
      <c r="G10" s="15">
        <v>359</v>
      </c>
      <c r="H10" s="16">
        <v>788</v>
      </c>
      <c r="I10" s="12">
        <v>9.39</v>
      </c>
      <c r="J10" s="12">
        <v>62.3</v>
      </c>
      <c r="K10" s="1">
        <v>-8.1844859000000003</v>
      </c>
      <c r="L10" s="1">
        <v>113.66807470000001</v>
      </c>
    </row>
    <row r="11" spans="1:12" ht="15.75" x14ac:dyDescent="0.25">
      <c r="A11" s="12" t="s">
        <v>21</v>
      </c>
      <c r="B11" s="12">
        <v>18.100000000000001</v>
      </c>
      <c r="C11" s="13">
        <v>90.94</v>
      </c>
      <c r="D11" s="14">
        <v>3.51</v>
      </c>
      <c r="E11" s="14">
        <v>95.75</v>
      </c>
      <c r="F11" s="15">
        <v>104</v>
      </c>
      <c r="G11" s="15">
        <v>336</v>
      </c>
      <c r="H11" s="16">
        <v>575</v>
      </c>
      <c r="I11" s="12">
        <v>7.51</v>
      </c>
      <c r="J11" s="12">
        <v>59.79</v>
      </c>
      <c r="K11" s="1">
        <v>-8.2190943999999995</v>
      </c>
      <c r="L11" s="1">
        <v>114.36914160000001</v>
      </c>
    </row>
    <row r="12" spans="1:12" ht="15.75" x14ac:dyDescent="0.25">
      <c r="A12" s="12" t="s">
        <v>3</v>
      </c>
      <c r="B12" s="12">
        <v>32</v>
      </c>
      <c r="C12" s="13">
        <v>0.08</v>
      </c>
      <c r="D12" s="14">
        <v>3.69</v>
      </c>
      <c r="E12" s="14">
        <v>89.55</v>
      </c>
      <c r="F12" s="15">
        <v>67</v>
      </c>
      <c r="G12" s="15">
        <v>281</v>
      </c>
      <c r="H12" s="16">
        <v>182</v>
      </c>
      <c r="I12" s="12">
        <v>13.47</v>
      </c>
      <c r="J12" s="12">
        <v>56.69</v>
      </c>
      <c r="K12" s="1">
        <v>-7.9673905999999999</v>
      </c>
      <c r="L12" s="1">
        <v>113.9060624</v>
      </c>
    </row>
    <row r="13" spans="1:12" ht="15.75" x14ac:dyDescent="0.25">
      <c r="A13" s="12" t="s">
        <v>4</v>
      </c>
      <c r="B13" s="12">
        <v>30.9</v>
      </c>
      <c r="C13" s="13">
        <v>3.12</v>
      </c>
      <c r="D13" s="14">
        <v>4.13</v>
      </c>
      <c r="E13" s="14">
        <v>89.43</v>
      </c>
      <c r="F13" s="15">
        <v>87</v>
      </c>
      <c r="G13" s="15">
        <v>143</v>
      </c>
      <c r="H13" s="16">
        <v>177</v>
      </c>
      <c r="I13" s="12">
        <v>11.78</v>
      </c>
      <c r="J13" s="12">
        <v>60.68</v>
      </c>
      <c r="K13" s="1">
        <v>-7.7888522</v>
      </c>
      <c r="L13" s="1">
        <v>114.1914951</v>
      </c>
    </row>
    <row r="14" spans="1:12" ht="15.75" x14ac:dyDescent="0.25">
      <c r="A14" s="12" t="s">
        <v>25</v>
      </c>
      <c r="B14" s="12">
        <v>17.3</v>
      </c>
      <c r="C14" s="13">
        <v>0.1</v>
      </c>
      <c r="D14" s="14">
        <v>3.7</v>
      </c>
      <c r="E14" s="14">
        <v>85.27</v>
      </c>
      <c r="F14" s="15">
        <v>73</v>
      </c>
      <c r="G14" s="15">
        <v>14</v>
      </c>
      <c r="H14" s="16">
        <v>224</v>
      </c>
      <c r="I14" s="12">
        <v>17.12</v>
      </c>
      <c r="J14" s="12">
        <v>58.53</v>
      </c>
      <c r="K14" s="1">
        <v>-7.8717562000000001</v>
      </c>
      <c r="L14" s="1">
        <v>113.4776098</v>
      </c>
    </row>
    <row r="15" spans="1:12" ht="15.75" x14ac:dyDescent="0.25">
      <c r="A15" s="12" t="s">
        <v>18</v>
      </c>
      <c r="B15" s="12">
        <v>20.5</v>
      </c>
      <c r="C15" s="13">
        <v>2.17</v>
      </c>
      <c r="D15" s="14">
        <v>4.4000000000000004</v>
      </c>
      <c r="E15" s="14">
        <v>90.28</v>
      </c>
      <c r="F15" s="15">
        <v>92</v>
      </c>
      <c r="G15" s="15">
        <v>291</v>
      </c>
      <c r="H15" s="16">
        <v>426</v>
      </c>
      <c r="I15" s="12">
        <v>8.9600000000000009</v>
      </c>
      <c r="J15" s="12">
        <v>63.04</v>
      </c>
      <c r="K15" s="1">
        <v>-7.7859961000000002</v>
      </c>
      <c r="L15" s="1">
        <v>112.858217</v>
      </c>
    </row>
    <row r="16" spans="1:12" ht="15.75" x14ac:dyDescent="0.25">
      <c r="A16" s="12" t="s">
        <v>26</v>
      </c>
      <c r="B16" s="12">
        <v>16.100000000000001</v>
      </c>
      <c r="C16" s="13">
        <v>1.02</v>
      </c>
      <c r="D16" s="14">
        <v>4.6900000000000004</v>
      </c>
      <c r="E16" s="14">
        <v>91.91</v>
      </c>
      <c r="F16" s="15">
        <v>191</v>
      </c>
      <c r="G16" s="15">
        <v>46</v>
      </c>
      <c r="H16" s="17">
        <v>1499</v>
      </c>
      <c r="I16" s="12">
        <v>5.36</v>
      </c>
      <c r="J16" s="12">
        <v>56.3</v>
      </c>
      <c r="K16" s="1">
        <v>-7.4497717999999997</v>
      </c>
      <c r="L16" s="1">
        <v>112.7015495</v>
      </c>
    </row>
    <row r="17" spans="1:12" ht="15.75" x14ac:dyDescent="0.25">
      <c r="A17" s="12" t="s">
        <v>32</v>
      </c>
      <c r="B17" s="12">
        <v>11.6</v>
      </c>
      <c r="C17" s="13">
        <v>3.83</v>
      </c>
      <c r="D17" s="14">
        <v>4.54</v>
      </c>
      <c r="E17" s="14">
        <v>93.78</v>
      </c>
      <c r="F17" s="15">
        <v>101</v>
      </c>
      <c r="G17" s="15">
        <v>76</v>
      </c>
      <c r="H17" s="16">
        <v>476</v>
      </c>
      <c r="I17" s="12">
        <v>9.7100000000000009</v>
      </c>
      <c r="J17" s="12">
        <v>64.260000000000005</v>
      </c>
      <c r="K17" s="1">
        <v>-7.5638310000000004</v>
      </c>
      <c r="L17" s="1">
        <v>112.4768287</v>
      </c>
    </row>
    <row r="18" spans="1:12" ht="15.75" x14ac:dyDescent="0.25">
      <c r="A18" s="12" t="s">
        <v>13</v>
      </c>
      <c r="B18" s="12">
        <v>22.1</v>
      </c>
      <c r="C18" s="13">
        <v>7.49</v>
      </c>
      <c r="D18" s="14">
        <v>4.58</v>
      </c>
      <c r="E18" s="14">
        <v>91.2</v>
      </c>
      <c r="F18" s="15">
        <v>145</v>
      </c>
      <c r="G18" s="15">
        <v>196</v>
      </c>
      <c r="H18" s="16">
        <v>475</v>
      </c>
      <c r="I18" s="12">
        <v>9.0399999999999991</v>
      </c>
      <c r="J18" s="12">
        <v>60.63</v>
      </c>
      <c r="K18" s="1">
        <v>-7.5740866999999996</v>
      </c>
      <c r="L18" s="1">
        <v>112.28609</v>
      </c>
    </row>
    <row r="19" spans="1:12" ht="15.75" x14ac:dyDescent="0.25">
      <c r="A19" s="12" t="s">
        <v>19</v>
      </c>
      <c r="B19" s="12">
        <v>20</v>
      </c>
      <c r="C19" s="13">
        <v>75.12</v>
      </c>
      <c r="D19" s="14">
        <v>4.6399999999999997</v>
      </c>
      <c r="E19" s="14">
        <v>94.92</v>
      </c>
      <c r="F19" s="15">
        <v>65</v>
      </c>
      <c r="G19" s="15">
        <v>623</v>
      </c>
      <c r="H19" s="16">
        <v>302</v>
      </c>
      <c r="I19" s="12">
        <v>10.7</v>
      </c>
      <c r="J19" s="12">
        <v>57.33</v>
      </c>
      <c r="K19" s="1">
        <v>-7.5943506999999997</v>
      </c>
      <c r="L19" s="1">
        <v>111.9045541</v>
      </c>
    </row>
    <row r="20" spans="1:12" ht="15.75" x14ac:dyDescent="0.25">
      <c r="A20" s="12" t="s">
        <v>23</v>
      </c>
      <c r="B20" s="12">
        <v>17.600000000000001</v>
      </c>
      <c r="C20" s="13">
        <v>0.67</v>
      </c>
      <c r="D20" s="14">
        <v>4.33</v>
      </c>
      <c r="E20" s="14">
        <v>68.98</v>
      </c>
      <c r="F20" s="15">
        <v>61</v>
      </c>
      <c r="G20" s="15">
        <v>275</v>
      </c>
      <c r="H20" s="16">
        <v>201</v>
      </c>
      <c r="I20" s="12">
        <v>10.79</v>
      </c>
      <c r="J20" s="12">
        <v>58.18</v>
      </c>
      <c r="K20" s="1">
        <v>-7.6093305999999998</v>
      </c>
      <c r="L20" s="1">
        <v>111.6183755</v>
      </c>
    </row>
    <row r="21" spans="1:12" ht="15.75" x14ac:dyDescent="0.25">
      <c r="A21" s="12" t="s">
        <v>27</v>
      </c>
      <c r="B21" s="12">
        <v>14.9</v>
      </c>
      <c r="C21" s="13">
        <v>0.63</v>
      </c>
      <c r="D21" s="14">
        <v>4.57</v>
      </c>
      <c r="E21" s="14">
        <v>95.47</v>
      </c>
      <c r="F21" s="15">
        <v>54</v>
      </c>
      <c r="G21" s="15">
        <v>31</v>
      </c>
      <c r="H21" s="16">
        <v>204</v>
      </c>
      <c r="I21" s="12">
        <v>9.84</v>
      </c>
      <c r="J21" s="12">
        <v>56.32</v>
      </c>
      <c r="K21" s="1">
        <v>-7.6433137999999996</v>
      </c>
      <c r="L21" s="1">
        <v>111.35604499999999</v>
      </c>
    </row>
    <row r="22" spans="1:12" ht="15.75" x14ac:dyDescent="0.25">
      <c r="A22" s="12" t="s">
        <v>5</v>
      </c>
      <c r="B22" s="12">
        <v>28.5</v>
      </c>
      <c r="C22" s="13">
        <v>0.4</v>
      </c>
      <c r="D22" s="14">
        <v>5</v>
      </c>
      <c r="E22" s="14">
        <v>97.05</v>
      </c>
      <c r="F22" s="15">
        <v>89</v>
      </c>
      <c r="G22" s="15">
        <v>324</v>
      </c>
      <c r="H22" s="16">
        <v>343</v>
      </c>
      <c r="I22" s="12">
        <v>14.15</v>
      </c>
      <c r="J22" s="12">
        <v>53.85</v>
      </c>
      <c r="K22" s="1">
        <v>-7.4609870000000003</v>
      </c>
      <c r="L22" s="1">
        <v>111.3321974</v>
      </c>
    </row>
    <row r="23" spans="1:12" ht="15.75" x14ac:dyDescent="0.25">
      <c r="A23" s="12" t="s">
        <v>10</v>
      </c>
      <c r="B23" s="12">
        <v>24.3</v>
      </c>
      <c r="C23" s="13">
        <v>11.15</v>
      </c>
      <c r="D23" s="14">
        <v>4.58</v>
      </c>
      <c r="E23" s="14">
        <v>94.63</v>
      </c>
      <c r="F23" s="15">
        <v>85</v>
      </c>
      <c r="G23" s="15">
        <v>281</v>
      </c>
      <c r="H23" s="16">
        <v>389</v>
      </c>
      <c r="I23" s="12">
        <v>12.21</v>
      </c>
      <c r="J23" s="12">
        <v>54.38</v>
      </c>
      <c r="K23" s="1">
        <v>-7.3174628999999998</v>
      </c>
      <c r="L23" s="1">
        <v>111.76146610000001</v>
      </c>
    </row>
    <row r="24" spans="1:12" ht="15.75" x14ac:dyDescent="0.25">
      <c r="A24" s="12" t="s">
        <v>9</v>
      </c>
      <c r="B24" s="12">
        <v>24.9</v>
      </c>
      <c r="C24" s="13">
        <v>65.739999999999995</v>
      </c>
      <c r="D24" s="14">
        <v>3.97</v>
      </c>
      <c r="E24" s="14">
        <v>94.3</v>
      </c>
      <c r="F24" s="15">
        <v>63</v>
      </c>
      <c r="G24" s="15">
        <v>375</v>
      </c>
      <c r="H24" s="16">
        <v>347</v>
      </c>
      <c r="I24" s="12">
        <v>15.02</v>
      </c>
      <c r="J24" s="12">
        <v>68.650000000000006</v>
      </c>
      <c r="K24" s="1">
        <v>-6.8949099</v>
      </c>
      <c r="L24" s="1">
        <v>112.0416754</v>
      </c>
    </row>
    <row r="25" spans="1:12" ht="15.75" x14ac:dyDescent="0.25">
      <c r="A25" s="12" t="s">
        <v>6</v>
      </c>
      <c r="B25" s="12">
        <v>27.5</v>
      </c>
      <c r="C25" s="13">
        <v>4.2300000000000004</v>
      </c>
      <c r="D25" s="14">
        <v>4.62</v>
      </c>
      <c r="E25" s="14">
        <v>98.01</v>
      </c>
      <c r="F25" s="15">
        <v>95</v>
      </c>
      <c r="G25" s="15">
        <v>318</v>
      </c>
      <c r="H25" s="16">
        <v>539</v>
      </c>
      <c r="I25" s="12">
        <v>12.53</v>
      </c>
      <c r="J25" s="12">
        <v>63.74</v>
      </c>
      <c r="K25" s="1">
        <v>-7.1269261000000004</v>
      </c>
      <c r="L25" s="1">
        <v>112.3337769</v>
      </c>
    </row>
    <row r="26" spans="1:12" ht="15.75" x14ac:dyDescent="0.25">
      <c r="A26" s="12" t="s">
        <v>33</v>
      </c>
      <c r="B26" s="12">
        <v>10.7</v>
      </c>
      <c r="C26" s="13">
        <v>0.16</v>
      </c>
      <c r="D26" s="14">
        <v>4.5999999999999996</v>
      </c>
      <c r="E26" s="14">
        <v>93.68</v>
      </c>
      <c r="F26" s="15">
        <v>109</v>
      </c>
      <c r="G26" s="15">
        <v>270</v>
      </c>
      <c r="H26" s="16">
        <v>816</v>
      </c>
      <c r="I26" s="12">
        <v>11.06</v>
      </c>
      <c r="J26" s="12">
        <v>61.2</v>
      </c>
      <c r="K26" s="1">
        <v>-7.1550291000000001</v>
      </c>
      <c r="L26" s="1">
        <v>112.57218810000001</v>
      </c>
    </row>
    <row r="27" spans="1:12" ht="15.75" x14ac:dyDescent="0.25">
      <c r="A27" s="12" t="s">
        <v>7</v>
      </c>
      <c r="B27" s="12">
        <v>26.2</v>
      </c>
      <c r="C27" s="13">
        <v>0.71</v>
      </c>
      <c r="D27" s="14">
        <v>4.5</v>
      </c>
      <c r="E27" s="14">
        <v>100</v>
      </c>
      <c r="F27" s="15">
        <v>44</v>
      </c>
      <c r="G27" s="15">
        <v>349</v>
      </c>
      <c r="H27" s="16">
        <v>196</v>
      </c>
      <c r="I27" s="12">
        <v>19.440000000000001</v>
      </c>
      <c r="J27" s="12">
        <v>57.47</v>
      </c>
      <c r="K27" s="1">
        <v>-7.0383750000000003</v>
      </c>
      <c r="L27" s="1">
        <v>112.9136695</v>
      </c>
    </row>
    <row r="28" spans="1:12" ht="15.75" x14ac:dyDescent="0.25">
      <c r="A28" s="12" t="s">
        <v>37</v>
      </c>
      <c r="B28" s="12">
        <v>6.9</v>
      </c>
      <c r="C28" s="13">
        <v>0.05</v>
      </c>
      <c r="D28" s="14">
        <v>3.06</v>
      </c>
      <c r="E28" s="14">
        <v>100</v>
      </c>
      <c r="F28" s="15">
        <v>60</v>
      </c>
      <c r="G28" s="15">
        <v>236</v>
      </c>
      <c r="H28" s="16">
        <v>152</v>
      </c>
      <c r="I28" s="12">
        <v>21.61</v>
      </c>
      <c r="J28" s="12">
        <v>58.87</v>
      </c>
      <c r="K28" s="1">
        <v>-7.0402326000000004</v>
      </c>
      <c r="L28" s="1">
        <v>113.23944520000001</v>
      </c>
    </row>
    <row r="29" spans="1:12" ht="15.75" x14ac:dyDescent="0.25">
      <c r="A29" s="12" t="s">
        <v>36</v>
      </c>
      <c r="B29" s="12">
        <v>8.1</v>
      </c>
      <c r="C29" s="13">
        <v>0.18</v>
      </c>
      <c r="D29" s="14">
        <v>4.0599999999999996</v>
      </c>
      <c r="E29" s="14">
        <v>82.66</v>
      </c>
      <c r="F29" s="15">
        <v>62</v>
      </c>
      <c r="G29" s="15">
        <v>314</v>
      </c>
      <c r="H29" s="16">
        <v>243</v>
      </c>
      <c r="I29" s="12">
        <v>13.93</v>
      </c>
      <c r="J29" s="12">
        <v>50.64</v>
      </c>
      <c r="K29" s="1">
        <v>-7.1050857000000001</v>
      </c>
      <c r="L29" s="1">
        <v>113.52523189999999</v>
      </c>
    </row>
    <row r="30" spans="1:12" ht="15.75" x14ac:dyDescent="0.25">
      <c r="A30" s="12" t="s">
        <v>15</v>
      </c>
      <c r="B30" s="12">
        <v>21.6</v>
      </c>
      <c r="C30" s="13">
        <v>7.15</v>
      </c>
      <c r="D30" s="14">
        <v>4.04</v>
      </c>
      <c r="E30" s="14">
        <v>76.09</v>
      </c>
      <c r="F30" s="15">
        <v>83</v>
      </c>
      <c r="G30" s="15">
        <v>0</v>
      </c>
      <c r="H30" s="16">
        <v>195</v>
      </c>
      <c r="I30" s="12">
        <v>18.760000000000002</v>
      </c>
      <c r="J30" s="12">
        <v>88.17</v>
      </c>
      <c r="K30" s="1">
        <v>-6.9253999000000004</v>
      </c>
      <c r="L30" s="1">
        <v>113.9060624</v>
      </c>
    </row>
    <row r="31" spans="1:12" ht="15.75" x14ac:dyDescent="0.25">
      <c r="A31" s="12" t="s">
        <v>29</v>
      </c>
      <c r="B31" s="12">
        <v>14.3</v>
      </c>
      <c r="C31" s="13">
        <v>22.45</v>
      </c>
      <c r="D31" s="14">
        <v>4.33</v>
      </c>
      <c r="E31" s="14">
        <v>98.26</v>
      </c>
      <c r="F31" s="15">
        <v>77</v>
      </c>
      <c r="G31" s="15">
        <v>2</v>
      </c>
      <c r="H31" s="16">
        <v>473</v>
      </c>
      <c r="I31" s="12">
        <v>7.23</v>
      </c>
      <c r="J31" s="18">
        <v>59.99</v>
      </c>
      <c r="K31" s="1">
        <v>-7.8480156000000001</v>
      </c>
      <c r="L31" s="1">
        <v>112.0178286</v>
      </c>
    </row>
    <row r="32" spans="1:12" ht="15.75" x14ac:dyDescent="0.25">
      <c r="A32" s="12" t="s">
        <v>31</v>
      </c>
      <c r="B32" s="12">
        <v>12.8</v>
      </c>
      <c r="C32" s="13">
        <v>53.35</v>
      </c>
      <c r="D32" s="14">
        <v>3.84</v>
      </c>
      <c r="E32" s="14">
        <v>94.03</v>
      </c>
      <c r="F32" s="15">
        <v>38</v>
      </c>
      <c r="G32" s="15">
        <v>18</v>
      </c>
      <c r="H32" s="16">
        <v>208</v>
      </c>
      <c r="I32" s="12">
        <v>7.37</v>
      </c>
      <c r="J32" s="13">
        <v>56.66</v>
      </c>
      <c r="K32" s="1">
        <v>-8.0954627000000006</v>
      </c>
      <c r="L32" s="1">
        <v>112.16090560000001</v>
      </c>
    </row>
    <row r="33" spans="1:12" ht="15.75" x14ac:dyDescent="0.25">
      <c r="A33" s="12" t="s">
        <v>22</v>
      </c>
      <c r="B33" s="12">
        <v>18</v>
      </c>
      <c r="C33" s="13">
        <v>2.72</v>
      </c>
      <c r="D33" s="14">
        <v>4.22</v>
      </c>
      <c r="E33" s="14">
        <v>97.38</v>
      </c>
      <c r="F33" s="15">
        <v>229</v>
      </c>
      <c r="G33" s="15">
        <v>1</v>
      </c>
      <c r="H33" s="16">
        <v>2521</v>
      </c>
      <c r="I33" s="12">
        <v>4.37</v>
      </c>
      <c r="J33" s="13">
        <v>57.58</v>
      </c>
      <c r="K33" s="1">
        <v>-7.9666204</v>
      </c>
      <c r="L33" s="1">
        <v>112.6326321</v>
      </c>
    </row>
    <row r="34" spans="1:12" ht="15.75" x14ac:dyDescent="0.25">
      <c r="A34" s="12" t="s">
        <v>12</v>
      </c>
      <c r="B34" s="12">
        <v>23.3</v>
      </c>
      <c r="C34" s="13">
        <v>3.41</v>
      </c>
      <c r="D34" s="14">
        <v>3.51</v>
      </c>
      <c r="E34" s="14">
        <v>84.33</v>
      </c>
      <c r="F34" s="15">
        <v>31</v>
      </c>
      <c r="G34" s="15">
        <v>1</v>
      </c>
      <c r="H34" s="16">
        <v>206</v>
      </c>
      <c r="I34" s="12">
        <v>6.65</v>
      </c>
      <c r="J34" s="13">
        <v>55.89</v>
      </c>
      <c r="K34" s="1">
        <v>-7.7764226000000001</v>
      </c>
      <c r="L34" s="1">
        <v>113.2037131</v>
      </c>
    </row>
    <row r="35" spans="1:12" ht="15.75" x14ac:dyDescent="0.25">
      <c r="A35" s="12" t="s">
        <v>16</v>
      </c>
      <c r="B35" s="12">
        <v>21.1</v>
      </c>
      <c r="C35" s="13">
        <v>20.37</v>
      </c>
      <c r="D35" s="14">
        <v>4.2300000000000004</v>
      </c>
      <c r="E35" s="14">
        <v>91.1</v>
      </c>
      <c r="F35" s="15">
        <v>33</v>
      </c>
      <c r="G35" s="15">
        <v>49</v>
      </c>
      <c r="H35" s="16">
        <v>162</v>
      </c>
      <c r="I35" s="12">
        <v>6.37</v>
      </c>
      <c r="J35" s="13">
        <v>65.540000000000006</v>
      </c>
      <c r="K35" s="1">
        <v>-7.6469193000000004</v>
      </c>
      <c r="L35" s="1">
        <v>112.8999225</v>
      </c>
    </row>
    <row r="36" spans="1:12" ht="15.75" x14ac:dyDescent="0.25">
      <c r="A36" s="12" t="s">
        <v>35</v>
      </c>
      <c r="B36" s="12">
        <v>8.4</v>
      </c>
      <c r="C36" s="13">
        <v>0</v>
      </c>
      <c r="D36" s="14">
        <v>4.7</v>
      </c>
      <c r="E36" s="14">
        <v>95.66</v>
      </c>
      <c r="F36" s="15">
        <v>50</v>
      </c>
      <c r="G36" s="15">
        <v>25</v>
      </c>
      <c r="H36" s="16">
        <v>268</v>
      </c>
      <c r="I36" s="12">
        <v>5.98</v>
      </c>
      <c r="J36" s="13">
        <v>60.62</v>
      </c>
      <c r="K36" s="1">
        <v>-7.4704746999999996</v>
      </c>
      <c r="L36" s="1">
        <v>112.44013289999999</v>
      </c>
    </row>
    <row r="37" spans="1:12" ht="15.75" x14ac:dyDescent="0.25">
      <c r="A37" s="12" t="s">
        <v>34</v>
      </c>
      <c r="B37" s="12">
        <v>9.6999999999999993</v>
      </c>
      <c r="C37" s="13">
        <v>9.2100000000000009</v>
      </c>
      <c r="D37" s="14">
        <v>4.53</v>
      </c>
      <c r="E37" s="14">
        <v>92.63</v>
      </c>
      <c r="F37" s="15">
        <v>67</v>
      </c>
      <c r="G37" s="15">
        <v>27</v>
      </c>
      <c r="H37" s="16">
        <v>332</v>
      </c>
      <c r="I37" s="12">
        <v>4.76</v>
      </c>
      <c r="J37" s="13">
        <v>65.28</v>
      </c>
      <c r="K37" s="1">
        <v>-7.6310586999999996</v>
      </c>
      <c r="L37" s="1">
        <v>111.5300159</v>
      </c>
    </row>
    <row r="38" spans="1:12" ht="15.75" x14ac:dyDescent="0.25">
      <c r="A38" s="12" t="s">
        <v>38</v>
      </c>
      <c r="B38" s="12">
        <v>4.8</v>
      </c>
      <c r="C38" s="13">
        <v>29.51</v>
      </c>
      <c r="D38" s="14">
        <v>4.38</v>
      </c>
      <c r="E38" s="14">
        <v>83.33</v>
      </c>
      <c r="F38" s="15">
        <v>510</v>
      </c>
      <c r="G38" s="15">
        <v>40</v>
      </c>
      <c r="H38" s="16">
        <v>7291</v>
      </c>
      <c r="I38" s="12">
        <v>4.72</v>
      </c>
      <c r="J38" s="13">
        <v>62.87</v>
      </c>
      <c r="K38" s="19">
        <v>-7.2574718999999996</v>
      </c>
      <c r="L38" s="19">
        <v>112.7520883</v>
      </c>
    </row>
    <row r="39" spans="1:12" ht="15.75" x14ac:dyDescent="0.25">
      <c r="A39" s="12" t="s">
        <v>8</v>
      </c>
      <c r="B39" s="12">
        <v>25.2</v>
      </c>
      <c r="C39" s="13">
        <v>14.62</v>
      </c>
      <c r="D39" s="14">
        <v>4.88</v>
      </c>
      <c r="E39" s="14">
        <v>92.83</v>
      </c>
      <c r="F39" s="15">
        <v>35</v>
      </c>
      <c r="G39" s="15">
        <v>22</v>
      </c>
      <c r="H39" s="16">
        <v>238</v>
      </c>
      <c r="I39" s="12">
        <v>3.79</v>
      </c>
      <c r="J39" s="13">
        <v>54.68</v>
      </c>
      <c r="K39" s="1">
        <v>-7.8830647999999997</v>
      </c>
      <c r="L39" s="1">
        <v>112.53344920000001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E993B-A73C-45EF-968D-575DF87F6D16}">
  <dimension ref="A1:N35"/>
  <sheetViews>
    <sheetView topLeftCell="A6" workbookViewId="0">
      <selection activeCell="J19" sqref="J19"/>
    </sheetView>
  </sheetViews>
  <sheetFormatPr defaultRowHeight="15" x14ac:dyDescent="0.25"/>
  <sheetData>
    <row r="1" spans="1:14" x14ac:dyDescent="0.25">
      <c r="A1" t="s">
        <v>579</v>
      </c>
      <c r="B1" t="s">
        <v>580</v>
      </c>
      <c r="F1" t="s">
        <v>46</v>
      </c>
      <c r="I1" t="s">
        <v>47</v>
      </c>
      <c r="L1" t="s">
        <v>51</v>
      </c>
      <c r="N1" t="s">
        <v>58</v>
      </c>
    </row>
    <row r="2" spans="1:14" x14ac:dyDescent="0.25">
      <c r="A2" t="s">
        <v>43</v>
      </c>
      <c r="B2" t="s">
        <v>580</v>
      </c>
      <c r="F2" s="31" t="s">
        <v>39</v>
      </c>
      <c r="I2" s="31" t="s">
        <v>15</v>
      </c>
      <c r="L2" t="s">
        <v>580</v>
      </c>
      <c r="N2" s="31" t="s">
        <v>24</v>
      </c>
    </row>
    <row r="3" spans="1:14" x14ac:dyDescent="0.25">
      <c r="A3" t="s">
        <v>44</v>
      </c>
      <c r="B3" t="s">
        <v>584</v>
      </c>
      <c r="F3" s="31" t="s">
        <v>11</v>
      </c>
      <c r="N3" s="31" t="s">
        <v>28</v>
      </c>
    </row>
    <row r="4" spans="1:14" x14ac:dyDescent="0.25">
      <c r="A4" t="s">
        <v>45</v>
      </c>
      <c r="B4" t="s">
        <v>584</v>
      </c>
      <c r="F4" s="31" t="s">
        <v>2</v>
      </c>
      <c r="N4" s="31" t="s">
        <v>14</v>
      </c>
    </row>
    <row r="5" spans="1:14" x14ac:dyDescent="0.25">
      <c r="F5" s="31" t="s">
        <v>21</v>
      </c>
      <c r="N5" s="31" t="s">
        <v>39</v>
      </c>
    </row>
    <row r="6" spans="1:14" x14ac:dyDescent="0.25">
      <c r="F6" s="31" t="s">
        <v>3</v>
      </c>
      <c r="N6" s="31" t="s">
        <v>11</v>
      </c>
    </row>
    <row r="7" spans="1:14" x14ac:dyDescent="0.25">
      <c r="F7" s="31" t="s">
        <v>4</v>
      </c>
      <c r="N7" s="31" t="s">
        <v>2</v>
      </c>
    </row>
    <row r="8" spans="1:14" x14ac:dyDescent="0.25">
      <c r="F8" s="31" t="s">
        <v>25</v>
      </c>
      <c r="N8" s="31" t="s">
        <v>21</v>
      </c>
    </row>
    <row r="9" spans="1:14" x14ac:dyDescent="0.25">
      <c r="F9" s="31" t="s">
        <v>18</v>
      </c>
      <c r="N9" s="31" t="s">
        <v>3</v>
      </c>
    </row>
    <row r="10" spans="1:14" x14ac:dyDescent="0.25">
      <c r="F10" s="31" t="s">
        <v>7</v>
      </c>
      <c r="N10" s="31" t="s">
        <v>4</v>
      </c>
    </row>
    <row r="11" spans="1:14" x14ac:dyDescent="0.25">
      <c r="F11" s="31" t="s">
        <v>37</v>
      </c>
      <c r="N11" s="31" t="s">
        <v>25</v>
      </c>
    </row>
    <row r="12" spans="1:14" x14ac:dyDescent="0.25">
      <c r="F12" s="31" t="s">
        <v>36</v>
      </c>
      <c r="N12" s="31" t="s">
        <v>18</v>
      </c>
    </row>
    <row r="13" spans="1:14" x14ac:dyDescent="0.25">
      <c r="F13" s="31" t="s">
        <v>15</v>
      </c>
      <c r="N13" s="31" t="s">
        <v>26</v>
      </c>
    </row>
    <row r="14" spans="1:14" x14ac:dyDescent="0.25">
      <c r="F14" s="31" t="s">
        <v>12</v>
      </c>
      <c r="N14" s="31" t="s">
        <v>32</v>
      </c>
    </row>
    <row r="15" spans="1:14" x14ac:dyDescent="0.25">
      <c r="F15" s="31" t="s">
        <v>16</v>
      </c>
      <c r="N15" s="31" t="s">
        <v>13</v>
      </c>
    </row>
    <row r="16" spans="1:14" x14ac:dyDescent="0.25">
      <c r="N16" s="31" t="s">
        <v>19</v>
      </c>
    </row>
    <row r="17" spans="14:14" x14ac:dyDescent="0.25">
      <c r="N17" s="31" t="s">
        <v>23</v>
      </c>
    </row>
    <row r="18" spans="14:14" x14ac:dyDescent="0.25">
      <c r="N18" s="31" t="s">
        <v>5</v>
      </c>
    </row>
    <row r="19" spans="14:14" x14ac:dyDescent="0.25">
      <c r="N19" s="31" t="s">
        <v>10</v>
      </c>
    </row>
    <row r="20" spans="14:14" x14ac:dyDescent="0.25">
      <c r="N20" s="31" t="s">
        <v>9</v>
      </c>
    </row>
    <row r="21" spans="14:14" x14ac:dyDescent="0.25">
      <c r="N21" s="31" t="s">
        <v>6</v>
      </c>
    </row>
    <row r="22" spans="14:14" x14ac:dyDescent="0.25">
      <c r="N22" s="31" t="s">
        <v>33</v>
      </c>
    </row>
    <row r="23" spans="14:14" x14ac:dyDescent="0.25">
      <c r="N23" s="31" t="s">
        <v>7</v>
      </c>
    </row>
    <row r="24" spans="14:14" x14ac:dyDescent="0.25">
      <c r="N24" s="31" t="s">
        <v>37</v>
      </c>
    </row>
    <row r="25" spans="14:14" x14ac:dyDescent="0.25">
      <c r="N25" s="31" t="s">
        <v>36</v>
      </c>
    </row>
    <row r="26" spans="14:14" x14ac:dyDescent="0.25">
      <c r="N26" s="31" t="s">
        <v>15</v>
      </c>
    </row>
    <row r="27" spans="14:14" x14ac:dyDescent="0.25">
      <c r="N27" s="31" t="s">
        <v>29</v>
      </c>
    </row>
    <row r="28" spans="14:14" x14ac:dyDescent="0.25">
      <c r="N28" s="31" t="s">
        <v>31</v>
      </c>
    </row>
    <row r="29" spans="14:14" x14ac:dyDescent="0.25">
      <c r="N29" s="31" t="s">
        <v>22</v>
      </c>
    </row>
    <row r="30" spans="14:14" x14ac:dyDescent="0.25">
      <c r="N30" s="31" t="s">
        <v>12</v>
      </c>
    </row>
    <row r="31" spans="14:14" x14ac:dyDescent="0.25">
      <c r="N31" s="31" t="s">
        <v>16</v>
      </c>
    </row>
    <row r="32" spans="14:14" x14ac:dyDescent="0.25">
      <c r="N32" s="31" t="s">
        <v>35</v>
      </c>
    </row>
    <row r="33" spans="14:14" x14ac:dyDescent="0.25">
      <c r="N33" s="31" t="s">
        <v>34</v>
      </c>
    </row>
    <row r="34" spans="14:14" x14ac:dyDescent="0.25">
      <c r="N34" s="31" t="s">
        <v>38</v>
      </c>
    </row>
    <row r="35" spans="14:14" x14ac:dyDescent="0.25">
      <c r="N35" s="5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nama variabel</vt:lpstr>
      <vt:lpstr>ols</vt:lpstr>
      <vt:lpstr>gwr</vt:lpstr>
      <vt:lpstr>uji t</vt:lpstr>
      <vt:lpstr>data lama</vt:lpstr>
      <vt:lpstr>signifikan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yane</dc:creator>
  <cp:lastModifiedBy>yohanita aprilia</cp:lastModifiedBy>
  <dcterms:created xsi:type="dcterms:W3CDTF">2015-06-05T18:17:20Z</dcterms:created>
  <dcterms:modified xsi:type="dcterms:W3CDTF">2023-08-14T15:12:45Z</dcterms:modified>
</cp:coreProperties>
</file>