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zhangyanfei/Desktop/CH玄武岩部分熔融/0实验结果/ms/GRL/4th/0803-revision/GitHub/"/>
    </mc:Choice>
  </mc:AlternateContent>
  <xr:revisionPtr revIDLastSave="0" documentId="13_ncr:1_{C70EA761-032E-2D40-BB63-415AF5E477C6}" xr6:coauthVersionLast="47" xr6:coauthVersionMax="47" xr10:uidLastSave="{00000000-0000-0000-0000-000000000000}"/>
  <bookViews>
    <workbookView xWindow="1100" yWindow="760" windowWidth="30240" windowHeight="17180" tabRatio="500" xr2:uid="{00000000-000D-0000-FFFF-FFFF00000000}"/>
  </bookViews>
  <sheets>
    <sheet name="Table S6_Liquids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8" l="1"/>
  <c r="N19" i="8"/>
  <c r="N18" i="8"/>
  <c r="Q20" i="8" l="1"/>
  <c r="Q19" i="8"/>
  <c r="Q18" i="8"/>
  <c r="O20" i="8"/>
  <c r="O19" i="8"/>
  <c r="O18" i="8"/>
  <c r="B20" i="8"/>
  <c r="B19" i="8"/>
  <c r="B18" i="8"/>
  <c r="D20" i="8"/>
  <c r="D19" i="8"/>
  <c r="D18" i="8"/>
  <c r="AE20" i="8"/>
  <c r="AE19" i="8"/>
  <c r="AE18" i="8"/>
  <c r="AC20" i="8"/>
  <c r="AC19" i="8"/>
  <c r="AC18" i="8"/>
  <c r="AB20" i="8"/>
  <c r="AB19" i="8"/>
  <c r="AB18" i="8"/>
  <c r="Z20" i="8"/>
  <c r="Z19" i="8"/>
  <c r="Z18" i="8"/>
  <c r="X20" i="8"/>
  <c r="X19" i="8"/>
  <c r="X18" i="8"/>
  <c r="W20" i="8"/>
  <c r="W19" i="8"/>
  <c r="W18" i="8"/>
  <c r="U20" i="8"/>
  <c r="U19" i="8"/>
  <c r="U18" i="8"/>
  <c r="S20" i="8"/>
  <c r="S19" i="8"/>
  <c r="S18" i="8"/>
  <c r="L20" i="8"/>
  <c r="L19" i="8"/>
  <c r="L18" i="8"/>
  <c r="J20" i="8"/>
  <c r="J19" i="8"/>
  <c r="J18" i="8"/>
  <c r="H20" i="8"/>
  <c r="H19" i="8"/>
  <c r="H18" i="8"/>
  <c r="F20" i="8"/>
  <c r="F19" i="8"/>
  <c r="F18" i="8"/>
</calcChain>
</file>

<file path=xl/sharedStrings.xml><?xml version="1.0" encoding="utf-8"?>
<sst xmlns="http://schemas.openxmlformats.org/spreadsheetml/2006/main" count="55" uniqueCount="41">
  <si>
    <t>MgO</t>
  </si>
  <si>
    <t>MnO</t>
  </si>
  <si>
    <t>CaO</t>
  </si>
  <si>
    <t>FeO</t>
  </si>
  <si>
    <t>Total</t>
  </si>
  <si>
    <t>±</t>
    <phoneticPr fontId="1" type="noConversion"/>
  </si>
  <si>
    <t>Run no.</t>
    <phoneticPr fontId="1" type="noConversion"/>
  </si>
  <si>
    <t>P/GPa</t>
    <phoneticPr fontId="1" type="noConversion"/>
  </si>
  <si>
    <t>n:</t>
    <phoneticPr fontId="1" type="noConversion"/>
  </si>
  <si>
    <r>
      <t>T/</t>
    </r>
    <r>
      <rPr>
        <i/>
        <vertAlign val="superscript"/>
        <sz val="12"/>
        <color theme="1"/>
        <rFont val="Times New Roman"/>
        <family val="1"/>
      </rPr>
      <t>o</t>
    </r>
    <r>
      <rPr>
        <i/>
        <sz val="12"/>
        <color theme="1"/>
        <rFont val="Times New Roman"/>
        <family val="1"/>
      </rPr>
      <t>C</t>
    </r>
    <phoneticPr fontId="1" type="noConversion"/>
  </si>
  <si>
    <r>
      <t>SiO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</si>
  <si>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TiO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</si>
  <si>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phoneticPr fontId="1" type="noConversion"/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</si>
  <si>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</si>
  <si>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</si>
  <si>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  <phoneticPr fontId="1" type="noConversion"/>
  </si>
  <si>
    <t>Starting material: BCC1</t>
    <phoneticPr fontId="1" type="noConversion"/>
  </si>
  <si>
    <t>Starting material: BCC2</t>
    <phoneticPr fontId="1" type="noConversion"/>
  </si>
  <si>
    <r>
      <t>X</t>
    </r>
    <r>
      <rPr>
        <vertAlign val="subscript"/>
        <sz val="12"/>
        <color theme="1"/>
        <rFont val="Times New Roman"/>
        <family val="1"/>
      </rPr>
      <t>Ca</t>
    </r>
    <phoneticPr fontId="1" type="noConversion"/>
  </si>
  <si>
    <r>
      <t>X</t>
    </r>
    <r>
      <rPr>
        <vertAlign val="subscript"/>
        <sz val="12"/>
        <color theme="1"/>
        <rFont val="Times New Roman"/>
        <family val="1"/>
      </rPr>
      <t>Mg</t>
    </r>
    <phoneticPr fontId="1" type="noConversion"/>
  </si>
  <si>
    <r>
      <t>X</t>
    </r>
    <r>
      <rPr>
        <vertAlign val="subscript"/>
        <sz val="12"/>
        <color theme="1"/>
        <rFont val="Times New Roman"/>
        <family val="1"/>
      </rPr>
      <t>Fe</t>
    </r>
    <phoneticPr fontId="1" type="noConversion"/>
  </si>
  <si>
    <t>#3A2</t>
    <phoneticPr fontId="1" type="noConversion"/>
  </si>
  <si>
    <t>#3A1</t>
    <phoneticPr fontId="1" type="noConversion"/>
  </si>
  <si>
    <t>#5A3</t>
    <phoneticPr fontId="1" type="noConversion"/>
  </si>
  <si>
    <t>#10A3</t>
    <phoneticPr fontId="1" type="noConversion"/>
  </si>
  <si>
    <t>#10A1</t>
    <phoneticPr fontId="1" type="noConversion"/>
  </si>
  <si>
    <t>#13A1</t>
    <phoneticPr fontId="1" type="noConversion"/>
  </si>
  <si>
    <t>#3B2</t>
    <phoneticPr fontId="1" type="noConversion"/>
  </si>
  <si>
    <t>#3B1</t>
    <phoneticPr fontId="1" type="noConversion"/>
  </si>
  <si>
    <t>#5B1</t>
    <phoneticPr fontId="1" type="noConversion"/>
  </si>
  <si>
    <t>#5B3</t>
    <phoneticPr fontId="1" type="noConversion"/>
  </si>
  <si>
    <t>#10B3</t>
    <phoneticPr fontId="1" type="noConversion"/>
  </si>
  <si>
    <t>#10B2</t>
    <phoneticPr fontId="1" type="noConversion"/>
  </si>
  <si>
    <t>#10B1</t>
    <phoneticPr fontId="1" type="noConversion"/>
  </si>
  <si>
    <t>#15B3</t>
    <phoneticPr fontId="1" type="noConversion"/>
  </si>
  <si>
    <t>#15B2</t>
    <phoneticPr fontId="1" type="noConversion"/>
  </si>
  <si>
    <t>#15B1</t>
    <phoneticPr fontId="1" type="noConversion"/>
  </si>
  <si>
    <t>1100 (average)</t>
    <phoneticPr fontId="1" type="noConversion"/>
  </si>
  <si>
    <t>#15A1*</t>
    <phoneticPr fontId="1" type="noConversion"/>
  </si>
  <si>
    <t>*, EDS analysis, normalized to 60%</t>
    <phoneticPr fontId="1" type="noConversion"/>
  </si>
  <si>
    <t>Table S6. Compositions of experimental liquids.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</si>
</sst>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76" fontId="2" fillId="0" borderId="5" xfId="0" applyNumberFormat="1" applyFont="1" applyBorder="1" applyAlignment="1">
      <alignment horizontal="left"/>
    </xf>
    <xf numFmtId="177" fontId="2" fillId="0" borderId="0" xfId="0" applyNumberFormat="1" applyFont="1" applyAlignment="1">
      <alignment horizontal="left"/>
    </xf>
    <xf numFmtId="176" fontId="2" fillId="0" borderId="3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76" fontId="2" fillId="0" borderId="6" xfId="0" applyNumberFormat="1" applyFont="1" applyBorder="1" applyAlignment="1">
      <alignment horizontal="left"/>
    </xf>
    <xf numFmtId="176" fontId="2" fillId="0" borderId="7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76" fontId="2" fillId="0" borderId="8" xfId="0" applyNumberFormat="1" applyFont="1" applyBorder="1" applyAlignment="1">
      <alignment horizontal="left"/>
    </xf>
    <xf numFmtId="177" fontId="2" fillId="0" borderId="6" xfId="0" applyNumberFormat="1" applyFont="1" applyBorder="1" applyAlignment="1">
      <alignment horizontal="left"/>
    </xf>
    <xf numFmtId="177" fontId="2" fillId="0" borderId="7" xfId="0" applyNumberFormat="1" applyFont="1" applyBorder="1" applyAlignment="1">
      <alignment horizontal="left"/>
    </xf>
    <xf numFmtId="176" fontId="2" fillId="0" borderId="11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176" fontId="2" fillId="0" borderId="9" xfId="0" applyNumberFormat="1" applyFont="1" applyBorder="1" applyAlignment="1">
      <alignment horizontal="left"/>
    </xf>
    <xf numFmtId="176" fontId="2" fillId="0" borderId="10" xfId="0" applyNumberFormat="1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76" fontId="2" fillId="0" borderId="4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76" fontId="2" fillId="0" borderId="17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left"/>
    </xf>
    <xf numFmtId="176" fontId="2" fillId="0" borderId="2" xfId="0" applyNumberFormat="1" applyFont="1" applyBorder="1" applyAlignment="1">
      <alignment horizontal="left"/>
    </xf>
    <xf numFmtId="0" fontId="0" fillId="0" borderId="0" xfId="0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1"/>
  <sheetViews>
    <sheetView tabSelected="1" zoomScale="109" zoomScaleNormal="130" zoomScalePageLayoutView="200" workbookViewId="0">
      <selection activeCell="U1" sqref="U1:V1048576"/>
    </sheetView>
  </sheetViews>
  <sheetFormatPr baseColWidth="10" defaultRowHeight="16" x14ac:dyDescent="0.2"/>
  <cols>
    <col min="1" max="1" width="11.83203125" customWidth="1"/>
    <col min="2" max="5" width="8.83203125" customWidth="1"/>
    <col min="6" max="7" width="8.83203125" style="39" customWidth="1"/>
    <col min="8" max="20" width="8.83203125" customWidth="1"/>
    <col min="21" max="22" width="8.83203125" style="39" customWidth="1"/>
    <col min="23" max="32" width="8.83203125" customWidth="1"/>
    <col min="33" max="37" width="11.83203125" customWidth="1"/>
  </cols>
  <sheetData>
    <row r="1" spans="1:32" s="2" customFormat="1" ht="17" thickBot="1" x14ac:dyDescent="0.25">
      <c r="A1" s="3" t="s">
        <v>40</v>
      </c>
      <c r="B1" s="3"/>
      <c r="C1" s="3"/>
      <c r="D1" s="3"/>
      <c r="E1" s="3"/>
    </row>
    <row r="2" spans="1:32" s="2" customFormat="1" ht="17" thickTop="1" x14ac:dyDescent="0.2">
      <c r="A2" s="23"/>
      <c r="B2" s="24" t="s">
        <v>16</v>
      </c>
      <c r="C2" s="25"/>
      <c r="D2" s="25"/>
      <c r="E2" s="25"/>
      <c r="F2" s="24"/>
      <c r="G2" s="25"/>
      <c r="H2" s="25"/>
      <c r="I2" s="25"/>
      <c r="J2" s="25"/>
      <c r="K2" s="25"/>
      <c r="L2" s="25"/>
      <c r="M2" s="25"/>
      <c r="N2" s="25"/>
      <c r="O2" s="31" t="s">
        <v>17</v>
      </c>
      <c r="P2" s="25"/>
      <c r="Q2" s="25"/>
      <c r="R2" s="25"/>
      <c r="S2" s="24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s="2" customFormat="1" x14ac:dyDescent="0.2">
      <c r="A3" s="4" t="s">
        <v>6</v>
      </c>
      <c r="B3" s="28" t="s">
        <v>21</v>
      </c>
      <c r="C3" s="26"/>
      <c r="D3" s="2" t="s">
        <v>22</v>
      </c>
      <c r="E3" s="4"/>
      <c r="F3" s="8" t="s">
        <v>23</v>
      </c>
      <c r="H3" s="8" t="s">
        <v>24</v>
      </c>
      <c r="J3" s="8" t="s">
        <v>25</v>
      </c>
      <c r="L3" s="8" t="s">
        <v>26</v>
      </c>
      <c r="M3" s="13"/>
      <c r="N3" s="33" t="s">
        <v>38</v>
      </c>
      <c r="O3" s="28" t="s">
        <v>27</v>
      </c>
      <c r="P3" s="27"/>
      <c r="Q3" s="2" t="s">
        <v>28</v>
      </c>
      <c r="R3" s="27"/>
      <c r="S3" s="2" t="s">
        <v>29</v>
      </c>
      <c r="U3" s="8" t="s">
        <v>30</v>
      </c>
      <c r="W3" s="8" t="s">
        <v>31</v>
      </c>
      <c r="X3" s="8" t="s">
        <v>32</v>
      </c>
      <c r="Z3" s="8" t="s">
        <v>33</v>
      </c>
      <c r="AB3" s="8" t="s">
        <v>34</v>
      </c>
      <c r="AC3" s="8" t="s">
        <v>35</v>
      </c>
      <c r="AE3" s="8" t="s">
        <v>36</v>
      </c>
    </row>
    <row r="4" spans="1:32" s="2" customFormat="1" x14ac:dyDescent="0.2">
      <c r="A4" s="4" t="s">
        <v>7</v>
      </c>
      <c r="B4" s="8">
        <v>3</v>
      </c>
      <c r="C4" s="17"/>
      <c r="D4" s="2">
        <v>3</v>
      </c>
      <c r="E4" s="4"/>
      <c r="F4" s="8">
        <v>5</v>
      </c>
      <c r="H4" s="8">
        <v>10</v>
      </c>
      <c r="J4" s="8">
        <v>10</v>
      </c>
      <c r="L4" s="8">
        <v>13</v>
      </c>
      <c r="M4" s="13"/>
      <c r="N4" s="34">
        <v>15</v>
      </c>
      <c r="O4" s="8">
        <v>3</v>
      </c>
      <c r="P4" s="13"/>
      <c r="Q4" s="2">
        <v>3</v>
      </c>
      <c r="R4" s="13"/>
      <c r="S4" s="2">
        <v>5</v>
      </c>
      <c r="U4" s="8">
        <v>5</v>
      </c>
      <c r="W4" s="8">
        <v>10</v>
      </c>
      <c r="X4" s="8">
        <v>10</v>
      </c>
      <c r="Z4" s="8">
        <v>10</v>
      </c>
      <c r="AB4" s="8">
        <v>15</v>
      </c>
      <c r="AC4" s="8">
        <v>15</v>
      </c>
      <c r="AE4" s="8">
        <v>15</v>
      </c>
    </row>
    <row r="5" spans="1:32" s="2" customFormat="1" ht="18" x14ac:dyDescent="0.2">
      <c r="A5" s="4" t="s">
        <v>9</v>
      </c>
      <c r="B5" s="8">
        <v>800</v>
      </c>
      <c r="C5" s="17"/>
      <c r="D5" s="2">
        <v>900</v>
      </c>
      <c r="E5" s="4"/>
      <c r="F5" s="8" t="s">
        <v>37</v>
      </c>
      <c r="H5" s="8">
        <v>1200</v>
      </c>
      <c r="J5" s="8">
        <v>1300</v>
      </c>
      <c r="L5" s="8">
        <v>1300</v>
      </c>
      <c r="M5" s="13"/>
      <c r="N5" s="34">
        <v>1300</v>
      </c>
      <c r="O5" s="8">
        <v>800</v>
      </c>
      <c r="P5" s="13"/>
      <c r="Q5" s="2">
        <v>900</v>
      </c>
      <c r="R5" s="13"/>
      <c r="S5" s="2">
        <v>1000</v>
      </c>
      <c r="U5" s="8" t="s">
        <v>37</v>
      </c>
      <c r="W5" s="8">
        <v>1000</v>
      </c>
      <c r="X5" s="8">
        <v>1100</v>
      </c>
      <c r="Z5" s="8">
        <v>1300</v>
      </c>
      <c r="AB5" s="8">
        <v>1100</v>
      </c>
      <c r="AC5" s="8">
        <v>1200</v>
      </c>
      <c r="AE5" s="8">
        <v>1300</v>
      </c>
    </row>
    <row r="6" spans="1:32" s="4" customFormat="1" ht="17" thickBot="1" x14ac:dyDescent="0.25">
      <c r="A6" s="5" t="s">
        <v>8</v>
      </c>
      <c r="B6" s="9">
        <v>10</v>
      </c>
      <c r="C6" s="14" t="s">
        <v>5</v>
      </c>
      <c r="D6" s="5">
        <v>9</v>
      </c>
      <c r="E6" s="5" t="s">
        <v>5</v>
      </c>
      <c r="F6" s="9">
        <v>11</v>
      </c>
      <c r="G6" s="5" t="s">
        <v>5</v>
      </c>
      <c r="H6" s="9">
        <v>3</v>
      </c>
      <c r="I6" s="5" t="s">
        <v>5</v>
      </c>
      <c r="J6" s="9">
        <v>10</v>
      </c>
      <c r="K6" s="5" t="s">
        <v>5</v>
      </c>
      <c r="L6" s="9">
        <v>4</v>
      </c>
      <c r="M6" s="14" t="s">
        <v>5</v>
      </c>
      <c r="N6" s="35">
        <v>3</v>
      </c>
      <c r="O6" s="9">
        <v>4</v>
      </c>
      <c r="P6" s="14" t="s">
        <v>5</v>
      </c>
      <c r="Q6" s="5">
        <v>10</v>
      </c>
      <c r="R6" s="14" t="s">
        <v>5</v>
      </c>
      <c r="S6" s="5">
        <v>3</v>
      </c>
      <c r="T6" s="5" t="s">
        <v>5</v>
      </c>
      <c r="U6" s="9">
        <v>7</v>
      </c>
      <c r="V6" s="5" t="s">
        <v>5</v>
      </c>
      <c r="W6" s="9">
        <v>1</v>
      </c>
      <c r="X6" s="9">
        <v>11</v>
      </c>
      <c r="Y6" s="5" t="s">
        <v>5</v>
      </c>
      <c r="Z6" s="9">
        <v>11</v>
      </c>
      <c r="AA6" s="5" t="s">
        <v>5</v>
      </c>
      <c r="AB6" s="9">
        <v>1</v>
      </c>
      <c r="AC6" s="9">
        <v>7</v>
      </c>
      <c r="AD6" s="5" t="s">
        <v>5</v>
      </c>
      <c r="AE6" s="9">
        <v>10</v>
      </c>
      <c r="AF6" s="5" t="s">
        <v>5</v>
      </c>
    </row>
    <row r="7" spans="1:32" s="2" customFormat="1" ht="19" thickTop="1" x14ac:dyDescent="0.25">
      <c r="A7" s="1" t="s">
        <v>10</v>
      </c>
      <c r="B7" s="10">
        <v>64.288199999999989</v>
      </c>
      <c r="C7" s="15">
        <v>2.9940785160045484</v>
      </c>
      <c r="D7" s="1">
        <v>65.342333333333329</v>
      </c>
      <c r="E7" s="1">
        <v>0.47575857556351137</v>
      </c>
      <c r="F7" s="10">
        <v>22.622428571428571</v>
      </c>
      <c r="G7" s="1">
        <v>7.5201499008073194</v>
      </c>
      <c r="H7" s="10">
        <v>0.4366666666666667</v>
      </c>
      <c r="I7" s="1">
        <v>5.5679639207004639E-2</v>
      </c>
      <c r="J7" s="10">
        <v>1.0166999999999997</v>
      </c>
      <c r="K7" s="1">
        <v>5.0929461022084281E-2</v>
      </c>
      <c r="L7" s="10">
        <v>0.41449999999999998</v>
      </c>
      <c r="M7" s="15">
        <v>0.18602217609736757</v>
      </c>
      <c r="N7" s="36">
        <v>1.306</v>
      </c>
      <c r="O7" s="10">
        <v>63.284500000000001</v>
      </c>
      <c r="P7" s="15">
        <v>3.1133494423209234</v>
      </c>
      <c r="Q7" s="1">
        <v>62.074199999999998</v>
      </c>
      <c r="R7" s="15">
        <v>3.0762421491163536</v>
      </c>
      <c r="S7" s="1">
        <v>0.79333333333333333</v>
      </c>
      <c r="T7" s="1">
        <v>0.88292103585516368</v>
      </c>
      <c r="U7" s="10">
        <v>18.008571428571429</v>
      </c>
      <c r="V7" s="1">
        <v>4.2693121512601957</v>
      </c>
      <c r="W7" s="10">
        <v>6.3580000000000005</v>
      </c>
      <c r="X7" s="10">
        <v>17.393727272727272</v>
      </c>
      <c r="Y7" s="1">
        <v>0.63471655677004113</v>
      </c>
      <c r="Z7" s="10">
        <v>18.869818181818179</v>
      </c>
      <c r="AA7" s="1">
        <v>1.4480467608083665</v>
      </c>
      <c r="AB7" s="10">
        <v>2.052</v>
      </c>
      <c r="AC7" s="10">
        <v>4.2860000000000005</v>
      </c>
      <c r="AD7" s="1">
        <v>0.98519715213322889</v>
      </c>
      <c r="AE7" s="10">
        <v>3.6091000000000002</v>
      </c>
      <c r="AF7" s="1">
        <v>2.3900965440751545</v>
      </c>
    </row>
    <row r="8" spans="1:32" s="2" customFormat="1" ht="18" x14ac:dyDescent="0.25">
      <c r="A8" s="1" t="s">
        <v>11</v>
      </c>
      <c r="B8" s="10">
        <v>1.3367</v>
      </c>
      <c r="C8" s="15">
        <v>2.5025025094892515</v>
      </c>
      <c r="D8" s="1">
        <v>0.38633333333333331</v>
      </c>
      <c r="E8" s="1">
        <v>7.7216866321060104E-2</v>
      </c>
      <c r="F8" s="10">
        <v>3.4461428571428567</v>
      </c>
      <c r="G8" s="1">
        <v>1.2230999758893033</v>
      </c>
      <c r="H8" s="10">
        <v>1.0853333333333333</v>
      </c>
      <c r="I8" s="1">
        <v>0.21947563772673179</v>
      </c>
      <c r="J8" s="10">
        <v>1.7791000000000001</v>
      </c>
      <c r="K8" s="1">
        <v>0.17123226915508652</v>
      </c>
      <c r="L8" s="10">
        <v>1.53125</v>
      </c>
      <c r="M8" s="15">
        <v>0.21684715239080304</v>
      </c>
      <c r="N8" s="36">
        <v>1.5879999999999999</v>
      </c>
      <c r="O8" s="10">
        <v>0.6865</v>
      </c>
      <c r="P8" s="15">
        <v>0.89182467447363201</v>
      </c>
      <c r="Q8" s="1">
        <v>0.46959999999999996</v>
      </c>
      <c r="R8" s="15">
        <v>5.9724701757313162E-2</v>
      </c>
      <c r="S8" s="1">
        <v>0.48399999999999999</v>
      </c>
      <c r="T8" s="1">
        <v>0.11925602710135882</v>
      </c>
      <c r="U8" s="10">
        <v>3.5874285714285712</v>
      </c>
      <c r="V8" s="1">
        <v>0.38959827556924603</v>
      </c>
      <c r="W8" s="10">
        <v>0.10700000000000001</v>
      </c>
      <c r="X8" s="10">
        <v>1.6617272727272729</v>
      </c>
      <c r="Y8" s="1">
        <v>7.3774953755681161E-2</v>
      </c>
      <c r="Z8" s="10">
        <v>3.5802727272727277</v>
      </c>
      <c r="AA8" s="1">
        <v>0.11596558338112914</v>
      </c>
      <c r="AB8" s="10">
        <v>0.318</v>
      </c>
      <c r="AC8" s="10">
        <v>0.70428571428571429</v>
      </c>
      <c r="AD8" s="1">
        <v>0.41240053841093949</v>
      </c>
      <c r="AE8" s="10">
        <v>1.1531</v>
      </c>
      <c r="AF8" s="1">
        <v>0.74908296603246805</v>
      </c>
    </row>
    <row r="9" spans="1:32" s="2" customFormat="1" ht="18" x14ac:dyDescent="0.25">
      <c r="A9" s="1" t="s">
        <v>12</v>
      </c>
      <c r="B9" s="10">
        <v>12.280600000000002</v>
      </c>
      <c r="C9" s="15">
        <v>0.9123748352513894</v>
      </c>
      <c r="D9" s="1">
        <v>12.546999999999999</v>
      </c>
      <c r="E9" s="1">
        <v>0.10648943609579309</v>
      </c>
      <c r="F9" s="10">
        <v>5.3960000000000008</v>
      </c>
      <c r="G9" s="1">
        <v>2.4143248094890373</v>
      </c>
      <c r="H9" s="10">
        <v>0.85933333333333339</v>
      </c>
      <c r="I9" s="1">
        <v>3.6261396675926469E-2</v>
      </c>
      <c r="J9" s="10">
        <v>0.33979999999999999</v>
      </c>
      <c r="K9" s="1">
        <v>7.8869258903580625E-2</v>
      </c>
      <c r="L9" s="10">
        <v>0.11874999999999999</v>
      </c>
      <c r="M9" s="15">
        <v>2.557708935746987E-2</v>
      </c>
      <c r="N9" s="36">
        <v>0.63600000000000001</v>
      </c>
      <c r="O9" s="10">
        <v>11.296749999999999</v>
      </c>
      <c r="P9" s="15">
        <v>0.60152114468237949</v>
      </c>
      <c r="Q9" s="1">
        <v>14.257300000000001</v>
      </c>
      <c r="R9" s="15">
        <v>0.81248385214722874</v>
      </c>
      <c r="S9" s="1">
        <v>0.58733333333333337</v>
      </c>
      <c r="T9" s="1">
        <v>0.26160062860950639</v>
      </c>
      <c r="U9" s="10">
        <v>6.4021428571428567</v>
      </c>
      <c r="V9" s="1">
        <v>4.7912806349084773</v>
      </c>
      <c r="W9" s="10">
        <v>0.15050000000000002</v>
      </c>
      <c r="X9" s="10">
        <v>2.9255454545454542</v>
      </c>
      <c r="Y9" s="1">
        <v>0.18072750137172292</v>
      </c>
      <c r="Z9" s="10">
        <v>4.0369999999999999</v>
      </c>
      <c r="AA9" s="1">
        <v>0.14005972751910983</v>
      </c>
      <c r="AB9" s="10">
        <v>1.1419999999999999</v>
      </c>
      <c r="AC9" s="10">
        <v>22.430714285714284</v>
      </c>
      <c r="AD9" s="1">
        <v>8.4880442255863837</v>
      </c>
      <c r="AE9" s="10">
        <v>11.816199999999998</v>
      </c>
      <c r="AF9" s="1">
        <v>9.7150956742586949</v>
      </c>
    </row>
    <row r="10" spans="1:32" s="2" customFormat="1" x14ac:dyDescent="0.2">
      <c r="A10" s="1" t="s">
        <v>3</v>
      </c>
      <c r="B10" s="10">
        <v>1.3498999999999999</v>
      </c>
      <c r="C10" s="15">
        <v>0.7468189137936988</v>
      </c>
      <c r="D10" s="1">
        <v>1.5493333333333335</v>
      </c>
      <c r="E10" s="1">
        <v>9.7668373136400227E-2</v>
      </c>
      <c r="F10" s="10">
        <v>8.8765714285714274</v>
      </c>
      <c r="G10" s="1">
        <v>1.5133492522163179</v>
      </c>
      <c r="H10" s="10">
        <v>8.4863333333333326</v>
      </c>
      <c r="I10" s="1">
        <v>0.14142214190932847</v>
      </c>
      <c r="J10" s="10">
        <v>10.250800000000002</v>
      </c>
      <c r="K10" s="1">
        <v>0.43204717335031817</v>
      </c>
      <c r="L10" s="10">
        <v>14.3795</v>
      </c>
      <c r="M10" s="15">
        <v>0.4996151018534169</v>
      </c>
      <c r="N10" s="36">
        <v>16.915999999999997</v>
      </c>
      <c r="O10" s="10">
        <v>0.94025000000000003</v>
      </c>
      <c r="P10" s="15">
        <v>0.30828507505229641</v>
      </c>
      <c r="Q10" s="1">
        <v>2.2383999999999995</v>
      </c>
      <c r="R10" s="15">
        <v>1.008202578850105</v>
      </c>
      <c r="S10" s="1">
        <v>11.928666666666667</v>
      </c>
      <c r="T10" s="1">
        <v>0.67776413465321594</v>
      </c>
      <c r="U10" s="10">
        <v>10.492142857142857</v>
      </c>
      <c r="V10" s="1">
        <v>0.85789000769686186</v>
      </c>
      <c r="W10" s="10">
        <v>1.3029999999999999</v>
      </c>
      <c r="X10" s="10">
        <v>7.3445454545454547</v>
      </c>
      <c r="Y10" s="1">
        <v>0.40940230572614561</v>
      </c>
      <c r="Z10" s="10">
        <v>12.256272727272727</v>
      </c>
      <c r="AA10" s="1">
        <v>0.393015172251447</v>
      </c>
      <c r="AB10" s="10">
        <v>2.3330000000000002</v>
      </c>
      <c r="AC10" s="10">
        <v>3.4574285714285713</v>
      </c>
      <c r="AD10" s="1">
        <v>1.4252265842056593</v>
      </c>
      <c r="AE10" s="10">
        <v>3.8212999999999999</v>
      </c>
      <c r="AF10" s="1">
        <v>2.1599619927211675</v>
      </c>
    </row>
    <row r="11" spans="1:32" s="2" customFormat="1" x14ac:dyDescent="0.2">
      <c r="A11" s="1" t="s">
        <v>1</v>
      </c>
      <c r="B11" s="10">
        <v>3.0900000000000004E-2</v>
      </c>
      <c r="C11" s="15">
        <v>2.0887556104053909E-2</v>
      </c>
      <c r="D11" s="1">
        <v>2.0888888888888887E-2</v>
      </c>
      <c r="E11" s="1">
        <v>1.7615929940094591E-2</v>
      </c>
      <c r="F11" s="10">
        <v>0.11671428571428573</v>
      </c>
      <c r="G11" s="1">
        <v>3.0381922659532195E-2</v>
      </c>
      <c r="H11" s="10">
        <v>0.12833333333333333</v>
      </c>
      <c r="I11" s="1">
        <v>1.9737161790783306E-2</v>
      </c>
      <c r="J11" s="10">
        <v>0.21830000000000002</v>
      </c>
      <c r="K11" s="1">
        <v>1.4057382402140162E-2</v>
      </c>
      <c r="L11" s="10">
        <v>0.31125000000000003</v>
      </c>
      <c r="M11" s="15">
        <v>5.4131206341628733E-2</v>
      </c>
      <c r="N11" s="36">
        <v>0</v>
      </c>
      <c r="O11" s="10">
        <v>1.8250000000000002E-2</v>
      </c>
      <c r="P11" s="15">
        <v>7.4958321752824665E-3</v>
      </c>
      <c r="Q11" s="1">
        <v>3.2800000000000003E-2</v>
      </c>
      <c r="R11" s="15">
        <v>2.473782528841208E-2</v>
      </c>
      <c r="S11" s="1">
        <v>0.19233333333333333</v>
      </c>
      <c r="T11" s="1">
        <v>3.4120700787384495E-2</v>
      </c>
      <c r="U11" s="10">
        <v>0.12857142857142856</v>
      </c>
      <c r="V11" s="1">
        <v>2.9436892027605487E-2</v>
      </c>
      <c r="W11" s="10">
        <v>4.8500000000000001E-2</v>
      </c>
      <c r="X11" s="10">
        <v>6.354545454545453E-2</v>
      </c>
      <c r="Y11" s="1">
        <v>2.105129508589413E-2</v>
      </c>
      <c r="Z11" s="10">
        <v>0.13</v>
      </c>
      <c r="AA11" s="1">
        <v>1.8737420022268546E-2</v>
      </c>
      <c r="AB11" s="10">
        <v>0.08</v>
      </c>
      <c r="AC11" s="10">
        <v>5.6142857142857147E-2</v>
      </c>
      <c r="AD11" s="1">
        <v>2.7591036698943534E-2</v>
      </c>
      <c r="AE11" s="10">
        <v>9.3300000000000008E-2</v>
      </c>
      <c r="AF11" s="1">
        <v>4.6893602975246008E-2</v>
      </c>
    </row>
    <row r="12" spans="1:32" s="2" customFormat="1" x14ac:dyDescent="0.2">
      <c r="A12" s="1" t="s">
        <v>2</v>
      </c>
      <c r="B12" s="10">
        <v>2.6214999999999997</v>
      </c>
      <c r="C12" s="15">
        <v>1.6385588942726474</v>
      </c>
      <c r="D12" s="1">
        <v>2.1109999999999998</v>
      </c>
      <c r="E12" s="1">
        <v>6.982199589750436E-2</v>
      </c>
      <c r="F12" s="10">
        <v>18.861714285714289</v>
      </c>
      <c r="G12" s="1">
        <v>3.1558937024596521</v>
      </c>
      <c r="H12" s="10">
        <v>33.684666666666665</v>
      </c>
      <c r="I12" s="1">
        <v>2.6599301160410636</v>
      </c>
      <c r="J12" s="10">
        <v>31.85</v>
      </c>
      <c r="K12" s="1">
        <v>0.49775937962031358</v>
      </c>
      <c r="L12" s="10">
        <v>40.948999999999998</v>
      </c>
      <c r="M12" s="15">
        <v>1.2752905551285172</v>
      </c>
      <c r="N12" s="36">
        <v>23.288000000000004</v>
      </c>
      <c r="O12" s="10">
        <v>2.3987500000000002</v>
      </c>
      <c r="P12" s="15">
        <v>1.3094810756555435</v>
      </c>
      <c r="Q12" s="1">
        <v>2.1467000000000001</v>
      </c>
      <c r="R12" s="15">
        <v>0.50774423679643943</v>
      </c>
      <c r="S12" s="1">
        <v>29.281333333333336</v>
      </c>
      <c r="T12" s="1">
        <v>0.97419379774024217</v>
      </c>
      <c r="U12" s="10">
        <v>18.178714285714285</v>
      </c>
      <c r="V12" s="1">
        <v>2.6121627445627462</v>
      </c>
      <c r="W12" s="10">
        <v>41.008499999999998</v>
      </c>
      <c r="X12" s="10">
        <v>20.379636363636362</v>
      </c>
      <c r="Y12" s="1">
        <v>0.30103134017672473</v>
      </c>
      <c r="Z12" s="10">
        <v>18.007181818181817</v>
      </c>
      <c r="AA12" s="1">
        <v>0.64799604630974217</v>
      </c>
      <c r="AB12" s="10">
        <v>23.888000000000002</v>
      </c>
      <c r="AC12" s="10">
        <v>20.111999999999998</v>
      </c>
      <c r="AD12" s="1">
        <v>2.3247946760336391</v>
      </c>
      <c r="AE12" s="10">
        <v>24.222999999999999</v>
      </c>
      <c r="AF12" s="1">
        <v>4.7732451644557328</v>
      </c>
    </row>
    <row r="13" spans="1:32" s="2" customFormat="1" x14ac:dyDescent="0.2">
      <c r="A13" s="1" t="s">
        <v>0</v>
      </c>
      <c r="B13" s="10">
        <v>0.62079999999999991</v>
      </c>
      <c r="C13" s="15">
        <v>0.79379100524004431</v>
      </c>
      <c r="D13" s="1">
        <v>0.26400000000000001</v>
      </c>
      <c r="E13" s="1">
        <v>1.9821424996424676E-2</v>
      </c>
      <c r="F13" s="10">
        <v>3.1339999999999999</v>
      </c>
      <c r="G13" s="1">
        <v>0.62588520170578166</v>
      </c>
      <c r="H13" s="10">
        <v>2.5086666666666666</v>
      </c>
      <c r="I13" s="1">
        <v>0.42663515508635247</v>
      </c>
      <c r="J13" s="10">
        <v>5.4422000000000006</v>
      </c>
      <c r="K13" s="1">
        <v>0.26784129629315939</v>
      </c>
      <c r="L13" s="10">
        <v>3.2369999999999997</v>
      </c>
      <c r="M13" s="15">
        <v>0.68158711842287745</v>
      </c>
      <c r="N13" s="36">
        <v>3.9399999999999995</v>
      </c>
      <c r="O13" s="10">
        <v>1.14825</v>
      </c>
      <c r="P13" s="15">
        <v>0.59922757571727292</v>
      </c>
      <c r="Q13" s="1">
        <v>1.2902999999999998</v>
      </c>
      <c r="R13" s="15">
        <v>0.51692766418523228</v>
      </c>
      <c r="S13" s="1">
        <v>7.988666666666667</v>
      </c>
      <c r="T13" s="1">
        <v>2.2869356984595965</v>
      </c>
      <c r="U13" s="10">
        <v>7.8545714285714281</v>
      </c>
      <c r="V13" s="1">
        <v>0.81662386115778296</v>
      </c>
      <c r="W13" s="10">
        <v>6.6005000000000003</v>
      </c>
      <c r="X13" s="10">
        <v>5.2599090909090904</v>
      </c>
      <c r="Y13" s="1">
        <v>0.25835755862597393</v>
      </c>
      <c r="Z13" s="10">
        <v>5.5629090909090904</v>
      </c>
      <c r="AA13" s="1">
        <v>0.20067089952794676</v>
      </c>
      <c r="AB13" s="10">
        <v>5.3979999999999997</v>
      </c>
      <c r="AC13" s="10">
        <v>5.8280000000000012</v>
      </c>
      <c r="AD13" s="1">
        <v>1.2268773369819772</v>
      </c>
      <c r="AE13" s="10">
        <v>7.3332000000000006</v>
      </c>
      <c r="AF13" s="1">
        <v>4.4008258497695607</v>
      </c>
    </row>
    <row r="14" spans="1:32" s="2" customFormat="1" ht="18" x14ac:dyDescent="0.25">
      <c r="A14" s="1" t="s">
        <v>13</v>
      </c>
      <c r="B14" s="10">
        <v>1.9286999999999999</v>
      </c>
      <c r="C14" s="15">
        <v>0.51105264895116287</v>
      </c>
      <c r="D14" s="1">
        <v>1.3343333333333334</v>
      </c>
      <c r="E14" s="1">
        <v>0.22770107109492788</v>
      </c>
      <c r="F14" s="10">
        <v>0.94728571428571429</v>
      </c>
      <c r="G14" s="1">
        <v>0.14788674651880784</v>
      </c>
      <c r="H14" s="10">
        <v>0.87166666666666659</v>
      </c>
      <c r="I14" s="1">
        <v>0.21753824695645804</v>
      </c>
      <c r="J14" s="10">
        <v>0.21420000000000003</v>
      </c>
      <c r="K14" s="1">
        <v>6.9184969465917887E-2</v>
      </c>
      <c r="L14" s="10">
        <v>1.7785</v>
      </c>
      <c r="M14" s="15">
        <v>0.18472344193415158</v>
      </c>
      <c r="N14" s="36">
        <v>8.0719999999999992</v>
      </c>
      <c r="O14" s="10">
        <v>1.234</v>
      </c>
      <c r="P14" s="15">
        <v>0.28757346887360802</v>
      </c>
      <c r="Q14" s="1">
        <v>1.4403000000000001</v>
      </c>
      <c r="R14" s="15">
        <v>0.18888411791360346</v>
      </c>
      <c r="S14" s="1">
        <v>0.10966666666666668</v>
      </c>
      <c r="T14" s="1">
        <v>3.7240957142491538E-2</v>
      </c>
      <c r="U14" s="10">
        <v>1.3441428571428571</v>
      </c>
      <c r="V14" s="1">
        <v>0.50853695709819791</v>
      </c>
      <c r="W14" s="10">
        <v>0.54300000000000004</v>
      </c>
      <c r="X14" s="10">
        <v>0.86363636363636365</v>
      </c>
      <c r="Y14" s="1">
        <v>0.19260145979210438</v>
      </c>
      <c r="Z14" s="10">
        <v>1.5007272727272727</v>
      </c>
      <c r="AA14" s="1">
        <v>0.6195568931112404</v>
      </c>
      <c r="AB14" s="10">
        <v>2.0089999999999999</v>
      </c>
      <c r="AC14" s="10">
        <v>3.1307142857142858</v>
      </c>
      <c r="AD14" s="1">
        <v>0.9348039846919346</v>
      </c>
      <c r="AE14" s="10">
        <v>3.4721000000000002</v>
      </c>
      <c r="AF14" s="1">
        <v>1.7740969223805103</v>
      </c>
    </row>
    <row r="15" spans="1:32" s="2" customFormat="1" ht="18" x14ac:dyDescent="0.25">
      <c r="A15" s="1" t="s">
        <v>14</v>
      </c>
      <c r="B15" s="10">
        <v>0.97459999999999991</v>
      </c>
      <c r="C15" s="15">
        <v>0.20566973525533688</v>
      </c>
      <c r="D15" s="1">
        <v>1.0434444444444444</v>
      </c>
      <c r="E15" s="1">
        <v>0.24129608879784178</v>
      </c>
      <c r="F15" s="10">
        <v>2.5121428571428575</v>
      </c>
      <c r="G15" s="1">
        <v>0.44697664642459789</v>
      </c>
      <c r="H15" s="10">
        <v>1.3230000000000002</v>
      </c>
      <c r="I15" s="1">
        <v>1.0079553561542298</v>
      </c>
      <c r="J15" s="10">
        <v>1.7204999999999999</v>
      </c>
      <c r="K15" s="1">
        <v>0.20700881623737902</v>
      </c>
      <c r="L15" s="10">
        <v>1.0787500000000001</v>
      </c>
      <c r="M15" s="15">
        <v>0.15497802263546798</v>
      </c>
      <c r="N15" s="36">
        <v>3.5620000000000003</v>
      </c>
      <c r="O15" s="10">
        <v>0.72499999999999998</v>
      </c>
      <c r="P15" s="15">
        <v>7.3256399037900113E-2</v>
      </c>
      <c r="Q15" s="1">
        <v>0.82419999999999993</v>
      </c>
      <c r="R15" s="15">
        <v>0.10904292732681022</v>
      </c>
      <c r="S15" s="1">
        <v>5.7666666666666665E-2</v>
      </c>
      <c r="T15" s="1">
        <v>4.0925406398579472E-2</v>
      </c>
      <c r="U15" s="10">
        <v>1.3812857142857144</v>
      </c>
      <c r="V15" s="1">
        <v>0.68102605662038962</v>
      </c>
      <c r="W15" s="10">
        <v>1.0405</v>
      </c>
      <c r="X15" s="10">
        <v>3.377636363636364</v>
      </c>
      <c r="Y15" s="1">
        <v>0.42340293998362161</v>
      </c>
      <c r="Z15" s="10">
        <v>2.251727272727273</v>
      </c>
      <c r="AA15" s="1">
        <v>0.69352119858917238</v>
      </c>
      <c r="AB15" s="10">
        <v>1.585</v>
      </c>
      <c r="AC15" s="10">
        <v>0.61628571428571433</v>
      </c>
      <c r="AD15" s="1">
        <v>2.3081930382965864E-2</v>
      </c>
      <c r="AE15" s="10">
        <v>0.59020000000000006</v>
      </c>
      <c r="AF15" s="1">
        <v>0.24416461660117747</v>
      </c>
    </row>
    <row r="16" spans="1:32" s="2" customFormat="1" ht="18" x14ac:dyDescent="0.25">
      <c r="A16" s="1" t="s">
        <v>15</v>
      </c>
      <c r="B16" s="10">
        <v>0.21349999999999997</v>
      </c>
      <c r="C16" s="15">
        <v>0.45792319224952999</v>
      </c>
      <c r="D16" s="1">
        <v>6.7777777777777784E-2</v>
      </c>
      <c r="E16" s="1">
        <v>2.392013460468341E-2</v>
      </c>
      <c r="F16" s="10">
        <v>2.2037142857142857</v>
      </c>
      <c r="G16" s="1">
        <v>1.0984112831443313</v>
      </c>
      <c r="H16" s="10">
        <v>4.780666666666666</v>
      </c>
      <c r="I16" s="1">
        <v>0.5969770142606492</v>
      </c>
      <c r="J16" s="10">
        <v>5.1958000000000002</v>
      </c>
      <c r="K16" s="1">
        <v>0.44553783228812338</v>
      </c>
      <c r="L16" s="10">
        <v>4.4075000000000006</v>
      </c>
      <c r="M16" s="15">
        <v>0.36696151024324064</v>
      </c>
      <c r="N16" s="36">
        <v>0.69400000000000006</v>
      </c>
      <c r="O16" s="10">
        <v>0.14949999999999999</v>
      </c>
      <c r="P16" s="15">
        <v>2.4295061226512694E-2</v>
      </c>
      <c r="Q16" s="1">
        <v>0.29339999999999999</v>
      </c>
      <c r="R16" s="15">
        <v>4.2204739070393342E-2</v>
      </c>
      <c r="S16" s="1">
        <v>1.9926666666666666</v>
      </c>
      <c r="T16" s="1">
        <v>0.33206057011067014</v>
      </c>
      <c r="U16" s="10">
        <v>1.9384285714285714</v>
      </c>
      <c r="V16" s="1">
        <v>1.1116990673408571</v>
      </c>
      <c r="W16" s="10">
        <v>1.2149999999999999</v>
      </c>
      <c r="X16" s="10">
        <v>4.6361818181818188</v>
      </c>
      <c r="Y16" s="1">
        <v>0.33433456791930016</v>
      </c>
      <c r="Z16" s="10">
        <v>1.7233636363636364</v>
      </c>
      <c r="AA16" s="1">
        <v>0.1394888543786483</v>
      </c>
      <c r="AB16" s="10">
        <v>3.105</v>
      </c>
      <c r="AC16" s="10">
        <v>1.1487142857142858</v>
      </c>
      <c r="AD16" s="1">
        <v>0.69084083639032912</v>
      </c>
      <c r="AE16" s="10">
        <v>1.4247000000000001</v>
      </c>
      <c r="AF16" s="1">
        <v>0.71461612772172967</v>
      </c>
    </row>
    <row r="17" spans="1:32" s="2" customFormat="1" x14ac:dyDescent="0.2">
      <c r="A17" s="18" t="s">
        <v>4</v>
      </c>
      <c r="B17" s="12">
        <v>85.645399999999995</v>
      </c>
      <c r="C17" s="18">
        <v>2.5003685408355234</v>
      </c>
      <c r="D17" s="12">
        <v>84.666444444444451</v>
      </c>
      <c r="E17" s="18">
        <v>0.49082404883376923</v>
      </c>
      <c r="F17" s="12">
        <v>68.116714285714281</v>
      </c>
      <c r="G17" s="1">
        <v>2.3937965490758302</v>
      </c>
      <c r="H17" s="21">
        <v>54.164666666666669</v>
      </c>
      <c r="I17" s="12">
        <v>0.92873976740288011</v>
      </c>
      <c r="J17" s="21">
        <v>58.027400000000014</v>
      </c>
      <c r="K17" s="12">
        <v>1.0269947614277275</v>
      </c>
      <c r="L17" s="21">
        <v>68.205999999999989</v>
      </c>
      <c r="M17" s="18">
        <v>1.3628347295251935</v>
      </c>
      <c r="N17" s="37">
        <v>60.001999999999995</v>
      </c>
      <c r="O17" s="21">
        <v>81.881749999999997</v>
      </c>
      <c r="P17" s="18">
        <v>2.1682284675513244</v>
      </c>
      <c r="Q17" s="12">
        <v>85.0672</v>
      </c>
      <c r="R17" s="15">
        <v>4.0170001443863574</v>
      </c>
      <c r="S17" s="12">
        <v>53.415666666666674</v>
      </c>
      <c r="T17" s="12">
        <v>4.4203432998907317</v>
      </c>
      <c r="U17" s="21">
        <v>69.316000000000003</v>
      </c>
      <c r="V17" s="12">
        <v>6.3356463420418754</v>
      </c>
      <c r="W17" s="21">
        <v>58.374499999999998</v>
      </c>
      <c r="X17" s="21">
        <v>63.906090909090899</v>
      </c>
      <c r="Y17" s="12">
        <v>0.96619774510429857</v>
      </c>
      <c r="Z17" s="21">
        <v>67.919272727272727</v>
      </c>
      <c r="AA17" s="12">
        <v>0.73718803459301219</v>
      </c>
      <c r="AB17" s="21">
        <v>41.91</v>
      </c>
      <c r="AC17" s="21">
        <v>61.770285714285706</v>
      </c>
      <c r="AD17" s="12">
        <v>4.4037567960058093</v>
      </c>
      <c r="AE17" s="21">
        <v>57.536199999999994</v>
      </c>
      <c r="AF17" s="12">
        <v>3.9299482897361391</v>
      </c>
    </row>
    <row r="18" spans="1:32" s="2" customFormat="1" ht="18" x14ac:dyDescent="0.25">
      <c r="A18" s="19" t="s">
        <v>18</v>
      </c>
      <c r="B18" s="10">
        <f>(B12/56)/(B12/56+B13/40+B10/72)</f>
        <v>0.5773539528318693</v>
      </c>
      <c r="C18" s="19"/>
      <c r="D18" s="10">
        <f>(D12/56)/(D12/56+D13/40+D10/72)</f>
        <v>0.57276394251157137</v>
      </c>
      <c r="E18" s="11"/>
      <c r="F18" s="10">
        <f>(F12/56)/(F12/56+F13/40+F10/72)</f>
        <v>0.62552706833458738</v>
      </c>
      <c r="G18" s="38"/>
      <c r="H18" s="10">
        <f>(H12/56)/(H12/56+H13/40+H10/72)</f>
        <v>0.7691040522893946</v>
      </c>
      <c r="I18" s="1"/>
      <c r="J18" s="10">
        <f>(J12/56)/(J12/56+J13/40+J10/72)</f>
        <v>0.67134713384776501</v>
      </c>
      <c r="K18" s="1"/>
      <c r="L18" s="10">
        <f>(L12/56)/(L12/56+L13/40+L10/72)</f>
        <v>0.72265250830565764</v>
      </c>
      <c r="M18" s="15"/>
      <c r="N18" s="10">
        <f>(N12/56)/(N12/56+N13/40+N10/72)</f>
        <v>0.55499300936321661</v>
      </c>
      <c r="O18" s="10">
        <f>(O12/56)/(O12/56+O13/40+O10/72)</f>
        <v>0.50632117255669473</v>
      </c>
      <c r="P18" s="15"/>
      <c r="Q18" s="10">
        <f>(Q12/56)/(Q12/56+Q13/40+Q10/72)</f>
        <v>0.37700441470778329</v>
      </c>
      <c r="R18" s="29"/>
      <c r="S18" s="1">
        <f>(S12/56)/(S12/56+S13/40+S10/72)</f>
        <v>0.5886485704091583</v>
      </c>
      <c r="T18" s="1"/>
      <c r="U18" s="10">
        <f>(U12/56)/(U12/56+U13/40+U10/72)</f>
        <v>0.48689937432487213</v>
      </c>
      <c r="V18" s="1"/>
      <c r="W18" s="10">
        <f>(W12/56)/(W12/56+W13/40+W10/72)</f>
        <v>0.79996848474024185</v>
      </c>
      <c r="X18" s="10">
        <f>(X12/56)/(X12/56+X13/40+X10/72)</f>
        <v>0.60914864220306797</v>
      </c>
      <c r="Y18" s="1"/>
      <c r="Z18" s="10">
        <f>(Z12/56)/(Z12/56+Z13/40+Z10/72)</f>
        <v>0.50971544175218197</v>
      </c>
      <c r="AA18" s="1"/>
      <c r="AB18" s="10">
        <f>(AB12/56)/(AB12/56+AB13/40+AB10/72)</f>
        <v>0.71822536278411886</v>
      </c>
      <c r="AC18" s="10">
        <f>(AC12/56)/(AC12/56+AC13/40+AC10/72)</f>
        <v>0.64960587533573444</v>
      </c>
      <c r="AD18" s="1"/>
      <c r="AE18" s="10">
        <f>(AE12/56)/(AE12/56+AE13/40+AE10/72)</f>
        <v>0.6466087557149629</v>
      </c>
      <c r="AF18" s="1"/>
    </row>
    <row r="19" spans="1:32" s="2" customFormat="1" ht="18" x14ac:dyDescent="0.25">
      <c r="A19" s="19" t="s">
        <v>19</v>
      </c>
      <c r="B19" s="10">
        <f>(B13/40)/(B13/40+B12/56+B10/72)</f>
        <v>0.19141326243953241</v>
      </c>
      <c r="C19" s="19"/>
      <c r="D19" s="10">
        <f>(D13/40)/(D13/40+D12/56+D10/72)</f>
        <v>0.10028117155484453</v>
      </c>
      <c r="E19" s="11"/>
      <c r="F19" s="10">
        <f>(F13/40)/(F13/40+F12/56+F10/72)</f>
        <v>0.14550970942781938</v>
      </c>
      <c r="G19" s="1"/>
      <c r="H19" s="10">
        <f>(H13/40)/(H13/40+H12/56+H10/72)</f>
        <v>8.0190669706711043E-2</v>
      </c>
      <c r="I19" s="1"/>
      <c r="J19" s="10">
        <f>(J13/40)/(J13/40+J12/56+J10/72)</f>
        <v>0.16059803832203548</v>
      </c>
      <c r="K19" s="1"/>
      <c r="L19" s="10">
        <f>(L13/40)/(L13/40+L12/56+L10/72)</f>
        <v>7.9975497256088782E-2</v>
      </c>
      <c r="M19" s="15"/>
      <c r="N19" s="10">
        <f>(N13/40)/(N13/40+N12/56+N10/72)</f>
        <v>0.1314557471507859</v>
      </c>
      <c r="O19" s="10">
        <f>(O13/40)/(O13/40+O12/56+O10/72)</f>
        <v>0.33931697798583205</v>
      </c>
      <c r="P19" s="15"/>
      <c r="Q19" s="10">
        <f>(Q13/40)/(Q13/40+Q12/56+Q10/72)</f>
        <v>0.31724428882304639</v>
      </c>
      <c r="R19" s="15"/>
      <c r="S19" s="1">
        <f>(S13/40)/(S13/40+S12/56+S10/72)</f>
        <v>0.22483689601789811</v>
      </c>
      <c r="T19" s="1"/>
      <c r="U19" s="10">
        <f>(U13/40)/(U13/40+U12/56+U10/72)</f>
        <v>0.29452799552681053</v>
      </c>
      <c r="V19" s="1"/>
      <c r="W19" s="10">
        <f>(W13/40)/(W13/40+W12/56+W10/72)</f>
        <v>0.18026186709923928</v>
      </c>
      <c r="X19" s="10">
        <f>(X13/40)/(X13/40+X12/56+X10/72)</f>
        <v>0.22010662963438654</v>
      </c>
      <c r="Y19" s="1"/>
      <c r="Z19" s="10">
        <f>(Z13/40)/(Z13/40+Z12/56+Z10/72)</f>
        <v>0.2204509828723859</v>
      </c>
      <c r="AA19" s="1"/>
      <c r="AB19" s="10">
        <f>(AB13/40)/(AB13/40+AB12/56+AB10/72)</f>
        <v>0.22721754486068912</v>
      </c>
      <c r="AC19" s="10">
        <f>(AC13/40)/(AC13/40+AC12/56+AC10/72)</f>
        <v>0.26353740344268722</v>
      </c>
      <c r="AD19" s="1"/>
      <c r="AE19" s="10">
        <f>(AE13/40)/(AE13/40+AE12/56+AE10/72)</f>
        <v>0.27405341445620085</v>
      </c>
      <c r="AF19" s="1"/>
    </row>
    <row r="20" spans="1:32" s="2" customFormat="1" ht="19" thickBot="1" x14ac:dyDescent="0.3">
      <c r="A20" s="20" t="s">
        <v>20</v>
      </c>
      <c r="B20" s="6">
        <f>(B10/72)/(B10/72+B12/56+B13/40)</f>
        <v>0.23123278472859826</v>
      </c>
      <c r="C20" s="20"/>
      <c r="D20" s="6">
        <f>(D10/72)/(D10/72+D12/56+D13/40)</f>
        <v>0.32695488593358407</v>
      </c>
      <c r="E20" s="20"/>
      <c r="F20" s="6">
        <f>(F10/72)/(F10/72+F12/56+F13/40)</f>
        <v>0.22896322223759336</v>
      </c>
      <c r="G20" s="6"/>
      <c r="H20" s="6">
        <f>(H10/72)/(H10/72+H12/56+H13/40)</f>
        <v>0.15070527800389436</v>
      </c>
      <c r="I20" s="16"/>
      <c r="J20" s="6">
        <f>(J10/72)/(J10/72+J12/56+J13/40)</f>
        <v>0.16805482783019951</v>
      </c>
      <c r="K20" s="22"/>
      <c r="L20" s="6">
        <f>(L10/72)/(L10/72+L12/56+L13/40)</f>
        <v>0.19737199443825362</v>
      </c>
      <c r="M20" s="16"/>
      <c r="N20" s="6">
        <f>(N10/72)/(N10/72+N12/56+N13/40)</f>
        <v>0.31355124348599744</v>
      </c>
      <c r="O20" s="32">
        <f>(O10/72)/(O10/72+O12/56+O13/40)</f>
        <v>0.15436184945747325</v>
      </c>
      <c r="P20" s="16"/>
      <c r="Q20" s="6">
        <f>(Q10/72)/(Q10/72+Q12/56+Q13/40)</f>
        <v>0.30575129646917037</v>
      </c>
      <c r="R20" s="16"/>
      <c r="S20" s="6">
        <f>(S10/72)/(S10/72+S12/56+S13/40)</f>
        <v>0.18651453357294362</v>
      </c>
      <c r="T20" s="22"/>
      <c r="U20" s="6">
        <f>(U10/72)/(U10/72+U12/56+U13/40)</f>
        <v>0.21857263014831724</v>
      </c>
      <c r="V20" s="16"/>
      <c r="W20" s="30">
        <f>(W10/72)/(W10/72+W12/56+W13/40)</f>
        <v>1.976964816051888E-2</v>
      </c>
      <c r="X20" s="6">
        <f>(X10/72)/(X10/72+X12/56+X13/40)</f>
        <v>0.17074472816254543</v>
      </c>
      <c r="Y20" s="22"/>
      <c r="Z20" s="6">
        <f>(Z10/72)/(Z10/72+Z12/56+Z13/40)</f>
        <v>0.26983357537543212</v>
      </c>
      <c r="AA20" s="22"/>
      <c r="AB20" s="30">
        <f>(AB10/72)/(AB10/72+AB12/56+AB13/40)</f>
        <v>5.455709235519203E-2</v>
      </c>
      <c r="AC20" s="6">
        <f>(AC10/72)/(AC10/72+AC12/56+AC13/40)</f>
        <v>8.6856721221578309E-2</v>
      </c>
      <c r="AD20" s="22"/>
      <c r="AE20" s="6">
        <f>(AE10/72)/(AE10/72+AE12/56+AE13/40)</f>
        <v>7.9337829828836304E-2</v>
      </c>
      <c r="AF20" s="7"/>
    </row>
    <row r="21" spans="1:32" ht="17" thickTop="1" x14ac:dyDescent="0.2">
      <c r="A21" s="19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S6_Liquids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yanfei</cp:lastModifiedBy>
  <dcterms:created xsi:type="dcterms:W3CDTF">2022-03-30T11:06:41Z</dcterms:created>
  <dcterms:modified xsi:type="dcterms:W3CDTF">2023-08-22T01:43:39Z</dcterms:modified>
</cp:coreProperties>
</file>