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zhangyanfei/Desktop/CH玄武岩部分熔融/0实验结果/ms/GRL/4th/0528submit/pangea/"/>
    </mc:Choice>
  </mc:AlternateContent>
  <xr:revisionPtr revIDLastSave="0" documentId="13_ncr:1_{6FAAE1D6-85F9-8A47-9414-FD3FB499CD8D}" xr6:coauthVersionLast="47" xr6:coauthVersionMax="47" xr10:uidLastSave="{00000000-0000-0000-0000-000000000000}"/>
  <bookViews>
    <workbookView xWindow="0" yWindow="760" windowWidth="30240" windowHeight="17340" tabRatio="500" xr2:uid="{00000000-000D-0000-FFFF-FFFF00000000}"/>
  </bookViews>
  <sheets>
    <sheet name="Table S3_Grt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37" i="4" l="1"/>
  <c r="AP36" i="4"/>
  <c r="AP35" i="4"/>
  <c r="AP34" i="4"/>
  <c r="AP32" i="4"/>
  <c r="AP31" i="4"/>
  <c r="AP33" i="4" s="1"/>
  <c r="H37" i="4"/>
  <c r="H36" i="4"/>
  <c r="H35" i="4"/>
  <c r="H34" i="4"/>
  <c r="H31" i="4"/>
  <c r="H33" i="4" s="1"/>
  <c r="BH37" i="4"/>
  <c r="BH36" i="4"/>
  <c r="BH35" i="4"/>
  <c r="BH34" i="4"/>
  <c r="BH31" i="4"/>
  <c r="BH33" i="4" s="1"/>
  <c r="H32" i="4" l="1"/>
  <c r="BH32" i="4"/>
  <c r="AN37" i="4" l="1"/>
  <c r="AN36" i="4"/>
  <c r="AN35" i="4"/>
  <c r="AN34" i="4"/>
  <c r="AN31" i="4"/>
  <c r="AN33" i="4" s="1"/>
  <c r="AL37" i="4"/>
  <c r="AL36" i="4"/>
  <c r="AL35" i="4"/>
  <c r="AL34" i="4"/>
  <c r="AL31" i="4"/>
  <c r="AL33" i="4" s="1"/>
  <c r="AJ37" i="4"/>
  <c r="AJ36" i="4"/>
  <c r="AJ35" i="4"/>
  <c r="AJ34" i="4"/>
  <c r="AJ31" i="4"/>
  <c r="AJ33" i="4" s="1"/>
  <c r="B37" i="4"/>
  <c r="B36" i="4"/>
  <c r="B35" i="4"/>
  <c r="B34" i="4"/>
  <c r="B31" i="4"/>
  <c r="B33" i="4" s="1"/>
  <c r="D37" i="4"/>
  <c r="D36" i="4"/>
  <c r="D35" i="4"/>
  <c r="D34" i="4"/>
  <c r="D31" i="4"/>
  <c r="D33" i="4" s="1"/>
  <c r="F37" i="4"/>
  <c r="F36" i="4"/>
  <c r="F35" i="4"/>
  <c r="F34" i="4"/>
  <c r="F31" i="4"/>
  <c r="F33" i="4" s="1"/>
  <c r="J36" i="4"/>
  <c r="BP37" i="4"/>
  <c r="BN37" i="4"/>
  <c r="BL37" i="4"/>
  <c r="BJ37" i="4"/>
  <c r="BF37" i="4"/>
  <c r="BD37" i="4"/>
  <c r="BB37" i="4"/>
  <c r="AZ37" i="4"/>
  <c r="AX37" i="4"/>
  <c r="AV37" i="4"/>
  <c r="AT37" i="4"/>
  <c r="AR37" i="4"/>
  <c r="AH37" i="4"/>
  <c r="AF37" i="4"/>
  <c r="AD37" i="4"/>
  <c r="AB37" i="4"/>
  <c r="Z37" i="4"/>
  <c r="X37" i="4"/>
  <c r="V37" i="4"/>
  <c r="T37" i="4"/>
  <c r="R37" i="4"/>
  <c r="P37" i="4"/>
  <c r="N37" i="4"/>
  <c r="L37" i="4"/>
  <c r="J37" i="4"/>
  <c r="BP31" i="4"/>
  <c r="BP33" i="4" s="1"/>
  <c r="BN31" i="4"/>
  <c r="BN33" i="4" s="1"/>
  <c r="BL31" i="4"/>
  <c r="BL32" i="4" s="1"/>
  <c r="BJ31" i="4"/>
  <c r="BJ33" i="4" s="1"/>
  <c r="BF31" i="4"/>
  <c r="BF32" i="4" s="1"/>
  <c r="BD31" i="4"/>
  <c r="BD32" i="4" s="1"/>
  <c r="BB31" i="4"/>
  <c r="BB33" i="4" s="1"/>
  <c r="AZ31" i="4"/>
  <c r="AZ32" i="4" s="1"/>
  <c r="AX31" i="4"/>
  <c r="AX32" i="4" s="1"/>
  <c r="AV31" i="4"/>
  <c r="AV33" i="4" s="1"/>
  <c r="AT31" i="4"/>
  <c r="AT33" i="4" s="1"/>
  <c r="AR31" i="4"/>
  <c r="AR32" i="4" s="1"/>
  <c r="AH31" i="4"/>
  <c r="AH32" i="4" s="1"/>
  <c r="AF31" i="4"/>
  <c r="AF33" i="4" s="1"/>
  <c r="AB31" i="4"/>
  <c r="AB33" i="4" s="1"/>
  <c r="Z31" i="4"/>
  <c r="Z32" i="4" s="1"/>
  <c r="X31" i="4"/>
  <c r="X32" i="4" s="1"/>
  <c r="V31" i="4"/>
  <c r="V32" i="4" s="1"/>
  <c r="T31" i="4"/>
  <c r="T32" i="4" s="1"/>
  <c r="R31" i="4"/>
  <c r="R33" i="4" s="1"/>
  <c r="P31" i="4"/>
  <c r="P33" i="4" s="1"/>
  <c r="N31" i="4"/>
  <c r="N33" i="4" s="1"/>
  <c r="L31" i="4"/>
  <c r="L33" i="4" s="1"/>
  <c r="J31" i="4"/>
  <c r="J32" i="4" s="1"/>
  <c r="BP36" i="4"/>
  <c r="BP35" i="4"/>
  <c r="BP34" i="4"/>
  <c r="BN36" i="4"/>
  <c r="BN35" i="4"/>
  <c r="BN34" i="4"/>
  <c r="BL36" i="4"/>
  <c r="BL35" i="4"/>
  <c r="BL34" i="4"/>
  <c r="BJ36" i="4"/>
  <c r="BJ35" i="4"/>
  <c r="BJ34" i="4"/>
  <c r="BF36" i="4"/>
  <c r="BF35" i="4"/>
  <c r="BF34" i="4"/>
  <c r="BD36" i="4"/>
  <c r="BD35" i="4"/>
  <c r="BD34" i="4"/>
  <c r="BB36" i="4"/>
  <c r="BB35" i="4"/>
  <c r="BB34" i="4"/>
  <c r="AZ36" i="4"/>
  <c r="AZ35" i="4"/>
  <c r="AZ34" i="4"/>
  <c r="AX36" i="4"/>
  <c r="AX35" i="4"/>
  <c r="AX34" i="4"/>
  <c r="AV36" i="4"/>
  <c r="AV35" i="4"/>
  <c r="AV34" i="4"/>
  <c r="AT36" i="4"/>
  <c r="AT35" i="4"/>
  <c r="AT34" i="4"/>
  <c r="AR36" i="4"/>
  <c r="AR35" i="4"/>
  <c r="AR34" i="4"/>
  <c r="AH36" i="4"/>
  <c r="AH35" i="4"/>
  <c r="AH34" i="4"/>
  <c r="AF36" i="4"/>
  <c r="AF35" i="4"/>
  <c r="AF34" i="4"/>
  <c r="AD36" i="4"/>
  <c r="AD35" i="4"/>
  <c r="AD34" i="4"/>
  <c r="AB36" i="4"/>
  <c r="AB35" i="4"/>
  <c r="AB34" i="4"/>
  <c r="Z36" i="4"/>
  <c r="Z35" i="4"/>
  <c r="Z34" i="4"/>
  <c r="X36" i="4"/>
  <c r="X35" i="4"/>
  <c r="X34" i="4"/>
  <c r="V36" i="4"/>
  <c r="V35" i="4"/>
  <c r="V34" i="4"/>
  <c r="T36" i="4"/>
  <c r="T35" i="4"/>
  <c r="T34" i="4"/>
  <c r="R36" i="4"/>
  <c r="R35" i="4"/>
  <c r="R34" i="4"/>
  <c r="P36" i="4"/>
  <c r="P35" i="4"/>
  <c r="P34" i="4"/>
  <c r="N36" i="4"/>
  <c r="N35" i="4"/>
  <c r="N34" i="4"/>
  <c r="L36" i="4"/>
  <c r="L35" i="4"/>
  <c r="L34" i="4"/>
  <c r="J35" i="4"/>
  <c r="J34" i="4"/>
  <c r="AD33" i="4"/>
  <c r="AD32" i="4"/>
  <c r="AV32" i="4" l="1"/>
  <c r="AR33" i="4"/>
  <c r="T33" i="4"/>
  <c r="V33" i="4"/>
  <c r="P32" i="4"/>
  <c r="AH33" i="4"/>
  <c r="AT32" i="4"/>
  <c r="R32" i="4"/>
  <c r="BJ32" i="4"/>
  <c r="AN32" i="4"/>
  <c r="BD33" i="4"/>
  <c r="AL32" i="4"/>
  <c r="AJ32" i="4"/>
  <c r="B32" i="4"/>
  <c r="D32" i="4"/>
  <c r="F32" i="4"/>
  <c r="BF33" i="4"/>
  <c r="AF32" i="4"/>
  <c r="BB32" i="4"/>
  <c r="AX33" i="4"/>
  <c r="AB32" i="4"/>
  <c r="L32" i="4"/>
  <c r="BP32" i="4"/>
  <c r="N32" i="4"/>
  <c r="BL33" i="4"/>
  <c r="X33" i="4"/>
  <c r="Z33" i="4"/>
  <c r="BN32" i="4"/>
  <c r="J33" i="4"/>
  <c r="AZ33" i="4"/>
</calcChain>
</file>

<file path=xl/sharedStrings.xml><?xml version="1.0" encoding="utf-8"?>
<sst xmlns="http://schemas.openxmlformats.org/spreadsheetml/2006/main" count="105" uniqueCount="71">
  <si>
    <t>MgO</t>
  </si>
  <si>
    <t>MnO</t>
  </si>
  <si>
    <t>CaO</t>
  </si>
  <si>
    <t>FeO</t>
  </si>
  <si>
    <t>Total</t>
  </si>
  <si>
    <t>Si</t>
  </si>
  <si>
    <t>Na</t>
  </si>
  <si>
    <t>Al</t>
  </si>
  <si>
    <t>Mg</t>
  </si>
  <si>
    <t>K</t>
  </si>
  <si>
    <t>Mn</t>
  </si>
  <si>
    <t>Ca</t>
  </si>
  <si>
    <t>Ti</t>
  </si>
  <si>
    <t>P</t>
  </si>
  <si>
    <t>±</t>
    <phoneticPr fontId="1" type="noConversion"/>
  </si>
  <si>
    <t>Run no.</t>
    <phoneticPr fontId="1" type="noConversion"/>
  </si>
  <si>
    <t>P/GPa</t>
    <phoneticPr fontId="1" type="noConversion"/>
  </si>
  <si>
    <t>n:</t>
    <phoneticPr fontId="1" type="noConversion"/>
  </si>
  <si>
    <r>
      <t>T/</t>
    </r>
    <r>
      <rPr>
        <i/>
        <vertAlign val="superscript"/>
        <sz val="12"/>
        <color theme="1"/>
        <rFont val="Times New Roman"/>
        <family val="1"/>
      </rPr>
      <t>o</t>
    </r>
    <r>
      <rPr>
        <i/>
        <sz val="12"/>
        <color theme="1"/>
        <rFont val="Times New Roman"/>
        <family val="1"/>
      </rPr>
      <t>C</t>
    </r>
    <phoneticPr fontId="1" type="noConversion"/>
  </si>
  <si>
    <r>
      <t>SiO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</si>
  <si>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TiO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</si>
  <si>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  <phoneticPr fontId="1" type="noConversion"/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</si>
  <si>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</si>
  <si>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phoneticPr fontId="1" type="noConversion"/>
  </si>
  <si>
    <r>
      <t>P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5</t>
    </r>
    <phoneticPr fontId="1" type="noConversion"/>
  </si>
  <si>
    <t>Cation (O=12)</t>
    <phoneticPr fontId="1" type="noConversion"/>
  </si>
  <si>
    <t>Starting material: BCC1</t>
    <phoneticPr fontId="1" type="noConversion"/>
  </si>
  <si>
    <t>Starting material: BCC2</t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</si>
  <si>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tot</t>
    </r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</si>
  <si>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</si>
  <si>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</si>
  <si>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3+</t>
    </r>
    <r>
      <rPr>
        <sz val="12"/>
        <color theme="1"/>
        <rFont val="Times New Roman"/>
        <family val="1"/>
      </rPr>
      <t>/Fe</t>
    </r>
    <r>
      <rPr>
        <vertAlign val="superscript"/>
        <sz val="12"/>
        <color theme="1"/>
        <rFont val="Times New Roman"/>
        <family val="1"/>
      </rPr>
      <t>tot</t>
    </r>
    <phoneticPr fontId="1" type="noConversion"/>
  </si>
  <si>
    <r>
      <t>X</t>
    </r>
    <r>
      <rPr>
        <vertAlign val="subscript"/>
        <sz val="12"/>
        <color theme="1"/>
        <rFont val="Times New Roman"/>
        <family val="1"/>
      </rPr>
      <t>Ca</t>
    </r>
    <phoneticPr fontId="1" type="noConversion"/>
  </si>
  <si>
    <r>
      <t>X</t>
    </r>
    <r>
      <rPr>
        <vertAlign val="subscript"/>
        <sz val="12"/>
        <color theme="1"/>
        <rFont val="Times New Roman"/>
        <family val="1"/>
      </rPr>
      <t>Mg</t>
    </r>
    <phoneticPr fontId="1" type="noConversion"/>
  </si>
  <si>
    <r>
      <t>X</t>
    </r>
    <r>
      <rPr>
        <vertAlign val="subscript"/>
        <sz val="12"/>
        <color theme="1"/>
        <rFont val="Times New Roman"/>
        <family val="1"/>
      </rPr>
      <t>Fe</t>
    </r>
    <phoneticPr fontId="1" type="noConversion"/>
  </si>
  <si>
    <t>Mg#</t>
    <phoneticPr fontId="1" type="noConversion"/>
  </si>
  <si>
    <t>#3A3</t>
    <phoneticPr fontId="1" type="noConversion"/>
  </si>
  <si>
    <t>#3A2</t>
    <phoneticPr fontId="1" type="noConversion"/>
  </si>
  <si>
    <t>#3A1</t>
    <phoneticPr fontId="1" type="noConversion"/>
  </si>
  <si>
    <t>#5A4</t>
    <phoneticPr fontId="1" type="noConversion"/>
  </si>
  <si>
    <t>#5A2</t>
    <phoneticPr fontId="1" type="noConversion"/>
  </si>
  <si>
    <t>#5A1</t>
    <phoneticPr fontId="1" type="noConversion"/>
  </si>
  <si>
    <t>#5A3</t>
    <phoneticPr fontId="1" type="noConversion"/>
  </si>
  <si>
    <t>#10A4</t>
    <phoneticPr fontId="1" type="noConversion"/>
  </si>
  <si>
    <t>#10A2</t>
    <phoneticPr fontId="1" type="noConversion"/>
  </si>
  <si>
    <t>#10A3</t>
    <phoneticPr fontId="1" type="noConversion"/>
  </si>
  <si>
    <t>#10A1</t>
    <phoneticPr fontId="1" type="noConversion"/>
  </si>
  <si>
    <t>#13A2</t>
    <phoneticPr fontId="1" type="noConversion"/>
  </si>
  <si>
    <t>#13A1</t>
    <phoneticPr fontId="1" type="noConversion"/>
  </si>
  <si>
    <t>#15A3</t>
    <phoneticPr fontId="1" type="noConversion"/>
  </si>
  <si>
    <t>#15A2</t>
    <phoneticPr fontId="1" type="noConversion"/>
  </si>
  <si>
    <t>#15A1</t>
    <phoneticPr fontId="1" type="noConversion"/>
  </si>
  <si>
    <t>#3B3</t>
    <phoneticPr fontId="1" type="noConversion"/>
  </si>
  <si>
    <t>#3B2</t>
    <phoneticPr fontId="1" type="noConversion"/>
  </si>
  <si>
    <t>#3B1</t>
    <phoneticPr fontId="1" type="noConversion"/>
  </si>
  <si>
    <t>#5B4</t>
    <phoneticPr fontId="1" type="noConversion"/>
  </si>
  <si>
    <t>#5B2</t>
    <phoneticPr fontId="1" type="noConversion"/>
  </si>
  <si>
    <t>#5B1</t>
    <phoneticPr fontId="1" type="noConversion"/>
  </si>
  <si>
    <t>#5B3</t>
    <phoneticPr fontId="1" type="noConversion"/>
  </si>
  <si>
    <t>#10B4</t>
    <phoneticPr fontId="1" type="noConversion"/>
  </si>
  <si>
    <t>#10B3</t>
    <phoneticPr fontId="1" type="noConversion"/>
  </si>
  <si>
    <t>#10B2</t>
    <phoneticPr fontId="1" type="noConversion"/>
  </si>
  <si>
    <t>#10B1</t>
    <phoneticPr fontId="1" type="noConversion"/>
  </si>
  <si>
    <t>#15B5</t>
    <phoneticPr fontId="1" type="noConversion"/>
  </si>
  <si>
    <t>#15B4</t>
    <phoneticPr fontId="1" type="noConversion"/>
  </si>
  <si>
    <t>#15B3</t>
    <phoneticPr fontId="1" type="noConversion"/>
  </si>
  <si>
    <t>#15B2</t>
    <phoneticPr fontId="1" type="noConversion"/>
  </si>
  <si>
    <t>#15B1</t>
    <phoneticPr fontId="1" type="noConversion"/>
  </si>
  <si>
    <t>#5A5</t>
    <phoneticPr fontId="1" type="noConversion"/>
  </si>
  <si>
    <t>#5B5</t>
    <phoneticPr fontId="1" type="noConversion"/>
  </si>
  <si>
    <t>Table S3. Compositions of experimental garnet.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</si>
</sst>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77" fontId="2" fillId="0" borderId="0" xfId="0" applyNumberFormat="1" applyFont="1" applyAlignment="1">
      <alignment horizontal="left"/>
    </xf>
    <xf numFmtId="176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76" fontId="2" fillId="0" borderId="6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76" fontId="2" fillId="0" borderId="8" xfId="0" applyNumberFormat="1" applyFont="1" applyBorder="1" applyAlignment="1">
      <alignment horizontal="left"/>
    </xf>
    <xf numFmtId="177" fontId="2" fillId="0" borderId="7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abSelected="1" zoomScale="120" zoomScaleNormal="120" zoomScalePageLayoutView="150" workbookViewId="0">
      <selection activeCell="A2" sqref="A2"/>
    </sheetView>
  </sheetViews>
  <sheetFormatPr baseColWidth="10" defaultRowHeight="16" x14ac:dyDescent="0.2"/>
  <cols>
    <col min="1" max="1" width="14.1640625" style="2" customWidth="1"/>
    <col min="2" max="69" width="8.83203125" style="2" customWidth="1"/>
    <col min="70" max="70" width="11.1640625" style="2" customWidth="1"/>
    <col min="71" max="16384" width="10.83203125" style="2"/>
  </cols>
  <sheetData>
    <row r="1" spans="1:69" ht="17" thickBot="1" x14ac:dyDescent="0.25">
      <c r="A1" s="3" t="s">
        <v>70</v>
      </c>
      <c r="B1" s="3"/>
      <c r="C1" s="3"/>
      <c r="D1" s="3"/>
      <c r="E1" s="3"/>
      <c r="F1" s="3"/>
      <c r="G1" s="3"/>
      <c r="H1" s="3"/>
      <c r="I1" s="3"/>
    </row>
    <row r="2" spans="1:69" ht="17" thickTop="1" x14ac:dyDescent="0.2">
      <c r="A2" s="16"/>
      <c r="B2" s="8" t="s">
        <v>26</v>
      </c>
      <c r="C2" s="8"/>
      <c r="D2" s="8"/>
      <c r="E2" s="8"/>
      <c r="F2" s="8"/>
      <c r="G2" s="8"/>
      <c r="H2" s="8"/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2"/>
      <c r="AJ2" s="8" t="s">
        <v>27</v>
      </c>
      <c r="AK2" s="4"/>
      <c r="AL2" s="4"/>
      <c r="AM2" s="4"/>
      <c r="AN2" s="4"/>
      <c r="AO2" s="4"/>
      <c r="AP2" s="4"/>
      <c r="AQ2" s="4"/>
      <c r="AR2" s="8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x14ac:dyDescent="0.2">
      <c r="A3" s="21" t="s">
        <v>15</v>
      </c>
      <c r="B3" s="22" t="s">
        <v>36</v>
      </c>
      <c r="C3" s="22"/>
      <c r="D3" s="22" t="s">
        <v>37</v>
      </c>
      <c r="E3" s="22"/>
      <c r="F3" s="22" t="s">
        <v>38</v>
      </c>
      <c r="G3" s="22"/>
      <c r="H3" s="22" t="s">
        <v>68</v>
      </c>
      <c r="I3" s="22"/>
      <c r="J3" s="22" t="s">
        <v>39</v>
      </c>
      <c r="K3" s="22"/>
      <c r="L3" s="22" t="s">
        <v>40</v>
      </c>
      <c r="M3" s="22"/>
      <c r="N3" s="22" t="s">
        <v>41</v>
      </c>
      <c r="O3" s="22"/>
      <c r="P3" s="22" t="s">
        <v>42</v>
      </c>
      <c r="Q3" s="22"/>
      <c r="R3" s="22" t="s">
        <v>43</v>
      </c>
      <c r="S3" s="22"/>
      <c r="T3" s="22" t="s">
        <v>44</v>
      </c>
      <c r="U3" s="22"/>
      <c r="V3" s="22" t="s">
        <v>45</v>
      </c>
      <c r="W3" s="22"/>
      <c r="X3" s="22" t="s">
        <v>46</v>
      </c>
      <c r="Y3" s="22"/>
      <c r="Z3" s="22" t="s">
        <v>47</v>
      </c>
      <c r="AA3" s="22"/>
      <c r="AB3" s="22" t="s">
        <v>48</v>
      </c>
      <c r="AC3" s="22"/>
      <c r="AD3" s="22" t="s">
        <v>49</v>
      </c>
      <c r="AE3" s="22"/>
      <c r="AF3" s="22" t="s">
        <v>50</v>
      </c>
      <c r="AG3" s="22"/>
      <c r="AH3" s="22" t="s">
        <v>51</v>
      </c>
      <c r="AI3" s="23"/>
      <c r="AJ3" s="22" t="s">
        <v>52</v>
      </c>
      <c r="AK3" s="22"/>
      <c r="AL3" s="22" t="s">
        <v>53</v>
      </c>
      <c r="AM3" s="22"/>
      <c r="AN3" s="22" t="s">
        <v>54</v>
      </c>
      <c r="AO3" s="22"/>
      <c r="AP3" s="22" t="s">
        <v>69</v>
      </c>
      <c r="AQ3" s="22"/>
      <c r="AR3" s="22" t="s">
        <v>55</v>
      </c>
      <c r="AS3" s="22"/>
      <c r="AT3" s="22" t="s">
        <v>56</v>
      </c>
      <c r="AU3" s="22"/>
      <c r="AV3" s="22" t="s">
        <v>57</v>
      </c>
      <c r="AW3" s="22"/>
      <c r="AX3" s="22" t="s">
        <v>58</v>
      </c>
      <c r="AY3" s="22"/>
      <c r="AZ3" s="22" t="s">
        <v>59</v>
      </c>
      <c r="BA3" s="22"/>
      <c r="BB3" s="22" t="s">
        <v>60</v>
      </c>
      <c r="BC3" s="22"/>
      <c r="BD3" s="22" t="s">
        <v>61</v>
      </c>
      <c r="BE3" s="22"/>
      <c r="BF3" s="22" t="s">
        <v>62</v>
      </c>
      <c r="BG3" s="22"/>
      <c r="BH3" s="22" t="s">
        <v>63</v>
      </c>
      <c r="BI3" s="22"/>
      <c r="BJ3" s="22" t="s">
        <v>64</v>
      </c>
      <c r="BK3" s="22"/>
      <c r="BL3" s="22" t="s">
        <v>65</v>
      </c>
      <c r="BM3" s="22"/>
      <c r="BN3" s="22" t="s">
        <v>66</v>
      </c>
      <c r="BO3" s="22"/>
      <c r="BP3" s="22" t="s">
        <v>67</v>
      </c>
      <c r="BQ3" s="22"/>
    </row>
    <row r="4" spans="1:69" x14ac:dyDescent="0.2">
      <c r="A4" s="17" t="s">
        <v>16</v>
      </c>
      <c r="B4" s="2">
        <v>3</v>
      </c>
      <c r="D4" s="2">
        <v>3</v>
      </c>
      <c r="F4" s="2">
        <v>3</v>
      </c>
      <c r="H4" s="2">
        <v>5</v>
      </c>
      <c r="J4" s="2">
        <v>5</v>
      </c>
      <c r="L4" s="2">
        <v>5</v>
      </c>
      <c r="N4" s="2">
        <v>5</v>
      </c>
      <c r="P4" s="2">
        <v>5</v>
      </c>
      <c r="R4" s="2">
        <v>10</v>
      </c>
      <c r="T4" s="2">
        <v>10</v>
      </c>
      <c r="V4" s="2">
        <v>10</v>
      </c>
      <c r="X4" s="2">
        <v>10</v>
      </c>
      <c r="Z4" s="2">
        <v>13</v>
      </c>
      <c r="AB4" s="2">
        <v>13</v>
      </c>
      <c r="AD4" s="2">
        <v>15</v>
      </c>
      <c r="AF4" s="2">
        <v>15</v>
      </c>
      <c r="AH4" s="2">
        <v>15</v>
      </c>
      <c r="AI4" s="13"/>
      <c r="AJ4" s="2">
        <v>3</v>
      </c>
      <c r="AL4" s="2">
        <v>3</v>
      </c>
      <c r="AN4" s="2">
        <v>3</v>
      </c>
      <c r="AP4" s="2">
        <v>5</v>
      </c>
      <c r="AR4" s="2">
        <v>5</v>
      </c>
      <c r="AT4" s="2">
        <v>5</v>
      </c>
      <c r="AV4" s="2">
        <v>5</v>
      </c>
      <c r="AX4" s="2">
        <v>5</v>
      </c>
      <c r="AZ4" s="2">
        <v>10</v>
      </c>
      <c r="BB4" s="2">
        <v>10</v>
      </c>
      <c r="BD4" s="2">
        <v>10</v>
      </c>
      <c r="BF4" s="2">
        <v>10</v>
      </c>
      <c r="BH4" s="2">
        <v>15</v>
      </c>
      <c r="BJ4" s="2">
        <v>15</v>
      </c>
      <c r="BL4" s="2">
        <v>15</v>
      </c>
      <c r="BN4" s="2">
        <v>15</v>
      </c>
      <c r="BP4" s="2">
        <v>15</v>
      </c>
    </row>
    <row r="5" spans="1:69" ht="18" x14ac:dyDescent="0.2">
      <c r="A5" s="17" t="s">
        <v>18</v>
      </c>
      <c r="B5" s="2">
        <v>700</v>
      </c>
      <c r="D5" s="2">
        <v>800</v>
      </c>
      <c r="F5" s="2">
        <v>900</v>
      </c>
      <c r="H5" s="2">
        <v>700</v>
      </c>
      <c r="J5" s="2">
        <v>800</v>
      </c>
      <c r="L5" s="2">
        <v>900</v>
      </c>
      <c r="N5" s="2">
        <v>1000</v>
      </c>
      <c r="P5" s="2">
        <v>1100</v>
      </c>
      <c r="R5" s="2">
        <v>1000</v>
      </c>
      <c r="T5" s="2">
        <v>1100</v>
      </c>
      <c r="V5" s="2">
        <v>1200</v>
      </c>
      <c r="X5" s="2">
        <v>1300</v>
      </c>
      <c r="Z5" s="2">
        <v>1100</v>
      </c>
      <c r="AB5" s="2">
        <v>1300</v>
      </c>
      <c r="AD5" s="2">
        <v>1100</v>
      </c>
      <c r="AF5" s="2">
        <v>1200</v>
      </c>
      <c r="AH5" s="2">
        <v>1300</v>
      </c>
      <c r="AI5" s="13"/>
      <c r="AJ5" s="2">
        <v>700</v>
      </c>
      <c r="AL5" s="2">
        <v>800</v>
      </c>
      <c r="AN5" s="2">
        <v>900</v>
      </c>
      <c r="AP5" s="2">
        <v>700</v>
      </c>
      <c r="AR5" s="2">
        <v>800</v>
      </c>
      <c r="AT5" s="2">
        <v>900</v>
      </c>
      <c r="AV5" s="2">
        <v>1000</v>
      </c>
      <c r="AX5" s="2">
        <v>1100</v>
      </c>
      <c r="AZ5" s="2">
        <v>900</v>
      </c>
      <c r="BB5" s="2">
        <v>1000</v>
      </c>
      <c r="BD5" s="2">
        <v>1100</v>
      </c>
      <c r="BF5" s="2">
        <v>1300</v>
      </c>
      <c r="BH5" s="2">
        <v>900</v>
      </c>
      <c r="BJ5" s="2">
        <v>1000</v>
      </c>
      <c r="BL5" s="2">
        <v>1100</v>
      </c>
      <c r="BN5" s="2">
        <v>1200</v>
      </c>
      <c r="BP5" s="2">
        <v>1300</v>
      </c>
    </row>
    <row r="6" spans="1:69" s="5" customFormat="1" ht="17" thickBot="1" x14ac:dyDescent="0.25">
      <c r="A6" s="14" t="s">
        <v>17</v>
      </c>
      <c r="B6" s="6">
        <v>6</v>
      </c>
      <c r="C6" s="6" t="s">
        <v>14</v>
      </c>
      <c r="D6" s="6">
        <v>6</v>
      </c>
      <c r="E6" s="6" t="s">
        <v>14</v>
      </c>
      <c r="F6" s="6">
        <v>7</v>
      </c>
      <c r="G6" s="6" t="s">
        <v>14</v>
      </c>
      <c r="H6" s="6">
        <v>5</v>
      </c>
      <c r="I6" s="6" t="s">
        <v>14</v>
      </c>
      <c r="J6" s="6">
        <v>7</v>
      </c>
      <c r="K6" s="6" t="s">
        <v>14</v>
      </c>
      <c r="L6" s="6">
        <v>7</v>
      </c>
      <c r="M6" s="6" t="s">
        <v>14</v>
      </c>
      <c r="N6" s="6">
        <v>5</v>
      </c>
      <c r="O6" s="6" t="s">
        <v>14</v>
      </c>
      <c r="P6" s="6">
        <v>8</v>
      </c>
      <c r="Q6" s="6" t="s">
        <v>14</v>
      </c>
      <c r="R6" s="6">
        <v>8</v>
      </c>
      <c r="S6" s="6" t="s">
        <v>14</v>
      </c>
      <c r="T6" s="6">
        <v>8</v>
      </c>
      <c r="U6" s="6" t="s">
        <v>14</v>
      </c>
      <c r="V6" s="6">
        <v>8</v>
      </c>
      <c r="W6" s="6" t="s">
        <v>14</v>
      </c>
      <c r="X6" s="6">
        <v>7</v>
      </c>
      <c r="Y6" s="6" t="s">
        <v>14</v>
      </c>
      <c r="Z6" s="6">
        <v>8</v>
      </c>
      <c r="AA6" s="6" t="s">
        <v>14</v>
      </c>
      <c r="AB6" s="6">
        <v>10</v>
      </c>
      <c r="AC6" s="6" t="s">
        <v>14</v>
      </c>
      <c r="AD6" s="6">
        <v>8</v>
      </c>
      <c r="AE6" s="6" t="s">
        <v>14</v>
      </c>
      <c r="AF6" s="6">
        <v>8</v>
      </c>
      <c r="AG6" s="6" t="s">
        <v>14</v>
      </c>
      <c r="AH6" s="6">
        <v>8</v>
      </c>
      <c r="AI6" s="14" t="s">
        <v>14</v>
      </c>
      <c r="AJ6" s="7">
        <v>7</v>
      </c>
      <c r="AK6" s="6" t="s">
        <v>14</v>
      </c>
      <c r="AL6" s="7">
        <v>7</v>
      </c>
      <c r="AM6" s="6" t="s">
        <v>14</v>
      </c>
      <c r="AN6" s="7">
        <v>7</v>
      </c>
      <c r="AO6" s="6" t="s">
        <v>14</v>
      </c>
      <c r="AP6" s="6">
        <v>5</v>
      </c>
      <c r="AQ6" s="6" t="s">
        <v>14</v>
      </c>
      <c r="AR6" s="6">
        <v>7</v>
      </c>
      <c r="AS6" s="6" t="s">
        <v>14</v>
      </c>
      <c r="AT6" s="6">
        <v>7</v>
      </c>
      <c r="AU6" s="6" t="s">
        <v>14</v>
      </c>
      <c r="AV6" s="6">
        <v>5</v>
      </c>
      <c r="AW6" s="6" t="s">
        <v>14</v>
      </c>
      <c r="AX6" s="6">
        <v>6</v>
      </c>
      <c r="AY6" s="6" t="s">
        <v>14</v>
      </c>
      <c r="AZ6" s="6">
        <v>5</v>
      </c>
      <c r="BA6" s="6" t="s">
        <v>14</v>
      </c>
      <c r="BB6" s="6">
        <v>7</v>
      </c>
      <c r="BC6" s="6" t="s">
        <v>14</v>
      </c>
      <c r="BD6" s="6">
        <v>7</v>
      </c>
      <c r="BE6" s="6" t="s">
        <v>14</v>
      </c>
      <c r="BF6" s="6">
        <v>7</v>
      </c>
      <c r="BG6" s="6" t="s">
        <v>14</v>
      </c>
      <c r="BH6" s="6">
        <v>7</v>
      </c>
      <c r="BI6" s="6" t="s">
        <v>14</v>
      </c>
      <c r="BJ6" s="6">
        <v>7</v>
      </c>
      <c r="BK6" s="6" t="s">
        <v>14</v>
      </c>
      <c r="BL6" s="6">
        <v>9</v>
      </c>
      <c r="BM6" s="6" t="s">
        <v>14</v>
      </c>
      <c r="BN6" s="6">
        <v>8</v>
      </c>
      <c r="BO6" s="6" t="s">
        <v>14</v>
      </c>
      <c r="BP6" s="6">
        <v>9</v>
      </c>
      <c r="BQ6" s="6" t="s">
        <v>14</v>
      </c>
    </row>
    <row r="7" spans="1:69" ht="19" thickTop="1" x14ac:dyDescent="0.25">
      <c r="A7" s="15" t="s">
        <v>19</v>
      </c>
      <c r="B7" s="1">
        <v>37.057499999999997</v>
      </c>
      <c r="C7" s="1">
        <v>0.26434116213711395</v>
      </c>
      <c r="D7" s="1">
        <v>37.758833333333335</v>
      </c>
      <c r="E7" s="1">
        <v>0.25464381441971512</v>
      </c>
      <c r="F7" s="1">
        <v>38.50685714285715</v>
      </c>
      <c r="G7" s="1">
        <v>0.6975054384982915</v>
      </c>
      <c r="H7" s="1">
        <v>37.621000000000002</v>
      </c>
      <c r="I7" s="1">
        <v>0.5841853301821256</v>
      </c>
      <c r="J7" s="1">
        <v>37.281166666666664</v>
      </c>
      <c r="K7" s="1">
        <v>0.59442617053947167</v>
      </c>
      <c r="L7" s="1">
        <v>38.132072829131644</v>
      </c>
      <c r="M7" s="1">
        <v>0.8951580410002179</v>
      </c>
      <c r="N7" s="1">
        <v>37.127200000000002</v>
      </c>
      <c r="O7" s="1">
        <v>0.2023980237057654</v>
      </c>
      <c r="P7" s="1">
        <v>38.317499999999995</v>
      </c>
      <c r="Q7" s="1">
        <v>0.40337358614564606</v>
      </c>
      <c r="R7" s="1">
        <v>37.706749999999992</v>
      </c>
      <c r="S7" s="1">
        <v>0.4526145573222321</v>
      </c>
      <c r="T7" s="1">
        <v>38.038142857142859</v>
      </c>
      <c r="U7" s="1">
        <v>0.64882936972705463</v>
      </c>
      <c r="V7" s="1">
        <v>39.759499999999996</v>
      </c>
      <c r="W7" s="1">
        <v>0.36318452610208984</v>
      </c>
      <c r="X7" s="1">
        <v>38.635714285714286</v>
      </c>
      <c r="Y7" s="1">
        <v>0.52326467334165483</v>
      </c>
      <c r="Z7" s="1">
        <v>39.770142857142858</v>
      </c>
      <c r="AA7" s="1">
        <v>1.031157661295778</v>
      </c>
      <c r="AB7" s="1">
        <v>40.023999999999994</v>
      </c>
      <c r="AC7" s="1">
        <v>0.68664182802972362</v>
      </c>
      <c r="AD7" s="1">
        <v>42.943666666666665</v>
      </c>
      <c r="AE7" s="1">
        <v>0.52257397137204797</v>
      </c>
      <c r="AF7" s="1">
        <v>39.965874999999997</v>
      </c>
      <c r="AG7" s="1">
        <v>0.60410376540375854</v>
      </c>
      <c r="AH7" s="1">
        <v>41.40925</v>
      </c>
      <c r="AI7" s="15">
        <v>1.0743989889701129</v>
      </c>
      <c r="AJ7" s="1">
        <v>37.160166666666669</v>
      </c>
      <c r="AK7" s="1">
        <v>0.41520212614527219</v>
      </c>
      <c r="AL7" s="1">
        <v>38.102285714285713</v>
      </c>
      <c r="AM7" s="1">
        <v>0.99165370025250799</v>
      </c>
      <c r="AN7" s="1">
        <v>40.23571428571428</v>
      </c>
      <c r="AO7" s="1">
        <v>0.28280013855609648</v>
      </c>
      <c r="AP7" s="1">
        <v>38.906799999999997</v>
      </c>
      <c r="AQ7" s="1">
        <v>0.13850545115626406</v>
      </c>
      <c r="AR7" s="1">
        <v>37.730000000000004</v>
      </c>
      <c r="AS7" s="1">
        <v>0.39860578448960166</v>
      </c>
      <c r="AT7" s="1">
        <v>38.6875</v>
      </c>
      <c r="AU7" s="1">
        <v>9.6676005296040535E-2</v>
      </c>
      <c r="AV7" s="1">
        <v>38.781000000000006</v>
      </c>
      <c r="AW7" s="1">
        <v>0.4964558389222567</v>
      </c>
      <c r="AX7" s="1">
        <v>40.276166666666668</v>
      </c>
      <c r="AY7" s="1">
        <v>0.16294520210453839</v>
      </c>
      <c r="AZ7" s="1">
        <v>40.703000000000003</v>
      </c>
      <c r="BA7" s="1">
        <v>0.65612133024311925</v>
      </c>
      <c r="BB7" s="1">
        <v>39.110285714285716</v>
      </c>
      <c r="BC7" s="1">
        <v>0.27642292353034364</v>
      </c>
      <c r="BD7" s="1">
        <v>39.672142857142852</v>
      </c>
      <c r="BE7" s="1">
        <v>0.21323322481092313</v>
      </c>
      <c r="BF7" s="1">
        <v>40.993857142857145</v>
      </c>
      <c r="BG7" s="1">
        <v>0.23581192782834967</v>
      </c>
      <c r="BH7" s="1">
        <v>44.203714285714284</v>
      </c>
      <c r="BI7" s="1">
        <v>1.0217709715818653</v>
      </c>
      <c r="BJ7" s="1">
        <v>39.973999999999997</v>
      </c>
      <c r="BK7" s="1">
        <v>0.40202416416358427</v>
      </c>
      <c r="BL7" s="1">
        <v>41.632555555555562</v>
      </c>
      <c r="BM7" s="1">
        <v>0.22972984670942392</v>
      </c>
      <c r="BN7" s="1">
        <v>40.377624999999995</v>
      </c>
      <c r="BO7" s="1">
        <v>0.31024101014372757</v>
      </c>
      <c r="BP7" s="1">
        <v>41.268333333333331</v>
      </c>
      <c r="BQ7" s="1">
        <v>0.19643489167321154</v>
      </c>
    </row>
    <row r="8" spans="1:69" ht="18" x14ac:dyDescent="0.25">
      <c r="A8" s="15" t="s">
        <v>20</v>
      </c>
      <c r="B8" s="1">
        <v>1.083</v>
      </c>
      <c r="C8" s="1">
        <v>0.27122930028544745</v>
      </c>
      <c r="D8" s="1">
        <v>0.99166666666666659</v>
      </c>
      <c r="E8" s="1">
        <v>5.1152278107192396E-2</v>
      </c>
      <c r="F8" s="1">
        <v>1.9061428571428571</v>
      </c>
      <c r="G8" s="1">
        <v>1.800789543392519</v>
      </c>
      <c r="H8" s="1">
        <v>0.65</v>
      </c>
      <c r="I8" s="1">
        <v>0.94151659571140855</v>
      </c>
      <c r="J8" s="1">
        <v>1.3348333333333333</v>
      </c>
      <c r="K8" s="1">
        <v>0.86723726408764423</v>
      </c>
      <c r="L8" s="1">
        <v>1.1039215686274508</v>
      </c>
      <c r="M8" s="1">
        <v>1.1996799573219519</v>
      </c>
      <c r="N8" s="1">
        <v>0.95640000000000003</v>
      </c>
      <c r="O8" s="1">
        <v>0.40360852320039053</v>
      </c>
      <c r="P8" s="1">
        <v>0.68233333333333324</v>
      </c>
      <c r="Q8" s="1">
        <v>0.11774926279552278</v>
      </c>
      <c r="R8" s="1">
        <v>1.3421249999999998</v>
      </c>
      <c r="S8" s="1">
        <v>0.56053064980873291</v>
      </c>
      <c r="T8" s="1">
        <v>1.1872857142857141</v>
      </c>
      <c r="U8" s="1">
        <v>0.15727929142199457</v>
      </c>
      <c r="V8" s="1">
        <v>0.84725000000000006</v>
      </c>
      <c r="W8" s="1">
        <v>0.15584427323453356</v>
      </c>
      <c r="X8" s="1">
        <v>1.4689999999999999</v>
      </c>
      <c r="Y8" s="1">
        <v>0.17396222906958167</v>
      </c>
      <c r="Z8" s="1">
        <v>2.2387142857142863</v>
      </c>
      <c r="AA8" s="1">
        <v>0.41747496564317954</v>
      </c>
      <c r="AB8" s="1">
        <v>2.1103999999999998</v>
      </c>
      <c r="AC8" s="1">
        <v>0.16384517081684158</v>
      </c>
      <c r="AD8" s="1">
        <v>2.6850000000000001</v>
      </c>
      <c r="AE8" s="1">
        <v>0.2630982072661589</v>
      </c>
      <c r="AF8" s="1">
        <v>3.0981250000000005</v>
      </c>
      <c r="AG8" s="1">
        <v>0.17858362011953954</v>
      </c>
      <c r="AH8" s="1">
        <v>2.9429999999999996</v>
      </c>
      <c r="AI8" s="15">
        <v>0.29842335699472594</v>
      </c>
      <c r="AJ8" s="1">
        <v>1.2778333333333334</v>
      </c>
      <c r="AK8" s="1">
        <v>0.66887602654669032</v>
      </c>
      <c r="AL8" s="1">
        <v>1.2752857142857141</v>
      </c>
      <c r="AM8" s="1">
        <v>0.785228031354262</v>
      </c>
      <c r="AN8" s="1">
        <v>0.5078571428571429</v>
      </c>
      <c r="AO8" s="1">
        <v>0.11242575781558294</v>
      </c>
      <c r="AP8" s="1">
        <v>0.80840000000000001</v>
      </c>
      <c r="AQ8" s="1">
        <v>0.17268074588673751</v>
      </c>
      <c r="AR8" s="1">
        <v>1.2542857142857144</v>
      </c>
      <c r="AS8" s="1">
        <v>0.59408794786287156</v>
      </c>
      <c r="AT8" s="1">
        <v>0.96474999999999989</v>
      </c>
      <c r="AU8" s="1">
        <v>0.46570504345561919</v>
      </c>
      <c r="AV8" s="1">
        <v>0.94600000000000006</v>
      </c>
      <c r="AW8" s="1">
        <v>0.22562535318531865</v>
      </c>
      <c r="AX8" s="1">
        <v>0.74316666666666664</v>
      </c>
      <c r="AY8" s="1">
        <v>7.3890497058522742E-2</v>
      </c>
      <c r="AZ8" s="1">
        <v>0.82099999999999995</v>
      </c>
      <c r="BA8" s="1">
        <v>0.16082711214220144</v>
      </c>
      <c r="BB8" s="1">
        <v>0.56728571428571428</v>
      </c>
      <c r="BC8" s="1">
        <v>0.12108640868135043</v>
      </c>
      <c r="BD8" s="1">
        <v>0.7004285714285714</v>
      </c>
      <c r="BE8" s="1">
        <v>0.40796983682020183</v>
      </c>
      <c r="BF8" s="1">
        <v>0.55114285714285705</v>
      </c>
      <c r="BG8" s="1">
        <v>6.469141822403375E-2</v>
      </c>
      <c r="BH8" s="1">
        <v>1.2325714285714287</v>
      </c>
      <c r="BI8" s="1">
        <v>0.19749275367744995</v>
      </c>
      <c r="BJ8" s="1">
        <v>0.90200000000000002</v>
      </c>
      <c r="BK8" s="1">
        <v>0.10568416559325597</v>
      </c>
      <c r="BL8" s="1">
        <v>0.88955555555555554</v>
      </c>
      <c r="BM8" s="1">
        <v>9.9993456576041459E-2</v>
      </c>
      <c r="BN8" s="1">
        <v>0.85124999999999995</v>
      </c>
      <c r="BO8" s="1">
        <v>9.1581589307022981E-2</v>
      </c>
      <c r="BP8" s="1">
        <v>0.79866666666666675</v>
      </c>
      <c r="BQ8" s="1">
        <v>0.11608234625088758</v>
      </c>
    </row>
    <row r="9" spans="1:69" ht="18" x14ac:dyDescent="0.25">
      <c r="A9" s="15" t="s">
        <v>21</v>
      </c>
      <c r="B9" s="1">
        <v>20.106666666666666</v>
      </c>
      <c r="C9" s="1">
        <v>0.26829067983977567</v>
      </c>
      <c r="D9" s="1">
        <v>20.958500000000001</v>
      </c>
      <c r="E9" s="1">
        <v>0.26704415989370262</v>
      </c>
      <c r="F9" s="1">
        <v>20.780142857142859</v>
      </c>
      <c r="G9" s="1">
        <v>0.7485052587984804</v>
      </c>
      <c r="H9" s="1">
        <v>19.981000000000002</v>
      </c>
      <c r="I9" s="1">
        <v>0.32815011808622035</v>
      </c>
      <c r="J9" s="1">
        <v>21.635166666666667</v>
      </c>
      <c r="K9" s="1">
        <v>0.57083605838765594</v>
      </c>
      <c r="L9" s="1">
        <v>22.46064425770308</v>
      </c>
      <c r="M9" s="1">
        <v>0.38707748525564856</v>
      </c>
      <c r="N9" s="1">
        <v>21.322400000000002</v>
      </c>
      <c r="O9" s="1">
        <v>0.20415641062675471</v>
      </c>
      <c r="P9" s="1">
        <v>22.673666666666666</v>
      </c>
      <c r="Q9" s="1">
        <v>0.36033857535502495</v>
      </c>
      <c r="R9" s="1">
        <v>19.302500000000002</v>
      </c>
      <c r="S9" s="1">
        <v>0.62314665208119346</v>
      </c>
      <c r="T9" s="1">
        <v>20.870714285714289</v>
      </c>
      <c r="U9" s="1">
        <v>0.47277077329466127</v>
      </c>
      <c r="V9" s="1">
        <v>21.484749999999998</v>
      </c>
      <c r="W9" s="1">
        <v>0.54567429616942709</v>
      </c>
      <c r="X9" s="1">
        <v>20.067428571428572</v>
      </c>
      <c r="Y9" s="1">
        <v>0.64153896600125448</v>
      </c>
      <c r="Z9" s="1">
        <v>18.953857142857142</v>
      </c>
      <c r="AA9" s="1">
        <v>1.1098210188483326</v>
      </c>
      <c r="AB9" s="1">
        <v>19.5975</v>
      </c>
      <c r="AC9" s="1">
        <v>0.61516766007325141</v>
      </c>
      <c r="AD9" s="1">
        <v>16.489000000000001</v>
      </c>
      <c r="AE9" s="1">
        <v>0.8677376715728472</v>
      </c>
      <c r="AF9" s="1">
        <v>17.896374999999999</v>
      </c>
      <c r="AG9" s="1">
        <v>0.13392996070708044</v>
      </c>
      <c r="AH9" s="1">
        <v>17.345874999999999</v>
      </c>
      <c r="AI9" s="15">
        <v>0.90330579505226249</v>
      </c>
      <c r="AJ9" s="1">
        <v>20.738000000000003</v>
      </c>
      <c r="AK9" s="1">
        <v>0.14888474289418205</v>
      </c>
      <c r="AL9" s="1">
        <v>21.148571428571433</v>
      </c>
      <c r="AM9" s="1">
        <v>0.67242096872693835</v>
      </c>
      <c r="AN9" s="1">
        <v>22.483571428571427</v>
      </c>
      <c r="AO9" s="1">
        <v>0.22785450065642285</v>
      </c>
      <c r="AP9" s="1">
        <v>21.142600000000002</v>
      </c>
      <c r="AQ9" s="1">
        <v>9.9580319340721229E-2</v>
      </c>
      <c r="AR9" s="1">
        <v>22.179285714285715</v>
      </c>
      <c r="AS9" s="1">
        <v>0.72151382805988773</v>
      </c>
      <c r="AT9" s="1">
        <v>23.2545</v>
      </c>
      <c r="AU9" s="1">
        <v>0.44108134170467922</v>
      </c>
      <c r="AV9" s="1">
        <v>22.565000000000001</v>
      </c>
      <c r="AW9" s="1">
        <v>0.58601638202357431</v>
      </c>
      <c r="AX9" s="1">
        <v>23.484333333333336</v>
      </c>
      <c r="AY9" s="1">
        <v>0.22465949543451078</v>
      </c>
      <c r="AZ9" s="1">
        <v>20.373999999999999</v>
      </c>
      <c r="BA9" s="1">
        <v>0.97553976853842406</v>
      </c>
      <c r="BB9" s="1">
        <v>21.272714285714283</v>
      </c>
      <c r="BC9" s="1">
        <v>0.51212602084300507</v>
      </c>
      <c r="BD9" s="1">
        <v>21.565714285714282</v>
      </c>
      <c r="BE9" s="1">
        <v>0.57404373011263898</v>
      </c>
      <c r="BF9" s="1">
        <v>21.459</v>
      </c>
      <c r="BG9" s="1">
        <v>0.4163967887895933</v>
      </c>
      <c r="BH9" s="1">
        <v>16.559857142857144</v>
      </c>
      <c r="BI9" s="1">
        <v>0.55077514949943274</v>
      </c>
      <c r="BJ9" s="1">
        <v>19.856714285714283</v>
      </c>
      <c r="BK9" s="1">
        <v>0.31537311883169877</v>
      </c>
      <c r="BL9" s="1">
        <v>19.740333333333332</v>
      </c>
      <c r="BM9" s="1">
        <v>0.33821754997502895</v>
      </c>
      <c r="BN9" s="1">
        <v>19.570124999999997</v>
      </c>
      <c r="BO9" s="1">
        <v>0.40836210570399417</v>
      </c>
      <c r="BP9" s="1">
        <v>20.365222222222219</v>
      </c>
      <c r="BQ9" s="1">
        <v>0.47277262041840351</v>
      </c>
    </row>
    <row r="10" spans="1:69" x14ac:dyDescent="0.2">
      <c r="A10" s="15" t="s">
        <v>3</v>
      </c>
      <c r="B10" s="1">
        <v>27.452666666666669</v>
      </c>
      <c r="C10" s="1">
        <v>0.48251620583032018</v>
      </c>
      <c r="D10" s="1">
        <v>24.688666666666666</v>
      </c>
      <c r="E10" s="1">
        <v>0.49410109177058997</v>
      </c>
      <c r="F10" s="1">
        <v>23.366142857142858</v>
      </c>
      <c r="G10" s="1">
        <v>0.97043751967441783</v>
      </c>
      <c r="H10" s="1">
        <v>25.745000000000001</v>
      </c>
      <c r="I10" s="1">
        <v>0.90731482270488739</v>
      </c>
      <c r="J10" s="1">
        <v>24.043000000000003</v>
      </c>
      <c r="K10" s="1">
        <v>1.3406251029525986</v>
      </c>
      <c r="L10" s="1">
        <v>23.695798319327729</v>
      </c>
      <c r="M10" s="1">
        <v>0.56412706630578913</v>
      </c>
      <c r="N10" s="1">
        <v>22.826000000000001</v>
      </c>
      <c r="O10" s="1">
        <v>0.13171332506622097</v>
      </c>
      <c r="P10" s="1">
        <v>22.469166666666666</v>
      </c>
      <c r="Q10" s="1">
        <v>0.26826008316971484</v>
      </c>
      <c r="R10" s="1">
        <v>19.014749999999999</v>
      </c>
      <c r="S10" s="1">
        <v>0.24035637603358934</v>
      </c>
      <c r="T10" s="1">
        <v>19.703571428571429</v>
      </c>
      <c r="U10" s="1">
        <v>0.32581671321809885</v>
      </c>
      <c r="V10" s="1">
        <v>21.022375000000004</v>
      </c>
      <c r="W10" s="1">
        <v>1.0423306741984526</v>
      </c>
      <c r="X10" s="1">
        <v>19.588428571428572</v>
      </c>
      <c r="Y10" s="1">
        <v>0.37022574470289865</v>
      </c>
      <c r="Z10" s="1">
        <v>17.426285714285715</v>
      </c>
      <c r="AA10" s="1">
        <v>1.0090737923300492</v>
      </c>
      <c r="AB10" s="1">
        <v>18.650100000000002</v>
      </c>
      <c r="AC10" s="1">
        <v>0.46034670629863328</v>
      </c>
      <c r="AD10" s="1">
        <v>15.734333333333334</v>
      </c>
      <c r="AE10" s="1">
        <v>0.34332135901448974</v>
      </c>
      <c r="AF10" s="1">
        <v>16.37725</v>
      </c>
      <c r="AG10" s="1">
        <v>0.16657937297276618</v>
      </c>
      <c r="AH10" s="1">
        <v>16.852875000000001</v>
      </c>
      <c r="AI10" s="15">
        <v>0.66085067101047867</v>
      </c>
      <c r="AJ10" s="1">
        <v>25.321833333333334</v>
      </c>
      <c r="AK10" s="1">
        <v>0.40061012496219106</v>
      </c>
      <c r="AL10" s="1">
        <v>22.306142857142856</v>
      </c>
      <c r="AM10" s="1">
        <v>1.7296673857438956</v>
      </c>
      <c r="AN10" s="1">
        <v>20.521285714285714</v>
      </c>
      <c r="AO10" s="1">
        <v>0.35005742969066195</v>
      </c>
      <c r="AP10" s="1">
        <v>24.718200000000003</v>
      </c>
      <c r="AQ10" s="1">
        <v>0.53216779308785667</v>
      </c>
      <c r="AR10" s="1">
        <v>21.419999999999998</v>
      </c>
      <c r="AS10" s="1">
        <v>1.2866087206295471</v>
      </c>
      <c r="AT10" s="1">
        <v>20.606249999999996</v>
      </c>
      <c r="AU10" s="1">
        <v>0.83087224499317647</v>
      </c>
      <c r="AV10" s="1">
        <v>19.919999999999998</v>
      </c>
      <c r="AW10" s="1">
        <v>0.53132400660990275</v>
      </c>
      <c r="AX10" s="1">
        <v>19.425166666666666</v>
      </c>
      <c r="AY10" s="1">
        <v>0.53119375519254319</v>
      </c>
      <c r="AZ10" s="1">
        <v>19.525500000000001</v>
      </c>
      <c r="BA10" s="1">
        <v>1.313017532251568</v>
      </c>
      <c r="BB10" s="1">
        <v>16.735714285714284</v>
      </c>
      <c r="BC10" s="1">
        <v>0.4098702631968576</v>
      </c>
      <c r="BD10" s="1">
        <v>16.43957142857143</v>
      </c>
      <c r="BE10" s="1">
        <v>0.3931393272266781</v>
      </c>
      <c r="BF10" s="1">
        <v>14.612</v>
      </c>
      <c r="BG10" s="1">
        <v>0.73373311613575531</v>
      </c>
      <c r="BH10" s="1">
        <v>12.637</v>
      </c>
      <c r="BI10" s="1">
        <v>1.1954524546917669</v>
      </c>
      <c r="BJ10" s="1">
        <v>9.4042857142857148</v>
      </c>
      <c r="BK10" s="1">
        <v>0.45549587242467765</v>
      </c>
      <c r="BL10" s="1">
        <v>10.814666666666666</v>
      </c>
      <c r="BM10" s="1">
        <v>0.58288497054640964</v>
      </c>
      <c r="BN10" s="1">
        <v>11.719874999999998</v>
      </c>
      <c r="BO10" s="1">
        <v>0.9964883889815277</v>
      </c>
      <c r="BP10" s="1">
        <v>10.859777777777779</v>
      </c>
      <c r="BQ10" s="1">
        <v>1.0944655497119</v>
      </c>
    </row>
    <row r="11" spans="1:69" x14ac:dyDescent="0.2">
      <c r="A11" s="15" t="s">
        <v>1</v>
      </c>
      <c r="B11" s="1">
        <v>1.3451666666666664</v>
      </c>
      <c r="C11" s="1">
        <v>5.5792522398217081E-2</v>
      </c>
      <c r="D11" s="1">
        <v>0.51816666666666666</v>
      </c>
      <c r="E11" s="1">
        <v>3.5610937770422305E-2</v>
      </c>
      <c r="F11" s="1">
        <v>0.66914285714285704</v>
      </c>
      <c r="G11" s="1">
        <v>0.11122618983909621</v>
      </c>
      <c r="H11" s="1">
        <v>0.55200000000000005</v>
      </c>
      <c r="I11" s="1">
        <v>2.3780243901188203E-2</v>
      </c>
      <c r="J11" s="1">
        <v>0.54466666666666663</v>
      </c>
      <c r="K11" s="1">
        <v>7.2736205259523623E-2</v>
      </c>
      <c r="L11" s="1">
        <v>0.56484593837535002</v>
      </c>
      <c r="M11" s="1">
        <v>1.8878775470493454E-2</v>
      </c>
      <c r="N11" s="1">
        <v>0.51439999999999997</v>
      </c>
      <c r="O11" s="1">
        <v>2.482418175892211E-2</v>
      </c>
      <c r="P11" s="1">
        <v>0.53483333333333338</v>
      </c>
      <c r="Q11" s="1">
        <v>2.1782383299864636E-2</v>
      </c>
      <c r="R11" s="1">
        <v>0.45187500000000003</v>
      </c>
      <c r="S11" s="1">
        <v>4.2607034337066932E-2</v>
      </c>
      <c r="T11" s="1">
        <v>0.41928571428571421</v>
      </c>
      <c r="U11" s="1">
        <v>2.3364896048280185E-2</v>
      </c>
      <c r="V11" s="1">
        <v>0.45750000000000002</v>
      </c>
      <c r="W11" s="1">
        <v>4.1391424232562951E-2</v>
      </c>
      <c r="X11" s="1">
        <v>0.43414285714285716</v>
      </c>
      <c r="Y11" s="1">
        <v>2.2183833054267073E-2</v>
      </c>
      <c r="Z11" s="1">
        <v>0.34857142857142864</v>
      </c>
      <c r="AA11" s="1">
        <v>4.3794510885194905E-2</v>
      </c>
      <c r="AB11" s="1">
        <v>0.38860000000000011</v>
      </c>
      <c r="AC11" s="1">
        <v>2.152301094178043E-2</v>
      </c>
      <c r="AD11" s="1">
        <v>0.315</v>
      </c>
      <c r="AE11" s="1">
        <v>6.4807406984078659E-3</v>
      </c>
      <c r="AF11" s="1">
        <v>0.31950000000000001</v>
      </c>
      <c r="AG11" s="1">
        <v>2.1136461387848259E-2</v>
      </c>
      <c r="AH11" s="1">
        <v>0.32425000000000004</v>
      </c>
      <c r="AI11" s="15">
        <v>1.4306903927824497E-2</v>
      </c>
      <c r="AJ11" s="1">
        <v>1.2569999999999999</v>
      </c>
      <c r="AK11" s="1">
        <v>3.375894943073119E-2</v>
      </c>
      <c r="AL11" s="1">
        <v>0.47485714285714281</v>
      </c>
      <c r="AM11" s="1">
        <v>0.16341658297687151</v>
      </c>
      <c r="AN11" s="1">
        <v>0.49628571428571433</v>
      </c>
      <c r="AO11" s="1">
        <v>2.540367963062656E-2</v>
      </c>
      <c r="AP11" s="1">
        <v>0.50560000000000005</v>
      </c>
      <c r="AQ11" s="1">
        <v>3.3475961524652258E-2</v>
      </c>
      <c r="AR11" s="1">
        <v>0.40214285714285714</v>
      </c>
      <c r="AS11" s="1">
        <v>4.6406368317378384E-2</v>
      </c>
      <c r="AT11" s="1">
        <v>0.45750000000000002</v>
      </c>
      <c r="AU11" s="1">
        <v>5.0249378105604496E-3</v>
      </c>
      <c r="AV11" s="1">
        <v>0.41420000000000001</v>
      </c>
      <c r="AW11" s="1">
        <v>2.7403649392006166E-2</v>
      </c>
      <c r="AX11" s="1">
        <v>0.39166666666666666</v>
      </c>
      <c r="AY11" s="1">
        <v>2.1476084890459494E-2</v>
      </c>
      <c r="AZ11" s="1">
        <v>0.38550000000000001</v>
      </c>
      <c r="BA11" s="1">
        <v>2.7456146852754122E-2</v>
      </c>
      <c r="BB11" s="1">
        <v>0.36185714285714293</v>
      </c>
      <c r="BC11" s="1">
        <v>2.2009274482938011E-2</v>
      </c>
      <c r="BD11" s="1">
        <v>0.3908571428571429</v>
      </c>
      <c r="BE11" s="1">
        <v>2.7971559900465078E-2</v>
      </c>
      <c r="BF11" s="1">
        <v>0.38814285714285718</v>
      </c>
      <c r="BG11" s="1">
        <v>1.7891966045675133E-2</v>
      </c>
      <c r="BH11" s="1">
        <v>0.22828571428571429</v>
      </c>
      <c r="BI11" s="1">
        <v>2.9831499582604466E-2</v>
      </c>
      <c r="BJ11" s="1">
        <v>0.3392857142857143</v>
      </c>
      <c r="BK11" s="1">
        <v>2.0154505244055307E-2</v>
      </c>
      <c r="BL11" s="1">
        <v>0.3292222222222223</v>
      </c>
      <c r="BM11" s="1">
        <v>2.7368992096806599E-2</v>
      </c>
      <c r="BN11" s="1">
        <v>0.326125</v>
      </c>
      <c r="BO11" s="1">
        <v>1.3941283118852441E-2</v>
      </c>
      <c r="BP11" s="1">
        <v>0.30988888888888888</v>
      </c>
      <c r="BQ11" s="1">
        <v>2.4973071917320344E-2</v>
      </c>
    </row>
    <row r="12" spans="1:69" x14ac:dyDescent="0.2">
      <c r="A12" s="15" t="s">
        <v>2</v>
      </c>
      <c r="B12" s="1">
        <v>8.9629999999999992</v>
      </c>
      <c r="C12" s="1">
        <v>0.3205750042241805</v>
      </c>
      <c r="D12" s="1">
        <v>10.049000000000001</v>
      </c>
      <c r="E12" s="1">
        <v>0.26401704490430178</v>
      </c>
      <c r="F12" s="1">
        <v>9.7991428571428578</v>
      </c>
      <c r="G12" s="1">
        <v>0.7751890881900878</v>
      </c>
      <c r="H12" s="1">
        <v>11.286</v>
      </c>
      <c r="I12" s="1">
        <v>0.50580727555067884</v>
      </c>
      <c r="J12" s="1">
        <v>9.7233333333333327</v>
      </c>
      <c r="K12" s="1">
        <v>1.2324323736236249</v>
      </c>
      <c r="L12" s="1">
        <v>9.6425770308123244</v>
      </c>
      <c r="M12" s="1">
        <v>1.0008871574961971</v>
      </c>
      <c r="N12" s="1">
        <v>10.2096</v>
      </c>
      <c r="O12" s="1">
        <v>0.4457212581872223</v>
      </c>
      <c r="P12" s="1">
        <v>10.202666666666667</v>
      </c>
      <c r="Q12" s="1">
        <v>0.55229118728760818</v>
      </c>
      <c r="R12" s="1">
        <v>16.683249999999997</v>
      </c>
      <c r="S12" s="1">
        <v>1.0063853325143404</v>
      </c>
      <c r="T12" s="1">
        <v>13.666571428571428</v>
      </c>
      <c r="U12" s="1">
        <v>0.75112503375039397</v>
      </c>
      <c r="V12" s="1">
        <v>9.2298749999999981</v>
      </c>
      <c r="W12" s="1">
        <v>1.0460019643265621</v>
      </c>
      <c r="X12" s="1">
        <v>11.423000000000002</v>
      </c>
      <c r="Y12" s="1">
        <v>0.29778371825394145</v>
      </c>
      <c r="Z12" s="1">
        <v>14.488</v>
      </c>
      <c r="AA12" s="1">
        <v>1.2723012895649253</v>
      </c>
      <c r="AB12" s="1">
        <v>11.880199999999999</v>
      </c>
      <c r="AC12" s="1">
        <v>0.5818618048987233</v>
      </c>
      <c r="AD12" s="1">
        <v>14.045999999999999</v>
      </c>
      <c r="AE12" s="1">
        <v>0.3786326275780611</v>
      </c>
      <c r="AF12" s="1">
        <v>12.459499999999998</v>
      </c>
      <c r="AG12" s="1">
        <v>0.48125694800179258</v>
      </c>
      <c r="AH12" s="1">
        <v>11.901</v>
      </c>
      <c r="AI12" s="15">
        <v>0.67854476639349337</v>
      </c>
      <c r="AJ12" s="1">
        <v>9.4556666666666658</v>
      </c>
      <c r="AK12" s="1">
        <v>0.29724606342594706</v>
      </c>
      <c r="AL12" s="1">
        <v>7.5041428571428579</v>
      </c>
      <c r="AM12" s="1">
        <v>0.62739926421274528</v>
      </c>
      <c r="AN12" s="1">
        <v>5.5568571428571429</v>
      </c>
      <c r="AO12" s="1">
        <v>0.36976109220160314</v>
      </c>
      <c r="AP12" s="1">
        <v>7.4948000000000006</v>
      </c>
      <c r="AQ12" s="1">
        <v>0.37407346871971547</v>
      </c>
      <c r="AR12" s="1">
        <v>7.9429999999999996</v>
      </c>
      <c r="AS12" s="1">
        <v>7.3020545054114525E-2</v>
      </c>
      <c r="AT12" s="1">
        <v>7.1929999999999996</v>
      </c>
      <c r="AU12" s="1">
        <v>0.92372344346129942</v>
      </c>
      <c r="AV12" s="1">
        <v>7.3542000000000005</v>
      </c>
      <c r="AW12" s="1">
        <v>0.58289189392202045</v>
      </c>
      <c r="AX12" s="1">
        <v>5.7378333333333336</v>
      </c>
      <c r="AY12" s="1">
        <v>0.60837171111820088</v>
      </c>
      <c r="AZ12" s="1">
        <v>7.8185000000000002</v>
      </c>
      <c r="BA12" s="1">
        <v>1.1109501518970197</v>
      </c>
      <c r="BB12" s="1">
        <v>11.234571428571428</v>
      </c>
      <c r="BC12" s="1">
        <v>0.95822616732956212</v>
      </c>
      <c r="BD12" s="1">
        <v>9.5992857142857133</v>
      </c>
      <c r="BE12" s="1">
        <v>0.96119905984819887</v>
      </c>
      <c r="BF12" s="1">
        <v>8.3148571428571429</v>
      </c>
      <c r="BG12" s="1">
        <v>0.32979492700396573</v>
      </c>
      <c r="BH12" s="1">
        <v>10.337</v>
      </c>
      <c r="BI12" s="1">
        <v>1.1738609068247561</v>
      </c>
      <c r="BJ12" s="1">
        <v>17.892142857142858</v>
      </c>
      <c r="BK12" s="1">
        <v>0.41350779179787034</v>
      </c>
      <c r="BL12" s="1">
        <v>15.446000000000002</v>
      </c>
      <c r="BM12" s="1">
        <v>0.11511347058928878</v>
      </c>
      <c r="BN12" s="1">
        <v>13.13025</v>
      </c>
      <c r="BO12" s="1">
        <v>0.68142474822976618</v>
      </c>
      <c r="BP12" s="1">
        <v>11.895</v>
      </c>
      <c r="BQ12" s="1">
        <v>0.52616495089995863</v>
      </c>
    </row>
    <row r="13" spans="1:69" x14ac:dyDescent="0.2">
      <c r="A13" s="15" t="s">
        <v>0</v>
      </c>
      <c r="B13" s="1">
        <v>2.5868333333333333</v>
      </c>
      <c r="C13" s="1">
        <v>0.12419529871223867</v>
      </c>
      <c r="D13" s="1">
        <v>4.6334999999999997</v>
      </c>
      <c r="E13" s="1">
        <v>0.44765639725128464</v>
      </c>
      <c r="F13" s="1">
        <v>5.1868571428571419</v>
      </c>
      <c r="G13" s="1">
        <v>0.22702512672227559</v>
      </c>
      <c r="H13" s="1">
        <v>2.8290000000000002</v>
      </c>
      <c r="I13" s="1">
        <v>0.31240388521911788</v>
      </c>
      <c r="J13" s="1">
        <v>4.1256666666666666</v>
      </c>
      <c r="K13" s="1">
        <v>0.44852858202001789</v>
      </c>
      <c r="L13" s="1">
        <v>4.5941176470588232</v>
      </c>
      <c r="M13" s="1">
        <v>0.58051553442977599</v>
      </c>
      <c r="N13" s="1">
        <v>5.0612000000000004</v>
      </c>
      <c r="O13" s="1">
        <v>0.35030523832794747</v>
      </c>
      <c r="P13" s="1">
        <v>5.7986666666666666</v>
      </c>
      <c r="Q13" s="1">
        <v>0.38281486677272913</v>
      </c>
      <c r="R13" s="1">
        <v>3.9670000000000001</v>
      </c>
      <c r="S13" s="1">
        <v>0.40818225096150218</v>
      </c>
      <c r="T13" s="1">
        <v>4.827</v>
      </c>
      <c r="U13" s="1">
        <v>0.50515570442615276</v>
      </c>
      <c r="V13" s="1">
        <v>7.7692500000000004</v>
      </c>
      <c r="W13" s="1">
        <v>1.0719606744186052</v>
      </c>
      <c r="X13" s="1">
        <v>6.9708571428571426</v>
      </c>
      <c r="Y13" s="1">
        <v>0.25798141049941042</v>
      </c>
      <c r="Z13" s="1">
        <v>5.3567142857142853</v>
      </c>
      <c r="AA13" s="1">
        <v>0.53982317588677819</v>
      </c>
      <c r="AB13" s="1">
        <v>6.373800000000001</v>
      </c>
      <c r="AC13" s="1">
        <v>0.34183645212294145</v>
      </c>
      <c r="AD13" s="1">
        <v>5.666666666666667</v>
      </c>
      <c r="AE13" s="1">
        <v>0.65915619460707908</v>
      </c>
      <c r="AF13" s="1">
        <v>6.4215</v>
      </c>
      <c r="AG13" s="1">
        <v>0.20187867643711158</v>
      </c>
      <c r="AH13" s="1">
        <v>6.7388750000000002</v>
      </c>
      <c r="AI13" s="15">
        <v>0.43700784818467514</v>
      </c>
      <c r="AJ13" s="1">
        <v>3.8171666666666666</v>
      </c>
      <c r="AK13" s="1">
        <v>9.1704991988198564E-2</v>
      </c>
      <c r="AL13" s="1">
        <v>8.1307142857142853</v>
      </c>
      <c r="AM13" s="1">
        <v>1.8645387567734297</v>
      </c>
      <c r="AN13" s="1">
        <v>11.481714285714288</v>
      </c>
      <c r="AO13" s="1">
        <v>0.51081383645140654</v>
      </c>
      <c r="AP13" s="1">
        <v>6.3666</v>
      </c>
      <c r="AQ13" s="1">
        <v>0.62540118324160521</v>
      </c>
      <c r="AR13" s="1">
        <v>7.7354285714285718</v>
      </c>
      <c r="AS13" s="1">
        <v>0.81296245865578709</v>
      </c>
      <c r="AT13" s="1">
        <v>9.1572499999999994</v>
      </c>
      <c r="AU13" s="1">
        <v>0.59985680582952494</v>
      </c>
      <c r="AV13" s="1">
        <v>9.5030000000000001</v>
      </c>
      <c r="AW13" s="1">
        <v>0.32693363240878082</v>
      </c>
      <c r="AX13" s="1">
        <v>11.540666666666667</v>
      </c>
      <c r="AY13" s="1">
        <v>0.41625779939306318</v>
      </c>
      <c r="AZ13" s="1">
        <v>11.0145</v>
      </c>
      <c r="BA13" s="1">
        <v>0.4079487222678852</v>
      </c>
      <c r="BB13" s="1">
        <v>10.042428571428571</v>
      </c>
      <c r="BC13" s="1">
        <v>0.2818539931762325</v>
      </c>
      <c r="BD13" s="1">
        <v>11.578714285714286</v>
      </c>
      <c r="BE13" s="1">
        <v>0.52864671278536834</v>
      </c>
      <c r="BF13" s="1">
        <v>13.590571428571431</v>
      </c>
      <c r="BG13" s="1">
        <v>0.61034366364786807</v>
      </c>
      <c r="BH13" s="1">
        <v>12.03257142857143</v>
      </c>
      <c r="BI13" s="1">
        <v>1.4502767082913011</v>
      </c>
      <c r="BJ13" s="1">
        <v>9.9060000000000006</v>
      </c>
      <c r="BK13" s="1">
        <v>0.34355619211834493</v>
      </c>
      <c r="BL13" s="1">
        <v>10.696111111111112</v>
      </c>
      <c r="BM13" s="1">
        <v>0.36952565523457676</v>
      </c>
      <c r="BN13" s="1">
        <v>11.707375000000001</v>
      </c>
      <c r="BO13" s="1">
        <v>0.33849037560172979</v>
      </c>
      <c r="BP13" s="1">
        <v>13.178222222222221</v>
      </c>
      <c r="BQ13" s="1">
        <v>0.45313102784411224</v>
      </c>
    </row>
    <row r="14" spans="1:69" ht="18" x14ac:dyDescent="0.25">
      <c r="A14" s="15" t="s">
        <v>22</v>
      </c>
      <c r="B14" s="1">
        <v>0.10000000000000002</v>
      </c>
      <c r="C14" s="1">
        <v>7.5004444312764984E-2</v>
      </c>
      <c r="D14" s="1">
        <v>0.10233333333333332</v>
      </c>
      <c r="E14" s="1">
        <v>1.6789547012617503E-2</v>
      </c>
      <c r="F14" s="1">
        <v>0.17214285714285715</v>
      </c>
      <c r="G14" s="1">
        <v>5.229156875888602E-2</v>
      </c>
      <c r="H14" s="1">
        <v>0.13700000000000001</v>
      </c>
      <c r="I14" s="1">
        <v>0.16220742892975029</v>
      </c>
      <c r="J14" s="1">
        <v>0.21999999999999997</v>
      </c>
      <c r="K14" s="1">
        <v>0.10203594138014974</v>
      </c>
      <c r="L14" s="1">
        <v>0.14593837535014004</v>
      </c>
      <c r="M14" s="1">
        <v>2.1996289111890541E-2</v>
      </c>
      <c r="N14" s="1">
        <v>0.221</v>
      </c>
      <c r="O14" s="1">
        <v>2.9003448070875907E-2</v>
      </c>
      <c r="P14" s="1">
        <v>0.21283333333333332</v>
      </c>
      <c r="Q14" s="1">
        <v>3.0079985963353886E-2</v>
      </c>
      <c r="R14" s="1">
        <v>0.47812500000000002</v>
      </c>
      <c r="S14" s="1">
        <v>7.4758674245869142E-2</v>
      </c>
      <c r="T14" s="1">
        <v>0.58528571428571419</v>
      </c>
      <c r="U14" s="1">
        <v>1.5498518691560579E-2</v>
      </c>
      <c r="V14" s="1">
        <v>0.49212499999999998</v>
      </c>
      <c r="W14" s="1">
        <v>7.5310088135654346E-2</v>
      </c>
      <c r="X14" s="1">
        <v>0.53157142857142858</v>
      </c>
      <c r="Y14" s="1">
        <v>6.041489206870667E-2</v>
      </c>
      <c r="Z14" s="1">
        <v>1.2268571428571426</v>
      </c>
      <c r="AA14" s="1">
        <v>0.10959070420879496</v>
      </c>
      <c r="AB14" s="1">
        <v>1.1896</v>
      </c>
      <c r="AC14" s="1">
        <v>0.10375181926115801</v>
      </c>
      <c r="AD14" s="1">
        <v>1.8986666666666665</v>
      </c>
      <c r="AE14" s="1">
        <v>6.5697962085762021E-2</v>
      </c>
      <c r="AF14" s="1">
        <v>1.9120000000000001</v>
      </c>
      <c r="AG14" s="1">
        <v>0.10850345616615169</v>
      </c>
      <c r="AH14" s="1">
        <v>1.92025</v>
      </c>
      <c r="AI14" s="15">
        <v>8.9336092930013461E-2</v>
      </c>
      <c r="AJ14" s="1">
        <v>8.1166666666666665E-2</v>
      </c>
      <c r="AK14" s="1">
        <v>1.2088791870525712E-2</v>
      </c>
      <c r="AL14" s="1">
        <v>0.10685714285714284</v>
      </c>
      <c r="AM14" s="1">
        <v>2.4503227609139793E-2</v>
      </c>
      <c r="AN14" s="1">
        <v>0.10828571428571428</v>
      </c>
      <c r="AO14" s="1">
        <v>2.2650854829118463E-2</v>
      </c>
      <c r="AP14" s="1">
        <v>8.5000000000000006E-2</v>
      </c>
      <c r="AQ14" s="1">
        <v>1.6745148551147535E-2</v>
      </c>
      <c r="AR14" s="1">
        <v>0.20771428571428571</v>
      </c>
      <c r="AS14" s="1">
        <v>6.9190656441281903E-2</v>
      </c>
      <c r="AT14" s="1">
        <v>0.14575000000000002</v>
      </c>
      <c r="AU14" s="1">
        <v>3.1083556746292672E-2</v>
      </c>
      <c r="AV14" s="1">
        <v>0.19140000000000001</v>
      </c>
      <c r="AW14" s="1">
        <v>2.733934893153089E-2</v>
      </c>
      <c r="AX14" s="1">
        <v>0.20183333333333334</v>
      </c>
      <c r="AY14" s="1">
        <v>2.320500424956241E-2</v>
      </c>
      <c r="AZ14" s="1">
        <v>0.5605</v>
      </c>
      <c r="BA14" s="1">
        <v>7.3854993060727112E-2</v>
      </c>
      <c r="BB14" s="1">
        <v>0.33199999999999996</v>
      </c>
      <c r="BC14" s="1">
        <v>5.5856960175075868E-2</v>
      </c>
      <c r="BD14" s="1">
        <v>0.46514285714285714</v>
      </c>
      <c r="BE14" s="1">
        <v>0.20203636771024922</v>
      </c>
      <c r="BF14" s="1">
        <v>0.53457142857142859</v>
      </c>
      <c r="BG14" s="1">
        <v>5.7300853005011407E-2</v>
      </c>
      <c r="BH14" s="1">
        <v>2.2107142857142859</v>
      </c>
      <c r="BI14" s="1">
        <v>0.30140277479323618</v>
      </c>
      <c r="BJ14" s="1">
        <v>1.0661428571428571</v>
      </c>
      <c r="BK14" s="1">
        <v>6.6914505306459246E-2</v>
      </c>
      <c r="BL14" s="1">
        <v>1.1006666666666665</v>
      </c>
      <c r="BM14" s="1">
        <v>5.1506202431249877E-2</v>
      </c>
      <c r="BN14" s="1">
        <v>0.96475</v>
      </c>
      <c r="BO14" s="1">
        <v>7.9359545739627266E-2</v>
      </c>
      <c r="BP14" s="1">
        <v>1.0923333333333334</v>
      </c>
      <c r="BQ14" s="1">
        <v>8.0399004968967139E-2</v>
      </c>
    </row>
    <row r="15" spans="1:69" ht="18" x14ac:dyDescent="0.25">
      <c r="A15" s="15" t="s">
        <v>23</v>
      </c>
      <c r="B15" s="1">
        <v>2.6666666666666666E-3</v>
      </c>
      <c r="C15" s="1">
        <v>3.3499585403736301E-3</v>
      </c>
      <c r="D15" s="1">
        <v>1.1666666666666668E-3</v>
      </c>
      <c r="E15" s="1">
        <v>2.1921577396609841E-3</v>
      </c>
      <c r="F15" s="1">
        <v>7.4285714285714293E-3</v>
      </c>
      <c r="G15" s="1">
        <v>6.4554991586828585E-3</v>
      </c>
      <c r="H15" s="1">
        <v>1.7999999999999999E-2</v>
      </c>
      <c r="I15" s="1">
        <v>3.2691742076555049E-3</v>
      </c>
      <c r="J15" s="1">
        <v>1.6E-2</v>
      </c>
      <c r="K15" s="1">
        <v>1.2396235987858035E-2</v>
      </c>
      <c r="L15" s="1">
        <v>8.1232492997198886E-3</v>
      </c>
      <c r="M15" s="1">
        <v>1.0950724512421029E-2</v>
      </c>
      <c r="N15" s="1">
        <v>7.7999999999999996E-3</v>
      </c>
      <c r="O15" s="1">
        <v>5.9799665550904213E-3</v>
      </c>
      <c r="P15" s="1">
        <v>1.6500000000000001E-2</v>
      </c>
      <c r="Q15" s="1">
        <v>1.3720422734012245E-2</v>
      </c>
      <c r="R15" s="1">
        <v>1.1875E-2</v>
      </c>
      <c r="S15" s="1">
        <v>8.9503840699715221E-3</v>
      </c>
      <c r="T15" s="1">
        <v>9.7142857142857152E-3</v>
      </c>
      <c r="U15" s="1">
        <v>5.5988336977901209E-3</v>
      </c>
      <c r="V15" s="1">
        <v>2.1250000000000002E-3</v>
      </c>
      <c r="W15" s="1">
        <v>5.6222215360122547E-3</v>
      </c>
      <c r="X15" s="1">
        <v>2.3714285714285719E-2</v>
      </c>
      <c r="Y15" s="1">
        <v>4.2780884535416661E-2</v>
      </c>
      <c r="Z15" s="1">
        <v>1.0166666666666666E-2</v>
      </c>
      <c r="AA15" s="1">
        <v>4.3748015828022294E-3</v>
      </c>
      <c r="AB15" s="1">
        <v>9.8333333333333328E-3</v>
      </c>
      <c r="AC15" s="1">
        <v>5.9837743570054164E-3</v>
      </c>
      <c r="AD15" s="1">
        <v>6.6666666666666654E-3</v>
      </c>
      <c r="AE15" s="1">
        <v>8.0553639823963824E-3</v>
      </c>
      <c r="AF15" s="1">
        <v>9.8750000000000001E-3</v>
      </c>
      <c r="AG15" s="1">
        <v>8.4769909165929858E-3</v>
      </c>
      <c r="AH15" s="1">
        <v>6.4285714285714285E-3</v>
      </c>
      <c r="AI15" s="15">
        <v>5.4473359899821772E-3</v>
      </c>
      <c r="AJ15" s="1">
        <v>6.1666666666666667E-3</v>
      </c>
      <c r="AK15" s="1">
        <v>6.7679801680823196E-3</v>
      </c>
      <c r="AL15" s="1">
        <v>3.4285714285714288E-3</v>
      </c>
      <c r="AM15" s="1">
        <v>5.6532454106883942E-3</v>
      </c>
      <c r="AN15" s="1">
        <v>2.142857142857143E-3</v>
      </c>
      <c r="AO15" s="1">
        <v>2.6418917155581327E-3</v>
      </c>
      <c r="AP15" s="1">
        <v>3.6000000000000003E-3</v>
      </c>
      <c r="AQ15" s="1">
        <v>6.2481997407253225E-3</v>
      </c>
      <c r="AR15" s="1">
        <v>1.1142857142857144E-2</v>
      </c>
      <c r="AS15" s="1">
        <v>9.5682297426516287E-3</v>
      </c>
      <c r="AT15" s="1">
        <v>6.9999999999999993E-3</v>
      </c>
      <c r="AU15" s="1">
        <v>7.5498344352707492E-3</v>
      </c>
      <c r="AV15" s="1">
        <v>1.4400000000000001E-2</v>
      </c>
      <c r="AW15" s="1">
        <v>6.7705243519242987E-3</v>
      </c>
      <c r="AX15" s="1">
        <v>6.9999999999999993E-3</v>
      </c>
      <c r="AY15" s="1">
        <v>4.9665548085837804E-3</v>
      </c>
      <c r="AZ15" s="1">
        <v>4.4999999999999997E-3</v>
      </c>
      <c r="BA15" s="1">
        <v>4.3543082114154471E-3</v>
      </c>
      <c r="BB15" s="1">
        <v>6.8571428571428577E-3</v>
      </c>
      <c r="BC15" s="1">
        <v>4.4538449337485414E-3</v>
      </c>
      <c r="BD15" s="1">
        <v>4.0000000000000001E-3</v>
      </c>
      <c r="BE15" s="1">
        <v>4.5669621037559369E-3</v>
      </c>
      <c r="BF15" s="1">
        <v>3.4285714285714288E-3</v>
      </c>
      <c r="BG15" s="1">
        <v>5.122977450583174E-3</v>
      </c>
      <c r="BH15" s="1">
        <v>1.4285714285714285E-2</v>
      </c>
      <c r="BI15" s="1">
        <v>6.7127657854118483E-3</v>
      </c>
      <c r="BJ15" s="1">
        <v>6.4285714285714285E-3</v>
      </c>
      <c r="BK15" s="1">
        <v>5.9727271315333915E-3</v>
      </c>
      <c r="BL15" s="1">
        <v>1.1111111111111111E-3</v>
      </c>
      <c r="BM15" s="1">
        <v>2.1314806770278754E-3</v>
      </c>
      <c r="BN15" s="1">
        <v>2E-3</v>
      </c>
      <c r="BO15" s="1">
        <v>2.2912878474779202E-3</v>
      </c>
      <c r="BP15" s="1">
        <v>3.8888888888888883E-3</v>
      </c>
      <c r="BQ15" s="1">
        <v>4.8863629838435613E-3</v>
      </c>
    </row>
    <row r="16" spans="1:69" ht="18" x14ac:dyDescent="0.25">
      <c r="A16" s="15" t="s">
        <v>24</v>
      </c>
      <c r="B16" s="1">
        <v>0.12983333333333333</v>
      </c>
      <c r="C16" s="1">
        <v>2.727279882145494E-2</v>
      </c>
      <c r="D16" s="1">
        <v>0.29299999999999998</v>
      </c>
      <c r="E16" s="1">
        <v>9.5173525730635825E-2</v>
      </c>
      <c r="F16" s="1">
        <v>0.2075714285714286</v>
      </c>
      <c r="G16" s="1">
        <v>0.13611009949182115</v>
      </c>
      <c r="H16" s="1">
        <v>9.8000000000000004E-2</v>
      </c>
      <c r="I16" s="1">
        <v>4.8548944375753439E-2</v>
      </c>
      <c r="J16" s="1">
        <v>0.17600000000000002</v>
      </c>
      <c r="K16" s="1">
        <v>6.4737933238558018E-2</v>
      </c>
      <c r="L16" s="1">
        <v>0.1281512605042017</v>
      </c>
      <c r="M16" s="1">
        <v>2.4632813688332054E-2</v>
      </c>
      <c r="N16" s="1">
        <v>0.17399999999999999</v>
      </c>
      <c r="O16" s="1">
        <v>2.8726294574831637E-2</v>
      </c>
      <c r="P16" s="1">
        <v>0.11183333333333333</v>
      </c>
      <c r="Q16" s="1">
        <v>3.4143894850405657E-2</v>
      </c>
      <c r="R16" s="1">
        <v>0.25187500000000002</v>
      </c>
      <c r="S16" s="1">
        <v>9.0250259694917151E-2</v>
      </c>
      <c r="T16" s="1">
        <v>0.25028571428571433</v>
      </c>
      <c r="U16" s="1">
        <v>4.1146825205473338E-2</v>
      </c>
      <c r="V16" s="1">
        <v>0.17249999999999999</v>
      </c>
      <c r="W16" s="1">
        <v>9.3614902659779536E-2</v>
      </c>
      <c r="X16" s="1">
        <v>0.21357142857142858</v>
      </c>
      <c r="Y16" s="1">
        <v>8.6001423813557784E-2</v>
      </c>
      <c r="Z16" s="1">
        <v>0.32471428571428573</v>
      </c>
      <c r="AA16" s="1">
        <v>4.0756118859501089E-2</v>
      </c>
      <c r="AB16" s="1">
        <v>0.22950000000000004</v>
      </c>
      <c r="AC16" s="1">
        <v>3.4223529917294902E-2</v>
      </c>
      <c r="AD16" s="1">
        <v>0.39233333333333337</v>
      </c>
      <c r="AE16" s="1">
        <v>2.8110891523077355E-2</v>
      </c>
      <c r="AF16" s="1">
        <v>0.26549999999999996</v>
      </c>
      <c r="AG16" s="1">
        <v>2.9184756295025188E-2</v>
      </c>
      <c r="AH16" s="1">
        <v>0.27725</v>
      </c>
      <c r="AI16" s="15">
        <v>4.0514657841329418E-2</v>
      </c>
      <c r="AJ16" s="1">
        <v>0.14349999999999999</v>
      </c>
      <c r="AK16" s="1">
        <v>1.80439278798529E-2</v>
      </c>
      <c r="AL16" s="1">
        <v>0.29857142857142854</v>
      </c>
      <c r="AM16" s="1">
        <v>3.991010306339271E-2</v>
      </c>
      <c r="AN16" s="1">
        <v>0.13</v>
      </c>
      <c r="AO16" s="1">
        <v>5.4544870126739288E-2</v>
      </c>
      <c r="AP16" s="1">
        <v>0.32720000000000005</v>
      </c>
      <c r="AQ16" s="1">
        <v>2.6430285658690874E-2</v>
      </c>
      <c r="AR16" s="1">
        <v>0.41200000000000003</v>
      </c>
      <c r="AS16" s="1">
        <v>8.1057298957500939E-2</v>
      </c>
      <c r="AT16" s="1">
        <v>0.29599999999999999</v>
      </c>
      <c r="AU16" s="1">
        <v>0.12605356004492699</v>
      </c>
      <c r="AV16" s="1">
        <v>0.27760000000000001</v>
      </c>
      <c r="AW16" s="1">
        <v>8.8357455825753509E-2</v>
      </c>
      <c r="AX16" s="1">
        <v>0.15116666666666664</v>
      </c>
      <c r="AY16" s="1">
        <v>7.7074458948618155E-2</v>
      </c>
      <c r="AZ16" s="1">
        <v>0.32650000000000001</v>
      </c>
      <c r="BA16" s="1">
        <v>8.9363527235668178E-2</v>
      </c>
      <c r="BB16" s="1">
        <v>0.1762857142857143</v>
      </c>
      <c r="BC16" s="1">
        <v>1.6841397004441899E-2</v>
      </c>
      <c r="BD16" s="1">
        <v>0.16642857142857143</v>
      </c>
      <c r="BE16" s="1">
        <v>6.4497745570472997E-2</v>
      </c>
      <c r="BF16" s="1">
        <v>8.6999999999999994E-2</v>
      </c>
      <c r="BG16" s="1">
        <v>5.3718844791323314E-3</v>
      </c>
      <c r="BH16" s="1">
        <v>0.33428571428571424</v>
      </c>
      <c r="BI16" s="1">
        <v>3.7093373631242335E-2</v>
      </c>
      <c r="BJ16" s="1">
        <v>0.53228571428571425</v>
      </c>
      <c r="BK16" s="1">
        <v>6.6398610755076165E-2</v>
      </c>
      <c r="BL16" s="1">
        <v>0.43699999999999994</v>
      </c>
      <c r="BM16" s="1">
        <v>4.1851589641918679E-2</v>
      </c>
      <c r="BN16" s="1">
        <v>0.29387500000000005</v>
      </c>
      <c r="BO16" s="1">
        <v>4.6830645682074193E-2</v>
      </c>
      <c r="BP16" s="1">
        <v>0.23255555555555554</v>
      </c>
      <c r="BQ16" s="1">
        <v>3.033557175298059E-2</v>
      </c>
    </row>
    <row r="17" spans="1:69" x14ac:dyDescent="0.2">
      <c r="A17" s="15" t="s">
        <v>4</v>
      </c>
      <c r="B17" s="1">
        <v>98.827333333333328</v>
      </c>
      <c r="C17" s="1">
        <v>0.29689597879093133</v>
      </c>
      <c r="D17" s="1">
        <v>99.994833333333347</v>
      </c>
      <c r="E17" s="1">
        <v>0.36022789854325665</v>
      </c>
      <c r="F17" s="1">
        <v>100.60157142857143</v>
      </c>
      <c r="G17" s="1">
        <v>0.94395382107735237</v>
      </c>
      <c r="H17" s="1">
        <v>98.917000000000002</v>
      </c>
      <c r="I17" s="1">
        <v>0.40769190266670946</v>
      </c>
      <c r="J17" s="1">
        <v>99.099833333333322</v>
      </c>
      <c r="K17" s="1">
        <v>0.86333219111893289</v>
      </c>
      <c r="L17" s="1">
        <v>100.47619047619047</v>
      </c>
      <c r="M17" s="1">
        <v>0.25770066482851856</v>
      </c>
      <c r="N17" s="1">
        <v>98.42</v>
      </c>
      <c r="O17" s="1">
        <v>0.81568253628479181</v>
      </c>
      <c r="P17" s="1">
        <v>101.02</v>
      </c>
      <c r="Q17" s="1">
        <v>0.63547803528787239</v>
      </c>
      <c r="R17" s="1">
        <v>99.210124999999991</v>
      </c>
      <c r="S17" s="1">
        <v>0.48611275376707114</v>
      </c>
      <c r="T17" s="1">
        <v>99.557857142857145</v>
      </c>
      <c r="U17" s="1">
        <v>0.93602936897932276</v>
      </c>
      <c r="V17" s="1">
        <v>101.23725</v>
      </c>
      <c r="W17" s="1">
        <v>0.30516870334292051</v>
      </c>
      <c r="X17" s="1">
        <v>99.357428571428571</v>
      </c>
      <c r="Y17" s="1">
        <v>0.84955481739267902</v>
      </c>
      <c r="Z17" s="1">
        <v>100.14257142857143</v>
      </c>
      <c r="AA17" s="1">
        <v>0.38969909899191102</v>
      </c>
      <c r="AB17" s="1">
        <v>100.4496</v>
      </c>
      <c r="AC17" s="1">
        <v>0.61764102842994628</v>
      </c>
      <c r="AD17" s="1">
        <v>100.17733333333335</v>
      </c>
      <c r="AE17" s="1">
        <v>0.17081438919352274</v>
      </c>
      <c r="AF17" s="1">
        <v>98.725500000000011</v>
      </c>
      <c r="AG17" s="1">
        <v>0.57365799915977489</v>
      </c>
      <c r="AH17" s="1">
        <v>99.718250000000012</v>
      </c>
      <c r="AI17" s="15">
        <v>0.33687933670678061</v>
      </c>
      <c r="AJ17" s="1">
        <v>99.258499999999984</v>
      </c>
      <c r="AK17" s="1">
        <v>0.43270611658876657</v>
      </c>
      <c r="AL17" s="1">
        <v>99.350857142857151</v>
      </c>
      <c r="AM17" s="1">
        <v>0.62511288776426244</v>
      </c>
      <c r="AN17" s="1">
        <v>101.52371428571429</v>
      </c>
      <c r="AO17" s="1">
        <v>0.29492745562533268</v>
      </c>
      <c r="AP17" s="1">
        <v>100.3588</v>
      </c>
      <c r="AQ17" s="1">
        <v>0.16620998766620484</v>
      </c>
      <c r="AR17" s="1">
        <v>99.294999999999987</v>
      </c>
      <c r="AS17" s="1">
        <v>0.66499838882726148</v>
      </c>
      <c r="AT17" s="1">
        <v>100.76950000000001</v>
      </c>
      <c r="AU17" s="1">
        <v>0.7325290096644631</v>
      </c>
      <c r="AV17" s="1">
        <v>99.966800000000006</v>
      </c>
      <c r="AW17" s="1">
        <v>1.3905146385421585</v>
      </c>
      <c r="AX17" s="1">
        <v>101.959</v>
      </c>
      <c r="AY17" s="1">
        <v>0.42922760085219874</v>
      </c>
      <c r="AZ17" s="1">
        <v>101.5335</v>
      </c>
      <c r="BA17" s="1">
        <v>0.7875625689429393</v>
      </c>
      <c r="BB17" s="1">
        <v>99.839999999999989</v>
      </c>
      <c r="BC17" s="1">
        <v>0.2977381399821083</v>
      </c>
      <c r="BD17" s="1">
        <v>100.58228571428572</v>
      </c>
      <c r="BE17" s="1">
        <v>0.2786922082491331</v>
      </c>
      <c r="BF17" s="1">
        <v>100.53457142857143</v>
      </c>
      <c r="BG17" s="1">
        <v>0.54593925804011612</v>
      </c>
      <c r="BH17" s="1">
        <v>99.790285714285702</v>
      </c>
      <c r="BI17" s="1">
        <v>0.56193561255099045</v>
      </c>
      <c r="BJ17" s="1">
        <v>99.879285714285714</v>
      </c>
      <c r="BK17" s="1">
        <v>0.60673569540751016</v>
      </c>
      <c r="BL17" s="1">
        <v>101.08722222222224</v>
      </c>
      <c r="BM17" s="1">
        <v>0.25947587247191672</v>
      </c>
      <c r="BN17" s="1">
        <v>98.943250000000006</v>
      </c>
      <c r="BO17" s="1">
        <v>0.35476532736444094</v>
      </c>
      <c r="BP17" s="1">
        <v>100.00388888888889</v>
      </c>
      <c r="BQ17" s="1">
        <v>0.41019032017519907</v>
      </c>
    </row>
    <row r="18" spans="1:69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V18" s="1"/>
      <c r="W18" s="1"/>
      <c r="AB18" s="1"/>
      <c r="AC18" s="1"/>
      <c r="AI18" s="13"/>
      <c r="AR18" s="1"/>
      <c r="AS18" s="1"/>
      <c r="AT18" s="1"/>
      <c r="AU18" s="1"/>
      <c r="AX18" s="1"/>
      <c r="AY18" s="1"/>
      <c r="AZ18" s="1"/>
      <c r="BA18" s="1"/>
      <c r="BH18" s="1"/>
      <c r="BI18" s="1"/>
      <c r="BJ18" s="1"/>
      <c r="BK18" s="1"/>
    </row>
    <row r="19" spans="1:69" x14ac:dyDescent="0.2">
      <c r="A19" s="17" t="s">
        <v>25</v>
      </c>
      <c r="B19" s="5"/>
      <c r="C19" s="5"/>
      <c r="D19" s="5"/>
      <c r="E19" s="5"/>
      <c r="F19" s="5"/>
      <c r="G19" s="5"/>
      <c r="H19" s="5"/>
      <c r="I19" s="5"/>
      <c r="AI19" s="13"/>
    </row>
    <row r="20" spans="1:69" x14ac:dyDescent="0.2">
      <c r="A20" s="15" t="s">
        <v>5</v>
      </c>
      <c r="B20" s="1">
        <v>2.9793500000000002</v>
      </c>
      <c r="C20" s="1"/>
      <c r="D20" s="1">
        <v>2.9504249999999996</v>
      </c>
      <c r="E20" s="1"/>
      <c r="F20" s="1">
        <v>2.969814285714286</v>
      </c>
      <c r="G20" s="1"/>
      <c r="H20" s="1">
        <v>3.0055000000000001</v>
      </c>
      <c r="I20" s="1"/>
      <c r="J20" s="1">
        <v>2.9324666666666666</v>
      </c>
      <c r="K20" s="1"/>
      <c r="L20" s="1">
        <v>2.9418785714285707</v>
      </c>
      <c r="M20" s="1"/>
      <c r="N20" s="1">
        <v>2.9313899999999999</v>
      </c>
      <c r="O20" s="1"/>
      <c r="P20" s="1">
        <v>2.9282416666666671</v>
      </c>
      <c r="Q20" s="1"/>
      <c r="R20" s="1">
        <v>2.9643375000000001</v>
      </c>
      <c r="S20" s="1"/>
      <c r="T20" s="1">
        <v>2.9535071428571427</v>
      </c>
      <c r="U20" s="1"/>
      <c r="V20" s="1">
        <v>2.9995250000000002</v>
      </c>
      <c r="W20" s="1"/>
      <c r="X20" s="1">
        <v>2.984807142857143</v>
      </c>
      <c r="Y20" s="1"/>
      <c r="Z20" s="1">
        <v>3.07</v>
      </c>
      <c r="AB20" s="1">
        <v>3.046065</v>
      </c>
      <c r="AC20" s="1"/>
      <c r="AD20" s="1">
        <v>3.247616666666667</v>
      </c>
      <c r="AE20" s="1"/>
      <c r="AF20" s="1">
        <v>3.08316875</v>
      </c>
      <c r="AG20" s="1"/>
      <c r="AH20" s="1">
        <v>3.1541187499999999</v>
      </c>
      <c r="AI20" s="15"/>
      <c r="AJ20" s="1">
        <v>2.9454999999999996</v>
      </c>
      <c r="AK20" s="1"/>
      <c r="AL20" s="1">
        <v>2.9401857142857146</v>
      </c>
      <c r="AM20" s="1"/>
      <c r="AN20" s="1">
        <v>2.9798499999999999</v>
      </c>
      <c r="AO20" s="1"/>
      <c r="AP20" s="1">
        <v>2.9964900000000001</v>
      </c>
      <c r="AQ20" s="1"/>
      <c r="AR20" s="1">
        <v>2.903664285714286</v>
      </c>
      <c r="AS20" s="1"/>
      <c r="AT20" s="1">
        <v>2.9072</v>
      </c>
      <c r="AU20" s="1"/>
      <c r="AV20" s="1">
        <v>2.9320999999999997</v>
      </c>
      <c r="AW20" s="1"/>
      <c r="AX20" s="1">
        <v>2.9535250000000004</v>
      </c>
      <c r="AY20" s="1"/>
      <c r="AZ20" s="1">
        <v>3.0112300000000003</v>
      </c>
      <c r="BA20" s="1"/>
      <c r="BB20" s="1">
        <v>2.957378571428571</v>
      </c>
      <c r="BC20" s="1"/>
      <c r="BD20" s="1">
        <v>2.9576857142857143</v>
      </c>
      <c r="BE20" s="1"/>
      <c r="BF20" s="1">
        <v>3.0147142857142861</v>
      </c>
      <c r="BG20" s="1"/>
      <c r="BH20" s="1">
        <v>3.2700857142857145</v>
      </c>
      <c r="BI20" s="1"/>
      <c r="BJ20" s="1">
        <v>2.9855928571428572</v>
      </c>
      <c r="BK20" s="1"/>
      <c r="BL20" s="1">
        <v>3.0590388888888884</v>
      </c>
      <c r="BM20" s="1"/>
      <c r="BN20" s="1">
        <v>3.0322312499999997</v>
      </c>
      <c r="BO20" s="1"/>
      <c r="BP20" s="1">
        <v>3.0375999999999999</v>
      </c>
      <c r="BQ20" s="1"/>
    </row>
    <row r="21" spans="1:69" x14ac:dyDescent="0.2">
      <c r="A21" s="15" t="s">
        <v>12</v>
      </c>
      <c r="B21" s="1">
        <v>6.5483333333333338E-2</v>
      </c>
      <c r="C21" s="1"/>
      <c r="D21" s="1">
        <v>5.8283333333333333E-2</v>
      </c>
      <c r="E21" s="1"/>
      <c r="F21" s="1">
        <v>0.11078571428571429</v>
      </c>
      <c r="G21" s="1"/>
      <c r="H21" s="1">
        <v>3.9E-2</v>
      </c>
      <c r="I21" s="1"/>
      <c r="J21" s="1">
        <v>7.8916666666666663E-2</v>
      </c>
      <c r="K21" s="1"/>
      <c r="L21" s="1">
        <v>6.4157142857142857E-2</v>
      </c>
      <c r="M21" s="1"/>
      <c r="N21" s="1">
        <v>5.6640000000000003E-2</v>
      </c>
      <c r="O21" s="1"/>
      <c r="P21" s="1">
        <v>3.9233333333333335E-2</v>
      </c>
      <c r="Q21" s="1"/>
      <c r="R21" s="1">
        <v>7.9343750000000005E-2</v>
      </c>
      <c r="S21" s="1"/>
      <c r="T21" s="1">
        <v>6.9428571428571437E-2</v>
      </c>
      <c r="U21" s="1"/>
      <c r="V21" s="1">
        <v>4.8112499999999996E-2</v>
      </c>
      <c r="W21" s="1"/>
      <c r="X21" s="1">
        <v>8.5428571428571423E-2</v>
      </c>
      <c r="Y21" s="1"/>
      <c r="Z21" s="1">
        <v>0.13</v>
      </c>
      <c r="AB21" s="1">
        <v>0.12081000000000001</v>
      </c>
      <c r="AC21" s="1"/>
      <c r="AD21" s="1">
        <v>0.15271666666666664</v>
      </c>
      <c r="AE21" s="1"/>
      <c r="AF21" s="1">
        <v>0.17979374999999997</v>
      </c>
      <c r="AG21" s="1"/>
      <c r="AH21" s="1">
        <v>0.16866875000000001</v>
      </c>
      <c r="AI21" s="15"/>
      <c r="AJ21" s="1">
        <v>7.6233333333333334E-2</v>
      </c>
      <c r="AK21" s="1"/>
      <c r="AL21" s="1">
        <v>7.4585714285714283E-2</v>
      </c>
      <c r="AM21" s="1"/>
      <c r="AN21" s="1">
        <v>2.8307142857142857E-2</v>
      </c>
      <c r="AO21" s="1"/>
      <c r="AP21" s="1">
        <v>4.6820000000000001E-2</v>
      </c>
      <c r="AQ21" s="1"/>
      <c r="AR21" s="1">
        <v>7.259285714285714E-2</v>
      </c>
      <c r="AS21" s="1"/>
      <c r="AT21" s="1">
        <v>5.4475000000000003E-2</v>
      </c>
      <c r="AU21" s="1"/>
      <c r="AV21" s="1">
        <v>5.3689999999999995E-2</v>
      </c>
      <c r="AW21" s="1"/>
      <c r="AX21" s="1">
        <v>4.0991666666666669E-2</v>
      </c>
      <c r="AY21" s="1"/>
      <c r="AZ21" s="1">
        <v>4.1690000000000005E-2</v>
      </c>
      <c r="BA21" s="1"/>
      <c r="BB21" s="1">
        <v>3.2257142857142859E-2</v>
      </c>
      <c r="BC21" s="1"/>
      <c r="BD21" s="1">
        <v>3.9292857142857143E-2</v>
      </c>
      <c r="BE21" s="1"/>
      <c r="BF21" s="1">
        <v>3.0507142857142854E-2</v>
      </c>
      <c r="BG21" s="1"/>
      <c r="BH21" s="1">
        <v>6.8664285714285719E-2</v>
      </c>
      <c r="BI21" s="1"/>
      <c r="BJ21" s="1">
        <v>5.0692857142857144E-2</v>
      </c>
      <c r="BK21" s="1"/>
      <c r="BL21" s="1">
        <v>4.9177777777777779E-2</v>
      </c>
      <c r="BM21" s="1"/>
      <c r="BN21" s="1">
        <v>4.8118749999999995E-2</v>
      </c>
      <c r="BO21" s="1"/>
      <c r="BP21" s="1">
        <v>4.4238888888888883E-2</v>
      </c>
      <c r="BQ21" s="1"/>
    </row>
    <row r="22" spans="1:69" x14ac:dyDescent="0.2">
      <c r="A22" s="15" t="s">
        <v>7</v>
      </c>
      <c r="B22" s="1">
        <v>1.9054333333333331</v>
      </c>
      <c r="C22" s="1"/>
      <c r="D22" s="1">
        <v>1.930266666666667</v>
      </c>
      <c r="E22" s="1"/>
      <c r="F22" s="1">
        <v>1.8888214285714287</v>
      </c>
      <c r="G22" s="1"/>
      <c r="H22" s="1">
        <v>1.8815500000000001</v>
      </c>
      <c r="I22" s="1"/>
      <c r="J22" s="1">
        <v>2.0060583333333333</v>
      </c>
      <c r="K22" s="1"/>
      <c r="L22" s="1">
        <v>2.0426571428571427</v>
      </c>
      <c r="M22" s="1"/>
      <c r="N22" s="1">
        <v>1.9844599999999999</v>
      </c>
      <c r="O22" s="1"/>
      <c r="P22" s="1">
        <v>2.0423500000000003</v>
      </c>
      <c r="Q22" s="1"/>
      <c r="R22" s="1">
        <v>1.7884499999999999</v>
      </c>
      <c r="S22" s="1"/>
      <c r="T22" s="1">
        <v>1.9100071428571428</v>
      </c>
      <c r="U22" s="1"/>
      <c r="V22" s="1">
        <v>1.9102874999999999</v>
      </c>
      <c r="W22" s="1"/>
      <c r="X22" s="1">
        <v>1.8270785714285716</v>
      </c>
      <c r="Y22" s="1"/>
      <c r="Z22" s="1">
        <v>1.72</v>
      </c>
      <c r="AB22" s="1">
        <v>1.7579700000000003</v>
      </c>
      <c r="AC22" s="1"/>
      <c r="AD22" s="1">
        <v>1.4697500000000001</v>
      </c>
      <c r="AE22" s="1"/>
      <c r="AF22" s="1">
        <v>1.6274499999999998</v>
      </c>
      <c r="AG22" s="1"/>
      <c r="AH22" s="1">
        <v>1.5573249999999998</v>
      </c>
      <c r="AI22" s="15"/>
      <c r="AJ22" s="1">
        <v>1.9375249999999997</v>
      </c>
      <c r="AK22" s="1"/>
      <c r="AL22" s="1">
        <v>1.9233857142857143</v>
      </c>
      <c r="AM22" s="1"/>
      <c r="AN22" s="1">
        <v>1.9626642857142858</v>
      </c>
      <c r="AO22" s="1"/>
      <c r="AP22" s="1">
        <v>1.91934</v>
      </c>
      <c r="AQ22" s="1"/>
      <c r="AR22" s="1">
        <v>2.0114214285714285</v>
      </c>
      <c r="AS22" s="1"/>
      <c r="AT22" s="1">
        <v>2.0597875000000001</v>
      </c>
      <c r="AU22" s="1"/>
      <c r="AV22" s="1">
        <v>2.01064</v>
      </c>
      <c r="AW22" s="1"/>
      <c r="AX22" s="1">
        <v>2.0298500000000002</v>
      </c>
      <c r="AY22" s="1"/>
      <c r="AZ22" s="1">
        <v>1.8595999999999999</v>
      </c>
      <c r="BA22" s="1"/>
      <c r="BB22" s="1">
        <v>1.8958999999999999</v>
      </c>
      <c r="BC22" s="1"/>
      <c r="BD22" s="1">
        <v>1.8949571428571428</v>
      </c>
      <c r="BE22" s="1"/>
      <c r="BF22" s="1">
        <v>1.8599000000000001</v>
      </c>
      <c r="BG22" s="1"/>
      <c r="BH22" s="1">
        <v>1.4441214285714286</v>
      </c>
      <c r="BI22" s="1"/>
      <c r="BJ22" s="1">
        <v>1.7480571428571428</v>
      </c>
      <c r="BK22" s="1"/>
      <c r="BL22" s="1">
        <v>1.7095833333333332</v>
      </c>
      <c r="BM22" s="1"/>
      <c r="BN22" s="1">
        <v>1.7321312499999999</v>
      </c>
      <c r="BO22" s="1"/>
      <c r="BP22" s="1">
        <v>1.7666833333333336</v>
      </c>
      <c r="BQ22" s="1"/>
    </row>
    <row r="23" spans="1:69" ht="18" x14ac:dyDescent="0.2">
      <c r="A23" s="15" t="s">
        <v>28</v>
      </c>
      <c r="B23" s="1">
        <v>1.845925</v>
      </c>
      <c r="C23" s="1"/>
      <c r="D23" s="1">
        <v>1.6134333333333333</v>
      </c>
      <c r="E23" s="1"/>
      <c r="F23" s="1">
        <v>1.5072785714285715</v>
      </c>
      <c r="G23" s="1"/>
      <c r="H23" s="1">
        <v>1.7201500000000001</v>
      </c>
      <c r="I23" s="1"/>
      <c r="J23" s="1">
        <v>1.5818416666666666</v>
      </c>
      <c r="K23" s="1"/>
      <c r="L23" s="1">
        <v>1.5291357142857145</v>
      </c>
      <c r="M23" s="1"/>
      <c r="N23" s="1">
        <v>1.50732</v>
      </c>
      <c r="O23" s="1"/>
      <c r="P23" s="1">
        <v>1.4360666666666668</v>
      </c>
      <c r="Q23" s="1"/>
      <c r="R23" s="1">
        <v>1.25019375</v>
      </c>
      <c r="S23" s="1"/>
      <c r="T23" s="1">
        <v>1.2799642857142857</v>
      </c>
      <c r="U23" s="1"/>
      <c r="V23" s="1">
        <v>1.327</v>
      </c>
      <c r="W23" s="1"/>
      <c r="X23" s="1">
        <v>1.2656071428571429</v>
      </c>
      <c r="Y23" s="1"/>
      <c r="Z23" s="1">
        <v>1.1200000000000001</v>
      </c>
      <c r="AB23" s="1">
        <v>1.1871200000000002</v>
      </c>
      <c r="AC23" s="1"/>
      <c r="AD23" s="1">
        <v>0.99518333333333331</v>
      </c>
      <c r="AE23" s="1"/>
      <c r="AF23" s="1">
        <v>1.05668125</v>
      </c>
      <c r="AG23" s="1"/>
      <c r="AH23" s="1">
        <v>1.0738812500000001</v>
      </c>
      <c r="AI23" s="15"/>
      <c r="AJ23" s="1">
        <v>1.6786166666666666</v>
      </c>
      <c r="AK23" s="1"/>
      <c r="AL23" s="1">
        <v>1.4421642857142858</v>
      </c>
      <c r="AM23" s="1"/>
      <c r="AN23" s="1">
        <v>1.2711714285714284</v>
      </c>
      <c r="AO23" s="1"/>
      <c r="AP23" s="1">
        <v>1.5922199999999997</v>
      </c>
      <c r="AQ23" s="1"/>
      <c r="AR23" s="1">
        <v>1.3790285714285715</v>
      </c>
      <c r="AS23" s="1"/>
      <c r="AT23" s="1">
        <v>1.2948875</v>
      </c>
      <c r="AU23" s="1"/>
      <c r="AV23" s="1">
        <v>1.25963</v>
      </c>
      <c r="AW23" s="1"/>
      <c r="AX23" s="1">
        <v>1.1912833333333332</v>
      </c>
      <c r="AY23" s="1"/>
      <c r="AZ23" s="1">
        <v>1.1274</v>
      </c>
      <c r="BA23" s="1"/>
      <c r="BB23" s="1">
        <v>1.058357142857143</v>
      </c>
      <c r="BC23" s="1"/>
      <c r="BD23" s="1">
        <v>1.0250857142857144</v>
      </c>
      <c r="BE23" s="1"/>
      <c r="BF23" s="1">
        <v>0.89912142857142852</v>
      </c>
      <c r="BG23" s="1"/>
      <c r="BH23" s="1">
        <v>0.78270000000000006</v>
      </c>
      <c r="BI23" s="1"/>
      <c r="BJ23" s="1">
        <v>0.58752857142857129</v>
      </c>
      <c r="BK23" s="1"/>
      <c r="BL23" s="1">
        <v>0.66476666666666662</v>
      </c>
      <c r="BM23" s="1"/>
      <c r="BN23" s="1">
        <v>0.736425</v>
      </c>
      <c r="BO23" s="1"/>
      <c r="BP23" s="1">
        <v>0.66891111111111112</v>
      </c>
      <c r="BQ23" s="1"/>
    </row>
    <row r="24" spans="1:69" x14ac:dyDescent="0.2">
      <c r="A24" s="15" t="s">
        <v>10</v>
      </c>
      <c r="B24" s="1">
        <v>9.161666666666668E-2</v>
      </c>
      <c r="C24" s="1"/>
      <c r="D24" s="1">
        <v>3.4299999999999997E-2</v>
      </c>
      <c r="E24" s="1"/>
      <c r="F24" s="1">
        <v>4.3685714285714286E-2</v>
      </c>
      <c r="G24" s="1"/>
      <c r="H24" s="1">
        <v>3.7350000000000001E-2</v>
      </c>
      <c r="I24" s="1"/>
      <c r="J24" s="1">
        <v>3.6316666666666664E-2</v>
      </c>
      <c r="K24" s="1"/>
      <c r="L24" s="1">
        <v>3.6914285714285712E-2</v>
      </c>
      <c r="M24" s="1"/>
      <c r="N24" s="1">
        <v>3.44E-2</v>
      </c>
      <c r="O24" s="1"/>
      <c r="P24" s="1">
        <v>3.4633333333333335E-2</v>
      </c>
      <c r="Q24" s="1"/>
      <c r="R24" s="1">
        <v>3.0087500000000003E-2</v>
      </c>
      <c r="S24" s="1"/>
      <c r="T24" s="1">
        <v>2.7571428571428573E-2</v>
      </c>
      <c r="U24" s="1"/>
      <c r="V24" s="1">
        <v>2.9250000000000002E-2</v>
      </c>
      <c r="W24" s="1"/>
      <c r="X24" s="1">
        <v>2.8400000000000002E-2</v>
      </c>
      <c r="Y24" s="1"/>
      <c r="Z24" s="1">
        <v>0</v>
      </c>
      <c r="AB24" s="1">
        <v>2.5049999999999999E-2</v>
      </c>
      <c r="AC24" s="1"/>
      <c r="AD24" s="1">
        <v>2.0166666666666666E-2</v>
      </c>
      <c r="AE24" s="1"/>
      <c r="AF24" s="1">
        <v>2.0862500000000003E-2</v>
      </c>
      <c r="AG24" s="1"/>
      <c r="AH24" s="1">
        <v>2.0900000000000002E-2</v>
      </c>
      <c r="AI24" s="15"/>
      <c r="AJ24" s="1">
        <v>8.4391666666666684E-2</v>
      </c>
      <c r="AK24" s="1"/>
      <c r="AL24" s="1">
        <v>3.1235714285714287E-2</v>
      </c>
      <c r="AM24" s="1"/>
      <c r="AN24" s="1">
        <v>3.1135714285714287E-2</v>
      </c>
      <c r="AO24" s="1"/>
      <c r="AP24" s="1">
        <v>3.2989999999999998E-2</v>
      </c>
      <c r="AQ24" s="1"/>
      <c r="AR24" s="1">
        <v>2.6235714285714282E-2</v>
      </c>
      <c r="AS24" s="1"/>
      <c r="AT24" s="1">
        <v>2.9112499999999999E-2</v>
      </c>
      <c r="AU24" s="1"/>
      <c r="AV24" s="1">
        <v>2.6529999999999998E-2</v>
      </c>
      <c r="AW24" s="1"/>
      <c r="AX24" s="1">
        <v>2.4333333333333335E-2</v>
      </c>
      <c r="AY24" s="1"/>
      <c r="AZ24" s="1">
        <v>2.5839999999999995E-2</v>
      </c>
      <c r="BA24" s="1"/>
      <c r="BB24" s="1">
        <v>2.3164285714285717E-2</v>
      </c>
      <c r="BC24" s="1"/>
      <c r="BD24" s="1">
        <v>2.4685714285714283E-2</v>
      </c>
      <c r="BE24" s="1"/>
      <c r="BF24" s="1">
        <v>2.4185714285714283E-2</v>
      </c>
      <c r="BG24" s="1"/>
      <c r="BH24" s="1">
        <v>1.4328571428571428E-2</v>
      </c>
      <c r="BI24" s="1"/>
      <c r="BJ24" s="1">
        <v>2.1471428571428575E-2</v>
      </c>
      <c r="BK24" s="1"/>
      <c r="BL24" s="1">
        <v>2.0483333333333333E-2</v>
      </c>
      <c r="BM24" s="1"/>
      <c r="BN24" s="1">
        <v>2.0749999999999998E-2</v>
      </c>
      <c r="BO24" s="1"/>
      <c r="BP24" s="1">
        <v>1.9333333333333331E-2</v>
      </c>
      <c r="BQ24" s="1"/>
    </row>
    <row r="25" spans="1:69" x14ac:dyDescent="0.2">
      <c r="A25" s="15" t="s">
        <v>11</v>
      </c>
      <c r="B25" s="1">
        <v>0.77210000000000001</v>
      </c>
      <c r="C25" s="1"/>
      <c r="D25" s="1">
        <v>0.84138333333333326</v>
      </c>
      <c r="E25" s="1"/>
      <c r="F25" s="1">
        <v>0.80951428571428574</v>
      </c>
      <c r="G25" s="1"/>
      <c r="H25" s="1">
        <v>0.96609999999999996</v>
      </c>
      <c r="I25" s="1"/>
      <c r="J25" s="1">
        <v>0.81922499999999998</v>
      </c>
      <c r="K25" s="1"/>
      <c r="L25" s="1">
        <v>0.79724285714285703</v>
      </c>
      <c r="M25" s="1"/>
      <c r="N25" s="1">
        <v>0.86363000000000001</v>
      </c>
      <c r="O25" s="1"/>
      <c r="P25" s="1">
        <v>0.83577500000000005</v>
      </c>
      <c r="Q25" s="1"/>
      <c r="R25" s="1">
        <v>1.4058750000000002</v>
      </c>
      <c r="S25" s="1"/>
      <c r="T25" s="1">
        <v>1.1368714285714285</v>
      </c>
      <c r="U25" s="1"/>
      <c r="V25" s="1">
        <v>0.74651250000000002</v>
      </c>
      <c r="W25" s="1"/>
      <c r="X25" s="1">
        <v>0.94592857142857145</v>
      </c>
      <c r="Y25" s="1"/>
      <c r="Z25" s="1">
        <v>1.2</v>
      </c>
      <c r="AB25" s="1">
        <v>0.96907499999999991</v>
      </c>
      <c r="AC25" s="1"/>
      <c r="AD25" s="1">
        <v>1.1381166666666667</v>
      </c>
      <c r="AE25" s="1"/>
      <c r="AF25" s="1">
        <v>1.02999375</v>
      </c>
      <c r="AG25" s="1"/>
      <c r="AH25" s="1">
        <v>0.97166874999999997</v>
      </c>
      <c r="AI25" s="15"/>
      <c r="AJ25" s="1">
        <v>0.80307500000000009</v>
      </c>
      <c r="AK25" s="1"/>
      <c r="AL25" s="1">
        <v>0.62163571428571429</v>
      </c>
      <c r="AM25" s="1"/>
      <c r="AN25" s="1">
        <v>0.44114285714285717</v>
      </c>
      <c r="AO25" s="1"/>
      <c r="AP25" s="1">
        <v>0.61851999999999996</v>
      </c>
      <c r="AQ25" s="1"/>
      <c r="AR25" s="1">
        <v>0.65498571428571428</v>
      </c>
      <c r="AS25" s="1"/>
      <c r="AT25" s="1">
        <v>0.57918749999999997</v>
      </c>
      <c r="AU25" s="1"/>
      <c r="AV25" s="1">
        <v>0.59579000000000004</v>
      </c>
      <c r="AW25" s="1"/>
      <c r="AX25" s="1">
        <v>0.4508833333333333</v>
      </c>
      <c r="AY25" s="1"/>
      <c r="AZ25" s="1">
        <v>0.71882999999999997</v>
      </c>
      <c r="BA25" s="1"/>
      <c r="BB25" s="1">
        <v>0.91063571428571422</v>
      </c>
      <c r="BC25" s="1"/>
      <c r="BD25" s="1">
        <v>0.76714285714285713</v>
      </c>
      <c r="BE25" s="1"/>
      <c r="BF25" s="1">
        <v>0.65520714285714288</v>
      </c>
      <c r="BG25" s="1"/>
      <c r="BH25" s="1">
        <v>0.82050714285714288</v>
      </c>
      <c r="BI25" s="1"/>
      <c r="BJ25" s="1">
        <v>1.4319285714285714</v>
      </c>
      <c r="BK25" s="1"/>
      <c r="BL25" s="1">
        <v>1.2161166666666667</v>
      </c>
      <c r="BM25" s="1"/>
      <c r="BN25" s="1">
        <v>1.0563937500000002</v>
      </c>
      <c r="BO25" s="1"/>
      <c r="BP25" s="1">
        <v>0.93800000000000006</v>
      </c>
      <c r="BQ25" s="1"/>
    </row>
    <row r="26" spans="1:69" x14ac:dyDescent="0.2">
      <c r="A26" s="15" t="s">
        <v>8</v>
      </c>
      <c r="B26" s="1">
        <v>0.31005833333333332</v>
      </c>
      <c r="C26" s="1"/>
      <c r="D26" s="1">
        <v>0.5397333333333334</v>
      </c>
      <c r="E26" s="1"/>
      <c r="F26" s="1">
        <v>0.59619999999999984</v>
      </c>
      <c r="G26" s="1"/>
      <c r="H26" s="1">
        <v>0.33684999999999998</v>
      </c>
      <c r="I26" s="1"/>
      <c r="J26" s="1">
        <v>0.48392499999999999</v>
      </c>
      <c r="K26" s="1"/>
      <c r="L26" s="1">
        <v>0.52836428571428573</v>
      </c>
      <c r="M26" s="1"/>
      <c r="N26" s="1">
        <v>0.59556999999999993</v>
      </c>
      <c r="O26" s="1"/>
      <c r="P26" s="1">
        <v>0.66036666666666666</v>
      </c>
      <c r="Q26" s="1"/>
      <c r="R26" s="1">
        <v>0.46485624999999997</v>
      </c>
      <c r="S26" s="1"/>
      <c r="T26" s="1">
        <v>0.5590857142857143</v>
      </c>
      <c r="U26" s="1"/>
      <c r="V26" s="1">
        <v>0.87276875000000009</v>
      </c>
      <c r="W26" s="1"/>
      <c r="X26" s="1">
        <v>0.80301428571428557</v>
      </c>
      <c r="Y26" s="1"/>
      <c r="Z26" s="1">
        <v>0.62</v>
      </c>
      <c r="AB26" s="1">
        <v>0.72302</v>
      </c>
      <c r="AC26" s="1"/>
      <c r="AD26" s="1">
        <v>0.63890000000000002</v>
      </c>
      <c r="AE26" s="1"/>
      <c r="AF26" s="1">
        <v>0.73851875</v>
      </c>
      <c r="AG26" s="1"/>
      <c r="AH26" s="1">
        <v>0.7651437499999999</v>
      </c>
      <c r="AI26" s="15"/>
      <c r="AJ26" s="1">
        <v>0.45105833333333334</v>
      </c>
      <c r="AK26" s="1"/>
      <c r="AL26" s="1">
        <v>0.93190000000000006</v>
      </c>
      <c r="AM26" s="1"/>
      <c r="AN26" s="1">
        <v>1.2673428571428573</v>
      </c>
      <c r="AO26" s="1"/>
      <c r="AP26" s="1">
        <v>0.73073999999999995</v>
      </c>
      <c r="AQ26" s="1"/>
      <c r="AR26" s="1">
        <v>0.88687142857142853</v>
      </c>
      <c r="AS26" s="1"/>
      <c r="AT26" s="1">
        <v>1.0257375</v>
      </c>
      <c r="AU26" s="1"/>
      <c r="AV26" s="1">
        <v>1.07124</v>
      </c>
      <c r="AW26" s="1"/>
      <c r="AX26" s="1">
        <v>1.2615166666666666</v>
      </c>
      <c r="AY26" s="1"/>
      <c r="AZ26" s="1">
        <v>1.15981</v>
      </c>
      <c r="BA26" s="1"/>
      <c r="BB26" s="1">
        <v>1.1318714285714286</v>
      </c>
      <c r="BC26" s="1"/>
      <c r="BD26" s="1">
        <v>1.2866357142857141</v>
      </c>
      <c r="BE26" s="1"/>
      <c r="BF26" s="1">
        <v>1.4893642857142859</v>
      </c>
      <c r="BG26" s="1"/>
      <c r="BH26" s="1">
        <v>1.3260928571428572</v>
      </c>
      <c r="BI26" s="1"/>
      <c r="BJ26" s="1">
        <v>1.1028000000000002</v>
      </c>
      <c r="BK26" s="1"/>
      <c r="BL26" s="1">
        <v>1.1713944444444442</v>
      </c>
      <c r="BM26" s="1"/>
      <c r="BN26" s="1">
        <v>1.3104374999999999</v>
      </c>
      <c r="BO26" s="1"/>
      <c r="BP26" s="1">
        <v>1.4457111111111112</v>
      </c>
      <c r="BQ26" s="1"/>
    </row>
    <row r="27" spans="1:69" x14ac:dyDescent="0.2">
      <c r="A27" s="15" t="s">
        <v>6</v>
      </c>
      <c r="B27" s="1">
        <v>1.5583333333333333E-2</v>
      </c>
      <c r="C27" s="1"/>
      <c r="D27" s="1">
        <v>1.5516666666666666E-2</v>
      </c>
      <c r="E27" s="1"/>
      <c r="F27" s="1">
        <v>2.5757142857142857E-2</v>
      </c>
      <c r="G27" s="1"/>
      <c r="H27" s="1">
        <v>2.12E-2</v>
      </c>
      <c r="I27" s="1"/>
      <c r="J27" s="1">
        <v>3.3499999999999995E-2</v>
      </c>
      <c r="K27" s="1"/>
      <c r="L27" s="1">
        <v>2.1857142857142856E-2</v>
      </c>
      <c r="M27" s="1"/>
      <c r="N27" s="1">
        <v>3.3779999999999998E-2</v>
      </c>
      <c r="O27" s="1"/>
      <c r="P27" s="1">
        <v>3.1516666666666665E-2</v>
      </c>
      <c r="Q27" s="1"/>
      <c r="R27" s="1">
        <v>7.2862499999999997E-2</v>
      </c>
      <c r="S27" s="1"/>
      <c r="T27" s="1">
        <v>8.8128571428571417E-2</v>
      </c>
      <c r="U27" s="1"/>
      <c r="V27" s="1">
        <v>7.2031250000000005E-2</v>
      </c>
      <c r="W27" s="1"/>
      <c r="X27" s="1">
        <v>7.9571428571428585E-2</v>
      </c>
      <c r="Y27" s="1"/>
      <c r="Z27" s="1">
        <v>0.18</v>
      </c>
      <c r="AB27" s="1">
        <v>0.17553500000000005</v>
      </c>
      <c r="AC27" s="1"/>
      <c r="AD27" s="1">
        <v>0.2784166666666667</v>
      </c>
      <c r="AE27" s="1"/>
      <c r="AF27" s="1">
        <v>0.2860375</v>
      </c>
      <c r="AG27" s="1"/>
      <c r="AH27" s="1">
        <v>0.28369375000000002</v>
      </c>
      <c r="AI27" s="15"/>
      <c r="AJ27" s="1">
        <v>1.2491666666666665E-2</v>
      </c>
      <c r="AK27" s="1"/>
      <c r="AL27" s="1">
        <v>1.6050000000000002E-2</v>
      </c>
      <c r="AM27" s="1"/>
      <c r="AN27" s="1">
        <v>1.5578571428571428E-2</v>
      </c>
      <c r="AO27" s="1"/>
      <c r="AP27" s="1">
        <v>1.2689999999999998E-2</v>
      </c>
      <c r="AQ27" s="1"/>
      <c r="AR27" s="1">
        <v>3.102857142857143E-2</v>
      </c>
      <c r="AS27" s="1"/>
      <c r="AT27" s="1">
        <v>2.12625E-2</v>
      </c>
      <c r="AU27" s="1"/>
      <c r="AV27" s="1">
        <v>2.8080000000000001E-2</v>
      </c>
      <c r="AW27" s="1"/>
      <c r="AX27" s="1">
        <v>2.8708333333333336E-2</v>
      </c>
      <c r="AY27" s="1"/>
      <c r="AZ27" s="1">
        <v>7.3370000000000005E-2</v>
      </c>
      <c r="BA27" s="1"/>
      <c r="BB27" s="1">
        <v>4.8642857142857147E-2</v>
      </c>
      <c r="BC27" s="1"/>
      <c r="BD27" s="1">
        <v>6.720000000000001E-2</v>
      </c>
      <c r="BE27" s="1"/>
      <c r="BF27" s="1">
        <v>7.624285714285714E-2</v>
      </c>
      <c r="BG27" s="1"/>
      <c r="BH27" s="1">
        <v>0.31681428571428577</v>
      </c>
      <c r="BI27" s="1"/>
      <c r="BJ27" s="1">
        <v>0.1543285714285714</v>
      </c>
      <c r="BK27" s="1"/>
      <c r="BL27" s="1">
        <v>0.15686111111111112</v>
      </c>
      <c r="BM27" s="1"/>
      <c r="BN27" s="1">
        <v>0.14053125</v>
      </c>
      <c r="BO27" s="1"/>
      <c r="BP27" s="1">
        <v>0.15594444444444444</v>
      </c>
      <c r="BQ27" s="1"/>
    </row>
    <row r="28" spans="1:69" x14ac:dyDescent="0.2">
      <c r="A28" s="15" t="s">
        <v>9</v>
      </c>
      <c r="B28" s="1">
        <v>2.7500000000000002E-4</v>
      </c>
      <c r="C28" s="1"/>
      <c r="D28" s="1">
        <v>1.1666666666666667E-4</v>
      </c>
      <c r="E28" s="1"/>
      <c r="F28" s="1">
        <v>7.2142857142857143E-4</v>
      </c>
      <c r="G28" s="1"/>
      <c r="H28" s="1">
        <v>1.8E-3</v>
      </c>
      <c r="I28" s="1"/>
      <c r="J28" s="1">
        <v>1.6083333333333334E-3</v>
      </c>
      <c r="K28" s="1"/>
      <c r="L28" s="1">
        <v>8.1428571428571433E-4</v>
      </c>
      <c r="M28" s="1"/>
      <c r="N28" s="1">
        <v>8.0000000000000004E-4</v>
      </c>
      <c r="O28" s="1"/>
      <c r="P28" s="1">
        <v>1.6166666666666666E-3</v>
      </c>
      <c r="Q28" s="1"/>
      <c r="R28" s="1">
        <v>1.1812500000000002E-3</v>
      </c>
      <c r="S28" s="1"/>
      <c r="T28" s="1">
        <v>9.4999999999999978E-4</v>
      </c>
      <c r="U28" s="1"/>
      <c r="V28" s="1">
        <v>8.4999999999999995E-4</v>
      </c>
      <c r="W28" s="1"/>
      <c r="X28" s="1">
        <v>2.3785714285714282E-3</v>
      </c>
      <c r="Y28" s="1"/>
      <c r="Z28" s="1">
        <v>0</v>
      </c>
      <c r="AB28" s="1">
        <v>9.5E-4</v>
      </c>
      <c r="AC28" s="1"/>
      <c r="AD28" s="1">
        <v>6.5000000000000008E-4</v>
      </c>
      <c r="AE28" s="1"/>
      <c r="AF28" s="1">
        <v>9.7499999999999996E-4</v>
      </c>
      <c r="AG28" s="1"/>
      <c r="AH28" s="1">
        <v>5.4374999999999996E-4</v>
      </c>
      <c r="AI28" s="15"/>
      <c r="AJ28" s="1">
        <v>6.1666666666666673E-4</v>
      </c>
      <c r="AK28" s="1"/>
      <c r="AL28" s="1">
        <v>3.3571428571428565E-4</v>
      </c>
      <c r="AM28" s="1"/>
      <c r="AN28" s="1">
        <v>2.0000000000000004E-4</v>
      </c>
      <c r="AO28" s="1"/>
      <c r="AP28" s="1">
        <v>3.6000000000000002E-4</v>
      </c>
      <c r="AQ28" s="1"/>
      <c r="AR28" s="1">
        <v>1.1142857142857141E-3</v>
      </c>
      <c r="AS28" s="1"/>
      <c r="AT28" s="1">
        <v>6.7500000000000004E-4</v>
      </c>
      <c r="AU28" s="1"/>
      <c r="AV28" s="1">
        <v>1.3799999999999999E-3</v>
      </c>
      <c r="AW28" s="1"/>
      <c r="AX28" s="1">
        <v>6.5833333333333336E-4</v>
      </c>
      <c r="AY28" s="1"/>
      <c r="AZ28" s="1">
        <v>4.7999999999999996E-4</v>
      </c>
      <c r="BA28" s="1"/>
      <c r="BB28" s="1">
        <v>6.7857142857142855E-4</v>
      </c>
      <c r="BC28" s="1"/>
      <c r="BD28" s="1">
        <v>3.8571428571428573E-4</v>
      </c>
      <c r="BE28" s="1"/>
      <c r="BF28" s="1">
        <v>3.2142857142857141E-4</v>
      </c>
      <c r="BG28" s="1"/>
      <c r="BH28" s="1">
        <v>1.3428571428571428E-3</v>
      </c>
      <c r="BI28" s="1"/>
      <c r="BJ28" s="1">
        <v>6.1428571428571424E-4</v>
      </c>
      <c r="BK28" s="1"/>
      <c r="BL28" s="1">
        <v>9.9999999999999991E-5</v>
      </c>
      <c r="BM28" s="1"/>
      <c r="BN28" s="1">
        <v>1.875E-4</v>
      </c>
      <c r="BO28" s="1"/>
      <c r="BP28" s="1">
        <v>3.6111111111111109E-4</v>
      </c>
      <c r="BQ28" s="1"/>
    </row>
    <row r="29" spans="1:69" x14ac:dyDescent="0.2">
      <c r="A29" s="15" t="s">
        <v>13</v>
      </c>
      <c r="B29" s="1">
        <v>8.8416666666666661E-3</v>
      </c>
      <c r="C29" s="1"/>
      <c r="D29" s="1">
        <v>1.9400000000000001E-2</v>
      </c>
      <c r="E29" s="1"/>
      <c r="F29" s="1">
        <v>1.3578571428571428E-2</v>
      </c>
      <c r="G29" s="1"/>
      <c r="H29" s="1">
        <v>6.6499999999999997E-3</v>
      </c>
      <c r="I29" s="1"/>
      <c r="J29" s="1">
        <v>1.1708333333333334E-2</v>
      </c>
      <c r="K29" s="1"/>
      <c r="L29" s="1">
        <v>8.3928571428571411E-3</v>
      </c>
      <c r="M29" s="1"/>
      <c r="N29" s="1">
        <v>1.162E-2</v>
      </c>
      <c r="O29" s="1"/>
      <c r="P29" s="1">
        <v>7.2416666666666671E-3</v>
      </c>
      <c r="Q29" s="1"/>
      <c r="R29" s="1">
        <v>1.67625E-2</v>
      </c>
      <c r="S29" s="1"/>
      <c r="T29" s="1">
        <v>1.6435714285714283E-2</v>
      </c>
      <c r="U29" s="1"/>
      <c r="V29" s="1">
        <v>1.1050000000000001E-2</v>
      </c>
      <c r="W29" s="1"/>
      <c r="X29" s="1">
        <v>1.3985714285714284E-2</v>
      </c>
      <c r="Y29" s="1"/>
      <c r="Z29" s="1">
        <v>0.02</v>
      </c>
      <c r="AB29" s="1">
        <v>1.4800000000000002E-2</v>
      </c>
      <c r="AC29" s="1"/>
      <c r="AD29" s="1">
        <v>2.5133333333333337E-2</v>
      </c>
      <c r="AE29" s="1"/>
      <c r="AF29" s="1">
        <v>1.7318750000000001E-2</v>
      </c>
      <c r="AG29" s="1"/>
      <c r="AH29" s="1">
        <v>1.7881250000000001E-2</v>
      </c>
      <c r="AI29" s="15"/>
      <c r="AJ29" s="1">
        <v>9.6416666666666664E-3</v>
      </c>
      <c r="AK29" s="1"/>
      <c r="AL29" s="1">
        <v>1.9557142857142856E-2</v>
      </c>
      <c r="AM29" s="1"/>
      <c r="AN29" s="1">
        <v>8.1714285714285708E-3</v>
      </c>
      <c r="AO29" s="1"/>
      <c r="AP29" s="1">
        <v>2.1330000000000002E-2</v>
      </c>
      <c r="AQ29" s="1"/>
      <c r="AR29" s="1">
        <v>2.687142857142857E-2</v>
      </c>
      <c r="AS29" s="1"/>
      <c r="AT29" s="1">
        <v>1.8824999999999998E-2</v>
      </c>
      <c r="AU29" s="1"/>
      <c r="AV29" s="1">
        <v>1.7820000000000003E-2</v>
      </c>
      <c r="AW29" s="1"/>
      <c r="AX29" s="1">
        <v>9.4083333333333328E-3</v>
      </c>
      <c r="AY29" s="1"/>
      <c r="AZ29" s="1">
        <v>1.438E-2</v>
      </c>
      <c r="BA29" s="1"/>
      <c r="BB29" s="1">
        <v>1.1278571428571428E-2</v>
      </c>
      <c r="BC29" s="1"/>
      <c r="BD29" s="1">
        <v>1.0492857142857141E-2</v>
      </c>
      <c r="BE29" s="1"/>
      <c r="BF29" s="1">
        <v>5.4142857142857144E-3</v>
      </c>
      <c r="BG29" s="1"/>
      <c r="BH29" s="1">
        <v>2.092142857142857E-2</v>
      </c>
      <c r="BI29" s="1"/>
      <c r="BJ29" s="1">
        <v>3.3664285714285716E-2</v>
      </c>
      <c r="BK29" s="1"/>
      <c r="BL29" s="1">
        <v>2.7183333333333334E-2</v>
      </c>
      <c r="BM29" s="1"/>
      <c r="BN29" s="1">
        <v>1.8675000000000001E-2</v>
      </c>
      <c r="BO29" s="1"/>
      <c r="BP29" s="1">
        <v>1.4488888888888891E-2</v>
      </c>
      <c r="BQ29" s="1"/>
    </row>
    <row r="30" spans="1:69" x14ac:dyDescent="0.2">
      <c r="A30" s="18" t="s">
        <v>4</v>
      </c>
      <c r="B30" s="10">
        <v>7.9946666666666664</v>
      </c>
      <c r="C30" s="10"/>
      <c r="D30" s="10">
        <v>8.0028583333333341</v>
      </c>
      <c r="E30" s="10"/>
      <c r="F30" s="10">
        <v>7.9661571428571429</v>
      </c>
      <c r="G30" s="10"/>
      <c r="H30" s="10">
        <v>8.0161499999999997</v>
      </c>
      <c r="I30" s="10"/>
      <c r="J30" s="10">
        <v>7.9855916666666653</v>
      </c>
      <c r="K30" s="10"/>
      <c r="L30" s="10">
        <v>7.9714357142857137</v>
      </c>
      <c r="M30" s="10"/>
      <c r="N30" s="10">
        <v>8.0196100000000001</v>
      </c>
      <c r="O30" s="10"/>
      <c r="P30" s="10">
        <v>8.017058333333333</v>
      </c>
      <c r="Q30" s="10"/>
      <c r="R30" s="10">
        <v>8.07395</v>
      </c>
      <c r="S30" s="10"/>
      <c r="T30" s="10">
        <v>8.0419499999999999</v>
      </c>
      <c r="U30" s="10"/>
      <c r="V30" s="10">
        <v>8.0167812500000011</v>
      </c>
      <c r="W30" s="10"/>
      <c r="X30" s="10">
        <v>8.0361999999999973</v>
      </c>
      <c r="Y30" s="10"/>
      <c r="Z30" s="10">
        <v>8.06</v>
      </c>
      <c r="AA30" s="11"/>
      <c r="AB30" s="10">
        <v>8.0200150000000008</v>
      </c>
      <c r="AC30" s="10"/>
      <c r="AD30" s="10">
        <v>7.9666500000000005</v>
      </c>
      <c r="AE30" s="10"/>
      <c r="AF30" s="10">
        <v>8.0407999999999991</v>
      </c>
      <c r="AG30" s="10"/>
      <c r="AH30" s="10">
        <v>8.0138250000000006</v>
      </c>
      <c r="AI30" s="18"/>
      <c r="AJ30" s="10">
        <v>7.9991500000000002</v>
      </c>
      <c r="AK30" s="10"/>
      <c r="AL30" s="10">
        <v>8.0010357142857149</v>
      </c>
      <c r="AM30" s="10"/>
      <c r="AN30" s="10">
        <v>8.0055642857142857</v>
      </c>
      <c r="AO30" s="10"/>
      <c r="AP30" s="10">
        <v>7.9715200000000008</v>
      </c>
      <c r="AQ30" s="10"/>
      <c r="AR30" s="10">
        <v>7.9938357142857148</v>
      </c>
      <c r="AS30" s="10"/>
      <c r="AT30" s="10">
        <v>7.9911500000000002</v>
      </c>
      <c r="AU30" s="10"/>
      <c r="AV30" s="10">
        <v>7.9968999999999992</v>
      </c>
      <c r="AW30" s="10"/>
      <c r="AX30" s="10">
        <v>7.9911749999999993</v>
      </c>
      <c r="AY30" s="10"/>
      <c r="AZ30" s="10">
        <v>8.032630000000001</v>
      </c>
      <c r="BA30" s="10"/>
      <c r="BB30" s="10">
        <v>8.0701642857142861</v>
      </c>
      <c r="BC30" s="10"/>
      <c r="BD30" s="10">
        <v>8.0735642857142853</v>
      </c>
      <c r="BE30" s="10"/>
      <c r="BF30" s="10">
        <v>8.0549785714285722</v>
      </c>
      <c r="BG30" s="10"/>
      <c r="BH30" s="10">
        <v>8.0655785714285724</v>
      </c>
      <c r="BI30" s="10"/>
      <c r="BJ30" s="10">
        <v>8.1166857142857136</v>
      </c>
      <c r="BK30" s="10"/>
      <c r="BL30" s="10">
        <v>8.0747055555555551</v>
      </c>
      <c r="BM30" s="10"/>
      <c r="BN30" s="10">
        <v>8.0958812499999997</v>
      </c>
      <c r="BO30" s="10"/>
      <c r="BP30" s="10">
        <v>8.0912722222222229</v>
      </c>
      <c r="BQ30" s="10"/>
    </row>
    <row r="31" spans="1:69" ht="18" x14ac:dyDescent="0.2">
      <c r="A31" s="15" t="s">
        <v>29</v>
      </c>
      <c r="B31" s="1">
        <f>IF((24*(1-8/B30))&gt;0, 24*(1-8/B30), 0)</f>
        <v>0</v>
      </c>
      <c r="C31" s="1"/>
      <c r="D31" s="1">
        <f>IF((24*(1-8/D30))&gt;0, 24*(1-8/D30), 0)</f>
        <v>8.5719373182300274E-3</v>
      </c>
      <c r="E31" s="1"/>
      <c r="F31" s="1">
        <f>IF((24*(1-8/F30))&gt;0, 24*(1-8/F30), 0)</f>
        <v>0</v>
      </c>
      <c r="G31" s="1"/>
      <c r="H31" s="1">
        <f>IF((24*(1-8/H30))&gt;0, 24*(1-8/H30), 0)</f>
        <v>4.8352388615482411E-2</v>
      </c>
      <c r="I31" s="1"/>
      <c r="J31" s="1">
        <f>IF((24*(1-8/J30))&gt;0, 24*(1-8/J30), 0)</f>
        <v>0</v>
      </c>
      <c r="K31" s="1"/>
      <c r="L31" s="1">
        <f>IF((24*(1-8/L30))&gt;0, 24*(1-8/L30), 0)</f>
        <v>0</v>
      </c>
      <c r="M31" s="1"/>
      <c r="N31" s="1">
        <f>IF((24*(1-8/N30))&gt;0, 24*(1-8/N30), 0)</f>
        <v>5.868614558563312E-2</v>
      </c>
      <c r="O31" s="1"/>
      <c r="P31" s="1">
        <f>IF((24*(1-8/P30))&gt;0, 24*(1-8/P30), 0)</f>
        <v>5.106611215460255E-2</v>
      </c>
      <c r="Q31" s="1"/>
      <c r="R31" s="1">
        <f>IF((24*(1-8/R30))&gt;0, 24*(1-8/R30), 0)</f>
        <v>0.21981805683711197</v>
      </c>
      <c r="S31" s="1"/>
      <c r="T31" s="1">
        <f>IF((24*(1-8/T30))&gt;0, 24*(1-8/T30), 0)</f>
        <v>0.12519351649786437</v>
      </c>
      <c r="U31" s="1"/>
      <c r="V31" s="1">
        <f>IF((24*(1-8/V30))&gt;0, 24*(1-8/V30), 0)</f>
        <v>5.0238367175107435E-2</v>
      </c>
      <c r="W31" s="1"/>
      <c r="X31" s="1">
        <f>IF((24*(1-8/X30))&gt;0, 24*(1-8/X30), 0)</f>
        <v>0.10811079863616335</v>
      </c>
      <c r="Y31" s="1"/>
      <c r="Z31" s="1">
        <f>IF((24*(1-8/Z30))&gt;0, 24*(1-8/Z30), 0)</f>
        <v>0.17866004962779325</v>
      </c>
      <c r="AB31" s="1">
        <f>IF((24*(1-8/AB30))&gt;0, 24*(1-8/AB30), 0)</f>
        <v>5.9895149822040139E-2</v>
      </c>
      <c r="AC31" s="1"/>
      <c r="AD31" s="1">
        <v>0</v>
      </c>
      <c r="AE31" s="1"/>
      <c r="AF31" s="1">
        <f>IF((24*(1-8/AF30))&gt;0, 24*(1-8/AF30), 0)</f>
        <v>0.12177892746990171</v>
      </c>
      <c r="AG31" s="1"/>
      <c r="AH31" s="1">
        <f>IF((24*(1-8/AH30))&gt;0, 24*(1-8/AH30), 0)</f>
        <v>4.1403449663551584E-2</v>
      </c>
      <c r="AI31" s="15"/>
      <c r="AJ31" s="1">
        <f>IF((24*(1-8/AJ30))&gt;0, 24*(1-8/AJ30), 0)</f>
        <v>0</v>
      </c>
      <c r="AK31" s="1"/>
      <c r="AL31" s="1">
        <f>IF((24*(1-8/AL30))&gt;0, 24*(1-8/AL30), 0)</f>
        <v>3.1067406451850132E-3</v>
      </c>
      <c r="AM31" s="1"/>
      <c r="AN31" s="1">
        <f>IF((24*(1-8/AN30))&gt;0, 24*(1-8/AN30), 0)</f>
        <v>1.668125473443105E-2</v>
      </c>
      <c r="AO31" s="1"/>
      <c r="AP31" s="1">
        <f>IF((24*(1-8/AP30))&gt;0, 24*(1-8/AP30), 0)</f>
        <v>0</v>
      </c>
      <c r="AQ31" s="1"/>
      <c r="AR31" s="1">
        <f>IF((24*(1-8/AR30))&gt;0, 24*(1-8/AR30), 0)</f>
        <v>0</v>
      </c>
      <c r="AT31" s="1">
        <f>IF((24*(1-8/AT30))&gt;0, 24*(1-8/AT30), 0)</f>
        <v>0</v>
      </c>
      <c r="AV31" s="1">
        <f>IF((24*(1-8/AV30))&gt;0, 24*(1-8/AV30), 0)</f>
        <v>0</v>
      </c>
      <c r="AX31" s="1">
        <f>IF((24*(1-8/AX30))&gt;0, 24*(1-8/AX30), 0)</f>
        <v>0</v>
      </c>
      <c r="AZ31" s="1">
        <f>IF((24*(1-8/AZ30))&gt;0, 24*(1-8/AZ30), 0)</f>
        <v>9.7492353064940751E-2</v>
      </c>
      <c r="BB31" s="1">
        <f>IF((24*(1-8/BB30))&gt;0, 24*(1-8/BB30), 0)</f>
        <v>0.20866277284140988</v>
      </c>
      <c r="BD31" s="1">
        <f>IF((24*(1-8/BD30))&gt;0, 24*(1-8/BD30), 0)</f>
        <v>0.21868195937534907</v>
      </c>
      <c r="BF31" s="1">
        <f>IF((24*(1-8/BF30))&gt;0, 24*(1-8/BF30), 0)</f>
        <v>0.1638099595902105</v>
      </c>
      <c r="BH31" s="1">
        <f>IF((24*(1-8/BH30))&gt;0, 24*(1-8/BH30), 0)</f>
        <v>0.19513612078134912</v>
      </c>
      <c r="BJ31" s="1">
        <f>IF((24*(1-8/BJ30))&gt;0, 24*(1-8/BJ30), 0)</f>
        <v>0.34502471100096876</v>
      </c>
      <c r="BL31" s="1">
        <f>IF((24*(1-8/BL30))&gt;0, 24*(1-8/BL30), 0)</f>
        <v>0.22204318423719371</v>
      </c>
      <c r="BN31" s="1">
        <f>IF((24*(1-8/BN30))&gt;0, 24*(1-8/BN30), 0)</f>
        <v>0.28423712366087273</v>
      </c>
      <c r="BP31" s="1">
        <f>IF((24*(1-8/BP30))&gt;0, 24*(1-8/BP30), 0)</f>
        <v>0.27072792425858161</v>
      </c>
    </row>
    <row r="32" spans="1:69" ht="18" x14ac:dyDescent="0.2">
      <c r="A32" s="15" t="s">
        <v>30</v>
      </c>
      <c r="B32" s="1">
        <f>B23-B31</f>
        <v>1.845925</v>
      </c>
      <c r="C32" s="1"/>
      <c r="D32" s="1">
        <f>D23-D31</f>
        <v>1.6048613960151032</v>
      </c>
      <c r="E32" s="1"/>
      <c r="F32" s="1">
        <f>F23-F31</f>
        <v>1.5072785714285715</v>
      </c>
      <c r="G32" s="1"/>
      <c r="H32" s="1">
        <f>H23-H31</f>
        <v>1.6717976113845177</v>
      </c>
      <c r="I32" s="1"/>
      <c r="J32" s="1">
        <f>J23-J31</f>
        <v>1.5818416666666666</v>
      </c>
      <c r="K32" s="1"/>
      <c r="L32" s="1">
        <f>L23-L31</f>
        <v>1.5291357142857145</v>
      </c>
      <c r="M32" s="1"/>
      <c r="N32" s="1">
        <f>N23-N31</f>
        <v>1.4486338544143669</v>
      </c>
      <c r="O32" s="1"/>
      <c r="P32" s="1">
        <f>P23-P31</f>
        <v>1.3850005545120643</v>
      </c>
      <c r="Q32" s="1"/>
      <c r="R32" s="1">
        <f>R23-R31</f>
        <v>1.030375693162888</v>
      </c>
      <c r="S32" s="1"/>
      <c r="T32" s="1">
        <f>T23-T31</f>
        <v>1.1547707692164213</v>
      </c>
      <c r="U32" s="1"/>
      <c r="V32" s="1">
        <f>V23-V31</f>
        <v>1.2767616328248925</v>
      </c>
      <c r="W32" s="1"/>
      <c r="X32" s="1">
        <f>X23-X31</f>
        <v>1.1574963442209796</v>
      </c>
      <c r="Y32" s="1"/>
      <c r="Z32" s="1">
        <f>Z23-Z31</f>
        <v>0.94133995037220686</v>
      </c>
      <c r="AB32" s="1">
        <f>AB23-AB31</f>
        <v>1.12722485017796</v>
      </c>
      <c r="AC32" s="1"/>
      <c r="AD32" s="1">
        <f>AD23-AD31</f>
        <v>0.99518333333333331</v>
      </c>
      <c r="AE32" s="1"/>
      <c r="AF32" s="1">
        <f>AF23-AF31</f>
        <v>0.93490232253009831</v>
      </c>
      <c r="AG32" s="1"/>
      <c r="AH32" s="1">
        <f>AH23-AH31</f>
        <v>1.0324778003364485</v>
      </c>
      <c r="AI32" s="15"/>
      <c r="AJ32" s="1">
        <f>AJ23-AJ31</f>
        <v>1.6786166666666666</v>
      </c>
      <c r="AK32" s="1"/>
      <c r="AL32" s="1">
        <f>AL23-AL31</f>
        <v>1.4390575450691008</v>
      </c>
      <c r="AM32" s="1"/>
      <c r="AN32" s="1">
        <f>AN23-AN31</f>
        <v>1.2544901738369973</v>
      </c>
      <c r="AO32" s="1"/>
      <c r="AP32" s="1">
        <f>AP23-AP31</f>
        <v>1.5922199999999997</v>
      </c>
      <c r="AQ32" s="1"/>
      <c r="AR32" s="1">
        <f>AR23-AR31</f>
        <v>1.3790285714285715</v>
      </c>
      <c r="AT32" s="1">
        <f>AT23-AT31</f>
        <v>1.2948875</v>
      </c>
      <c r="AV32" s="1">
        <f>AV23-AV31</f>
        <v>1.25963</v>
      </c>
      <c r="AX32" s="1">
        <f>AX23-AX31</f>
        <v>1.1912833333333332</v>
      </c>
      <c r="AZ32" s="1">
        <f>AZ23-AZ31</f>
        <v>1.0299076469350592</v>
      </c>
      <c r="BB32" s="1">
        <f>BB23-BB31</f>
        <v>0.84969437001573311</v>
      </c>
      <c r="BD32" s="1">
        <f>BD23-BD31</f>
        <v>0.80640375491036531</v>
      </c>
      <c r="BF32" s="1">
        <f>BF23-BF31</f>
        <v>0.73531146898121802</v>
      </c>
      <c r="BH32" s="1">
        <f>BH23-BH31</f>
        <v>0.58756387921865094</v>
      </c>
      <c r="BJ32" s="1">
        <f>BJ23-BJ31</f>
        <v>0.24250386042760252</v>
      </c>
      <c r="BL32" s="1">
        <f>BL23-BL31</f>
        <v>0.4427234824294729</v>
      </c>
      <c r="BN32" s="1">
        <f>BN23-BN31</f>
        <v>0.45218787633912727</v>
      </c>
      <c r="BP32" s="1">
        <f>BP23-BP31</f>
        <v>0.39818318685252951</v>
      </c>
    </row>
    <row r="33" spans="1:69" ht="18" x14ac:dyDescent="0.2">
      <c r="A33" s="15" t="s">
        <v>31</v>
      </c>
      <c r="B33" s="1">
        <f>B31/B23</f>
        <v>0</v>
      </c>
      <c r="C33" s="1"/>
      <c r="D33" s="1">
        <f>D31/D23</f>
        <v>5.3128549789661968E-3</v>
      </c>
      <c r="E33" s="1"/>
      <c r="F33" s="1">
        <f>F31/F23</f>
        <v>0</v>
      </c>
      <c r="G33" s="1"/>
      <c r="H33" s="1">
        <f>H31/H23</f>
        <v>2.8109402444834699E-2</v>
      </c>
      <c r="I33" s="1"/>
      <c r="J33" s="1">
        <f>J31/J23</f>
        <v>0</v>
      </c>
      <c r="K33" s="1"/>
      <c r="L33" s="1">
        <f>L31/L23</f>
        <v>0</v>
      </c>
      <c r="M33" s="1"/>
      <c r="N33" s="1">
        <f>N31/N23</f>
        <v>3.8934098655649181E-2</v>
      </c>
      <c r="O33" s="1"/>
      <c r="P33" s="1">
        <f>P31/P23</f>
        <v>3.5559708570588093E-2</v>
      </c>
      <c r="Q33" s="1"/>
      <c r="R33" s="1">
        <f>R31/R23</f>
        <v>0.17582719225489007</v>
      </c>
      <c r="S33" s="1"/>
      <c r="T33" s="1">
        <f>T31/T23</f>
        <v>9.7810163842188741E-2</v>
      </c>
      <c r="U33" s="1"/>
      <c r="V33" s="1">
        <f>V31/V23</f>
        <v>3.7858603749138985E-2</v>
      </c>
      <c r="W33" s="1"/>
      <c r="X33" s="1">
        <f>X31/X23</f>
        <v>8.5422083184597278E-2</v>
      </c>
      <c r="Y33" s="1"/>
      <c r="Z33" s="1">
        <f>Z31/Z23</f>
        <v>0.15951790145338682</v>
      </c>
      <c r="AB33" s="1">
        <f>AB31/AB23</f>
        <v>5.0454166235966144E-2</v>
      </c>
      <c r="AC33" s="1"/>
      <c r="AD33" s="1">
        <f>AD31/AD23</f>
        <v>0</v>
      </c>
      <c r="AE33" s="1"/>
      <c r="AF33" s="1">
        <f>AF31/AF23</f>
        <v>0.115246605795174</v>
      </c>
      <c r="AG33" s="1"/>
      <c r="AH33" s="1">
        <f>AH31/AH23</f>
        <v>3.8554960954529732E-2</v>
      </c>
      <c r="AI33" s="15"/>
      <c r="AJ33" s="1">
        <f>AJ31/AJ23</f>
        <v>0</v>
      </c>
      <c r="AK33" s="1"/>
      <c r="AL33" s="1">
        <f>AL31/AL23</f>
        <v>2.15422103844867E-3</v>
      </c>
      <c r="AM33" s="1"/>
      <c r="AN33" s="1">
        <f>AN31/AN23</f>
        <v>1.312274203108689E-2</v>
      </c>
      <c r="AO33" s="1"/>
      <c r="AP33" s="1">
        <f>AP31/AP23</f>
        <v>0</v>
      </c>
      <c r="AQ33" s="1"/>
      <c r="AR33" s="1">
        <f>AR31/AR23</f>
        <v>0</v>
      </c>
      <c r="AT33" s="1">
        <f>AT31/AT23</f>
        <v>0</v>
      </c>
      <c r="AV33" s="1">
        <f>AV31/AV23</f>
        <v>0</v>
      </c>
      <c r="AX33" s="1">
        <f>AX31/AX23</f>
        <v>0</v>
      </c>
      <c r="AZ33" s="1">
        <f>AZ31/AZ23</f>
        <v>8.6475388562125916E-2</v>
      </c>
      <c r="BB33" s="1">
        <f>BB31/BB23</f>
        <v>0.19715723964228507</v>
      </c>
      <c r="BD33" s="1">
        <f>BD31/BD23</f>
        <v>0.21333041357202789</v>
      </c>
      <c r="BF33" s="1">
        <f>BF31/BF23</f>
        <v>0.18218891729727807</v>
      </c>
      <c r="BH33" s="1">
        <f>BH31/BH23</f>
        <v>0.24931151243305111</v>
      </c>
      <c r="BJ33" s="1">
        <f>BJ31/BJ23</f>
        <v>0.58724754468032725</v>
      </c>
      <c r="BL33" s="1">
        <f>BL31/BL23</f>
        <v>0.33401672401924543</v>
      </c>
      <c r="BN33" s="1">
        <f>BN31/BN23</f>
        <v>0.38596886805971109</v>
      </c>
      <c r="BP33" s="1">
        <f>BP31/BP23</f>
        <v>0.40472929775210698</v>
      </c>
    </row>
    <row r="34" spans="1:69" ht="18" x14ac:dyDescent="0.25">
      <c r="A34" s="15" t="s">
        <v>32</v>
      </c>
      <c r="B34" s="1">
        <f>B25/(B25+B26+B23)</f>
        <v>0.26368785041409343</v>
      </c>
      <c r="C34" s="1"/>
      <c r="D34" s="1">
        <f>D25/(D25+D26+D23)</f>
        <v>0.28097154274710162</v>
      </c>
      <c r="E34" s="1"/>
      <c r="F34" s="1">
        <f>F25/(F25+F26+F23)</f>
        <v>0.27789779289341598</v>
      </c>
      <c r="G34" s="1"/>
      <c r="H34" s="1">
        <f>H25/(H25+H26+H23)</f>
        <v>0.31957262412755116</v>
      </c>
      <c r="I34" s="1"/>
      <c r="J34" s="1">
        <f>J25/(J25+J26+J23)</f>
        <v>0.28396095887047623</v>
      </c>
      <c r="K34" s="1"/>
      <c r="L34" s="1">
        <f>L25/(L25+L26+L23)</f>
        <v>0.27926958645262018</v>
      </c>
      <c r="M34" s="1"/>
      <c r="N34" s="1">
        <f>N25/(N25+N26+N23)</f>
        <v>0.29112562868276631</v>
      </c>
      <c r="O34" s="1"/>
      <c r="P34" s="1">
        <f>P25/(P25+P26+P23)</f>
        <v>0.28503261193923807</v>
      </c>
      <c r="Q34" s="1"/>
      <c r="R34" s="1">
        <f>R25/(R25+R26+R23)</f>
        <v>0.45046740950199066</v>
      </c>
      <c r="S34" s="1"/>
      <c r="T34" s="1">
        <f>T25/(T25+T26+T23)</f>
        <v>0.38202333490947582</v>
      </c>
      <c r="U34" s="1"/>
      <c r="V34" s="1">
        <f>V25/(V25+V26+V23)</f>
        <v>0.25337448690616349</v>
      </c>
      <c r="W34" s="1"/>
      <c r="X34" s="1">
        <f>X25/(X25+X26+X23)</f>
        <v>0.31378765368913153</v>
      </c>
      <c r="Y34" s="1"/>
      <c r="Z34" s="1">
        <f>Z25/(Z25+Z26+Z23)</f>
        <v>0.40816326530612246</v>
      </c>
      <c r="AB34" s="1">
        <f>AB25/(AB25+AB26+AB23)</f>
        <v>0.33657611536477816</v>
      </c>
      <c r="AC34" s="1"/>
      <c r="AD34" s="1">
        <f>AD25/(AD25+AD26+AD23)</f>
        <v>0.41054637712526759</v>
      </c>
      <c r="AE34" s="1"/>
      <c r="AF34" s="1">
        <f>AF25/(AF25+AF26+AF23)</f>
        <v>0.36457455351513507</v>
      </c>
      <c r="AG34" s="1"/>
      <c r="AH34" s="1">
        <f>AH25/(AH25+AH26+AH23)</f>
        <v>0.34570424116821691</v>
      </c>
      <c r="AI34" s="15"/>
      <c r="AJ34" s="1">
        <f>AJ25/(AJ25+AJ26+AJ23)</f>
        <v>0.27383002301594073</v>
      </c>
      <c r="AK34" s="1"/>
      <c r="AL34" s="1">
        <f>AL25/(AL25+AL26+AL23)</f>
        <v>0.20750933480846354</v>
      </c>
      <c r="AM34" s="1"/>
      <c r="AN34" s="1">
        <f>AN25/(AN25+AN26+AN23)</f>
        <v>0.14805154955507824</v>
      </c>
      <c r="AO34" s="1"/>
      <c r="AP34" s="1">
        <f>AP25/(AP25+AP26+AP23)</f>
        <v>0.2102750996097203</v>
      </c>
      <c r="AQ34" s="1"/>
      <c r="AR34" s="1">
        <f>AR25/(AR25+AR26+AR23)</f>
        <v>0.22424215746691317</v>
      </c>
      <c r="AT34" s="1">
        <f>AT25/(AT25+AT26+AT23)</f>
        <v>0.19973274134103497</v>
      </c>
      <c r="AV34" s="1">
        <f>AV25/(AV25+AV26+AV23)</f>
        <v>0.20357335665912679</v>
      </c>
      <c r="AX34" s="1">
        <f>AX25/(AX25+AX26+AX23)</f>
        <v>0.15527978831484149</v>
      </c>
      <c r="AZ34" s="1">
        <f>AZ25/(AZ25+AZ26+AZ23)</f>
        <v>0.23912855451025272</v>
      </c>
      <c r="BB34" s="1">
        <f>BB25/(BB25+BB26+BB23)</f>
        <v>0.29367158004335198</v>
      </c>
      <c r="BD34" s="1">
        <f>BD25/(BD25+BD26+BD23)</f>
        <v>0.24916423263680251</v>
      </c>
      <c r="BF34" s="1">
        <f>BF25/(BF25+BF26+BF23)</f>
        <v>0.21526716840679905</v>
      </c>
      <c r="BH34" s="1">
        <f>BH25/(BH25+BH26+BH23)</f>
        <v>0.28010348644971245</v>
      </c>
      <c r="BJ34" s="1">
        <f>BJ25/(BJ25+BJ26+BJ23)</f>
        <v>0.4586196799019025</v>
      </c>
      <c r="BL34" s="1">
        <f>BL25/(BL25+BL26+BL23)</f>
        <v>0.39842922407673692</v>
      </c>
      <c r="BN34" s="1">
        <f>BN25/(BN25+BN26+BN23)</f>
        <v>0.34041460482033997</v>
      </c>
      <c r="BP34" s="1">
        <f>BP25/(BP25+BP26+BP23)</f>
        <v>0.3072768039135752</v>
      </c>
    </row>
    <row r="35" spans="1:69" ht="18" x14ac:dyDescent="0.25">
      <c r="A35" s="15" t="s">
        <v>33</v>
      </c>
      <c r="B35" s="1">
        <f>B26/(B26+B25+B23)</f>
        <v>0.10589122577340125</v>
      </c>
      <c r="C35" s="1"/>
      <c r="D35" s="1">
        <f>D26/(D26+D25+D23)</f>
        <v>0.18023854446689264</v>
      </c>
      <c r="E35" s="1"/>
      <c r="F35" s="1">
        <f>F26/(F26+F25+F23)</f>
        <v>0.20466922826057632</v>
      </c>
      <c r="G35" s="1"/>
      <c r="H35" s="1">
        <f>H26/(H26+H25+H23)</f>
        <v>0.11142535807614698</v>
      </c>
      <c r="I35" s="1"/>
      <c r="J35" s="1">
        <f>J26/(J26+J25+J23)</f>
        <v>0.16773878607390547</v>
      </c>
      <c r="K35" s="1"/>
      <c r="L35" s="1">
        <f>L26/(L26+L25+L23)</f>
        <v>0.18508296969454344</v>
      </c>
      <c r="M35" s="1"/>
      <c r="N35" s="1">
        <f>N26/(N26+N25+N23)</f>
        <v>0.20076385798848481</v>
      </c>
      <c r="O35" s="1"/>
      <c r="P35" s="1">
        <f>P26/(P26+P25+P23)</f>
        <v>0.22521137368024666</v>
      </c>
      <c r="Q35" s="1"/>
      <c r="R35" s="1">
        <f>R26/(R26+R25+R23)</f>
        <v>0.14894822848995087</v>
      </c>
      <c r="S35" s="1"/>
      <c r="T35" s="1">
        <f>T26/(T26+T25+T23)</f>
        <v>0.18786978342842192</v>
      </c>
      <c r="U35" s="1"/>
      <c r="V35" s="1">
        <f>V26/(V26+V25+V23)</f>
        <v>0.29622723560420444</v>
      </c>
      <c r="W35" s="1"/>
      <c r="X35" s="1">
        <f>X26/(X26+X25+X23)</f>
        <v>0.26637948805436484</v>
      </c>
      <c r="Y35" s="1"/>
      <c r="Z35" s="1">
        <f>Z26/(Z26+Z25+Z23)</f>
        <v>0.21088435374149661</v>
      </c>
      <c r="AB35" s="1">
        <f>AB26/(AB26+AB25+AB23)</f>
        <v>0.25111705794808653</v>
      </c>
      <c r="AC35" s="1"/>
      <c r="AD35" s="1">
        <f>AD26/(AD26+AD25+AD23)</f>
        <v>0.23046677728879594</v>
      </c>
      <c r="AE35" s="1"/>
      <c r="AF35" s="1">
        <f>AF26/(AF26+AF25+AF23)</f>
        <v>0.26140463817747012</v>
      </c>
      <c r="AG35" s="1"/>
      <c r="AH35" s="1">
        <f>AH26/(AH26+AH25+AH23)</f>
        <v>0.27222594065966804</v>
      </c>
      <c r="AI35" s="15"/>
      <c r="AJ35" s="1">
        <f>AJ26/(AJ26+AJ25+AJ23)</f>
        <v>0.15380047168471003</v>
      </c>
      <c r="AK35" s="1"/>
      <c r="AL35" s="1">
        <f>AL26/(AL26+AL25+AL23)</f>
        <v>0.31107921353940649</v>
      </c>
      <c r="AM35" s="1"/>
      <c r="AN35" s="1">
        <f>AN26/(AN26+AN25+AN23)</f>
        <v>0.42533177355016882</v>
      </c>
      <c r="AO35" s="1"/>
      <c r="AP35" s="1">
        <f>AP26/(AP26+AP25+AP23)</f>
        <v>0.24842596244067616</v>
      </c>
      <c r="AQ35" s="1"/>
      <c r="AR35" s="1">
        <f>AR26/(AR26+AR25+AR23)</f>
        <v>0.30363099255607395</v>
      </c>
      <c r="AT35" s="1">
        <f>AT26/(AT26+AT25+AT23)</f>
        <v>0.35372545638726643</v>
      </c>
      <c r="AV35" s="1">
        <f>AV26/(AV26+AV25+AV23)</f>
        <v>0.36602816862908572</v>
      </c>
      <c r="AX35" s="1">
        <f>AX26/(AX26+AX25+AX23)</f>
        <v>0.43445394068453286</v>
      </c>
      <c r="AZ35" s="1">
        <f>AZ26/(AZ26+AZ25+AZ23)</f>
        <v>0.38582653590770588</v>
      </c>
      <c r="BB35" s="1">
        <f>BB26/(BB26+BB25+BB23)</f>
        <v>0.36501804796358622</v>
      </c>
      <c r="BD35" s="1">
        <f>BD26/(BD26+BD25+BD23)</f>
        <v>0.4178929614584227</v>
      </c>
      <c r="BF35" s="1">
        <f>BF26/(BF26+BF25+BF23)</f>
        <v>0.48932804839985261</v>
      </c>
      <c r="BH35" s="1">
        <f>BH26/(BH26+BH25+BH23)</f>
        <v>0.45269957230152491</v>
      </c>
      <c r="BJ35" s="1">
        <f>BJ26/(BJ26+BJ25+BJ23)</f>
        <v>0.35320601396425672</v>
      </c>
      <c r="BL35" s="1">
        <f>BL26/(BL26+BL25+BL23)</f>
        <v>0.38377714275313513</v>
      </c>
      <c r="BN35" s="1">
        <f>BN26/(BN26+BN25+BN23)</f>
        <v>0.42227821179768826</v>
      </c>
      <c r="BP35" s="1">
        <f>BP26/(BP26+BP25+BP23)</f>
        <v>0.4735964707937802</v>
      </c>
    </row>
    <row r="36" spans="1:69" ht="18" x14ac:dyDescent="0.25">
      <c r="A36" s="15" t="s">
        <v>34</v>
      </c>
      <c r="B36" s="1">
        <f>B23/(B23+B25+B26)</f>
        <v>0.63042092381250536</v>
      </c>
      <c r="C36" s="1"/>
      <c r="D36" s="1">
        <f>D23/(D23+D25+D26)</f>
        <v>0.53878991278600574</v>
      </c>
      <c r="E36" s="1"/>
      <c r="F36" s="1">
        <f>F23/(F23+F25+F26)</f>
        <v>0.5174329788460077</v>
      </c>
      <c r="G36" s="1"/>
      <c r="H36" s="1">
        <f>H23/(H23+H25+H26)</f>
        <v>0.56900201779630177</v>
      </c>
      <c r="I36" s="1"/>
      <c r="J36" s="1">
        <f>J23/(J23+J25+J26)</f>
        <v>0.5483002550556183</v>
      </c>
      <c r="K36" s="1"/>
      <c r="L36" s="1">
        <f>L23/(L23+L25+L26)</f>
        <v>0.53564744385283636</v>
      </c>
      <c r="M36" s="1"/>
      <c r="N36" s="1">
        <f>N23/(N23+N25+N26)</f>
        <v>0.50811051332874879</v>
      </c>
      <c r="O36" s="1"/>
      <c r="P36" s="1">
        <f>P23/(P23+P25+P26)</f>
        <v>0.4897560143805153</v>
      </c>
      <c r="Q36" s="1"/>
      <c r="R36" s="1">
        <f>R23/(R23+R25+R26)</f>
        <v>0.40058436200805847</v>
      </c>
      <c r="S36" s="1"/>
      <c r="T36" s="1">
        <f>T23/(T23+T25+T26)</f>
        <v>0.43010688166210231</v>
      </c>
      <c r="U36" s="1"/>
      <c r="V36" s="1">
        <f>V23/(V23+V25+V26)</f>
        <v>0.45039827748963202</v>
      </c>
      <c r="W36" s="1"/>
      <c r="X36" s="1">
        <f>X23/(X23+X25+X26)</f>
        <v>0.41983285825650357</v>
      </c>
      <c r="Y36" s="1"/>
      <c r="Z36" s="1">
        <f>Z23/(Z23+Z25+Z26)</f>
        <v>0.38095238095238093</v>
      </c>
      <c r="AB36" s="1">
        <f>AB23/(AB23+AB25+AB26)</f>
        <v>0.41230682668713525</v>
      </c>
      <c r="AC36" s="1"/>
      <c r="AD36" s="1">
        <f>AD23/(AD23+AD25+AD26)</f>
        <v>0.35898684558593652</v>
      </c>
      <c r="AE36" s="1"/>
      <c r="AF36" s="1">
        <f>AF23/(AF23+AF25+AF26)</f>
        <v>0.37402080830739487</v>
      </c>
      <c r="AG36" s="1"/>
      <c r="AH36" s="1">
        <f>AH23/(AH23+AH25+AH26)</f>
        <v>0.38206981817211505</v>
      </c>
      <c r="AI36" s="15"/>
      <c r="AJ36" s="1">
        <f>AJ23/(AJ23+AJ25+AJ26)</f>
        <v>0.57236950529934927</v>
      </c>
      <c r="AK36" s="1"/>
      <c r="AL36" s="1">
        <f>AL23/(AL23+AL25+AL26)</f>
        <v>0.48141145165212995</v>
      </c>
      <c r="AM36" s="1"/>
      <c r="AN36" s="1">
        <f>AN23/(AN23+AN25+AN26)</f>
        <v>0.42661667689475291</v>
      </c>
      <c r="AO36" s="1"/>
      <c r="AP36" s="1">
        <f>AP23/(AP23+AP25+AP26)</f>
        <v>0.5412989379496036</v>
      </c>
      <c r="AQ36" s="1"/>
      <c r="AR36" s="1">
        <f>AR23/(AR23+AR25+AR26)</f>
        <v>0.47212684997701287</v>
      </c>
      <c r="AT36" s="1">
        <f>AT23/(AT23+AT25+AT26)</f>
        <v>0.4465418022716986</v>
      </c>
      <c r="AV36" s="1">
        <f>AV23/(AV23+AV25+AV26)</f>
        <v>0.43039847471178749</v>
      </c>
      <c r="AX36" s="1">
        <f>AX23/(AX23+AX25+AX26)</f>
        <v>0.41026627100062563</v>
      </c>
      <c r="AZ36" s="1">
        <f>AZ23/(AZ23+AZ25+AZ26)</f>
        <v>0.37504490958204151</v>
      </c>
      <c r="BB36" s="1">
        <f>BB23/(BB23+BB25+BB26)</f>
        <v>0.34131037199306191</v>
      </c>
      <c r="BD36" s="1">
        <f>BD23/(BD23+BD25+BD26)</f>
        <v>0.33294280590477476</v>
      </c>
      <c r="BF36" s="1">
        <f>BF23/(BF23+BF25+BF26)</f>
        <v>0.29540478319334829</v>
      </c>
      <c r="BH36" s="1">
        <f>BH23/(BH23+BH25+BH26)</f>
        <v>0.26719694124876253</v>
      </c>
      <c r="BJ36" s="1">
        <f>BJ23/(BJ23+BJ25+BJ26)</f>
        <v>0.18817430613384087</v>
      </c>
      <c r="BL36" s="1">
        <f>BL23/(BL23+BL25+BL26)</f>
        <v>0.21779363317012795</v>
      </c>
      <c r="BN36" s="1">
        <f>BN23/(BN23+BN25+BN26)</f>
        <v>0.23730718338197174</v>
      </c>
      <c r="BP36" s="1">
        <f>BP23/(BP23+BP25+BP26)</f>
        <v>0.21912672529264457</v>
      </c>
    </row>
    <row r="37" spans="1:69" s="9" customFormat="1" ht="17" thickBot="1" x14ac:dyDescent="0.25">
      <c r="A37" s="19" t="s">
        <v>35</v>
      </c>
      <c r="B37" s="20">
        <f>B26/(B26+B23)</f>
        <v>0.14381295464559868</v>
      </c>
      <c r="C37" s="20"/>
      <c r="D37" s="20">
        <f>D26/(D26+D23)</f>
        <v>0.25066955646721889</v>
      </c>
      <c r="E37" s="20"/>
      <c r="F37" s="20">
        <f>F26/(F26+F23)</f>
        <v>0.28343526199798291</v>
      </c>
      <c r="G37" s="20"/>
      <c r="H37" s="20">
        <f>H26/(H26+H23)</f>
        <v>0.16375789985415654</v>
      </c>
      <c r="I37" s="20"/>
      <c r="J37" s="20">
        <f>J26/(J26+J23)</f>
        <v>0.23425927420005485</v>
      </c>
      <c r="K37" s="20"/>
      <c r="L37" s="20">
        <f>L26/(L26+L23)</f>
        <v>0.25679916681131748</v>
      </c>
      <c r="M37" s="20"/>
      <c r="N37" s="20">
        <f>N26/(N26+N23)</f>
        <v>0.28321500411338679</v>
      </c>
      <c r="O37" s="20"/>
      <c r="P37" s="20">
        <f>P26/(P26+P23)</f>
        <v>0.31499530949390231</v>
      </c>
      <c r="Q37" s="20"/>
      <c r="R37" s="20">
        <f>R26/(R26+R23)</f>
        <v>0.27104530480160927</v>
      </c>
      <c r="S37" s="20"/>
      <c r="T37" s="20">
        <f>T26/(T26+T23)</f>
        <v>0.30400789227357294</v>
      </c>
      <c r="U37" s="20"/>
      <c r="V37" s="20">
        <f>V26/(V26+V23)</f>
        <v>0.39675477251870228</v>
      </c>
      <c r="W37" s="20"/>
      <c r="X37" s="20">
        <f>X26/(X26+X23)</f>
        <v>0.38818813081175518</v>
      </c>
      <c r="Y37" s="20"/>
      <c r="Z37" s="20">
        <f>Z26/(Z26+Z23)</f>
        <v>0.35632183908045972</v>
      </c>
      <c r="AA37" s="20"/>
      <c r="AB37" s="20">
        <f>AB26/(AB26+AB23)</f>
        <v>0.37851675793397338</v>
      </c>
      <c r="AC37" s="20"/>
      <c r="AD37" s="20">
        <f>AD26/(AD26+AD23)</f>
        <v>0.3909837319598144</v>
      </c>
      <c r="AE37" s="20"/>
      <c r="AF37" s="20">
        <f>AF26/(AF26+AF23)</f>
        <v>0.41138522170231734</v>
      </c>
      <c r="AG37" s="20"/>
      <c r="AH37" s="20">
        <f>AH26/(AH26+AH23)</f>
        <v>0.4160594608556164</v>
      </c>
      <c r="AI37" s="19"/>
      <c r="AJ37" s="20">
        <f>AJ26/(AJ26+AJ23)</f>
        <v>0.21179679215529759</v>
      </c>
      <c r="AK37" s="20"/>
      <c r="AL37" s="20">
        <f>AL26/(AL26+AL23)</f>
        <v>0.39253359970394353</v>
      </c>
      <c r="AM37" s="20"/>
      <c r="AN37" s="20">
        <f>AN26/(AN26+AN23)</f>
        <v>0.49924590311543315</v>
      </c>
      <c r="AO37" s="20"/>
      <c r="AP37" s="20">
        <f>AP26/(AP26+AP23)</f>
        <v>0.31457278644488068</v>
      </c>
      <c r="AQ37" s="20"/>
      <c r="AR37" s="20">
        <f>AR26/(AR26+AR23)</f>
        <v>0.39139919174342575</v>
      </c>
      <c r="AS37" s="20"/>
      <c r="AT37" s="20">
        <f>AT26/(AT26+AT23)</f>
        <v>0.44200915701589016</v>
      </c>
      <c r="AU37" s="20"/>
      <c r="AV37" s="20">
        <f>AV26/(AV26+AV23)</f>
        <v>0.45958805081364468</v>
      </c>
      <c r="AW37" s="20"/>
      <c r="AX37" s="20">
        <f>AX26/(AX26+AX23)</f>
        <v>0.51431697108066976</v>
      </c>
      <c r="AY37" s="20"/>
      <c r="AZ37" s="20">
        <f>AZ26/(AZ26+AZ23)</f>
        <v>0.50708505121960823</v>
      </c>
      <c r="BA37" s="20"/>
      <c r="BB37" s="20">
        <f>BB26/(BB26+BB23)</f>
        <v>0.51678233191578182</v>
      </c>
      <c r="BC37" s="20"/>
      <c r="BD37" s="20">
        <f>BD26/(BD26+BD23)</f>
        <v>0.55657039744655334</v>
      </c>
      <c r="BE37" s="20"/>
      <c r="BF37" s="20">
        <f>BF26/(BF26+BF23)</f>
        <v>0.62356005598287023</v>
      </c>
      <c r="BG37" s="20"/>
      <c r="BH37" s="20">
        <f>BH26/(BH26+BH23)</f>
        <v>0.62883978985946598</v>
      </c>
      <c r="BI37" s="20"/>
      <c r="BJ37" s="20">
        <f>BJ26/(BJ26+BJ23)</f>
        <v>0.65241753505235678</v>
      </c>
      <c r="BK37" s="20"/>
      <c r="BL37" s="20">
        <f>BL26/(BL26+BL23)</f>
        <v>0.63795842170712447</v>
      </c>
      <c r="BM37" s="20"/>
      <c r="BN37" s="20">
        <f>BN26/(BN26+BN23)</f>
        <v>0.64021765018412324</v>
      </c>
      <c r="BO37" s="20"/>
      <c r="BP37" s="20">
        <f>BP26/(BP26+BP23)</f>
        <v>0.68367346938775519</v>
      </c>
      <c r="BQ37" s="20"/>
    </row>
    <row r="38" spans="1:69" ht="17" thickTop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6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6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6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6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6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6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6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6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6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6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S3_Grt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yanfei</cp:lastModifiedBy>
  <dcterms:created xsi:type="dcterms:W3CDTF">2022-03-30T11:06:41Z</dcterms:created>
  <dcterms:modified xsi:type="dcterms:W3CDTF">2023-05-31T00:14:59Z</dcterms:modified>
</cp:coreProperties>
</file>