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ickl\PycharmProjects\stock_selection\"/>
    </mc:Choice>
  </mc:AlternateContent>
  <xr:revisionPtr revIDLastSave="0" documentId="13_ncr:1_{B5C26643-56FC-4C79-BD1B-D26A4EB7D38B}" xr6:coauthVersionLast="46" xr6:coauthVersionMax="46" xr10:uidLastSave="{00000000-0000-0000-0000-000000000000}"/>
  <bookViews>
    <workbookView xWindow="-108" yWindow="-108" windowWidth="23256" windowHeight="12576" activeTab="1" xr2:uid="{00000000-000D-0000-FFFF-FFFF00000000}"/>
  </bookViews>
  <sheets>
    <sheet name="selection" sheetId="1" r:id="rId1"/>
    <sheet name="evaluation" sheetId="2" r:id="rId2"/>
  </sheets>
  <definedNames>
    <definedName name="_xlnm._FilterDatabase" localSheetId="1" hidden="1">evaluation!$M$1:$M$37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1" i="2" l="1" a="1"/>
  <c r="J31" i="2" s="1"/>
  <c r="H31" i="2" a="1"/>
  <c r="H31" i="2" s="1"/>
  <c r="G31" i="2" a="1"/>
  <c r="G31" i="2" s="1"/>
  <c r="F31" i="2" a="1"/>
  <c r="F31" i="2" s="1"/>
  <c r="E31" i="2" a="1"/>
  <c r="E31" i="2" s="1"/>
  <c r="D31" i="2" a="1"/>
  <c r="D31" i="2" s="1"/>
  <c r="J30" i="2" a="1"/>
  <c r="J30" i="2" s="1"/>
  <c r="H30" i="2" a="1"/>
  <c r="H30" i="2" s="1"/>
  <c r="G30" i="2" a="1"/>
  <c r="G30" i="2" s="1"/>
  <c r="F30" i="2" a="1"/>
  <c r="F30" i="2" s="1"/>
  <c r="E30" i="2" a="1"/>
  <c r="E30" i="2" s="1"/>
  <c r="D30" i="2" a="1"/>
  <c r="D30" i="2" s="1"/>
  <c r="J29" i="2" a="1"/>
  <c r="J29" i="2" s="1"/>
  <c r="H29" i="2" a="1"/>
  <c r="H29" i="2" s="1"/>
  <c r="G29" i="2" a="1"/>
  <c r="G29" i="2" s="1"/>
  <c r="F29" i="2" a="1"/>
  <c r="F29" i="2" s="1"/>
  <c r="E29" i="2" a="1"/>
  <c r="E29" i="2" s="1"/>
  <c r="D29" i="2" a="1"/>
  <c r="D29" i="2" s="1"/>
  <c r="J28" i="2" a="1"/>
  <c r="J28" i="2" s="1"/>
  <c r="H28" i="2" a="1"/>
  <c r="H28" i="2" s="1"/>
  <c r="G28" i="2" a="1"/>
  <c r="G28" i="2" s="1"/>
  <c r="F28" i="2" a="1"/>
  <c r="F28" i="2" s="1"/>
  <c r="E28" i="2" a="1"/>
  <c r="E28" i="2" s="1"/>
  <c r="D28" i="2" a="1"/>
  <c r="D28" i="2" s="1"/>
  <c r="P27" i="2"/>
  <c r="O27" i="2"/>
  <c r="J27" i="2" a="1"/>
  <c r="J27" i="2" s="1"/>
  <c r="H27" i="2" a="1"/>
  <c r="H27" i="2" s="1"/>
  <c r="G27" i="2" a="1"/>
  <c r="G27" i="2" s="1"/>
  <c r="F27" i="2" a="1"/>
  <c r="F27" i="2" s="1"/>
  <c r="E27" i="2" a="1"/>
  <c r="E27" i="2" s="1"/>
  <c r="D27" i="2" a="1"/>
  <c r="D27" i="2" s="1"/>
  <c r="J26" i="2" a="1"/>
  <c r="J26" i="2" s="1"/>
  <c r="H26" i="2" a="1"/>
  <c r="H26" i="2" s="1"/>
  <c r="G26" i="2" a="1"/>
  <c r="G26" i="2" s="1"/>
  <c r="F26" i="2" a="1"/>
  <c r="F26" i="2" s="1"/>
  <c r="E26" i="2" a="1"/>
  <c r="E26" i="2" s="1"/>
  <c r="D26" i="2" a="1"/>
  <c r="D26" i="2" s="1"/>
  <c r="J25" i="2" a="1"/>
  <c r="J25" i="2" s="1"/>
  <c r="H25" i="2" a="1"/>
  <c r="H25" i="2" s="1"/>
  <c r="G25" i="2" a="1"/>
  <c r="G25" i="2" s="1"/>
  <c r="F25" i="2" a="1"/>
  <c r="F25" i="2" s="1"/>
  <c r="E25" i="2" a="1"/>
  <c r="E25" i="2" s="1"/>
  <c r="D25" i="2" a="1"/>
  <c r="D25" i="2" s="1"/>
  <c r="J24" i="2" a="1"/>
  <c r="J24" i="2" s="1"/>
  <c r="H24" i="2" a="1"/>
  <c r="H24" i="2" s="1"/>
  <c r="G24" i="2" a="1"/>
  <c r="G24" i="2" s="1"/>
  <c r="F24" i="2" a="1"/>
  <c r="F24" i="2" s="1"/>
  <c r="E24" i="2" a="1"/>
  <c r="E24" i="2" s="1"/>
  <c r="D24" i="2" a="1"/>
  <c r="D24" i="2" s="1"/>
  <c r="J23" i="2" a="1"/>
  <c r="J23" i="2" s="1"/>
  <c r="H23" i="2" a="1"/>
  <c r="H23" i="2" s="1"/>
  <c r="G23" i="2" a="1"/>
  <c r="G23" i="2" s="1"/>
  <c r="F23" i="2" a="1"/>
  <c r="F23" i="2" s="1"/>
  <c r="E23" i="2" a="1"/>
  <c r="E23" i="2" s="1"/>
  <c r="D23" i="2" a="1"/>
  <c r="D23" i="2" s="1"/>
  <c r="J22" i="2" a="1"/>
  <c r="J22" i="2" s="1"/>
  <c r="H22" i="2" a="1"/>
  <c r="H22" i="2" s="1"/>
  <c r="G22" i="2" a="1"/>
  <c r="G22" i="2" s="1"/>
  <c r="F22" i="2" a="1"/>
  <c r="F22" i="2" s="1"/>
  <c r="E22" i="2" a="1"/>
  <c r="E22" i="2" s="1"/>
  <c r="D22" i="2" a="1"/>
  <c r="D22" i="2" s="1"/>
  <c r="J21" i="2" a="1"/>
  <c r="J21" i="2"/>
  <c r="H21" i="2" a="1"/>
  <c r="H21" i="2" s="1"/>
  <c r="G21" i="2" a="1"/>
  <c r="G21" i="2" s="1"/>
  <c r="F21" i="2" a="1"/>
  <c r="F21" i="2" s="1"/>
  <c r="E21" i="2" a="1"/>
  <c r="E21" i="2" s="1"/>
  <c r="D21" i="2" a="1"/>
  <c r="D21" i="2" s="1"/>
  <c r="J20" i="2" a="1"/>
  <c r="J20" i="2" s="1"/>
  <c r="H20" i="2" a="1"/>
  <c r="H20" i="2" s="1"/>
  <c r="G20" i="2" a="1"/>
  <c r="G20" i="2" s="1"/>
  <c r="F20" i="2" a="1"/>
  <c r="F20" i="2" s="1"/>
  <c r="E20" i="2" a="1"/>
  <c r="E20" i="2" s="1"/>
  <c r="D20" i="2" a="1"/>
  <c r="D20" i="2" s="1"/>
  <c r="J19" i="2" a="1"/>
  <c r="J19" i="2" s="1"/>
  <c r="H19" i="2" a="1"/>
  <c r="H19" i="2" s="1"/>
  <c r="G19" i="2" a="1"/>
  <c r="G19" i="2" s="1"/>
  <c r="F19" i="2" a="1"/>
  <c r="F19" i="2" s="1"/>
  <c r="E19" i="2" a="1"/>
  <c r="E19" i="2" s="1"/>
  <c r="D19" i="2" a="1"/>
  <c r="D19" i="2" s="1"/>
  <c r="J18" i="2" a="1"/>
  <c r="J18" i="2" s="1"/>
  <c r="H18" i="2" a="1"/>
  <c r="H18" i="2" s="1"/>
  <c r="G18" i="2" a="1"/>
  <c r="G18" i="2" s="1"/>
  <c r="F18" i="2" a="1"/>
  <c r="F18" i="2" s="1"/>
  <c r="E18" i="2" a="1"/>
  <c r="E18" i="2" s="1"/>
  <c r="D18" i="2" a="1"/>
  <c r="D18" i="2" s="1"/>
  <c r="J17" i="2" a="1"/>
  <c r="J17" i="2" s="1"/>
  <c r="H17" i="2" a="1"/>
  <c r="H17" i="2" s="1"/>
  <c r="G17" i="2" a="1"/>
  <c r="G17" i="2"/>
  <c r="F17" i="2" a="1"/>
  <c r="F17" i="2" s="1"/>
  <c r="E17" i="2" a="1"/>
  <c r="E17" i="2" s="1"/>
  <c r="D17" i="2" a="1"/>
  <c r="D17" i="2" s="1"/>
  <c r="J16" i="2" a="1"/>
  <c r="J16" i="2" s="1"/>
  <c r="H16" i="2" a="1"/>
  <c r="H16" i="2" s="1"/>
  <c r="G16" i="2" a="1"/>
  <c r="G16" i="2"/>
  <c r="F16" i="2" a="1"/>
  <c r="F16" i="2" s="1"/>
  <c r="E16" i="2" a="1"/>
  <c r="E16" i="2" s="1"/>
  <c r="D16" i="2" a="1"/>
  <c r="D16" i="2" s="1"/>
  <c r="J15" i="2" a="1"/>
  <c r="J15" i="2" s="1"/>
  <c r="H15" i="2" a="1"/>
  <c r="H15" i="2" s="1"/>
  <c r="G15" i="2" a="1"/>
  <c r="G15" i="2" s="1"/>
  <c r="F15" i="2" a="1"/>
  <c r="F15" i="2" s="1"/>
  <c r="E15" i="2" a="1"/>
  <c r="E15" i="2" s="1"/>
  <c r="D15" i="2" a="1"/>
  <c r="D15" i="2" s="1"/>
  <c r="J14" i="2" a="1"/>
  <c r="J14" i="2" s="1"/>
  <c r="H14" i="2" a="1"/>
  <c r="H14" i="2" s="1"/>
  <c r="G14" i="2" a="1"/>
  <c r="G14" i="2" s="1"/>
  <c r="F14" i="2" a="1"/>
  <c r="F14" i="2" s="1"/>
  <c r="E14" i="2" a="1"/>
  <c r="E14" i="2" s="1"/>
  <c r="D14" i="2" a="1"/>
  <c r="D14" i="2" s="1"/>
  <c r="J13" i="2" a="1"/>
  <c r="J13" i="2" s="1"/>
  <c r="H13" i="2" a="1"/>
  <c r="H13" i="2" s="1"/>
  <c r="G13" i="2" a="1"/>
  <c r="G13" i="2" s="1"/>
  <c r="F13" i="2" a="1"/>
  <c r="F13" i="2" s="1"/>
  <c r="E13" i="2" a="1"/>
  <c r="E13" i="2"/>
  <c r="D13" i="2" a="1"/>
  <c r="D13" i="2" s="1"/>
  <c r="J12" i="2" a="1"/>
  <c r="J12" i="2" s="1"/>
  <c r="H12" i="2" a="1"/>
  <c r="H12" i="2" s="1"/>
  <c r="G12" i="2" a="1"/>
  <c r="G12" i="2" s="1"/>
  <c r="F12" i="2" a="1"/>
  <c r="F12" i="2" s="1"/>
  <c r="E12" i="2" a="1"/>
  <c r="E12" i="2"/>
  <c r="D12" i="2" a="1"/>
  <c r="D12" i="2" s="1"/>
  <c r="J11" i="2" a="1"/>
  <c r="J11" i="2" s="1"/>
  <c r="H11" i="2" a="1"/>
  <c r="H11" i="2" s="1"/>
  <c r="G11" i="2" a="1"/>
  <c r="G11" i="2" s="1"/>
  <c r="F11" i="2" a="1"/>
  <c r="F11" i="2" s="1"/>
  <c r="E11" i="2" a="1"/>
  <c r="E11" i="2" s="1"/>
  <c r="D11" i="2" a="1"/>
  <c r="D11" i="2" s="1"/>
  <c r="J10" i="2" a="1"/>
  <c r="J10" i="2" s="1"/>
  <c r="H10" i="2" a="1"/>
  <c r="H10" i="2" s="1"/>
  <c r="G10" i="2" a="1"/>
  <c r="G10" i="2"/>
  <c r="F10" i="2" a="1"/>
  <c r="F10" i="2" s="1"/>
  <c r="E10" i="2" a="1"/>
  <c r="E10" i="2" s="1"/>
  <c r="D10" i="2" a="1"/>
  <c r="D10" i="2" s="1"/>
  <c r="J9" i="2" a="1"/>
  <c r="J9" i="2" s="1"/>
  <c r="H9" i="2" a="1"/>
  <c r="H9" i="2" s="1"/>
  <c r="G9" i="2" a="1"/>
  <c r="G9" i="2" s="1"/>
  <c r="F9" i="2" a="1"/>
  <c r="F9" i="2" s="1"/>
  <c r="E9" i="2" a="1"/>
  <c r="E9" i="2" s="1"/>
  <c r="D9" i="2" a="1"/>
  <c r="D9" i="2" s="1"/>
  <c r="J8" i="2" a="1"/>
  <c r="J8" i="2" s="1"/>
  <c r="H8" i="2" a="1"/>
  <c r="H8" i="2" s="1"/>
  <c r="G8" i="2" a="1"/>
  <c r="G8" i="2" s="1"/>
  <c r="F8" i="2" a="1"/>
  <c r="F8" i="2" s="1"/>
  <c r="E8" i="2" a="1"/>
  <c r="E8" i="2" s="1"/>
  <c r="D8" i="2" a="1"/>
  <c r="D8" i="2" s="1"/>
  <c r="J7" i="2" a="1"/>
  <c r="J7" i="2"/>
  <c r="H7" i="2" a="1"/>
  <c r="H7" i="2" s="1"/>
  <c r="G7" i="2" a="1"/>
  <c r="G7" i="2" s="1"/>
  <c r="F7" i="2" a="1"/>
  <c r="F7" i="2" s="1"/>
  <c r="E7" i="2" a="1"/>
  <c r="E7" i="2" s="1"/>
  <c r="D7" i="2" a="1"/>
  <c r="D7" i="2" s="1"/>
  <c r="J6" i="2" a="1"/>
  <c r="J6" i="2"/>
  <c r="H6" i="2" a="1"/>
  <c r="H6" i="2" s="1"/>
  <c r="G6" i="2" a="1"/>
  <c r="G6" i="2" s="1"/>
  <c r="F6" i="2" a="1"/>
  <c r="F6" i="2" s="1"/>
  <c r="E6" i="2" a="1"/>
  <c r="E6" i="2" s="1"/>
  <c r="D6" i="2" a="1"/>
  <c r="D6" i="2" s="1"/>
  <c r="J5" i="2" a="1"/>
  <c r="J5" i="2" s="1"/>
  <c r="H5" i="2" a="1"/>
  <c r="H5" i="2" s="1"/>
  <c r="G5" i="2" a="1"/>
  <c r="G5" i="2" s="1"/>
  <c r="F5" i="2" a="1"/>
  <c r="F5" i="2" s="1"/>
  <c r="E5" i="2" a="1"/>
  <c r="E5" i="2"/>
  <c r="D5" i="2" a="1"/>
  <c r="D5" i="2" s="1"/>
  <c r="J4" i="2" a="1"/>
  <c r="J4" i="2" s="1"/>
  <c r="H4" i="2" a="1"/>
  <c r="H4" i="2" s="1"/>
  <c r="G4" i="2" a="1"/>
  <c r="G4" i="2" s="1"/>
  <c r="F4" i="2" a="1"/>
  <c r="F4" i="2" s="1"/>
  <c r="E4" i="2" a="1"/>
  <c r="E4" i="2" s="1"/>
  <c r="D4" i="2" a="1"/>
  <c r="D4" i="2" s="1"/>
  <c r="J3" i="2" a="1"/>
  <c r="J3" i="2" s="1"/>
  <c r="H3" i="2" a="1"/>
  <c r="H3" i="2" s="1"/>
  <c r="G3" i="2" a="1"/>
  <c r="G3" i="2" s="1"/>
  <c r="F3" i="2" a="1"/>
  <c r="F3" i="2" s="1"/>
  <c r="E3" i="2" a="1"/>
  <c r="E3" i="2" s="1"/>
  <c r="D3" i="2" a="1"/>
  <c r="D3" i="2" s="1"/>
  <c r="J2" i="2" a="1"/>
  <c r="J2" i="2" s="1"/>
  <c r="H2" i="2" a="1"/>
  <c r="H2" i="2" s="1"/>
  <c r="G2" i="2" a="1"/>
  <c r="G2" i="2" s="1"/>
  <c r="F2" i="2" a="1"/>
  <c r="F2" i="2" s="1"/>
  <c r="E2" i="2" a="1"/>
  <c r="E2" i="2" s="1"/>
  <c r="D2" i="2" a="1"/>
  <c r="D2" i="2" s="1"/>
  <c r="I5" i="1" a="1"/>
  <c r="I5" i="1" s="1"/>
  <c r="G5" i="1" a="1"/>
  <c r="G5" i="1"/>
  <c r="F5" i="1" a="1"/>
  <c r="F5" i="1" s="1"/>
  <c r="E5" i="1" a="1"/>
  <c r="E5" i="1"/>
  <c r="D5" i="1" a="1"/>
  <c r="D5" i="1" s="1"/>
  <c r="C5" i="1" a="1"/>
  <c r="C5" i="1"/>
  <c r="I4" i="1" a="1"/>
  <c r="I4" i="1" s="1"/>
  <c r="G4" i="1" a="1"/>
  <c r="G4" i="1"/>
  <c r="F4" i="1" a="1"/>
  <c r="F4" i="1" s="1"/>
  <c r="E4" i="1" a="1"/>
  <c r="E4" i="1"/>
  <c r="D4" i="1" a="1"/>
  <c r="D4" i="1" s="1"/>
  <c r="C4" i="1" a="1"/>
  <c r="C4" i="1"/>
  <c r="I3" i="1" a="1"/>
  <c r="I3" i="1" s="1"/>
  <c r="G3" i="1" a="1"/>
  <c r="G3" i="1"/>
  <c r="F3" i="1" a="1"/>
  <c r="F3" i="1" s="1"/>
  <c r="E3" i="1" a="1"/>
  <c r="E3" i="1"/>
  <c r="D3" i="1" a="1"/>
  <c r="D3" i="1" s="1"/>
  <c r="C3" i="1" a="1"/>
  <c r="C3" i="1"/>
  <c r="I2" i="1" a="1"/>
  <c r="I2" i="1" s="1"/>
  <c r="G2" i="1" a="1"/>
  <c r="G2" i="1"/>
  <c r="F2" i="1" a="1"/>
  <c r="F2" i="1" s="1"/>
  <c r="E2" i="1" a="1"/>
  <c r="E2" i="1"/>
  <c r="D2" i="1" a="1"/>
  <c r="D2" i="1" s="1"/>
  <c r="C2" i="1" a="1"/>
  <c r="C2"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futureMetadata>
  <valueMetadata count="3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valueMetadata>
</metadata>
</file>

<file path=xl/sharedStrings.xml><?xml version="1.0" encoding="utf-8"?>
<sst xmlns="http://schemas.openxmlformats.org/spreadsheetml/2006/main" count="159" uniqueCount="94">
  <si>
    <t>Stock ID</t>
  </si>
  <si>
    <t>Name</t>
  </si>
  <si>
    <t>Current Price</t>
  </si>
  <si>
    <t>52W High</t>
  </si>
  <si>
    <t>52W Low</t>
  </si>
  <si>
    <t>Beta</t>
  </si>
  <si>
    <t>Market Cap</t>
  </si>
  <si>
    <t>PBR</t>
  </si>
  <si>
    <t>PER</t>
  </si>
  <si>
    <t>PEG</t>
  </si>
  <si>
    <t>Last Year
EPS</t>
  </si>
  <si>
    <t>This Year EPS</t>
  </si>
  <si>
    <t>Next Year EPS</t>
  </si>
  <si>
    <t>Max PER</t>
  </si>
  <si>
    <t>Avg PER</t>
  </si>
  <si>
    <t>Min PER</t>
  </si>
  <si>
    <t>Price @ High PER</t>
  </si>
  <si>
    <t>Price @ Avg PER</t>
  </si>
  <si>
    <t>Price @ Min PER</t>
  </si>
  <si>
    <t>2011 Q1 EPS</t>
  </si>
  <si>
    <t>2011 Q2 EPS</t>
  </si>
  <si>
    <t>2011 Q3 EPS</t>
  </si>
  <si>
    <t>2011 Q4 EPS</t>
  </si>
  <si>
    <t>2011 Total EPS</t>
  </si>
  <si>
    <t>2012 Q1 EPS</t>
  </si>
  <si>
    <t>2012 Q2 EPS</t>
  </si>
  <si>
    <t>2012 Q3 EPS</t>
  </si>
  <si>
    <t>2012 Q4 EPS</t>
  </si>
  <si>
    <t>2012 Total EPS</t>
  </si>
  <si>
    <t>過去五年平均配息％</t>
  </si>
  <si>
    <t>股利</t>
  </si>
  <si>
    <t>Yield %</t>
  </si>
  <si>
    <t>PER High</t>
  </si>
  <si>
    <t>PER Low</t>
  </si>
  <si>
    <t>Price @High PE</t>
  </si>
  <si>
    <t>Price @Low PE</t>
  </si>
  <si>
    <t>Price@Low PE- Market Price</t>
  </si>
  <si>
    <t>Price @6% Yield</t>
  </si>
  <si>
    <t>Chinese Name</t>
  </si>
  <si>
    <t>Rick's PER</t>
  </si>
  <si>
    <t>短中長投資屬性</t>
  </si>
  <si>
    <t>Dividend</t>
  </si>
  <si>
    <t>2330</t>
  </si>
  <si>
    <t>台積電</t>
  </si>
  <si>
    <t>長期</t>
  </si>
  <si>
    <t>2303</t>
  </si>
  <si>
    <t>聯電</t>
  </si>
  <si>
    <t>短期</t>
  </si>
  <si>
    <t>聯陽</t>
  </si>
  <si>
    <t>聯發科</t>
  </si>
  <si>
    <t>廣達</t>
  </si>
  <si>
    <t>中期</t>
  </si>
  <si>
    <t>漢唐</t>
  </si>
  <si>
    <t>富邦金</t>
  </si>
  <si>
    <t>兆豐金</t>
  </si>
  <si>
    <t>大立光</t>
  </si>
  <si>
    <t>增你強</t>
  </si>
  <si>
    <t>碩天</t>
  </si>
  <si>
    <t>長虹</t>
  </si>
  <si>
    <t>1216</t>
  </si>
  <si>
    <t>統一</t>
  </si>
  <si>
    <t>1303</t>
  </si>
  <si>
    <t>南亞</t>
  </si>
  <si>
    <t>1326</t>
  </si>
  <si>
    <t>台化</t>
  </si>
  <si>
    <t>1717</t>
  </si>
  <si>
    <t>長興</t>
  </si>
  <si>
    <t>2006</t>
  </si>
  <si>
    <t>東和鋼鐵</t>
  </si>
  <si>
    <t>2301</t>
  </si>
  <si>
    <t>光寶科</t>
  </si>
  <si>
    <t>國巨</t>
  </si>
  <si>
    <t>華邦電</t>
  </si>
  <si>
    <t>宏碁</t>
  </si>
  <si>
    <t>友達</t>
  </si>
  <si>
    <t>中信金</t>
  </si>
  <si>
    <t>群益證</t>
  </si>
  <si>
    <t>志超</t>
  </si>
  <si>
    <t>0050</t>
  </si>
  <si>
    <t>元大台灣50</t>
  </si>
  <si>
    <t>0056</t>
  </si>
  <si>
    <t>元大高股息</t>
  </si>
  <si>
    <t>006208</t>
  </si>
  <si>
    <t>富邦台50</t>
  </si>
  <si>
    <t>00701</t>
  </si>
  <si>
    <t>國泰股利30</t>
  </si>
  <si>
    <t>00881</t>
  </si>
  <si>
    <t>國泰台灣5G</t>
  </si>
  <si>
    <t>中光電</t>
  </si>
  <si>
    <t>新普</t>
  </si>
  <si>
    <t>普誠</t>
  </si>
  <si>
    <t>This Year EPS</t>
    <phoneticPr fontId="3" type="noConversion"/>
  </si>
  <si>
    <t>Next Year EPS</t>
    <phoneticPr fontId="3" type="noConversion"/>
  </si>
  <si>
    <t>Previous Year EPS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</si>
</sst>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1" x14ac:knownFonts="1">
    <font>
      <sz val="12"/>
      <color theme="1"/>
      <name val="新細明體"/>
      <family val="2"/>
      <charset val="136"/>
      <scheme val="minor"/>
    </font>
    <font>
      <b/>
      <sz val="12"/>
      <color theme="1"/>
      <name val="新細明體"/>
      <family val="2"/>
      <charset val="136"/>
      <scheme val="minor"/>
    </font>
    <font>
      <b/>
      <sz val="8"/>
      <color theme="1"/>
      <name val="Arial"/>
      <family val="2"/>
    </font>
    <font>
      <sz val="9"/>
      <name val="新細明體"/>
      <family val="2"/>
      <charset val="136"/>
      <scheme val="minor"/>
    </font>
    <font>
      <sz val="9.8000000000000007"/>
      <color theme="1"/>
      <name val="Arial"/>
      <family val="2"/>
    </font>
    <font>
      <sz val="12"/>
      <color theme="1"/>
      <name val="Arial"/>
      <family val="2"/>
    </font>
    <font>
      <b/>
      <sz val="6"/>
      <color theme="1"/>
      <name val="Arial"/>
      <family val="2"/>
    </font>
    <font>
      <b/>
      <sz val="10"/>
      <color theme="1"/>
      <name val="Arial"/>
      <family val="2"/>
    </font>
    <font>
      <sz val="9.8000000000000007"/>
      <color theme="1"/>
      <name val="細明體"/>
      <family val="2"/>
      <charset val="136"/>
    </font>
    <font>
      <b/>
      <sz val="8"/>
      <color theme="1"/>
      <name val="細明體"/>
      <family val="2"/>
      <charset val="136"/>
    </font>
    <font>
      <sz val="12"/>
      <color theme="1"/>
      <name val="細明體"/>
      <family val="2"/>
      <charset val="136"/>
    </font>
  </fonts>
  <fills count="4">
    <fill>
      <patternFill patternType="none"/>
    </fill>
    <fill>
      <patternFill patternType="gray125"/>
    </fill>
    <fill>
      <patternFill patternType="solid">
        <fgColor rgb="FFBDBDBD"/>
        <bgColor indexed="64"/>
      </patternFill>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21">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2" fillId="2" borderId="0" xfId="0" applyFont="1" applyFill="1" applyAlignment="1">
      <alignment horizontal="center" wrapText="1"/>
    </xf>
    <xf numFmtId="0" fontId="6" fillId="2" borderId="0" xfId="0" applyFont="1" applyFill="1" applyAlignment="1">
      <alignment horizontal="center" wrapText="1"/>
    </xf>
    <xf numFmtId="0" fontId="7" fillId="2" borderId="0" xfId="0" applyFont="1" applyFill="1" applyAlignment="1">
      <alignment wrapText="1"/>
    </xf>
    <xf numFmtId="0" fontId="1" fillId="0" borderId="0" xfId="0" applyFont="1" applyAlignment="1">
      <alignment vertical="center"/>
    </xf>
    <xf numFmtId="2" fontId="4" fillId="0" borderId="0" xfId="0" applyNumberFormat="1" applyFont="1" applyAlignment="1">
      <alignment vertical="center"/>
    </xf>
    <xf numFmtId="0" fontId="8" fillId="0" borderId="0" xfId="0" applyFont="1" applyAlignment="1">
      <alignment vertical="center"/>
    </xf>
    <xf numFmtId="49" fontId="4" fillId="0" borderId="0" xfId="0" applyNumberFormat="1" applyFont="1" applyAlignment="1">
      <alignment vertical="center"/>
    </xf>
    <xf numFmtId="0" fontId="8" fillId="3" borderId="0" xfId="0" applyFont="1" applyFill="1" applyAlignment="1">
      <alignment vertical="center"/>
    </xf>
    <xf numFmtId="0" fontId="4" fillId="3" borderId="0" xfId="0" applyFont="1" applyFill="1" applyAlignment="1">
      <alignment vertical="center"/>
    </xf>
    <xf numFmtId="2" fontId="4" fillId="3" borderId="0" xfId="0" applyNumberFormat="1" applyFont="1" applyFill="1" applyAlignment="1">
      <alignment vertical="center"/>
    </xf>
    <xf numFmtId="0" fontId="5" fillId="3" borderId="0" xfId="0" applyFont="1" applyFill="1" applyAlignment="1">
      <alignment vertical="center"/>
    </xf>
    <xf numFmtId="0" fontId="9" fillId="2" borderId="0" xfId="0" applyFont="1" applyFill="1" applyAlignment="1">
      <alignment horizontal="center" wrapText="1"/>
    </xf>
    <xf numFmtId="0" fontId="10" fillId="0" borderId="0" xfId="0" applyFont="1" applyAlignment="1">
      <alignment vertical="center"/>
    </xf>
    <xf numFmtId="49" fontId="0" fillId="0" borderId="0" xfId="0" applyNumberFormat="1" applyAlignment="1">
      <alignment vertical="center"/>
    </xf>
    <xf numFmtId="49" fontId="2" fillId="2" borderId="0" xfId="0" applyNumberFormat="1" applyFont="1" applyFill="1" applyAlignment="1">
      <alignment horizontal="center" wrapText="1"/>
    </xf>
    <xf numFmtId="0" fontId="0" fillId="0" borderId="0" xfId="0" applyAlignment="1"/>
    <xf numFmtId="176" fontId="4" fillId="0" borderId="0" xfId="0" applyNumberFormat="1" applyFont="1" applyAlignment="1">
      <alignment vertical="center"/>
    </xf>
    <xf numFmtId="176" fontId="4" fillId="3" borderId="0" xfId="0" applyNumberFormat="1" applyFont="1" applyFill="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3">
  <rv s="0">
    <v>12</v>
    <v>Price</v>
    <v>0</v>
  </rv>
  <rv s="0">
    <v>12</v>
    <v>52 week high</v>
    <v>0</v>
  </rv>
  <rv s="0">
    <v>12</v>
    <v>52 week low</v>
    <v>0</v>
  </rv>
  <rv s="0">
    <v>12</v>
    <v>Beta</v>
    <v>0</v>
  </rv>
  <rv s="0">
    <v>12</v>
    <v>Market cap</v>
    <v>0</v>
  </rv>
  <rv s="0">
    <v>12</v>
    <v>P/E</v>
    <v>0</v>
  </rv>
  <rv s="1">
    <v>http://en.wikipedia.org/wiki/Public_domain</v>
    <v>Public domain</v>
  </rv>
  <rv s="1">
    <v>http://ja.wikipedia.org/wiki/TSMC</v>
    <v>Wikipedia</v>
  </rv>
  <rv s="2">
    <v>6</v>
    <v>7</v>
  </rv>
  <rv s="3">
    <v>6</v>
    <v>https://www.bing.com/th?id=AMMS_c21830ad94023f469f2f8984a5a12957&amp;qlt=95</v>
    <v>8</v>
    <v>0</v>
    <v>https://www.bing.com/images/search?form=xlimg&amp;q=tsmc</v>
    <v>Image of Taiwan Semiconductor Manufacturing Co., Ltd.</v>
  </rv>
  <rv s="1">
    <v>https://www.bing.com/financeapi/forcetrigger?t=anb2p2&amp;q=XTAI%3a2330&amp;form=skydnc</v>
    <v>Learn more on Bing</v>
  </rv>
  <rv s="4">
    <v>en-US</v>
    <v>anb2p2</v>
    <v>268435456</v>
    <v>1</v>
    <v>Powered by Refinitiv</v>
    <v>0</v>
    <v>Taiwan Semiconductor Manufacturing Co., Ltd. (XTAI:2330)</v>
    <v>3</v>
    <v>4</v>
    <v>Finance</v>
    <v>5</v>
    <v>679</v>
    <v>288.5</v>
    <v>1.2582</v>
    <v>23</v>
    <v>4.1894000000000001E-2</v>
    <v>TWD</v>
    <v>Taiwan Semiconductor Manufacturing Co., Ltd. is principally engaged in the manufacture and sale of integrated circuits and semiconductor products. The Company is mainly engaged in the manufacture, sale and packaging test of integrated circuits and other semiconductor devices, the manufacture of masks, as well as the provision of computer-aided design services. The Company's products are applied to personal computer (PCs) and peripheral products, information applications, wired and wireless communication systems, industrial equipment, consumer electronics such as digital video disc players, digital TVs, game consoles and digital cameras. The Company is also engaged in the development of 5 nanometer process technology, mask technology, complementary metal oxide semiconductor (CMOS) image sensor technology, three dimensional (3D) IC and TSMC system on integrated chips (TSMC-SoIC) technology, among others. The Company distributes its products to the United States, Asia and Europe.</v>
    <v>51297</v>
    <v>Taiwan Stock Exchange</v>
    <v>XTAI</v>
    <v>XTAI</v>
    <v>No.8, Li-Hsin Road 6, Hsinchu Science Park, HSINCHU, HSINCHU, 300 TW</v>
    <v>573</v>
    <v>9</v>
    <v>Semiconductors &amp; Semiconductor Equipment</v>
    <v>Stock</v>
    <v>44334.239675925928</v>
    <v>10</v>
    <v>555</v>
    <v>14443220000000</v>
    <v>Taiwan Semiconductor Manufacturing Co., Ltd.</v>
    <v>Taiwan Semiconductor Manufacturing Co., Ltd.</v>
    <v>563</v>
    <v>27.44</v>
    <v>549</v>
    <v>572</v>
    <v>25930380000</v>
    <v>2330</v>
    <v>Taiwan Semiconductor Manufacturing Co., Ltd. (XTAI:2330)</v>
    <v>43215000</v>
    <v>1987</v>
  </rv>
  <rv s="5">
    <v>11</v>
  </rv>
  <rv s="1">
    <v>http://en.wikipedia.org/wiki/United_Microelectronics_Corporation</v>
    <v>Wikipedia</v>
  </rv>
  <rv s="2">
    <v>6</v>
    <v>13</v>
  </rv>
  <rv s="3">
    <v>6</v>
    <v>https://www.bing.com/th?id=AMMS_0cf1b98c8a9acecef78597ae7519e5a0&amp;qlt=95</v>
    <v>14</v>
    <v>0</v>
    <v>https://www.bing.com/images/search?form=xlimg&amp;q=united+microelectronics+corporation</v>
    <v>Image of UNITED MICROELECTRONICS CORP.</v>
  </rv>
  <rv s="1">
    <v>https://www.bing.com/financeapi/forcetrigger?t=anb1ec&amp;q=XTAI%3a2303&amp;form=skydnc</v>
    <v>Learn more on Bing</v>
  </rv>
  <rv s="4">
    <v>en-US</v>
    <v>anb1ec</v>
    <v>268435456</v>
    <v>1</v>
    <v>Powered by Refinitiv</v>
    <v>0</v>
    <v>UNITED MICROELECTRONICS CORP. (XTAI:2303)</v>
    <v>3</v>
    <v>4</v>
    <v>Finance</v>
    <v>5</v>
    <v>62.7</v>
    <v>14.85</v>
    <v>1.6609</v>
    <v>4.3499999999999996</v>
    <v>9.8976000000000008E-2</v>
    <v>TWD</v>
    <v>United Microelectronics Corp is a global semiconductor foundry. The Company provides integrated circuit (IC) production for applications spanning every sector of the electronics industry. The Company operates through two segments. The Wafer Fabrication segment is mainly engaged in the manufacture of chips to the design specifications of its customers by using its own processes and techniques. The New Business segment is engaged in the research, development, manufacture and provision of solar energy. The Company is engaged in the maintenance of a customer base across various industries, including communication, consumer electronics, computer, memory, new generation light-emitting diode (LED) and others, while focusing on manufacturing for applications, including networking, telecommunications, Internet, multimedia, personal computers (PCs) and graphics.</v>
    <v>19929</v>
    <v>Taiwan Stock Exchange</v>
    <v>XTAI</v>
    <v>XTAI</v>
    <v>No.3, Li-Shin Road II, Hsinchu Science Park, HSINCHU, HSINCHU, 300 TW</v>
    <v>48.3</v>
    <v>15</v>
    <v>Semiconductors &amp; Semiconductor Equipment</v>
    <v>Stock</v>
    <v>44334.239675925928</v>
    <v>16</v>
    <v>46</v>
    <v>581349700000</v>
    <v>UNITED MICROELECTRONICS CORP.</v>
    <v>UNITED MICROELECTRONICS CORP.</v>
    <v>46.25</v>
    <v>15.73</v>
    <v>43.95</v>
    <v>48.3</v>
    <v>12422000000</v>
    <v>2303</v>
    <v>UNITED MICROELECTRONICS CORP. (XTAI:2303)</v>
    <v>279839000</v>
    <v>1980</v>
  </rv>
  <rv s="5">
    <v>17</v>
  </rv>
  <rv s="1">
    <v>https://www.bing.com/financeapi/forcetrigger?t=anbmrw&amp;q=XTAI%3a3014&amp;form=skydnc</v>
    <v>Learn more on Bing</v>
  </rv>
  <rv s="6">
    <v>en-US</v>
    <v>anbmrw</v>
    <v>268435456</v>
    <v>1</v>
    <v>Powered by Refinitiv</v>
    <v>7</v>
    <v>ITE Tech. Inc (XTAI:3014)</v>
    <v>8</v>
    <v>9</v>
    <v>Finance</v>
    <v>5</v>
    <v>131.5</v>
    <v>54.8</v>
    <v>1.2053</v>
    <v>9</v>
    <v>9.6256999999999995E-2</v>
    <v>TWD</v>
    <v>ITE Tech. Inc. is a Taiwan-based company principally engaged in the research, development, manufacture and sales of electronic components. The Company's main products include desktop computer control integrated circuits (ICs), notebook computer control ICs, high-speed audio and video interface related ICs and liquid crystal display monitor related ICs. The Company's products are mainly used in personal computers, tablets and other consumer electronics products. The Company distributes its products in domestic market and to overseas markets, such as the rest areas of Asia, Europe and the Americas.</v>
    <v>620</v>
    <v>Taiwan Stock Exchange</v>
    <v>XTAI</v>
    <v>XTAI</v>
    <v>3F, No. 13, Chuangsin 1st Road, Hsinchu Science Park, BAOSHAN, HSINCHU, 300 TW</v>
    <v>102.5</v>
    <v>Semiconductors &amp; Semiconductor Equipment</v>
    <v>Stock</v>
    <v>44334.239733796298</v>
    <v>19</v>
    <v>96.1</v>
    <v>16269090000</v>
    <v>ITE Tech. Inc</v>
    <v>ITE Tech. Inc</v>
    <v>97</v>
    <v>13.92</v>
    <v>93.5</v>
    <v>102.5</v>
    <v>161080100</v>
    <v>3014</v>
    <v>ITE Tech. Inc (XTAI:3014)</v>
    <v>4744000</v>
    <v>1996</v>
  </rv>
  <rv s="5">
    <v>20</v>
  </rv>
  <rv s="1">
    <v>https://www.bing.com/financeapi/forcetrigger?t=anb9sm&amp;q=XTAI%3a2454&amp;form=skydnc</v>
    <v>Learn more on Bing</v>
  </rv>
  <rv s="6">
    <v>en-US</v>
    <v>anb9sm</v>
    <v>268435456</v>
    <v>1</v>
    <v>Powered by Refinitiv</v>
    <v>7</v>
    <v>MediaTek Inc. (XTAI:2454)</v>
    <v>8</v>
    <v>9</v>
    <v>Finance</v>
    <v>5</v>
    <v>1185</v>
    <v>436.5</v>
    <v>1.4135</v>
    <v>80</v>
    <v>8.7527000000000008E-2</v>
    <v>TWD</v>
    <v>MediaTek Inc is principally engaged in the research, development, manufacture and distribution of multimedia integrated circuit (IC) chipsets. The Company’s principal products include mobile communication chipsets, tablet computer chips, bluetooth chips, wireless local area network (WLAN) chips, global positioning system (GPS) chips, optical storage chipsets, digital versatile disk (DVD) player single chips, high integrated digital television control chips, artificial intelligence Internet of Things device single chips, automotive electronic chipsets and others. The Company is also involved in the provision of related design, testing, maintenance and technological consultancy services. The Company's products are mainly used in mobile phones, digital TVs, personal computer systems, digital home appliances, wearable devices and Internet of Things products. It mainly distributes its products in domestic and overseas markets.</v>
    <v>6999</v>
    <v>Taiwan Stock Exchange</v>
    <v>XTAI</v>
    <v>XTAI</v>
    <v>No.1, Dusing Road 1, HsinChu Science Park, HSINCHU, HSINCHU, 300 TW</v>
    <v>994</v>
    <v>Semiconductors &amp; Semiconductor Equipment</v>
    <v>Stock</v>
    <v>44334.239699074074</v>
    <v>22</v>
    <v>920</v>
    <v>1423274000000</v>
    <v>MediaTek Inc.</v>
    <v>MediaTek Inc.</v>
    <v>940</v>
    <v>25.77</v>
    <v>914</v>
    <v>994</v>
    <v>1590251000</v>
    <v>2454</v>
    <v>MediaTek Inc. (XTAI:2454)</v>
    <v>16147000</v>
    <v>1997</v>
  </rv>
  <rv s="5">
    <v>23</v>
  </rv>
  <rv s="1">
    <v>https://www.bing.com/financeapi/forcetrigger?t=anb5pr&amp;q=XTAI%3a2382&amp;form=skydnc</v>
    <v>Learn more on Bing</v>
  </rv>
  <rv s="6">
    <v>en-US</v>
    <v>anb5pr</v>
    <v>268435456</v>
    <v>1</v>
    <v>Powered by Refinitiv</v>
    <v>7</v>
    <v>QUANTA COMPUTER INC. (XTAI:2382)</v>
    <v>8</v>
    <v>9</v>
    <v>Finance</v>
    <v>5</v>
    <v>102</v>
    <v>65.2</v>
    <v>0.72299999999999998</v>
    <v>1.7</v>
    <v>1.9252999999999999E-2</v>
    <v>TWD</v>
    <v>Quanta Computer Inc. is a Taiwan-based company principally engaged in the research, development, manufacture and sales of notebook computers. The Company's main products include notebook computers, tablet computers, all-in-one (AIO) computers, wireless local area network (WLAN) products and other wireless communication products, as well as cloud server products. The Company is also involved in the provision of industrial computers, embedded computers and wearable electronics. In addition, the company is also engaged in the provision of related maintenance services. Its products are mainly sold to the United States, China, the Netherlands and Japan markets.</v>
    <v>121917</v>
    <v>Taiwan Stock Exchange</v>
    <v>XTAI</v>
    <v>XTAI</v>
    <v>No.188, Wenhua 2nd Road, Wenhua Lii, Guishan District, TAOYUAN, TAOYUAN, 333 TW</v>
    <v>90.3</v>
    <v>Computers, Phones &amp; Household Electronics</v>
    <v>Stock</v>
    <v>44334.239687499998</v>
    <v>25</v>
    <v>86.5</v>
    <v>348795300000</v>
    <v>QUANTA COMPUTER INC.</v>
    <v>QUANTA COMPUTER INC.</v>
    <v>87.6</v>
    <v>11.63</v>
    <v>88.3</v>
    <v>90</v>
    <v>3862627000</v>
    <v>2382</v>
    <v>QUANTA COMPUTER INC. (XTAI:2382)</v>
    <v>15608000</v>
    <v>1988</v>
  </rv>
  <rv s="5">
    <v>26</v>
  </rv>
  <rv s="1">
    <v>https://www.bing.com/financeapi/forcetrigger?t=anb6rw&amp;q=XTAI%3a2404&amp;form=skydnc</v>
    <v>Learn more on Bing</v>
  </rv>
  <rv s="6">
    <v>en-US</v>
    <v>anb6rw</v>
    <v>268435456</v>
    <v>1</v>
    <v>Powered by Refinitiv</v>
    <v>7</v>
    <v>United Integrated Services Co., Ltd. (XTAI:2404)</v>
    <v>8</v>
    <v>9</v>
    <v>Finance</v>
    <v>5</v>
    <v>275.5</v>
    <v>190.5</v>
    <v>0.62770000000000004</v>
    <v>11</v>
    <v>5.1281999999999994E-2</v>
    <v>TWD</v>
    <v>UNITED INTEGRATED SERVICES CO., LTD. is a Taiwan-based company principally engaged in the design, construction, planning, consulting and maintenance of factories, dust free rooms, industrial control, electromechanical and other projects. The Company provides system integration services, which include the integration of system control and electromechanical engineering; design services, which include the design of electromechanical and computer room engineering, as well as maintenance services. Its services are applied primarily in semiconductors and optoelectronics industries.</v>
    <v>977</v>
    <v>Taiwan Stock Exchange</v>
    <v>XTAI</v>
    <v>XTAI</v>
    <v>5F, No.3, Lane 7, Paokao Road, Hsintien District, NEW TAIPEI, NEW TAIPEI, 231 TW</v>
    <v>226</v>
    <v>Construction &amp; Engineering</v>
    <v>Stock</v>
    <v>44334.239687499998</v>
    <v>28</v>
    <v>218.5</v>
    <v>42500830000</v>
    <v>United Integrated Services Co., Ltd.</v>
    <v>United Integrated Services Co., Ltd.</v>
    <v>218.5</v>
    <v>10.65</v>
    <v>214.5</v>
    <v>225.5</v>
    <v>190586700</v>
    <v>2404</v>
    <v>United Integrated Services Co., Ltd. (XTAI:2404)</v>
    <v>1474000</v>
    <v>1982</v>
  </rv>
  <rv s="5">
    <v>29</v>
  </rv>
  <rv s="1">
    <v>https://www.bing.com/financeapi/forcetrigger?t=anbjlh&amp;q=XTAI%3a2881&amp;form=skydnc</v>
    <v>Learn more on Bing</v>
  </rv>
  <rv s="6">
    <v>en-US</v>
    <v>anbjlh</v>
    <v>268435456</v>
    <v>1</v>
    <v>Powered by Refinitiv</v>
    <v>7</v>
    <v>Fubon Financial Holding Co., Ltd. (XTAI:2881)</v>
    <v>8</v>
    <v>9</v>
    <v>Finance</v>
    <v>5</v>
    <v>78.8</v>
    <v>40.4</v>
    <v>0.61819999999999997</v>
    <v>5.8</v>
    <v>8.8414999999999994E-2</v>
    <v>TWD</v>
    <v>Fubon Financial Holding Co Ltd is a Taiwan-based financial holding company principally engaged in the sale of insurances and provision of related services. The Company mainly operates through five business segments. The Banking Business segment is mainly engaged in the banking and related businesses. The Property and Casualty Insurance Business segment is mainly engaged in the provision of various insurances. The Life Insurance Business segment is mainly engaged in the provision of life insurances. The Securities Business segment is engaged in the trading of securities and related products. The Others segment is engaged in the financial holding, venture capital, asset management and sports lottery businesses.</v>
    <v>44461</v>
    <v>Taiwan Stock Exchange</v>
    <v>XTAI</v>
    <v>XTAI</v>
    <v>No. 237, Section 1, Chien Kuo South Road, Da'an District, TAIPEI, TAIPEI, 106 TW</v>
    <v>71.5</v>
    <v>Insurance</v>
    <v>Stock</v>
    <v>44334.239722222221</v>
    <v>31</v>
    <v>66.8</v>
    <v>790598400000</v>
    <v>Fubon Financial Holding Co., Ltd.</v>
    <v>Fubon Financial Holding Co., Ltd.</v>
    <v>66.8</v>
    <v>8.3699999999999992</v>
    <v>65.599999999999994</v>
    <v>71.400000000000006</v>
    <v>11500260000</v>
    <v>2881</v>
    <v>Fubon Financial Holding Co., Ltd. (XTAI:2881)</v>
    <v>65085000</v>
    <v>1961</v>
  </rv>
  <rv s="5">
    <v>32</v>
  </rv>
  <rv s="1">
    <v>https://www.bing.com/financeapi/forcetrigger?t=anbk6h&amp;q=XTAI%3a2886&amp;form=skydnc</v>
    <v>Learn more on Bing</v>
  </rv>
  <rv s="6">
    <v>en-US</v>
    <v>anbk6h</v>
    <v>268435456</v>
    <v>1</v>
    <v>Powered by Refinitiv</v>
    <v>7</v>
    <v>Mega Financial Holding Company Ltd. (XTAI:2886)</v>
    <v>8</v>
    <v>9</v>
    <v>Finance</v>
    <v>5</v>
    <v>33</v>
    <v>27</v>
    <v>0.47399999999999998</v>
    <v>0.9</v>
    <v>2.8938999999999999E-2</v>
    <v>TWD</v>
    <v>Mega Financial Holding Co., Ltd. is a Taiwan-based financial holding company principally engaged in the investment and management of its subsidiaries. The Company mainly operates through four business segments. The Banking Business segment is mainly engaged in the commercial banking, consumer banking, wealth management, investment banking businesses and the provision of other services. The Securities Business segment is mainly engaged in the brokerage, underwriting and proprietary trading businesses. The Bill Banking segment is mainly engaged in the brokerage, dealing and underwriting businesses, as well as the guaranteeing of short-term debt instruments. The Insurance Business segment is mainly engaged in the provision of insurance services and insurance agency businesses.</v>
    <v>9669</v>
    <v>Taiwan Stock Exchange</v>
    <v>XTAI</v>
    <v>XTAI</v>
    <v>14~17F, 20~21F, No.123, Section 2, Jhongsiao East Road, Jhongjheng District, TAIPEI, TAIPEI, 100 TW</v>
    <v>32.1</v>
    <v>Banking Services</v>
    <v>Stock</v>
    <v>44334.239722222221</v>
    <v>34</v>
    <v>31.15</v>
    <v>431114400000</v>
    <v>Mega Financial Holding Company Ltd.</v>
    <v>Mega Financial Holding Company Ltd.</v>
    <v>31.15</v>
    <v>17.399999999999999</v>
    <v>31.1</v>
    <v>32</v>
    <v>13599820000</v>
    <v>2886</v>
    <v>Mega Financial Holding Company Ltd. (XTAI:2886)</v>
    <v>20169000</v>
    <v>2002</v>
  </rv>
  <rv s="5">
    <v>35</v>
  </rv>
  <rv s="1">
    <v>https://www.bing.com/financeapi/forcetrigger?t=anbmgh&amp;q=XTAI%3a3008&amp;form=skydnc</v>
    <v>Learn more on Bing</v>
  </rv>
  <rv s="6">
    <v>en-US</v>
    <v>anbmgh</v>
    <v>268435456</v>
    <v>1</v>
    <v>Powered by Refinitiv</v>
    <v>7</v>
    <v>LARGAN Precision Co., Ltd (XTAI:3008)</v>
    <v>8</v>
    <v>9</v>
    <v>Finance</v>
    <v>5</v>
    <v>4475</v>
    <v>2610</v>
    <v>0.9647</v>
    <v>15</v>
    <v>5.2630000000000003E-3</v>
    <v>TWD</v>
    <v>LARGAN Precision Co Ltd is a Taiwan-based company principally engaged in the research, development, design, production and sale of various types of optical lens modules and optoelectronic components, as well as the provision of post-sale technical services. The Company's main products include multifunction peripherals, scanners, digital cameras, smart phones, drones, tablet computers, Internet Protocol (IP) cameras, notebook computers, smart televisions, wearable device lenses, iris recognition lenses, sports camera lenses, optical mouse lenses, medical instrument lenses, automotive lenses and lenses. The Company distributes its products mainly in Asia market.</v>
    <v>6285</v>
    <v>Taiwan Stock Exchange</v>
    <v>XTAI</v>
    <v>XTAI</v>
    <v>No.11, Jingke Road, Nantun District, TAICHUNG, TAICHUNG, 408 TW</v>
    <v>2910</v>
    <v>Computers, Phones &amp; Household Electronics</v>
    <v>Stock</v>
    <v>44334.239733796298</v>
    <v>37</v>
    <v>2820</v>
    <v>384311673000</v>
    <v>LARGAN Precision Co., Ltd</v>
    <v>LARGAN Precision Co., Ltd</v>
    <v>2900</v>
    <v>16.62</v>
    <v>2850</v>
    <v>2865</v>
    <v>134140200</v>
    <v>3008</v>
    <v>LARGAN Precision Co., Ltd (XTAI:3008)</v>
    <v>570000</v>
    <v>1987</v>
  </rv>
  <rv s="5">
    <v>38</v>
  </rv>
  <rv s="1">
    <v>https://www.bing.com/financeapi/forcetrigger?t=anbnu2&amp;q=XTAI%3a3028&amp;form=skydnc</v>
    <v>Learn more on Bing</v>
  </rv>
  <rv s="6">
    <v>en-US</v>
    <v>anbnu2</v>
    <v>268435456</v>
    <v>1</v>
    <v>Powered by Refinitiv</v>
    <v>7</v>
    <v>ZENITRON CORPORATION (XTAI:3028)</v>
    <v>8</v>
    <v>9</v>
    <v>Finance</v>
    <v>5</v>
    <v>31</v>
    <v>18.3</v>
    <v>0.62460000000000004</v>
    <v>1.5</v>
    <v>5.8708000000000003E-2</v>
    <v>TWD</v>
    <v>ZENITRON CORPORATION is a Taiwan-based company principally engaged in the import and export of various kinds of electronic parts and components. The Company's main products include memory cards, power field effect transistors, linear integrated circuits, digital integrated circuits, logic and application-specific integrated circuits, diodes, modules and others. The Company distributes its products in Taiwan and mainland China markets.</v>
    <v>750</v>
    <v>Taiwan Stock Exchange</v>
    <v>XTAI</v>
    <v>XTAI</v>
    <v>No.8, Lane 250, Sinhu 2nd Road, Neihu District, TAIPEI, TAIPEI, 114 TW</v>
    <v>27.2</v>
    <v>Semiconductors &amp; Semiconductor Equipment</v>
    <v>Stock</v>
    <v>44334.239733796298</v>
    <v>40</v>
    <v>25.7</v>
    <v>5762209000</v>
    <v>ZENITRON CORPORATION</v>
    <v>ZENITRON CORPORATION</v>
    <v>25.7</v>
    <v>12.25</v>
    <v>25.55</v>
    <v>27.05</v>
    <v>213811100</v>
    <v>3028</v>
    <v>ZENITRON CORPORATION (XTAI:3028)</v>
    <v>1880000</v>
    <v>1982</v>
  </rv>
  <rv s="5">
    <v>41</v>
  </rv>
  <rv s="1">
    <v>https://www.bing.com/financeapi/forcetrigger?t=anbv4c&amp;q=XTAI%3a3617&amp;form=skydnc</v>
    <v>Learn more on Bing</v>
  </rv>
  <rv s="6">
    <v>en-US</v>
    <v>anbv4c</v>
    <v>268435456</v>
    <v>1</v>
    <v>Powered by Refinitiv</v>
    <v>7</v>
    <v>CyberPower Systems,Inc. (XTAI:3617)</v>
    <v>8</v>
    <v>9</v>
    <v>Finance</v>
    <v>5</v>
    <v>91.7</v>
    <v>73.8</v>
    <v>1.0751999999999999</v>
    <v>3.3</v>
    <v>4.2145999999999996E-2</v>
    <v>TWD</v>
    <v>CyberPower Systems, Inc. is a Taiwan-based company principally engaged in the design, manufacture and distribution of uninterruptible power supply (UPS) systems, portable power converters, power protection and management equipment and computer peripherals and related accessories. The Company's products also include solar chargers, electronic alternators, emergency power systems and networked remote power management equipment. The Company distributes its products within domestic market and to overseas markets, including the rest of Asia, the Americas, Europe and Africa.</v>
    <v>1731</v>
    <v>Taiwan Stock Exchange</v>
    <v>XTAI</v>
    <v>XTAI</v>
    <v>11F, No.26, Jinzhuang Road, Neihu District, TAIPEI, TAIPEI, 114 TW</v>
    <v>81.900000000000006</v>
    <v>Machinery, Equipment &amp; Components</v>
    <v>Stock</v>
    <v>44334.239756944444</v>
    <v>43</v>
    <v>79.7</v>
    <v>6557031000</v>
    <v>CyberPower Systems,Inc.</v>
    <v>CyberPower Systems,Inc.</v>
    <v>80.5</v>
    <v>13.36</v>
    <v>78.3</v>
    <v>81.599999999999994</v>
    <v>80951000</v>
    <v>3617</v>
    <v>CyberPower Systems,Inc. (XTAI:3617)</v>
    <v>119000</v>
    <v>1997</v>
  </rv>
  <rv s="5">
    <v>44</v>
  </rv>
  <rv s="1">
    <v>https://www.bing.com/financeapi/forcetrigger?t=anc4cw&amp;q=XTAI%3a5534&amp;form=skydnc</v>
    <v>Learn more on Bing</v>
  </rv>
  <rv s="6">
    <v>en-US</v>
    <v>anc4cw</v>
    <v>268435456</v>
    <v>1</v>
    <v>Powered by Refinitiv</v>
    <v>7</v>
    <v>CHONG HONG CONSTRUCTION CO., LTD. (XTAI:5534)</v>
    <v>8</v>
    <v>9</v>
    <v>Finance</v>
    <v>5</v>
    <v>91.8</v>
    <v>74.3</v>
    <v>0.51839999999999997</v>
    <v>3.6</v>
    <v>4.7306000000000001E-2</v>
    <v>TWD</v>
    <v>CHONG HONG CONSTRUCTION CO., LTD. is a Taiwan-based company principally engaged in the rental and sales of residential, industrial and commercial buildings. The Company's main products include industrial plants, factory offices, commercial buildings, residential buildings, storefronts and parking spaces. The Company also provides planning services for high-end residential buildings and smart factory buildings. The Company operates its businesses mainly in domestic market.</v>
    <v>113</v>
    <v>Taiwan Stock Exchange</v>
    <v>XTAI</v>
    <v>XTAI</v>
    <v>11F, No.30, Beiping East Road, Zhongzheng District, TAIPEI, TAIPEI, 100 TW</v>
    <v>79.7</v>
    <v>Real Estate Operations</v>
    <v>Stock</v>
    <v>44334.239791666667</v>
    <v>46</v>
    <v>75.8</v>
    <v>22877690000</v>
    <v>CHONG HONG CONSTRUCTION CO., LTD.</v>
    <v>CHONG HONG CONSTRUCTION CO., LTD.</v>
    <v>75.8</v>
    <v>12.17</v>
    <v>76.099999999999994</v>
    <v>79.7</v>
    <v>290326000</v>
    <v>5534</v>
    <v>CHONG HONG CONSTRUCTION CO., LTD. (XTAI:5534)</v>
    <v>483000</v>
    <v>1975</v>
  </rv>
  <rv s="5">
    <v>47</v>
  </rv>
  <rv s="1">
    <v>https://www.bing.com/financeapi/forcetrigger?t=anagh7&amp;q=XTAI%3a1216&amp;form=skydnc</v>
    <v>Learn more on Bing</v>
  </rv>
  <rv s="6">
    <v>en-US</v>
    <v>anagh7</v>
    <v>268435456</v>
    <v>1</v>
    <v>Powered by Refinitiv</v>
    <v>7</v>
    <v>UNI-PRESIDENT ENTERPRISES CORP. (XTAI:1216)</v>
    <v>8</v>
    <v>9</v>
    <v>Finance</v>
    <v>5</v>
    <v>76.900000000000006</v>
    <v>60.6</v>
    <v>0.4254</v>
    <v>1.4</v>
    <v>1.9283999999999999E-2</v>
    <v>TWD</v>
    <v>Uni-President Enterprises Corp is a Taiwan-based company mainly engaged in the manufacture and sale of foods and beverages. The Company operates through six segments. The Food and Grain segment provides animal feedstuffs, aquatic feedstuffs and flour. The Instant Food segment provides oil products, instant noodles and rice noodles. The Beverage segment provides fruit juices, tea drinks, fresh milks, dairy drinks, coffee drinks and agency products. The General Food segment provides processed meat products, soy sauces, frozen foods, ice cream products and products under international brands. The Baked Food segment provides breads, cakes and frozen dough, among others. The Technical segment is engaged in the development, production and operation of original equipment manufacturer (OEM) products.</v>
    <v>1</v>
    <v>Taiwan Stock Exchange</v>
    <v>XTAI</v>
    <v>XTAI</v>
    <v>No. 301, Zhongzheng Road, Yongkang District, TAINAN, TAINAN, 710 TW</v>
    <v>74.2</v>
    <v>Food &amp; Tobacco</v>
    <v>Stock</v>
    <v>44334.239618055559</v>
    <v>49</v>
    <v>72.3</v>
    <v>421605500000</v>
    <v>UNI-PRESIDENT ENTERPRISES CORP.</v>
    <v>UNI-PRESIDENT ENTERPRISES CORP.</v>
    <v>72.7</v>
    <v>18.71</v>
    <v>72.599999999999994</v>
    <v>74</v>
    <v>5682016000</v>
    <v>1216</v>
    <v>UNI-PRESIDENT ENTERPRISES CORP. (XTAI:1216)</v>
    <v>7476000</v>
    <v>1967</v>
  </rv>
  <rv s="5">
    <v>50</v>
  </rv>
  <rv s="1">
    <v>https://www.bing.com/financeapi/forcetrigger?t=anahrw&amp;q=XTAI%3a1303&amp;form=skydnc</v>
    <v>Learn more on Bing</v>
  </rv>
  <rv s="6">
    <v>en-US</v>
    <v>anahrw</v>
    <v>268435456</v>
    <v>1</v>
    <v>Powered by Refinitiv</v>
    <v>7</v>
    <v>NAN YA PLASTICS CORPORATION (XTAI:1303)</v>
    <v>8</v>
    <v>9</v>
    <v>Finance</v>
    <v>5</v>
    <v>92</v>
    <v>58</v>
    <v>0.94359999999999999</v>
    <v>3.4</v>
    <v>4.3646000000000004E-2</v>
    <v>TWD</v>
    <v>NAN YA PLASTICS CORPORATION is a Taiwan-based company principally engaged in the manufacture and sales of plastic products, electronic products and polyester products. Its plastic processed products include soft plastic fabrics, rubber products, film products, rigid tubes, sound-absorbing materials, iridescent paper, polypropylene (PP) synthetic paper and polyvinyl chloride (PVC) plastic pellets. Its plastic raw material products include ethylene glycol, propylene glycol and isocaprylic acid. Its electronic material products include aluminum foil substrates, aluminum foils, epoxy resin, liquid crystal displays (LCD) and printed circuit boards (PCB). Its polyester products include polyester pellets, polyester cotton and polyester filaments. The Company is also engaged in mechanical and electrical engineering businesses.</v>
    <v>34224</v>
    <v>Taiwan Stock Exchange</v>
    <v>XTAI</v>
    <v>XTAI</v>
    <v>No.201, Tung Hwa North Road, Songshan District, TAIPEI, TAIPEI, 105 TW</v>
    <v>81.3</v>
    <v>Chemicals</v>
    <v>Stock</v>
    <v>44334.239618055559</v>
    <v>52</v>
    <v>78.099999999999994</v>
    <v>637638100000</v>
    <v>NAN YA PLASTICS CORPORATION</v>
    <v>NAN YA PLASTICS CORPORATION</v>
    <v>78.099999999999994</v>
    <v>15.22</v>
    <v>77.900000000000006</v>
    <v>81.3</v>
    <v>7930822000</v>
    <v>1303</v>
    <v>NAN YA PLASTICS CORPORATION (XTAI:1303)</v>
    <v>8288000</v>
    <v>1958</v>
  </rv>
  <rv s="5">
    <v>53</v>
  </rv>
  <rv s="1">
    <v>https://www.bing.com/financeapi/forcetrigger?t=anaj9c&amp;q=XTAI%3a1326&amp;form=skydnc</v>
    <v>Learn more on Bing</v>
  </rv>
  <rv s="6">
    <v>en-US</v>
    <v>anaj9c</v>
    <v>268435456</v>
    <v>1</v>
    <v>Powered by Refinitiv</v>
    <v>7</v>
    <v>FORMOSA CHEMICALS &amp; FIBRE CORPORATION (XTAI:1326)</v>
    <v>8</v>
    <v>9</v>
    <v>Finance</v>
    <v>5</v>
    <v>95.5</v>
    <v>66.5</v>
    <v>0.84460000000000002</v>
    <v>2.7</v>
    <v>3.3375000000000002E-2</v>
    <v>TWD</v>
    <v>Formosa Chemicals &amp; Fibre Corp is a Taiwan-based company principally engaged in the manufacture and sale of chemical products. The main products of the Company include petrochemical plastic raw materials, synthetic fiber products and common fluid products. Its petrochemical plastic raw material products include benzene, paraxylene (PX), o-xylene (OX), toluene, styrene monomer (SM), phenol, acetone, pure terephthalic acid (PTA), polystyrene (PS), polypropylene (PP) and polycarbonate resin (PC), among others. Its synthetic fiber products include mirabilite, synthetic fiber yarn, cotton yarn, blended yarn, staple fiber cloth, long-fiber cloth and nylon yarn, among others. Its common fluid products include electricity, filtered water, chilled water, soft water, pure water and steam. The Company operates businesses in Mainland China, Asia, the Middle East, America and Europe, among others.</v>
    <v>18585</v>
    <v>Taiwan Stock Exchange</v>
    <v>XTAI</v>
    <v>XTAI</v>
    <v>No. 359, Section 3, Chungshan Road, Chung Chuang Li, CHANGHUA, CHANGHUA, 500 TW</v>
    <v>83.7</v>
    <v>Chemicals</v>
    <v>Stock</v>
    <v>44334.239618055559</v>
    <v>55</v>
    <v>80.7</v>
    <v>485892300000</v>
    <v>FORMOSA CHEMICALS &amp; FIBRE CORPORATION</v>
    <v>FORMOSA CHEMICALS &amp; FIBRE CORPORATION</v>
    <v>80.8</v>
    <v>13.21</v>
    <v>80.900000000000006</v>
    <v>83.6</v>
    <v>5861187000</v>
    <v>1326</v>
    <v>FORMOSA CHEMICALS &amp; FIBRE CORPORATION (XTAI:1326)</v>
    <v>4849000</v>
    <v>1965</v>
  </rv>
  <rv s="5">
    <v>56</v>
  </rv>
  <rv s="1">
    <v>https://www.bing.com/financeapi/forcetrigger?t=anasvh&amp;q=XTAI%3a1717&amp;form=skydnc</v>
    <v>Learn more on Bing</v>
  </rv>
  <rv s="6">
    <v>en-US</v>
    <v>anasvh</v>
    <v>268435456</v>
    <v>1</v>
    <v>Powered by Refinitiv</v>
    <v>7</v>
    <v>ETERNAL MATERIALS CO., LTD. (XTAI:1717)</v>
    <v>8</v>
    <v>9</v>
    <v>Finance</v>
    <v>5</v>
    <v>47.1</v>
    <v>28.8</v>
    <v>1.0277000000000001</v>
    <v>3.3</v>
    <v>9.8802000000000001E-2</v>
    <v>TWD</v>
    <v>Eternal Materials Co Ltd is a Taiwan-based company principally engaged in the manufacture and sales of synthetic resins. The Company is also engaged in the manufacture of electronic chemical materials and special chemicals. The Company's products portfolio consists of general purpose resins, polyester resins, coating resins, special chemicals, circuit substrates, dry film photo resists, liquid crystal display (LCD) optical films, solar battery conductive adhesives, as well as silica gel materials for light emitting diode (LED) packaging and others. The Company's products are mainly applied in energy and public utilities, transportation industries, construction and furniture industries, electronics and motors, disposable consumer products, packaging and printing, healthcare and metal machinery. The Company distributes its products mainly in Taiwan, Mainland China and other markets.</v>
    <v>4404</v>
    <v>Taiwan Stock Exchange</v>
    <v>XTAI</v>
    <v>XTAI</v>
    <v>No. 578, Chien-Kung Road, Sanmin District, KAOHSIUNG, KAOHSIUNG, 807 TW</v>
    <v>36.700000000000003</v>
    <v>Chemicals</v>
    <v>Stock</v>
    <v>44334.239652777775</v>
    <v>58</v>
    <v>36.5</v>
    <v>43781860000</v>
    <v>ETERNAL MATERIALS CO., LTD.</v>
    <v>ETERNAL MATERIALS CO., LTD.</v>
    <v>36.65</v>
    <v>14.42</v>
    <v>33.4</v>
    <v>36.700000000000003</v>
    <v>1240279000</v>
    <v>1717</v>
    <v>ETERNAL MATERIALS CO., LTD. (XTAI:1717)</v>
    <v>3023000</v>
    <v>1964</v>
  </rv>
  <rv s="5">
    <v>59</v>
  </rv>
  <rv s="1">
    <v>https://www.bing.com/financeapi/forcetrigger?t=anaw5r&amp;q=XTAI%3a2006&amp;form=skydnc</v>
    <v>Learn more on Bing</v>
  </rv>
  <rv s="6">
    <v>en-US</v>
    <v>anaw5r</v>
    <v>268435456</v>
    <v>1</v>
    <v>Powered by Refinitiv</v>
    <v>7</v>
    <v>Tung Ho Steel Enterprise Corp. (XTAI:2006)</v>
    <v>8</v>
    <v>9</v>
    <v>Finance</v>
    <v>5</v>
    <v>64.7</v>
    <v>21.9</v>
    <v>0.9022</v>
    <v>4.25</v>
    <v>9.9298999999999998E-2</v>
    <v>TWD</v>
    <v>TUNG HO STEEL ENTERPRISE CORPORATION is a Taiwan-based company principally engaged in the manufacture, processing and sales of steel products. The Company operates through four segments. Kaohsiung Plant segment is engaged in the manufacture of steel bars for civil and construction engineering, H-beams, steel plates and U-steel. Taoyuan Plant segment is engaged in the manufacture of steel bars for civil and construction engineering. Miaoli Plant segment is engaged in the manufacture of H-beams, steel plates and U-steel. Steel Structure segment is mainly engaged in the processing and hoisting of H-beams. The Company also produces restored steel, crude zinc oxide and slag products, among others. The Company operates businesses in domestic market and overseas markets.</v>
    <v>1933</v>
    <v>Taiwan Stock Exchange</v>
    <v>XTAI</v>
    <v>XTAI</v>
    <v>6F, No. 9, Section 1, Chang An East Road, TAIPEI, TAIPEI, 104 TW</v>
    <v>47.05</v>
    <v>Metals &amp; Mining</v>
    <v>Stock</v>
    <v>44334.239664351851</v>
    <v>61</v>
    <v>44.5</v>
    <v>51278450000</v>
    <v>Tung Ho Steel Enterprise Corp.</v>
    <v>Tung Ho Steel Enterprise Corp.</v>
    <v>45.2</v>
    <v>10.7</v>
    <v>42.8</v>
    <v>47.05</v>
    <v>1089871000</v>
    <v>2006</v>
    <v>Tung Ho Steel Enterprise Corp. (XTAI:2006)</v>
    <v>11039000</v>
    <v>1962</v>
  </rv>
  <rv s="5">
    <v>62</v>
  </rv>
  <rv s="1">
    <v>https://www.bing.com/financeapi/forcetrigger?t=anb18m&amp;q=XTAI%3a2301&amp;form=skydnc</v>
    <v>Learn more on Bing</v>
  </rv>
  <rv s="6">
    <v>en-US</v>
    <v>anb18m</v>
    <v>268435456</v>
    <v>1</v>
    <v>Powered by Refinitiv</v>
    <v>7</v>
    <v>LITE-ON TECHNOLOGY CORPORATION (XTAI:2301)</v>
    <v>8</v>
    <v>9</v>
    <v>Finance</v>
    <v>5</v>
    <v>67.900000000000006</v>
    <v>44.8</v>
    <v>0.57210000000000005</v>
    <v>0.9</v>
    <v>1.473E-2</v>
    <v>TWD</v>
    <v>Lite-On Technology Corp is engaged in the manufacture of power supplies, consumer electronics and optoelectronic products. The Company operates through four business segments. The Information Products segment designs, develops, manufactures, and sells products used in notebook computers, desktop computers, and tablet computers, servers, and Netcom equipment. The main products include power supplies, servers and Netcom equipment components, multi-function office machine, computer keyboards and chassis. The Optoelectronics segment designs, develops, produces and sells optoelectronic components and products. The main products include light-emitting diode (LED) packaging products and LED lighting application products, automotive electronic component products, and camera modules. Storage products segment designs, develops, produces and sells storage components. The main products include solid state drives and optical drives. Others segment include other products.</v>
    <v>77497</v>
    <v>Taiwan Stock Exchange</v>
    <v>XTAI</v>
    <v>XTAI</v>
    <v>22F, No.392, Ruey Kuang Road, Neihu District, TAIPEI, TAIPEI, 114 TW</v>
    <v>62.7</v>
    <v>Computers, Phones &amp; Household Electronics</v>
    <v>Stock</v>
    <v>44334.239675925928</v>
    <v>64</v>
    <v>60.8</v>
    <v>145518700000</v>
    <v>LITE-ON TECHNOLOGY CORPORATION</v>
    <v>LITE-ON TECHNOLOGY CORPORATION</v>
    <v>61.1</v>
    <v>11.34</v>
    <v>61.1</v>
    <v>62</v>
    <v>2350867000</v>
    <v>2301</v>
    <v>LITE-ON TECHNOLOGY CORPORATION (XTAI:2301)</v>
    <v>5836000</v>
    <v>1989</v>
  </rv>
  <rv s="5">
    <v>65</v>
  </rv>
  <rv s="1">
    <v>https://www.bing.com/financeapi/forcetrigger?t=anb2gh&amp;q=XTAI%3a2327&amp;form=skydnc</v>
    <v>Learn more on Bing</v>
  </rv>
  <rv s="6">
    <v>en-US</v>
    <v>anb2gh</v>
    <v>268435456</v>
    <v>1</v>
    <v>Powered by Refinitiv</v>
    <v>7</v>
    <v>YAGEO CORPORATION (XTAI:2327)</v>
    <v>8</v>
    <v>9</v>
    <v>Finance</v>
    <v>5</v>
    <v>644</v>
    <v>320</v>
    <v>2.0880999999999998</v>
    <v>33.5</v>
    <v>8.0626000000000003E-2</v>
    <v>TWD</v>
    <v>YAGEO CORPORATION is a Taiwan-based company principally engaged in the research and development, manufacture and sales of passive components and related manufacturing equipment. The Company’s products include chip resistors, multilayer ceramic chip capacitors (MLCCs), through-hole resistors, wireless components, electrolytic capacitors and inductors, among others. Its chip resistors include thin film precision resistors, thick film precision resistors, high voltage resistors and lead free resistors. Its MLCC products include automotive type, high voltage type, low acoustic noise type and high frequency type. Its through-hole resistors include carbon films, metal films and metal glazed films. Its electrolytic capacitors include miniature type and polymer type. Its inductors include wirewound chip inductors and power inductors. The Company is also engaged in the provision of value-added services and customization services.</v>
    <v>1</v>
    <v>Taiwan Stock Exchange</v>
    <v>XTAI</v>
    <v>XTAI</v>
    <v>3F, No.233-1, Bao Ciao Road, Xindian District, NEW TAIPEI, NEW TAIPEI, 231 TW</v>
    <v>449</v>
    <v>Electronic Equipment &amp; Parts</v>
    <v>Stock</v>
    <v>44334.239675925928</v>
    <v>67</v>
    <v>428.5</v>
    <v>218673000000</v>
    <v>YAGEO CORPORATION</v>
    <v>YAGEO CORPORATION</v>
    <v>435</v>
    <v>14</v>
    <v>415.5</v>
    <v>449</v>
    <v>496984000</v>
    <v>2327</v>
    <v>YAGEO CORPORATION (XTAI:2327)</v>
    <v>13606000</v>
    <v>1987</v>
  </rv>
  <rv s="5">
    <v>68</v>
  </rv>
  <rv s="1">
    <v>https://www.bing.com/financeapi/forcetrigger?t=anb3a2&amp;q=XTAI%3a2344&amp;form=skydnc</v>
    <v>Learn more on Bing</v>
  </rv>
  <rv s="6">
    <v>en-US</v>
    <v>anb3a2</v>
    <v>268435456</v>
    <v>1</v>
    <v>Powered by Refinitiv</v>
    <v>7</v>
    <v>WINBOND ELECTRONICS CORP. (XTAI:2344)</v>
    <v>8</v>
    <v>9</v>
    <v>Finance</v>
    <v>5</v>
    <v>38.9</v>
    <v>11.5</v>
    <v>1.6921999999999999</v>
    <v>2.5499999999999998</v>
    <v>9.9414999999999989E-2</v>
    <v>TWD</v>
    <v>WINBOND ELECTRONICS CORP. is a Taiwan-based company principally engaged in the research, development, design, manufacture and sales of integrated circuits (ICs) and memory products. The Company’s products mainly include logic ICs, dynamic random access memory (DRAM) products, including mobile RAM products, specialty DRAM products and graphics DRAM products, as well as flash memory products and others. The Company’s products are primarily applied in computers, communications and consumer electronics (3Cs), such as personal computers, wireless networks, set-top boxes, televisions, digital cameras and others. The Company distributes its products both in domestic markets and to overseas markets.</v>
    <v>3625</v>
    <v>Taiwan Stock Exchange</v>
    <v>XTAI</v>
    <v>XTAI</v>
    <v>No.8, Keya 1st Road, Central Science Industrial Park, Daya District, TAICHUNG, TAICHUNG, 428 TW</v>
    <v>28.2</v>
    <v>Semiconductors &amp; Semiconductor Equipment</v>
    <v>Stock</v>
    <v>44334.239675925928</v>
    <v>70</v>
    <v>26.5</v>
    <v>113231000000</v>
    <v>WINBOND ELECTRONICS CORP.</v>
    <v>WINBOND ELECTRONICS CORP.</v>
    <v>27</v>
    <v>37.700000000000003</v>
    <v>25.65</v>
    <v>28.2</v>
    <v>3980000000</v>
    <v>2344</v>
    <v>WINBOND ELECTRONICS CORP. (XTAI:2344)</v>
    <v>77281000</v>
    <v>1987</v>
  </rv>
  <rv s="5">
    <v>71</v>
  </rv>
  <rv s="1">
    <v>https://www.bing.com/financeapi/forcetrigger?t=anb3u2&amp;q=XTAI%3a2353&amp;form=skydnc</v>
    <v>Learn more on Bing</v>
  </rv>
  <rv s="6">
    <v>en-US</v>
    <v>anb3u2</v>
    <v>268435456</v>
    <v>1</v>
    <v>Powered by Refinitiv</v>
    <v>7</v>
    <v>ACER INCORPORATED (XTAI:2353)</v>
    <v>8</v>
    <v>9</v>
    <v>Finance</v>
    <v>5</v>
    <v>35.85</v>
    <v>15.9</v>
    <v>0.80649999999999999</v>
    <v>1.45</v>
    <v>5.1326999999999998E-2</v>
    <v>TWD</v>
    <v>Acer Inc is a Taiwan-based company principally engaged in the research and development, design, production and sales of computer products. The Company's main products include desktop computers, notebook computers, tablet computers, smart phones and wearable products, servers, projectors, liquid crystal displays and computer peripherals and other information and communications products. In addition, The Company also provides software development and maintenance services. The Company distributes its products within the domestic market and to overseas markets.</v>
    <v>7967</v>
    <v>Taiwan Stock Exchange</v>
    <v>XTAI</v>
    <v>XTAI</v>
    <v>7F-5, No.369, Fuxing North Road, Songshan District, TAIPEI, TAIPEI, 105 TW</v>
    <v>30.1</v>
    <v>Computers, Phones &amp; Household Electronics</v>
    <v>Stock</v>
    <v>44334.239675925928</v>
    <v>73</v>
    <v>28.25</v>
    <v>89454510000</v>
    <v>ACER INCORPORATED</v>
    <v>ACER INCORPORATED</v>
    <v>28.65</v>
    <v>10.85</v>
    <v>28.25</v>
    <v>29.7</v>
    <v>3047854000</v>
    <v>2353</v>
    <v>ACER INCORPORATED (XTAI:2353)</v>
    <v>54446000</v>
    <v>1979</v>
  </rv>
  <rv s="5">
    <v>74</v>
  </rv>
  <rv s="1">
    <v>https://www.bing.com/financeapi/forcetrigger?t=anb74c&amp;q=XTAI%3a2409&amp;form=skydnc</v>
    <v>Learn more on Bing</v>
  </rv>
  <rv s="6">
    <v>en-US</v>
    <v>anb74c</v>
    <v>268435456</v>
    <v>1</v>
    <v>Powered by Refinitiv</v>
    <v>7</v>
    <v>AU Optronics Corp. (XTAI:2409)</v>
    <v>8</v>
    <v>9</v>
    <v>Finance</v>
    <v>5</v>
    <v>35.549999999999997</v>
    <v>7.43</v>
    <v>2.0956000000000001</v>
    <v>2</v>
    <v>0.1</v>
    <v>TWD</v>
    <v>AU Optronics Corp. is a thin-film-transistor liquid-crystal display (TFT-LCD) panel provider. The Company operates in two business segments: display business and solar business. Through Display business segment, the Company designs, develops, manufactures, assembles and markets flat panel displays and most of its products are TFT-LCD panels. Its panels are primarily used in televisions, monitors, mobile personal computers (PCs), mobile devices and commercial and other applications (such as displays for automobiles, industrial PCs, automated teller machines, point of sale terminals and pachinko machines). Through Solar business segment, the Company is capable of manufacturing upstream and midstream products, such as ingots, solar wafers and solar cells. Through the Company's subsidiaries AUO Crystal Corp. and M.Setek Co., Ltd. (M.Setek), it mainly focuses on research, production and sales of solar materials, such as ingots and solar wafers.</v>
    <v>52241</v>
    <v>Taiwan Stock Exchange</v>
    <v>XTAI</v>
    <v>XTAI</v>
    <v>No.1, Li-Hsin Road 2, Hsinchu Science Park, HSINCHU, HSINCHU, 300 TW</v>
    <v>22</v>
    <v>Electronic Equipment &amp; Parts</v>
    <v>Stock</v>
    <v>44334.239687499998</v>
    <v>76</v>
    <v>21.15</v>
    <v>210289800000</v>
    <v>AU Optronics Corp.</v>
    <v>AU Optronics Corp.</v>
    <v>21.45</v>
    <v>10.35</v>
    <v>20</v>
    <v>22</v>
    <v>9624245000</v>
    <v>2409</v>
    <v>AU Optronics Corp. (XTAI:2409)</v>
    <v>314214000</v>
    <v>1996</v>
  </rv>
  <rv s="5">
    <v>77</v>
  </rv>
  <rv s="1">
    <v>https://www.bing.com/financeapi/forcetrigger?t=anbknm&amp;q=XTAI%3a2891&amp;form=skydnc</v>
    <v>Learn more on Bing</v>
  </rv>
  <rv s="6">
    <v>en-US</v>
    <v>anbknm</v>
    <v>268435456</v>
    <v>1</v>
    <v>Powered by Refinitiv</v>
    <v>7</v>
    <v>CTBC FINANCIAL HOLDING CO., LTD. (XTAI:2891)</v>
    <v>8</v>
    <v>9</v>
    <v>Finance</v>
    <v>5</v>
    <v>24.05</v>
    <v>17.5</v>
    <v>0.68500000000000005</v>
    <v>0.95</v>
    <v>4.4084000000000005E-2</v>
    <v>TWD</v>
    <v>CTBC FINANCIAL HOLDING CO., LTD. is a Taiwan-based financial holding company. The Company is principally engaged in investment banking business, bills finance business, credit card business, trust business, insurance business, securities business, futures business, venture capital business, securities investment trust business, foreign financial institution investment business and other financial related businesses. The Company operates its businesses in domestic market and overseas markets.</v>
    <v>20668</v>
    <v>Taiwan Stock Exchange</v>
    <v>XTAI</v>
    <v>XTAI</v>
    <v>27F, 29F, No.168 Jingmao 2nd Road, Nangang District, TAIPEI, TAIPEI, 115 TW</v>
    <v>22.5</v>
    <v>Banking Services</v>
    <v>Stock</v>
    <v>44334.239733796298</v>
    <v>79</v>
    <v>21.6</v>
    <v>460249800000</v>
    <v>CTBC FINANCIAL HOLDING CO., LTD.</v>
    <v>CTBC FINANCIAL HOLDING CO., LTD.</v>
    <v>21.65</v>
    <v>10.5</v>
    <v>21.55</v>
    <v>22.5</v>
    <v>19996980000</v>
    <v>2891</v>
    <v>CTBC FINANCIAL HOLDING CO., LTD. (XTAI:2891)</v>
    <v>49026000</v>
    <v>2002</v>
  </rv>
  <rv s="5">
    <v>80</v>
  </rv>
  <rv s="1">
    <v>https://www.bing.com/financeapi/forcetrigger?t=anc53m&amp;q=XTAI%3a6005&amp;form=skydnc</v>
    <v>Learn more on Bing</v>
  </rv>
  <rv s="6">
    <v>en-US</v>
    <v>anc53m</v>
    <v>268435456</v>
    <v>1</v>
    <v>Powered by Refinitiv</v>
    <v>7</v>
    <v>CAPITAL SECURITIES CORP. (XTAI:6005)</v>
    <v>8</v>
    <v>9</v>
    <v>Finance</v>
    <v>5</v>
    <v>19.600000000000001</v>
    <v>9.7899999999999991</v>
    <v>0.93979999999999997</v>
    <v>1.2</v>
    <v>0.08</v>
    <v>TWD</v>
    <v>Capital Securities Corp. is a Taiwan-based company principally engaged in the provision of financial services. The Company operates its through brokerage segment, which provides securities broking and securities financing services; wealth management segment, which provides financial planning and advices; enterprise financing segment, engaged in the assisting and consulting of public listing, the underwriting of monetary additional shares and convertible company bonds, as well as the offering of evaluation and financial planning services for companies; proprietary segment, engaged in the trading of securities and acting as a market maker, as well as bond segment, derivative products segment and service agency segment. The Company operates its businesses primarily in domestic markets.</v>
    <v>2871</v>
    <v>Taiwan Stock Exchange</v>
    <v>XTAI</v>
    <v>XTAI</v>
    <v>4F-3, No. 156, Section 3, Minsheng East Road, TAIPEI, TAIPEI, 105 TW</v>
    <v>16.3</v>
    <v>Investment Banking &amp; Investment Services</v>
    <v>Stock</v>
    <v>44334.239791666667</v>
    <v>82</v>
    <v>15.25</v>
    <v>35168710000</v>
    <v>CAPITAL SECURITIES CORP.</v>
    <v>CAPITAL SECURITIES CORP.</v>
    <v>15.3</v>
    <v>6.16</v>
    <v>15</v>
    <v>16.2</v>
    <v>2170908000</v>
    <v>6005</v>
    <v>CAPITAL SECURITIES CORP. (XTAI:6005)</v>
    <v>20242000</v>
    <v>1988</v>
  </rv>
  <rv s="5">
    <v>83</v>
  </rv>
  <rv s="1">
    <v>https://www.bing.com/financeapi/forcetrigger?t=ancdnm&amp;q=XTAI%3a8213&amp;form=skydnc</v>
    <v>Learn more on Bing</v>
  </rv>
  <rv s="6">
    <v>en-US</v>
    <v>ancdnm</v>
    <v>268435456</v>
    <v>1</v>
    <v>Powered by Refinitiv</v>
    <v>7</v>
    <v>TAIWAN PRINTED CIRCUIT BOARD TECHVEST CO.,LTD (XTAI:8213)</v>
    <v>8</v>
    <v>9</v>
    <v>Finance</v>
    <v>5</v>
    <v>55.2</v>
    <v>33.200000000000003</v>
    <v>0.86280000000000001</v>
    <v>3</v>
    <v>6.7873000000000003E-2</v>
    <v>TWD</v>
    <v>TAIWAN PRINTED CIRCUIT BOARD TECHVEST CO.,LTD is principally engaged in the manufacture and distribution of printed circuit boards (PCBs). The Company provides double-sided PCBs and multilayer PCBs, which are applied in the manufacture of thin film transistor liquid crystal display (TFT-LCD) monitors, desktop computers, notebook computers and computer peripheral products. Through its subsidiaries, it also provides flex-rigid printed circuit boards (FPCBs). The Company distributes its products primarily in Taiwan, Mainland China, South Korea and Japan.</v>
    <v>6866</v>
    <v>Taiwan Stock Exchange</v>
    <v>XTAI</v>
    <v>XTAI</v>
    <v>No.12, Gongye 2nd Road, Pingzhen District, TAOYUAN, TAOYUAN, 324 TW</v>
    <v>47.45</v>
    <v>Semiconductors &amp; Semiconductor Equipment</v>
    <v>Stock</v>
    <v>44334.239814814813</v>
    <v>85</v>
    <v>44.9</v>
    <v>12707710000</v>
    <v>TAIWAN PRINTED CIRCUIT BOARD TECHVEST CO.,LTD</v>
    <v>TAIWAN PRINTED CIRCUIT BOARD TECHVEST CO.,LTD</v>
    <v>45</v>
    <v>8.83</v>
    <v>44.2</v>
    <v>47.2</v>
    <v>271242500</v>
    <v>8213</v>
    <v>TAIWAN PRINTED CIRCUIT BOARD TECHVEST CO.,LTD (XTAI:8213)</v>
    <v>2555000</v>
    <v>1998</v>
  </rv>
  <rv s="5">
    <v>86</v>
  </rv>
  <rv s="1">
    <v>https://www.bing.com/financeapi/forcetrigger?t=ana6zr&amp;q=XTAI%3a0050&amp;form=skydnc</v>
    <v>Learn more on Bing</v>
  </rv>
  <rv s="7">
    <v>en-US</v>
    <v>ana6zr</v>
    <v>268435456</v>
    <v>1</v>
    <v>Powered by Refinitiv</v>
    <v>10</v>
    <v>Yuanta/P-shares Taiwan Top50 (XTAI:0050)</v>
    <v>11</v>
    <v>12</v>
    <v>Finance</v>
    <v>13</v>
    <v>143.25</v>
    <v>82.15</v>
    <v>1.0321</v>
    <v>5.8</v>
    <v>4.5850000000000002E-2</v>
    <v>TWD</v>
    <v>Taiwan Stock Exchange</v>
    <v>XTAI</v>
    <v>4.3E-3</v>
    <v>132.30000000000001</v>
    <v>ETF</v>
    <v>44334.239583333336</v>
    <v>88</v>
    <v>128</v>
    <v>137142922249</v>
    <v>Yuanta/P-shares Taiwan Top50</v>
    <v>128.35</v>
    <v>126.5</v>
    <v>132.30000000000001</v>
    <v>0050</v>
    <v>Yuanta/P-shares Taiwan Top50 (XTAI:0050)</v>
    <v>16091000</v>
  </rv>
  <rv s="5">
    <v>89</v>
  </rv>
  <rv s="1">
    <v>https://www.bing.com/financeapi/forcetrigger?t=ana7hw&amp;q=XTAI%3a0056&amp;form=skydnc</v>
    <v>Learn more on Bing</v>
  </rv>
  <rv s="7">
    <v>en-US</v>
    <v>ana7hw</v>
    <v>268435456</v>
    <v>1</v>
    <v>Powered by Refinitiv</v>
    <v>10</v>
    <v>Yuanta Taiwan Div Plus ETF (XTAI:0056)</v>
    <v>11</v>
    <v>12</v>
    <v>Finance</v>
    <v>13</v>
    <v>36.17</v>
    <v>27.15</v>
    <v>0.79169999999999996</v>
    <v>1.26</v>
    <v>3.8473E-2</v>
    <v>TWD</v>
    <v>Taiwan Stock Exchange</v>
    <v>XTAI</v>
    <v>6.6E-3</v>
    <v>34.01</v>
    <v>ETF</v>
    <v>44334.239583333336</v>
    <v>91</v>
    <v>32.96</v>
    <v>71886581862</v>
    <v>Yuanta Taiwan Div Plus ETF</v>
    <v>33.01</v>
    <v>32.75</v>
    <v>34.01</v>
    <v>0056</v>
    <v>Yuanta Taiwan Div Plus ETF (XTAI:0056)</v>
    <v>22420000</v>
  </rv>
  <rv s="5">
    <v>92</v>
  </rv>
  <rv s="1">
    <v>https://www.bing.com/financeapi/forcetrigger?t=ana88m&amp;q=XTAI%3a006208&amp;form=skydnc</v>
    <v>Learn more on Bing</v>
  </rv>
  <rv s="7">
    <v>en-US</v>
    <v>ana88m</v>
    <v>268435456</v>
    <v>1</v>
    <v>Powered by Refinitiv</v>
    <v>10</v>
    <v>Fubon FTSE TWSE Taiwan 50 ETF (XTAI:006208)</v>
    <v>11</v>
    <v>12</v>
    <v>Finance</v>
    <v>13</v>
    <v>81.349999999999994</v>
    <v>47.15</v>
    <v>1.0305</v>
    <v>3.4</v>
    <v>4.6863999999999996E-2</v>
    <v>TWD</v>
    <v>Taiwan Stock Exchange</v>
    <v>XTAI</v>
    <v>3.5999999999999999E-3</v>
    <v>76.05</v>
    <v>ETF</v>
    <v>44334.239583333336</v>
    <v>94</v>
    <v>73.349999999999994</v>
    <v>11625831230</v>
    <v>Fubon FTSE TWSE Taiwan 50 ETF</v>
    <v>73.400000000000006</v>
    <v>72.55</v>
    <v>75.95</v>
    <v>006208</v>
    <v>Fubon FTSE TWSE Taiwan 50 ETF (XTAI:006208)</v>
    <v>2594000</v>
  </rv>
  <rv s="5">
    <v>95</v>
  </rv>
  <rv s="1">
    <v>https://www.bing.com/financeapi/forcetrigger?t=anadur&amp;q=XTAI%3a00701&amp;form=skydnc</v>
    <v>Learn more on Bing</v>
  </rv>
  <rv s="7">
    <v>en-US</v>
    <v>anadur</v>
    <v>268435456</v>
    <v>1</v>
    <v>Powered by Refinitiv</v>
    <v>10</v>
    <v>Cathay TAIEX+ Low Vol Div ETF (XTAI:00701)</v>
    <v>11</v>
    <v>12</v>
    <v>Finance</v>
    <v>13</v>
    <v>24.99</v>
    <v>19.829999999999998</v>
    <v>0.68669999999999998</v>
    <v>0.94</v>
    <v>4.1501000000000003E-2</v>
    <v>TWD</v>
    <v>Taiwan Stock Exchange</v>
    <v>XTAI</v>
    <v>6.0999999999999995E-3</v>
    <v>23.62</v>
    <v>ETF</v>
    <v>44334.239594907405</v>
    <v>97</v>
    <v>22.93</v>
    <v>4674100785</v>
    <v>Cathay TAIEX+ Low Vol Div ETF</v>
    <v>22.93</v>
    <v>22.65</v>
    <v>23.59</v>
    <v>00701</v>
    <v>Cathay TAIEX+ Low Vol Div ETF (XTAI:00701)</v>
    <v>2972000</v>
  </rv>
  <rv s="5">
    <v>98</v>
  </rv>
  <rv s="1">
    <v>https://www.bing.com/financeapi/forcetrigger?t=bx1yvh&amp;q=XTAI%3a00881&amp;form=skydnc</v>
    <v>Learn more on Bing</v>
  </rv>
  <rv s="8">
    <v>en-US</v>
    <v>bx1yvh</v>
    <v>268435456</v>
    <v>1</v>
    <v>Powered by Refinitiv</v>
    <v>14</v>
    <v>Cathay Taiwan 5G Plus ETF (XTAI:00881)</v>
    <v>11</v>
    <v>15</v>
    <v>Finance</v>
    <v>13</v>
    <v>18.899999999999999</v>
    <v>14.67</v>
    <v>0.79</v>
    <v>4.9038000000000005E-2</v>
    <v>TWD</v>
    <v>Taiwan Stock Exchange</v>
    <v>XTAI</v>
    <v>1.5E-3</v>
    <v>16.91</v>
    <v>ETF</v>
    <v>44334.239606481482</v>
    <v>100</v>
    <v>16.260000000000002</v>
    <v>37961337810</v>
    <v>Cathay Taiwan 5G Plus ETF</v>
    <v>16.3</v>
    <v>16.11</v>
    <v>16.899999999999999</v>
    <v>00881</v>
    <v>Cathay Taiwan 5G Plus ETF (XTAI:00881)</v>
    <v>50975000</v>
  </rv>
  <rv s="5">
    <v>101</v>
  </rv>
</rvData>
</file>

<file path=xl/richData/rdrichvaluestructure.xml><?xml version="1.0" encoding="utf-8"?>
<rvStructures xmlns="http://schemas.microsoft.com/office/spreadsheetml/2017/richdata" count="9">
  <s t="_error">
    <k n="errorType" t="i"/>
    <k n="field" t="s"/>
    <k n="subType" t="i"/>
  </s>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32">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Instrument type</v>
      <v t="s">_Flags</v>
      <v t="s">UniqueName</v>
      <v t="s">_DisplayString</v>
      <v t="s">LearnMoreOnLink</v>
      <v t="s">%ProviderInfo</v>
    </a>
  </spbArrays>
  <spbData count="16">
    <spb s="0">
      <v>0</v>
      <v>Name</v>
      <v>LearnMoreOnLink</v>
    </spb>
    <spb s="1">
      <v>0</v>
      <v>0</v>
    </spb>
    <spb s="2">
      <v>0</v>
      <v>0</v>
      <v>0</v>
    </spb>
    <spb s="3">
      <v>1</v>
      <v>2</v>
      <v>2</v>
      <v>2</v>
      <v>2</v>
    </spb>
    <spb s="4">
      <v>1</v>
      <v>2</v>
      <v>2</v>
      <v>1</v>
      <v>3</v>
      <v>1</v>
      <v>4</v>
      <v>1</v>
      <v>1</v>
      <v>5</v>
      <v>5</v>
      <v>6</v>
      <v>7</v>
      <v>1</v>
      <v>1</v>
      <v>1</v>
      <v>8</v>
      <v>9</v>
      <v>10</v>
      <v>11</v>
      <v>5</v>
    </spb>
    <spb s="5">
      <v>Delayed 20 minutes</v>
      <v>from previous close</v>
      <v>from previous close</v>
      <v>Source: TWSE</v>
      <v>GMT</v>
    </spb>
    <spb s="6">
      <v>Powered by Refinitiv</v>
    </spb>
    <spb s="0">
      <v>1</v>
      <v>Name</v>
      <v>LearnMoreOnLink</v>
    </spb>
    <spb s="7">
      <v>2</v>
      <v>2</v>
      <v>2</v>
      <v>2</v>
    </spb>
    <spb s="8">
      <v>1</v>
      <v>2</v>
      <v>2</v>
      <v>1</v>
      <v>3</v>
      <v>1</v>
      <v>1</v>
      <v>1</v>
      <v>5</v>
      <v>5</v>
      <v>6</v>
      <v>7</v>
      <v>1</v>
      <v>1</v>
      <v>1</v>
      <v>8</v>
      <v>9</v>
      <v>10</v>
      <v>11</v>
      <v>5</v>
    </spb>
    <spb s="0">
      <v>2</v>
      <v>Name</v>
      <v>LearnMoreOnLink</v>
    </spb>
    <spb s="9">
      <v>2</v>
      <v>2</v>
      <v>2</v>
    </spb>
    <spb s="10">
      <v>1</v>
      <v>2</v>
      <v>1</v>
      <v>3</v>
      <v>1</v>
      <v>1</v>
      <v>1</v>
      <v>5</v>
      <v>6</v>
      <v>7</v>
      <v>1</v>
      <v>1</v>
      <v>6</v>
      <v>1</v>
      <v>8</v>
      <v>9</v>
      <v>11</v>
    </spb>
    <spb s="11">
      <v>Delayed 20 minutes</v>
      <v>from previous close</v>
      <v>Source: TWSE</v>
      <v>from previous close</v>
      <v>GMT</v>
    </spb>
    <spb s="0">
      <v>3</v>
      <v>Name</v>
      <v>LearnMoreOnLink</v>
    </spb>
    <spb s="12">
      <v>1</v>
      <v>1</v>
      <v>3</v>
      <v>1</v>
      <v>1</v>
      <v>1</v>
      <v>5</v>
      <v>6</v>
      <v>7</v>
      <v>1</v>
      <v>1</v>
      <v>6</v>
      <v>1</v>
      <v>8</v>
      <v>9</v>
      <v>11</v>
    </spb>
  </spbData>
</supportingPropertyBags>
</file>

<file path=xl/richData/rdsupportingpropertybagstructure.xml><?xml version="1.0" encoding="utf-8"?>
<spbStructures xmlns="http://schemas.microsoft.com/office/spreadsheetml/2017/richdata2" count="13">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Last trade time" t="i"/>
    <k n="`_DisplayString" t="i"/>
    <k n="`%EntityService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Last trade time" t="i"/>
    <k n="`_DisplayString"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80" formatCode="_-[$NT$-404]* #,##0.00_-;\-[$NT$-404]* #,##0.00_-;_-[$NT$-404]* &quot;-&quot;??_-;_-@_-"/>
    </x:dxf>
    <x:dxf>
      <x:numFmt numFmtId="177" formatCode="#,##0.00_);[Red]\(#,##0.00\)"/>
    </x:dxf>
    <x:dxf>
      <x:numFmt numFmtId="179" formatCode="#,##0_);[Red]\(#,##0\)"/>
    </x:dxf>
    <x:dxf>
      <x:numFmt numFmtId="14" formatCode="0.00%"/>
    </x:dxf>
    <x:dxf>
      <x:numFmt numFmtId="178" formatCode="_-[$NT$-404]* #,##0_-;\-[$NT$-404]* #,##0_-;_-[$NT$-404]* &quot;-&quot;_-;_-@_-"/>
    </x:dxf>
    <x:dxf>
      <x:numFmt numFmtId="27" formatCode="yyyy/m/d\ hh:mm"/>
    </x:dxf>
    <x:dxf>
      <x:numFmt numFmtId="176" formatCode="0_);[Red]\(0\)"/>
    </x:dxf>
    <x:dxf>
      <x:numFmt numFmtId="181" formatCode="0.00_);[Red]\(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
  <sheetViews>
    <sheetView workbookViewId="0">
      <selection activeCell="N2" sqref="N2"/>
    </sheetView>
  </sheetViews>
  <sheetFormatPr defaultRowHeight="16.2" x14ac:dyDescent="0.3"/>
  <cols>
    <col min="2" max="2" width="19.44140625" style="18" customWidth="1"/>
    <col min="3" max="3" width="7.33203125" style="18" customWidth="1"/>
    <col min="4" max="4" width="8" style="18" bestFit="1" customWidth="1"/>
    <col min="5" max="5" width="7.77734375" style="18" bestFit="1" customWidth="1"/>
    <col min="6" max="6" width="5" style="18" bestFit="1" customWidth="1"/>
    <col min="7" max="7" width="9.33203125" style="18" bestFit="1" customWidth="1"/>
    <col min="8" max="8" width="4.33203125" style="18" bestFit="1" customWidth="1"/>
    <col min="9" max="9" width="8.5546875" style="18" customWidth="1"/>
  </cols>
  <sheetData>
    <row r="1" spans="1:39" s="6" customFormat="1" ht="24.6"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4" t="s">
        <v>36</v>
      </c>
      <c r="AL1" s="3" t="s">
        <v>37</v>
      </c>
      <c r="AM1" s="5"/>
    </row>
    <row r="2" spans="1:39" x14ac:dyDescent="0.3">
      <c r="A2" s="1">
        <v>2330</v>
      </c>
      <c r="B2" s="1" t="e">
        <v>#VALUE!</v>
      </c>
      <c r="C2" s="1" t="e" vm="1">
        <f t="array" ref="C2">_FV(B2,"Price")</f>
        <v>#VALUE!</v>
      </c>
      <c r="D2" s="1" t="e" vm="2">
        <f t="array" ref="D2">_FV(B2,"52 week high",TRUE)</f>
        <v>#VALUE!</v>
      </c>
      <c r="E2" s="1" t="e" vm="3">
        <f t="array" ref="E2">_FV(B2,"52 week low",TRUE)</f>
        <v>#VALUE!</v>
      </c>
      <c r="F2" s="7" t="e" vm="4">
        <f t="array" ref="F2">_FV(B2,"Beta")</f>
        <v>#VALUE!</v>
      </c>
      <c r="G2" s="19" t="e" vm="5">
        <f t="array" ref="G2">_FV(B2,"Market cap",TRUE)/100000000</f>
        <v>#VALUE!</v>
      </c>
      <c r="H2" s="2"/>
      <c r="I2" s="1" t="e" vm="6">
        <f t="array" ref="I2">_FV(B2,"P/E",TRUE)</f>
        <v>#VALUE!</v>
      </c>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9" x14ac:dyDescent="0.3">
      <c r="A3" s="1">
        <v>2303</v>
      </c>
      <c r="B3" s="1" t="e">
        <v>#VALUE!</v>
      </c>
      <c r="C3" s="1" t="e" vm="1">
        <f t="array" ref="C3">_FV(B3,"Price")</f>
        <v>#VALUE!</v>
      </c>
      <c r="D3" s="1" t="e" vm="2">
        <f t="array" ref="D3">_FV(B3,"52 week high",TRUE)</f>
        <v>#VALUE!</v>
      </c>
      <c r="E3" s="1" t="e" vm="3">
        <f t="array" ref="E3">_FV(B3,"52 week low",TRUE)</f>
        <v>#VALUE!</v>
      </c>
      <c r="F3" s="7" t="e" vm="4">
        <f t="array" ref="F3">_FV(B3,"Beta")</f>
        <v>#VALUE!</v>
      </c>
      <c r="G3" s="19" t="e" vm="5">
        <f t="array" ref="G3">_FV(B3,"Market cap",TRUE)/100000000</f>
        <v>#VALUE!</v>
      </c>
      <c r="H3" s="2"/>
      <c r="I3" s="1" t="e" vm="6">
        <f t="array" ref="I3">_FV(B3,"P/E",TRUE)</f>
        <v>#VALUE!</v>
      </c>
      <c r="J3" s="2"/>
      <c r="K3" s="2"/>
      <c r="L3" s="2"/>
      <c r="M3" s="2"/>
      <c r="N3" s="2"/>
      <c r="O3" s="2"/>
      <c r="P3" s="2"/>
      <c r="Q3" s="2"/>
      <c r="R3" s="2"/>
      <c r="S3" s="2"/>
      <c r="T3" s="2"/>
      <c r="U3" s="2"/>
      <c r="V3" s="2"/>
      <c r="W3" s="2"/>
      <c r="X3" s="2"/>
      <c r="Y3" s="2"/>
      <c r="Z3" s="2"/>
      <c r="AA3" s="2"/>
      <c r="AB3" s="2"/>
      <c r="AC3" s="2"/>
      <c r="AD3" s="2"/>
      <c r="AE3" s="2"/>
      <c r="AF3" s="2"/>
      <c r="AG3" s="2"/>
      <c r="AH3" s="2"/>
      <c r="AI3" s="2"/>
      <c r="AJ3" s="2"/>
      <c r="AK3" s="2"/>
      <c r="AL3" s="2"/>
    </row>
    <row r="4" spans="1:39" x14ac:dyDescent="0.3">
      <c r="A4" s="1">
        <v>3014</v>
      </c>
      <c r="B4" s="1" t="e">
        <v>#VALUE!</v>
      </c>
      <c r="C4" s="1" t="e" vm="1">
        <f t="array" ref="C4">_FV(B4,"Price")</f>
        <v>#VALUE!</v>
      </c>
      <c r="D4" s="1" t="e" vm="2">
        <f t="array" ref="D4">_FV(B4,"52 week high",TRUE)</f>
        <v>#VALUE!</v>
      </c>
      <c r="E4" s="1" t="e" vm="3">
        <f t="array" ref="E4">_FV(B4,"52 week low",TRUE)</f>
        <v>#VALUE!</v>
      </c>
      <c r="F4" s="7" t="e" vm="4">
        <f t="array" ref="F4">_FV(B4,"Beta")</f>
        <v>#VALUE!</v>
      </c>
      <c r="G4" s="19" t="e" vm="5">
        <f t="array" ref="G4">_FV(B4,"Market cap",TRUE)/100000000</f>
        <v>#VALUE!</v>
      </c>
      <c r="H4" s="2"/>
      <c r="I4" s="1" t="e" vm="6">
        <f t="array" ref="I4">_FV(B4,"P/E",TRUE)</f>
        <v>#VALUE!</v>
      </c>
      <c r="J4" s="2"/>
      <c r="K4" s="2"/>
      <c r="L4" s="2"/>
      <c r="M4" s="2"/>
      <c r="N4" s="2"/>
      <c r="O4" s="2"/>
      <c r="P4" s="2"/>
      <c r="Q4" s="2"/>
      <c r="R4" s="2"/>
      <c r="S4" s="2"/>
      <c r="T4" s="2"/>
      <c r="U4" s="2"/>
      <c r="V4" s="2"/>
      <c r="W4" s="2"/>
      <c r="X4" s="2"/>
      <c r="Y4" s="2"/>
      <c r="Z4" s="2"/>
      <c r="AA4" s="2"/>
      <c r="AB4" s="2"/>
      <c r="AC4" s="2"/>
      <c r="AD4" s="2"/>
      <c r="AE4" s="2"/>
      <c r="AF4" s="2"/>
      <c r="AG4" s="2"/>
      <c r="AH4" s="2"/>
      <c r="AI4" s="2"/>
      <c r="AJ4" s="2"/>
      <c r="AK4" s="2"/>
      <c r="AL4" s="2"/>
    </row>
    <row r="5" spans="1:39" x14ac:dyDescent="0.3">
      <c r="A5" s="1">
        <v>2454</v>
      </c>
      <c r="B5" s="1" t="e">
        <v>#VALUE!</v>
      </c>
      <c r="C5" s="1" t="e" vm="1">
        <f t="array" ref="C5">_FV(B5,"Price")</f>
        <v>#VALUE!</v>
      </c>
      <c r="D5" s="1" t="e" vm="2">
        <f t="array" ref="D5">_FV(B5,"52 week high",TRUE)</f>
        <v>#VALUE!</v>
      </c>
      <c r="E5" s="1" t="e" vm="3">
        <f t="array" ref="E5">_FV(B5,"52 week low",TRUE)</f>
        <v>#VALUE!</v>
      </c>
      <c r="F5" s="7" t="e" vm="4">
        <f t="array" ref="F5">_FV(B5,"Beta")</f>
        <v>#VALUE!</v>
      </c>
      <c r="G5" s="19" t="e" vm="5">
        <f t="array" ref="G5">_FV(B5,"Market cap",TRUE)/100000000</f>
        <v>#VALUE!</v>
      </c>
      <c r="H5" s="2"/>
      <c r="I5" s="1" t="e" vm="6">
        <f t="array" ref="I5">_FV(B5,"P/E",TRUE)</f>
        <v>#VALUE!</v>
      </c>
      <c r="J5" s="2"/>
      <c r="K5" s="2"/>
      <c r="L5" s="2"/>
      <c r="M5" s="2"/>
      <c r="N5" s="2"/>
      <c r="O5" s="2"/>
      <c r="P5" s="2"/>
      <c r="Q5" s="2"/>
      <c r="R5" s="2"/>
      <c r="S5" s="2"/>
      <c r="T5" s="2"/>
      <c r="U5" s="2"/>
      <c r="V5" s="2"/>
      <c r="W5" s="2"/>
      <c r="X5" s="2"/>
      <c r="Y5" s="2"/>
      <c r="Z5" s="2"/>
      <c r="AA5" s="2"/>
      <c r="AB5" s="2"/>
      <c r="AC5" s="2"/>
      <c r="AD5" s="2"/>
      <c r="AE5" s="2"/>
      <c r="AF5" s="2"/>
      <c r="AG5" s="2"/>
      <c r="AH5" s="2"/>
      <c r="AI5" s="2"/>
      <c r="AJ5" s="2"/>
      <c r="AK5" s="2"/>
      <c r="AL5" s="2"/>
    </row>
  </sheetData>
  <phoneticPr fontId="3"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34"/>
  <sheetViews>
    <sheetView tabSelected="1" workbookViewId="0">
      <selection activeCell="Q15" sqref="Q15"/>
    </sheetView>
  </sheetViews>
  <sheetFormatPr defaultRowHeight="16.2" x14ac:dyDescent="0.3"/>
  <cols>
    <col min="1" max="1" width="8.88671875" style="16" customWidth="1"/>
    <col min="3" max="3" width="10.33203125" style="18" bestFit="1" customWidth="1"/>
    <col min="4" max="4" width="7.33203125" style="18" customWidth="1"/>
    <col min="5" max="5" width="8" style="18" bestFit="1" customWidth="1"/>
    <col min="6" max="6" width="7.77734375" style="18" bestFit="1" customWidth="1"/>
    <col min="7" max="7" width="8.109375" style="18" bestFit="1" customWidth="1"/>
    <col min="8" max="8" width="9.33203125" style="18" bestFit="1" customWidth="1"/>
    <col min="9" max="9" width="4.33203125" style="18" hidden="1" customWidth="1"/>
    <col min="10" max="11" width="8.5546875" style="18" customWidth="1"/>
    <col min="12" max="12" width="13" style="18" hidden="1" customWidth="1"/>
  </cols>
  <sheetData>
    <row r="1" spans="1:43" s="6" customFormat="1" ht="24.6" customHeight="1" x14ac:dyDescent="0.25">
      <c r="A1" s="17" t="s">
        <v>0</v>
      </c>
      <c r="B1" s="3" t="s">
        <v>38</v>
      </c>
      <c r="C1" s="3" t="s">
        <v>1</v>
      </c>
      <c r="D1" s="3" t="s">
        <v>2</v>
      </c>
      <c r="E1" s="3" t="s">
        <v>3</v>
      </c>
      <c r="F1" s="3" t="s">
        <v>4</v>
      </c>
      <c r="G1" s="3" t="s">
        <v>5</v>
      </c>
      <c r="H1" s="3" t="s">
        <v>6</v>
      </c>
      <c r="I1" s="3" t="s">
        <v>7</v>
      </c>
      <c r="J1" s="3" t="s">
        <v>8</v>
      </c>
      <c r="K1" s="3" t="s">
        <v>39</v>
      </c>
      <c r="L1" s="3" t="s">
        <v>9</v>
      </c>
      <c r="M1" s="14" t="s">
        <v>40</v>
      </c>
      <c r="N1" s="3" t="s">
        <v>41</v>
      </c>
      <c r="O1" s="3" t="s">
        <v>93</v>
      </c>
      <c r="P1" s="3" t="s">
        <v>91</v>
      </c>
      <c r="Q1" s="3" t="s">
        <v>92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4" t="s">
        <v>36</v>
      </c>
      <c r="AP1" s="3" t="s">
        <v>37</v>
      </c>
      <c r="AQ1" s="5"/>
    </row>
    <row r="2" spans="1:43" x14ac:dyDescent="0.3">
      <c r="A2" s="9" t="s">
        <v>42</v>
      </c>
      <c r="B2" s="8" t="s">
        <v>43</v>
      </c>
      <c r="C2" s="9" t="e" vm="7">
        <v>#VALUE!</v>
      </c>
      <c r="D2" s="1">
        <f t="array" ref="D2">_FV(C2,"Price")</f>
        <v>572</v>
      </c>
      <c r="E2" s="1">
        <f t="array" ref="E2">_FV(C2,"52 week high",TRUE)</f>
        <v>679</v>
      </c>
      <c r="F2" s="1">
        <f t="array" ref="F2">_FV(C2,"52 week low",TRUE)</f>
        <v>288.5</v>
      </c>
      <c r="G2" s="7">
        <f t="array" ref="G2">_FV(C2,"Beta")</f>
        <v>1.2582</v>
      </c>
      <c r="H2" s="19">
        <f t="array" ref="H2">_FV(C2,"Market cap",TRUE)/100000000</f>
        <v>144432.20000000001</v>
      </c>
      <c r="I2" s="2"/>
      <c r="J2" s="1">
        <f t="array" ref="J2">_FV(C2,"P/E",TRUE)</f>
        <v>27.44</v>
      </c>
      <c r="K2" s="1">
        <v>30</v>
      </c>
      <c r="L2" s="2"/>
      <c r="M2" s="15" t="s">
        <v>44</v>
      </c>
      <c r="N2" s="2">
        <v>10</v>
      </c>
      <c r="O2" s="2">
        <v>19.98</v>
      </c>
      <c r="P2" s="2">
        <v>19.98</v>
      </c>
      <c r="Q2" s="2">
        <v>19.98</v>
      </c>
      <c r="R2" s="2"/>
      <c r="S2" s="2"/>
      <c r="T2" s="2"/>
      <c r="U2" s="2"/>
      <c r="V2" s="2"/>
      <c r="W2" s="2"/>
      <c r="X2" s="2"/>
      <c r="Y2" s="2"/>
      <c r="Z2" s="2"/>
      <c r="AA2" s="2"/>
      <c r="AB2" s="2"/>
      <c r="AC2" s="2"/>
      <c r="AD2" s="2"/>
      <c r="AE2" s="2"/>
      <c r="AF2" s="2"/>
      <c r="AG2" s="2"/>
      <c r="AH2" s="2"/>
      <c r="AI2" s="2"/>
      <c r="AJ2" s="2"/>
      <c r="AK2" s="2"/>
      <c r="AL2" s="2"/>
      <c r="AM2" s="2"/>
      <c r="AN2" s="2"/>
      <c r="AO2" s="2"/>
      <c r="AP2" s="2"/>
    </row>
    <row r="3" spans="1:43" x14ac:dyDescent="0.3">
      <c r="A3" s="9" t="s">
        <v>45</v>
      </c>
      <c r="B3" s="8" t="s">
        <v>46</v>
      </c>
      <c r="C3" s="9" t="e" vm="8">
        <v>#VALUE!</v>
      </c>
      <c r="D3" s="1">
        <f t="array" ref="D3">_FV(C3,"Price")</f>
        <v>48.3</v>
      </c>
      <c r="E3" s="1">
        <f t="array" ref="E3">_FV(C3,"52 week high",TRUE)</f>
        <v>62.7</v>
      </c>
      <c r="F3" s="1">
        <f t="array" ref="F3">_FV(C3,"52 week low",TRUE)</f>
        <v>14.85</v>
      </c>
      <c r="G3" s="7">
        <f t="array" ref="G3">_FV(C3,"Beta")</f>
        <v>1.6609</v>
      </c>
      <c r="H3" s="19">
        <f t="array" ref="H3">_FV(C3,"Market cap",TRUE)/100000000</f>
        <v>5813.4970000000003</v>
      </c>
      <c r="I3" s="2"/>
      <c r="J3" s="1">
        <f t="array" ref="J3">_FV(C3,"P/E",TRUE)</f>
        <v>15.73</v>
      </c>
      <c r="K3" s="1">
        <v>20</v>
      </c>
      <c r="L3" s="2"/>
      <c r="M3" s="15" t="s">
        <v>47</v>
      </c>
      <c r="N3" s="2">
        <v>1.6</v>
      </c>
      <c r="O3" s="2">
        <v>1000</v>
      </c>
      <c r="P3" s="2"/>
      <c r="Q3" s="2"/>
      <c r="R3" s="2"/>
      <c r="S3" s="2"/>
      <c r="T3" s="2"/>
      <c r="U3" s="2"/>
      <c r="V3" s="2"/>
      <c r="W3" s="2"/>
      <c r="X3" s="2"/>
      <c r="Y3" s="2"/>
      <c r="Z3" s="2"/>
      <c r="AA3" s="2"/>
      <c r="AB3" s="2"/>
      <c r="AC3" s="2"/>
      <c r="AD3" s="2"/>
      <c r="AE3" s="2"/>
      <c r="AF3" s="2"/>
      <c r="AG3" s="2"/>
      <c r="AH3" s="2"/>
      <c r="AI3" s="2"/>
      <c r="AJ3" s="2"/>
      <c r="AK3" s="2"/>
      <c r="AL3" s="2"/>
      <c r="AM3" s="2"/>
      <c r="AN3" s="2"/>
      <c r="AO3" s="2"/>
      <c r="AP3" s="2"/>
    </row>
    <row r="4" spans="1:43" x14ac:dyDescent="0.3">
      <c r="A4" s="9">
        <v>3014</v>
      </c>
      <c r="B4" s="8" t="s">
        <v>48</v>
      </c>
      <c r="C4" s="9" t="e" vm="9">
        <v>#VALUE!</v>
      </c>
      <c r="D4" s="1">
        <f t="array" ref="D4">_FV(C4,"Price")</f>
        <v>102.5</v>
      </c>
      <c r="E4" s="1">
        <f t="array" ref="E4">_FV(C4,"52 week high",TRUE)</f>
        <v>131.5</v>
      </c>
      <c r="F4" s="1">
        <f t="array" ref="F4">_FV(C4,"52 week low",TRUE)</f>
        <v>54.8</v>
      </c>
      <c r="G4" s="7">
        <f t="array" ref="G4">_FV(C4,"Beta")</f>
        <v>1.2053</v>
      </c>
      <c r="H4" s="19">
        <f t="array" ref="H4">_FV(C4,"Market cap",TRUE)/100000000</f>
        <v>162.6909</v>
      </c>
      <c r="I4" s="2"/>
      <c r="J4" s="1">
        <f t="array" ref="J4">_FV(C4,"P/E",TRUE)</f>
        <v>13.92</v>
      </c>
      <c r="K4" s="1">
        <v>15</v>
      </c>
      <c r="L4" s="2"/>
      <c r="M4" s="15" t="s">
        <v>47</v>
      </c>
      <c r="N4" s="2">
        <v>6</v>
      </c>
      <c r="O4" s="2">
        <v>5.83</v>
      </c>
      <c r="P4" s="2"/>
      <c r="Q4" s="2"/>
      <c r="R4" s="2"/>
      <c r="S4" s="2"/>
      <c r="T4" s="2"/>
      <c r="U4" s="2"/>
      <c r="V4" s="2"/>
      <c r="W4" s="2"/>
      <c r="X4" s="2"/>
      <c r="Y4" s="2"/>
      <c r="Z4" s="2"/>
      <c r="AA4" s="2"/>
      <c r="AB4" s="2"/>
      <c r="AC4" s="2"/>
      <c r="AD4" s="2"/>
      <c r="AE4" s="2"/>
      <c r="AF4" s="2"/>
      <c r="AG4" s="2"/>
      <c r="AH4" s="2"/>
      <c r="AI4" s="2"/>
      <c r="AJ4" s="2"/>
      <c r="AK4" s="2"/>
      <c r="AL4" s="2"/>
      <c r="AM4" s="2"/>
      <c r="AN4" s="2"/>
      <c r="AO4" s="2"/>
      <c r="AP4" s="2"/>
    </row>
    <row r="5" spans="1:43" x14ac:dyDescent="0.3">
      <c r="A5" s="9">
        <v>2454</v>
      </c>
      <c r="B5" s="8" t="s">
        <v>49</v>
      </c>
      <c r="C5" s="9" t="e" vm="10">
        <v>#VALUE!</v>
      </c>
      <c r="D5" s="1">
        <f t="array" ref="D5">_FV(C5,"Price")</f>
        <v>994</v>
      </c>
      <c r="E5" s="1">
        <f t="array" ref="E5">_FV(C5,"52 week high",TRUE)</f>
        <v>1185</v>
      </c>
      <c r="F5" s="1">
        <f t="array" ref="F5">_FV(C5,"52 week low",TRUE)</f>
        <v>436.5</v>
      </c>
      <c r="G5" s="7">
        <f t="array" ref="G5">_FV(C5,"Beta")</f>
        <v>1.4135</v>
      </c>
      <c r="H5" s="19">
        <f t="array" ref="H5">_FV(C5,"Market cap",TRUE)/100000000</f>
        <v>14232.74</v>
      </c>
      <c r="I5" s="2"/>
      <c r="J5" s="1">
        <f t="array" ref="J5">_FV(C5,"P/E",TRUE)</f>
        <v>25.77</v>
      </c>
      <c r="K5" s="1">
        <v>30</v>
      </c>
      <c r="L5" s="2"/>
      <c r="M5" s="15" t="s">
        <v>44</v>
      </c>
      <c r="N5" s="2">
        <v>37</v>
      </c>
      <c r="O5" s="2">
        <v>26.01</v>
      </c>
      <c r="P5" s="2"/>
      <c r="Q5" s="2"/>
      <c r="R5" s="2"/>
      <c r="S5" s="2"/>
      <c r="T5" s="2"/>
      <c r="U5" s="2"/>
      <c r="V5" s="2"/>
      <c r="W5" s="2"/>
      <c r="X5" s="2"/>
      <c r="Y5" s="2"/>
      <c r="Z5" s="2"/>
      <c r="AA5" s="2"/>
      <c r="AB5" s="2"/>
      <c r="AC5" s="2"/>
      <c r="AD5" s="2"/>
      <c r="AE5" s="2"/>
      <c r="AF5" s="2"/>
      <c r="AG5" s="2"/>
      <c r="AH5" s="2"/>
      <c r="AI5" s="2"/>
      <c r="AJ5" s="2"/>
      <c r="AK5" s="2"/>
      <c r="AL5" s="2"/>
      <c r="AM5" s="2"/>
      <c r="AN5" s="2"/>
      <c r="AO5" s="2"/>
      <c r="AP5" s="2"/>
    </row>
    <row r="6" spans="1:43" x14ac:dyDescent="0.3">
      <c r="A6" s="9">
        <v>2382</v>
      </c>
      <c r="B6" s="8" t="s">
        <v>50</v>
      </c>
      <c r="C6" s="9" t="e" vm="11">
        <v>#VALUE!</v>
      </c>
      <c r="D6" s="1">
        <f t="array" ref="D6">_FV(C6,"Price")</f>
        <v>90</v>
      </c>
      <c r="E6" s="1">
        <f t="array" ref="E6">_FV(C6,"52 week high",TRUE)</f>
        <v>102</v>
      </c>
      <c r="F6" s="1">
        <f t="array" ref="F6">_FV(C6,"52 week low",TRUE)</f>
        <v>65.2</v>
      </c>
      <c r="G6" s="7">
        <f t="array" ref="G6">_FV(C6,"Beta")</f>
        <v>0.72299999999999998</v>
      </c>
      <c r="H6" s="19">
        <f t="array" ref="H6">_FV(C6,"Market cap",TRUE)/100000000</f>
        <v>3487.953</v>
      </c>
      <c r="I6" s="2"/>
      <c r="J6" s="1">
        <f t="array" ref="J6">_FV(C6,"P/E",TRUE)</f>
        <v>11.63</v>
      </c>
      <c r="K6" s="1"/>
      <c r="M6" s="15" t="s">
        <v>51</v>
      </c>
      <c r="N6" s="2">
        <v>5.2</v>
      </c>
      <c r="O6" s="2">
        <v>6.57</v>
      </c>
    </row>
    <row r="7" spans="1:43" x14ac:dyDescent="0.3">
      <c r="A7" s="9">
        <v>2404</v>
      </c>
      <c r="B7" s="8" t="s">
        <v>52</v>
      </c>
      <c r="C7" s="9" t="e" vm="12">
        <v>#VALUE!</v>
      </c>
      <c r="D7" s="1">
        <f t="array" ref="D7">_FV(C7,"Price")</f>
        <v>225.5</v>
      </c>
      <c r="E7" s="1">
        <f t="array" ref="E7">_FV(C7,"52 week high",TRUE)</f>
        <v>275.5</v>
      </c>
      <c r="F7" s="1">
        <f t="array" ref="F7">_FV(C7,"52 week low",TRUE)</f>
        <v>190.5</v>
      </c>
      <c r="G7" s="7">
        <f t="array" ref="G7">_FV(C7,"Beta")</f>
        <v>0.62770000000000004</v>
      </c>
      <c r="H7" s="19">
        <f t="array" ref="H7">_FV(C7,"Market cap",TRUE)/100000000</f>
        <v>425.00830000000002</v>
      </c>
      <c r="I7" s="2"/>
      <c r="J7" s="1">
        <f t="array" ref="J7">_FV(C7,"P/E",TRUE)</f>
        <v>10.65</v>
      </c>
      <c r="K7" s="1"/>
      <c r="M7" s="15" t="s">
        <v>51</v>
      </c>
      <c r="N7" s="2">
        <v>17</v>
      </c>
      <c r="O7" s="2">
        <v>21.06</v>
      </c>
    </row>
    <row r="8" spans="1:43" x14ac:dyDescent="0.3">
      <c r="A8" s="9">
        <v>2881</v>
      </c>
      <c r="B8" s="8" t="s">
        <v>53</v>
      </c>
      <c r="C8" s="9" t="e" vm="13">
        <v>#VALUE!</v>
      </c>
      <c r="D8" s="1">
        <f t="array" ref="D8">_FV(C8,"Price")</f>
        <v>71.400000000000006</v>
      </c>
      <c r="E8" s="1">
        <f t="array" ref="E8">_FV(C8,"52 week high",TRUE)</f>
        <v>78.8</v>
      </c>
      <c r="F8" s="1">
        <f t="array" ref="F8">_FV(C8,"52 week low",TRUE)</f>
        <v>40.4</v>
      </c>
      <c r="G8" s="7">
        <f t="array" ref="G8">_FV(C8,"Beta")</f>
        <v>0.61819999999999997</v>
      </c>
      <c r="H8" s="19">
        <f t="array" ref="H8">_FV(C8,"Market cap",TRUE)/100000000</f>
        <v>7905.9840000000004</v>
      </c>
      <c r="I8" s="2"/>
      <c r="J8" s="1">
        <f t="array" ref="J8">_FV(C8,"P/E",TRUE)</f>
        <v>8.3699999999999992</v>
      </c>
      <c r="K8" s="1"/>
      <c r="M8" s="15" t="s">
        <v>51</v>
      </c>
      <c r="N8" s="2">
        <v>4</v>
      </c>
      <c r="O8" s="2">
        <v>8.5399999999999991</v>
      </c>
    </row>
    <row r="9" spans="1:43" x14ac:dyDescent="0.3">
      <c r="A9" s="9">
        <v>2886</v>
      </c>
      <c r="B9" s="8" t="s">
        <v>54</v>
      </c>
      <c r="C9" s="9" t="e" vm="14">
        <v>#VALUE!</v>
      </c>
      <c r="D9" s="1">
        <f t="array" ref="D9">_FV(C9,"Price")</f>
        <v>32</v>
      </c>
      <c r="E9" s="1">
        <f t="array" ref="E9">_FV(C9,"52 week high",TRUE)</f>
        <v>33</v>
      </c>
      <c r="F9" s="1">
        <f t="array" ref="F9">_FV(C9,"52 week low",TRUE)</f>
        <v>27</v>
      </c>
      <c r="G9" s="7">
        <f t="array" ref="G9">_FV(C9,"Beta")</f>
        <v>0.47399999999999998</v>
      </c>
      <c r="H9" s="19">
        <f t="array" ref="H9">_FV(C9,"Market cap",TRUE)/100000000</f>
        <v>4311.1440000000002</v>
      </c>
      <c r="I9" s="2"/>
      <c r="J9" s="1">
        <f t="array" ref="J9">_FV(C9,"P/E",TRUE)</f>
        <v>17.399999999999999</v>
      </c>
      <c r="K9" s="1"/>
      <c r="M9" s="15" t="s">
        <v>51</v>
      </c>
    </row>
    <row r="10" spans="1:43" x14ac:dyDescent="0.3">
      <c r="A10" s="9">
        <v>3008</v>
      </c>
      <c r="B10" s="8" t="s">
        <v>55</v>
      </c>
      <c r="C10" s="9" t="e" vm="15">
        <v>#VALUE!</v>
      </c>
      <c r="D10" s="1">
        <f t="array" ref="D10">_FV(C10,"Price")</f>
        <v>2865</v>
      </c>
      <c r="E10" s="1">
        <f t="array" ref="E10">_FV(C10,"52 week high",TRUE)</f>
        <v>4475</v>
      </c>
      <c r="F10" s="1">
        <f t="array" ref="F10">_FV(C10,"52 week low",TRUE)</f>
        <v>2610</v>
      </c>
      <c r="G10" s="7">
        <f t="array" ref="G10">_FV(C10,"Beta")</f>
        <v>0.9647</v>
      </c>
      <c r="H10" s="19">
        <f t="array" ref="H10">_FV(C10,"Market cap",TRUE)/100000000</f>
        <v>3843.1167300000002</v>
      </c>
      <c r="I10" s="2"/>
      <c r="J10" s="1">
        <f t="array" ref="J10">_FV(C10,"P/E",TRUE)</f>
        <v>16.62</v>
      </c>
      <c r="K10" s="1"/>
      <c r="M10" s="15" t="s">
        <v>51</v>
      </c>
    </row>
    <row r="11" spans="1:43" x14ac:dyDescent="0.3">
      <c r="A11" s="9">
        <v>3028</v>
      </c>
      <c r="B11" s="8" t="s">
        <v>56</v>
      </c>
      <c r="C11" s="9" t="e" vm="16">
        <v>#VALUE!</v>
      </c>
      <c r="D11" s="1">
        <f t="array" ref="D11">_FV(C11,"Price")</f>
        <v>27.05</v>
      </c>
      <c r="E11" s="1">
        <f t="array" ref="E11">_FV(C11,"52 week high",TRUE)</f>
        <v>31</v>
      </c>
      <c r="F11" s="1">
        <f t="array" ref="F11">_FV(C11,"52 week low",TRUE)</f>
        <v>18.3</v>
      </c>
      <c r="G11" s="7">
        <f t="array" ref="G11">_FV(C11,"Beta")</f>
        <v>0.62460000000000004</v>
      </c>
      <c r="H11" s="19">
        <f t="array" ref="H11">_FV(C11,"Market cap",TRUE)/100000000</f>
        <v>57.62209</v>
      </c>
      <c r="I11" s="2"/>
      <c r="J11" s="1">
        <f t="array" ref="J11">_FV(C11,"P/E",TRUE)</f>
        <v>12.25</v>
      </c>
      <c r="K11" s="1"/>
      <c r="M11" s="15" t="s">
        <v>47</v>
      </c>
    </row>
    <row r="12" spans="1:43" x14ac:dyDescent="0.3">
      <c r="A12" s="9">
        <v>3617</v>
      </c>
      <c r="B12" s="8" t="s">
        <v>57</v>
      </c>
      <c r="C12" s="9" t="e" vm="17">
        <v>#VALUE!</v>
      </c>
      <c r="D12" s="1">
        <f t="array" ref="D12">_FV(C12,"Price")</f>
        <v>81.599999999999994</v>
      </c>
      <c r="E12" s="1">
        <f t="array" ref="E12">_FV(C12,"52 week high",TRUE)</f>
        <v>91.7</v>
      </c>
      <c r="F12" s="1">
        <f t="array" ref="F12">_FV(C12,"52 week low",TRUE)</f>
        <v>73.8</v>
      </c>
      <c r="G12" s="7">
        <f t="array" ref="G12">_FV(C12,"Beta")</f>
        <v>1.0751999999999999</v>
      </c>
      <c r="H12" s="19">
        <f t="array" ref="H12">_FV(C12,"Market cap",TRUE)/100000000</f>
        <v>65.570310000000006</v>
      </c>
      <c r="I12" s="2"/>
      <c r="J12" s="1">
        <f t="array" ref="J12">_FV(C12,"P/E",TRUE)</f>
        <v>13.36</v>
      </c>
      <c r="K12" s="1"/>
      <c r="M12" s="15" t="s">
        <v>51</v>
      </c>
    </row>
    <row r="13" spans="1:43" x14ac:dyDescent="0.3">
      <c r="A13" s="9">
        <v>5534</v>
      </c>
      <c r="B13" s="8" t="s">
        <v>58</v>
      </c>
      <c r="C13" s="9" t="e" vm="18">
        <v>#VALUE!</v>
      </c>
      <c r="D13" s="1">
        <f t="array" ref="D13">_FV(C13,"Price")</f>
        <v>79.7</v>
      </c>
      <c r="E13" s="1">
        <f t="array" ref="E13">_FV(C13,"52 week high",TRUE)</f>
        <v>91.8</v>
      </c>
      <c r="F13" s="1">
        <f t="array" ref="F13">_FV(C13,"52 week low",TRUE)</f>
        <v>74.3</v>
      </c>
      <c r="G13" s="7">
        <f t="array" ref="G13">_FV(C13,"Beta")</f>
        <v>0.51839999999999997</v>
      </c>
      <c r="H13" s="19">
        <f t="array" ref="H13">_FV(C13,"Market cap",TRUE)/100000000</f>
        <v>228.77690000000001</v>
      </c>
      <c r="I13" s="2"/>
      <c r="J13" s="1">
        <f t="array" ref="J13">_FV(C13,"P/E",TRUE)</f>
        <v>12.17</v>
      </c>
      <c r="K13" s="1"/>
      <c r="M13" s="15" t="s">
        <v>51</v>
      </c>
    </row>
    <row r="14" spans="1:43" x14ac:dyDescent="0.3">
      <c r="A14" s="9" t="s">
        <v>59</v>
      </c>
      <c r="B14" s="8" t="s">
        <v>60</v>
      </c>
      <c r="C14" s="9" t="e" vm="19">
        <v>#VALUE!</v>
      </c>
      <c r="D14" s="1">
        <f t="array" ref="D14">_FV(C14,"Price")</f>
        <v>74</v>
      </c>
      <c r="E14" s="1">
        <f t="array" ref="E14">_FV(C14,"52 week high",TRUE)</f>
        <v>76.900000000000006</v>
      </c>
      <c r="F14" s="1">
        <f t="array" ref="F14">_FV(C14,"52 week low",TRUE)</f>
        <v>60.6</v>
      </c>
      <c r="G14" s="7">
        <f t="array" ref="G14">_FV(C14,"Beta")</f>
        <v>0.4254</v>
      </c>
      <c r="H14" s="19">
        <f t="array" ref="H14">_FV(C14,"Market cap",TRUE)/100000000</f>
        <v>4216.0550000000003</v>
      </c>
      <c r="I14" s="2"/>
      <c r="J14" s="1">
        <f t="array" ref="J14">_FV(C14,"P/E",TRUE)</f>
        <v>18.71</v>
      </c>
      <c r="K14" s="1"/>
      <c r="M14" s="15" t="s">
        <v>51</v>
      </c>
    </row>
    <row r="15" spans="1:43" x14ac:dyDescent="0.3">
      <c r="A15" s="9" t="s">
        <v>61</v>
      </c>
      <c r="B15" s="8" t="s">
        <v>62</v>
      </c>
      <c r="C15" s="9" t="e" vm="20">
        <v>#VALUE!</v>
      </c>
      <c r="D15" s="1">
        <f t="array" ref="D15">_FV(C15,"Price")</f>
        <v>81.3</v>
      </c>
      <c r="E15" s="1">
        <f t="array" ref="E15">_FV(C15,"52 week high",TRUE)</f>
        <v>92</v>
      </c>
      <c r="F15" s="1">
        <f t="array" ref="F15">_FV(C15,"52 week low",TRUE)</f>
        <v>58</v>
      </c>
      <c r="G15" s="7">
        <f t="array" ref="G15">_FV(C15,"Beta")</f>
        <v>0.94359999999999999</v>
      </c>
      <c r="H15" s="19">
        <f t="array" ref="H15">_FV(C15,"Market cap",TRUE)/100000000</f>
        <v>6376.3810000000003</v>
      </c>
      <c r="I15" s="2"/>
      <c r="J15" s="1">
        <f t="array" ref="J15">_FV(C15,"P/E",TRUE)</f>
        <v>15.22</v>
      </c>
      <c r="K15" s="1"/>
      <c r="M15" s="15" t="s">
        <v>51</v>
      </c>
    </row>
    <row r="16" spans="1:43" x14ac:dyDescent="0.3">
      <c r="A16" s="9" t="s">
        <v>63</v>
      </c>
      <c r="B16" s="8" t="s">
        <v>64</v>
      </c>
      <c r="C16" s="9" t="e" vm="21">
        <v>#VALUE!</v>
      </c>
      <c r="D16" s="1">
        <f t="array" ref="D16">_FV(C16,"Price")</f>
        <v>83.6</v>
      </c>
      <c r="E16" s="1">
        <f t="array" ref="E16">_FV(C16,"52 week high",TRUE)</f>
        <v>95.5</v>
      </c>
      <c r="F16" s="1">
        <f t="array" ref="F16">_FV(C16,"52 week low",TRUE)</f>
        <v>66.5</v>
      </c>
      <c r="G16" s="7">
        <f t="array" ref="G16">_FV(C16,"Beta")</f>
        <v>0.84460000000000002</v>
      </c>
      <c r="H16" s="19">
        <f t="array" ref="H16">_FV(C16,"Market cap",TRUE)/100000000</f>
        <v>4858.9229999999998</v>
      </c>
      <c r="I16" s="2"/>
      <c r="J16" s="1">
        <f t="array" ref="J16">_FV(C16,"P/E",TRUE)</f>
        <v>13.21</v>
      </c>
      <c r="K16" s="1"/>
      <c r="M16" s="15" t="s">
        <v>51</v>
      </c>
    </row>
    <row r="17" spans="1:16" x14ac:dyDescent="0.3">
      <c r="A17" s="9" t="s">
        <v>65</v>
      </c>
      <c r="B17" s="8" t="s">
        <v>66</v>
      </c>
      <c r="C17" s="9" t="e" vm="22">
        <v>#VALUE!</v>
      </c>
      <c r="D17" s="1">
        <f t="array" ref="D17">_FV(C17,"Price")</f>
        <v>36.700000000000003</v>
      </c>
      <c r="E17" s="1">
        <f t="array" ref="E17">_FV(C17,"52 week high",TRUE)</f>
        <v>47.1</v>
      </c>
      <c r="F17" s="1">
        <f t="array" ref="F17">_FV(C17,"52 week low",TRUE)</f>
        <v>28.8</v>
      </c>
      <c r="G17" s="7">
        <f t="array" ref="G17">_FV(C17,"Beta")</f>
        <v>1.0277000000000001</v>
      </c>
      <c r="H17" s="19">
        <f t="array" ref="H17">_FV(C17,"Market cap",TRUE)/100000000</f>
        <v>437.8186</v>
      </c>
      <c r="I17" s="2"/>
      <c r="J17" s="1">
        <f t="array" ref="J17">_FV(C17,"P/E",TRUE)</f>
        <v>14.42</v>
      </c>
      <c r="K17" s="1"/>
      <c r="M17" s="15" t="s">
        <v>51</v>
      </c>
    </row>
    <row r="18" spans="1:16" x14ac:dyDescent="0.3">
      <c r="A18" s="9" t="s">
        <v>67</v>
      </c>
      <c r="B18" s="8" t="s">
        <v>68</v>
      </c>
      <c r="C18" s="9" t="e" vm="23">
        <v>#VALUE!</v>
      </c>
      <c r="D18" s="1">
        <f t="array" ref="D18">_FV(C18,"Price")</f>
        <v>47.05</v>
      </c>
      <c r="E18" s="1">
        <f t="array" ref="E18">_FV(C18,"52 week high",TRUE)</f>
        <v>64.7</v>
      </c>
      <c r="F18" s="1">
        <f t="array" ref="F18">_FV(C18,"52 week low",TRUE)</f>
        <v>21.9</v>
      </c>
      <c r="G18" s="7">
        <f t="array" ref="G18">_FV(C18,"Beta")</f>
        <v>0.9022</v>
      </c>
      <c r="H18" s="19">
        <f t="array" ref="H18">_FV(C18,"Market cap",TRUE)/100000000</f>
        <v>512.78449999999998</v>
      </c>
      <c r="I18" s="2"/>
      <c r="J18" s="1">
        <f t="array" ref="J18">_FV(C18,"P/E",TRUE)</f>
        <v>10.7</v>
      </c>
      <c r="K18" s="1"/>
      <c r="M18" s="15" t="s">
        <v>51</v>
      </c>
    </row>
    <row r="19" spans="1:16" x14ac:dyDescent="0.3">
      <c r="A19" s="9" t="s">
        <v>69</v>
      </c>
      <c r="B19" s="8" t="s">
        <v>70</v>
      </c>
      <c r="C19" s="9" t="e" vm="24">
        <v>#VALUE!</v>
      </c>
      <c r="D19" s="1">
        <f t="array" ref="D19">_FV(C19,"Price")</f>
        <v>62</v>
      </c>
      <c r="E19" s="1">
        <f t="array" ref="E19">_FV(C19,"52 week high",TRUE)</f>
        <v>67.900000000000006</v>
      </c>
      <c r="F19" s="1">
        <f t="array" ref="F19">_FV(C19,"52 week low",TRUE)</f>
        <v>44.8</v>
      </c>
      <c r="G19" s="7">
        <f t="array" ref="G19">_FV(C19,"Beta")</f>
        <v>0.57210000000000005</v>
      </c>
      <c r="H19" s="19">
        <f t="array" ref="H19">_FV(C19,"Market cap",TRUE)/100000000</f>
        <v>1455.1869999999999</v>
      </c>
      <c r="I19" s="2"/>
      <c r="J19" s="1">
        <f t="array" ref="J19">_FV(C19,"P/E",TRUE)</f>
        <v>11.34</v>
      </c>
      <c r="K19" s="1"/>
      <c r="M19" s="15" t="s">
        <v>51</v>
      </c>
    </row>
    <row r="20" spans="1:16" x14ac:dyDescent="0.3">
      <c r="A20" s="16">
        <v>2327</v>
      </c>
      <c r="B20" s="8" t="s">
        <v>71</v>
      </c>
      <c r="C20" s="16" t="e" vm="25">
        <v>#VALUE!</v>
      </c>
      <c r="D20" s="1">
        <f t="array" ref="D20">_FV(C20,"Price")</f>
        <v>449</v>
      </c>
      <c r="E20" s="1">
        <f t="array" ref="E20">_FV(C20,"52 week high",TRUE)</f>
        <v>644</v>
      </c>
      <c r="F20" s="1">
        <f t="array" ref="F20">_FV(C20,"52 week low",TRUE)</f>
        <v>320</v>
      </c>
      <c r="G20" s="7">
        <f t="array" ref="G20">_FV(C20,"Beta")</f>
        <v>2.0880999999999998</v>
      </c>
      <c r="H20" s="19">
        <f t="array" ref="H20">_FV(C20,"Market cap",TRUE)/100000000</f>
        <v>2186.73</v>
      </c>
      <c r="I20" s="2"/>
      <c r="J20" s="1">
        <f t="array" ref="J20">_FV(C20,"P/E",TRUE)</f>
        <v>14</v>
      </c>
      <c r="K20" s="1"/>
      <c r="M20" s="15" t="s">
        <v>51</v>
      </c>
    </row>
    <row r="21" spans="1:16" x14ac:dyDescent="0.3">
      <c r="A21" s="16">
        <v>2344</v>
      </c>
      <c r="B21" s="8" t="s">
        <v>72</v>
      </c>
      <c r="C21" s="16" t="e" vm="26">
        <v>#VALUE!</v>
      </c>
      <c r="D21" s="1">
        <f t="array" ref="D21">_FV(C21,"Price")</f>
        <v>28.2</v>
      </c>
      <c r="E21" s="1">
        <f t="array" ref="E21">_FV(C21,"52 week high",TRUE)</f>
        <v>38.9</v>
      </c>
      <c r="F21" s="1">
        <f t="array" ref="F21">_FV(C21,"52 week low",TRUE)</f>
        <v>11.5</v>
      </c>
      <c r="G21" s="7">
        <f t="array" ref="G21">_FV(C21,"Beta")</f>
        <v>1.6921999999999999</v>
      </c>
      <c r="H21" s="19">
        <f t="array" ref="H21">_FV(C21,"Market cap",TRUE)/100000000</f>
        <v>1132.31</v>
      </c>
      <c r="I21" s="2"/>
      <c r="J21" s="1">
        <f t="array" ref="J21">_FV(C21,"P/E",TRUE)</f>
        <v>37.700000000000003</v>
      </c>
      <c r="K21" s="1"/>
      <c r="M21" s="15" t="s">
        <v>47</v>
      </c>
    </row>
    <row r="22" spans="1:16" x14ac:dyDescent="0.3">
      <c r="A22" s="16">
        <v>2353</v>
      </c>
      <c r="B22" s="8" t="s">
        <v>73</v>
      </c>
      <c r="C22" s="16" t="e" vm="27">
        <v>#VALUE!</v>
      </c>
      <c r="D22" s="1">
        <f t="array" ref="D22">_FV(C22,"Price")</f>
        <v>29.7</v>
      </c>
      <c r="E22" s="1">
        <f t="array" ref="E22">_FV(C22,"52 week high",TRUE)</f>
        <v>35.85</v>
      </c>
      <c r="F22" s="1">
        <f t="array" ref="F22">_FV(C22,"52 week low",TRUE)</f>
        <v>15.9</v>
      </c>
      <c r="G22" s="7">
        <f t="array" ref="G22">_FV(C22,"Beta")</f>
        <v>0.80649999999999999</v>
      </c>
      <c r="H22" s="19">
        <f t="array" ref="H22">_FV(C22,"Market cap",TRUE)/100000000</f>
        <v>894.54510000000005</v>
      </c>
      <c r="I22" s="2"/>
      <c r="J22" s="1">
        <f t="array" ref="J22">_FV(C22,"P/E",TRUE)</f>
        <v>10.85</v>
      </c>
      <c r="K22" s="1"/>
      <c r="M22" s="15" t="s">
        <v>47</v>
      </c>
    </row>
    <row r="23" spans="1:16" x14ac:dyDescent="0.3">
      <c r="A23" s="16">
        <v>2409</v>
      </c>
      <c r="B23" s="8" t="s">
        <v>74</v>
      </c>
      <c r="C23" s="16" t="e" vm="28">
        <v>#VALUE!</v>
      </c>
      <c r="D23" s="1">
        <f t="array" ref="D23">_FV(C23,"Price")</f>
        <v>22</v>
      </c>
      <c r="E23" s="1">
        <f t="array" ref="E23">_FV(C23,"52 week high",TRUE)</f>
        <v>35.549999999999997</v>
      </c>
      <c r="F23" s="1">
        <f t="array" ref="F23">_FV(C23,"52 week low",TRUE)</f>
        <v>7.43</v>
      </c>
      <c r="G23" s="7">
        <f t="array" ref="G23">_FV(C23,"Beta")</f>
        <v>2.0956000000000001</v>
      </c>
      <c r="H23" s="19">
        <f t="array" ref="H23">_FV(C23,"Market cap",TRUE)/100000000</f>
        <v>2102.8980000000001</v>
      </c>
      <c r="I23" s="2"/>
      <c r="J23" s="1">
        <f t="array" ref="J23">_FV(C23,"P/E",TRUE)</f>
        <v>10.35</v>
      </c>
      <c r="K23" s="1"/>
      <c r="M23" s="15" t="s">
        <v>47</v>
      </c>
    </row>
    <row r="24" spans="1:16" x14ac:dyDescent="0.3">
      <c r="A24" s="16">
        <v>2891</v>
      </c>
      <c r="B24" s="8" t="s">
        <v>75</v>
      </c>
      <c r="C24" s="16" t="e" vm="29">
        <v>#VALUE!</v>
      </c>
      <c r="D24" s="1">
        <f t="array" ref="D24">_FV(C24,"Price")</f>
        <v>22.5</v>
      </c>
      <c r="E24" s="1">
        <f t="array" ref="E24">_FV(C24,"52 week high",TRUE)</f>
        <v>24.05</v>
      </c>
      <c r="F24" s="1">
        <f t="array" ref="F24">_FV(C24,"52 week low",TRUE)</f>
        <v>17.5</v>
      </c>
      <c r="G24" s="7">
        <f t="array" ref="G24">_FV(C24,"Beta")</f>
        <v>0.68500000000000005</v>
      </c>
      <c r="H24" s="19">
        <f t="array" ref="H24">_FV(C24,"Market cap",TRUE)/100000000</f>
        <v>4602.4979999999996</v>
      </c>
      <c r="I24" s="2"/>
      <c r="J24" s="1">
        <f t="array" ref="J24">_FV(C24,"P/E",TRUE)</f>
        <v>10.5</v>
      </c>
      <c r="K24" s="1"/>
      <c r="M24" s="15" t="s">
        <v>51</v>
      </c>
    </row>
    <row r="25" spans="1:16" x14ac:dyDescent="0.3">
      <c r="A25" s="16">
        <v>6005</v>
      </c>
      <c r="B25" s="8" t="s">
        <v>76</v>
      </c>
      <c r="C25" s="16" t="e" vm="30">
        <v>#VALUE!</v>
      </c>
      <c r="D25" s="1">
        <f t="array" ref="D25">_FV(C25,"Price")</f>
        <v>16.2</v>
      </c>
      <c r="E25" s="1">
        <f t="array" ref="E25">_FV(C25,"52 week high",TRUE)</f>
        <v>19.600000000000001</v>
      </c>
      <c r="F25" s="1">
        <f t="array" ref="F25">_FV(C25,"52 week low",TRUE)</f>
        <v>9.7899999999999991</v>
      </c>
      <c r="G25" s="7">
        <f t="array" ref="G25">_FV(C25,"Beta")</f>
        <v>0.93979999999999997</v>
      </c>
      <c r="H25" s="19">
        <f t="array" ref="H25">_FV(C25,"Market cap",TRUE)/100000000</f>
        <v>351.68709999999999</v>
      </c>
      <c r="I25" s="2"/>
      <c r="J25" s="1">
        <f t="array" ref="J25">_FV(C25,"P/E",TRUE)</f>
        <v>6.16</v>
      </c>
      <c r="K25" s="1"/>
      <c r="M25" s="15" t="s">
        <v>51</v>
      </c>
    </row>
    <row r="26" spans="1:16" x14ac:dyDescent="0.3">
      <c r="A26" s="16">
        <v>8213</v>
      </c>
      <c r="B26" s="8" t="s">
        <v>77</v>
      </c>
      <c r="C26" s="16" t="e" vm="31">
        <v>#VALUE!</v>
      </c>
      <c r="D26" s="1">
        <f t="array" ref="D26">_FV(C26,"Price")</f>
        <v>47.2</v>
      </c>
      <c r="E26" s="1">
        <f t="array" ref="E26">_FV(C26,"52 week high",TRUE)</f>
        <v>55.2</v>
      </c>
      <c r="F26" s="1">
        <f t="array" ref="F26">_FV(C26,"52 week low",TRUE)</f>
        <v>33.200000000000003</v>
      </c>
      <c r="G26" s="7">
        <f t="array" ref="G26">_FV(C26,"Beta")</f>
        <v>0.86280000000000001</v>
      </c>
      <c r="H26" s="19">
        <f t="array" ref="H26">_FV(C26,"Market cap",TRUE)/100000000</f>
        <v>127.0771</v>
      </c>
      <c r="I26" s="2"/>
      <c r="J26" s="1">
        <f t="array" ref="J26">_FV(C26,"P/E",TRUE)</f>
        <v>8.83</v>
      </c>
      <c r="K26" s="1"/>
      <c r="M26" s="15" t="s">
        <v>47</v>
      </c>
    </row>
    <row r="27" spans="1:16" x14ac:dyDescent="0.3">
      <c r="A27" s="9" t="s">
        <v>78</v>
      </c>
      <c r="B27" s="10" t="s">
        <v>79</v>
      </c>
      <c r="C27" s="9" t="e" vm="32">
        <v>#VALUE!</v>
      </c>
      <c r="D27" s="11">
        <f t="array" ref="D27">_FV(C27,"Price")</f>
        <v>132.30000000000001</v>
      </c>
      <c r="E27" s="11">
        <f t="array" ref="E27">_FV(C27,"52 week high",TRUE)</f>
        <v>143.25</v>
      </c>
      <c r="F27" s="11">
        <f t="array" ref="F27">_FV(C27,"52 week low",TRUE)</f>
        <v>82.15</v>
      </c>
      <c r="G27" s="12">
        <f t="array" ref="G27">_FV(C27,"Beta")</f>
        <v>1.0321</v>
      </c>
      <c r="H27" s="20">
        <f t="array" ref="H27">_FV(C27,"Market cap",TRUE)/100000000</f>
        <v>1371.42922249</v>
      </c>
      <c r="I27" s="13"/>
      <c r="J27" s="11" t="e" vm="6">
        <f t="array" ref="J27">_FV(C27,"P/E",TRUE)</f>
        <v>#VALUE!</v>
      </c>
      <c r="K27" s="1"/>
      <c r="M27" s="15" t="s">
        <v>44</v>
      </c>
      <c r="N27" s="2">
        <v>3.6</v>
      </c>
      <c r="O27">
        <f>2.9+0.7</f>
        <v>3.5999999999999996</v>
      </c>
      <c r="P27">
        <f>3.05+0.8</f>
        <v>3.8499999999999996</v>
      </c>
    </row>
    <row r="28" spans="1:16" x14ac:dyDescent="0.3">
      <c r="A28" s="9" t="s">
        <v>80</v>
      </c>
      <c r="B28" s="10" t="s">
        <v>81</v>
      </c>
      <c r="C28" s="9" t="e" vm="33">
        <v>#VALUE!</v>
      </c>
      <c r="D28" s="11">
        <f t="array" ref="D28">_FV(C28,"Price")</f>
        <v>34.01</v>
      </c>
      <c r="E28" s="11">
        <f t="array" ref="E28">_FV(C28,"52 week high",TRUE)</f>
        <v>36.17</v>
      </c>
      <c r="F28" s="11">
        <f t="array" ref="F28">_FV(C28,"52 week low",TRUE)</f>
        <v>27.15</v>
      </c>
      <c r="G28" s="12">
        <f t="array" ref="G28">_FV(C28,"Beta")</f>
        <v>0.79169999999999996</v>
      </c>
      <c r="H28" s="20">
        <f t="array" ref="H28">_FV(C28,"Market cap",TRUE)/100000000</f>
        <v>718.86581862000003</v>
      </c>
      <c r="I28" s="13"/>
      <c r="J28" s="11" t="e" vm="6">
        <f t="array" ref="J28">_FV(C28,"P/E",TRUE)</f>
        <v>#VALUE!</v>
      </c>
      <c r="K28" s="1"/>
      <c r="M28" s="15" t="s">
        <v>44</v>
      </c>
      <c r="N28" s="2">
        <v>1.6</v>
      </c>
      <c r="O28" s="2">
        <v>1.6</v>
      </c>
    </row>
    <row r="29" spans="1:16" x14ac:dyDescent="0.3">
      <c r="A29" s="9" t="s">
        <v>82</v>
      </c>
      <c r="B29" s="10" t="s">
        <v>83</v>
      </c>
      <c r="C29" s="9" t="e" vm="34">
        <v>#VALUE!</v>
      </c>
      <c r="D29" s="11">
        <f t="array" ref="D29">_FV(C29,"Price")</f>
        <v>75.95</v>
      </c>
      <c r="E29" s="11">
        <f t="array" ref="E29">_FV(C29,"52 week high",TRUE)</f>
        <v>81.349999999999994</v>
      </c>
      <c r="F29" s="11">
        <f t="array" ref="F29">_FV(C29,"52 week low",TRUE)</f>
        <v>47.15</v>
      </c>
      <c r="G29" s="12">
        <f t="array" ref="G29">_FV(C29,"Beta")</f>
        <v>1.0305</v>
      </c>
      <c r="H29" s="20">
        <f t="array" ref="H29">_FV(C29,"Market cap",TRUE)/100000000</f>
        <v>116.2583123</v>
      </c>
      <c r="I29" s="13"/>
      <c r="J29" s="11" t="e" vm="6">
        <f t="array" ref="J29">_FV(C29,"P/E",TRUE)</f>
        <v>#VALUE!</v>
      </c>
      <c r="K29" s="1"/>
      <c r="M29" s="15" t="s">
        <v>44</v>
      </c>
      <c r="N29" s="2">
        <v>1.62</v>
      </c>
      <c r="O29" s="2">
        <v>1.62</v>
      </c>
    </row>
    <row r="30" spans="1:16" x14ac:dyDescent="0.3">
      <c r="A30" s="9" t="s">
        <v>84</v>
      </c>
      <c r="B30" s="10" t="s">
        <v>85</v>
      </c>
      <c r="C30" s="9" t="e" vm="35">
        <v>#VALUE!</v>
      </c>
      <c r="D30" s="11">
        <f t="array" ref="D30">_FV(C30,"Price")</f>
        <v>23.59</v>
      </c>
      <c r="E30" s="11">
        <f t="array" ref="E30">_FV(C30,"52 week high",TRUE)</f>
        <v>24.99</v>
      </c>
      <c r="F30" s="11">
        <f t="array" ref="F30">_FV(C30,"52 week low",TRUE)</f>
        <v>19.829999999999998</v>
      </c>
      <c r="G30" s="12">
        <f t="array" ref="G30">_FV(C30,"Beta")</f>
        <v>0.68669999999999998</v>
      </c>
      <c r="H30" s="20">
        <f t="array" ref="H30">_FV(C30,"Market cap",TRUE)/100000000</f>
        <v>46.741007850000003</v>
      </c>
      <c r="I30" s="13"/>
      <c r="J30" s="11" t="e" vm="6">
        <f t="array" ref="J30">_FV(C30,"P/E",TRUE)</f>
        <v>#VALUE!</v>
      </c>
      <c r="K30" s="1"/>
      <c r="M30" s="15" t="s">
        <v>44</v>
      </c>
      <c r="N30" s="2">
        <v>1.66</v>
      </c>
      <c r="O30" s="2">
        <v>1.66</v>
      </c>
      <c r="P30">
        <v>0.73</v>
      </c>
    </row>
    <row r="31" spans="1:16" x14ac:dyDescent="0.3">
      <c r="A31" s="9" t="s">
        <v>86</v>
      </c>
      <c r="B31" s="10" t="s">
        <v>87</v>
      </c>
      <c r="C31" s="9" t="e" vm="36">
        <v>#VALUE!</v>
      </c>
      <c r="D31" s="11">
        <f t="array" ref="D31">_FV(C31,"Price")</f>
        <v>16.899999999999999</v>
      </c>
      <c r="E31" s="11">
        <f t="array" ref="E31">_FV(C31,"52 week high",TRUE)</f>
        <v>18.899999999999999</v>
      </c>
      <c r="F31" s="11">
        <f t="array" ref="F31">_FV(C31,"52 week low",TRUE)</f>
        <v>14.67</v>
      </c>
      <c r="G31" s="12" t="e" vm="4">
        <f t="array" ref="G31">_FV(C31,"Beta")</f>
        <v>#VALUE!</v>
      </c>
      <c r="H31" s="20">
        <f t="array" ref="H31">_FV(C31,"Market cap",TRUE)/100000000</f>
        <v>379.61337809999998</v>
      </c>
      <c r="I31" s="13"/>
      <c r="J31" s="11" t="e" vm="6">
        <f t="array" ref="J31">_FV(C31,"P/E",TRUE)</f>
        <v>#VALUE!</v>
      </c>
      <c r="K31" s="1"/>
      <c r="M31" s="15" t="s">
        <v>44</v>
      </c>
      <c r="N31" s="2">
        <v>0</v>
      </c>
      <c r="O31" s="2">
        <v>0</v>
      </c>
    </row>
    <row r="32" spans="1:16" x14ac:dyDescent="0.3">
      <c r="A32" s="16">
        <v>5371</v>
      </c>
      <c r="B32" s="8" t="s">
        <v>88</v>
      </c>
      <c r="M32" s="15" t="s">
        <v>47</v>
      </c>
    </row>
    <row r="33" spans="1:13" x14ac:dyDescent="0.3">
      <c r="A33" s="16">
        <v>6121</v>
      </c>
      <c r="B33" s="8" t="s">
        <v>89</v>
      </c>
      <c r="C33">
        <v>6121</v>
      </c>
      <c r="M33" s="15" t="s">
        <v>47</v>
      </c>
    </row>
    <row r="34" spans="1:13" x14ac:dyDescent="0.3">
      <c r="A34" s="16">
        <v>6129</v>
      </c>
      <c r="B34" s="8" t="s">
        <v>90</v>
      </c>
      <c r="C34">
        <v>6129</v>
      </c>
      <c r="M34" s="15" t="s">
        <v>47</v>
      </c>
    </row>
  </sheetData>
  <autoFilter ref="M1:M37" xr:uid="{00000000-0009-0000-0000-000001000000}"/>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selection</vt:lpstr>
      <vt:lpstr>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LIN</dc:creator>
  <cp:lastModifiedBy>RICK LIN</cp:lastModifiedBy>
  <dcterms:created xsi:type="dcterms:W3CDTF">2021-05-14T13:57:09Z</dcterms:created>
  <dcterms:modified xsi:type="dcterms:W3CDTF">2021-05-18T06:33:35Z</dcterms:modified>
</cp:coreProperties>
</file>