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柔性光伏板_全\Photovoltaic-Panel-Wind-Vibration-Analysis\model\"/>
    </mc:Choice>
  </mc:AlternateContent>
  <xr:revisionPtr revIDLastSave="0" documentId="13_ncr:1_{F52ED113-AF92-4531-8EA1-CA5A801C8BCA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板坐标" sheetId="1" r:id="rId1"/>
    <sheet name="ansys建模参数" sheetId="6" r:id="rId2"/>
    <sheet name="ansyspanelnode" sheetId="8" r:id="rId3"/>
    <sheet name="ansyscolumnnode" sheetId="9" r:id="rId4"/>
    <sheet name="ansyscablenode" sheetId="7" r:id="rId5"/>
    <sheet name="测压点坐标" sheetId="3" r:id="rId6"/>
    <sheet name="测压点插值坐标" sheetId="4" r:id="rId7"/>
    <sheet name="板上测压点位置" sheetId="2" r:id="rId8"/>
    <sheet name="测压点在cad平面图坐标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" i="6"/>
  <c r="D2" i="5"/>
  <c r="D3" i="5"/>
  <c r="C3" i="1"/>
  <c r="C57" i="1"/>
  <c r="H99" i="4"/>
  <c r="I99" i="4"/>
  <c r="J99" i="4"/>
  <c r="H100" i="4"/>
  <c r="I100" i="4"/>
  <c r="C580" i="3" s="1"/>
  <c r="J100" i="4"/>
  <c r="H101" i="4"/>
  <c r="I101" i="4"/>
  <c r="J101" i="4"/>
  <c r="H102" i="4"/>
  <c r="B582" i="3" s="1"/>
  <c r="I102" i="4"/>
  <c r="C582" i="3" s="1"/>
  <c r="J102" i="4"/>
  <c r="H103" i="4"/>
  <c r="B583" i="3" s="1"/>
  <c r="I103" i="4"/>
  <c r="C583" i="3" s="1"/>
  <c r="J103" i="4"/>
  <c r="H104" i="4"/>
  <c r="B584" i="3" s="1"/>
  <c r="I104" i="4"/>
  <c r="J104" i="4"/>
  <c r="H105" i="4"/>
  <c r="I105" i="4"/>
  <c r="J105" i="4"/>
  <c r="H106" i="4"/>
  <c r="B586" i="3" s="1"/>
  <c r="I106" i="4"/>
  <c r="J106" i="4"/>
  <c r="H107" i="4"/>
  <c r="B587" i="3" s="1"/>
  <c r="I107" i="4"/>
  <c r="C587" i="3" s="1"/>
  <c r="J107" i="4"/>
  <c r="H108" i="4"/>
  <c r="B588" i="3" s="1"/>
  <c r="I108" i="4"/>
  <c r="C588" i="3" s="1"/>
  <c r="J108" i="4"/>
  <c r="H109" i="4"/>
  <c r="B589" i="3" s="1"/>
  <c r="I109" i="4"/>
  <c r="C589" i="3" s="1"/>
  <c r="J109" i="4"/>
  <c r="H110" i="4"/>
  <c r="I110" i="4"/>
  <c r="J110" i="4"/>
  <c r="H111" i="4"/>
  <c r="B591" i="3" s="1"/>
  <c r="I111" i="4"/>
  <c r="C591" i="3" s="1"/>
  <c r="J111" i="4"/>
  <c r="H112" i="4"/>
  <c r="I112" i="4"/>
  <c r="C592" i="3" s="1"/>
  <c r="J112" i="4"/>
  <c r="H113" i="4"/>
  <c r="B593" i="3" s="1"/>
  <c r="I113" i="4"/>
  <c r="C593" i="3" s="1"/>
  <c r="J113" i="4"/>
  <c r="H114" i="4"/>
  <c r="B594" i="3" s="1"/>
  <c r="I114" i="4"/>
  <c r="C594" i="3" s="1"/>
  <c r="J114" i="4"/>
  <c r="H115" i="4"/>
  <c r="I115" i="4"/>
  <c r="J115" i="4"/>
  <c r="H116" i="4"/>
  <c r="I116" i="4"/>
  <c r="C596" i="3" s="1"/>
  <c r="J116" i="4"/>
  <c r="H117" i="4"/>
  <c r="I117" i="4"/>
  <c r="J117" i="4"/>
  <c r="H118" i="4"/>
  <c r="B598" i="3" s="1"/>
  <c r="I118" i="4"/>
  <c r="C598" i="3" s="1"/>
  <c r="J118" i="4"/>
  <c r="H119" i="4"/>
  <c r="B599" i="3" s="1"/>
  <c r="I119" i="4"/>
  <c r="C599" i="3" s="1"/>
  <c r="J119" i="4"/>
  <c r="H120" i="4"/>
  <c r="B600" i="3" s="1"/>
  <c r="I120" i="4"/>
  <c r="J120" i="4"/>
  <c r="H121" i="4"/>
  <c r="I121" i="4"/>
  <c r="J121" i="4"/>
  <c r="H122" i="4"/>
  <c r="B602" i="3" s="1"/>
  <c r="I122" i="4"/>
  <c r="J122" i="4"/>
  <c r="H123" i="4"/>
  <c r="B603" i="3" s="1"/>
  <c r="I123" i="4"/>
  <c r="C603" i="3" s="1"/>
  <c r="J123" i="4"/>
  <c r="H124" i="4"/>
  <c r="B604" i="3" s="1"/>
  <c r="I124" i="4"/>
  <c r="C604" i="3" s="1"/>
  <c r="J124" i="4"/>
  <c r="H125" i="4"/>
  <c r="B605" i="3" s="1"/>
  <c r="I125" i="4"/>
  <c r="C605" i="3" s="1"/>
  <c r="J125" i="4"/>
  <c r="H126" i="4"/>
  <c r="I126" i="4"/>
  <c r="J126" i="4"/>
  <c r="H127" i="4"/>
  <c r="B607" i="3" s="1"/>
  <c r="I127" i="4"/>
  <c r="C607" i="3" s="1"/>
  <c r="J127" i="4"/>
  <c r="H128" i="4"/>
  <c r="I128" i="4"/>
  <c r="J128" i="4"/>
  <c r="H129" i="4"/>
  <c r="B609" i="3" s="1"/>
  <c r="I129" i="4"/>
  <c r="C609" i="3" s="1"/>
  <c r="J129" i="4"/>
  <c r="H130" i="4"/>
  <c r="B610" i="3" s="1"/>
  <c r="I130" i="4"/>
  <c r="C610" i="3" s="1"/>
  <c r="J130" i="4"/>
  <c r="H131" i="4"/>
  <c r="I131" i="4"/>
  <c r="J131" i="4"/>
  <c r="H132" i="4"/>
  <c r="I132" i="4"/>
  <c r="C612" i="3" s="1"/>
  <c r="J132" i="4"/>
  <c r="H133" i="4"/>
  <c r="I133" i="4"/>
  <c r="J133" i="4"/>
  <c r="H134" i="4"/>
  <c r="B614" i="3" s="1"/>
  <c r="I134" i="4"/>
  <c r="C614" i="3" s="1"/>
  <c r="J134" i="4"/>
  <c r="H135" i="4"/>
  <c r="B615" i="3" s="1"/>
  <c r="I135" i="4"/>
  <c r="C615" i="3" s="1"/>
  <c r="J135" i="4"/>
  <c r="H136" i="4"/>
  <c r="B616" i="3" s="1"/>
  <c r="I136" i="4"/>
  <c r="J136" i="4"/>
  <c r="H137" i="4"/>
  <c r="I137" i="4"/>
  <c r="J137" i="4"/>
  <c r="H138" i="4"/>
  <c r="B618" i="3" s="1"/>
  <c r="I138" i="4"/>
  <c r="J138" i="4"/>
  <c r="H139" i="4"/>
  <c r="I139" i="4"/>
  <c r="C619" i="3" s="1"/>
  <c r="J139" i="4"/>
  <c r="H140" i="4"/>
  <c r="B620" i="3" s="1"/>
  <c r="I140" i="4"/>
  <c r="C620" i="3" s="1"/>
  <c r="J140" i="4"/>
  <c r="H141" i="4"/>
  <c r="B621" i="3" s="1"/>
  <c r="I141" i="4"/>
  <c r="C621" i="3" s="1"/>
  <c r="J141" i="4"/>
  <c r="H142" i="4"/>
  <c r="I142" i="4"/>
  <c r="J142" i="4"/>
  <c r="H143" i="4"/>
  <c r="B623" i="3" s="1"/>
  <c r="I143" i="4"/>
  <c r="C623" i="3" s="1"/>
  <c r="J143" i="4"/>
  <c r="H144" i="4"/>
  <c r="I144" i="4"/>
  <c r="J144" i="4"/>
  <c r="H145" i="4"/>
  <c r="B625" i="3" s="1"/>
  <c r="I145" i="4"/>
  <c r="C625" i="3" s="1"/>
  <c r="J145" i="4"/>
  <c r="H146" i="4"/>
  <c r="B626" i="3" s="1"/>
  <c r="I146" i="4"/>
  <c r="C626" i="3" s="1"/>
  <c r="J146" i="4"/>
  <c r="H147" i="4"/>
  <c r="I147" i="4"/>
  <c r="J147" i="4"/>
  <c r="H148" i="4"/>
  <c r="I148" i="4"/>
  <c r="C628" i="3" s="1"/>
  <c r="J148" i="4"/>
  <c r="H149" i="4"/>
  <c r="I149" i="4"/>
  <c r="J149" i="4"/>
  <c r="H150" i="4"/>
  <c r="B630" i="3" s="1"/>
  <c r="I150" i="4"/>
  <c r="C630" i="3" s="1"/>
  <c r="J150" i="4"/>
  <c r="H151" i="4"/>
  <c r="B631" i="3" s="1"/>
  <c r="I151" i="4"/>
  <c r="C631" i="3" s="1"/>
  <c r="J151" i="4"/>
  <c r="H152" i="4"/>
  <c r="B632" i="3" s="1"/>
  <c r="I152" i="4"/>
  <c r="J152" i="4"/>
  <c r="H153" i="4"/>
  <c r="I153" i="4"/>
  <c r="J153" i="4"/>
  <c r="H154" i="4"/>
  <c r="B634" i="3" s="1"/>
  <c r="I154" i="4"/>
  <c r="J154" i="4"/>
  <c r="H155" i="4"/>
  <c r="B635" i="3" s="1"/>
  <c r="I155" i="4"/>
  <c r="C635" i="3" s="1"/>
  <c r="J155" i="4"/>
  <c r="H156" i="4"/>
  <c r="B636" i="3" s="1"/>
  <c r="I156" i="4"/>
  <c r="C636" i="3" s="1"/>
  <c r="J156" i="4"/>
  <c r="H157" i="4"/>
  <c r="B637" i="3" s="1"/>
  <c r="I157" i="4"/>
  <c r="C637" i="3" s="1"/>
  <c r="J157" i="4"/>
  <c r="H158" i="4"/>
  <c r="I158" i="4"/>
  <c r="J158" i="4"/>
  <c r="H159" i="4"/>
  <c r="B639" i="3" s="1"/>
  <c r="I159" i="4"/>
  <c r="C639" i="3" s="1"/>
  <c r="J159" i="4"/>
  <c r="H160" i="4"/>
  <c r="I160" i="4"/>
  <c r="C640" i="3" s="1"/>
  <c r="J160" i="4"/>
  <c r="H161" i="4"/>
  <c r="B641" i="3" s="1"/>
  <c r="I161" i="4"/>
  <c r="C641" i="3" s="1"/>
  <c r="J161" i="4"/>
  <c r="H162" i="4"/>
  <c r="B642" i="3" s="1"/>
  <c r="I162" i="4"/>
  <c r="C642" i="3" s="1"/>
  <c r="J162" i="4"/>
  <c r="H163" i="4"/>
  <c r="I163" i="4"/>
  <c r="J163" i="4"/>
  <c r="H164" i="4"/>
  <c r="I164" i="4"/>
  <c r="C644" i="3" s="1"/>
  <c r="J164" i="4"/>
  <c r="H165" i="4"/>
  <c r="I165" i="4"/>
  <c r="J165" i="4"/>
  <c r="H166" i="4"/>
  <c r="B646" i="3" s="1"/>
  <c r="I166" i="4"/>
  <c r="C646" i="3" s="1"/>
  <c r="J166" i="4"/>
  <c r="H167" i="4"/>
  <c r="B647" i="3" s="1"/>
  <c r="I167" i="4"/>
  <c r="C647" i="3" s="1"/>
  <c r="J167" i="4"/>
  <c r="H168" i="4"/>
  <c r="B648" i="3" s="1"/>
  <c r="I168" i="4"/>
  <c r="J168" i="4"/>
  <c r="H169" i="4"/>
  <c r="I169" i="4"/>
  <c r="J169" i="4"/>
  <c r="H170" i="4"/>
  <c r="B650" i="3" s="1"/>
  <c r="I170" i="4"/>
  <c r="J170" i="4"/>
  <c r="H171" i="4"/>
  <c r="B651" i="3" s="1"/>
  <c r="I171" i="4"/>
  <c r="C651" i="3" s="1"/>
  <c r="J171" i="4"/>
  <c r="H172" i="4"/>
  <c r="B652" i="3" s="1"/>
  <c r="I172" i="4"/>
  <c r="C652" i="3" s="1"/>
  <c r="J172" i="4"/>
  <c r="H173" i="4"/>
  <c r="B653" i="3" s="1"/>
  <c r="I173" i="4"/>
  <c r="C653" i="3" s="1"/>
  <c r="J173" i="4"/>
  <c r="H174" i="4"/>
  <c r="I174" i="4"/>
  <c r="J174" i="4"/>
  <c r="H175" i="4"/>
  <c r="B655" i="3" s="1"/>
  <c r="I175" i="4"/>
  <c r="C655" i="3" s="1"/>
  <c r="J175" i="4"/>
  <c r="H176" i="4"/>
  <c r="I176" i="4"/>
  <c r="C656" i="3" s="1"/>
  <c r="J176" i="4"/>
  <c r="H177" i="4"/>
  <c r="B657" i="3" s="1"/>
  <c r="I177" i="4"/>
  <c r="C657" i="3" s="1"/>
  <c r="J177" i="4"/>
  <c r="H178" i="4"/>
  <c r="B658" i="3" s="1"/>
  <c r="I178" i="4"/>
  <c r="C658" i="3" s="1"/>
  <c r="J178" i="4"/>
  <c r="H179" i="4"/>
  <c r="I179" i="4"/>
  <c r="J179" i="4"/>
  <c r="H180" i="4"/>
  <c r="I180" i="4"/>
  <c r="C660" i="3" s="1"/>
  <c r="J180" i="4"/>
  <c r="H181" i="4"/>
  <c r="I181" i="4"/>
  <c r="J181" i="4"/>
  <c r="H182" i="4"/>
  <c r="B662" i="3" s="1"/>
  <c r="I182" i="4"/>
  <c r="C662" i="3" s="1"/>
  <c r="J182" i="4"/>
  <c r="H183" i="4"/>
  <c r="B663" i="3" s="1"/>
  <c r="I183" i="4"/>
  <c r="C663" i="3" s="1"/>
  <c r="J183" i="4"/>
  <c r="H184" i="4"/>
  <c r="B664" i="3" s="1"/>
  <c r="I184" i="4"/>
  <c r="J184" i="4"/>
  <c r="H185" i="4"/>
  <c r="I185" i="4"/>
  <c r="J185" i="4"/>
  <c r="H186" i="4"/>
  <c r="B666" i="3" s="1"/>
  <c r="I186" i="4"/>
  <c r="J186" i="4"/>
  <c r="H187" i="4"/>
  <c r="B667" i="3" s="1"/>
  <c r="I187" i="4"/>
  <c r="C667" i="3" s="1"/>
  <c r="J187" i="4"/>
  <c r="H188" i="4"/>
  <c r="B668" i="3" s="1"/>
  <c r="I188" i="4"/>
  <c r="C668" i="3" s="1"/>
  <c r="J188" i="4"/>
  <c r="H189" i="4"/>
  <c r="B669" i="3" s="1"/>
  <c r="I189" i="4"/>
  <c r="C669" i="3" s="1"/>
  <c r="J189" i="4"/>
  <c r="H190" i="4"/>
  <c r="I190" i="4"/>
  <c r="J190" i="4"/>
  <c r="H191" i="4"/>
  <c r="B671" i="3" s="1"/>
  <c r="I191" i="4"/>
  <c r="C671" i="3" s="1"/>
  <c r="J191" i="4"/>
  <c r="H192" i="4"/>
  <c r="I192" i="4"/>
  <c r="C672" i="3" s="1"/>
  <c r="J192" i="4"/>
  <c r="H193" i="4"/>
  <c r="B673" i="3" s="1"/>
  <c r="I193" i="4"/>
  <c r="C673" i="3" s="1"/>
  <c r="J193" i="4"/>
  <c r="I98" i="4"/>
  <c r="J98" i="4"/>
  <c r="J35" i="4"/>
  <c r="D515" i="3" s="1"/>
  <c r="J36" i="4"/>
  <c r="J37" i="4"/>
  <c r="J38" i="4"/>
  <c r="J39" i="4"/>
  <c r="D519" i="3" s="1"/>
  <c r="J40" i="4"/>
  <c r="J41" i="4"/>
  <c r="J42" i="4"/>
  <c r="D522" i="3" s="1"/>
  <c r="J43" i="4"/>
  <c r="D523" i="3" s="1"/>
  <c r="J44" i="4"/>
  <c r="D524" i="3" s="1"/>
  <c r="J45" i="4"/>
  <c r="D525" i="3" s="1"/>
  <c r="J46" i="4"/>
  <c r="J47" i="4"/>
  <c r="D527" i="3" s="1"/>
  <c r="J48" i="4"/>
  <c r="D528" i="3" s="1"/>
  <c r="J49" i="4"/>
  <c r="J50" i="4"/>
  <c r="D530" i="3" s="1"/>
  <c r="J51" i="4"/>
  <c r="J52" i="4"/>
  <c r="J53" i="4"/>
  <c r="J54" i="4"/>
  <c r="J55" i="4"/>
  <c r="D535" i="3" s="1"/>
  <c r="J56" i="4"/>
  <c r="J57" i="4"/>
  <c r="J58" i="4"/>
  <c r="D538" i="3" s="1"/>
  <c r="J59" i="4"/>
  <c r="D539" i="3" s="1"/>
  <c r="J60" i="4"/>
  <c r="J61" i="4"/>
  <c r="J62" i="4"/>
  <c r="J63" i="4"/>
  <c r="J64" i="4"/>
  <c r="J65" i="4"/>
  <c r="J66" i="4"/>
  <c r="D546" i="3" s="1"/>
  <c r="J67" i="4"/>
  <c r="J68" i="4"/>
  <c r="J69" i="4"/>
  <c r="J70" i="4"/>
  <c r="J71" i="4"/>
  <c r="J72" i="4"/>
  <c r="J73" i="4"/>
  <c r="J74" i="4"/>
  <c r="J75" i="4"/>
  <c r="D555" i="3" s="1"/>
  <c r="J76" i="4"/>
  <c r="J78" i="4"/>
  <c r="J79" i="4"/>
  <c r="D559" i="3" s="1"/>
  <c r="J80" i="4"/>
  <c r="D560" i="3" s="1"/>
  <c r="J81" i="4"/>
  <c r="J82" i="4"/>
  <c r="J83" i="4"/>
  <c r="J84" i="4"/>
  <c r="J85" i="4"/>
  <c r="J86" i="4"/>
  <c r="J87" i="4"/>
  <c r="J88" i="4"/>
  <c r="J89" i="4"/>
  <c r="J90" i="4"/>
  <c r="J91" i="4"/>
  <c r="D571" i="3" s="1"/>
  <c r="J92" i="4"/>
  <c r="J93" i="4"/>
  <c r="J94" i="4"/>
  <c r="J95" i="4"/>
  <c r="J96" i="4"/>
  <c r="J97" i="4"/>
  <c r="D518" i="3"/>
  <c r="D521" i="3"/>
  <c r="D541" i="3"/>
  <c r="D542" i="3"/>
  <c r="D543" i="3"/>
  <c r="D548" i="3"/>
  <c r="D552" i="3"/>
  <c r="D604" i="3"/>
  <c r="D529" i="3"/>
  <c r="D534" i="3"/>
  <c r="D537" i="3"/>
  <c r="D568" i="3"/>
  <c r="J34" i="4"/>
  <c r="D545" i="3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2" i="4"/>
  <c r="I90" i="4"/>
  <c r="A483" i="3"/>
  <c r="B483" i="3"/>
  <c r="C483" i="3"/>
  <c r="D483" i="3"/>
  <c r="A484" i="3"/>
  <c r="B484" i="3"/>
  <c r="C484" i="3"/>
  <c r="D484" i="3"/>
  <c r="A485" i="3"/>
  <c r="B485" i="3"/>
  <c r="C485" i="3"/>
  <c r="D485" i="3"/>
  <c r="A486" i="3"/>
  <c r="B486" i="3"/>
  <c r="C486" i="3"/>
  <c r="D486" i="3"/>
  <c r="A487" i="3"/>
  <c r="B487" i="3"/>
  <c r="C487" i="3"/>
  <c r="D487" i="3"/>
  <c r="A488" i="3"/>
  <c r="B488" i="3"/>
  <c r="C488" i="3"/>
  <c r="D488" i="3"/>
  <c r="A489" i="3"/>
  <c r="B489" i="3"/>
  <c r="C489" i="3"/>
  <c r="D489" i="3"/>
  <c r="A490" i="3"/>
  <c r="B490" i="3"/>
  <c r="C490" i="3"/>
  <c r="D490" i="3"/>
  <c r="A491" i="3"/>
  <c r="B491" i="3"/>
  <c r="C491" i="3"/>
  <c r="D491" i="3"/>
  <c r="A492" i="3"/>
  <c r="B492" i="3"/>
  <c r="C492" i="3"/>
  <c r="D492" i="3"/>
  <c r="A493" i="3"/>
  <c r="B493" i="3"/>
  <c r="C493" i="3"/>
  <c r="D493" i="3"/>
  <c r="A494" i="3"/>
  <c r="B494" i="3"/>
  <c r="C494" i="3"/>
  <c r="D494" i="3"/>
  <c r="A495" i="3"/>
  <c r="B495" i="3"/>
  <c r="C495" i="3"/>
  <c r="D495" i="3"/>
  <c r="A496" i="3"/>
  <c r="B496" i="3"/>
  <c r="C496" i="3"/>
  <c r="D496" i="3"/>
  <c r="A497" i="3"/>
  <c r="B497" i="3"/>
  <c r="C497" i="3"/>
  <c r="D497" i="3"/>
  <c r="A498" i="3"/>
  <c r="B498" i="3"/>
  <c r="C498" i="3"/>
  <c r="D498" i="3"/>
  <c r="A499" i="3"/>
  <c r="B499" i="3"/>
  <c r="C499" i="3"/>
  <c r="D499" i="3"/>
  <c r="A500" i="3"/>
  <c r="B500" i="3"/>
  <c r="C500" i="3"/>
  <c r="D500" i="3"/>
  <c r="A501" i="3"/>
  <c r="B501" i="3"/>
  <c r="C501" i="3"/>
  <c r="D501" i="3"/>
  <c r="A502" i="3"/>
  <c r="B502" i="3"/>
  <c r="C502" i="3"/>
  <c r="D502" i="3"/>
  <c r="A503" i="3"/>
  <c r="B503" i="3"/>
  <c r="C503" i="3"/>
  <c r="D503" i="3"/>
  <c r="A504" i="3"/>
  <c r="B504" i="3"/>
  <c r="C504" i="3"/>
  <c r="D504" i="3"/>
  <c r="A505" i="3"/>
  <c r="B505" i="3"/>
  <c r="C505" i="3"/>
  <c r="D505" i="3"/>
  <c r="A506" i="3"/>
  <c r="B506" i="3"/>
  <c r="C506" i="3"/>
  <c r="D506" i="3"/>
  <c r="A507" i="3"/>
  <c r="B507" i="3"/>
  <c r="C507" i="3"/>
  <c r="D507" i="3"/>
  <c r="A508" i="3"/>
  <c r="B508" i="3"/>
  <c r="C508" i="3"/>
  <c r="D508" i="3"/>
  <c r="A509" i="3"/>
  <c r="B509" i="3"/>
  <c r="C509" i="3"/>
  <c r="D509" i="3"/>
  <c r="A510" i="3"/>
  <c r="B510" i="3"/>
  <c r="C510" i="3"/>
  <c r="D510" i="3"/>
  <c r="A511" i="3"/>
  <c r="B511" i="3"/>
  <c r="C511" i="3"/>
  <c r="D511" i="3"/>
  <c r="A512" i="3"/>
  <c r="B512" i="3"/>
  <c r="C512" i="3"/>
  <c r="D512" i="3"/>
  <c r="A513" i="3"/>
  <c r="B513" i="3"/>
  <c r="C513" i="3"/>
  <c r="D513" i="3"/>
  <c r="A514" i="3"/>
  <c r="B514" i="3"/>
  <c r="C514" i="3"/>
  <c r="D514" i="3"/>
  <c r="A515" i="3"/>
  <c r="B515" i="3"/>
  <c r="C515" i="3"/>
  <c r="A516" i="3"/>
  <c r="B516" i="3"/>
  <c r="C516" i="3"/>
  <c r="D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D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D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D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A581" i="3"/>
  <c r="B581" i="3"/>
  <c r="C581" i="3"/>
  <c r="A582" i="3"/>
  <c r="A583" i="3"/>
  <c r="A584" i="3"/>
  <c r="C584" i="3"/>
  <c r="A585" i="3"/>
  <c r="B585" i="3"/>
  <c r="C585" i="3"/>
  <c r="A586" i="3"/>
  <c r="C586" i="3"/>
  <c r="A587" i="3"/>
  <c r="A588" i="3"/>
  <c r="A589" i="3"/>
  <c r="A590" i="3"/>
  <c r="B590" i="3"/>
  <c r="C590" i="3"/>
  <c r="A591" i="3"/>
  <c r="A592" i="3"/>
  <c r="B592" i="3"/>
  <c r="A593" i="3"/>
  <c r="A594" i="3"/>
  <c r="A595" i="3"/>
  <c r="B595" i="3"/>
  <c r="C595" i="3"/>
  <c r="A596" i="3"/>
  <c r="B596" i="3"/>
  <c r="A597" i="3"/>
  <c r="B597" i="3"/>
  <c r="C597" i="3"/>
  <c r="A598" i="3"/>
  <c r="A599" i="3"/>
  <c r="A600" i="3"/>
  <c r="C600" i="3"/>
  <c r="A601" i="3"/>
  <c r="B601" i="3"/>
  <c r="C601" i="3"/>
  <c r="A602" i="3"/>
  <c r="C602" i="3"/>
  <c r="A603" i="3"/>
  <c r="A604" i="3"/>
  <c r="A605" i="3"/>
  <c r="A606" i="3"/>
  <c r="B606" i="3"/>
  <c r="C606" i="3"/>
  <c r="A607" i="3"/>
  <c r="A608" i="3"/>
  <c r="B608" i="3"/>
  <c r="C608" i="3"/>
  <c r="A609" i="3"/>
  <c r="A610" i="3"/>
  <c r="A611" i="3"/>
  <c r="B611" i="3"/>
  <c r="C611" i="3"/>
  <c r="A612" i="3"/>
  <c r="B612" i="3"/>
  <c r="A613" i="3"/>
  <c r="B613" i="3"/>
  <c r="C613" i="3"/>
  <c r="A614" i="3"/>
  <c r="A615" i="3"/>
  <c r="A616" i="3"/>
  <c r="C616" i="3"/>
  <c r="A617" i="3"/>
  <c r="B617" i="3"/>
  <c r="C617" i="3"/>
  <c r="A618" i="3"/>
  <c r="C618" i="3"/>
  <c r="A619" i="3"/>
  <c r="B619" i="3"/>
  <c r="A620" i="3"/>
  <c r="A621" i="3"/>
  <c r="A622" i="3"/>
  <c r="B622" i="3"/>
  <c r="C622" i="3"/>
  <c r="A623" i="3"/>
  <c r="A624" i="3"/>
  <c r="B624" i="3"/>
  <c r="C624" i="3"/>
  <c r="A625" i="3"/>
  <c r="A626" i="3"/>
  <c r="A627" i="3"/>
  <c r="B627" i="3"/>
  <c r="C627" i="3"/>
  <c r="A628" i="3"/>
  <c r="B628" i="3"/>
  <c r="A629" i="3"/>
  <c r="B629" i="3"/>
  <c r="C629" i="3"/>
  <c r="A630" i="3"/>
  <c r="A631" i="3"/>
  <c r="A632" i="3"/>
  <c r="C632" i="3"/>
  <c r="A633" i="3"/>
  <c r="B633" i="3"/>
  <c r="C633" i="3"/>
  <c r="A634" i="3"/>
  <c r="C634" i="3"/>
  <c r="A635" i="3"/>
  <c r="A636" i="3"/>
  <c r="A637" i="3"/>
  <c r="A638" i="3"/>
  <c r="B638" i="3"/>
  <c r="C638" i="3"/>
  <c r="A639" i="3"/>
  <c r="A640" i="3"/>
  <c r="B640" i="3"/>
  <c r="A641" i="3"/>
  <c r="A642" i="3"/>
  <c r="A643" i="3"/>
  <c r="B643" i="3"/>
  <c r="C643" i="3"/>
  <c r="A644" i="3"/>
  <c r="B644" i="3"/>
  <c r="A645" i="3"/>
  <c r="B645" i="3"/>
  <c r="C645" i="3"/>
  <c r="A646" i="3"/>
  <c r="A647" i="3"/>
  <c r="A648" i="3"/>
  <c r="C648" i="3"/>
  <c r="A649" i="3"/>
  <c r="B649" i="3"/>
  <c r="C649" i="3"/>
  <c r="A650" i="3"/>
  <c r="C650" i="3"/>
  <c r="A651" i="3"/>
  <c r="A652" i="3"/>
  <c r="A653" i="3"/>
  <c r="A654" i="3"/>
  <c r="B654" i="3"/>
  <c r="C654" i="3"/>
  <c r="A655" i="3"/>
  <c r="A656" i="3"/>
  <c r="B656" i="3"/>
  <c r="A657" i="3"/>
  <c r="A658" i="3"/>
  <c r="A659" i="3"/>
  <c r="B659" i="3"/>
  <c r="C659" i="3"/>
  <c r="A660" i="3"/>
  <c r="B660" i="3"/>
  <c r="A661" i="3"/>
  <c r="B661" i="3"/>
  <c r="C661" i="3"/>
  <c r="A662" i="3"/>
  <c r="A663" i="3"/>
  <c r="A664" i="3"/>
  <c r="C664" i="3"/>
  <c r="A665" i="3"/>
  <c r="B665" i="3"/>
  <c r="C665" i="3"/>
  <c r="A666" i="3"/>
  <c r="C666" i="3"/>
  <c r="A667" i="3"/>
  <c r="A668" i="3"/>
  <c r="A669" i="3"/>
  <c r="A670" i="3"/>
  <c r="B670" i="3"/>
  <c r="C670" i="3"/>
  <c r="A671" i="3"/>
  <c r="A672" i="3"/>
  <c r="B672" i="3"/>
  <c r="A673" i="3"/>
  <c r="B482" i="3"/>
  <c r="C482" i="3"/>
  <c r="D482" i="3"/>
  <c r="A482" i="3"/>
  <c r="H98" i="4"/>
  <c r="J27" i="4"/>
  <c r="J28" i="4"/>
  <c r="J29" i="4"/>
  <c r="J30" i="4"/>
  <c r="J31" i="4"/>
  <c r="J32" i="4"/>
  <c r="J33" i="4"/>
  <c r="J26" i="4"/>
  <c r="J19" i="4"/>
  <c r="J20" i="4"/>
  <c r="J21" i="4"/>
  <c r="J22" i="4"/>
  <c r="J23" i="4"/>
  <c r="J24" i="4"/>
  <c r="J25" i="4"/>
  <c r="J18" i="4"/>
  <c r="J12" i="4"/>
  <c r="J13" i="4" s="1"/>
  <c r="J14" i="4" s="1"/>
  <c r="J15" i="4" s="1"/>
  <c r="J16" i="4" s="1"/>
  <c r="J17" i="4" s="1"/>
  <c r="J11" i="4"/>
  <c r="J10" i="4"/>
  <c r="J3" i="4"/>
  <c r="J4" i="4"/>
  <c r="J5" i="4"/>
  <c r="J6" i="4"/>
  <c r="J7" i="4"/>
  <c r="J8" i="4"/>
  <c r="J9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79" i="4" s="1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34" i="4"/>
  <c r="H10" i="4"/>
  <c r="H11" i="4"/>
  <c r="H12" i="4"/>
  <c r="H13" i="4"/>
  <c r="H14" i="4"/>
  <c r="H15" i="4"/>
  <c r="H16" i="4"/>
  <c r="H17" i="4"/>
  <c r="H18" i="4"/>
  <c r="H26" i="4" s="1"/>
  <c r="H19" i="4"/>
  <c r="H27" i="4" s="1"/>
  <c r="H20" i="4"/>
  <c r="H28" i="4" s="1"/>
  <c r="H21" i="4"/>
  <c r="H29" i="4" s="1"/>
  <c r="H22" i="4"/>
  <c r="H30" i="4" s="1"/>
  <c r="H23" i="4"/>
  <c r="H31" i="4" s="1"/>
  <c r="H24" i="4"/>
  <c r="H32" i="4" s="1"/>
  <c r="H25" i="4"/>
  <c r="H33" i="4" s="1"/>
  <c r="D2" i="3" a="1"/>
  <c r="D2" i="3" s="1"/>
  <c r="I11" i="4"/>
  <c r="I12" i="4"/>
  <c r="I13" i="4"/>
  <c r="I14" i="4"/>
  <c r="I15" i="4"/>
  <c r="I16" i="4"/>
  <c r="I17" i="4"/>
  <c r="I18" i="4"/>
  <c r="I19" i="4"/>
  <c r="I27" i="4" s="1"/>
  <c r="I35" i="4" s="1"/>
  <c r="I43" i="4" s="1"/>
  <c r="I51" i="4" s="1"/>
  <c r="I59" i="4" s="1"/>
  <c r="I67" i="4" s="1"/>
  <c r="I75" i="4" s="1"/>
  <c r="I83" i="4" s="1"/>
  <c r="I91" i="4" s="1"/>
  <c r="I20" i="4"/>
  <c r="I28" i="4" s="1"/>
  <c r="I36" i="4" s="1"/>
  <c r="I44" i="4" s="1"/>
  <c r="I52" i="4" s="1"/>
  <c r="I60" i="4" s="1"/>
  <c r="I68" i="4" s="1"/>
  <c r="I76" i="4" s="1"/>
  <c r="I84" i="4" s="1"/>
  <c r="I92" i="4" s="1"/>
  <c r="I21" i="4"/>
  <c r="I29" i="4" s="1"/>
  <c r="I37" i="4" s="1"/>
  <c r="I45" i="4" s="1"/>
  <c r="I53" i="4" s="1"/>
  <c r="I61" i="4" s="1"/>
  <c r="I69" i="4" s="1"/>
  <c r="I77" i="4" s="1"/>
  <c r="I85" i="4" s="1"/>
  <c r="I93" i="4" s="1"/>
  <c r="I22" i="4"/>
  <c r="I30" i="4" s="1"/>
  <c r="I38" i="4" s="1"/>
  <c r="I46" i="4" s="1"/>
  <c r="I54" i="4" s="1"/>
  <c r="I62" i="4" s="1"/>
  <c r="I70" i="4" s="1"/>
  <c r="I78" i="4" s="1"/>
  <c r="I86" i="4" s="1"/>
  <c r="I94" i="4" s="1"/>
  <c r="I23" i="4"/>
  <c r="I31" i="4" s="1"/>
  <c r="I39" i="4" s="1"/>
  <c r="I47" i="4" s="1"/>
  <c r="I55" i="4" s="1"/>
  <c r="I63" i="4" s="1"/>
  <c r="I71" i="4" s="1"/>
  <c r="I79" i="4" s="1"/>
  <c r="I87" i="4" s="1"/>
  <c r="I95" i="4" s="1"/>
  <c r="I24" i="4"/>
  <c r="I32" i="4" s="1"/>
  <c r="I40" i="4" s="1"/>
  <c r="I48" i="4" s="1"/>
  <c r="I56" i="4" s="1"/>
  <c r="I64" i="4" s="1"/>
  <c r="I72" i="4" s="1"/>
  <c r="I80" i="4" s="1"/>
  <c r="I88" i="4" s="1"/>
  <c r="I96" i="4" s="1"/>
  <c r="I25" i="4"/>
  <c r="I33" i="4" s="1"/>
  <c r="I41" i="4" s="1"/>
  <c r="I49" i="4" s="1"/>
  <c r="I57" i="4" s="1"/>
  <c r="I65" i="4" s="1"/>
  <c r="I73" i="4" s="1"/>
  <c r="I81" i="4" s="1"/>
  <c r="I89" i="4" s="1"/>
  <c r="I97" i="4" s="1"/>
  <c r="I26" i="4"/>
  <c r="I34" i="4" s="1"/>
  <c r="I42" i="4" s="1"/>
  <c r="I50" i="4" s="1"/>
  <c r="I58" i="4" s="1"/>
  <c r="I66" i="4" s="1"/>
  <c r="I74" i="4" s="1"/>
  <c r="I82" i="4" s="1"/>
  <c r="I10" i="4"/>
  <c r="I7" i="4"/>
  <c r="I8" i="4"/>
  <c r="I9" i="4"/>
  <c r="I6" i="4"/>
  <c r="I3" i="4"/>
  <c r="I4" i="4"/>
  <c r="I5" i="4"/>
  <c r="I2" i="4"/>
  <c r="C2" i="3"/>
  <c r="C2" i="4" s="1"/>
  <c r="B4" i="1"/>
  <c r="B5" i="1"/>
  <c r="B6" i="1"/>
  <c r="B7" i="1"/>
  <c r="B8" i="1"/>
  <c r="V14" i="1" s="1"/>
  <c r="B9" i="1"/>
  <c r="C12" i="3" s="1"/>
  <c r="C32" i="3" s="1"/>
  <c r="B10" i="1"/>
  <c r="C14" i="3" s="1"/>
  <c r="C34" i="3" s="1"/>
  <c r="B11" i="1"/>
  <c r="V16" i="1" s="1"/>
  <c r="B12" i="1"/>
  <c r="V17" i="1" s="1"/>
  <c r="B13" i="1"/>
  <c r="V18" i="1" s="1"/>
  <c r="B14" i="1"/>
  <c r="V19" i="1" s="1"/>
  <c r="B15" i="1"/>
  <c r="V20" i="1" s="1"/>
  <c r="B16" i="1"/>
  <c r="J16" i="1" s="1"/>
  <c r="B100" i="1" s="1"/>
  <c r="B17" i="1"/>
  <c r="V22" i="1" s="1"/>
  <c r="B18" i="1"/>
  <c r="V23" i="1" s="1"/>
  <c r="B19" i="1"/>
  <c r="B20" i="1"/>
  <c r="B21" i="1"/>
  <c r="B22" i="1"/>
  <c r="B23" i="1"/>
  <c r="B24" i="1"/>
  <c r="B25" i="1"/>
  <c r="B26" i="1"/>
  <c r="N26" i="1" s="1"/>
  <c r="B152" i="1" s="1"/>
  <c r="B27" i="1"/>
  <c r="N27" i="1" s="1"/>
  <c r="B153" i="1" s="1"/>
  <c r="B28" i="1"/>
  <c r="N28" i="1" s="1"/>
  <c r="B154" i="1" s="1"/>
  <c r="B29" i="1"/>
  <c r="N29" i="1" s="1"/>
  <c r="B155" i="1" s="1"/>
  <c r="B30" i="1"/>
  <c r="F30" i="1" s="1"/>
  <c r="B72" i="1" s="1"/>
  <c r="B31" i="1"/>
  <c r="B32" i="1"/>
  <c r="F32" i="1" s="1"/>
  <c r="B74" i="1" s="1"/>
  <c r="B33" i="1"/>
  <c r="N33" i="1" s="1"/>
  <c r="B159" i="1" s="1"/>
  <c r="B34" i="1"/>
  <c r="N34" i="1" s="1"/>
  <c r="B160" i="1" s="1"/>
  <c r="B35" i="1"/>
  <c r="N35" i="1" s="1"/>
  <c r="B161" i="1" s="1"/>
  <c r="B36" i="1"/>
  <c r="B37" i="1"/>
  <c r="B38" i="1"/>
  <c r="R38" i="1" s="1"/>
  <c r="B206" i="1" s="1"/>
  <c r="B39" i="1"/>
  <c r="B40" i="1"/>
  <c r="J40" i="1" s="1"/>
  <c r="B124" i="1" s="1"/>
  <c r="B41" i="1"/>
  <c r="B42" i="1"/>
  <c r="J42" i="1" s="1"/>
  <c r="B126" i="1" s="1"/>
  <c r="B43" i="1"/>
  <c r="J43" i="1" s="1"/>
  <c r="B127" i="1" s="1"/>
  <c r="B3" i="1"/>
  <c r="V9" i="1"/>
  <c r="V10" i="1"/>
  <c r="V11" i="1"/>
  <c r="V12" i="1"/>
  <c r="V13" i="1"/>
  <c r="V8" i="1"/>
  <c r="V6" i="1"/>
  <c r="V4" i="1"/>
  <c r="V5" i="1"/>
  <c r="V3" i="1"/>
  <c r="K2" i="1"/>
  <c r="N5" i="1"/>
  <c r="B131" i="1" s="1"/>
  <c r="C13" i="3"/>
  <c r="C13" i="4" s="1"/>
  <c r="N21" i="1"/>
  <c r="B147" i="1" s="1"/>
  <c r="R27" i="1"/>
  <c r="B195" i="1" s="1"/>
  <c r="R28" i="1"/>
  <c r="B196" i="1" s="1"/>
  <c r="R29" i="1"/>
  <c r="B197" i="1" s="1"/>
  <c r="J30" i="1"/>
  <c r="B114" i="1" s="1"/>
  <c r="F31" i="1"/>
  <c r="B73" i="1" s="1"/>
  <c r="N37" i="1"/>
  <c r="B163" i="1" s="1"/>
  <c r="N6" i="1"/>
  <c r="B132" i="1" s="1"/>
  <c r="N7" i="1"/>
  <c r="B133" i="1" s="1"/>
  <c r="C11" i="3"/>
  <c r="R9" i="1"/>
  <c r="B177" i="1" s="1"/>
  <c r="N20" i="1"/>
  <c r="B146" i="1" s="1"/>
  <c r="R22" i="1"/>
  <c r="B190" i="1" s="1"/>
  <c r="R23" i="1"/>
  <c r="B191" i="1" s="1"/>
  <c r="J24" i="1"/>
  <c r="B108" i="1" s="1"/>
  <c r="J25" i="1"/>
  <c r="B109" i="1" s="1"/>
  <c r="C6" i="3"/>
  <c r="J5" i="1"/>
  <c r="B89" i="1" s="1"/>
  <c r="G2" i="1"/>
  <c r="F2" i="1"/>
  <c r="K1" i="4"/>
  <c r="H1" i="4"/>
  <c r="I1" i="4"/>
  <c r="J1" i="4"/>
  <c r="G1" i="4"/>
  <c r="A19" i="4"/>
  <c r="B19" i="4"/>
  <c r="D19" i="4"/>
  <c r="E19" i="4"/>
  <c r="A20" i="4"/>
  <c r="B20" i="4"/>
  <c r="D20" i="4"/>
  <c r="E20" i="4"/>
  <c r="A21" i="4"/>
  <c r="B21" i="4"/>
  <c r="D21" i="4"/>
  <c r="E21" i="4"/>
  <c r="B18" i="4"/>
  <c r="D18" i="4"/>
  <c r="E18" i="4"/>
  <c r="A2" i="4"/>
  <c r="B2" i="4"/>
  <c r="E2" i="4"/>
  <c r="A3" i="4"/>
  <c r="B3" i="4"/>
  <c r="C3" i="4"/>
  <c r="D3" i="4"/>
  <c r="E3" i="4"/>
  <c r="A4" i="4"/>
  <c r="B4" i="4"/>
  <c r="C4" i="4"/>
  <c r="D4" i="4"/>
  <c r="E4" i="4"/>
  <c r="A5" i="4"/>
  <c r="B5" i="4"/>
  <c r="D5" i="4"/>
  <c r="E5" i="4"/>
  <c r="A6" i="4"/>
  <c r="B6" i="4"/>
  <c r="D6" i="4"/>
  <c r="E6" i="4"/>
  <c r="A7" i="4"/>
  <c r="B7" i="4"/>
  <c r="D7" i="4"/>
  <c r="E7" i="4"/>
  <c r="A8" i="4"/>
  <c r="B8" i="4"/>
  <c r="D8" i="4"/>
  <c r="E8" i="4"/>
  <c r="A9" i="4"/>
  <c r="B9" i="4"/>
  <c r="D9" i="4"/>
  <c r="E9" i="4"/>
  <c r="A10" i="4"/>
  <c r="B10" i="4"/>
  <c r="D10" i="4"/>
  <c r="E10" i="4"/>
  <c r="A11" i="4"/>
  <c r="B11" i="4"/>
  <c r="D11" i="4"/>
  <c r="E11" i="4"/>
  <c r="A12" i="4"/>
  <c r="B12" i="4"/>
  <c r="D12" i="4"/>
  <c r="E12" i="4"/>
  <c r="A13" i="4"/>
  <c r="B13" i="4"/>
  <c r="D13" i="4"/>
  <c r="E13" i="4"/>
  <c r="A14" i="4"/>
  <c r="B14" i="4"/>
  <c r="D14" i="4"/>
  <c r="E14" i="4"/>
  <c r="A15" i="4"/>
  <c r="B15" i="4"/>
  <c r="D15" i="4"/>
  <c r="E15" i="4"/>
  <c r="A16" i="4"/>
  <c r="B16" i="4"/>
  <c r="D16" i="4"/>
  <c r="E16" i="4"/>
  <c r="A17" i="4"/>
  <c r="B17" i="4"/>
  <c r="D17" i="4"/>
  <c r="E17" i="4"/>
  <c r="A18" i="4"/>
  <c r="E1" i="4"/>
  <c r="B1" i="4"/>
  <c r="C1" i="4"/>
  <c r="D1" i="4"/>
  <c r="A1" i="4"/>
  <c r="B243" i="3"/>
  <c r="C243" i="3"/>
  <c r="D243" i="3"/>
  <c r="E243" i="3"/>
  <c r="B244" i="3"/>
  <c r="D244" i="3"/>
  <c r="E244" i="3"/>
  <c r="B245" i="3"/>
  <c r="D245" i="3"/>
  <c r="E245" i="3"/>
  <c r="B246" i="3"/>
  <c r="D246" i="3"/>
  <c r="E246" i="3"/>
  <c r="B247" i="3"/>
  <c r="D247" i="3"/>
  <c r="E247" i="3"/>
  <c r="B248" i="3"/>
  <c r="D248" i="3"/>
  <c r="E248" i="3"/>
  <c r="B249" i="3"/>
  <c r="D249" i="3"/>
  <c r="E249" i="3"/>
  <c r="B250" i="3"/>
  <c r="D250" i="3"/>
  <c r="E250" i="3"/>
  <c r="B251" i="3"/>
  <c r="D251" i="3"/>
  <c r="E251" i="3"/>
  <c r="B252" i="3"/>
  <c r="D252" i="3"/>
  <c r="E252" i="3"/>
  <c r="B253" i="3"/>
  <c r="D253" i="3"/>
  <c r="E253" i="3"/>
  <c r="B254" i="3"/>
  <c r="D254" i="3"/>
  <c r="E254" i="3"/>
  <c r="B255" i="3"/>
  <c r="D255" i="3"/>
  <c r="E255" i="3"/>
  <c r="B256" i="3"/>
  <c r="D256" i="3"/>
  <c r="E256" i="3"/>
  <c r="B257" i="3"/>
  <c r="D257" i="3"/>
  <c r="E257" i="3"/>
  <c r="B258" i="3"/>
  <c r="D258" i="3"/>
  <c r="E258" i="3"/>
  <c r="B259" i="3"/>
  <c r="D259" i="3"/>
  <c r="E259" i="3"/>
  <c r="B260" i="3"/>
  <c r="D260" i="3"/>
  <c r="E260" i="3"/>
  <c r="B261" i="3"/>
  <c r="D261" i="3"/>
  <c r="E261" i="3"/>
  <c r="B262" i="3"/>
  <c r="D262" i="3"/>
  <c r="E262" i="3"/>
  <c r="B263" i="3"/>
  <c r="C263" i="3"/>
  <c r="D263" i="3"/>
  <c r="E263" i="3"/>
  <c r="B264" i="3"/>
  <c r="D264" i="3"/>
  <c r="E264" i="3"/>
  <c r="B265" i="3"/>
  <c r="D265" i="3"/>
  <c r="E265" i="3"/>
  <c r="B266" i="3"/>
  <c r="D266" i="3"/>
  <c r="E266" i="3"/>
  <c r="B267" i="3"/>
  <c r="D267" i="3"/>
  <c r="E267" i="3"/>
  <c r="B268" i="3"/>
  <c r="D268" i="3"/>
  <c r="E268" i="3"/>
  <c r="B269" i="3"/>
  <c r="D269" i="3"/>
  <c r="E269" i="3"/>
  <c r="B270" i="3"/>
  <c r="D270" i="3"/>
  <c r="E270" i="3"/>
  <c r="B271" i="3"/>
  <c r="D271" i="3"/>
  <c r="E271" i="3"/>
  <c r="B272" i="3"/>
  <c r="D272" i="3"/>
  <c r="E272" i="3"/>
  <c r="B273" i="3"/>
  <c r="D273" i="3"/>
  <c r="E273" i="3"/>
  <c r="B274" i="3"/>
  <c r="D274" i="3"/>
  <c r="E274" i="3"/>
  <c r="B275" i="3"/>
  <c r="D275" i="3"/>
  <c r="E275" i="3"/>
  <c r="B276" i="3"/>
  <c r="D276" i="3"/>
  <c r="E276" i="3"/>
  <c r="B277" i="3"/>
  <c r="D277" i="3"/>
  <c r="E277" i="3"/>
  <c r="B278" i="3"/>
  <c r="D278" i="3"/>
  <c r="E278" i="3"/>
  <c r="B279" i="3"/>
  <c r="D279" i="3"/>
  <c r="E279" i="3"/>
  <c r="B280" i="3"/>
  <c r="D280" i="3"/>
  <c r="E280" i="3"/>
  <c r="B281" i="3"/>
  <c r="D281" i="3"/>
  <c r="E281" i="3"/>
  <c r="B282" i="3"/>
  <c r="D282" i="3"/>
  <c r="E282" i="3"/>
  <c r="B283" i="3"/>
  <c r="C283" i="3"/>
  <c r="D283" i="3"/>
  <c r="E283" i="3"/>
  <c r="B284" i="3"/>
  <c r="D284" i="3"/>
  <c r="E284" i="3"/>
  <c r="B285" i="3"/>
  <c r="D285" i="3"/>
  <c r="E285" i="3"/>
  <c r="B286" i="3"/>
  <c r="D286" i="3"/>
  <c r="E286" i="3"/>
  <c r="B287" i="3"/>
  <c r="D287" i="3"/>
  <c r="E287" i="3"/>
  <c r="B288" i="3"/>
  <c r="D288" i="3"/>
  <c r="E288" i="3"/>
  <c r="B289" i="3"/>
  <c r="D289" i="3"/>
  <c r="E289" i="3"/>
  <c r="B290" i="3"/>
  <c r="D290" i="3"/>
  <c r="E290" i="3"/>
  <c r="B291" i="3"/>
  <c r="D291" i="3"/>
  <c r="E291" i="3"/>
  <c r="B292" i="3"/>
  <c r="D292" i="3"/>
  <c r="E292" i="3"/>
  <c r="B293" i="3"/>
  <c r="D293" i="3"/>
  <c r="E293" i="3"/>
  <c r="B294" i="3"/>
  <c r="D294" i="3"/>
  <c r="E294" i="3"/>
  <c r="B295" i="3"/>
  <c r="D295" i="3"/>
  <c r="E295" i="3"/>
  <c r="B296" i="3"/>
  <c r="D296" i="3"/>
  <c r="E296" i="3"/>
  <c r="B297" i="3"/>
  <c r="D297" i="3"/>
  <c r="E297" i="3"/>
  <c r="B298" i="3"/>
  <c r="D298" i="3"/>
  <c r="E298" i="3"/>
  <c r="B299" i="3"/>
  <c r="D299" i="3"/>
  <c r="E299" i="3"/>
  <c r="B300" i="3"/>
  <c r="D300" i="3"/>
  <c r="E300" i="3"/>
  <c r="B301" i="3"/>
  <c r="D301" i="3"/>
  <c r="E301" i="3"/>
  <c r="B302" i="3"/>
  <c r="D302" i="3"/>
  <c r="E302" i="3"/>
  <c r="B303" i="3"/>
  <c r="C303" i="3"/>
  <c r="D303" i="3"/>
  <c r="E303" i="3"/>
  <c r="B304" i="3"/>
  <c r="D304" i="3"/>
  <c r="E304" i="3"/>
  <c r="B305" i="3"/>
  <c r="D305" i="3"/>
  <c r="E305" i="3"/>
  <c r="B306" i="3"/>
  <c r="D306" i="3"/>
  <c r="E306" i="3"/>
  <c r="B307" i="3"/>
  <c r="D307" i="3"/>
  <c r="E307" i="3"/>
  <c r="B308" i="3"/>
  <c r="D308" i="3"/>
  <c r="E308" i="3"/>
  <c r="B309" i="3"/>
  <c r="D309" i="3"/>
  <c r="E309" i="3"/>
  <c r="B310" i="3"/>
  <c r="D310" i="3"/>
  <c r="E310" i="3"/>
  <c r="B311" i="3"/>
  <c r="D311" i="3"/>
  <c r="E311" i="3"/>
  <c r="B312" i="3"/>
  <c r="D312" i="3"/>
  <c r="E312" i="3"/>
  <c r="B313" i="3"/>
  <c r="D313" i="3"/>
  <c r="E313" i="3"/>
  <c r="B314" i="3"/>
  <c r="D314" i="3"/>
  <c r="E314" i="3"/>
  <c r="B315" i="3"/>
  <c r="D315" i="3"/>
  <c r="E315" i="3"/>
  <c r="B316" i="3"/>
  <c r="D316" i="3"/>
  <c r="E316" i="3"/>
  <c r="B317" i="3"/>
  <c r="D317" i="3"/>
  <c r="E317" i="3"/>
  <c r="B318" i="3"/>
  <c r="D318" i="3"/>
  <c r="E318" i="3"/>
  <c r="B319" i="3"/>
  <c r="D319" i="3"/>
  <c r="E319" i="3"/>
  <c r="B320" i="3"/>
  <c r="D320" i="3"/>
  <c r="E320" i="3"/>
  <c r="B321" i="3"/>
  <c r="D321" i="3"/>
  <c r="E321" i="3"/>
  <c r="B322" i="3"/>
  <c r="D322" i="3"/>
  <c r="E322" i="3"/>
  <c r="B323" i="3"/>
  <c r="C323" i="3"/>
  <c r="D323" i="3"/>
  <c r="E323" i="3"/>
  <c r="B324" i="3"/>
  <c r="D324" i="3"/>
  <c r="E324" i="3"/>
  <c r="B325" i="3"/>
  <c r="D325" i="3"/>
  <c r="E325" i="3"/>
  <c r="B326" i="3"/>
  <c r="D326" i="3"/>
  <c r="E326" i="3"/>
  <c r="B327" i="3"/>
  <c r="D327" i="3"/>
  <c r="E327" i="3"/>
  <c r="B328" i="3"/>
  <c r="D328" i="3"/>
  <c r="E328" i="3"/>
  <c r="B329" i="3"/>
  <c r="D329" i="3"/>
  <c r="E329" i="3"/>
  <c r="B330" i="3"/>
  <c r="D330" i="3"/>
  <c r="E330" i="3"/>
  <c r="B331" i="3"/>
  <c r="D331" i="3"/>
  <c r="E331" i="3"/>
  <c r="B332" i="3"/>
  <c r="D332" i="3"/>
  <c r="E332" i="3"/>
  <c r="B333" i="3"/>
  <c r="D333" i="3"/>
  <c r="E333" i="3"/>
  <c r="B334" i="3"/>
  <c r="D334" i="3"/>
  <c r="E334" i="3"/>
  <c r="B335" i="3"/>
  <c r="D335" i="3"/>
  <c r="E335" i="3"/>
  <c r="B336" i="3"/>
  <c r="D336" i="3"/>
  <c r="E336" i="3"/>
  <c r="B337" i="3"/>
  <c r="D337" i="3"/>
  <c r="E337" i="3"/>
  <c r="B338" i="3"/>
  <c r="D338" i="3"/>
  <c r="E338" i="3"/>
  <c r="B339" i="3"/>
  <c r="D339" i="3"/>
  <c r="E339" i="3"/>
  <c r="B340" i="3"/>
  <c r="D340" i="3"/>
  <c r="E340" i="3"/>
  <c r="B341" i="3"/>
  <c r="D341" i="3"/>
  <c r="E341" i="3"/>
  <c r="B342" i="3"/>
  <c r="D342" i="3"/>
  <c r="E342" i="3"/>
  <c r="B343" i="3"/>
  <c r="C343" i="3"/>
  <c r="D343" i="3"/>
  <c r="E343" i="3"/>
  <c r="B344" i="3"/>
  <c r="D344" i="3"/>
  <c r="E344" i="3"/>
  <c r="B345" i="3"/>
  <c r="D345" i="3"/>
  <c r="E345" i="3"/>
  <c r="B346" i="3"/>
  <c r="D346" i="3"/>
  <c r="E346" i="3"/>
  <c r="B347" i="3"/>
  <c r="D347" i="3"/>
  <c r="E347" i="3"/>
  <c r="B348" i="3"/>
  <c r="D348" i="3"/>
  <c r="E348" i="3"/>
  <c r="B349" i="3"/>
  <c r="D349" i="3"/>
  <c r="E349" i="3"/>
  <c r="B350" i="3"/>
  <c r="D350" i="3"/>
  <c r="E350" i="3"/>
  <c r="B351" i="3"/>
  <c r="D351" i="3"/>
  <c r="E351" i="3"/>
  <c r="B352" i="3"/>
  <c r="D352" i="3"/>
  <c r="E352" i="3"/>
  <c r="B353" i="3"/>
  <c r="D353" i="3"/>
  <c r="E353" i="3"/>
  <c r="B354" i="3"/>
  <c r="D354" i="3"/>
  <c r="E354" i="3"/>
  <c r="B355" i="3"/>
  <c r="D355" i="3"/>
  <c r="E355" i="3"/>
  <c r="B356" i="3"/>
  <c r="D356" i="3"/>
  <c r="E356" i="3"/>
  <c r="B357" i="3"/>
  <c r="D357" i="3"/>
  <c r="E357" i="3"/>
  <c r="B358" i="3"/>
  <c r="D358" i="3"/>
  <c r="E358" i="3"/>
  <c r="B359" i="3"/>
  <c r="D359" i="3"/>
  <c r="E359" i="3"/>
  <c r="B360" i="3"/>
  <c r="D360" i="3"/>
  <c r="E360" i="3"/>
  <c r="B361" i="3"/>
  <c r="D361" i="3"/>
  <c r="E361" i="3"/>
  <c r="B362" i="3"/>
  <c r="D362" i="3"/>
  <c r="E362" i="3"/>
  <c r="B363" i="3"/>
  <c r="C363" i="3"/>
  <c r="D363" i="3"/>
  <c r="E363" i="3"/>
  <c r="B364" i="3"/>
  <c r="D364" i="3"/>
  <c r="E364" i="3"/>
  <c r="B365" i="3"/>
  <c r="D365" i="3"/>
  <c r="E365" i="3"/>
  <c r="B366" i="3"/>
  <c r="D366" i="3"/>
  <c r="E366" i="3"/>
  <c r="B367" i="3"/>
  <c r="D367" i="3"/>
  <c r="E367" i="3"/>
  <c r="B368" i="3"/>
  <c r="D368" i="3"/>
  <c r="E368" i="3"/>
  <c r="B369" i="3"/>
  <c r="D369" i="3"/>
  <c r="E369" i="3"/>
  <c r="B370" i="3"/>
  <c r="D370" i="3"/>
  <c r="E370" i="3"/>
  <c r="B371" i="3"/>
  <c r="D371" i="3"/>
  <c r="E371" i="3"/>
  <c r="B372" i="3"/>
  <c r="D372" i="3"/>
  <c r="E372" i="3"/>
  <c r="B373" i="3"/>
  <c r="D373" i="3"/>
  <c r="E373" i="3"/>
  <c r="B374" i="3"/>
  <c r="D374" i="3"/>
  <c r="E374" i="3"/>
  <c r="B375" i="3"/>
  <c r="D375" i="3"/>
  <c r="E375" i="3"/>
  <c r="B376" i="3"/>
  <c r="D376" i="3"/>
  <c r="E376" i="3"/>
  <c r="B377" i="3"/>
  <c r="D377" i="3"/>
  <c r="E377" i="3"/>
  <c r="B378" i="3"/>
  <c r="D378" i="3"/>
  <c r="E378" i="3"/>
  <c r="B379" i="3"/>
  <c r="D379" i="3"/>
  <c r="E379" i="3"/>
  <c r="B380" i="3"/>
  <c r="D380" i="3"/>
  <c r="E380" i="3"/>
  <c r="B381" i="3"/>
  <c r="D381" i="3"/>
  <c r="E381" i="3"/>
  <c r="B382" i="3"/>
  <c r="D382" i="3"/>
  <c r="E382" i="3"/>
  <c r="B383" i="3"/>
  <c r="C383" i="3"/>
  <c r="D383" i="3"/>
  <c r="E383" i="3"/>
  <c r="B384" i="3"/>
  <c r="D384" i="3"/>
  <c r="E384" i="3"/>
  <c r="B385" i="3"/>
  <c r="D385" i="3"/>
  <c r="E385" i="3"/>
  <c r="B386" i="3"/>
  <c r="D386" i="3"/>
  <c r="E386" i="3"/>
  <c r="B387" i="3"/>
  <c r="D387" i="3"/>
  <c r="E387" i="3"/>
  <c r="B388" i="3"/>
  <c r="D388" i="3"/>
  <c r="E388" i="3"/>
  <c r="B389" i="3"/>
  <c r="D389" i="3"/>
  <c r="E389" i="3"/>
  <c r="B390" i="3"/>
  <c r="D390" i="3"/>
  <c r="E390" i="3"/>
  <c r="B391" i="3"/>
  <c r="D391" i="3"/>
  <c r="E391" i="3"/>
  <c r="B392" i="3"/>
  <c r="D392" i="3"/>
  <c r="E392" i="3"/>
  <c r="B393" i="3"/>
  <c r="D393" i="3"/>
  <c r="E393" i="3"/>
  <c r="B394" i="3"/>
  <c r="D394" i="3"/>
  <c r="E394" i="3"/>
  <c r="B395" i="3"/>
  <c r="D395" i="3"/>
  <c r="E395" i="3"/>
  <c r="B396" i="3"/>
  <c r="D396" i="3"/>
  <c r="E396" i="3"/>
  <c r="B397" i="3"/>
  <c r="D397" i="3"/>
  <c r="E397" i="3"/>
  <c r="B398" i="3"/>
  <c r="D398" i="3"/>
  <c r="E398" i="3"/>
  <c r="B399" i="3"/>
  <c r="D399" i="3"/>
  <c r="E399" i="3"/>
  <c r="B400" i="3"/>
  <c r="D400" i="3"/>
  <c r="E400" i="3"/>
  <c r="B401" i="3"/>
  <c r="D401" i="3"/>
  <c r="E401" i="3"/>
  <c r="B402" i="3"/>
  <c r="D402" i="3"/>
  <c r="E402" i="3"/>
  <c r="B403" i="3"/>
  <c r="C403" i="3"/>
  <c r="D403" i="3"/>
  <c r="E403" i="3"/>
  <c r="B404" i="3"/>
  <c r="D404" i="3"/>
  <c r="E404" i="3"/>
  <c r="B405" i="3"/>
  <c r="D405" i="3"/>
  <c r="E405" i="3"/>
  <c r="B406" i="3"/>
  <c r="D406" i="3"/>
  <c r="E406" i="3"/>
  <c r="B407" i="3"/>
  <c r="D407" i="3"/>
  <c r="E407" i="3"/>
  <c r="B408" i="3"/>
  <c r="D408" i="3"/>
  <c r="E408" i="3"/>
  <c r="B409" i="3"/>
  <c r="D409" i="3"/>
  <c r="E409" i="3"/>
  <c r="B410" i="3"/>
  <c r="D410" i="3"/>
  <c r="E410" i="3"/>
  <c r="B411" i="3"/>
  <c r="D411" i="3"/>
  <c r="E411" i="3"/>
  <c r="B412" i="3"/>
  <c r="D412" i="3"/>
  <c r="E412" i="3"/>
  <c r="B413" i="3"/>
  <c r="D413" i="3"/>
  <c r="E413" i="3"/>
  <c r="B414" i="3"/>
  <c r="D414" i="3"/>
  <c r="E414" i="3"/>
  <c r="B415" i="3"/>
  <c r="D415" i="3"/>
  <c r="E415" i="3"/>
  <c r="B416" i="3"/>
  <c r="D416" i="3"/>
  <c r="E416" i="3"/>
  <c r="B417" i="3"/>
  <c r="D417" i="3"/>
  <c r="E417" i="3"/>
  <c r="B418" i="3"/>
  <c r="D418" i="3"/>
  <c r="E418" i="3"/>
  <c r="B419" i="3"/>
  <c r="D419" i="3"/>
  <c r="E419" i="3"/>
  <c r="B420" i="3"/>
  <c r="D420" i="3"/>
  <c r="E420" i="3"/>
  <c r="B421" i="3"/>
  <c r="D421" i="3"/>
  <c r="E421" i="3"/>
  <c r="B422" i="3"/>
  <c r="D422" i="3"/>
  <c r="E422" i="3"/>
  <c r="B423" i="3"/>
  <c r="C423" i="3"/>
  <c r="D423" i="3"/>
  <c r="E423" i="3"/>
  <c r="B424" i="3"/>
  <c r="D424" i="3"/>
  <c r="E424" i="3"/>
  <c r="B425" i="3"/>
  <c r="D425" i="3"/>
  <c r="E425" i="3"/>
  <c r="B426" i="3"/>
  <c r="D426" i="3"/>
  <c r="E426" i="3"/>
  <c r="B427" i="3"/>
  <c r="D427" i="3"/>
  <c r="E427" i="3"/>
  <c r="B428" i="3"/>
  <c r="D428" i="3"/>
  <c r="E428" i="3"/>
  <c r="B429" i="3"/>
  <c r="D429" i="3"/>
  <c r="E429" i="3"/>
  <c r="B430" i="3"/>
  <c r="D430" i="3"/>
  <c r="E430" i="3"/>
  <c r="B431" i="3"/>
  <c r="D431" i="3"/>
  <c r="E431" i="3"/>
  <c r="B432" i="3"/>
  <c r="D432" i="3"/>
  <c r="E432" i="3"/>
  <c r="B433" i="3"/>
  <c r="D433" i="3"/>
  <c r="E433" i="3"/>
  <c r="B434" i="3"/>
  <c r="D434" i="3"/>
  <c r="E434" i="3"/>
  <c r="B435" i="3"/>
  <c r="D435" i="3"/>
  <c r="E435" i="3"/>
  <c r="B436" i="3"/>
  <c r="D436" i="3"/>
  <c r="E436" i="3"/>
  <c r="B437" i="3"/>
  <c r="D437" i="3"/>
  <c r="E437" i="3"/>
  <c r="B438" i="3"/>
  <c r="D438" i="3"/>
  <c r="E438" i="3"/>
  <c r="B439" i="3"/>
  <c r="D439" i="3"/>
  <c r="E439" i="3"/>
  <c r="B440" i="3"/>
  <c r="D440" i="3"/>
  <c r="E440" i="3"/>
  <c r="B441" i="3"/>
  <c r="D441" i="3"/>
  <c r="E441" i="3"/>
  <c r="B442" i="3"/>
  <c r="D442" i="3"/>
  <c r="E442" i="3"/>
  <c r="B443" i="3"/>
  <c r="C443" i="3"/>
  <c r="D443" i="3"/>
  <c r="E443" i="3"/>
  <c r="B444" i="3"/>
  <c r="D444" i="3"/>
  <c r="E444" i="3"/>
  <c r="B445" i="3"/>
  <c r="D445" i="3"/>
  <c r="E445" i="3"/>
  <c r="B446" i="3"/>
  <c r="D446" i="3"/>
  <c r="E446" i="3"/>
  <c r="B447" i="3"/>
  <c r="D447" i="3"/>
  <c r="E447" i="3"/>
  <c r="B448" i="3"/>
  <c r="D448" i="3"/>
  <c r="E448" i="3"/>
  <c r="B449" i="3"/>
  <c r="D449" i="3"/>
  <c r="E449" i="3"/>
  <c r="B450" i="3"/>
  <c r="D450" i="3"/>
  <c r="E450" i="3"/>
  <c r="B451" i="3"/>
  <c r="D451" i="3"/>
  <c r="E451" i="3"/>
  <c r="B452" i="3"/>
  <c r="D452" i="3"/>
  <c r="E452" i="3"/>
  <c r="B453" i="3"/>
  <c r="D453" i="3"/>
  <c r="E453" i="3"/>
  <c r="B454" i="3"/>
  <c r="D454" i="3"/>
  <c r="E454" i="3"/>
  <c r="B455" i="3"/>
  <c r="D455" i="3"/>
  <c r="E455" i="3"/>
  <c r="B456" i="3"/>
  <c r="D456" i="3"/>
  <c r="E456" i="3"/>
  <c r="B457" i="3"/>
  <c r="D457" i="3"/>
  <c r="E457" i="3"/>
  <c r="B458" i="3"/>
  <c r="D458" i="3"/>
  <c r="E458" i="3"/>
  <c r="B459" i="3"/>
  <c r="D459" i="3"/>
  <c r="E459" i="3"/>
  <c r="B460" i="3"/>
  <c r="D460" i="3"/>
  <c r="E460" i="3"/>
  <c r="B461" i="3"/>
  <c r="D461" i="3"/>
  <c r="E461" i="3"/>
  <c r="B462" i="3"/>
  <c r="D462" i="3"/>
  <c r="E462" i="3"/>
  <c r="B463" i="3"/>
  <c r="C463" i="3"/>
  <c r="D463" i="3"/>
  <c r="E463" i="3"/>
  <c r="B464" i="3"/>
  <c r="D464" i="3"/>
  <c r="E464" i="3"/>
  <c r="B465" i="3"/>
  <c r="D465" i="3"/>
  <c r="E465" i="3"/>
  <c r="B466" i="3"/>
  <c r="D466" i="3"/>
  <c r="E466" i="3"/>
  <c r="B467" i="3"/>
  <c r="D467" i="3"/>
  <c r="E467" i="3"/>
  <c r="B468" i="3"/>
  <c r="D468" i="3"/>
  <c r="E468" i="3"/>
  <c r="B469" i="3"/>
  <c r="D469" i="3"/>
  <c r="E469" i="3"/>
  <c r="B470" i="3"/>
  <c r="D470" i="3"/>
  <c r="E470" i="3"/>
  <c r="B471" i="3"/>
  <c r="D471" i="3"/>
  <c r="E471" i="3"/>
  <c r="B472" i="3"/>
  <c r="D472" i="3"/>
  <c r="E472" i="3"/>
  <c r="B473" i="3"/>
  <c r="D473" i="3"/>
  <c r="E473" i="3"/>
  <c r="B474" i="3"/>
  <c r="D474" i="3"/>
  <c r="E474" i="3"/>
  <c r="B475" i="3"/>
  <c r="D475" i="3"/>
  <c r="E475" i="3"/>
  <c r="B476" i="3"/>
  <c r="D476" i="3"/>
  <c r="E476" i="3"/>
  <c r="B477" i="3"/>
  <c r="D477" i="3"/>
  <c r="E477" i="3"/>
  <c r="B478" i="3"/>
  <c r="D478" i="3"/>
  <c r="E478" i="3"/>
  <c r="B479" i="3"/>
  <c r="D479" i="3"/>
  <c r="E479" i="3"/>
  <c r="B480" i="3"/>
  <c r="D480" i="3"/>
  <c r="E480" i="3"/>
  <c r="B481" i="3"/>
  <c r="D481" i="3"/>
  <c r="E481" i="3"/>
  <c r="E242" i="3"/>
  <c r="B242" i="3"/>
  <c r="C23" i="3"/>
  <c r="C43" i="3"/>
  <c r="C63" i="3" s="1"/>
  <c r="C83" i="3" s="1"/>
  <c r="C103" i="3" s="1"/>
  <c r="C123" i="3" s="1"/>
  <c r="C143" i="3" s="1"/>
  <c r="C163" i="3" s="1"/>
  <c r="C183" i="3" s="1"/>
  <c r="C203" i="3" s="1"/>
  <c r="C223" i="3" s="1"/>
  <c r="C17" i="3"/>
  <c r="C37" i="3" s="1"/>
  <c r="C16" i="3"/>
  <c r="C256" i="3" s="1"/>
  <c r="C15" i="3"/>
  <c r="C35" i="3" s="1"/>
  <c r="C5" i="3"/>
  <c r="C25" i="3" s="1"/>
  <c r="C4" i="3"/>
  <c r="C24" i="3" s="1"/>
  <c r="C3" i="3"/>
  <c r="B2" i="3" a="1"/>
  <c r="B2" i="3" s="1"/>
  <c r="B22" i="3" a="1"/>
  <c r="B22" i="3"/>
  <c r="B23" i="3" a="1"/>
  <c r="B23" i="3" s="1"/>
  <c r="B24" i="3" a="1"/>
  <c r="B24" i="3"/>
  <c r="B25" i="3" a="1"/>
  <c r="B25" i="3" s="1"/>
  <c r="B26" i="3" a="1"/>
  <c r="B26" i="3" s="1"/>
  <c r="B27" i="3" a="1"/>
  <c r="B27" i="3"/>
  <c r="B28" i="3" a="1"/>
  <c r="B28" i="3"/>
  <c r="B29" i="3" a="1"/>
  <c r="B29" i="3"/>
  <c r="B30" i="3" a="1"/>
  <c r="B30" i="3"/>
  <c r="B31" i="3" a="1"/>
  <c r="B31" i="3" s="1"/>
  <c r="B32" i="3" a="1"/>
  <c r="B32" i="3"/>
  <c r="B33" i="3" a="1"/>
  <c r="B33" i="3" s="1"/>
  <c r="B34" i="3" a="1"/>
  <c r="B34" i="3" s="1"/>
  <c r="B35" i="3" a="1"/>
  <c r="B35" i="3"/>
  <c r="B36" i="3" a="1"/>
  <c r="B36" i="3"/>
  <c r="B37" i="3" a="1"/>
  <c r="B37" i="3"/>
  <c r="B38" i="3" a="1"/>
  <c r="B38" i="3"/>
  <c r="B39" i="3" a="1"/>
  <c r="B39" i="3" s="1"/>
  <c r="B40" i="3" a="1"/>
  <c r="B40" i="3"/>
  <c r="B41" i="3" a="1"/>
  <c r="B41" i="3" s="1"/>
  <c r="B42" i="3" a="1"/>
  <c r="B42" i="3" s="1"/>
  <c r="B43" i="3" a="1"/>
  <c r="B43" i="3"/>
  <c r="B44" i="3" a="1"/>
  <c r="B44" i="3"/>
  <c r="B45" i="3" a="1"/>
  <c r="B45" i="3"/>
  <c r="B46" i="3" a="1"/>
  <c r="B46" i="3"/>
  <c r="B47" i="3" a="1"/>
  <c r="B47" i="3" s="1"/>
  <c r="B48" i="3" a="1"/>
  <c r="B48" i="3"/>
  <c r="B49" i="3" a="1"/>
  <c r="B49" i="3" s="1"/>
  <c r="B50" i="3" a="1"/>
  <c r="B50" i="3" s="1"/>
  <c r="B51" i="3" a="1"/>
  <c r="B51" i="3"/>
  <c r="B52" i="3" a="1"/>
  <c r="B52" i="3"/>
  <c r="B53" i="3" a="1"/>
  <c r="B53" i="3"/>
  <c r="B54" i="3" a="1"/>
  <c r="B54" i="3"/>
  <c r="B55" i="3" a="1"/>
  <c r="B55" i="3" s="1"/>
  <c r="B56" i="3" a="1"/>
  <c r="B56" i="3"/>
  <c r="B57" i="3" a="1"/>
  <c r="B57" i="3" s="1"/>
  <c r="B58" i="3" a="1"/>
  <c r="B58" i="3" s="1"/>
  <c r="B59" i="3" a="1"/>
  <c r="B59" i="3"/>
  <c r="B60" i="3" a="1"/>
  <c r="B60" i="3"/>
  <c r="B61" i="3" a="1"/>
  <c r="B61" i="3"/>
  <c r="B62" i="3" a="1"/>
  <c r="B62" i="3"/>
  <c r="B63" i="3" a="1"/>
  <c r="B63" i="3" s="1"/>
  <c r="B64" i="3" a="1"/>
  <c r="B64" i="3"/>
  <c r="B65" i="3" a="1"/>
  <c r="B65" i="3" s="1"/>
  <c r="B66" i="3" a="1"/>
  <c r="B66" i="3" s="1"/>
  <c r="B67" i="3" a="1"/>
  <c r="B67" i="3"/>
  <c r="B68" i="3" a="1"/>
  <c r="B68" i="3"/>
  <c r="B69" i="3" a="1"/>
  <c r="B69" i="3"/>
  <c r="B70" i="3" a="1"/>
  <c r="B70" i="3"/>
  <c r="B71" i="3" a="1"/>
  <c r="B71" i="3" s="1"/>
  <c r="B72" i="3" a="1"/>
  <c r="B72" i="3"/>
  <c r="B73" i="3" a="1"/>
  <c r="B73" i="3" s="1"/>
  <c r="B74" i="3" a="1"/>
  <c r="B74" i="3" s="1"/>
  <c r="B75" i="3" a="1"/>
  <c r="B75" i="3"/>
  <c r="B76" i="3" a="1"/>
  <c r="B76" i="3"/>
  <c r="B77" i="3" a="1"/>
  <c r="B77" i="3"/>
  <c r="B78" i="3" a="1"/>
  <c r="B78" i="3"/>
  <c r="B79" i="3" a="1"/>
  <c r="B79" i="3" s="1"/>
  <c r="B80" i="3" a="1"/>
  <c r="B80" i="3"/>
  <c r="B81" i="3" a="1"/>
  <c r="B81" i="3" s="1"/>
  <c r="B82" i="3" a="1"/>
  <c r="B82" i="3" s="1"/>
  <c r="B83" i="3" a="1"/>
  <c r="B83" i="3"/>
  <c r="B84" i="3" a="1"/>
  <c r="B84" i="3"/>
  <c r="B85" i="3" a="1"/>
  <c r="B85" i="3"/>
  <c r="B86" i="3" a="1"/>
  <c r="B86" i="3" s="1"/>
  <c r="B87" i="3" a="1"/>
  <c r="B87" i="3" s="1"/>
  <c r="B88" i="3" a="1"/>
  <c r="B88" i="3"/>
  <c r="B89" i="3" a="1"/>
  <c r="B89" i="3" s="1"/>
  <c r="B90" i="3" a="1"/>
  <c r="B90" i="3" s="1"/>
  <c r="B91" i="3" a="1"/>
  <c r="B91" i="3"/>
  <c r="B92" i="3" a="1"/>
  <c r="B92" i="3"/>
  <c r="B93" i="3" a="1"/>
  <c r="B93" i="3"/>
  <c r="B94" i="3" a="1"/>
  <c r="B94" i="3" s="1"/>
  <c r="B95" i="3" a="1"/>
  <c r="B95" i="3" s="1"/>
  <c r="B96" i="3" a="1"/>
  <c r="B96" i="3"/>
  <c r="B97" i="3" a="1"/>
  <c r="B97" i="3" s="1"/>
  <c r="B98" i="3" a="1"/>
  <c r="B98" i="3" s="1"/>
  <c r="B99" i="3" a="1"/>
  <c r="B99" i="3"/>
  <c r="B100" i="3" a="1"/>
  <c r="B100" i="3"/>
  <c r="B101" i="3" a="1"/>
  <c r="B101" i="3"/>
  <c r="B102" i="3" a="1"/>
  <c r="B102" i="3" s="1"/>
  <c r="B103" i="3" a="1"/>
  <c r="B103" i="3" s="1"/>
  <c r="B104" i="3" a="1"/>
  <c r="B104" i="3"/>
  <c r="B105" i="3" a="1"/>
  <c r="B105" i="3" s="1"/>
  <c r="B106" i="3" a="1"/>
  <c r="B106" i="3" s="1"/>
  <c r="B107" i="3" a="1"/>
  <c r="B107" i="3"/>
  <c r="B108" i="3" a="1"/>
  <c r="B108" i="3"/>
  <c r="B109" i="3" a="1"/>
  <c r="B109" i="3"/>
  <c r="B110" i="3" a="1"/>
  <c r="B110" i="3" s="1"/>
  <c r="B111" i="3" a="1"/>
  <c r="B111" i="3" s="1"/>
  <c r="B112" i="3" a="1"/>
  <c r="B112" i="3"/>
  <c r="B113" i="3" a="1"/>
  <c r="B113" i="3" s="1"/>
  <c r="B114" i="3" a="1"/>
  <c r="B114" i="3" s="1"/>
  <c r="B115" i="3" a="1"/>
  <c r="B115" i="3"/>
  <c r="B116" i="3" a="1"/>
  <c r="B116" i="3"/>
  <c r="B117" i="3" a="1"/>
  <c r="B117" i="3"/>
  <c r="B118" i="3" a="1"/>
  <c r="B118" i="3" s="1"/>
  <c r="B119" i="3" a="1"/>
  <c r="B119" i="3" s="1"/>
  <c r="B120" i="3" a="1"/>
  <c r="B120" i="3"/>
  <c r="B121" i="3" a="1"/>
  <c r="B121" i="3" s="1"/>
  <c r="B122" i="3" a="1"/>
  <c r="B122" i="3" s="1"/>
  <c r="B123" i="3" a="1"/>
  <c r="B123" i="3"/>
  <c r="B124" i="3" a="1"/>
  <c r="B124" i="3"/>
  <c r="B125" i="3" a="1"/>
  <c r="B125" i="3"/>
  <c r="B126" i="3" a="1"/>
  <c r="B126" i="3" s="1"/>
  <c r="B127" i="3" a="1"/>
  <c r="B127" i="3" s="1"/>
  <c r="B128" i="3" a="1"/>
  <c r="B128" i="3"/>
  <c r="B129" i="3" a="1"/>
  <c r="B129" i="3" s="1"/>
  <c r="B130" i="3" a="1"/>
  <c r="B130" i="3" s="1"/>
  <c r="B131" i="3" a="1"/>
  <c r="B131" i="3"/>
  <c r="B132" i="3" a="1"/>
  <c r="B132" i="3"/>
  <c r="B133" i="3" a="1"/>
  <c r="B133" i="3"/>
  <c r="B134" i="3" a="1"/>
  <c r="B134" i="3" s="1"/>
  <c r="B135" i="3" a="1"/>
  <c r="B135" i="3" s="1"/>
  <c r="B136" i="3" a="1"/>
  <c r="B136" i="3"/>
  <c r="B137" i="3" a="1"/>
  <c r="B137" i="3" s="1"/>
  <c r="B138" i="3" a="1"/>
  <c r="B138" i="3" s="1"/>
  <c r="B139" i="3" a="1"/>
  <c r="B139" i="3"/>
  <c r="B140" i="3" a="1"/>
  <c r="B140" i="3"/>
  <c r="B141" i="3" a="1"/>
  <c r="B141" i="3"/>
  <c r="B142" i="3" a="1"/>
  <c r="B142" i="3" s="1"/>
  <c r="B143" i="3" a="1"/>
  <c r="B143" i="3" s="1"/>
  <c r="B144" i="3" a="1"/>
  <c r="B144" i="3"/>
  <c r="B145" i="3" a="1"/>
  <c r="B145" i="3" s="1"/>
  <c r="B146" i="3" a="1"/>
  <c r="B146" i="3" s="1"/>
  <c r="B147" i="3" a="1"/>
  <c r="B147" i="3"/>
  <c r="B148" i="3" a="1"/>
  <c r="B148" i="3"/>
  <c r="B149" i="3" a="1"/>
  <c r="B149" i="3"/>
  <c r="B150" i="3" a="1"/>
  <c r="B150" i="3" s="1"/>
  <c r="B151" i="3" a="1"/>
  <c r="B151" i="3" s="1"/>
  <c r="B152" i="3" a="1"/>
  <c r="B152" i="3"/>
  <c r="B153" i="3" a="1"/>
  <c r="B153" i="3" s="1"/>
  <c r="B154" i="3" a="1"/>
  <c r="B154" i="3" s="1"/>
  <c r="B155" i="3" a="1"/>
  <c r="B155" i="3"/>
  <c r="B156" i="3" a="1"/>
  <c r="B156" i="3"/>
  <c r="B157" i="3" a="1"/>
  <c r="B157" i="3"/>
  <c r="B158" i="3" a="1"/>
  <c r="B158" i="3" s="1"/>
  <c r="B159" i="3" a="1"/>
  <c r="B159" i="3" s="1"/>
  <c r="B160" i="3" a="1"/>
  <c r="B160" i="3"/>
  <c r="B161" i="3" a="1"/>
  <c r="B161" i="3" s="1"/>
  <c r="B162" i="3" a="1"/>
  <c r="B162" i="3" s="1"/>
  <c r="B163" i="3" a="1"/>
  <c r="B163" i="3"/>
  <c r="B164" i="3" a="1"/>
  <c r="B164" i="3"/>
  <c r="B165" i="3" a="1"/>
  <c r="B165" i="3"/>
  <c r="B166" i="3" a="1"/>
  <c r="B166" i="3" s="1"/>
  <c r="B167" i="3" a="1"/>
  <c r="B167" i="3" s="1"/>
  <c r="B168" i="3" a="1"/>
  <c r="B168" i="3"/>
  <c r="B169" i="3" a="1"/>
  <c r="B169" i="3" s="1"/>
  <c r="B170" i="3" a="1"/>
  <c r="B170" i="3" s="1"/>
  <c r="B171" i="3" a="1"/>
  <c r="B171" i="3"/>
  <c r="B172" i="3" a="1"/>
  <c r="B172" i="3"/>
  <c r="B173" i="3" a="1"/>
  <c r="B173" i="3"/>
  <c r="B174" i="3" a="1"/>
  <c r="B174" i="3" s="1"/>
  <c r="B175" i="3" a="1"/>
  <c r="B175" i="3" s="1"/>
  <c r="B176" i="3" a="1"/>
  <c r="B176" i="3"/>
  <c r="B177" i="3" a="1"/>
  <c r="B177" i="3" s="1"/>
  <c r="B178" i="3" a="1"/>
  <c r="B178" i="3" s="1"/>
  <c r="B179" i="3" a="1"/>
  <c r="B179" i="3"/>
  <c r="B180" i="3" a="1"/>
  <c r="B180" i="3"/>
  <c r="B181" i="3" a="1"/>
  <c r="B181" i="3"/>
  <c r="B182" i="3" a="1"/>
  <c r="B182" i="3" s="1"/>
  <c r="B183" i="3" a="1"/>
  <c r="B183" i="3" s="1"/>
  <c r="B184" i="3" a="1"/>
  <c r="B184" i="3"/>
  <c r="B185" i="3" a="1"/>
  <c r="B185" i="3" s="1"/>
  <c r="B186" i="3" a="1"/>
  <c r="B186" i="3" s="1"/>
  <c r="B187" i="3" a="1"/>
  <c r="B187" i="3"/>
  <c r="B188" i="3" a="1"/>
  <c r="B188" i="3"/>
  <c r="B189" i="3" a="1"/>
  <c r="B189" i="3"/>
  <c r="B190" i="3" a="1"/>
  <c r="B190" i="3" s="1"/>
  <c r="B191" i="3" a="1"/>
  <c r="B191" i="3" s="1"/>
  <c r="B192" i="3" a="1"/>
  <c r="B192" i="3"/>
  <c r="B193" i="3" a="1"/>
  <c r="B193" i="3" s="1"/>
  <c r="B194" i="3" a="1"/>
  <c r="B194" i="3" s="1"/>
  <c r="B195" i="3" a="1"/>
  <c r="B195" i="3"/>
  <c r="B196" i="3" a="1"/>
  <c r="B196" i="3"/>
  <c r="B197" i="3" a="1"/>
  <c r="B197" i="3"/>
  <c r="B198" i="3" a="1"/>
  <c r="B198" i="3" s="1"/>
  <c r="B199" i="3" a="1"/>
  <c r="B199" i="3" s="1"/>
  <c r="B200" i="3" a="1"/>
  <c r="B200" i="3"/>
  <c r="B201" i="3" a="1"/>
  <c r="B201" i="3" s="1"/>
  <c r="B202" i="3" a="1"/>
  <c r="B202" i="3" s="1"/>
  <c r="B203" i="3" a="1"/>
  <c r="B203" i="3"/>
  <c r="B204" i="3" a="1"/>
  <c r="B204" i="3"/>
  <c r="B205" i="3" a="1"/>
  <c r="B205" i="3"/>
  <c r="B206" i="3" a="1"/>
  <c r="B206" i="3" s="1"/>
  <c r="B207" i="3" a="1"/>
  <c r="B207" i="3" s="1"/>
  <c r="B208" i="3" a="1"/>
  <c r="B208" i="3"/>
  <c r="B209" i="3" a="1"/>
  <c r="B209" i="3" s="1"/>
  <c r="B210" i="3" a="1"/>
  <c r="B210" i="3" s="1"/>
  <c r="B211" i="3" a="1"/>
  <c r="B211" i="3"/>
  <c r="B212" i="3" a="1"/>
  <c r="B212" i="3"/>
  <c r="B213" i="3" a="1"/>
  <c r="B213" i="3"/>
  <c r="B214" i="3" a="1"/>
  <c r="B214" i="3" s="1"/>
  <c r="B215" i="3" a="1"/>
  <c r="B215" i="3" s="1"/>
  <c r="B216" i="3" a="1"/>
  <c r="B216" i="3"/>
  <c r="B217" i="3" a="1"/>
  <c r="B217" i="3" s="1"/>
  <c r="B218" i="3" a="1"/>
  <c r="B218" i="3" s="1"/>
  <c r="B219" i="3" a="1"/>
  <c r="B219" i="3"/>
  <c r="B220" i="3" a="1"/>
  <c r="B220" i="3"/>
  <c r="B221" i="3" a="1"/>
  <c r="B221" i="3"/>
  <c r="B222" i="3" a="1"/>
  <c r="B222" i="3" s="1"/>
  <c r="B223" i="3" a="1"/>
  <c r="B223" i="3" s="1"/>
  <c r="B224" i="3" a="1"/>
  <c r="B224" i="3"/>
  <c r="B225" i="3" a="1"/>
  <c r="B225" i="3" s="1"/>
  <c r="B226" i="3" a="1"/>
  <c r="B226" i="3" s="1"/>
  <c r="B227" i="3" a="1"/>
  <c r="B227" i="3"/>
  <c r="B228" i="3" a="1"/>
  <c r="B228" i="3"/>
  <c r="B229" i="3" a="1"/>
  <c r="B229" i="3"/>
  <c r="B230" i="3" a="1"/>
  <c r="B230" i="3" s="1"/>
  <c r="B231" i="3" a="1"/>
  <c r="B231" i="3" s="1"/>
  <c r="B232" i="3" a="1"/>
  <c r="B232" i="3"/>
  <c r="B233" i="3" a="1"/>
  <c r="B233" i="3" s="1"/>
  <c r="B234" i="3" a="1"/>
  <c r="B234" i="3" s="1"/>
  <c r="B235" i="3" a="1"/>
  <c r="B235" i="3"/>
  <c r="B236" i="3" a="1"/>
  <c r="B236" i="3"/>
  <c r="B237" i="3" a="1"/>
  <c r="B237" i="3"/>
  <c r="B238" i="3" a="1"/>
  <c r="B238" i="3" s="1"/>
  <c r="B239" i="3" a="1"/>
  <c r="B239" i="3" s="1"/>
  <c r="B240" i="3" a="1"/>
  <c r="B240" i="3" s="1"/>
  <c r="B241" i="3" a="1"/>
  <c r="B241" i="3" s="1"/>
  <c r="B3" i="3" a="1"/>
  <c r="B3" i="3"/>
  <c r="B4" i="3" a="1"/>
  <c r="B4" i="3" s="1"/>
  <c r="B5" i="3" a="1"/>
  <c r="B5" i="3"/>
  <c r="B6" i="3" a="1"/>
  <c r="B6" i="3"/>
  <c r="B7" i="3" a="1"/>
  <c r="B7" i="3"/>
  <c r="B8" i="3" a="1"/>
  <c r="B8" i="3"/>
  <c r="B9" i="3" a="1"/>
  <c r="B9" i="3" s="1"/>
  <c r="B10" i="3" a="1"/>
  <c r="B10" i="3" s="1"/>
  <c r="B11" i="3" a="1"/>
  <c r="B11" i="3"/>
  <c r="B12" i="3" a="1"/>
  <c r="B12" i="3" s="1"/>
  <c r="B13" i="3" a="1"/>
  <c r="B13" i="3"/>
  <c r="B14" i="3" a="1"/>
  <c r="B14" i="3"/>
  <c r="B15" i="3" a="1"/>
  <c r="B15" i="3"/>
  <c r="B16" i="3" a="1"/>
  <c r="B16" i="3"/>
  <c r="B17" i="3" a="1"/>
  <c r="B17" i="3" s="1"/>
  <c r="B18" i="3" a="1"/>
  <c r="B18" i="3" s="1"/>
  <c r="B19" i="3" a="1"/>
  <c r="B19" i="3"/>
  <c r="B20" i="3" a="1"/>
  <c r="B20" i="3" s="1"/>
  <c r="B21" i="3" a="1"/>
  <c r="B21" i="3" s="1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 s="1"/>
  <c r="D12" i="3" a="1"/>
  <c r="D12" i="3"/>
  <c r="D13" i="3" a="1"/>
  <c r="D13" i="3" s="1"/>
  <c r="D14" i="3" a="1"/>
  <c r="D14" i="3" s="1"/>
  <c r="D15" i="3" a="1"/>
  <c r="D15" i="3"/>
  <c r="D16" i="3" a="1"/>
  <c r="D16" i="3"/>
  <c r="D17" i="3" a="1"/>
  <c r="D17" i="3"/>
  <c r="D18" i="3" a="1"/>
  <c r="D18" i="3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/>
  <c r="D26" i="3" a="1"/>
  <c r="D26" i="3"/>
  <c r="D27" i="3" a="1"/>
  <c r="D27" i="3" s="1"/>
  <c r="D28" i="3" a="1"/>
  <c r="D28" i="3"/>
  <c r="D29" i="3" a="1"/>
  <c r="D29" i="3" s="1"/>
  <c r="D30" i="3" a="1"/>
  <c r="D30" i="3" s="1"/>
  <c r="D31" i="3" a="1"/>
  <c r="D31" i="3"/>
  <c r="D32" i="3" a="1"/>
  <c r="D32" i="3"/>
  <c r="D33" i="3" a="1"/>
  <c r="D33" i="3"/>
  <c r="D34" i="3" a="1"/>
  <c r="D34" i="3"/>
  <c r="D35" i="3" a="1"/>
  <c r="D35" i="3" s="1"/>
  <c r="D36" i="3" a="1"/>
  <c r="D36" i="3"/>
  <c r="D37" i="3" a="1"/>
  <c r="D37" i="3" s="1"/>
  <c r="D38" i="3" a="1"/>
  <c r="D38" i="3"/>
  <c r="D39" i="3" a="1"/>
  <c r="D39" i="3" s="1"/>
  <c r="D40" i="3" a="1"/>
  <c r="D40" i="3"/>
  <c r="D41" i="3" a="1"/>
  <c r="D41" i="3"/>
  <c r="D42" i="3" a="1"/>
  <c r="D42" i="3" s="1"/>
  <c r="D43" i="3" a="1"/>
  <c r="D43" i="3" s="1"/>
  <c r="D44" i="3" a="1"/>
  <c r="D44" i="3"/>
  <c r="D45" i="3" a="1"/>
  <c r="D45" i="3" s="1"/>
  <c r="D46" i="3" a="1"/>
  <c r="D46" i="3"/>
  <c r="D47" i="3" a="1"/>
  <c r="D47" i="3"/>
  <c r="D48" i="3" a="1"/>
  <c r="D48" i="3" s="1"/>
  <c r="D49" i="3" a="1"/>
  <c r="D49" i="3"/>
  <c r="D50" i="3" a="1"/>
  <c r="D50" i="3"/>
  <c r="D51" i="3" a="1"/>
  <c r="D51" i="3" s="1"/>
  <c r="D52" i="3" a="1"/>
  <c r="D52" i="3"/>
  <c r="D53" i="3" a="1"/>
  <c r="D53" i="3" s="1"/>
  <c r="D54" i="3" a="1"/>
  <c r="D54" i="3"/>
  <c r="D55" i="3" a="1"/>
  <c r="D55" i="3"/>
  <c r="D56" i="3" a="1"/>
  <c r="D56" i="3"/>
  <c r="D57" i="3" a="1"/>
  <c r="D57" i="3" s="1"/>
  <c r="D58" i="3" a="1"/>
  <c r="D58" i="3"/>
  <c r="D59" i="3" a="1"/>
  <c r="D59" i="3" s="1"/>
  <c r="D60" i="3" a="1"/>
  <c r="D60" i="3" s="1"/>
  <c r="D61" i="3" a="1"/>
  <c r="D61" i="3" s="1"/>
  <c r="D62" i="3" a="1"/>
  <c r="D62" i="3"/>
  <c r="D63" i="3" a="1"/>
  <c r="D63" i="3"/>
  <c r="D64" i="3" a="1"/>
  <c r="D64" i="3"/>
  <c r="D65" i="3" a="1"/>
  <c r="D65" i="3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/>
  <c r="D72" i="3" a="1"/>
  <c r="D72" i="3"/>
  <c r="D73" i="3" a="1"/>
  <c r="D73" i="3"/>
  <c r="D74" i="3" a="1"/>
  <c r="D74" i="3"/>
  <c r="D75" i="3" a="1"/>
  <c r="D75" i="3" s="1"/>
  <c r="D76" i="3" a="1"/>
  <c r="D76" i="3" s="1"/>
  <c r="D77" i="3" a="1"/>
  <c r="D77" i="3" s="1"/>
  <c r="D78" i="3" a="1"/>
  <c r="D78" i="3"/>
  <c r="D79" i="3" a="1"/>
  <c r="D79" i="3" s="1"/>
  <c r="D80" i="3" a="1"/>
  <c r="D80" i="3"/>
  <c r="D81" i="3" a="1"/>
  <c r="D81" i="3"/>
  <c r="D82" i="3" a="1"/>
  <c r="D82" i="3"/>
  <c r="D83" i="3" a="1"/>
  <c r="D83" i="3" s="1"/>
  <c r="D84" i="3" a="1"/>
  <c r="D84" i="3"/>
  <c r="D85" i="3" a="1"/>
  <c r="D85" i="3" s="1"/>
  <c r="D86" i="3" a="1"/>
  <c r="D86" i="3"/>
  <c r="D87" i="3" a="1"/>
  <c r="D87" i="3"/>
  <c r="D88" i="3" a="1"/>
  <c r="D88" i="3" s="1"/>
  <c r="D89" i="3" a="1"/>
  <c r="D89" i="3"/>
  <c r="D90" i="3" a="1"/>
  <c r="D90" i="3"/>
  <c r="D91" i="3" a="1"/>
  <c r="D91" i="3" s="1"/>
  <c r="D92" i="3" a="1"/>
  <c r="D92" i="3"/>
  <c r="D93" i="3" a="1"/>
  <c r="D93" i="3" s="1"/>
  <c r="D94" i="3" a="1"/>
  <c r="D94" i="3" s="1"/>
  <c r="D95" i="3" a="1"/>
  <c r="D95" i="3"/>
  <c r="D96" i="3" a="1"/>
  <c r="D96" i="3"/>
  <c r="D97" i="3" a="1"/>
  <c r="D97" i="3" s="1"/>
  <c r="D98" i="3" a="1"/>
  <c r="D98" i="3"/>
  <c r="D99" i="3" a="1"/>
  <c r="D99" i="3" s="1"/>
  <c r="D100" i="3" a="1"/>
  <c r="D100" i="3"/>
  <c r="D101" i="3" a="1"/>
  <c r="D101" i="3" s="1"/>
  <c r="D102" i="3" a="1"/>
  <c r="D102" i="3"/>
  <c r="D103" i="3" a="1"/>
  <c r="D103" i="3" s="1"/>
  <c r="D104" i="3" a="1"/>
  <c r="D104" i="3"/>
  <c r="D105" i="3" a="1"/>
  <c r="D105" i="3"/>
  <c r="D106" i="3" a="1"/>
  <c r="D106" i="3" s="1"/>
  <c r="D107" i="3" a="1"/>
  <c r="D107" i="3" s="1"/>
  <c r="D108" i="3" a="1"/>
  <c r="D108" i="3"/>
  <c r="D109" i="3" a="1"/>
  <c r="D109" i="3" s="1"/>
  <c r="D110" i="3" a="1"/>
  <c r="D110" i="3"/>
  <c r="D111" i="3" a="1"/>
  <c r="D111" i="3"/>
  <c r="D112" i="3" a="1"/>
  <c r="D112" i="3" s="1"/>
  <c r="D113" i="3" a="1"/>
  <c r="D113" i="3"/>
  <c r="D114" i="3" a="1"/>
  <c r="D114" i="3"/>
  <c r="D115" i="3" a="1"/>
  <c r="D115" i="3" s="1"/>
  <c r="D116" i="3" a="1"/>
  <c r="D116" i="3"/>
  <c r="D117" i="3" a="1"/>
  <c r="D117" i="3" s="1"/>
  <c r="D118" i="3" a="1"/>
  <c r="D118" i="3"/>
  <c r="D119" i="3" a="1"/>
  <c r="D119" i="3"/>
  <c r="D120" i="3" a="1"/>
  <c r="D120" i="3"/>
  <c r="D121" i="3" a="1"/>
  <c r="D121" i="3" s="1"/>
  <c r="D122" i="3" a="1"/>
  <c r="D122" i="3"/>
  <c r="D123" i="3" a="1"/>
  <c r="D123" i="3" s="1"/>
  <c r="D124" i="3" a="1"/>
  <c r="D124" i="3" s="1"/>
  <c r="D125" i="3" a="1"/>
  <c r="D125" i="3" s="1"/>
  <c r="D126" i="3" a="1"/>
  <c r="D126" i="3"/>
  <c r="D127" i="3" a="1"/>
  <c r="D127" i="3"/>
  <c r="D128" i="3" a="1"/>
  <c r="D128" i="3"/>
  <c r="D129" i="3" a="1"/>
  <c r="D129" i="3"/>
  <c r="D130" i="3" a="1"/>
  <c r="D130" i="3" s="1"/>
  <c r="D131" i="3" a="1"/>
  <c r="D131" i="3" s="1"/>
  <c r="D132" i="3" a="1"/>
  <c r="D132" i="3"/>
  <c r="D133" i="3" a="1"/>
  <c r="D133" i="3" s="1"/>
  <c r="D134" i="3" a="1"/>
  <c r="D134" i="3" s="1"/>
  <c r="D135" i="3" a="1"/>
  <c r="D135" i="3"/>
  <c r="D136" i="3" a="1"/>
  <c r="D136" i="3"/>
  <c r="D137" i="3" a="1"/>
  <c r="D137" i="3"/>
  <c r="D138" i="3" a="1"/>
  <c r="D138" i="3"/>
  <c r="D139" i="3" a="1"/>
  <c r="D139" i="3" s="1"/>
  <c r="D140" i="3" a="1"/>
  <c r="D140" i="3" s="1"/>
  <c r="D141" i="3" a="1"/>
  <c r="D141" i="3" s="1"/>
  <c r="D142" i="3" a="1"/>
  <c r="D142" i="3"/>
  <c r="D143" i="3" a="1"/>
  <c r="D143" i="3" s="1"/>
  <c r="D144" i="3" a="1"/>
  <c r="D144" i="3"/>
  <c r="D145" i="3" a="1"/>
  <c r="D145" i="3"/>
  <c r="D146" i="3" a="1"/>
  <c r="D146" i="3"/>
  <c r="D147" i="3" a="1"/>
  <c r="D147" i="3" s="1"/>
  <c r="D148" i="3" a="1"/>
  <c r="D148" i="3"/>
  <c r="D149" i="3" a="1"/>
  <c r="D149" i="3" s="1"/>
  <c r="D150" i="3" a="1"/>
  <c r="D150" i="3"/>
  <c r="D151" i="3" a="1"/>
  <c r="D151" i="3"/>
  <c r="D152" i="3" a="1"/>
  <c r="D152" i="3" s="1"/>
  <c r="D153" i="3" a="1"/>
  <c r="D153" i="3"/>
  <c r="D154" i="3" a="1"/>
  <c r="D154" i="3" s="1"/>
  <c r="D155" i="3" a="1"/>
  <c r="D155" i="3" s="1"/>
  <c r="D156" i="3" a="1"/>
  <c r="D156" i="3"/>
  <c r="D157" i="3" a="1"/>
  <c r="D157" i="3" s="1"/>
  <c r="D158" i="3" a="1"/>
  <c r="D158" i="3" s="1"/>
  <c r="D159" i="3" a="1"/>
  <c r="D159" i="3"/>
  <c r="D160" i="3" a="1"/>
  <c r="D160" i="3"/>
  <c r="D161" i="3" a="1"/>
  <c r="D161" i="3" s="1"/>
  <c r="D162" i="3" a="1"/>
  <c r="D162" i="3"/>
  <c r="D163" i="3" a="1"/>
  <c r="D163" i="3" s="1"/>
  <c r="D164" i="3" a="1"/>
  <c r="D164" i="3"/>
  <c r="D165" i="3" a="1"/>
  <c r="D165" i="3" s="1"/>
  <c r="D166" i="3" a="1"/>
  <c r="D166" i="3"/>
  <c r="D167" i="3" a="1"/>
  <c r="D167" i="3" s="1"/>
  <c r="D168" i="3" a="1"/>
  <c r="D168" i="3"/>
  <c r="D169" i="3" a="1"/>
  <c r="D169" i="3"/>
  <c r="D170" i="3" a="1"/>
  <c r="D170" i="3" s="1"/>
  <c r="D171" i="3" a="1"/>
  <c r="D171" i="3" s="1"/>
  <c r="D172" i="3" a="1"/>
  <c r="D172" i="3"/>
  <c r="D173" i="3" a="1"/>
  <c r="D173" i="3" s="1"/>
  <c r="D174" i="3" a="1"/>
  <c r="D174" i="3"/>
  <c r="D175" i="3" a="1"/>
  <c r="D175" i="3"/>
  <c r="D176" i="3" a="1"/>
  <c r="D176" i="3" s="1"/>
  <c r="D177" i="3" a="1"/>
  <c r="D177" i="3"/>
  <c r="D178" i="3" a="1"/>
  <c r="D178" i="3"/>
  <c r="D179" i="3" a="1"/>
  <c r="D179" i="3" s="1"/>
  <c r="D180" i="3" a="1"/>
  <c r="D180" i="3"/>
  <c r="D181" i="3" a="1"/>
  <c r="D181" i="3" s="1"/>
  <c r="D182" i="3" a="1"/>
  <c r="D182" i="3"/>
  <c r="D183" i="3" a="1"/>
  <c r="D183" i="3"/>
  <c r="D184" i="3" a="1"/>
  <c r="D184" i="3"/>
  <c r="D185" i="3" a="1"/>
  <c r="D185" i="3" s="1"/>
  <c r="D186" i="3" a="1"/>
  <c r="D186" i="3"/>
  <c r="D187" i="3" a="1"/>
  <c r="D187" i="3" s="1"/>
  <c r="D188" i="3" a="1"/>
  <c r="D188" i="3" s="1"/>
  <c r="D189" i="3" a="1"/>
  <c r="D189" i="3" s="1"/>
  <c r="D190" i="3" a="1"/>
  <c r="D190" i="3"/>
  <c r="D191" i="3" a="1"/>
  <c r="D191" i="3"/>
  <c r="D192" i="3" a="1"/>
  <c r="D192" i="3"/>
  <c r="D193" i="3" a="1"/>
  <c r="D193" i="3"/>
  <c r="D194" i="3" a="1"/>
  <c r="D194" i="3" s="1"/>
  <c r="D195" i="3" a="1"/>
  <c r="D195" i="3" s="1"/>
  <c r="D196" i="3" a="1"/>
  <c r="D196" i="3"/>
  <c r="D197" i="3" a="1"/>
  <c r="D197" i="3" s="1"/>
  <c r="D198" i="3" a="1"/>
  <c r="D198" i="3" s="1"/>
  <c r="D199" i="3" a="1"/>
  <c r="D199" i="3"/>
  <c r="D200" i="3" a="1"/>
  <c r="D200" i="3"/>
  <c r="D201" i="3" a="1"/>
  <c r="D201" i="3"/>
  <c r="D202" i="3" a="1"/>
  <c r="D202" i="3"/>
  <c r="D203" i="3" a="1"/>
  <c r="D203" i="3" s="1"/>
  <c r="D204" i="3" a="1"/>
  <c r="D204" i="3" s="1"/>
  <c r="D205" i="3" a="1"/>
  <c r="D205" i="3" s="1"/>
  <c r="D206" i="3" a="1"/>
  <c r="D206" i="3"/>
  <c r="D207" i="3" a="1"/>
  <c r="D207" i="3" s="1"/>
  <c r="D208" i="3" a="1"/>
  <c r="D208" i="3"/>
  <c r="D209" i="3" a="1"/>
  <c r="D209" i="3"/>
  <c r="D210" i="3" a="1"/>
  <c r="D210" i="3"/>
  <c r="D211" i="3" a="1"/>
  <c r="D211" i="3" s="1"/>
  <c r="D212" i="3" a="1"/>
  <c r="D212" i="3"/>
  <c r="D213" i="3" a="1"/>
  <c r="D213" i="3" s="1"/>
  <c r="D214" i="3" a="1"/>
  <c r="D214" i="3"/>
  <c r="D215" i="3" a="1"/>
  <c r="D215" i="3"/>
  <c r="D216" i="3" a="1"/>
  <c r="D216" i="3" s="1"/>
  <c r="D217" i="3" a="1"/>
  <c r="D217" i="3"/>
  <c r="D218" i="3" a="1"/>
  <c r="D218" i="3"/>
  <c r="D219" i="3" a="1"/>
  <c r="D219" i="3" s="1"/>
  <c r="D220" i="3" a="1"/>
  <c r="D220" i="3" s="1"/>
  <c r="D221" i="3" a="1"/>
  <c r="D221" i="3" s="1"/>
  <c r="D222" i="3" a="1"/>
  <c r="D222" i="3"/>
  <c r="D223" i="3" a="1"/>
  <c r="D223" i="3" s="1"/>
  <c r="D224" i="3" a="1"/>
  <c r="D224" i="3"/>
  <c r="D225" i="3" a="1"/>
  <c r="D225" i="3" s="1"/>
  <c r="D226" i="3" a="1"/>
  <c r="D226" i="3"/>
  <c r="D227" i="3" a="1"/>
  <c r="D227" i="3" s="1"/>
  <c r="D228" i="3" a="1"/>
  <c r="D228" i="3" s="1"/>
  <c r="D229" i="3" a="1"/>
  <c r="D229" i="3" s="1"/>
  <c r="D230" i="3" a="1"/>
  <c r="D230" i="3"/>
  <c r="D231" i="3" a="1"/>
  <c r="D231" i="3"/>
  <c r="D232" i="3" a="1"/>
  <c r="D232" i="3" s="1"/>
  <c r="D233" i="3" a="1"/>
  <c r="D233" i="3"/>
  <c r="D234" i="3" a="1"/>
  <c r="D234" i="3"/>
  <c r="D235" i="3" a="1"/>
  <c r="D235" i="3" s="1"/>
  <c r="D236" i="3" a="1"/>
  <c r="D236" i="3" s="1"/>
  <c r="D237" i="3" a="1"/>
  <c r="D237" i="3" s="1"/>
  <c r="D238" i="3" a="1"/>
  <c r="D238" i="3"/>
  <c r="D239" i="3" a="1"/>
  <c r="D239" i="3"/>
  <c r="D240" i="3" a="1"/>
  <c r="D240" i="3"/>
  <c r="D241" i="3" a="1"/>
  <c r="D241" i="3"/>
  <c r="H3" i="2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170" i="1"/>
  <c r="D170" i="1"/>
  <c r="B170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B164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28" i="1"/>
  <c r="D128" i="1"/>
  <c r="B128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B113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86" i="1"/>
  <c r="D86" i="1"/>
  <c r="B86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B80" i="1"/>
  <c r="C80" i="1"/>
  <c r="D80" i="1"/>
  <c r="B81" i="1"/>
  <c r="C81" i="1"/>
  <c r="D81" i="1"/>
  <c r="C82" i="1"/>
  <c r="D82" i="1"/>
  <c r="C83" i="1"/>
  <c r="D83" i="1"/>
  <c r="C84" i="1"/>
  <c r="D84" i="1"/>
  <c r="C85" i="1"/>
  <c r="D85" i="1"/>
  <c r="C44" i="1"/>
  <c r="D44" i="1"/>
  <c r="B4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R3" i="1"/>
  <c r="B171" i="1" s="1"/>
  <c r="R4" i="1"/>
  <c r="B172" i="1" s="1"/>
  <c r="R10" i="1"/>
  <c r="B178" i="1" s="1"/>
  <c r="R18" i="1"/>
  <c r="B186" i="1" s="1"/>
  <c r="R19" i="1"/>
  <c r="B187" i="1" s="1"/>
  <c r="R20" i="1"/>
  <c r="B188" i="1" s="1"/>
  <c r="R21" i="1"/>
  <c r="B189" i="1" s="1"/>
  <c r="R26" i="1"/>
  <c r="B194" i="1" s="1"/>
  <c r="R36" i="1"/>
  <c r="B204" i="1" s="1"/>
  <c r="R37" i="1"/>
  <c r="B205" i="1" s="1"/>
  <c r="R39" i="1"/>
  <c r="B207" i="1" s="1"/>
  <c r="R40" i="1"/>
  <c r="B208" i="1" s="1"/>
  <c r="R41" i="1"/>
  <c r="B209" i="1" s="1"/>
  <c r="R42" i="1"/>
  <c r="B210" i="1" s="1"/>
  <c r="P4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O3" i="1"/>
  <c r="C129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N3" i="1"/>
  <c r="B129" i="1" s="1"/>
  <c r="N4" i="1"/>
  <c r="B130" i="1" s="1"/>
  <c r="N9" i="1"/>
  <c r="B135" i="1" s="1"/>
  <c r="N25" i="1"/>
  <c r="B151" i="1" s="1"/>
  <c r="N36" i="1"/>
  <c r="B162" i="1" s="1"/>
  <c r="N38" i="1"/>
  <c r="N39" i="1"/>
  <c r="B165" i="1" s="1"/>
  <c r="N40" i="1"/>
  <c r="B166" i="1" s="1"/>
  <c r="N41" i="1"/>
  <c r="B167" i="1" s="1"/>
  <c r="N42" i="1"/>
  <c r="B168" i="1" s="1"/>
  <c r="N43" i="1"/>
  <c r="B169" i="1" s="1"/>
  <c r="S2" i="1"/>
  <c r="O2" i="1"/>
  <c r="T2" i="1"/>
  <c r="R2" i="1"/>
  <c r="P2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J3" i="1"/>
  <c r="B87" i="1" s="1"/>
  <c r="J9" i="1"/>
  <c r="B93" i="1" s="1"/>
  <c r="J20" i="1"/>
  <c r="B104" i="1" s="1"/>
  <c r="J21" i="1"/>
  <c r="B105" i="1" s="1"/>
  <c r="J23" i="1"/>
  <c r="B107" i="1" s="1"/>
  <c r="J26" i="1"/>
  <c r="B110" i="1" s="1"/>
  <c r="J27" i="1"/>
  <c r="B111" i="1" s="1"/>
  <c r="J28" i="1"/>
  <c r="B112" i="1" s="1"/>
  <c r="J29" i="1"/>
  <c r="J36" i="1"/>
  <c r="B120" i="1" s="1"/>
  <c r="J37" i="1"/>
  <c r="B121" i="1" s="1"/>
  <c r="J38" i="1"/>
  <c r="B122" i="1" s="1"/>
  <c r="J39" i="1"/>
  <c r="B123" i="1" s="1"/>
  <c r="J41" i="1"/>
  <c r="B125" i="1" s="1"/>
  <c r="J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G3" i="1"/>
  <c r="C45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F3" i="1"/>
  <c r="B45" i="1" s="1"/>
  <c r="F4" i="1"/>
  <c r="B46" i="1" s="1"/>
  <c r="F7" i="1"/>
  <c r="B49" i="1" s="1"/>
  <c r="F8" i="1"/>
  <c r="B50" i="1" s="1"/>
  <c r="F9" i="1"/>
  <c r="B51" i="1" s="1"/>
  <c r="F25" i="1"/>
  <c r="B67" i="1" s="1"/>
  <c r="F36" i="1"/>
  <c r="B78" i="1" s="1"/>
  <c r="F38" i="1"/>
  <c r="F39" i="1"/>
  <c r="F40" i="1"/>
  <c r="B82" i="1" s="1"/>
  <c r="F41" i="1"/>
  <c r="B83" i="1" s="1"/>
  <c r="F42" i="1"/>
  <c r="B84" i="1" s="1"/>
  <c r="F43" i="1"/>
  <c r="B85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H6" i="2"/>
  <c r="H4" i="2"/>
  <c r="H5" i="2"/>
  <c r="G4" i="2"/>
  <c r="G3" i="2"/>
  <c r="F3" i="2"/>
  <c r="F4" i="2"/>
  <c r="F5" i="2"/>
  <c r="F6" i="2"/>
  <c r="F7" i="2"/>
  <c r="E3" i="2"/>
  <c r="E4" i="2"/>
  <c r="E5" i="2"/>
  <c r="F2" i="2"/>
  <c r="E2" i="2"/>
  <c r="D3" i="2"/>
  <c r="D4" i="2"/>
  <c r="D5" i="2"/>
  <c r="D6" i="2"/>
  <c r="D7" i="2"/>
  <c r="D2" i="2"/>
  <c r="B3" i="2"/>
  <c r="B4" i="2"/>
  <c r="B5" i="2"/>
  <c r="B2" i="2"/>
  <c r="D657" i="3" l="1"/>
  <c r="D620" i="3"/>
  <c r="D653" i="3"/>
  <c r="D607" i="3"/>
  <c r="D673" i="3"/>
  <c r="D636" i="3"/>
  <c r="D669" i="3"/>
  <c r="D587" i="3"/>
  <c r="J77" i="4"/>
  <c r="D603" i="3"/>
  <c r="D575" i="3"/>
  <c r="D658" i="3"/>
  <c r="D577" i="3"/>
  <c r="D625" i="3"/>
  <c r="D609" i="3"/>
  <c r="D641" i="3"/>
  <c r="D544" i="3"/>
  <c r="D608" i="3"/>
  <c r="D558" i="3"/>
  <c r="D624" i="3"/>
  <c r="D574" i="3"/>
  <c r="D670" i="3"/>
  <c r="D576" i="3"/>
  <c r="D592" i="3"/>
  <c r="D554" i="3"/>
  <c r="D526" i="3"/>
  <c r="D605" i="3"/>
  <c r="D564" i="3"/>
  <c r="D580" i="3"/>
  <c r="D601" i="3"/>
  <c r="D596" i="3"/>
  <c r="D573" i="3"/>
  <c r="D647" i="3"/>
  <c r="D614" i="3"/>
  <c r="D589" i="3"/>
  <c r="D645" i="3"/>
  <c r="D612" i="3"/>
  <c r="D569" i="3"/>
  <c r="D553" i="3"/>
  <c r="D598" i="3"/>
  <c r="D585" i="3"/>
  <c r="D567" i="3"/>
  <c r="D551" i="3"/>
  <c r="D582" i="3"/>
  <c r="D566" i="3"/>
  <c r="D550" i="3"/>
  <c r="D557" i="3"/>
  <c r="D572" i="3"/>
  <c r="D556" i="3"/>
  <c r="D540" i="3"/>
  <c r="D579" i="3"/>
  <c r="D563" i="3"/>
  <c r="D547" i="3"/>
  <c r="D531" i="3"/>
  <c r="D581" i="3"/>
  <c r="D565" i="3"/>
  <c r="D549" i="3"/>
  <c r="D533" i="3"/>
  <c r="D517" i="3"/>
  <c r="D242" i="3"/>
  <c r="D2" i="4"/>
  <c r="J2" i="4" s="1"/>
  <c r="C22" i="3"/>
  <c r="C262" i="3" s="1"/>
  <c r="C242" i="3"/>
  <c r="C42" i="3"/>
  <c r="N18" i="1"/>
  <c r="B144" i="1" s="1"/>
  <c r="N15" i="1"/>
  <c r="B141" i="1" s="1"/>
  <c r="J17" i="1"/>
  <c r="B101" i="1" s="1"/>
  <c r="R15" i="1"/>
  <c r="B183" i="1" s="1"/>
  <c r="V21" i="1"/>
  <c r="R43" i="1"/>
  <c r="B211" i="1" s="1"/>
  <c r="N14" i="1"/>
  <c r="B140" i="1" s="1"/>
  <c r="N30" i="1"/>
  <c r="B156" i="1" s="1"/>
  <c r="F13" i="1"/>
  <c r="B55" i="1" s="1"/>
  <c r="F29" i="1"/>
  <c r="B71" i="1" s="1"/>
  <c r="N12" i="1"/>
  <c r="B138" i="1" s="1"/>
  <c r="F28" i="1"/>
  <c r="B70" i="1" s="1"/>
  <c r="N11" i="1"/>
  <c r="B137" i="1" s="1"/>
  <c r="F27" i="1"/>
  <c r="B69" i="1" s="1"/>
  <c r="N10" i="1"/>
  <c r="B136" i="1" s="1"/>
  <c r="V15" i="1"/>
  <c r="F26" i="1"/>
  <c r="B68" i="1" s="1"/>
  <c r="C245" i="3"/>
  <c r="C5" i="4"/>
  <c r="C244" i="3"/>
  <c r="N32" i="1"/>
  <c r="B158" i="1" s="1"/>
  <c r="N17" i="1"/>
  <c r="B143" i="1" s="1"/>
  <c r="N31" i="1"/>
  <c r="B157" i="1" s="1"/>
  <c r="R17" i="1"/>
  <c r="B185" i="1" s="1"/>
  <c r="R16" i="1"/>
  <c r="B184" i="1" s="1"/>
  <c r="J19" i="1"/>
  <c r="B103" i="1" s="1"/>
  <c r="R35" i="1"/>
  <c r="B203" i="1" s="1"/>
  <c r="J18" i="1"/>
  <c r="B102" i="1" s="1"/>
  <c r="N16" i="1"/>
  <c r="B142" i="1" s="1"/>
  <c r="R14" i="1"/>
  <c r="B182" i="1" s="1"/>
  <c r="F37" i="1"/>
  <c r="B79" i="1" s="1"/>
  <c r="F5" i="1"/>
  <c r="B47" i="1" s="1"/>
  <c r="R33" i="1"/>
  <c r="B201" i="1" s="1"/>
  <c r="R13" i="1"/>
  <c r="B181" i="1" s="1"/>
  <c r="R34" i="1"/>
  <c r="B202" i="1" s="1"/>
  <c r="J35" i="1"/>
  <c r="B119" i="1" s="1"/>
  <c r="R32" i="1"/>
  <c r="B200" i="1" s="1"/>
  <c r="R12" i="1"/>
  <c r="B180" i="1" s="1"/>
  <c r="F35" i="1"/>
  <c r="B77" i="1" s="1"/>
  <c r="J34" i="1"/>
  <c r="B118" i="1" s="1"/>
  <c r="R31" i="1"/>
  <c r="B199" i="1" s="1"/>
  <c r="R11" i="1"/>
  <c r="B179" i="1" s="1"/>
  <c r="F34" i="1"/>
  <c r="B76" i="1" s="1"/>
  <c r="J33" i="1"/>
  <c r="B117" i="1" s="1"/>
  <c r="R30" i="1"/>
  <c r="B198" i="1" s="1"/>
  <c r="F33" i="1"/>
  <c r="B75" i="1" s="1"/>
  <c r="J32" i="1"/>
  <c r="B116" i="1" s="1"/>
  <c r="C255" i="3"/>
  <c r="J31" i="1"/>
  <c r="B115" i="1" s="1"/>
  <c r="C11" i="4"/>
  <c r="C31" i="3"/>
  <c r="C271" i="3" s="1"/>
  <c r="F22" i="1"/>
  <c r="B64" i="1" s="1"/>
  <c r="F21" i="1"/>
  <c r="B63" i="1" s="1"/>
  <c r="N23" i="1"/>
  <c r="B149" i="1" s="1"/>
  <c r="N22" i="1"/>
  <c r="B148" i="1" s="1"/>
  <c r="F19" i="1"/>
  <c r="B61" i="1" s="1"/>
  <c r="J4" i="1"/>
  <c r="B88" i="1" s="1"/>
  <c r="F18" i="1"/>
  <c r="B60" i="1" s="1"/>
  <c r="R25" i="1"/>
  <c r="B193" i="1" s="1"/>
  <c r="C7" i="3"/>
  <c r="F17" i="1"/>
  <c r="B59" i="1" s="1"/>
  <c r="N19" i="1"/>
  <c r="B145" i="1" s="1"/>
  <c r="R24" i="1"/>
  <c r="B192" i="1" s="1"/>
  <c r="R8" i="1"/>
  <c r="B176" i="1" s="1"/>
  <c r="C9" i="3"/>
  <c r="J22" i="1"/>
  <c r="B106" i="1" s="1"/>
  <c r="F6" i="1"/>
  <c r="B48" i="1" s="1"/>
  <c r="N8" i="1"/>
  <c r="B134" i="1" s="1"/>
  <c r="C8" i="3"/>
  <c r="F24" i="1"/>
  <c r="B66" i="1" s="1"/>
  <c r="F23" i="1"/>
  <c r="B65" i="1" s="1"/>
  <c r="N24" i="1"/>
  <c r="B150" i="1" s="1"/>
  <c r="J8" i="1"/>
  <c r="B92" i="1" s="1"/>
  <c r="F20" i="1"/>
  <c r="B62" i="1" s="1"/>
  <c r="J6" i="1"/>
  <c r="B90" i="1" s="1"/>
  <c r="C15" i="4"/>
  <c r="F16" i="1"/>
  <c r="B58" i="1" s="1"/>
  <c r="R7" i="1"/>
  <c r="B175" i="1" s="1"/>
  <c r="C10" i="3"/>
  <c r="R6" i="1"/>
  <c r="B174" i="1" s="1"/>
  <c r="C272" i="3"/>
  <c r="C52" i="3"/>
  <c r="C55" i="3"/>
  <c r="C275" i="3"/>
  <c r="C54" i="3"/>
  <c r="C274" i="3"/>
  <c r="C248" i="3"/>
  <c r="C28" i="3"/>
  <c r="C8" i="4"/>
  <c r="C57" i="3"/>
  <c r="C277" i="3"/>
  <c r="C246" i="3"/>
  <c r="C26" i="3"/>
  <c r="C46" i="3" s="1"/>
  <c r="C51" i="3"/>
  <c r="C251" i="3"/>
  <c r="C12" i="4"/>
  <c r="J12" i="1"/>
  <c r="B96" i="1" s="1"/>
  <c r="N13" i="1"/>
  <c r="B139" i="1" s="1"/>
  <c r="C14" i="4"/>
  <c r="F12" i="1"/>
  <c r="B54" i="1" s="1"/>
  <c r="J11" i="1"/>
  <c r="B95" i="1" s="1"/>
  <c r="F11" i="1"/>
  <c r="B53" i="1" s="1"/>
  <c r="J10" i="1"/>
  <c r="B94" i="1" s="1"/>
  <c r="C257" i="3"/>
  <c r="F14" i="1"/>
  <c r="B56" i="1" s="1"/>
  <c r="J13" i="1"/>
  <c r="B97" i="1" s="1"/>
  <c r="C19" i="3"/>
  <c r="C20" i="3"/>
  <c r="C21" i="3"/>
  <c r="C17" i="4"/>
  <c r="F10" i="1"/>
  <c r="B52" i="1" s="1"/>
  <c r="R5" i="1"/>
  <c r="B173" i="1" s="1"/>
  <c r="C36" i="3"/>
  <c r="J15" i="1"/>
  <c r="B99" i="1" s="1"/>
  <c r="F15" i="1"/>
  <c r="B57" i="1" s="1"/>
  <c r="J14" i="1"/>
  <c r="B98" i="1" s="1"/>
  <c r="C18" i="3"/>
  <c r="C254" i="3"/>
  <c r="J7" i="1"/>
  <c r="B91" i="1" s="1"/>
  <c r="C252" i="3"/>
  <c r="C16" i="4"/>
  <c r="C44" i="3"/>
  <c r="C264" i="3"/>
  <c r="C45" i="3"/>
  <c r="C265" i="3"/>
  <c r="C6" i="4"/>
  <c r="C33" i="3"/>
  <c r="C253" i="3"/>
  <c r="D588" i="3" l="1"/>
  <c r="D637" i="3"/>
  <c r="D561" i="3"/>
  <c r="D593" i="3"/>
  <c r="D570" i="3"/>
  <c r="D640" i="3"/>
  <c r="D655" i="3"/>
  <c r="D591" i="3"/>
  <c r="D600" i="3"/>
  <c r="D586" i="3"/>
  <c r="D602" i="3"/>
  <c r="D646" i="3"/>
  <c r="D613" i="3"/>
  <c r="D606" i="3"/>
  <c r="D662" i="3"/>
  <c r="D629" i="3"/>
  <c r="D583" i="3"/>
  <c r="D622" i="3"/>
  <c r="D594" i="3"/>
  <c r="D597" i="3"/>
  <c r="D610" i="3"/>
  <c r="D638" i="3"/>
  <c r="D671" i="3"/>
  <c r="D642" i="3"/>
  <c r="D618" i="3"/>
  <c r="D651" i="3"/>
  <c r="D664" i="3"/>
  <c r="D631" i="3"/>
  <c r="D590" i="3"/>
  <c r="D634" i="3"/>
  <c r="D667" i="3"/>
  <c r="D562" i="3"/>
  <c r="D599" i="3"/>
  <c r="D578" i="3"/>
  <c r="D648" i="3"/>
  <c r="D615" i="3"/>
  <c r="D626" i="3"/>
  <c r="D659" i="3"/>
  <c r="D584" i="3"/>
  <c r="C62" i="3"/>
  <c r="C282" i="3"/>
  <c r="C247" i="3"/>
  <c r="C27" i="3"/>
  <c r="C10" i="4"/>
  <c r="C30" i="3"/>
  <c r="C250" i="3"/>
  <c r="C249" i="3"/>
  <c r="C9" i="4"/>
  <c r="C29" i="3"/>
  <c r="C7" i="4"/>
  <c r="C260" i="3"/>
  <c r="C40" i="3"/>
  <c r="C20" i="4"/>
  <c r="C41" i="3"/>
  <c r="C21" i="4"/>
  <c r="C261" i="3"/>
  <c r="C71" i="3"/>
  <c r="C291" i="3"/>
  <c r="C39" i="3"/>
  <c r="C259" i="3"/>
  <c r="C19" i="4"/>
  <c r="C66" i="3"/>
  <c r="C286" i="3"/>
  <c r="C77" i="3"/>
  <c r="C297" i="3"/>
  <c r="C18" i="4"/>
  <c r="C258" i="3"/>
  <c r="C38" i="3"/>
  <c r="C268" i="3"/>
  <c r="C48" i="3"/>
  <c r="C74" i="3"/>
  <c r="C294" i="3"/>
  <c r="C56" i="3"/>
  <c r="C276" i="3"/>
  <c r="C75" i="3"/>
  <c r="C295" i="3"/>
  <c r="C266" i="3"/>
  <c r="C72" i="3"/>
  <c r="C292" i="3"/>
  <c r="C65" i="3"/>
  <c r="C285" i="3"/>
  <c r="C64" i="3"/>
  <c r="C284" i="3"/>
  <c r="C53" i="3"/>
  <c r="C273" i="3"/>
  <c r="D654" i="3" l="1"/>
  <c r="D621" i="3"/>
  <c r="D633" i="3"/>
  <c r="D666" i="3"/>
  <c r="D623" i="3"/>
  <c r="D656" i="3"/>
  <c r="D617" i="3"/>
  <c r="D650" i="3"/>
  <c r="D649" i="3"/>
  <c r="D616" i="3"/>
  <c r="D639" i="3"/>
  <c r="D672" i="3"/>
  <c r="D644" i="3"/>
  <c r="D611" i="3"/>
  <c r="D643" i="3"/>
  <c r="D668" i="3"/>
  <c r="D635" i="3"/>
  <c r="D665" i="3"/>
  <c r="D632" i="3"/>
  <c r="D595" i="3"/>
  <c r="D652" i="3"/>
  <c r="D619" i="3"/>
  <c r="D663" i="3"/>
  <c r="D630" i="3"/>
  <c r="D660" i="3"/>
  <c r="D627" i="3"/>
  <c r="C82" i="3"/>
  <c r="C302" i="3"/>
  <c r="C269" i="3"/>
  <c r="C49" i="3"/>
  <c r="C270" i="3"/>
  <c r="C50" i="3"/>
  <c r="C47" i="3"/>
  <c r="C267" i="3"/>
  <c r="C92" i="3"/>
  <c r="C312" i="3"/>
  <c r="C97" i="3"/>
  <c r="C317" i="3"/>
  <c r="C86" i="3"/>
  <c r="C306" i="3"/>
  <c r="C95" i="3"/>
  <c r="C315" i="3"/>
  <c r="C59" i="3"/>
  <c r="C279" i="3"/>
  <c r="C76" i="3"/>
  <c r="C296" i="3"/>
  <c r="C91" i="3"/>
  <c r="C311" i="3"/>
  <c r="C94" i="3"/>
  <c r="C314" i="3"/>
  <c r="C68" i="3"/>
  <c r="C288" i="3"/>
  <c r="C61" i="3"/>
  <c r="C281" i="3"/>
  <c r="C58" i="3"/>
  <c r="C278" i="3"/>
  <c r="C60" i="3"/>
  <c r="C280" i="3"/>
  <c r="C84" i="3"/>
  <c r="C304" i="3"/>
  <c r="C85" i="3"/>
  <c r="C305" i="3"/>
  <c r="C73" i="3"/>
  <c r="C293" i="3"/>
  <c r="D661" i="3" l="1"/>
  <c r="D628" i="3"/>
  <c r="C102" i="3"/>
  <c r="C322" i="3"/>
  <c r="C67" i="3"/>
  <c r="C287" i="3"/>
  <c r="C290" i="3"/>
  <c r="C70" i="3"/>
  <c r="C69" i="3"/>
  <c r="C289" i="3"/>
  <c r="C111" i="3"/>
  <c r="C331" i="3"/>
  <c r="C96" i="3"/>
  <c r="C316" i="3"/>
  <c r="C79" i="3"/>
  <c r="C299" i="3"/>
  <c r="C80" i="3"/>
  <c r="C300" i="3"/>
  <c r="C78" i="3"/>
  <c r="C298" i="3"/>
  <c r="C115" i="3"/>
  <c r="C335" i="3"/>
  <c r="C81" i="3"/>
  <c r="C301" i="3"/>
  <c r="C106" i="3"/>
  <c r="C326" i="3"/>
  <c r="C88" i="3"/>
  <c r="C308" i="3"/>
  <c r="C117" i="3"/>
  <c r="C337" i="3"/>
  <c r="C114" i="3"/>
  <c r="C334" i="3"/>
  <c r="C112" i="3"/>
  <c r="C332" i="3"/>
  <c r="C105" i="3"/>
  <c r="C325" i="3"/>
  <c r="C104" i="3"/>
  <c r="C324" i="3"/>
  <c r="C93" i="3"/>
  <c r="C313" i="3"/>
  <c r="C122" i="3" l="1"/>
  <c r="C342" i="3"/>
  <c r="C89" i="3"/>
  <c r="C309" i="3"/>
  <c r="C90" i="3"/>
  <c r="C310" i="3"/>
  <c r="C87" i="3"/>
  <c r="C307" i="3"/>
  <c r="C126" i="3"/>
  <c r="C346" i="3"/>
  <c r="C101" i="3"/>
  <c r="C321" i="3"/>
  <c r="C131" i="3"/>
  <c r="C351" i="3"/>
  <c r="C135" i="3"/>
  <c r="C355" i="3"/>
  <c r="C98" i="3"/>
  <c r="C318" i="3"/>
  <c r="C132" i="3"/>
  <c r="C352" i="3"/>
  <c r="C134" i="3"/>
  <c r="C354" i="3"/>
  <c r="C100" i="3"/>
  <c r="C320" i="3"/>
  <c r="C137" i="3"/>
  <c r="C357" i="3"/>
  <c r="C99" i="3"/>
  <c r="C319" i="3"/>
  <c r="C108" i="3"/>
  <c r="C328" i="3"/>
  <c r="C116" i="3"/>
  <c r="C336" i="3"/>
  <c r="C124" i="3"/>
  <c r="C344" i="3"/>
  <c r="C125" i="3"/>
  <c r="C345" i="3"/>
  <c r="C113" i="3"/>
  <c r="C333" i="3"/>
  <c r="C142" i="3" l="1"/>
  <c r="C362" i="3"/>
  <c r="C107" i="3"/>
  <c r="C327" i="3"/>
  <c r="C110" i="3"/>
  <c r="C330" i="3"/>
  <c r="C329" i="3"/>
  <c r="C109" i="3"/>
  <c r="C157" i="3"/>
  <c r="C377" i="3"/>
  <c r="C121" i="3"/>
  <c r="C341" i="3"/>
  <c r="C120" i="3"/>
  <c r="C340" i="3"/>
  <c r="C154" i="3"/>
  <c r="C374" i="3"/>
  <c r="C146" i="3"/>
  <c r="C366" i="3"/>
  <c r="C152" i="3"/>
  <c r="C372" i="3"/>
  <c r="C136" i="3"/>
  <c r="C356" i="3"/>
  <c r="C118" i="3"/>
  <c r="C338" i="3"/>
  <c r="C128" i="3"/>
  <c r="C348" i="3"/>
  <c r="C155" i="3"/>
  <c r="C375" i="3"/>
  <c r="C119" i="3"/>
  <c r="C339" i="3"/>
  <c r="C151" i="3"/>
  <c r="C371" i="3"/>
  <c r="C145" i="3"/>
  <c r="C365" i="3"/>
  <c r="C144" i="3"/>
  <c r="C364" i="3"/>
  <c r="C133" i="3"/>
  <c r="C353" i="3"/>
  <c r="C162" i="3" l="1"/>
  <c r="C382" i="3"/>
  <c r="C129" i="3"/>
  <c r="C349" i="3"/>
  <c r="C130" i="3"/>
  <c r="C350" i="3"/>
  <c r="C127" i="3"/>
  <c r="C347" i="3"/>
  <c r="C172" i="3"/>
  <c r="C392" i="3"/>
  <c r="C171" i="3"/>
  <c r="C391" i="3"/>
  <c r="C166" i="3"/>
  <c r="C386" i="3"/>
  <c r="C139" i="3"/>
  <c r="C359" i="3"/>
  <c r="C174" i="3"/>
  <c r="C394" i="3"/>
  <c r="C175" i="3"/>
  <c r="C395" i="3"/>
  <c r="C148" i="3"/>
  <c r="C368" i="3"/>
  <c r="C140" i="3"/>
  <c r="C360" i="3"/>
  <c r="C138" i="3"/>
  <c r="C358" i="3"/>
  <c r="C141" i="3"/>
  <c r="C361" i="3"/>
  <c r="C156" i="3"/>
  <c r="C376" i="3"/>
  <c r="C177" i="3"/>
  <c r="C397" i="3"/>
  <c r="C164" i="3"/>
  <c r="C384" i="3"/>
  <c r="C165" i="3"/>
  <c r="C385" i="3"/>
  <c r="C153" i="3"/>
  <c r="C373" i="3"/>
  <c r="C182" i="3" l="1"/>
  <c r="C402" i="3"/>
  <c r="C147" i="3"/>
  <c r="C367" i="3"/>
  <c r="C150" i="3"/>
  <c r="C370" i="3"/>
  <c r="C369" i="3"/>
  <c r="C149" i="3"/>
  <c r="C168" i="3"/>
  <c r="C388" i="3"/>
  <c r="C160" i="3"/>
  <c r="C380" i="3"/>
  <c r="C192" i="3"/>
  <c r="C412" i="3"/>
  <c r="C195" i="3"/>
  <c r="C415" i="3"/>
  <c r="C197" i="3"/>
  <c r="C417" i="3"/>
  <c r="C194" i="3"/>
  <c r="C414" i="3"/>
  <c r="C176" i="3"/>
  <c r="C396" i="3"/>
  <c r="C159" i="3"/>
  <c r="C379" i="3"/>
  <c r="C161" i="3"/>
  <c r="C381" i="3"/>
  <c r="C186" i="3"/>
  <c r="C406" i="3"/>
  <c r="C158" i="3"/>
  <c r="C378" i="3"/>
  <c r="C191" i="3"/>
  <c r="C411" i="3"/>
  <c r="C185" i="3"/>
  <c r="C405" i="3"/>
  <c r="C184" i="3"/>
  <c r="C404" i="3"/>
  <c r="C173" i="3"/>
  <c r="C393" i="3"/>
  <c r="C202" i="3" l="1"/>
  <c r="C422" i="3"/>
  <c r="C169" i="3"/>
  <c r="C389" i="3"/>
  <c r="C390" i="3"/>
  <c r="C170" i="3"/>
  <c r="C167" i="3"/>
  <c r="C387" i="3"/>
  <c r="C214" i="3"/>
  <c r="C434" i="3"/>
  <c r="C217" i="3"/>
  <c r="C437" i="3"/>
  <c r="C211" i="3"/>
  <c r="C431" i="3"/>
  <c r="C215" i="3"/>
  <c r="C435" i="3"/>
  <c r="C178" i="3"/>
  <c r="C398" i="3"/>
  <c r="C206" i="3"/>
  <c r="C426" i="3"/>
  <c r="C212" i="3"/>
  <c r="C432" i="3"/>
  <c r="C181" i="3"/>
  <c r="C401" i="3"/>
  <c r="C180" i="3"/>
  <c r="C400" i="3"/>
  <c r="C179" i="3"/>
  <c r="C399" i="3"/>
  <c r="C188" i="3"/>
  <c r="C408" i="3"/>
  <c r="C196" i="3"/>
  <c r="C416" i="3"/>
  <c r="C205" i="3"/>
  <c r="C425" i="3"/>
  <c r="C204" i="3"/>
  <c r="C424" i="3"/>
  <c r="C193" i="3"/>
  <c r="C413" i="3"/>
  <c r="C222" i="3" l="1"/>
  <c r="C462" i="3" s="1"/>
  <c r="C442" i="3"/>
  <c r="C187" i="3"/>
  <c r="C407" i="3"/>
  <c r="C190" i="3"/>
  <c r="C410" i="3"/>
  <c r="C189" i="3"/>
  <c r="C409" i="3"/>
  <c r="C232" i="3"/>
  <c r="C472" i="3" s="1"/>
  <c r="C452" i="3"/>
  <c r="C226" i="3"/>
  <c r="C466" i="3" s="1"/>
  <c r="C446" i="3"/>
  <c r="C216" i="3"/>
  <c r="C436" i="3"/>
  <c r="C198" i="3"/>
  <c r="C418" i="3"/>
  <c r="C208" i="3"/>
  <c r="C428" i="3"/>
  <c r="C235" i="3"/>
  <c r="C475" i="3" s="1"/>
  <c r="C455" i="3"/>
  <c r="C199" i="3"/>
  <c r="C419" i="3"/>
  <c r="C231" i="3"/>
  <c r="C471" i="3" s="1"/>
  <c r="C451" i="3"/>
  <c r="C200" i="3"/>
  <c r="C420" i="3"/>
  <c r="C237" i="3"/>
  <c r="C477" i="3" s="1"/>
  <c r="C457" i="3"/>
  <c r="C201" i="3"/>
  <c r="C421" i="3"/>
  <c r="C234" i="3"/>
  <c r="C474" i="3" s="1"/>
  <c r="C454" i="3"/>
  <c r="C224" i="3"/>
  <c r="C464" i="3" s="1"/>
  <c r="C444" i="3"/>
  <c r="C225" i="3"/>
  <c r="C465" i="3" s="1"/>
  <c r="C445" i="3"/>
  <c r="C213" i="3"/>
  <c r="C433" i="3"/>
  <c r="C209" i="3" l="1"/>
  <c r="C429" i="3"/>
  <c r="C210" i="3"/>
  <c r="C430" i="3"/>
  <c r="C207" i="3"/>
  <c r="C427" i="3"/>
  <c r="C219" i="3"/>
  <c r="C439" i="3"/>
  <c r="C228" i="3"/>
  <c r="C468" i="3" s="1"/>
  <c r="C448" i="3"/>
  <c r="C218" i="3"/>
  <c r="C438" i="3"/>
  <c r="C221" i="3"/>
  <c r="C441" i="3"/>
  <c r="C236" i="3"/>
  <c r="C476" i="3" s="1"/>
  <c r="C456" i="3"/>
  <c r="C220" i="3"/>
  <c r="C440" i="3"/>
  <c r="C233" i="3"/>
  <c r="C473" i="3" s="1"/>
  <c r="C453" i="3"/>
  <c r="C227" i="3" l="1"/>
  <c r="C467" i="3" s="1"/>
  <c r="C447" i="3"/>
  <c r="C230" i="3"/>
  <c r="C470" i="3" s="1"/>
  <c r="C450" i="3"/>
  <c r="C449" i="3"/>
  <c r="C229" i="3"/>
  <c r="C469" i="3" s="1"/>
  <c r="C239" i="3"/>
  <c r="C479" i="3" s="1"/>
  <c r="C459" i="3"/>
  <c r="C240" i="3"/>
  <c r="C480" i="3" s="1"/>
  <c r="C460" i="3"/>
  <c r="C241" i="3"/>
  <c r="C481" i="3" s="1"/>
  <c r="C461" i="3"/>
  <c r="C238" i="3"/>
  <c r="C478" i="3" s="1"/>
  <c r="C45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<sst xmlns="http://schemas.openxmlformats.org/spreadsheetml/2006/main" count="170" uniqueCount="50">
  <si>
    <t>实际宽度坐标</t>
    <phoneticPr fontId="1" type="noConversion"/>
  </si>
  <si>
    <t>实际长度坐标</t>
    <phoneticPr fontId="1" type="noConversion"/>
  </si>
  <si>
    <t>模型</t>
    <phoneticPr fontId="1" type="noConversion"/>
  </si>
  <si>
    <t>实际</t>
    <phoneticPr fontId="1" type="noConversion"/>
  </si>
  <si>
    <t>宽度</t>
    <phoneticPr fontId="1" type="noConversion"/>
  </si>
  <si>
    <t>长度</t>
    <phoneticPr fontId="1" type="noConversion"/>
  </si>
  <si>
    <t>一块光伏板</t>
    <phoneticPr fontId="1" type="noConversion"/>
  </si>
  <si>
    <t>宽度离中心点距离</t>
    <phoneticPr fontId="1" type="noConversion"/>
  </si>
  <si>
    <t>长度离中心点距离</t>
  </si>
  <si>
    <t>编号</t>
    <phoneticPr fontId="1" type="noConversion"/>
  </si>
  <si>
    <t>x_bci</t>
    <phoneticPr fontId="1" type="noConversion"/>
  </si>
  <si>
    <t>y_bci</t>
    <phoneticPr fontId="1" type="noConversion"/>
  </si>
  <si>
    <t>z_bci</t>
    <phoneticPr fontId="1" type="noConversion"/>
  </si>
  <si>
    <t>x_bai_1</t>
    <phoneticPr fontId="1" type="noConversion"/>
  </si>
  <si>
    <t>y_bai_1</t>
    <phoneticPr fontId="1" type="noConversion"/>
  </si>
  <si>
    <t>z_bai_1</t>
    <phoneticPr fontId="1" type="noConversion"/>
  </si>
  <si>
    <t>x_bai_2</t>
    <phoneticPr fontId="1" type="noConversion"/>
  </si>
  <si>
    <t>y_bai_2</t>
    <phoneticPr fontId="1" type="noConversion"/>
  </si>
  <si>
    <t>z_bai_2</t>
    <phoneticPr fontId="1" type="noConversion"/>
  </si>
  <si>
    <t>x_bai_3</t>
    <phoneticPr fontId="1" type="noConversion"/>
  </si>
  <si>
    <t>y_bai_3</t>
    <phoneticPr fontId="1" type="noConversion"/>
  </si>
  <si>
    <t>z_bai_3</t>
    <phoneticPr fontId="1" type="noConversion"/>
  </si>
  <si>
    <t>x_bai_4</t>
    <phoneticPr fontId="1" type="noConversion"/>
  </si>
  <si>
    <t>y_bai_4</t>
    <phoneticPr fontId="1" type="noConversion"/>
  </si>
  <si>
    <t>z_bai_4</t>
    <phoneticPr fontId="1" type="noConversion"/>
  </si>
  <si>
    <t>x_pi</t>
    <phoneticPr fontId="1" type="noConversion"/>
  </si>
  <si>
    <t>y_pi</t>
    <phoneticPr fontId="1" type="noConversion"/>
  </si>
  <si>
    <t>z_pi</t>
    <phoneticPr fontId="1" type="noConversion"/>
  </si>
  <si>
    <t>在那块板</t>
    <phoneticPr fontId="1" type="noConversion"/>
  </si>
  <si>
    <t>中心</t>
    <phoneticPr fontId="1" type="noConversion"/>
  </si>
  <si>
    <t>左下</t>
    <phoneticPr fontId="1" type="noConversion"/>
  </si>
  <si>
    <t>右下</t>
    <phoneticPr fontId="1" type="noConversion"/>
  </si>
  <si>
    <t>左上</t>
    <phoneticPr fontId="1" type="noConversion"/>
  </si>
  <si>
    <t>右上</t>
    <phoneticPr fontId="1" type="noConversion"/>
  </si>
  <si>
    <t>1-480是真实点，481-672是插值点</t>
    <phoneticPr fontId="1" type="noConversion"/>
  </si>
  <si>
    <t>cad左下角点坐标</t>
    <phoneticPr fontId="1" type="noConversion"/>
  </si>
  <si>
    <t>x</t>
    <phoneticPr fontId="1" type="noConversion"/>
  </si>
  <si>
    <t>y</t>
    <phoneticPr fontId="1" type="noConversion"/>
  </si>
  <si>
    <t>matlab左下角点坐标</t>
    <phoneticPr fontId="1" type="noConversion"/>
  </si>
  <si>
    <t>cad偏移</t>
    <phoneticPr fontId="1" type="noConversion"/>
  </si>
  <si>
    <t>光伏板与索连接点的位置</t>
    <phoneticPr fontId="1" type="noConversion"/>
  </si>
  <si>
    <t>板左侧</t>
    <phoneticPr fontId="1" type="noConversion"/>
  </si>
  <si>
    <t>板右侧</t>
    <phoneticPr fontId="1" type="noConversion"/>
  </si>
  <si>
    <t>同一排索间距</t>
    <phoneticPr fontId="1" type="noConversion"/>
  </si>
  <si>
    <t>两排索间距</t>
    <phoneticPr fontId="1" type="noConversion"/>
  </si>
  <si>
    <t>索左端点</t>
    <phoneticPr fontId="1" type="noConversion"/>
  </si>
  <si>
    <t>索右端点</t>
    <phoneticPr fontId="1" type="noConversion"/>
  </si>
  <si>
    <t>板chord</t>
    <phoneticPr fontId="1" type="noConversion"/>
  </si>
  <si>
    <t>N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</si>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</sst>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"/>
  <sheetViews>
    <sheetView zoomScaleNormal="100" workbookViewId="0">
      <selection activeCell="F3" sqref="F3"/>
    </sheetView>
  </sheetViews>
  <sheetFormatPr defaultRowHeight="13.8" x14ac:dyDescent="0.25"/>
  <cols>
    <col min="22" max="22" width="14.88671875" customWidth="1"/>
  </cols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F1" t="s">
        <v>13</v>
      </c>
      <c r="G1" t="s">
        <v>14</v>
      </c>
      <c r="H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R1" t="s">
        <v>22</v>
      </c>
      <c r="S1" t="s">
        <v>23</v>
      </c>
      <c r="T1" t="s">
        <v>24</v>
      </c>
      <c r="V1">
        <v>0</v>
      </c>
      <c r="W1" t="s">
        <v>29</v>
      </c>
    </row>
    <row r="2" spans="1:23" x14ac:dyDescent="0.25">
      <c r="A2">
        <v>1</v>
      </c>
      <c r="B2" s="1">
        <v>0</v>
      </c>
      <c r="C2" s="1">
        <v>0</v>
      </c>
      <c r="D2" s="1">
        <v>0</v>
      </c>
      <c r="F2" s="2">
        <f>$B2-1134/2</f>
        <v>-567</v>
      </c>
      <c r="G2">
        <f>$C2-2279/2</f>
        <v>-1139.5</v>
      </c>
      <c r="H2">
        <f>$D2</f>
        <v>0</v>
      </c>
      <c r="J2" s="2">
        <f>$B2+1134/2</f>
        <v>567</v>
      </c>
      <c r="K2">
        <f>$C2-2279/2</f>
        <v>-1139.5</v>
      </c>
      <c r="L2">
        <f>$D2</f>
        <v>0</v>
      </c>
      <c r="N2" s="2">
        <f>$B2-1134/2</f>
        <v>-567</v>
      </c>
      <c r="O2">
        <f>$C2+2279/2</f>
        <v>1139.5</v>
      </c>
      <c r="P2">
        <f>$D2</f>
        <v>0</v>
      </c>
      <c r="R2" s="2">
        <f>$B2+1134/2</f>
        <v>567</v>
      </c>
      <c r="S2">
        <f>$C2+2279/2</f>
        <v>1139.5</v>
      </c>
      <c r="T2">
        <f>$D2</f>
        <v>0</v>
      </c>
      <c r="V2">
        <v>42</v>
      </c>
      <c r="W2" t="s">
        <v>30</v>
      </c>
    </row>
    <row r="3" spans="1:23" x14ac:dyDescent="0.25">
      <c r="A3">
        <v>2</v>
      </c>
      <c r="B3">
        <f>B$2+MOD((A3-1),14)*1160+IF(MOD(A3-1,14)&gt;6,1,0)*224</f>
        <v>1160</v>
      </c>
      <c r="C3">
        <f>C$2+INT((A3-1)/14)*2800</f>
        <v>0</v>
      </c>
      <c r="D3">
        <v>0</v>
      </c>
      <c r="F3">
        <f t="shared" ref="F3:F43" si="0">$B3-1134/2</f>
        <v>593</v>
      </c>
      <c r="G3">
        <f t="shared" ref="G3:G43" si="1">$C3-2279/2</f>
        <v>-1139.5</v>
      </c>
      <c r="H3">
        <f t="shared" ref="H3:H43" si="2">$D3</f>
        <v>0</v>
      </c>
      <c r="J3">
        <f t="shared" ref="J3:J43" si="3">$B3+1134/2</f>
        <v>1727</v>
      </c>
      <c r="K3">
        <f t="shared" ref="K3:K43" si="4">$C3-2279/2</f>
        <v>-1139.5</v>
      </c>
      <c r="L3">
        <f t="shared" ref="L3:L43" si="5">$D3</f>
        <v>0</v>
      </c>
      <c r="N3">
        <f t="shared" ref="N3:N43" si="6">$B3-1134/2</f>
        <v>593</v>
      </c>
      <c r="O3">
        <f t="shared" ref="O3:O43" si="7">$C3+2279/2</f>
        <v>1139.5</v>
      </c>
      <c r="P3">
        <f t="shared" ref="P3:P42" si="8">$D3</f>
        <v>0</v>
      </c>
      <c r="R3">
        <f t="shared" ref="R3:R43" si="9">$B3+1134/2</f>
        <v>1727</v>
      </c>
      <c r="S3">
        <f t="shared" ref="S3:S43" si="10">$C3+2279/2</f>
        <v>1139.5</v>
      </c>
      <c r="T3">
        <f t="shared" ref="T3:T43" si="11">$D3</f>
        <v>0</v>
      </c>
      <c r="V3">
        <f>V2+42</f>
        <v>84</v>
      </c>
      <c r="W3" t="s">
        <v>31</v>
      </c>
    </row>
    <row r="4" spans="1:23" x14ac:dyDescent="0.25">
      <c r="A4">
        <v>3</v>
      </c>
      <c r="B4">
        <f t="shared" ref="B4:B43" si="12">B$2+MOD((A4-1),14)*1160+IF(MOD(A4-1,14)&gt;6,1,0)*224</f>
        <v>2320</v>
      </c>
      <c r="C4">
        <f t="shared" ref="C4:C43" si="13">C$2+INT((A4-1)/14)*2800</f>
        <v>0</v>
      </c>
      <c r="D4">
        <v>0</v>
      </c>
      <c r="F4">
        <f t="shared" si="0"/>
        <v>1753</v>
      </c>
      <c r="G4">
        <f t="shared" si="1"/>
        <v>-1139.5</v>
      </c>
      <c r="H4">
        <f t="shared" si="2"/>
        <v>0</v>
      </c>
      <c r="J4">
        <f t="shared" si="3"/>
        <v>2887</v>
      </c>
      <c r="K4">
        <f t="shared" si="4"/>
        <v>-1139.5</v>
      </c>
      <c r="L4">
        <f t="shared" si="5"/>
        <v>0</v>
      </c>
      <c r="N4">
        <f t="shared" si="6"/>
        <v>1753</v>
      </c>
      <c r="O4">
        <f t="shared" si="7"/>
        <v>1139.5</v>
      </c>
      <c r="P4">
        <f t="shared" si="8"/>
        <v>0</v>
      </c>
      <c r="R4">
        <f t="shared" si="9"/>
        <v>2887</v>
      </c>
      <c r="S4">
        <f t="shared" si="10"/>
        <v>1139.5</v>
      </c>
      <c r="T4">
        <f t="shared" si="11"/>
        <v>0</v>
      </c>
      <c r="V4">
        <f t="shared" ref="V4:V6" si="14">V3+42</f>
        <v>126</v>
      </c>
      <c r="W4" t="s">
        <v>32</v>
      </c>
    </row>
    <row r="5" spans="1:23" x14ac:dyDescent="0.25">
      <c r="A5">
        <v>4</v>
      </c>
      <c r="B5">
        <f t="shared" si="12"/>
        <v>3480</v>
      </c>
      <c r="C5">
        <f t="shared" si="13"/>
        <v>0</v>
      </c>
      <c r="D5">
        <v>0</v>
      </c>
      <c r="F5">
        <f t="shared" si="0"/>
        <v>2913</v>
      </c>
      <c r="G5">
        <f t="shared" si="1"/>
        <v>-1139.5</v>
      </c>
      <c r="H5">
        <f t="shared" si="2"/>
        <v>0</v>
      </c>
      <c r="J5">
        <f t="shared" si="3"/>
        <v>4047</v>
      </c>
      <c r="K5">
        <f t="shared" si="4"/>
        <v>-1139.5</v>
      </c>
      <c r="L5">
        <f t="shared" si="5"/>
        <v>0</v>
      </c>
      <c r="N5">
        <f t="shared" si="6"/>
        <v>2913</v>
      </c>
      <c r="O5">
        <f t="shared" si="7"/>
        <v>1139.5</v>
      </c>
      <c r="P5">
        <f t="shared" si="8"/>
        <v>0</v>
      </c>
      <c r="R5">
        <f t="shared" si="9"/>
        <v>4047</v>
      </c>
      <c r="S5">
        <f t="shared" si="10"/>
        <v>1139.5</v>
      </c>
      <c r="T5">
        <f t="shared" si="11"/>
        <v>0</v>
      </c>
      <c r="V5">
        <f t="shared" si="14"/>
        <v>168</v>
      </c>
      <c r="W5" t="s">
        <v>33</v>
      </c>
    </row>
    <row r="6" spans="1:23" x14ac:dyDescent="0.25">
      <c r="A6">
        <v>5</v>
      </c>
      <c r="B6">
        <f t="shared" si="12"/>
        <v>4640</v>
      </c>
      <c r="C6">
        <f t="shared" si="13"/>
        <v>0</v>
      </c>
      <c r="D6">
        <v>0</v>
      </c>
      <c r="F6">
        <f t="shared" si="0"/>
        <v>4073</v>
      </c>
      <c r="G6">
        <f t="shared" si="1"/>
        <v>-1139.5</v>
      </c>
      <c r="H6">
        <f t="shared" si="2"/>
        <v>0</v>
      </c>
      <c r="J6">
        <f t="shared" si="3"/>
        <v>5207</v>
      </c>
      <c r="K6">
        <f t="shared" si="4"/>
        <v>-1139.5</v>
      </c>
      <c r="L6">
        <f t="shared" si="5"/>
        <v>0</v>
      </c>
      <c r="N6">
        <f t="shared" si="6"/>
        <v>4073</v>
      </c>
      <c r="O6">
        <f t="shared" si="7"/>
        <v>1139.5</v>
      </c>
      <c r="P6">
        <f t="shared" si="8"/>
        <v>0</v>
      </c>
      <c r="R6">
        <f t="shared" si="9"/>
        <v>5207</v>
      </c>
      <c r="S6">
        <f t="shared" si="10"/>
        <v>1139.5</v>
      </c>
      <c r="T6">
        <f t="shared" si="11"/>
        <v>0</v>
      </c>
      <c r="V6">
        <f t="shared" si="14"/>
        <v>210</v>
      </c>
    </row>
    <row r="7" spans="1:23" x14ac:dyDescent="0.25">
      <c r="A7">
        <v>6</v>
      </c>
      <c r="B7">
        <f t="shared" si="12"/>
        <v>5800</v>
      </c>
      <c r="C7">
        <f t="shared" si="13"/>
        <v>0</v>
      </c>
      <c r="D7">
        <v>0</v>
      </c>
      <c r="F7">
        <f t="shared" si="0"/>
        <v>5233</v>
      </c>
      <c r="G7">
        <f t="shared" si="1"/>
        <v>-1139.5</v>
      </c>
      <c r="H7">
        <f t="shared" si="2"/>
        <v>0</v>
      </c>
      <c r="J7">
        <f t="shared" si="3"/>
        <v>6367</v>
      </c>
      <c r="K7">
        <f t="shared" si="4"/>
        <v>-1139.5</v>
      </c>
      <c r="L7">
        <f t="shared" si="5"/>
        <v>0</v>
      </c>
      <c r="N7">
        <f t="shared" si="6"/>
        <v>5233</v>
      </c>
      <c r="O7">
        <f t="shared" si="7"/>
        <v>1139.5</v>
      </c>
      <c r="P7">
        <f t="shared" si="8"/>
        <v>0</v>
      </c>
      <c r="R7">
        <f t="shared" si="9"/>
        <v>6367</v>
      </c>
      <c r="S7">
        <f t="shared" si="10"/>
        <v>1139.5</v>
      </c>
      <c r="T7">
        <f t="shared" si="11"/>
        <v>0</v>
      </c>
    </row>
    <row r="8" spans="1:23" x14ac:dyDescent="0.25">
      <c r="A8">
        <v>7</v>
      </c>
      <c r="B8">
        <f t="shared" si="12"/>
        <v>6960</v>
      </c>
      <c r="C8">
        <f t="shared" si="13"/>
        <v>0</v>
      </c>
      <c r="D8">
        <v>0</v>
      </c>
      <c r="F8">
        <f t="shared" si="0"/>
        <v>6393</v>
      </c>
      <c r="G8">
        <f t="shared" si="1"/>
        <v>-1139.5</v>
      </c>
      <c r="H8">
        <f t="shared" si="2"/>
        <v>0</v>
      </c>
      <c r="J8">
        <f t="shared" si="3"/>
        <v>7527</v>
      </c>
      <c r="K8">
        <f t="shared" si="4"/>
        <v>-1139.5</v>
      </c>
      <c r="L8">
        <f t="shared" si="5"/>
        <v>0</v>
      </c>
      <c r="N8">
        <f t="shared" si="6"/>
        <v>6393</v>
      </c>
      <c r="O8">
        <f t="shared" si="7"/>
        <v>1139.5</v>
      </c>
      <c r="P8">
        <f t="shared" si="8"/>
        <v>0</v>
      </c>
      <c r="R8">
        <f t="shared" si="9"/>
        <v>7527</v>
      </c>
      <c r="S8">
        <f t="shared" si="10"/>
        <v>1139.5</v>
      </c>
      <c r="T8">
        <f t="shared" si="11"/>
        <v>0</v>
      </c>
      <c r="V8">
        <f>B3-B2</f>
        <v>1160</v>
      </c>
    </row>
    <row r="9" spans="1:23" x14ac:dyDescent="0.25">
      <c r="A9">
        <v>8</v>
      </c>
      <c r="B9">
        <f t="shared" si="12"/>
        <v>8344</v>
      </c>
      <c r="C9">
        <f t="shared" si="13"/>
        <v>0</v>
      </c>
      <c r="D9">
        <v>0</v>
      </c>
      <c r="F9">
        <f t="shared" si="0"/>
        <v>7777</v>
      </c>
      <c r="G9">
        <f t="shared" si="1"/>
        <v>-1139.5</v>
      </c>
      <c r="H9">
        <f t="shared" si="2"/>
        <v>0</v>
      </c>
      <c r="J9">
        <f t="shared" si="3"/>
        <v>8911</v>
      </c>
      <c r="K9">
        <f t="shared" si="4"/>
        <v>-1139.5</v>
      </c>
      <c r="L9">
        <f t="shared" si="5"/>
        <v>0</v>
      </c>
      <c r="N9">
        <f t="shared" si="6"/>
        <v>7777</v>
      </c>
      <c r="O9">
        <f t="shared" si="7"/>
        <v>1139.5</v>
      </c>
      <c r="P9">
        <f t="shared" si="8"/>
        <v>0</v>
      </c>
      <c r="R9">
        <f t="shared" si="9"/>
        <v>8911</v>
      </c>
      <c r="S9">
        <f t="shared" si="10"/>
        <v>1139.5</v>
      </c>
      <c r="T9">
        <f t="shared" si="11"/>
        <v>0</v>
      </c>
      <c r="V9">
        <f t="shared" ref="V9:V23" si="15">B4-B3</f>
        <v>1160</v>
      </c>
    </row>
    <row r="10" spans="1:23" x14ac:dyDescent="0.25">
      <c r="A10">
        <v>9</v>
      </c>
      <c r="B10">
        <f t="shared" si="12"/>
        <v>9504</v>
      </c>
      <c r="C10">
        <f t="shared" si="13"/>
        <v>0</v>
      </c>
      <c r="D10">
        <v>0</v>
      </c>
      <c r="F10">
        <f t="shared" si="0"/>
        <v>8937</v>
      </c>
      <c r="G10">
        <f t="shared" si="1"/>
        <v>-1139.5</v>
      </c>
      <c r="H10">
        <f t="shared" si="2"/>
        <v>0</v>
      </c>
      <c r="J10">
        <f t="shared" si="3"/>
        <v>10071</v>
      </c>
      <c r="K10">
        <f t="shared" si="4"/>
        <v>-1139.5</v>
      </c>
      <c r="L10">
        <f t="shared" si="5"/>
        <v>0</v>
      </c>
      <c r="N10">
        <f t="shared" si="6"/>
        <v>8937</v>
      </c>
      <c r="O10">
        <f t="shared" si="7"/>
        <v>1139.5</v>
      </c>
      <c r="P10">
        <f t="shared" si="8"/>
        <v>0</v>
      </c>
      <c r="R10">
        <f t="shared" si="9"/>
        <v>10071</v>
      </c>
      <c r="S10">
        <f t="shared" si="10"/>
        <v>1139.5</v>
      </c>
      <c r="T10">
        <f t="shared" si="11"/>
        <v>0</v>
      </c>
      <c r="V10">
        <f t="shared" si="15"/>
        <v>1160</v>
      </c>
    </row>
    <row r="11" spans="1:23" x14ac:dyDescent="0.25">
      <c r="A11">
        <v>10</v>
      </c>
      <c r="B11">
        <f t="shared" si="12"/>
        <v>10664</v>
      </c>
      <c r="C11">
        <f t="shared" si="13"/>
        <v>0</v>
      </c>
      <c r="D11">
        <v>0</v>
      </c>
      <c r="F11">
        <f t="shared" si="0"/>
        <v>10097</v>
      </c>
      <c r="G11">
        <f t="shared" si="1"/>
        <v>-1139.5</v>
      </c>
      <c r="H11">
        <f t="shared" si="2"/>
        <v>0</v>
      </c>
      <c r="J11">
        <f t="shared" si="3"/>
        <v>11231</v>
      </c>
      <c r="K11">
        <f t="shared" si="4"/>
        <v>-1139.5</v>
      </c>
      <c r="L11">
        <f t="shared" si="5"/>
        <v>0</v>
      </c>
      <c r="N11">
        <f t="shared" si="6"/>
        <v>10097</v>
      </c>
      <c r="O11">
        <f t="shared" si="7"/>
        <v>1139.5</v>
      </c>
      <c r="P11">
        <f t="shared" si="8"/>
        <v>0</v>
      </c>
      <c r="R11">
        <f t="shared" si="9"/>
        <v>11231</v>
      </c>
      <c r="S11">
        <f t="shared" si="10"/>
        <v>1139.5</v>
      </c>
      <c r="T11">
        <f t="shared" si="11"/>
        <v>0</v>
      </c>
      <c r="V11">
        <f t="shared" si="15"/>
        <v>1160</v>
      </c>
    </row>
    <row r="12" spans="1:23" x14ac:dyDescent="0.25">
      <c r="A12">
        <v>11</v>
      </c>
      <c r="B12">
        <f t="shared" si="12"/>
        <v>11824</v>
      </c>
      <c r="C12">
        <f t="shared" si="13"/>
        <v>0</v>
      </c>
      <c r="D12">
        <v>0</v>
      </c>
      <c r="F12">
        <f t="shared" si="0"/>
        <v>11257</v>
      </c>
      <c r="G12">
        <f t="shared" si="1"/>
        <v>-1139.5</v>
      </c>
      <c r="H12">
        <f t="shared" si="2"/>
        <v>0</v>
      </c>
      <c r="J12">
        <f t="shared" si="3"/>
        <v>12391</v>
      </c>
      <c r="K12">
        <f t="shared" si="4"/>
        <v>-1139.5</v>
      </c>
      <c r="L12">
        <f t="shared" si="5"/>
        <v>0</v>
      </c>
      <c r="N12">
        <f t="shared" si="6"/>
        <v>11257</v>
      </c>
      <c r="O12">
        <f t="shared" si="7"/>
        <v>1139.5</v>
      </c>
      <c r="P12">
        <f t="shared" si="8"/>
        <v>0</v>
      </c>
      <c r="R12">
        <f t="shared" si="9"/>
        <v>12391</v>
      </c>
      <c r="S12">
        <f t="shared" si="10"/>
        <v>1139.5</v>
      </c>
      <c r="T12">
        <f t="shared" si="11"/>
        <v>0</v>
      </c>
      <c r="V12">
        <f t="shared" si="15"/>
        <v>1160</v>
      </c>
    </row>
    <row r="13" spans="1:23" x14ac:dyDescent="0.25">
      <c r="A13">
        <v>12</v>
      </c>
      <c r="B13">
        <f t="shared" si="12"/>
        <v>12984</v>
      </c>
      <c r="C13">
        <f t="shared" si="13"/>
        <v>0</v>
      </c>
      <c r="D13">
        <v>0</v>
      </c>
      <c r="F13">
        <f t="shared" si="0"/>
        <v>12417</v>
      </c>
      <c r="G13">
        <f t="shared" si="1"/>
        <v>-1139.5</v>
      </c>
      <c r="H13">
        <f t="shared" si="2"/>
        <v>0</v>
      </c>
      <c r="J13">
        <f t="shared" si="3"/>
        <v>13551</v>
      </c>
      <c r="K13">
        <f t="shared" si="4"/>
        <v>-1139.5</v>
      </c>
      <c r="L13">
        <f t="shared" si="5"/>
        <v>0</v>
      </c>
      <c r="N13">
        <f t="shared" si="6"/>
        <v>12417</v>
      </c>
      <c r="O13">
        <f t="shared" si="7"/>
        <v>1139.5</v>
      </c>
      <c r="P13">
        <f t="shared" si="8"/>
        <v>0</v>
      </c>
      <c r="R13">
        <f t="shared" si="9"/>
        <v>13551</v>
      </c>
      <c r="S13">
        <f t="shared" si="10"/>
        <v>1139.5</v>
      </c>
      <c r="T13">
        <f t="shared" si="11"/>
        <v>0</v>
      </c>
      <c r="V13">
        <f t="shared" si="15"/>
        <v>1160</v>
      </c>
    </row>
    <row r="14" spans="1:23" x14ac:dyDescent="0.25">
      <c r="A14">
        <v>13</v>
      </c>
      <c r="B14">
        <f t="shared" si="12"/>
        <v>14144</v>
      </c>
      <c r="C14">
        <f t="shared" si="13"/>
        <v>0</v>
      </c>
      <c r="D14">
        <v>0</v>
      </c>
      <c r="F14">
        <f t="shared" si="0"/>
        <v>13577</v>
      </c>
      <c r="G14">
        <f t="shared" si="1"/>
        <v>-1139.5</v>
      </c>
      <c r="H14">
        <f t="shared" si="2"/>
        <v>0</v>
      </c>
      <c r="J14">
        <f t="shared" si="3"/>
        <v>14711</v>
      </c>
      <c r="K14">
        <f t="shared" si="4"/>
        <v>-1139.5</v>
      </c>
      <c r="L14">
        <f t="shared" si="5"/>
        <v>0</v>
      </c>
      <c r="N14">
        <f t="shared" si="6"/>
        <v>13577</v>
      </c>
      <c r="O14">
        <f t="shared" si="7"/>
        <v>1139.5</v>
      </c>
      <c r="P14">
        <f t="shared" si="8"/>
        <v>0</v>
      </c>
      <c r="R14">
        <f t="shared" si="9"/>
        <v>14711</v>
      </c>
      <c r="S14">
        <f t="shared" si="10"/>
        <v>1139.5</v>
      </c>
      <c r="T14">
        <f t="shared" si="11"/>
        <v>0</v>
      </c>
      <c r="V14">
        <f t="shared" si="15"/>
        <v>1384</v>
      </c>
    </row>
    <row r="15" spans="1:23" x14ac:dyDescent="0.25">
      <c r="A15">
        <v>14</v>
      </c>
      <c r="B15">
        <f t="shared" si="12"/>
        <v>15304</v>
      </c>
      <c r="C15">
        <f t="shared" si="13"/>
        <v>0</v>
      </c>
      <c r="D15">
        <v>0</v>
      </c>
      <c r="F15">
        <f t="shared" si="0"/>
        <v>14737</v>
      </c>
      <c r="G15">
        <f t="shared" si="1"/>
        <v>-1139.5</v>
      </c>
      <c r="H15">
        <f t="shared" si="2"/>
        <v>0</v>
      </c>
      <c r="J15">
        <f t="shared" si="3"/>
        <v>15871</v>
      </c>
      <c r="K15">
        <f t="shared" si="4"/>
        <v>-1139.5</v>
      </c>
      <c r="L15">
        <f t="shared" si="5"/>
        <v>0</v>
      </c>
      <c r="N15">
        <f t="shared" si="6"/>
        <v>14737</v>
      </c>
      <c r="O15">
        <f t="shared" si="7"/>
        <v>1139.5</v>
      </c>
      <c r="P15">
        <f t="shared" si="8"/>
        <v>0</v>
      </c>
      <c r="R15">
        <f t="shared" si="9"/>
        <v>15871</v>
      </c>
      <c r="S15">
        <f t="shared" si="10"/>
        <v>1139.5</v>
      </c>
      <c r="T15">
        <f t="shared" si="11"/>
        <v>0</v>
      </c>
      <c r="V15">
        <f t="shared" si="15"/>
        <v>1160</v>
      </c>
    </row>
    <row r="16" spans="1:23" x14ac:dyDescent="0.25">
      <c r="A16">
        <v>15</v>
      </c>
      <c r="B16">
        <f t="shared" si="12"/>
        <v>0</v>
      </c>
      <c r="C16">
        <f t="shared" si="13"/>
        <v>2800</v>
      </c>
      <c r="D16">
        <v>0</v>
      </c>
      <c r="F16">
        <f t="shared" si="0"/>
        <v>-567</v>
      </c>
      <c r="G16">
        <f t="shared" si="1"/>
        <v>1660.5</v>
      </c>
      <c r="H16">
        <f t="shared" si="2"/>
        <v>0</v>
      </c>
      <c r="J16">
        <f t="shared" si="3"/>
        <v>567</v>
      </c>
      <c r="K16">
        <f t="shared" si="4"/>
        <v>1660.5</v>
      </c>
      <c r="L16">
        <f t="shared" si="5"/>
        <v>0</v>
      </c>
      <c r="N16">
        <f t="shared" si="6"/>
        <v>-567</v>
      </c>
      <c r="O16">
        <f t="shared" si="7"/>
        <v>3939.5</v>
      </c>
      <c r="P16">
        <f t="shared" si="8"/>
        <v>0</v>
      </c>
      <c r="R16">
        <f t="shared" si="9"/>
        <v>567</v>
      </c>
      <c r="S16">
        <f t="shared" si="10"/>
        <v>3939.5</v>
      </c>
      <c r="T16">
        <f t="shared" si="11"/>
        <v>0</v>
      </c>
      <c r="V16">
        <f t="shared" si="15"/>
        <v>1160</v>
      </c>
    </row>
    <row r="17" spans="1:22" x14ac:dyDescent="0.25">
      <c r="A17">
        <v>16</v>
      </c>
      <c r="B17">
        <f t="shared" si="12"/>
        <v>1160</v>
      </c>
      <c r="C17">
        <f t="shared" si="13"/>
        <v>2800</v>
      </c>
      <c r="D17">
        <v>0</v>
      </c>
      <c r="F17">
        <f t="shared" si="0"/>
        <v>593</v>
      </c>
      <c r="G17">
        <f t="shared" si="1"/>
        <v>1660.5</v>
      </c>
      <c r="H17">
        <f t="shared" si="2"/>
        <v>0</v>
      </c>
      <c r="J17">
        <f t="shared" si="3"/>
        <v>1727</v>
      </c>
      <c r="K17">
        <f t="shared" si="4"/>
        <v>1660.5</v>
      </c>
      <c r="L17">
        <f t="shared" si="5"/>
        <v>0</v>
      </c>
      <c r="N17">
        <f t="shared" si="6"/>
        <v>593</v>
      </c>
      <c r="O17">
        <f t="shared" si="7"/>
        <v>3939.5</v>
      </c>
      <c r="P17">
        <f t="shared" si="8"/>
        <v>0</v>
      </c>
      <c r="R17">
        <f t="shared" si="9"/>
        <v>1727</v>
      </c>
      <c r="S17">
        <f t="shared" si="10"/>
        <v>3939.5</v>
      </c>
      <c r="T17">
        <f t="shared" si="11"/>
        <v>0</v>
      </c>
      <c r="V17">
        <f t="shared" si="15"/>
        <v>1160</v>
      </c>
    </row>
    <row r="18" spans="1:22" x14ac:dyDescent="0.25">
      <c r="A18">
        <v>17</v>
      </c>
      <c r="B18">
        <f t="shared" si="12"/>
        <v>2320</v>
      </c>
      <c r="C18">
        <f t="shared" si="13"/>
        <v>2800</v>
      </c>
      <c r="D18">
        <v>0</v>
      </c>
      <c r="F18">
        <f t="shared" si="0"/>
        <v>1753</v>
      </c>
      <c r="G18">
        <f t="shared" si="1"/>
        <v>1660.5</v>
      </c>
      <c r="H18">
        <f t="shared" si="2"/>
        <v>0</v>
      </c>
      <c r="J18">
        <f t="shared" si="3"/>
        <v>2887</v>
      </c>
      <c r="K18">
        <f t="shared" si="4"/>
        <v>1660.5</v>
      </c>
      <c r="L18">
        <f t="shared" si="5"/>
        <v>0</v>
      </c>
      <c r="N18">
        <f t="shared" si="6"/>
        <v>1753</v>
      </c>
      <c r="O18">
        <f t="shared" si="7"/>
        <v>3939.5</v>
      </c>
      <c r="P18">
        <f t="shared" si="8"/>
        <v>0</v>
      </c>
      <c r="R18">
        <f t="shared" si="9"/>
        <v>2887</v>
      </c>
      <c r="S18">
        <f t="shared" si="10"/>
        <v>3939.5</v>
      </c>
      <c r="T18">
        <f t="shared" si="11"/>
        <v>0</v>
      </c>
      <c r="V18">
        <f t="shared" si="15"/>
        <v>1160</v>
      </c>
    </row>
    <row r="19" spans="1:22" x14ac:dyDescent="0.25">
      <c r="A19">
        <v>18</v>
      </c>
      <c r="B19">
        <f t="shared" si="12"/>
        <v>3480</v>
      </c>
      <c r="C19">
        <f t="shared" si="13"/>
        <v>2800</v>
      </c>
      <c r="D19">
        <v>0</v>
      </c>
      <c r="F19">
        <f t="shared" si="0"/>
        <v>2913</v>
      </c>
      <c r="G19">
        <f t="shared" si="1"/>
        <v>1660.5</v>
      </c>
      <c r="H19">
        <f t="shared" si="2"/>
        <v>0</v>
      </c>
      <c r="J19">
        <f t="shared" si="3"/>
        <v>4047</v>
      </c>
      <c r="K19">
        <f t="shared" si="4"/>
        <v>1660.5</v>
      </c>
      <c r="L19">
        <f t="shared" si="5"/>
        <v>0</v>
      </c>
      <c r="N19">
        <f t="shared" si="6"/>
        <v>2913</v>
      </c>
      <c r="O19">
        <f t="shared" si="7"/>
        <v>3939.5</v>
      </c>
      <c r="P19">
        <f t="shared" si="8"/>
        <v>0</v>
      </c>
      <c r="R19">
        <f t="shared" si="9"/>
        <v>4047</v>
      </c>
      <c r="S19">
        <f t="shared" si="10"/>
        <v>3939.5</v>
      </c>
      <c r="T19">
        <f t="shared" si="11"/>
        <v>0</v>
      </c>
      <c r="V19">
        <f t="shared" si="15"/>
        <v>1160</v>
      </c>
    </row>
    <row r="20" spans="1:22" x14ac:dyDescent="0.25">
      <c r="A20">
        <v>19</v>
      </c>
      <c r="B20">
        <f t="shared" si="12"/>
        <v>4640</v>
      </c>
      <c r="C20">
        <f t="shared" si="13"/>
        <v>2800</v>
      </c>
      <c r="D20">
        <v>0</v>
      </c>
      <c r="F20">
        <f t="shared" si="0"/>
        <v>4073</v>
      </c>
      <c r="G20">
        <f t="shared" si="1"/>
        <v>1660.5</v>
      </c>
      <c r="H20">
        <f t="shared" si="2"/>
        <v>0</v>
      </c>
      <c r="J20">
        <f t="shared" si="3"/>
        <v>5207</v>
      </c>
      <c r="K20">
        <f t="shared" si="4"/>
        <v>1660.5</v>
      </c>
      <c r="L20">
        <f t="shared" si="5"/>
        <v>0</v>
      </c>
      <c r="N20">
        <f t="shared" si="6"/>
        <v>4073</v>
      </c>
      <c r="O20">
        <f t="shared" si="7"/>
        <v>3939.5</v>
      </c>
      <c r="P20">
        <f t="shared" si="8"/>
        <v>0</v>
      </c>
      <c r="R20">
        <f t="shared" si="9"/>
        <v>5207</v>
      </c>
      <c r="S20">
        <f t="shared" si="10"/>
        <v>3939.5</v>
      </c>
      <c r="T20">
        <f t="shared" si="11"/>
        <v>0</v>
      </c>
      <c r="V20">
        <f>B15-B14</f>
        <v>1160</v>
      </c>
    </row>
    <row r="21" spans="1:22" x14ac:dyDescent="0.25">
      <c r="A21">
        <v>20</v>
      </c>
      <c r="B21">
        <f t="shared" si="12"/>
        <v>5800</v>
      </c>
      <c r="C21">
        <f t="shared" si="13"/>
        <v>2800</v>
      </c>
      <c r="D21">
        <v>0</v>
      </c>
      <c r="F21">
        <f t="shared" si="0"/>
        <v>5233</v>
      </c>
      <c r="G21">
        <f t="shared" si="1"/>
        <v>1660.5</v>
      </c>
      <c r="H21">
        <f t="shared" si="2"/>
        <v>0</v>
      </c>
      <c r="J21">
        <f t="shared" si="3"/>
        <v>6367</v>
      </c>
      <c r="K21">
        <f t="shared" si="4"/>
        <v>1660.5</v>
      </c>
      <c r="L21">
        <f t="shared" si="5"/>
        <v>0</v>
      </c>
      <c r="N21">
        <f t="shared" si="6"/>
        <v>5233</v>
      </c>
      <c r="O21">
        <f t="shared" si="7"/>
        <v>3939.5</v>
      </c>
      <c r="P21">
        <f t="shared" si="8"/>
        <v>0</v>
      </c>
      <c r="R21">
        <f t="shared" si="9"/>
        <v>6367</v>
      </c>
      <c r="S21">
        <f t="shared" si="10"/>
        <v>3939.5</v>
      </c>
      <c r="T21">
        <f t="shared" si="11"/>
        <v>0</v>
      </c>
      <c r="V21">
        <f t="shared" si="15"/>
        <v>-15304</v>
      </c>
    </row>
    <row r="22" spans="1:22" x14ac:dyDescent="0.25">
      <c r="A22">
        <v>21</v>
      </c>
      <c r="B22">
        <f t="shared" si="12"/>
        <v>6960</v>
      </c>
      <c r="C22">
        <f t="shared" si="13"/>
        <v>2800</v>
      </c>
      <c r="D22">
        <v>0</v>
      </c>
      <c r="F22">
        <f t="shared" si="0"/>
        <v>6393</v>
      </c>
      <c r="G22">
        <f t="shared" si="1"/>
        <v>1660.5</v>
      </c>
      <c r="H22">
        <f t="shared" si="2"/>
        <v>0</v>
      </c>
      <c r="J22">
        <f t="shared" si="3"/>
        <v>7527</v>
      </c>
      <c r="K22">
        <f t="shared" si="4"/>
        <v>1660.5</v>
      </c>
      <c r="L22">
        <f t="shared" si="5"/>
        <v>0</v>
      </c>
      <c r="N22">
        <f t="shared" si="6"/>
        <v>6393</v>
      </c>
      <c r="O22">
        <f t="shared" si="7"/>
        <v>3939.5</v>
      </c>
      <c r="P22">
        <f t="shared" si="8"/>
        <v>0</v>
      </c>
      <c r="R22">
        <f t="shared" si="9"/>
        <v>7527</v>
      </c>
      <c r="S22">
        <f t="shared" si="10"/>
        <v>3939.5</v>
      </c>
      <c r="T22">
        <f t="shared" si="11"/>
        <v>0</v>
      </c>
      <c r="V22">
        <f t="shared" si="15"/>
        <v>1160</v>
      </c>
    </row>
    <row r="23" spans="1:22" x14ac:dyDescent="0.25">
      <c r="A23">
        <v>22</v>
      </c>
      <c r="B23">
        <f t="shared" si="12"/>
        <v>8344</v>
      </c>
      <c r="C23">
        <f t="shared" si="13"/>
        <v>2800</v>
      </c>
      <c r="D23">
        <v>0</v>
      </c>
      <c r="F23">
        <f t="shared" si="0"/>
        <v>7777</v>
      </c>
      <c r="G23">
        <f t="shared" si="1"/>
        <v>1660.5</v>
      </c>
      <c r="H23">
        <f t="shared" si="2"/>
        <v>0</v>
      </c>
      <c r="J23">
        <f t="shared" si="3"/>
        <v>8911</v>
      </c>
      <c r="K23">
        <f t="shared" si="4"/>
        <v>1660.5</v>
      </c>
      <c r="L23">
        <f t="shared" si="5"/>
        <v>0</v>
      </c>
      <c r="N23">
        <f t="shared" si="6"/>
        <v>7777</v>
      </c>
      <c r="O23">
        <f t="shared" si="7"/>
        <v>3939.5</v>
      </c>
      <c r="P23">
        <f t="shared" si="8"/>
        <v>0</v>
      </c>
      <c r="R23">
        <f t="shared" si="9"/>
        <v>8911</v>
      </c>
      <c r="S23">
        <f t="shared" si="10"/>
        <v>3939.5</v>
      </c>
      <c r="T23">
        <f t="shared" si="11"/>
        <v>0</v>
      </c>
      <c r="V23">
        <f t="shared" si="15"/>
        <v>1160</v>
      </c>
    </row>
    <row r="24" spans="1:22" x14ac:dyDescent="0.25">
      <c r="A24">
        <v>23</v>
      </c>
      <c r="B24">
        <f t="shared" si="12"/>
        <v>9504</v>
      </c>
      <c r="C24">
        <f t="shared" si="13"/>
        <v>2800</v>
      </c>
      <c r="D24">
        <v>0</v>
      </c>
      <c r="F24">
        <f t="shared" si="0"/>
        <v>8937</v>
      </c>
      <c r="G24">
        <f t="shared" si="1"/>
        <v>1660.5</v>
      </c>
      <c r="H24">
        <f t="shared" si="2"/>
        <v>0</v>
      </c>
      <c r="J24">
        <f t="shared" si="3"/>
        <v>10071</v>
      </c>
      <c r="K24">
        <f t="shared" si="4"/>
        <v>1660.5</v>
      </c>
      <c r="L24">
        <f t="shared" si="5"/>
        <v>0</v>
      </c>
      <c r="N24">
        <f t="shared" si="6"/>
        <v>8937</v>
      </c>
      <c r="O24">
        <f t="shared" si="7"/>
        <v>3939.5</v>
      </c>
      <c r="P24">
        <f t="shared" si="8"/>
        <v>0</v>
      </c>
      <c r="R24">
        <f t="shared" si="9"/>
        <v>10071</v>
      </c>
      <c r="S24">
        <f t="shared" si="10"/>
        <v>3939.5</v>
      </c>
      <c r="T24">
        <f t="shared" si="11"/>
        <v>0</v>
      </c>
    </row>
    <row r="25" spans="1:22" x14ac:dyDescent="0.25">
      <c r="A25">
        <v>24</v>
      </c>
      <c r="B25">
        <f t="shared" si="12"/>
        <v>10664</v>
      </c>
      <c r="C25">
        <f t="shared" si="13"/>
        <v>2800</v>
      </c>
      <c r="D25">
        <v>0</v>
      </c>
      <c r="F25">
        <f t="shared" si="0"/>
        <v>10097</v>
      </c>
      <c r="G25">
        <f t="shared" si="1"/>
        <v>1660.5</v>
      </c>
      <c r="H25">
        <f t="shared" si="2"/>
        <v>0</v>
      </c>
      <c r="J25">
        <f t="shared" si="3"/>
        <v>11231</v>
      </c>
      <c r="K25">
        <f t="shared" si="4"/>
        <v>1660.5</v>
      </c>
      <c r="L25">
        <f t="shared" si="5"/>
        <v>0</v>
      </c>
      <c r="N25">
        <f t="shared" si="6"/>
        <v>10097</v>
      </c>
      <c r="O25">
        <f t="shared" si="7"/>
        <v>3939.5</v>
      </c>
      <c r="P25">
        <f t="shared" si="8"/>
        <v>0</v>
      </c>
      <c r="R25">
        <f t="shared" si="9"/>
        <v>11231</v>
      </c>
      <c r="S25">
        <f t="shared" si="10"/>
        <v>3939.5</v>
      </c>
      <c r="T25">
        <f t="shared" si="11"/>
        <v>0</v>
      </c>
    </row>
    <row r="26" spans="1:22" x14ac:dyDescent="0.25">
      <c r="A26">
        <v>25</v>
      </c>
      <c r="B26">
        <f t="shared" si="12"/>
        <v>11824</v>
      </c>
      <c r="C26">
        <f t="shared" si="13"/>
        <v>2800</v>
      </c>
      <c r="D26">
        <v>0</v>
      </c>
      <c r="F26">
        <f t="shared" si="0"/>
        <v>11257</v>
      </c>
      <c r="G26">
        <f t="shared" si="1"/>
        <v>1660.5</v>
      </c>
      <c r="H26">
        <f t="shared" si="2"/>
        <v>0</v>
      </c>
      <c r="J26">
        <f t="shared" si="3"/>
        <v>12391</v>
      </c>
      <c r="K26">
        <f t="shared" si="4"/>
        <v>1660.5</v>
      </c>
      <c r="L26">
        <f t="shared" si="5"/>
        <v>0</v>
      </c>
      <c r="N26">
        <f t="shared" si="6"/>
        <v>11257</v>
      </c>
      <c r="O26">
        <f t="shared" si="7"/>
        <v>3939.5</v>
      </c>
      <c r="P26">
        <f t="shared" si="8"/>
        <v>0</v>
      </c>
      <c r="R26">
        <f t="shared" si="9"/>
        <v>12391</v>
      </c>
      <c r="S26">
        <f t="shared" si="10"/>
        <v>3939.5</v>
      </c>
      <c r="T26">
        <f t="shared" si="11"/>
        <v>0</v>
      </c>
    </row>
    <row r="27" spans="1:22" x14ac:dyDescent="0.25">
      <c r="A27">
        <v>26</v>
      </c>
      <c r="B27">
        <f t="shared" si="12"/>
        <v>12984</v>
      </c>
      <c r="C27">
        <f t="shared" si="13"/>
        <v>2800</v>
      </c>
      <c r="D27">
        <v>0</v>
      </c>
      <c r="F27">
        <f t="shared" si="0"/>
        <v>12417</v>
      </c>
      <c r="G27">
        <f t="shared" si="1"/>
        <v>1660.5</v>
      </c>
      <c r="H27">
        <f t="shared" si="2"/>
        <v>0</v>
      </c>
      <c r="J27">
        <f t="shared" si="3"/>
        <v>13551</v>
      </c>
      <c r="K27">
        <f t="shared" si="4"/>
        <v>1660.5</v>
      </c>
      <c r="L27">
        <f t="shared" si="5"/>
        <v>0</v>
      </c>
      <c r="N27">
        <f t="shared" si="6"/>
        <v>12417</v>
      </c>
      <c r="O27">
        <f t="shared" si="7"/>
        <v>3939.5</v>
      </c>
      <c r="P27">
        <f t="shared" si="8"/>
        <v>0</v>
      </c>
      <c r="R27">
        <f t="shared" si="9"/>
        <v>13551</v>
      </c>
      <c r="S27">
        <f t="shared" si="10"/>
        <v>3939.5</v>
      </c>
      <c r="T27">
        <f t="shared" si="11"/>
        <v>0</v>
      </c>
    </row>
    <row r="28" spans="1:22" x14ac:dyDescent="0.25">
      <c r="A28">
        <v>27</v>
      </c>
      <c r="B28">
        <f t="shared" si="12"/>
        <v>14144</v>
      </c>
      <c r="C28">
        <f t="shared" si="13"/>
        <v>2800</v>
      </c>
      <c r="D28">
        <v>0</v>
      </c>
      <c r="F28">
        <f t="shared" si="0"/>
        <v>13577</v>
      </c>
      <c r="G28">
        <f t="shared" si="1"/>
        <v>1660.5</v>
      </c>
      <c r="H28">
        <f t="shared" si="2"/>
        <v>0</v>
      </c>
      <c r="J28">
        <f t="shared" si="3"/>
        <v>14711</v>
      </c>
      <c r="K28">
        <f t="shared" si="4"/>
        <v>1660.5</v>
      </c>
      <c r="L28">
        <f t="shared" si="5"/>
        <v>0</v>
      </c>
      <c r="N28">
        <f t="shared" si="6"/>
        <v>13577</v>
      </c>
      <c r="O28">
        <f t="shared" si="7"/>
        <v>3939.5</v>
      </c>
      <c r="P28">
        <f t="shared" si="8"/>
        <v>0</v>
      </c>
      <c r="R28">
        <f t="shared" si="9"/>
        <v>14711</v>
      </c>
      <c r="S28">
        <f t="shared" si="10"/>
        <v>3939.5</v>
      </c>
      <c r="T28">
        <f t="shared" si="11"/>
        <v>0</v>
      </c>
    </row>
    <row r="29" spans="1:22" x14ac:dyDescent="0.25">
      <c r="A29">
        <v>28</v>
      </c>
      <c r="B29">
        <f t="shared" si="12"/>
        <v>15304</v>
      </c>
      <c r="C29">
        <f t="shared" si="13"/>
        <v>2800</v>
      </c>
      <c r="D29">
        <v>0</v>
      </c>
      <c r="F29">
        <f t="shared" si="0"/>
        <v>14737</v>
      </c>
      <c r="G29">
        <f t="shared" si="1"/>
        <v>1660.5</v>
      </c>
      <c r="H29">
        <f t="shared" si="2"/>
        <v>0</v>
      </c>
      <c r="J29">
        <f t="shared" si="3"/>
        <v>15871</v>
      </c>
      <c r="K29">
        <f t="shared" si="4"/>
        <v>1660.5</v>
      </c>
      <c r="L29">
        <f t="shared" si="5"/>
        <v>0</v>
      </c>
      <c r="N29">
        <f t="shared" si="6"/>
        <v>14737</v>
      </c>
      <c r="O29">
        <f t="shared" si="7"/>
        <v>3939.5</v>
      </c>
      <c r="P29">
        <f t="shared" si="8"/>
        <v>0</v>
      </c>
      <c r="R29">
        <f t="shared" si="9"/>
        <v>15871</v>
      </c>
      <c r="S29">
        <f t="shared" si="10"/>
        <v>3939.5</v>
      </c>
      <c r="T29">
        <f t="shared" si="11"/>
        <v>0</v>
      </c>
    </row>
    <row r="30" spans="1:22" x14ac:dyDescent="0.25">
      <c r="A30">
        <v>29</v>
      </c>
      <c r="B30">
        <f t="shared" si="12"/>
        <v>0</v>
      </c>
      <c r="C30">
        <f t="shared" si="13"/>
        <v>5600</v>
      </c>
      <c r="D30">
        <v>0</v>
      </c>
      <c r="F30">
        <f t="shared" si="0"/>
        <v>-567</v>
      </c>
      <c r="G30">
        <f t="shared" si="1"/>
        <v>4460.5</v>
      </c>
      <c r="H30">
        <f t="shared" si="2"/>
        <v>0</v>
      </c>
      <c r="J30">
        <f t="shared" si="3"/>
        <v>567</v>
      </c>
      <c r="K30">
        <f t="shared" si="4"/>
        <v>4460.5</v>
      </c>
      <c r="L30">
        <f t="shared" si="5"/>
        <v>0</v>
      </c>
      <c r="N30">
        <f t="shared" si="6"/>
        <v>-567</v>
      </c>
      <c r="O30">
        <f t="shared" si="7"/>
        <v>6739.5</v>
      </c>
      <c r="P30">
        <f t="shared" si="8"/>
        <v>0</v>
      </c>
      <c r="R30">
        <f t="shared" si="9"/>
        <v>567</v>
      </c>
      <c r="S30">
        <f t="shared" si="10"/>
        <v>6739.5</v>
      </c>
      <c r="T30">
        <f t="shared" si="11"/>
        <v>0</v>
      </c>
    </row>
    <row r="31" spans="1:22" x14ac:dyDescent="0.25">
      <c r="A31">
        <v>30</v>
      </c>
      <c r="B31">
        <f t="shared" si="12"/>
        <v>1160</v>
      </c>
      <c r="C31">
        <f t="shared" si="13"/>
        <v>5600</v>
      </c>
      <c r="D31">
        <v>0</v>
      </c>
      <c r="F31">
        <f t="shared" si="0"/>
        <v>593</v>
      </c>
      <c r="G31">
        <f t="shared" si="1"/>
        <v>4460.5</v>
      </c>
      <c r="H31">
        <f t="shared" si="2"/>
        <v>0</v>
      </c>
      <c r="J31">
        <f t="shared" si="3"/>
        <v>1727</v>
      </c>
      <c r="K31">
        <f t="shared" si="4"/>
        <v>4460.5</v>
      </c>
      <c r="L31">
        <f t="shared" si="5"/>
        <v>0</v>
      </c>
      <c r="N31">
        <f t="shared" si="6"/>
        <v>593</v>
      </c>
      <c r="O31">
        <f t="shared" si="7"/>
        <v>6739.5</v>
      </c>
      <c r="P31">
        <f t="shared" si="8"/>
        <v>0</v>
      </c>
      <c r="R31">
        <f t="shared" si="9"/>
        <v>1727</v>
      </c>
      <c r="S31">
        <f t="shared" si="10"/>
        <v>6739.5</v>
      </c>
      <c r="T31">
        <f t="shared" si="11"/>
        <v>0</v>
      </c>
    </row>
    <row r="32" spans="1:22" x14ac:dyDescent="0.25">
      <c r="A32">
        <v>31</v>
      </c>
      <c r="B32">
        <f t="shared" si="12"/>
        <v>2320</v>
      </c>
      <c r="C32">
        <f t="shared" si="13"/>
        <v>5600</v>
      </c>
      <c r="D32">
        <v>0</v>
      </c>
      <c r="F32">
        <f t="shared" si="0"/>
        <v>1753</v>
      </c>
      <c r="G32">
        <f t="shared" si="1"/>
        <v>4460.5</v>
      </c>
      <c r="H32">
        <f t="shared" si="2"/>
        <v>0</v>
      </c>
      <c r="J32">
        <f t="shared" si="3"/>
        <v>2887</v>
      </c>
      <c r="K32">
        <f t="shared" si="4"/>
        <v>4460.5</v>
      </c>
      <c r="L32">
        <f t="shared" si="5"/>
        <v>0</v>
      </c>
      <c r="N32">
        <f t="shared" si="6"/>
        <v>1753</v>
      </c>
      <c r="O32">
        <f t="shared" si="7"/>
        <v>6739.5</v>
      </c>
      <c r="P32">
        <f t="shared" si="8"/>
        <v>0</v>
      </c>
      <c r="R32">
        <f t="shared" si="9"/>
        <v>2887</v>
      </c>
      <c r="S32">
        <f t="shared" si="10"/>
        <v>6739.5</v>
      </c>
      <c r="T32">
        <f t="shared" si="11"/>
        <v>0</v>
      </c>
    </row>
    <row r="33" spans="1:20" x14ac:dyDescent="0.25">
      <c r="A33">
        <v>32</v>
      </c>
      <c r="B33">
        <f t="shared" si="12"/>
        <v>3480</v>
      </c>
      <c r="C33">
        <f t="shared" si="13"/>
        <v>5600</v>
      </c>
      <c r="D33">
        <v>0</v>
      </c>
      <c r="F33">
        <f t="shared" si="0"/>
        <v>2913</v>
      </c>
      <c r="G33">
        <f t="shared" si="1"/>
        <v>4460.5</v>
      </c>
      <c r="H33">
        <f t="shared" si="2"/>
        <v>0</v>
      </c>
      <c r="J33">
        <f t="shared" si="3"/>
        <v>4047</v>
      </c>
      <c r="K33">
        <f t="shared" si="4"/>
        <v>4460.5</v>
      </c>
      <c r="L33">
        <f t="shared" si="5"/>
        <v>0</v>
      </c>
      <c r="N33">
        <f t="shared" si="6"/>
        <v>2913</v>
      </c>
      <c r="O33">
        <f t="shared" si="7"/>
        <v>6739.5</v>
      </c>
      <c r="P33">
        <f t="shared" si="8"/>
        <v>0</v>
      </c>
      <c r="R33">
        <f t="shared" si="9"/>
        <v>4047</v>
      </c>
      <c r="S33">
        <f t="shared" si="10"/>
        <v>6739.5</v>
      </c>
      <c r="T33">
        <f t="shared" si="11"/>
        <v>0</v>
      </c>
    </row>
    <row r="34" spans="1:20" x14ac:dyDescent="0.25">
      <c r="A34">
        <v>33</v>
      </c>
      <c r="B34">
        <f t="shared" si="12"/>
        <v>4640</v>
      </c>
      <c r="C34">
        <f t="shared" si="13"/>
        <v>5600</v>
      </c>
      <c r="D34">
        <v>0</v>
      </c>
      <c r="F34">
        <f t="shared" si="0"/>
        <v>4073</v>
      </c>
      <c r="G34">
        <f t="shared" si="1"/>
        <v>4460.5</v>
      </c>
      <c r="H34">
        <f t="shared" si="2"/>
        <v>0</v>
      </c>
      <c r="J34">
        <f t="shared" si="3"/>
        <v>5207</v>
      </c>
      <c r="K34">
        <f t="shared" si="4"/>
        <v>4460.5</v>
      </c>
      <c r="L34">
        <f t="shared" si="5"/>
        <v>0</v>
      </c>
      <c r="N34">
        <f t="shared" si="6"/>
        <v>4073</v>
      </c>
      <c r="O34">
        <f t="shared" si="7"/>
        <v>6739.5</v>
      </c>
      <c r="P34">
        <f t="shared" si="8"/>
        <v>0</v>
      </c>
      <c r="R34">
        <f t="shared" si="9"/>
        <v>5207</v>
      </c>
      <c r="S34">
        <f t="shared" si="10"/>
        <v>6739.5</v>
      </c>
      <c r="T34">
        <f t="shared" si="11"/>
        <v>0</v>
      </c>
    </row>
    <row r="35" spans="1:20" x14ac:dyDescent="0.25">
      <c r="A35">
        <v>34</v>
      </c>
      <c r="B35">
        <f t="shared" si="12"/>
        <v>5800</v>
      </c>
      <c r="C35">
        <f t="shared" si="13"/>
        <v>5600</v>
      </c>
      <c r="D35">
        <v>0</v>
      </c>
      <c r="F35">
        <f t="shared" si="0"/>
        <v>5233</v>
      </c>
      <c r="G35">
        <f t="shared" si="1"/>
        <v>4460.5</v>
      </c>
      <c r="H35">
        <f t="shared" si="2"/>
        <v>0</v>
      </c>
      <c r="J35">
        <f t="shared" si="3"/>
        <v>6367</v>
      </c>
      <c r="K35">
        <f t="shared" si="4"/>
        <v>4460.5</v>
      </c>
      <c r="L35">
        <f t="shared" si="5"/>
        <v>0</v>
      </c>
      <c r="N35">
        <f t="shared" si="6"/>
        <v>5233</v>
      </c>
      <c r="O35">
        <f t="shared" si="7"/>
        <v>6739.5</v>
      </c>
      <c r="P35">
        <f t="shared" si="8"/>
        <v>0</v>
      </c>
      <c r="R35">
        <f t="shared" si="9"/>
        <v>6367</v>
      </c>
      <c r="S35">
        <f t="shared" si="10"/>
        <v>6739.5</v>
      </c>
      <c r="T35">
        <f t="shared" si="11"/>
        <v>0</v>
      </c>
    </row>
    <row r="36" spans="1:20" x14ac:dyDescent="0.25">
      <c r="A36">
        <v>35</v>
      </c>
      <c r="B36">
        <f t="shared" si="12"/>
        <v>6960</v>
      </c>
      <c r="C36">
        <f t="shared" si="13"/>
        <v>5600</v>
      </c>
      <c r="D36">
        <v>0</v>
      </c>
      <c r="F36">
        <f t="shared" si="0"/>
        <v>6393</v>
      </c>
      <c r="G36">
        <f t="shared" si="1"/>
        <v>4460.5</v>
      </c>
      <c r="H36">
        <f t="shared" si="2"/>
        <v>0</v>
      </c>
      <c r="J36">
        <f t="shared" si="3"/>
        <v>7527</v>
      </c>
      <c r="K36">
        <f t="shared" si="4"/>
        <v>4460.5</v>
      </c>
      <c r="L36">
        <f t="shared" si="5"/>
        <v>0</v>
      </c>
      <c r="N36">
        <f t="shared" si="6"/>
        <v>6393</v>
      </c>
      <c r="O36">
        <f t="shared" si="7"/>
        <v>6739.5</v>
      </c>
      <c r="P36">
        <f t="shared" si="8"/>
        <v>0</v>
      </c>
      <c r="R36">
        <f t="shared" si="9"/>
        <v>7527</v>
      </c>
      <c r="S36">
        <f t="shared" si="10"/>
        <v>6739.5</v>
      </c>
      <c r="T36">
        <f t="shared" si="11"/>
        <v>0</v>
      </c>
    </row>
    <row r="37" spans="1:20" x14ac:dyDescent="0.25">
      <c r="A37">
        <v>36</v>
      </c>
      <c r="B37">
        <f t="shared" si="12"/>
        <v>8344</v>
      </c>
      <c r="C37">
        <f t="shared" si="13"/>
        <v>5600</v>
      </c>
      <c r="D37">
        <v>0</v>
      </c>
      <c r="F37">
        <f t="shared" si="0"/>
        <v>7777</v>
      </c>
      <c r="G37">
        <f t="shared" si="1"/>
        <v>4460.5</v>
      </c>
      <c r="H37">
        <f t="shared" si="2"/>
        <v>0</v>
      </c>
      <c r="J37">
        <f t="shared" si="3"/>
        <v>8911</v>
      </c>
      <c r="K37">
        <f t="shared" si="4"/>
        <v>4460.5</v>
      </c>
      <c r="L37">
        <f t="shared" si="5"/>
        <v>0</v>
      </c>
      <c r="N37">
        <f t="shared" si="6"/>
        <v>7777</v>
      </c>
      <c r="O37">
        <f t="shared" si="7"/>
        <v>6739.5</v>
      </c>
      <c r="P37">
        <f t="shared" si="8"/>
        <v>0</v>
      </c>
      <c r="R37">
        <f t="shared" si="9"/>
        <v>8911</v>
      </c>
      <c r="S37">
        <f t="shared" si="10"/>
        <v>6739.5</v>
      </c>
      <c r="T37">
        <f t="shared" si="11"/>
        <v>0</v>
      </c>
    </row>
    <row r="38" spans="1:20" x14ac:dyDescent="0.25">
      <c r="A38">
        <v>37</v>
      </c>
      <c r="B38">
        <f t="shared" si="12"/>
        <v>9504</v>
      </c>
      <c r="C38">
        <f t="shared" si="13"/>
        <v>5600</v>
      </c>
      <c r="D38">
        <v>0</v>
      </c>
      <c r="F38">
        <f t="shared" si="0"/>
        <v>8937</v>
      </c>
      <c r="G38">
        <f t="shared" si="1"/>
        <v>4460.5</v>
      </c>
      <c r="H38">
        <f t="shared" si="2"/>
        <v>0</v>
      </c>
      <c r="J38">
        <f t="shared" si="3"/>
        <v>10071</v>
      </c>
      <c r="K38">
        <f t="shared" si="4"/>
        <v>4460.5</v>
      </c>
      <c r="L38">
        <f t="shared" si="5"/>
        <v>0</v>
      </c>
      <c r="N38">
        <f t="shared" si="6"/>
        <v>8937</v>
      </c>
      <c r="O38">
        <f t="shared" si="7"/>
        <v>6739.5</v>
      </c>
      <c r="P38">
        <f t="shared" si="8"/>
        <v>0</v>
      </c>
      <c r="R38">
        <f t="shared" si="9"/>
        <v>10071</v>
      </c>
      <c r="S38">
        <f t="shared" si="10"/>
        <v>6739.5</v>
      </c>
      <c r="T38">
        <f t="shared" si="11"/>
        <v>0</v>
      </c>
    </row>
    <row r="39" spans="1:20" x14ac:dyDescent="0.25">
      <c r="A39">
        <v>38</v>
      </c>
      <c r="B39">
        <f t="shared" si="12"/>
        <v>10664</v>
      </c>
      <c r="C39">
        <f t="shared" si="13"/>
        <v>5600</v>
      </c>
      <c r="D39">
        <v>0</v>
      </c>
      <c r="F39">
        <f t="shared" si="0"/>
        <v>10097</v>
      </c>
      <c r="G39">
        <f t="shared" si="1"/>
        <v>4460.5</v>
      </c>
      <c r="H39">
        <f t="shared" si="2"/>
        <v>0</v>
      </c>
      <c r="J39">
        <f t="shared" si="3"/>
        <v>11231</v>
      </c>
      <c r="K39">
        <f t="shared" si="4"/>
        <v>4460.5</v>
      </c>
      <c r="L39">
        <f t="shared" si="5"/>
        <v>0</v>
      </c>
      <c r="N39">
        <f t="shared" si="6"/>
        <v>10097</v>
      </c>
      <c r="O39">
        <f t="shared" si="7"/>
        <v>6739.5</v>
      </c>
      <c r="P39">
        <f t="shared" si="8"/>
        <v>0</v>
      </c>
      <c r="R39">
        <f t="shared" si="9"/>
        <v>11231</v>
      </c>
      <c r="S39">
        <f t="shared" si="10"/>
        <v>6739.5</v>
      </c>
      <c r="T39">
        <f t="shared" si="11"/>
        <v>0</v>
      </c>
    </row>
    <row r="40" spans="1:20" x14ac:dyDescent="0.25">
      <c r="A40">
        <v>39</v>
      </c>
      <c r="B40">
        <f t="shared" si="12"/>
        <v>11824</v>
      </c>
      <c r="C40">
        <f t="shared" si="13"/>
        <v>5600</v>
      </c>
      <c r="D40">
        <v>0</v>
      </c>
      <c r="F40">
        <f t="shared" si="0"/>
        <v>11257</v>
      </c>
      <c r="G40">
        <f t="shared" si="1"/>
        <v>4460.5</v>
      </c>
      <c r="H40">
        <f t="shared" si="2"/>
        <v>0</v>
      </c>
      <c r="J40">
        <f t="shared" si="3"/>
        <v>12391</v>
      </c>
      <c r="K40">
        <f t="shared" si="4"/>
        <v>4460.5</v>
      </c>
      <c r="L40">
        <f t="shared" si="5"/>
        <v>0</v>
      </c>
      <c r="N40">
        <f t="shared" si="6"/>
        <v>11257</v>
      </c>
      <c r="O40">
        <f t="shared" si="7"/>
        <v>6739.5</v>
      </c>
      <c r="P40">
        <f t="shared" si="8"/>
        <v>0</v>
      </c>
      <c r="R40">
        <f t="shared" si="9"/>
        <v>12391</v>
      </c>
      <c r="S40">
        <f t="shared" si="10"/>
        <v>6739.5</v>
      </c>
      <c r="T40">
        <f t="shared" si="11"/>
        <v>0</v>
      </c>
    </row>
    <row r="41" spans="1:20" x14ac:dyDescent="0.25">
      <c r="A41">
        <v>40</v>
      </c>
      <c r="B41">
        <f t="shared" si="12"/>
        <v>12984</v>
      </c>
      <c r="C41">
        <f t="shared" si="13"/>
        <v>5600</v>
      </c>
      <c r="D41">
        <v>0</v>
      </c>
      <c r="F41">
        <f t="shared" si="0"/>
        <v>12417</v>
      </c>
      <c r="G41">
        <f t="shared" si="1"/>
        <v>4460.5</v>
      </c>
      <c r="H41">
        <f t="shared" si="2"/>
        <v>0</v>
      </c>
      <c r="J41">
        <f t="shared" si="3"/>
        <v>13551</v>
      </c>
      <c r="K41">
        <f t="shared" si="4"/>
        <v>4460.5</v>
      </c>
      <c r="L41">
        <f t="shared" si="5"/>
        <v>0</v>
      </c>
      <c r="N41">
        <f t="shared" si="6"/>
        <v>12417</v>
      </c>
      <c r="O41">
        <f t="shared" si="7"/>
        <v>6739.5</v>
      </c>
      <c r="P41">
        <f t="shared" si="8"/>
        <v>0</v>
      </c>
      <c r="R41">
        <f t="shared" si="9"/>
        <v>13551</v>
      </c>
      <c r="S41">
        <f t="shared" si="10"/>
        <v>6739.5</v>
      </c>
      <c r="T41">
        <f t="shared" si="11"/>
        <v>0</v>
      </c>
    </row>
    <row r="42" spans="1:20" x14ac:dyDescent="0.25">
      <c r="A42">
        <v>41</v>
      </c>
      <c r="B42">
        <f t="shared" si="12"/>
        <v>14144</v>
      </c>
      <c r="C42">
        <f t="shared" si="13"/>
        <v>5600</v>
      </c>
      <c r="D42">
        <v>0</v>
      </c>
      <c r="F42">
        <f t="shared" si="0"/>
        <v>13577</v>
      </c>
      <c r="G42">
        <f t="shared" si="1"/>
        <v>4460.5</v>
      </c>
      <c r="H42">
        <f t="shared" si="2"/>
        <v>0</v>
      </c>
      <c r="J42">
        <f t="shared" si="3"/>
        <v>14711</v>
      </c>
      <c r="K42">
        <f t="shared" si="4"/>
        <v>4460.5</v>
      </c>
      <c r="L42">
        <f t="shared" si="5"/>
        <v>0</v>
      </c>
      <c r="N42">
        <f t="shared" si="6"/>
        <v>13577</v>
      </c>
      <c r="O42">
        <f t="shared" si="7"/>
        <v>6739.5</v>
      </c>
      <c r="P42">
        <f t="shared" si="8"/>
        <v>0</v>
      </c>
      <c r="R42">
        <f t="shared" si="9"/>
        <v>14711</v>
      </c>
      <c r="S42">
        <f t="shared" si="10"/>
        <v>6739.5</v>
      </c>
      <c r="T42">
        <f t="shared" si="11"/>
        <v>0</v>
      </c>
    </row>
    <row r="43" spans="1:20" x14ac:dyDescent="0.25">
      <c r="A43">
        <v>42</v>
      </c>
      <c r="B43">
        <f t="shared" si="12"/>
        <v>15304</v>
      </c>
      <c r="C43">
        <f t="shared" si="13"/>
        <v>5600</v>
      </c>
      <c r="D43">
        <v>0</v>
      </c>
      <c r="F43">
        <f t="shared" si="0"/>
        <v>14737</v>
      </c>
      <c r="G43">
        <f t="shared" si="1"/>
        <v>4460.5</v>
      </c>
      <c r="H43">
        <f t="shared" si="2"/>
        <v>0</v>
      </c>
      <c r="J43">
        <f t="shared" si="3"/>
        <v>15871</v>
      </c>
      <c r="K43">
        <f t="shared" si="4"/>
        <v>4460.5</v>
      </c>
      <c r="L43">
        <f t="shared" si="5"/>
        <v>0</v>
      </c>
      <c r="N43">
        <f t="shared" si="6"/>
        <v>14737</v>
      </c>
      <c r="O43">
        <f t="shared" si="7"/>
        <v>6739.5</v>
      </c>
      <c r="P43">
        <f>$D43</f>
        <v>0</v>
      </c>
      <c r="R43">
        <f t="shared" si="9"/>
        <v>15871</v>
      </c>
      <c r="S43">
        <f t="shared" si="10"/>
        <v>6739.5</v>
      </c>
      <c r="T43">
        <f t="shared" si="11"/>
        <v>0</v>
      </c>
    </row>
    <row r="44" spans="1:20" x14ac:dyDescent="0.25">
      <c r="A44">
        <v>43</v>
      </c>
      <c r="B44" s="2">
        <f>F2</f>
        <v>-567</v>
      </c>
      <c r="C44">
        <f t="shared" ref="C44:D44" si="16">G2</f>
        <v>-1139.5</v>
      </c>
      <c r="D44">
        <f t="shared" si="16"/>
        <v>0</v>
      </c>
    </row>
    <row r="45" spans="1:20" x14ac:dyDescent="0.25">
      <c r="A45">
        <v>44</v>
      </c>
      <c r="B45">
        <f t="shared" ref="B45:B85" si="17">F3</f>
        <v>593</v>
      </c>
      <c r="C45">
        <f t="shared" ref="C45:C85" si="18">G3</f>
        <v>-1139.5</v>
      </c>
      <c r="D45">
        <f t="shared" ref="D45:D85" si="19">H3</f>
        <v>0</v>
      </c>
    </row>
    <row r="46" spans="1:20" x14ac:dyDescent="0.25">
      <c r="A46">
        <v>45</v>
      </c>
      <c r="B46">
        <f t="shared" si="17"/>
        <v>1753</v>
      </c>
      <c r="C46">
        <f t="shared" si="18"/>
        <v>-1139.5</v>
      </c>
      <c r="D46">
        <f t="shared" si="19"/>
        <v>0</v>
      </c>
    </row>
    <row r="47" spans="1:20" x14ac:dyDescent="0.25">
      <c r="A47">
        <v>46</v>
      </c>
      <c r="B47">
        <f t="shared" si="17"/>
        <v>2913</v>
      </c>
      <c r="C47">
        <f t="shared" si="18"/>
        <v>-1139.5</v>
      </c>
      <c r="D47">
        <f t="shared" si="19"/>
        <v>0</v>
      </c>
    </row>
    <row r="48" spans="1:20" x14ac:dyDescent="0.25">
      <c r="A48">
        <v>47</v>
      </c>
      <c r="B48">
        <f t="shared" si="17"/>
        <v>4073</v>
      </c>
      <c r="C48">
        <f t="shared" si="18"/>
        <v>-1139.5</v>
      </c>
      <c r="D48">
        <f t="shared" si="19"/>
        <v>0</v>
      </c>
    </row>
    <row r="49" spans="1:4" x14ac:dyDescent="0.25">
      <c r="A49">
        <v>48</v>
      </c>
      <c r="B49">
        <f t="shared" si="17"/>
        <v>5233</v>
      </c>
      <c r="C49">
        <f t="shared" si="18"/>
        <v>-1139.5</v>
      </c>
      <c r="D49">
        <f t="shared" si="19"/>
        <v>0</v>
      </c>
    </row>
    <row r="50" spans="1:4" x14ac:dyDescent="0.25">
      <c r="A50">
        <v>49</v>
      </c>
      <c r="B50">
        <f t="shared" si="17"/>
        <v>6393</v>
      </c>
      <c r="C50">
        <f t="shared" si="18"/>
        <v>-1139.5</v>
      </c>
      <c r="D50">
        <f t="shared" si="19"/>
        <v>0</v>
      </c>
    </row>
    <row r="51" spans="1:4" x14ac:dyDescent="0.25">
      <c r="A51">
        <v>50</v>
      </c>
      <c r="B51">
        <f t="shared" si="17"/>
        <v>7777</v>
      </c>
      <c r="C51">
        <f t="shared" si="18"/>
        <v>-1139.5</v>
      </c>
      <c r="D51">
        <f t="shared" si="19"/>
        <v>0</v>
      </c>
    </row>
    <row r="52" spans="1:4" x14ac:dyDescent="0.25">
      <c r="A52">
        <v>51</v>
      </c>
      <c r="B52">
        <f t="shared" si="17"/>
        <v>8937</v>
      </c>
      <c r="C52">
        <f t="shared" si="18"/>
        <v>-1139.5</v>
      </c>
      <c r="D52">
        <f t="shared" si="19"/>
        <v>0</v>
      </c>
    </row>
    <row r="53" spans="1:4" x14ac:dyDescent="0.25">
      <c r="A53">
        <v>52</v>
      </c>
      <c r="B53">
        <f t="shared" si="17"/>
        <v>10097</v>
      </c>
      <c r="C53">
        <f t="shared" si="18"/>
        <v>-1139.5</v>
      </c>
      <c r="D53">
        <f t="shared" si="19"/>
        <v>0</v>
      </c>
    </row>
    <row r="54" spans="1:4" x14ac:dyDescent="0.25">
      <c r="A54">
        <v>53</v>
      </c>
      <c r="B54">
        <f t="shared" si="17"/>
        <v>11257</v>
      </c>
      <c r="C54">
        <f t="shared" si="18"/>
        <v>-1139.5</v>
      </c>
      <c r="D54">
        <f t="shared" si="19"/>
        <v>0</v>
      </c>
    </row>
    <row r="55" spans="1:4" x14ac:dyDescent="0.25">
      <c r="A55">
        <v>54</v>
      </c>
      <c r="B55">
        <f t="shared" si="17"/>
        <v>12417</v>
      </c>
      <c r="C55">
        <f t="shared" si="18"/>
        <v>-1139.5</v>
      </c>
      <c r="D55">
        <f t="shared" si="19"/>
        <v>0</v>
      </c>
    </row>
    <row r="56" spans="1:4" x14ac:dyDescent="0.25">
      <c r="A56">
        <v>55</v>
      </c>
      <c r="B56">
        <f t="shared" si="17"/>
        <v>13577</v>
      </c>
      <c r="C56">
        <f t="shared" si="18"/>
        <v>-1139.5</v>
      </c>
      <c r="D56">
        <f t="shared" si="19"/>
        <v>0</v>
      </c>
    </row>
    <row r="57" spans="1:4" x14ac:dyDescent="0.25">
      <c r="A57">
        <v>56</v>
      </c>
      <c r="B57">
        <f t="shared" si="17"/>
        <v>14737</v>
      </c>
      <c r="C57">
        <f>G15</f>
        <v>-1139.5</v>
      </c>
      <c r="D57">
        <f t="shared" si="19"/>
        <v>0</v>
      </c>
    </row>
    <row r="58" spans="1:4" x14ac:dyDescent="0.25">
      <c r="A58">
        <v>57</v>
      </c>
      <c r="B58">
        <f t="shared" si="17"/>
        <v>-567</v>
      </c>
      <c r="C58">
        <f t="shared" si="18"/>
        <v>1660.5</v>
      </c>
      <c r="D58">
        <f t="shared" si="19"/>
        <v>0</v>
      </c>
    </row>
    <row r="59" spans="1:4" x14ac:dyDescent="0.25">
      <c r="A59">
        <v>58</v>
      </c>
      <c r="B59">
        <f t="shared" si="17"/>
        <v>593</v>
      </c>
      <c r="C59">
        <f t="shared" si="18"/>
        <v>1660.5</v>
      </c>
      <c r="D59">
        <f t="shared" si="19"/>
        <v>0</v>
      </c>
    </row>
    <row r="60" spans="1:4" x14ac:dyDescent="0.25">
      <c r="A60">
        <v>59</v>
      </c>
      <c r="B60">
        <f t="shared" si="17"/>
        <v>1753</v>
      </c>
      <c r="C60">
        <f t="shared" si="18"/>
        <v>1660.5</v>
      </c>
      <c r="D60">
        <f t="shared" si="19"/>
        <v>0</v>
      </c>
    </row>
    <row r="61" spans="1:4" x14ac:dyDescent="0.25">
      <c r="A61">
        <v>60</v>
      </c>
      <c r="B61">
        <f t="shared" si="17"/>
        <v>2913</v>
      </c>
      <c r="C61">
        <f t="shared" si="18"/>
        <v>1660.5</v>
      </c>
      <c r="D61">
        <f t="shared" si="19"/>
        <v>0</v>
      </c>
    </row>
    <row r="62" spans="1:4" x14ac:dyDescent="0.25">
      <c r="A62">
        <v>61</v>
      </c>
      <c r="B62">
        <f t="shared" si="17"/>
        <v>4073</v>
      </c>
      <c r="C62">
        <f t="shared" si="18"/>
        <v>1660.5</v>
      </c>
      <c r="D62">
        <f t="shared" si="19"/>
        <v>0</v>
      </c>
    </row>
    <row r="63" spans="1:4" x14ac:dyDescent="0.25">
      <c r="A63">
        <v>62</v>
      </c>
      <c r="B63">
        <f t="shared" si="17"/>
        <v>5233</v>
      </c>
      <c r="C63">
        <f t="shared" si="18"/>
        <v>1660.5</v>
      </c>
      <c r="D63">
        <f t="shared" si="19"/>
        <v>0</v>
      </c>
    </row>
    <row r="64" spans="1:4" x14ac:dyDescent="0.25">
      <c r="A64">
        <v>63</v>
      </c>
      <c r="B64">
        <f t="shared" si="17"/>
        <v>6393</v>
      </c>
      <c r="C64">
        <f t="shared" si="18"/>
        <v>1660.5</v>
      </c>
      <c r="D64">
        <f t="shared" si="19"/>
        <v>0</v>
      </c>
    </row>
    <row r="65" spans="1:4" x14ac:dyDescent="0.25">
      <c r="A65">
        <v>64</v>
      </c>
      <c r="B65">
        <f t="shared" si="17"/>
        <v>7777</v>
      </c>
      <c r="C65">
        <f t="shared" si="18"/>
        <v>1660.5</v>
      </c>
      <c r="D65">
        <f t="shared" si="19"/>
        <v>0</v>
      </c>
    </row>
    <row r="66" spans="1:4" x14ac:dyDescent="0.25">
      <c r="A66">
        <v>65</v>
      </c>
      <c r="B66">
        <f t="shared" si="17"/>
        <v>8937</v>
      </c>
      <c r="C66">
        <f t="shared" si="18"/>
        <v>1660.5</v>
      </c>
      <c r="D66">
        <f t="shared" si="19"/>
        <v>0</v>
      </c>
    </row>
    <row r="67" spans="1:4" x14ac:dyDescent="0.25">
      <c r="A67">
        <v>66</v>
      </c>
      <c r="B67">
        <f t="shared" si="17"/>
        <v>10097</v>
      </c>
      <c r="C67">
        <f t="shared" si="18"/>
        <v>1660.5</v>
      </c>
      <c r="D67">
        <f t="shared" si="19"/>
        <v>0</v>
      </c>
    </row>
    <row r="68" spans="1:4" x14ac:dyDescent="0.25">
      <c r="A68">
        <v>67</v>
      </c>
      <c r="B68">
        <f t="shared" si="17"/>
        <v>11257</v>
      </c>
      <c r="C68">
        <f t="shared" si="18"/>
        <v>1660.5</v>
      </c>
      <c r="D68">
        <f t="shared" si="19"/>
        <v>0</v>
      </c>
    </row>
    <row r="69" spans="1:4" x14ac:dyDescent="0.25">
      <c r="A69">
        <v>68</v>
      </c>
      <c r="B69">
        <f t="shared" si="17"/>
        <v>12417</v>
      </c>
      <c r="C69">
        <f t="shared" si="18"/>
        <v>1660.5</v>
      </c>
      <c r="D69">
        <f t="shared" si="19"/>
        <v>0</v>
      </c>
    </row>
    <row r="70" spans="1:4" x14ac:dyDescent="0.25">
      <c r="A70">
        <v>69</v>
      </c>
      <c r="B70">
        <f t="shared" si="17"/>
        <v>13577</v>
      </c>
      <c r="C70">
        <f t="shared" si="18"/>
        <v>1660.5</v>
      </c>
      <c r="D70">
        <f t="shared" si="19"/>
        <v>0</v>
      </c>
    </row>
    <row r="71" spans="1:4" x14ac:dyDescent="0.25">
      <c r="A71">
        <v>70</v>
      </c>
      <c r="B71">
        <f t="shared" si="17"/>
        <v>14737</v>
      </c>
      <c r="C71">
        <f t="shared" si="18"/>
        <v>1660.5</v>
      </c>
      <c r="D71">
        <f t="shared" si="19"/>
        <v>0</v>
      </c>
    </row>
    <row r="72" spans="1:4" x14ac:dyDescent="0.25">
      <c r="A72">
        <v>71</v>
      </c>
      <c r="B72">
        <f t="shared" si="17"/>
        <v>-567</v>
      </c>
      <c r="C72">
        <f t="shared" si="18"/>
        <v>4460.5</v>
      </c>
      <c r="D72">
        <f t="shared" si="19"/>
        <v>0</v>
      </c>
    </row>
    <row r="73" spans="1:4" x14ac:dyDescent="0.25">
      <c r="A73">
        <v>72</v>
      </c>
      <c r="B73">
        <f t="shared" si="17"/>
        <v>593</v>
      </c>
      <c r="C73">
        <f t="shared" si="18"/>
        <v>4460.5</v>
      </c>
      <c r="D73">
        <f t="shared" si="19"/>
        <v>0</v>
      </c>
    </row>
    <row r="74" spans="1:4" x14ac:dyDescent="0.25">
      <c r="A74">
        <v>73</v>
      </c>
      <c r="B74">
        <f t="shared" si="17"/>
        <v>1753</v>
      </c>
      <c r="C74">
        <f t="shared" si="18"/>
        <v>4460.5</v>
      </c>
      <c r="D74">
        <f t="shared" si="19"/>
        <v>0</v>
      </c>
    </row>
    <row r="75" spans="1:4" x14ac:dyDescent="0.25">
      <c r="A75">
        <v>74</v>
      </c>
      <c r="B75">
        <f t="shared" si="17"/>
        <v>2913</v>
      </c>
      <c r="C75">
        <f t="shared" si="18"/>
        <v>4460.5</v>
      </c>
      <c r="D75">
        <f t="shared" si="19"/>
        <v>0</v>
      </c>
    </row>
    <row r="76" spans="1:4" x14ac:dyDescent="0.25">
      <c r="A76">
        <v>75</v>
      </c>
      <c r="B76">
        <f t="shared" si="17"/>
        <v>4073</v>
      </c>
      <c r="C76">
        <f t="shared" si="18"/>
        <v>4460.5</v>
      </c>
      <c r="D76">
        <f t="shared" si="19"/>
        <v>0</v>
      </c>
    </row>
    <row r="77" spans="1:4" x14ac:dyDescent="0.25">
      <c r="A77">
        <v>76</v>
      </c>
      <c r="B77">
        <f t="shared" si="17"/>
        <v>5233</v>
      </c>
      <c r="C77">
        <f t="shared" si="18"/>
        <v>4460.5</v>
      </c>
      <c r="D77">
        <f t="shared" si="19"/>
        <v>0</v>
      </c>
    </row>
    <row r="78" spans="1:4" x14ac:dyDescent="0.25">
      <c r="A78">
        <v>77</v>
      </c>
      <c r="B78">
        <f t="shared" si="17"/>
        <v>6393</v>
      </c>
      <c r="C78">
        <f t="shared" si="18"/>
        <v>4460.5</v>
      </c>
      <c r="D78">
        <f t="shared" si="19"/>
        <v>0</v>
      </c>
    </row>
    <row r="79" spans="1:4" x14ac:dyDescent="0.25">
      <c r="A79">
        <v>78</v>
      </c>
      <c r="B79">
        <f t="shared" si="17"/>
        <v>7777</v>
      </c>
      <c r="C79">
        <f t="shared" si="18"/>
        <v>4460.5</v>
      </c>
      <c r="D79">
        <f t="shared" si="19"/>
        <v>0</v>
      </c>
    </row>
    <row r="80" spans="1:4" x14ac:dyDescent="0.25">
      <c r="A80">
        <v>79</v>
      </c>
      <c r="B80">
        <f t="shared" si="17"/>
        <v>8937</v>
      </c>
      <c r="C80">
        <f t="shared" si="18"/>
        <v>4460.5</v>
      </c>
      <c r="D80">
        <f t="shared" si="19"/>
        <v>0</v>
      </c>
    </row>
    <row r="81" spans="1:4" x14ac:dyDescent="0.25">
      <c r="A81">
        <v>80</v>
      </c>
      <c r="B81">
        <f t="shared" si="17"/>
        <v>10097</v>
      </c>
      <c r="C81">
        <f t="shared" si="18"/>
        <v>4460.5</v>
      </c>
      <c r="D81">
        <f t="shared" si="19"/>
        <v>0</v>
      </c>
    </row>
    <row r="82" spans="1:4" x14ac:dyDescent="0.25">
      <c r="A82">
        <v>81</v>
      </c>
      <c r="B82">
        <f t="shared" si="17"/>
        <v>11257</v>
      </c>
      <c r="C82">
        <f t="shared" si="18"/>
        <v>4460.5</v>
      </c>
      <c r="D82">
        <f t="shared" si="19"/>
        <v>0</v>
      </c>
    </row>
    <row r="83" spans="1:4" x14ac:dyDescent="0.25">
      <c r="A83">
        <v>82</v>
      </c>
      <c r="B83">
        <f t="shared" si="17"/>
        <v>12417</v>
      </c>
      <c r="C83">
        <f t="shared" si="18"/>
        <v>4460.5</v>
      </c>
      <c r="D83">
        <f t="shared" si="19"/>
        <v>0</v>
      </c>
    </row>
    <row r="84" spans="1:4" x14ac:dyDescent="0.25">
      <c r="A84">
        <v>83</v>
      </c>
      <c r="B84">
        <f t="shared" si="17"/>
        <v>13577</v>
      </c>
      <c r="C84">
        <f t="shared" si="18"/>
        <v>4460.5</v>
      </c>
      <c r="D84">
        <f t="shared" si="19"/>
        <v>0</v>
      </c>
    </row>
    <row r="85" spans="1:4" x14ac:dyDescent="0.25">
      <c r="A85">
        <v>84</v>
      </c>
      <c r="B85">
        <f t="shared" si="17"/>
        <v>14737</v>
      </c>
      <c r="C85">
        <f t="shared" si="18"/>
        <v>4460.5</v>
      </c>
      <c r="D85">
        <f t="shared" si="19"/>
        <v>0</v>
      </c>
    </row>
    <row r="86" spans="1:4" x14ac:dyDescent="0.25">
      <c r="A86">
        <v>85</v>
      </c>
      <c r="B86" s="2">
        <f>J2</f>
        <v>567</v>
      </c>
      <c r="C86">
        <f t="shared" ref="C86:D86" si="20">K2</f>
        <v>-1139.5</v>
      </c>
      <c r="D86">
        <f t="shared" si="20"/>
        <v>0</v>
      </c>
    </row>
    <row r="87" spans="1:4" x14ac:dyDescent="0.25">
      <c r="A87">
        <v>86</v>
      </c>
      <c r="B87">
        <f t="shared" ref="B87:B127" si="21">J3</f>
        <v>1727</v>
      </c>
      <c r="C87">
        <f t="shared" ref="C87:C127" si="22">K3</f>
        <v>-1139.5</v>
      </c>
      <c r="D87">
        <f t="shared" ref="D87:D127" si="23">L3</f>
        <v>0</v>
      </c>
    </row>
    <row r="88" spans="1:4" x14ac:dyDescent="0.25">
      <c r="A88">
        <v>87</v>
      </c>
      <c r="B88">
        <f t="shared" si="21"/>
        <v>2887</v>
      </c>
      <c r="C88">
        <f t="shared" si="22"/>
        <v>-1139.5</v>
      </c>
      <c r="D88">
        <f t="shared" si="23"/>
        <v>0</v>
      </c>
    </row>
    <row r="89" spans="1:4" x14ac:dyDescent="0.25">
      <c r="A89">
        <v>88</v>
      </c>
      <c r="B89">
        <f t="shared" si="21"/>
        <v>4047</v>
      </c>
      <c r="C89">
        <f t="shared" si="22"/>
        <v>-1139.5</v>
      </c>
      <c r="D89">
        <f t="shared" si="23"/>
        <v>0</v>
      </c>
    </row>
    <row r="90" spans="1:4" x14ac:dyDescent="0.25">
      <c r="A90">
        <v>89</v>
      </c>
      <c r="B90">
        <f t="shared" si="21"/>
        <v>5207</v>
      </c>
      <c r="C90">
        <f t="shared" si="22"/>
        <v>-1139.5</v>
      </c>
      <c r="D90">
        <f t="shared" si="23"/>
        <v>0</v>
      </c>
    </row>
    <row r="91" spans="1:4" x14ac:dyDescent="0.25">
      <c r="A91">
        <v>90</v>
      </c>
      <c r="B91">
        <f t="shared" si="21"/>
        <v>6367</v>
      </c>
      <c r="C91">
        <f t="shared" si="22"/>
        <v>-1139.5</v>
      </c>
      <c r="D91">
        <f t="shared" si="23"/>
        <v>0</v>
      </c>
    </row>
    <row r="92" spans="1:4" x14ac:dyDescent="0.25">
      <c r="A92">
        <v>91</v>
      </c>
      <c r="B92">
        <f t="shared" si="21"/>
        <v>7527</v>
      </c>
      <c r="C92">
        <f t="shared" si="22"/>
        <v>-1139.5</v>
      </c>
      <c r="D92">
        <f t="shared" si="23"/>
        <v>0</v>
      </c>
    </row>
    <row r="93" spans="1:4" x14ac:dyDescent="0.25">
      <c r="A93">
        <v>92</v>
      </c>
      <c r="B93">
        <f t="shared" si="21"/>
        <v>8911</v>
      </c>
      <c r="C93">
        <f t="shared" si="22"/>
        <v>-1139.5</v>
      </c>
      <c r="D93">
        <f t="shared" si="23"/>
        <v>0</v>
      </c>
    </row>
    <row r="94" spans="1:4" x14ac:dyDescent="0.25">
      <c r="A94">
        <v>93</v>
      </c>
      <c r="B94">
        <f t="shared" si="21"/>
        <v>10071</v>
      </c>
      <c r="C94">
        <f t="shared" si="22"/>
        <v>-1139.5</v>
      </c>
      <c r="D94">
        <f t="shared" si="23"/>
        <v>0</v>
      </c>
    </row>
    <row r="95" spans="1:4" x14ac:dyDescent="0.25">
      <c r="A95">
        <v>94</v>
      </c>
      <c r="B95">
        <f t="shared" si="21"/>
        <v>11231</v>
      </c>
      <c r="C95">
        <f t="shared" si="22"/>
        <v>-1139.5</v>
      </c>
      <c r="D95">
        <f t="shared" si="23"/>
        <v>0</v>
      </c>
    </row>
    <row r="96" spans="1:4" x14ac:dyDescent="0.25">
      <c r="A96">
        <v>95</v>
      </c>
      <c r="B96">
        <f t="shared" si="21"/>
        <v>12391</v>
      </c>
      <c r="C96">
        <f t="shared" si="22"/>
        <v>-1139.5</v>
      </c>
      <c r="D96">
        <f t="shared" si="23"/>
        <v>0</v>
      </c>
    </row>
    <row r="97" spans="1:4" x14ac:dyDescent="0.25">
      <c r="A97">
        <v>96</v>
      </c>
      <c r="B97">
        <f t="shared" si="21"/>
        <v>13551</v>
      </c>
      <c r="C97">
        <f t="shared" si="22"/>
        <v>-1139.5</v>
      </c>
      <c r="D97">
        <f t="shared" si="23"/>
        <v>0</v>
      </c>
    </row>
    <row r="98" spans="1:4" x14ac:dyDescent="0.25">
      <c r="A98">
        <v>97</v>
      </c>
      <c r="B98">
        <f t="shared" si="21"/>
        <v>14711</v>
      </c>
      <c r="C98">
        <f t="shared" si="22"/>
        <v>-1139.5</v>
      </c>
      <c r="D98">
        <f t="shared" si="23"/>
        <v>0</v>
      </c>
    </row>
    <row r="99" spans="1:4" x14ac:dyDescent="0.25">
      <c r="A99">
        <v>98</v>
      </c>
      <c r="B99">
        <f t="shared" si="21"/>
        <v>15871</v>
      </c>
      <c r="C99">
        <f t="shared" si="22"/>
        <v>-1139.5</v>
      </c>
      <c r="D99">
        <f t="shared" si="23"/>
        <v>0</v>
      </c>
    </row>
    <row r="100" spans="1:4" x14ac:dyDescent="0.25">
      <c r="A100">
        <v>99</v>
      </c>
      <c r="B100">
        <f t="shared" si="21"/>
        <v>567</v>
      </c>
      <c r="C100">
        <f t="shared" si="22"/>
        <v>1660.5</v>
      </c>
      <c r="D100">
        <f t="shared" si="23"/>
        <v>0</v>
      </c>
    </row>
    <row r="101" spans="1:4" x14ac:dyDescent="0.25">
      <c r="A101">
        <v>100</v>
      </c>
      <c r="B101">
        <f t="shared" si="21"/>
        <v>1727</v>
      </c>
      <c r="C101">
        <f t="shared" si="22"/>
        <v>1660.5</v>
      </c>
      <c r="D101">
        <f t="shared" si="23"/>
        <v>0</v>
      </c>
    </row>
    <row r="102" spans="1:4" x14ac:dyDescent="0.25">
      <c r="A102">
        <v>101</v>
      </c>
      <c r="B102">
        <f t="shared" si="21"/>
        <v>2887</v>
      </c>
      <c r="C102">
        <f t="shared" si="22"/>
        <v>1660.5</v>
      </c>
      <c r="D102">
        <f t="shared" si="23"/>
        <v>0</v>
      </c>
    </row>
    <row r="103" spans="1:4" x14ac:dyDescent="0.25">
      <c r="A103">
        <v>102</v>
      </c>
      <c r="B103">
        <f t="shared" si="21"/>
        <v>4047</v>
      </c>
      <c r="C103">
        <f t="shared" si="22"/>
        <v>1660.5</v>
      </c>
      <c r="D103">
        <f t="shared" si="23"/>
        <v>0</v>
      </c>
    </row>
    <row r="104" spans="1:4" x14ac:dyDescent="0.25">
      <c r="A104">
        <v>103</v>
      </c>
      <c r="B104">
        <f t="shared" si="21"/>
        <v>5207</v>
      </c>
      <c r="C104">
        <f t="shared" si="22"/>
        <v>1660.5</v>
      </c>
      <c r="D104">
        <f t="shared" si="23"/>
        <v>0</v>
      </c>
    </row>
    <row r="105" spans="1:4" x14ac:dyDescent="0.25">
      <c r="A105">
        <v>104</v>
      </c>
      <c r="B105">
        <f t="shared" si="21"/>
        <v>6367</v>
      </c>
      <c r="C105">
        <f t="shared" si="22"/>
        <v>1660.5</v>
      </c>
      <c r="D105">
        <f t="shared" si="23"/>
        <v>0</v>
      </c>
    </row>
    <row r="106" spans="1:4" x14ac:dyDescent="0.25">
      <c r="A106">
        <v>105</v>
      </c>
      <c r="B106">
        <f t="shared" si="21"/>
        <v>7527</v>
      </c>
      <c r="C106">
        <f t="shared" si="22"/>
        <v>1660.5</v>
      </c>
      <c r="D106">
        <f t="shared" si="23"/>
        <v>0</v>
      </c>
    </row>
    <row r="107" spans="1:4" x14ac:dyDescent="0.25">
      <c r="A107">
        <v>106</v>
      </c>
      <c r="B107">
        <f t="shared" si="21"/>
        <v>8911</v>
      </c>
      <c r="C107">
        <f t="shared" si="22"/>
        <v>1660.5</v>
      </c>
      <c r="D107">
        <f t="shared" si="23"/>
        <v>0</v>
      </c>
    </row>
    <row r="108" spans="1:4" x14ac:dyDescent="0.25">
      <c r="A108">
        <v>107</v>
      </c>
      <c r="B108">
        <f t="shared" si="21"/>
        <v>10071</v>
      </c>
      <c r="C108">
        <f t="shared" si="22"/>
        <v>1660.5</v>
      </c>
      <c r="D108">
        <f t="shared" si="23"/>
        <v>0</v>
      </c>
    </row>
    <row r="109" spans="1:4" x14ac:dyDescent="0.25">
      <c r="A109">
        <v>108</v>
      </c>
      <c r="B109">
        <f t="shared" si="21"/>
        <v>11231</v>
      </c>
      <c r="C109">
        <f t="shared" si="22"/>
        <v>1660.5</v>
      </c>
      <c r="D109">
        <f t="shared" si="23"/>
        <v>0</v>
      </c>
    </row>
    <row r="110" spans="1:4" x14ac:dyDescent="0.25">
      <c r="A110">
        <v>109</v>
      </c>
      <c r="B110">
        <f t="shared" si="21"/>
        <v>12391</v>
      </c>
      <c r="C110">
        <f t="shared" si="22"/>
        <v>1660.5</v>
      </c>
      <c r="D110">
        <f t="shared" si="23"/>
        <v>0</v>
      </c>
    </row>
    <row r="111" spans="1:4" x14ac:dyDescent="0.25">
      <c r="A111">
        <v>110</v>
      </c>
      <c r="B111">
        <f t="shared" si="21"/>
        <v>13551</v>
      </c>
      <c r="C111">
        <f t="shared" si="22"/>
        <v>1660.5</v>
      </c>
      <c r="D111">
        <f t="shared" si="23"/>
        <v>0</v>
      </c>
    </row>
    <row r="112" spans="1:4" x14ac:dyDescent="0.25">
      <c r="A112">
        <v>111</v>
      </c>
      <c r="B112">
        <f t="shared" si="21"/>
        <v>14711</v>
      </c>
      <c r="C112">
        <f t="shared" si="22"/>
        <v>1660.5</v>
      </c>
      <c r="D112">
        <f t="shared" si="23"/>
        <v>0</v>
      </c>
    </row>
    <row r="113" spans="1:4" x14ac:dyDescent="0.25">
      <c r="A113">
        <v>112</v>
      </c>
      <c r="B113">
        <f t="shared" si="21"/>
        <v>15871</v>
      </c>
      <c r="C113">
        <f t="shared" si="22"/>
        <v>1660.5</v>
      </c>
      <c r="D113">
        <f t="shared" si="23"/>
        <v>0</v>
      </c>
    </row>
    <row r="114" spans="1:4" x14ac:dyDescent="0.25">
      <c r="A114">
        <v>113</v>
      </c>
      <c r="B114">
        <f t="shared" si="21"/>
        <v>567</v>
      </c>
      <c r="C114">
        <f t="shared" si="22"/>
        <v>4460.5</v>
      </c>
      <c r="D114">
        <f t="shared" si="23"/>
        <v>0</v>
      </c>
    </row>
    <row r="115" spans="1:4" x14ac:dyDescent="0.25">
      <c r="A115">
        <v>114</v>
      </c>
      <c r="B115">
        <f t="shared" si="21"/>
        <v>1727</v>
      </c>
      <c r="C115">
        <f t="shared" si="22"/>
        <v>4460.5</v>
      </c>
      <c r="D115">
        <f t="shared" si="23"/>
        <v>0</v>
      </c>
    </row>
    <row r="116" spans="1:4" x14ac:dyDescent="0.25">
      <c r="A116">
        <v>115</v>
      </c>
      <c r="B116">
        <f t="shared" si="21"/>
        <v>2887</v>
      </c>
      <c r="C116">
        <f t="shared" si="22"/>
        <v>4460.5</v>
      </c>
      <c r="D116">
        <f t="shared" si="23"/>
        <v>0</v>
      </c>
    </row>
    <row r="117" spans="1:4" x14ac:dyDescent="0.25">
      <c r="A117">
        <v>116</v>
      </c>
      <c r="B117">
        <f t="shared" si="21"/>
        <v>4047</v>
      </c>
      <c r="C117">
        <f t="shared" si="22"/>
        <v>4460.5</v>
      </c>
      <c r="D117">
        <f t="shared" si="23"/>
        <v>0</v>
      </c>
    </row>
    <row r="118" spans="1:4" x14ac:dyDescent="0.25">
      <c r="A118">
        <v>117</v>
      </c>
      <c r="B118">
        <f t="shared" si="21"/>
        <v>5207</v>
      </c>
      <c r="C118">
        <f t="shared" si="22"/>
        <v>4460.5</v>
      </c>
      <c r="D118">
        <f t="shared" si="23"/>
        <v>0</v>
      </c>
    </row>
    <row r="119" spans="1:4" x14ac:dyDescent="0.25">
      <c r="A119">
        <v>118</v>
      </c>
      <c r="B119">
        <f t="shared" si="21"/>
        <v>6367</v>
      </c>
      <c r="C119">
        <f t="shared" si="22"/>
        <v>4460.5</v>
      </c>
      <c r="D119">
        <f t="shared" si="23"/>
        <v>0</v>
      </c>
    </row>
    <row r="120" spans="1:4" x14ac:dyDescent="0.25">
      <c r="A120">
        <v>119</v>
      </c>
      <c r="B120">
        <f t="shared" si="21"/>
        <v>7527</v>
      </c>
      <c r="C120">
        <f t="shared" si="22"/>
        <v>4460.5</v>
      </c>
      <c r="D120">
        <f t="shared" si="23"/>
        <v>0</v>
      </c>
    </row>
    <row r="121" spans="1:4" x14ac:dyDescent="0.25">
      <c r="A121">
        <v>120</v>
      </c>
      <c r="B121">
        <f t="shared" si="21"/>
        <v>8911</v>
      </c>
      <c r="C121">
        <f t="shared" si="22"/>
        <v>4460.5</v>
      </c>
      <c r="D121">
        <f t="shared" si="23"/>
        <v>0</v>
      </c>
    </row>
    <row r="122" spans="1:4" x14ac:dyDescent="0.25">
      <c r="A122">
        <v>121</v>
      </c>
      <c r="B122">
        <f t="shared" si="21"/>
        <v>10071</v>
      </c>
      <c r="C122">
        <f t="shared" si="22"/>
        <v>4460.5</v>
      </c>
      <c r="D122">
        <f t="shared" si="23"/>
        <v>0</v>
      </c>
    </row>
    <row r="123" spans="1:4" x14ac:dyDescent="0.25">
      <c r="A123">
        <v>122</v>
      </c>
      <c r="B123">
        <f t="shared" si="21"/>
        <v>11231</v>
      </c>
      <c r="C123">
        <f t="shared" si="22"/>
        <v>4460.5</v>
      </c>
      <c r="D123">
        <f t="shared" si="23"/>
        <v>0</v>
      </c>
    </row>
    <row r="124" spans="1:4" x14ac:dyDescent="0.25">
      <c r="A124">
        <v>123</v>
      </c>
      <c r="B124">
        <f t="shared" si="21"/>
        <v>12391</v>
      </c>
      <c r="C124">
        <f t="shared" si="22"/>
        <v>4460.5</v>
      </c>
      <c r="D124">
        <f t="shared" si="23"/>
        <v>0</v>
      </c>
    </row>
    <row r="125" spans="1:4" x14ac:dyDescent="0.25">
      <c r="A125">
        <v>124</v>
      </c>
      <c r="B125">
        <f t="shared" si="21"/>
        <v>13551</v>
      </c>
      <c r="C125">
        <f t="shared" si="22"/>
        <v>4460.5</v>
      </c>
      <c r="D125">
        <f t="shared" si="23"/>
        <v>0</v>
      </c>
    </row>
    <row r="126" spans="1:4" x14ac:dyDescent="0.25">
      <c r="A126">
        <v>125</v>
      </c>
      <c r="B126">
        <f t="shared" si="21"/>
        <v>14711</v>
      </c>
      <c r="C126">
        <f t="shared" si="22"/>
        <v>4460.5</v>
      </c>
      <c r="D126">
        <f t="shared" si="23"/>
        <v>0</v>
      </c>
    </row>
    <row r="127" spans="1:4" x14ac:dyDescent="0.25">
      <c r="A127">
        <v>126</v>
      </c>
      <c r="B127">
        <f t="shared" si="21"/>
        <v>15871</v>
      </c>
      <c r="C127">
        <f t="shared" si="22"/>
        <v>4460.5</v>
      </c>
      <c r="D127">
        <f t="shared" si="23"/>
        <v>0</v>
      </c>
    </row>
    <row r="128" spans="1:4" x14ac:dyDescent="0.25">
      <c r="A128">
        <v>127</v>
      </c>
      <c r="B128" s="2">
        <f>N2</f>
        <v>-567</v>
      </c>
      <c r="C128">
        <f t="shared" ref="C128:D128" si="24">O2</f>
        <v>1139.5</v>
      </c>
      <c r="D128">
        <f t="shared" si="24"/>
        <v>0</v>
      </c>
    </row>
    <row r="129" spans="1:4" x14ac:dyDescent="0.25">
      <c r="A129">
        <v>128</v>
      </c>
      <c r="B129">
        <f t="shared" ref="B129:B169" si="25">N3</f>
        <v>593</v>
      </c>
      <c r="C129">
        <f t="shared" ref="C129:C169" si="26">O3</f>
        <v>1139.5</v>
      </c>
      <c r="D129">
        <f t="shared" ref="D129:D169" si="27">P3</f>
        <v>0</v>
      </c>
    </row>
    <row r="130" spans="1:4" x14ac:dyDescent="0.25">
      <c r="A130">
        <v>129</v>
      </c>
      <c r="B130">
        <f t="shared" si="25"/>
        <v>1753</v>
      </c>
      <c r="C130">
        <f t="shared" si="26"/>
        <v>1139.5</v>
      </c>
      <c r="D130">
        <f t="shared" si="27"/>
        <v>0</v>
      </c>
    </row>
    <row r="131" spans="1:4" x14ac:dyDescent="0.25">
      <c r="A131">
        <v>130</v>
      </c>
      <c r="B131">
        <f t="shared" si="25"/>
        <v>2913</v>
      </c>
      <c r="C131">
        <f t="shared" si="26"/>
        <v>1139.5</v>
      </c>
      <c r="D131">
        <f t="shared" si="27"/>
        <v>0</v>
      </c>
    </row>
    <row r="132" spans="1:4" x14ac:dyDescent="0.25">
      <c r="A132">
        <v>131</v>
      </c>
      <c r="B132">
        <f t="shared" si="25"/>
        <v>4073</v>
      </c>
      <c r="C132">
        <f t="shared" si="26"/>
        <v>1139.5</v>
      </c>
      <c r="D132">
        <f t="shared" si="27"/>
        <v>0</v>
      </c>
    </row>
    <row r="133" spans="1:4" x14ac:dyDescent="0.25">
      <c r="A133">
        <v>132</v>
      </c>
      <c r="B133">
        <f t="shared" si="25"/>
        <v>5233</v>
      </c>
      <c r="C133">
        <f t="shared" si="26"/>
        <v>1139.5</v>
      </c>
      <c r="D133">
        <f t="shared" si="27"/>
        <v>0</v>
      </c>
    </row>
    <row r="134" spans="1:4" x14ac:dyDescent="0.25">
      <c r="A134">
        <v>133</v>
      </c>
      <c r="B134">
        <f t="shared" si="25"/>
        <v>6393</v>
      </c>
      <c r="C134">
        <f t="shared" si="26"/>
        <v>1139.5</v>
      </c>
      <c r="D134">
        <f t="shared" si="27"/>
        <v>0</v>
      </c>
    </row>
    <row r="135" spans="1:4" x14ac:dyDescent="0.25">
      <c r="A135">
        <v>134</v>
      </c>
      <c r="B135">
        <f t="shared" si="25"/>
        <v>7777</v>
      </c>
      <c r="C135">
        <f t="shared" si="26"/>
        <v>1139.5</v>
      </c>
      <c r="D135">
        <f t="shared" si="27"/>
        <v>0</v>
      </c>
    </row>
    <row r="136" spans="1:4" x14ac:dyDescent="0.25">
      <c r="A136">
        <v>135</v>
      </c>
      <c r="B136">
        <f t="shared" si="25"/>
        <v>8937</v>
      </c>
      <c r="C136">
        <f t="shared" si="26"/>
        <v>1139.5</v>
      </c>
      <c r="D136">
        <f t="shared" si="27"/>
        <v>0</v>
      </c>
    </row>
    <row r="137" spans="1:4" x14ac:dyDescent="0.25">
      <c r="A137">
        <v>136</v>
      </c>
      <c r="B137">
        <f t="shared" si="25"/>
        <v>10097</v>
      </c>
      <c r="C137">
        <f t="shared" si="26"/>
        <v>1139.5</v>
      </c>
      <c r="D137">
        <f t="shared" si="27"/>
        <v>0</v>
      </c>
    </row>
    <row r="138" spans="1:4" x14ac:dyDescent="0.25">
      <c r="A138">
        <v>137</v>
      </c>
      <c r="B138">
        <f t="shared" si="25"/>
        <v>11257</v>
      </c>
      <c r="C138">
        <f t="shared" si="26"/>
        <v>1139.5</v>
      </c>
      <c r="D138">
        <f t="shared" si="27"/>
        <v>0</v>
      </c>
    </row>
    <row r="139" spans="1:4" x14ac:dyDescent="0.25">
      <c r="A139">
        <v>138</v>
      </c>
      <c r="B139">
        <f t="shared" si="25"/>
        <v>12417</v>
      </c>
      <c r="C139">
        <f t="shared" si="26"/>
        <v>1139.5</v>
      </c>
      <c r="D139">
        <f t="shared" si="27"/>
        <v>0</v>
      </c>
    </row>
    <row r="140" spans="1:4" x14ac:dyDescent="0.25">
      <c r="A140">
        <v>139</v>
      </c>
      <c r="B140">
        <f t="shared" si="25"/>
        <v>13577</v>
      </c>
      <c r="C140">
        <f t="shared" si="26"/>
        <v>1139.5</v>
      </c>
      <c r="D140">
        <f t="shared" si="27"/>
        <v>0</v>
      </c>
    </row>
    <row r="141" spans="1:4" x14ac:dyDescent="0.25">
      <c r="A141">
        <v>140</v>
      </c>
      <c r="B141">
        <f t="shared" si="25"/>
        <v>14737</v>
      </c>
      <c r="C141">
        <f t="shared" si="26"/>
        <v>1139.5</v>
      </c>
      <c r="D141">
        <f t="shared" si="27"/>
        <v>0</v>
      </c>
    </row>
    <row r="142" spans="1:4" x14ac:dyDescent="0.25">
      <c r="A142">
        <v>141</v>
      </c>
      <c r="B142">
        <f t="shared" si="25"/>
        <v>-567</v>
      </c>
      <c r="C142">
        <f t="shared" si="26"/>
        <v>3939.5</v>
      </c>
      <c r="D142">
        <f t="shared" si="27"/>
        <v>0</v>
      </c>
    </row>
    <row r="143" spans="1:4" x14ac:dyDescent="0.25">
      <c r="A143">
        <v>142</v>
      </c>
      <c r="B143">
        <f t="shared" si="25"/>
        <v>593</v>
      </c>
      <c r="C143">
        <f t="shared" si="26"/>
        <v>3939.5</v>
      </c>
      <c r="D143">
        <f t="shared" si="27"/>
        <v>0</v>
      </c>
    </row>
    <row r="144" spans="1:4" x14ac:dyDescent="0.25">
      <c r="A144">
        <v>143</v>
      </c>
      <c r="B144">
        <f t="shared" si="25"/>
        <v>1753</v>
      </c>
      <c r="C144">
        <f t="shared" si="26"/>
        <v>3939.5</v>
      </c>
      <c r="D144">
        <f t="shared" si="27"/>
        <v>0</v>
      </c>
    </row>
    <row r="145" spans="1:4" x14ac:dyDescent="0.25">
      <c r="A145">
        <v>144</v>
      </c>
      <c r="B145">
        <f t="shared" si="25"/>
        <v>2913</v>
      </c>
      <c r="C145">
        <f t="shared" si="26"/>
        <v>3939.5</v>
      </c>
      <c r="D145">
        <f t="shared" si="27"/>
        <v>0</v>
      </c>
    </row>
    <row r="146" spans="1:4" x14ac:dyDescent="0.25">
      <c r="A146">
        <v>145</v>
      </c>
      <c r="B146">
        <f t="shared" si="25"/>
        <v>4073</v>
      </c>
      <c r="C146">
        <f t="shared" si="26"/>
        <v>3939.5</v>
      </c>
      <c r="D146">
        <f t="shared" si="27"/>
        <v>0</v>
      </c>
    </row>
    <row r="147" spans="1:4" x14ac:dyDescent="0.25">
      <c r="A147">
        <v>146</v>
      </c>
      <c r="B147">
        <f t="shared" si="25"/>
        <v>5233</v>
      </c>
      <c r="C147">
        <f t="shared" si="26"/>
        <v>3939.5</v>
      </c>
      <c r="D147">
        <f t="shared" si="27"/>
        <v>0</v>
      </c>
    </row>
    <row r="148" spans="1:4" x14ac:dyDescent="0.25">
      <c r="A148">
        <v>147</v>
      </c>
      <c r="B148">
        <f t="shared" si="25"/>
        <v>6393</v>
      </c>
      <c r="C148">
        <f t="shared" si="26"/>
        <v>3939.5</v>
      </c>
      <c r="D148">
        <f t="shared" si="27"/>
        <v>0</v>
      </c>
    </row>
    <row r="149" spans="1:4" x14ac:dyDescent="0.25">
      <c r="A149">
        <v>148</v>
      </c>
      <c r="B149">
        <f t="shared" si="25"/>
        <v>7777</v>
      </c>
      <c r="C149">
        <f t="shared" si="26"/>
        <v>3939.5</v>
      </c>
      <c r="D149">
        <f t="shared" si="27"/>
        <v>0</v>
      </c>
    </row>
    <row r="150" spans="1:4" x14ac:dyDescent="0.25">
      <c r="A150">
        <v>149</v>
      </c>
      <c r="B150">
        <f t="shared" si="25"/>
        <v>8937</v>
      </c>
      <c r="C150">
        <f t="shared" si="26"/>
        <v>3939.5</v>
      </c>
      <c r="D150">
        <f t="shared" si="27"/>
        <v>0</v>
      </c>
    </row>
    <row r="151" spans="1:4" x14ac:dyDescent="0.25">
      <c r="A151">
        <v>150</v>
      </c>
      <c r="B151">
        <f t="shared" si="25"/>
        <v>10097</v>
      </c>
      <c r="C151">
        <f t="shared" si="26"/>
        <v>3939.5</v>
      </c>
      <c r="D151">
        <f t="shared" si="27"/>
        <v>0</v>
      </c>
    </row>
    <row r="152" spans="1:4" x14ac:dyDescent="0.25">
      <c r="A152">
        <v>151</v>
      </c>
      <c r="B152">
        <f t="shared" si="25"/>
        <v>11257</v>
      </c>
      <c r="C152">
        <f t="shared" si="26"/>
        <v>3939.5</v>
      </c>
      <c r="D152">
        <f t="shared" si="27"/>
        <v>0</v>
      </c>
    </row>
    <row r="153" spans="1:4" x14ac:dyDescent="0.25">
      <c r="A153">
        <v>152</v>
      </c>
      <c r="B153">
        <f t="shared" si="25"/>
        <v>12417</v>
      </c>
      <c r="C153">
        <f t="shared" si="26"/>
        <v>3939.5</v>
      </c>
      <c r="D153">
        <f t="shared" si="27"/>
        <v>0</v>
      </c>
    </row>
    <row r="154" spans="1:4" x14ac:dyDescent="0.25">
      <c r="A154">
        <v>153</v>
      </c>
      <c r="B154">
        <f t="shared" si="25"/>
        <v>13577</v>
      </c>
      <c r="C154">
        <f t="shared" si="26"/>
        <v>3939.5</v>
      </c>
      <c r="D154">
        <f t="shared" si="27"/>
        <v>0</v>
      </c>
    </row>
    <row r="155" spans="1:4" x14ac:dyDescent="0.25">
      <c r="A155">
        <v>154</v>
      </c>
      <c r="B155">
        <f t="shared" si="25"/>
        <v>14737</v>
      </c>
      <c r="C155">
        <f t="shared" si="26"/>
        <v>3939.5</v>
      </c>
      <c r="D155">
        <f t="shared" si="27"/>
        <v>0</v>
      </c>
    </row>
    <row r="156" spans="1:4" x14ac:dyDescent="0.25">
      <c r="A156">
        <v>155</v>
      </c>
      <c r="B156">
        <f t="shared" si="25"/>
        <v>-567</v>
      </c>
      <c r="C156">
        <f t="shared" si="26"/>
        <v>6739.5</v>
      </c>
      <c r="D156">
        <f t="shared" si="27"/>
        <v>0</v>
      </c>
    </row>
    <row r="157" spans="1:4" x14ac:dyDescent="0.25">
      <c r="A157">
        <v>156</v>
      </c>
      <c r="B157">
        <f t="shared" si="25"/>
        <v>593</v>
      </c>
      <c r="C157">
        <f t="shared" si="26"/>
        <v>6739.5</v>
      </c>
      <c r="D157">
        <f t="shared" si="27"/>
        <v>0</v>
      </c>
    </row>
    <row r="158" spans="1:4" x14ac:dyDescent="0.25">
      <c r="A158">
        <v>157</v>
      </c>
      <c r="B158">
        <f t="shared" si="25"/>
        <v>1753</v>
      </c>
      <c r="C158">
        <f t="shared" si="26"/>
        <v>6739.5</v>
      </c>
      <c r="D158">
        <f t="shared" si="27"/>
        <v>0</v>
      </c>
    </row>
    <row r="159" spans="1:4" x14ac:dyDescent="0.25">
      <c r="A159">
        <v>158</v>
      </c>
      <c r="B159">
        <f t="shared" si="25"/>
        <v>2913</v>
      </c>
      <c r="C159">
        <f t="shared" si="26"/>
        <v>6739.5</v>
      </c>
      <c r="D159">
        <f t="shared" si="27"/>
        <v>0</v>
      </c>
    </row>
    <row r="160" spans="1:4" x14ac:dyDescent="0.25">
      <c r="A160">
        <v>159</v>
      </c>
      <c r="B160">
        <f t="shared" si="25"/>
        <v>4073</v>
      </c>
      <c r="C160">
        <f t="shared" si="26"/>
        <v>6739.5</v>
      </c>
      <c r="D160">
        <f t="shared" si="27"/>
        <v>0</v>
      </c>
    </row>
    <row r="161" spans="1:4" x14ac:dyDescent="0.25">
      <c r="A161">
        <v>160</v>
      </c>
      <c r="B161">
        <f t="shared" si="25"/>
        <v>5233</v>
      </c>
      <c r="C161">
        <f t="shared" si="26"/>
        <v>6739.5</v>
      </c>
      <c r="D161">
        <f t="shared" si="27"/>
        <v>0</v>
      </c>
    </row>
    <row r="162" spans="1:4" x14ac:dyDescent="0.25">
      <c r="A162">
        <v>161</v>
      </c>
      <c r="B162">
        <f t="shared" si="25"/>
        <v>6393</v>
      </c>
      <c r="C162">
        <f t="shared" si="26"/>
        <v>6739.5</v>
      </c>
      <c r="D162">
        <f t="shared" si="27"/>
        <v>0</v>
      </c>
    </row>
    <row r="163" spans="1:4" x14ac:dyDescent="0.25">
      <c r="A163">
        <v>162</v>
      </c>
      <c r="B163">
        <f t="shared" si="25"/>
        <v>7777</v>
      </c>
      <c r="C163">
        <f t="shared" si="26"/>
        <v>6739.5</v>
      </c>
      <c r="D163">
        <f t="shared" si="27"/>
        <v>0</v>
      </c>
    </row>
    <row r="164" spans="1:4" x14ac:dyDescent="0.25">
      <c r="A164">
        <v>163</v>
      </c>
      <c r="B164">
        <f t="shared" si="25"/>
        <v>8937</v>
      </c>
      <c r="C164">
        <f t="shared" si="26"/>
        <v>6739.5</v>
      </c>
      <c r="D164">
        <f t="shared" si="27"/>
        <v>0</v>
      </c>
    </row>
    <row r="165" spans="1:4" x14ac:dyDescent="0.25">
      <c r="A165">
        <v>164</v>
      </c>
      <c r="B165">
        <f t="shared" si="25"/>
        <v>10097</v>
      </c>
      <c r="C165">
        <f t="shared" si="26"/>
        <v>6739.5</v>
      </c>
      <c r="D165">
        <f t="shared" si="27"/>
        <v>0</v>
      </c>
    </row>
    <row r="166" spans="1:4" x14ac:dyDescent="0.25">
      <c r="A166">
        <v>165</v>
      </c>
      <c r="B166">
        <f t="shared" si="25"/>
        <v>11257</v>
      </c>
      <c r="C166">
        <f t="shared" si="26"/>
        <v>6739.5</v>
      </c>
      <c r="D166">
        <f t="shared" si="27"/>
        <v>0</v>
      </c>
    </row>
    <row r="167" spans="1:4" x14ac:dyDescent="0.25">
      <c r="A167">
        <v>166</v>
      </c>
      <c r="B167">
        <f t="shared" si="25"/>
        <v>12417</v>
      </c>
      <c r="C167">
        <f t="shared" si="26"/>
        <v>6739.5</v>
      </c>
      <c r="D167">
        <f t="shared" si="27"/>
        <v>0</v>
      </c>
    </row>
    <row r="168" spans="1:4" x14ac:dyDescent="0.25">
      <c r="A168">
        <v>167</v>
      </c>
      <c r="B168">
        <f t="shared" si="25"/>
        <v>13577</v>
      </c>
      <c r="C168">
        <f t="shared" si="26"/>
        <v>6739.5</v>
      </c>
      <c r="D168">
        <f t="shared" si="27"/>
        <v>0</v>
      </c>
    </row>
    <row r="169" spans="1:4" x14ac:dyDescent="0.25">
      <c r="A169">
        <v>168</v>
      </c>
      <c r="B169">
        <f t="shared" si="25"/>
        <v>14737</v>
      </c>
      <c r="C169">
        <f t="shared" si="26"/>
        <v>6739.5</v>
      </c>
      <c r="D169">
        <f t="shared" si="27"/>
        <v>0</v>
      </c>
    </row>
    <row r="170" spans="1:4" x14ac:dyDescent="0.25">
      <c r="A170">
        <v>169</v>
      </c>
      <c r="B170">
        <f>R2</f>
        <v>567</v>
      </c>
      <c r="C170">
        <f t="shared" ref="C170:D170" si="28">S2</f>
        <v>1139.5</v>
      </c>
      <c r="D170">
        <f t="shared" si="28"/>
        <v>0</v>
      </c>
    </row>
    <row r="171" spans="1:4" x14ac:dyDescent="0.25">
      <c r="A171">
        <v>170</v>
      </c>
      <c r="B171">
        <f t="shared" ref="B171:B211" si="29">R3</f>
        <v>1727</v>
      </c>
      <c r="C171">
        <f t="shared" ref="C171:C211" si="30">S3</f>
        <v>1139.5</v>
      </c>
      <c r="D171">
        <f t="shared" ref="D171:D211" si="31">T3</f>
        <v>0</v>
      </c>
    </row>
    <row r="172" spans="1:4" x14ac:dyDescent="0.25">
      <c r="A172">
        <v>171</v>
      </c>
      <c r="B172">
        <f t="shared" si="29"/>
        <v>2887</v>
      </c>
      <c r="C172">
        <f t="shared" si="30"/>
        <v>1139.5</v>
      </c>
      <c r="D172">
        <f t="shared" si="31"/>
        <v>0</v>
      </c>
    </row>
    <row r="173" spans="1:4" x14ac:dyDescent="0.25">
      <c r="A173">
        <v>172</v>
      </c>
      <c r="B173">
        <f t="shared" si="29"/>
        <v>4047</v>
      </c>
      <c r="C173">
        <f t="shared" si="30"/>
        <v>1139.5</v>
      </c>
      <c r="D173">
        <f t="shared" si="31"/>
        <v>0</v>
      </c>
    </row>
    <row r="174" spans="1:4" x14ac:dyDescent="0.25">
      <c r="A174">
        <v>173</v>
      </c>
      <c r="B174">
        <f t="shared" si="29"/>
        <v>5207</v>
      </c>
      <c r="C174">
        <f t="shared" si="30"/>
        <v>1139.5</v>
      </c>
      <c r="D174">
        <f t="shared" si="31"/>
        <v>0</v>
      </c>
    </row>
    <row r="175" spans="1:4" x14ac:dyDescent="0.25">
      <c r="A175">
        <v>174</v>
      </c>
      <c r="B175">
        <f t="shared" si="29"/>
        <v>6367</v>
      </c>
      <c r="C175">
        <f t="shared" si="30"/>
        <v>1139.5</v>
      </c>
      <c r="D175">
        <f t="shared" si="31"/>
        <v>0</v>
      </c>
    </row>
    <row r="176" spans="1:4" x14ac:dyDescent="0.25">
      <c r="A176">
        <v>175</v>
      </c>
      <c r="B176">
        <f t="shared" si="29"/>
        <v>7527</v>
      </c>
      <c r="C176">
        <f t="shared" si="30"/>
        <v>1139.5</v>
      </c>
      <c r="D176">
        <f t="shared" si="31"/>
        <v>0</v>
      </c>
    </row>
    <row r="177" spans="1:4" x14ac:dyDescent="0.25">
      <c r="A177">
        <v>176</v>
      </c>
      <c r="B177">
        <f t="shared" si="29"/>
        <v>8911</v>
      </c>
      <c r="C177">
        <f t="shared" si="30"/>
        <v>1139.5</v>
      </c>
      <c r="D177">
        <f t="shared" si="31"/>
        <v>0</v>
      </c>
    </row>
    <row r="178" spans="1:4" x14ac:dyDescent="0.25">
      <c r="A178">
        <v>177</v>
      </c>
      <c r="B178">
        <f t="shared" si="29"/>
        <v>10071</v>
      </c>
      <c r="C178">
        <f t="shared" si="30"/>
        <v>1139.5</v>
      </c>
      <c r="D178">
        <f t="shared" si="31"/>
        <v>0</v>
      </c>
    </row>
    <row r="179" spans="1:4" x14ac:dyDescent="0.25">
      <c r="A179">
        <v>178</v>
      </c>
      <c r="B179">
        <f t="shared" si="29"/>
        <v>11231</v>
      </c>
      <c r="C179">
        <f t="shared" si="30"/>
        <v>1139.5</v>
      </c>
      <c r="D179">
        <f t="shared" si="31"/>
        <v>0</v>
      </c>
    </row>
    <row r="180" spans="1:4" x14ac:dyDescent="0.25">
      <c r="A180">
        <v>179</v>
      </c>
      <c r="B180">
        <f t="shared" si="29"/>
        <v>12391</v>
      </c>
      <c r="C180">
        <f t="shared" si="30"/>
        <v>1139.5</v>
      </c>
      <c r="D180">
        <f t="shared" si="31"/>
        <v>0</v>
      </c>
    </row>
    <row r="181" spans="1:4" x14ac:dyDescent="0.25">
      <c r="A181">
        <v>180</v>
      </c>
      <c r="B181">
        <f t="shared" si="29"/>
        <v>13551</v>
      </c>
      <c r="C181">
        <f t="shared" si="30"/>
        <v>1139.5</v>
      </c>
      <c r="D181">
        <f t="shared" si="31"/>
        <v>0</v>
      </c>
    </row>
    <row r="182" spans="1:4" x14ac:dyDescent="0.25">
      <c r="A182">
        <v>181</v>
      </c>
      <c r="B182">
        <f t="shared" si="29"/>
        <v>14711</v>
      </c>
      <c r="C182">
        <f t="shared" si="30"/>
        <v>1139.5</v>
      </c>
      <c r="D182">
        <f t="shared" si="31"/>
        <v>0</v>
      </c>
    </row>
    <row r="183" spans="1:4" x14ac:dyDescent="0.25">
      <c r="A183">
        <v>182</v>
      </c>
      <c r="B183">
        <f t="shared" si="29"/>
        <v>15871</v>
      </c>
      <c r="C183">
        <f t="shared" si="30"/>
        <v>1139.5</v>
      </c>
      <c r="D183">
        <f t="shared" si="31"/>
        <v>0</v>
      </c>
    </row>
    <row r="184" spans="1:4" x14ac:dyDescent="0.25">
      <c r="A184">
        <v>183</v>
      </c>
      <c r="B184">
        <f t="shared" si="29"/>
        <v>567</v>
      </c>
      <c r="C184">
        <f t="shared" si="30"/>
        <v>3939.5</v>
      </c>
      <c r="D184">
        <f t="shared" si="31"/>
        <v>0</v>
      </c>
    </row>
    <row r="185" spans="1:4" x14ac:dyDescent="0.25">
      <c r="A185">
        <v>184</v>
      </c>
      <c r="B185">
        <f t="shared" si="29"/>
        <v>1727</v>
      </c>
      <c r="C185">
        <f t="shared" si="30"/>
        <v>3939.5</v>
      </c>
      <c r="D185">
        <f t="shared" si="31"/>
        <v>0</v>
      </c>
    </row>
    <row r="186" spans="1:4" x14ac:dyDescent="0.25">
      <c r="A186">
        <v>185</v>
      </c>
      <c r="B186">
        <f t="shared" si="29"/>
        <v>2887</v>
      </c>
      <c r="C186">
        <f t="shared" si="30"/>
        <v>3939.5</v>
      </c>
      <c r="D186">
        <f t="shared" si="31"/>
        <v>0</v>
      </c>
    </row>
    <row r="187" spans="1:4" x14ac:dyDescent="0.25">
      <c r="A187">
        <v>186</v>
      </c>
      <c r="B187">
        <f t="shared" si="29"/>
        <v>4047</v>
      </c>
      <c r="C187">
        <f t="shared" si="30"/>
        <v>3939.5</v>
      </c>
      <c r="D187">
        <f t="shared" si="31"/>
        <v>0</v>
      </c>
    </row>
    <row r="188" spans="1:4" x14ac:dyDescent="0.25">
      <c r="A188">
        <v>187</v>
      </c>
      <c r="B188">
        <f t="shared" si="29"/>
        <v>5207</v>
      </c>
      <c r="C188">
        <f t="shared" si="30"/>
        <v>3939.5</v>
      </c>
      <c r="D188">
        <f t="shared" si="31"/>
        <v>0</v>
      </c>
    </row>
    <row r="189" spans="1:4" x14ac:dyDescent="0.25">
      <c r="A189">
        <v>188</v>
      </c>
      <c r="B189">
        <f t="shared" si="29"/>
        <v>6367</v>
      </c>
      <c r="C189">
        <f t="shared" si="30"/>
        <v>3939.5</v>
      </c>
      <c r="D189">
        <f t="shared" si="31"/>
        <v>0</v>
      </c>
    </row>
    <row r="190" spans="1:4" x14ac:dyDescent="0.25">
      <c r="A190">
        <v>189</v>
      </c>
      <c r="B190">
        <f t="shared" si="29"/>
        <v>7527</v>
      </c>
      <c r="C190">
        <f t="shared" si="30"/>
        <v>3939.5</v>
      </c>
      <c r="D190">
        <f t="shared" si="31"/>
        <v>0</v>
      </c>
    </row>
    <row r="191" spans="1:4" x14ac:dyDescent="0.25">
      <c r="A191">
        <v>190</v>
      </c>
      <c r="B191">
        <f t="shared" si="29"/>
        <v>8911</v>
      </c>
      <c r="C191">
        <f t="shared" si="30"/>
        <v>3939.5</v>
      </c>
      <c r="D191">
        <f t="shared" si="31"/>
        <v>0</v>
      </c>
    </row>
    <row r="192" spans="1:4" x14ac:dyDescent="0.25">
      <c r="A192">
        <v>191</v>
      </c>
      <c r="B192">
        <f t="shared" si="29"/>
        <v>10071</v>
      </c>
      <c r="C192">
        <f t="shared" si="30"/>
        <v>3939.5</v>
      </c>
      <c r="D192">
        <f t="shared" si="31"/>
        <v>0</v>
      </c>
    </row>
    <row r="193" spans="1:4" x14ac:dyDescent="0.25">
      <c r="A193">
        <v>192</v>
      </c>
      <c r="B193">
        <f t="shared" si="29"/>
        <v>11231</v>
      </c>
      <c r="C193">
        <f t="shared" si="30"/>
        <v>3939.5</v>
      </c>
      <c r="D193">
        <f t="shared" si="31"/>
        <v>0</v>
      </c>
    </row>
    <row r="194" spans="1:4" x14ac:dyDescent="0.25">
      <c r="A194">
        <v>193</v>
      </c>
      <c r="B194">
        <f t="shared" si="29"/>
        <v>12391</v>
      </c>
      <c r="C194">
        <f t="shared" si="30"/>
        <v>3939.5</v>
      </c>
      <c r="D194">
        <f t="shared" si="31"/>
        <v>0</v>
      </c>
    </row>
    <row r="195" spans="1:4" x14ac:dyDescent="0.25">
      <c r="A195">
        <v>194</v>
      </c>
      <c r="B195">
        <f t="shared" si="29"/>
        <v>13551</v>
      </c>
      <c r="C195">
        <f t="shared" si="30"/>
        <v>3939.5</v>
      </c>
      <c r="D195">
        <f t="shared" si="31"/>
        <v>0</v>
      </c>
    </row>
    <row r="196" spans="1:4" x14ac:dyDescent="0.25">
      <c r="A196">
        <v>195</v>
      </c>
      <c r="B196">
        <f t="shared" si="29"/>
        <v>14711</v>
      </c>
      <c r="C196">
        <f t="shared" si="30"/>
        <v>3939.5</v>
      </c>
      <c r="D196">
        <f t="shared" si="31"/>
        <v>0</v>
      </c>
    </row>
    <row r="197" spans="1:4" x14ac:dyDescent="0.25">
      <c r="A197">
        <v>196</v>
      </c>
      <c r="B197">
        <f t="shared" si="29"/>
        <v>15871</v>
      </c>
      <c r="C197">
        <f t="shared" si="30"/>
        <v>3939.5</v>
      </c>
      <c r="D197">
        <f t="shared" si="31"/>
        <v>0</v>
      </c>
    </row>
    <row r="198" spans="1:4" x14ac:dyDescent="0.25">
      <c r="A198">
        <v>197</v>
      </c>
      <c r="B198">
        <f t="shared" si="29"/>
        <v>567</v>
      </c>
      <c r="C198">
        <f t="shared" si="30"/>
        <v>6739.5</v>
      </c>
      <c r="D198">
        <f t="shared" si="31"/>
        <v>0</v>
      </c>
    </row>
    <row r="199" spans="1:4" x14ac:dyDescent="0.25">
      <c r="A199">
        <v>198</v>
      </c>
      <c r="B199">
        <f t="shared" si="29"/>
        <v>1727</v>
      </c>
      <c r="C199">
        <f t="shared" si="30"/>
        <v>6739.5</v>
      </c>
      <c r="D199">
        <f t="shared" si="31"/>
        <v>0</v>
      </c>
    </row>
    <row r="200" spans="1:4" x14ac:dyDescent="0.25">
      <c r="A200">
        <v>199</v>
      </c>
      <c r="B200">
        <f t="shared" si="29"/>
        <v>2887</v>
      </c>
      <c r="C200">
        <f t="shared" si="30"/>
        <v>6739.5</v>
      </c>
      <c r="D200">
        <f t="shared" si="31"/>
        <v>0</v>
      </c>
    </row>
    <row r="201" spans="1:4" x14ac:dyDescent="0.25">
      <c r="A201">
        <v>200</v>
      </c>
      <c r="B201">
        <f t="shared" si="29"/>
        <v>4047</v>
      </c>
      <c r="C201">
        <f t="shared" si="30"/>
        <v>6739.5</v>
      </c>
      <c r="D201">
        <f t="shared" si="31"/>
        <v>0</v>
      </c>
    </row>
    <row r="202" spans="1:4" x14ac:dyDescent="0.25">
      <c r="A202">
        <v>201</v>
      </c>
      <c r="B202">
        <f t="shared" si="29"/>
        <v>5207</v>
      </c>
      <c r="C202">
        <f t="shared" si="30"/>
        <v>6739.5</v>
      </c>
      <c r="D202">
        <f t="shared" si="31"/>
        <v>0</v>
      </c>
    </row>
    <row r="203" spans="1:4" x14ac:dyDescent="0.25">
      <c r="A203">
        <v>202</v>
      </c>
      <c r="B203">
        <f t="shared" si="29"/>
        <v>6367</v>
      </c>
      <c r="C203">
        <f t="shared" si="30"/>
        <v>6739.5</v>
      </c>
      <c r="D203">
        <f t="shared" si="31"/>
        <v>0</v>
      </c>
    </row>
    <row r="204" spans="1:4" x14ac:dyDescent="0.25">
      <c r="A204">
        <v>203</v>
      </c>
      <c r="B204">
        <f t="shared" si="29"/>
        <v>7527</v>
      </c>
      <c r="C204">
        <f t="shared" si="30"/>
        <v>6739.5</v>
      </c>
      <c r="D204">
        <f t="shared" si="31"/>
        <v>0</v>
      </c>
    </row>
    <row r="205" spans="1:4" x14ac:dyDescent="0.25">
      <c r="A205">
        <v>204</v>
      </c>
      <c r="B205">
        <f t="shared" si="29"/>
        <v>8911</v>
      </c>
      <c r="C205">
        <f t="shared" si="30"/>
        <v>6739.5</v>
      </c>
      <c r="D205">
        <f t="shared" si="31"/>
        <v>0</v>
      </c>
    </row>
    <row r="206" spans="1:4" x14ac:dyDescent="0.25">
      <c r="A206">
        <v>205</v>
      </c>
      <c r="B206">
        <f t="shared" si="29"/>
        <v>10071</v>
      </c>
      <c r="C206">
        <f t="shared" si="30"/>
        <v>6739.5</v>
      </c>
      <c r="D206">
        <f t="shared" si="31"/>
        <v>0</v>
      </c>
    </row>
    <row r="207" spans="1:4" x14ac:dyDescent="0.25">
      <c r="A207">
        <v>206</v>
      </c>
      <c r="B207">
        <f t="shared" si="29"/>
        <v>11231</v>
      </c>
      <c r="C207">
        <f t="shared" si="30"/>
        <v>6739.5</v>
      </c>
      <c r="D207">
        <f t="shared" si="31"/>
        <v>0</v>
      </c>
    </row>
    <row r="208" spans="1:4" x14ac:dyDescent="0.25">
      <c r="A208">
        <v>207</v>
      </c>
      <c r="B208">
        <f t="shared" si="29"/>
        <v>12391</v>
      </c>
      <c r="C208">
        <f t="shared" si="30"/>
        <v>6739.5</v>
      </c>
      <c r="D208">
        <f t="shared" si="31"/>
        <v>0</v>
      </c>
    </row>
    <row r="209" spans="1:4" x14ac:dyDescent="0.25">
      <c r="A209">
        <v>208</v>
      </c>
      <c r="B209">
        <f t="shared" si="29"/>
        <v>13551</v>
      </c>
      <c r="C209">
        <f t="shared" si="30"/>
        <v>6739.5</v>
      </c>
      <c r="D209">
        <f t="shared" si="31"/>
        <v>0</v>
      </c>
    </row>
    <row r="210" spans="1:4" x14ac:dyDescent="0.25">
      <c r="A210">
        <v>209</v>
      </c>
      <c r="B210">
        <f t="shared" si="29"/>
        <v>14711</v>
      </c>
      <c r="C210">
        <f t="shared" si="30"/>
        <v>6739.5</v>
      </c>
      <c r="D210">
        <f t="shared" si="31"/>
        <v>0</v>
      </c>
    </row>
    <row r="211" spans="1:4" x14ac:dyDescent="0.25">
      <c r="A211">
        <v>210</v>
      </c>
      <c r="B211">
        <f t="shared" si="29"/>
        <v>15871</v>
      </c>
      <c r="C211">
        <f t="shared" si="30"/>
        <v>6739.5</v>
      </c>
      <c r="D211">
        <f t="shared" si="3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C9FF-F1E9-4E75-A182-706DD0403D10}">
  <dimension ref="A1:X112"/>
  <sheetViews>
    <sheetView topLeftCell="B1" zoomScale="85" zoomScaleNormal="85" workbookViewId="0">
      <selection activeCell="R2" sqref="R2"/>
    </sheetView>
  </sheetViews>
  <sheetFormatPr defaultRowHeight="13.8" x14ac:dyDescent="0.25"/>
  <cols>
    <col min="1" max="1" width="12.88671875" customWidth="1"/>
    <col min="2" max="2" width="13.5546875" customWidth="1"/>
    <col min="4" max="4" width="13.21875" customWidth="1"/>
    <col min="5" max="5" width="16.88671875" customWidth="1"/>
    <col min="13" max="13" width="11.33203125" customWidth="1"/>
    <col min="14" max="14" width="11.77734375" customWidth="1"/>
  </cols>
  <sheetData>
    <row r="1" spans="1:24" x14ac:dyDescent="0.25">
      <c r="A1" t="s">
        <v>48</v>
      </c>
      <c r="B1">
        <v>-0.56699999999999995</v>
      </c>
      <c r="C1">
        <v>-1.1399999999999999</v>
      </c>
      <c r="D1">
        <v>0</v>
      </c>
      <c r="E1" t="str">
        <f>CONCATENATE(A1,",",B1,",",C1,",",D1)</f>
        <v>N,-0.567,-1.14,0</v>
      </c>
      <c r="M1" s="3" t="s">
        <v>40</v>
      </c>
      <c r="N1" s="3"/>
      <c r="P1" t="s">
        <v>43</v>
      </c>
      <c r="R1" t="s">
        <v>44</v>
      </c>
      <c r="T1" t="s">
        <v>45</v>
      </c>
      <c r="U1" t="s">
        <v>46</v>
      </c>
      <c r="W1" t="s">
        <v>47</v>
      </c>
      <c r="X1">
        <v>-1.1399999999999999</v>
      </c>
    </row>
    <row r="2" spans="1:24" x14ac:dyDescent="0.25">
      <c r="A2" t="s">
        <v>48</v>
      </c>
      <c r="B2">
        <v>0.56699999999999995</v>
      </c>
      <c r="C2">
        <v>-1.1399999999999999</v>
      </c>
      <c r="D2">
        <v>0</v>
      </c>
      <c r="E2" t="str">
        <f t="shared" ref="E2:E65" si="0">CONCATENATE(A2,",",B2,",",C2,",",D2)</f>
        <v>N,0.567,-1.14,0</v>
      </c>
      <c r="M2" t="s">
        <v>41</v>
      </c>
      <c r="N2" t="s">
        <v>42</v>
      </c>
      <c r="P2">
        <v>1.45</v>
      </c>
      <c r="R2">
        <v>2.8</v>
      </c>
      <c r="T2">
        <v>-1.0549999999999999</v>
      </c>
      <c r="U2">
        <v>16.434999999999999</v>
      </c>
      <c r="W2">
        <v>2.2799999999999998</v>
      </c>
      <c r="X2">
        <v>-0.72499999999999998</v>
      </c>
    </row>
    <row r="3" spans="1:24" x14ac:dyDescent="0.25">
      <c r="A3" t="s">
        <v>48</v>
      </c>
      <c r="B3">
        <v>0.59299999999999997</v>
      </c>
      <c r="C3">
        <v>-1.1399999999999999</v>
      </c>
      <c r="D3">
        <v>0</v>
      </c>
      <c r="E3" t="str">
        <f t="shared" si="0"/>
        <v>N,0.593,-1.14,0</v>
      </c>
      <c r="M3">
        <v>-0.56699999999999995</v>
      </c>
      <c r="N3">
        <v>0.56699999999999995</v>
      </c>
      <c r="X3">
        <v>0.72499999999999998</v>
      </c>
    </row>
    <row r="4" spans="1:24" x14ac:dyDescent="0.25">
      <c r="A4" t="s">
        <v>48</v>
      </c>
      <c r="B4">
        <v>1.7270000000000001</v>
      </c>
      <c r="C4">
        <v>-1.1399999999999999</v>
      </c>
      <c r="D4">
        <v>0</v>
      </c>
      <c r="E4" t="str">
        <f t="shared" si="0"/>
        <v>N,1.727,-1.14,0</v>
      </c>
      <c r="M4">
        <v>0.59299999999999997</v>
      </c>
      <c r="N4">
        <v>1.7270000000000001</v>
      </c>
      <c r="X4">
        <v>1.1399999999999999</v>
      </c>
    </row>
    <row r="5" spans="1:24" x14ac:dyDescent="0.25">
      <c r="A5" t="s">
        <v>48</v>
      </c>
      <c r="B5">
        <v>1.7529999999999999</v>
      </c>
      <c r="C5">
        <v>-1.1399999999999999</v>
      </c>
      <c r="D5">
        <v>0</v>
      </c>
      <c r="E5" t="str">
        <f t="shared" si="0"/>
        <v>N,1.753,-1.14,0</v>
      </c>
      <c r="M5">
        <v>1.7529999999999999</v>
      </c>
      <c r="N5">
        <v>2.887</v>
      </c>
    </row>
    <row r="6" spans="1:24" x14ac:dyDescent="0.25">
      <c r="A6" t="s">
        <v>48</v>
      </c>
      <c r="B6">
        <v>2.887</v>
      </c>
      <c r="C6">
        <v>-1.1399999999999999</v>
      </c>
      <c r="D6">
        <v>0</v>
      </c>
      <c r="E6" t="str">
        <f t="shared" si="0"/>
        <v>N,2.887,-1.14,0</v>
      </c>
      <c r="M6">
        <v>2.9129999999999998</v>
      </c>
      <c r="N6">
        <v>4.0469999999999997</v>
      </c>
    </row>
    <row r="7" spans="1:24" x14ac:dyDescent="0.25">
      <c r="A7" t="s">
        <v>48</v>
      </c>
      <c r="B7">
        <v>2.9129999999999998</v>
      </c>
      <c r="C7">
        <v>-1.1399999999999999</v>
      </c>
      <c r="D7">
        <v>0</v>
      </c>
      <c r="E7" t="str">
        <f t="shared" si="0"/>
        <v>N,2.913,-1.14,0</v>
      </c>
      <c r="M7">
        <v>4.0730000000000004</v>
      </c>
      <c r="N7">
        <v>5.2069999999999999</v>
      </c>
    </row>
    <row r="8" spans="1:24" x14ac:dyDescent="0.25">
      <c r="A8" t="s">
        <v>48</v>
      </c>
      <c r="B8">
        <v>4.0469999999999997</v>
      </c>
      <c r="C8">
        <v>-1.1399999999999999</v>
      </c>
      <c r="D8">
        <v>0</v>
      </c>
      <c r="E8" t="str">
        <f t="shared" si="0"/>
        <v>N,4.047,-1.14,0</v>
      </c>
      <c r="M8">
        <v>5.2329999999999997</v>
      </c>
      <c r="N8">
        <v>6.367</v>
      </c>
    </row>
    <row r="9" spans="1:24" x14ac:dyDescent="0.25">
      <c r="A9" t="s">
        <v>48</v>
      </c>
      <c r="B9">
        <v>4.0730000000000004</v>
      </c>
      <c r="C9">
        <v>-1.1399999999999999</v>
      </c>
      <c r="D9">
        <v>0</v>
      </c>
      <c r="E9" t="str">
        <f t="shared" si="0"/>
        <v>N,4.073,-1.14,0</v>
      </c>
      <c r="M9">
        <v>6.3929999999999998</v>
      </c>
      <c r="N9">
        <v>7.5270000000000001</v>
      </c>
    </row>
    <row r="10" spans="1:24" x14ac:dyDescent="0.25">
      <c r="A10" t="s">
        <v>48</v>
      </c>
      <c r="B10">
        <v>5.2069999999999999</v>
      </c>
      <c r="C10">
        <v>-1.1399999999999999</v>
      </c>
      <c r="D10">
        <v>0</v>
      </c>
      <c r="E10" t="str">
        <f t="shared" si="0"/>
        <v>N,5.207,-1.14,0</v>
      </c>
      <c r="M10">
        <v>7.7770000000000001</v>
      </c>
      <c r="N10">
        <v>8.9109999999999996</v>
      </c>
    </row>
    <row r="11" spans="1:24" x14ac:dyDescent="0.25">
      <c r="A11" t="s">
        <v>48</v>
      </c>
      <c r="B11">
        <v>5.2329999999999997</v>
      </c>
      <c r="C11">
        <v>-1.1399999999999999</v>
      </c>
      <c r="D11">
        <v>0</v>
      </c>
      <c r="E11" t="str">
        <f t="shared" si="0"/>
        <v>N,5.233,-1.14,0</v>
      </c>
      <c r="M11">
        <v>8.9369999999999994</v>
      </c>
      <c r="N11">
        <v>10.071</v>
      </c>
    </row>
    <row r="12" spans="1:24" x14ac:dyDescent="0.25">
      <c r="A12" t="s">
        <v>48</v>
      </c>
      <c r="B12">
        <v>6.367</v>
      </c>
      <c r="C12">
        <v>-1.1399999999999999</v>
      </c>
      <c r="D12">
        <v>0</v>
      </c>
      <c r="E12" t="str">
        <f t="shared" si="0"/>
        <v>N,6.367,-1.14,0</v>
      </c>
      <c r="M12">
        <v>10.097</v>
      </c>
      <c r="N12">
        <v>11.231</v>
      </c>
    </row>
    <row r="13" spans="1:24" x14ac:dyDescent="0.25">
      <c r="A13" t="s">
        <v>48</v>
      </c>
      <c r="B13">
        <v>6.3929999999999998</v>
      </c>
      <c r="C13">
        <v>-1.1399999999999999</v>
      </c>
      <c r="D13">
        <v>0</v>
      </c>
      <c r="E13" t="str">
        <f t="shared" si="0"/>
        <v>N,6.393,-1.14,0</v>
      </c>
      <c r="M13">
        <v>11.257</v>
      </c>
      <c r="N13">
        <v>12.391</v>
      </c>
    </row>
    <row r="14" spans="1:24" x14ac:dyDescent="0.25">
      <c r="A14" t="s">
        <v>48</v>
      </c>
      <c r="B14">
        <v>7.5270000000000001</v>
      </c>
      <c r="C14">
        <v>-1.1399999999999999</v>
      </c>
      <c r="D14">
        <v>0</v>
      </c>
      <c r="E14" t="str">
        <f t="shared" si="0"/>
        <v>N,7.527,-1.14,0</v>
      </c>
      <c r="M14">
        <v>12.417</v>
      </c>
      <c r="N14">
        <v>13.551</v>
      </c>
    </row>
    <row r="15" spans="1:24" x14ac:dyDescent="0.25">
      <c r="A15" t="s">
        <v>48</v>
      </c>
      <c r="B15">
        <v>7.7770000000000001</v>
      </c>
      <c r="C15">
        <v>-1.1399999999999999</v>
      </c>
      <c r="D15">
        <v>0</v>
      </c>
      <c r="E15" t="str">
        <f t="shared" si="0"/>
        <v>N,7.777,-1.14,0</v>
      </c>
      <c r="M15">
        <v>13.577</v>
      </c>
      <c r="N15">
        <v>14.711</v>
      </c>
    </row>
    <row r="16" spans="1:24" x14ac:dyDescent="0.25">
      <c r="A16" t="s">
        <v>48</v>
      </c>
      <c r="B16">
        <v>8.9109999999999996</v>
      </c>
      <c r="C16">
        <v>-1.1399999999999999</v>
      </c>
      <c r="D16">
        <v>0</v>
      </c>
      <c r="E16" t="str">
        <f t="shared" si="0"/>
        <v>N,8.911,-1.14,0</v>
      </c>
      <c r="M16">
        <v>14.737</v>
      </c>
      <c r="N16">
        <v>15.871</v>
      </c>
    </row>
    <row r="17" spans="1:21" x14ac:dyDescent="0.25">
      <c r="A17" t="s">
        <v>48</v>
      </c>
      <c r="B17">
        <v>8.9369999999999994</v>
      </c>
      <c r="C17">
        <v>-1.1399999999999999</v>
      </c>
      <c r="D17">
        <v>0</v>
      </c>
      <c r="E17" t="str">
        <f t="shared" si="0"/>
        <v>N,8.937,-1.14,0</v>
      </c>
    </row>
    <row r="18" spans="1:21" x14ac:dyDescent="0.25">
      <c r="A18" t="s">
        <v>48</v>
      </c>
      <c r="B18">
        <v>10.071</v>
      </c>
      <c r="C18">
        <v>-1.1399999999999999</v>
      </c>
      <c r="D18">
        <v>0</v>
      </c>
      <c r="E18" t="str">
        <f t="shared" si="0"/>
        <v>N,10.071,-1.14,0</v>
      </c>
    </row>
    <row r="19" spans="1:21" x14ac:dyDescent="0.25">
      <c r="A19" t="s">
        <v>48</v>
      </c>
      <c r="B19">
        <v>10.097</v>
      </c>
      <c r="C19">
        <v>-1.1399999999999999</v>
      </c>
      <c r="D19">
        <v>0</v>
      </c>
      <c r="E19" t="str">
        <f t="shared" si="0"/>
        <v>N,10.097,-1.14,0</v>
      </c>
    </row>
    <row r="20" spans="1:21" x14ac:dyDescent="0.25">
      <c r="A20" t="s">
        <v>48</v>
      </c>
      <c r="B20">
        <v>11.231</v>
      </c>
      <c r="C20">
        <v>-1.1399999999999999</v>
      </c>
      <c r="D20">
        <v>0</v>
      </c>
      <c r="E20" t="str">
        <f t="shared" si="0"/>
        <v>N,11.231,-1.14,0</v>
      </c>
    </row>
    <row r="21" spans="1:21" x14ac:dyDescent="0.25">
      <c r="A21" t="s">
        <v>48</v>
      </c>
      <c r="B21">
        <v>11.257</v>
      </c>
      <c r="C21">
        <v>-1.1399999999999999</v>
      </c>
      <c r="D21">
        <v>0</v>
      </c>
      <c r="E21" t="str">
        <f t="shared" si="0"/>
        <v>N,11.257,-1.14,0</v>
      </c>
    </row>
    <row r="22" spans="1:21" x14ac:dyDescent="0.25">
      <c r="A22" t="s">
        <v>48</v>
      </c>
      <c r="B22">
        <v>12.391</v>
      </c>
      <c r="C22">
        <v>-1.1399999999999999</v>
      </c>
      <c r="D22">
        <v>0</v>
      </c>
      <c r="E22" t="str">
        <f t="shared" si="0"/>
        <v>N,12.391,-1.14,0</v>
      </c>
    </row>
    <row r="23" spans="1:21" x14ac:dyDescent="0.25">
      <c r="A23" t="s">
        <v>48</v>
      </c>
      <c r="B23">
        <v>12.417</v>
      </c>
      <c r="C23">
        <v>-1.1399999999999999</v>
      </c>
      <c r="D23">
        <v>0</v>
      </c>
      <c r="E23" t="str">
        <f t="shared" si="0"/>
        <v>N,12.417,-1.14,0</v>
      </c>
    </row>
    <row r="24" spans="1:21" x14ac:dyDescent="0.25">
      <c r="A24" t="s">
        <v>48</v>
      </c>
      <c r="B24">
        <v>13.551</v>
      </c>
      <c r="C24">
        <v>-1.1399999999999999</v>
      </c>
      <c r="D24">
        <v>0</v>
      </c>
      <c r="E24" t="str">
        <f t="shared" si="0"/>
        <v>N,13.551,-1.14,0</v>
      </c>
    </row>
    <row r="25" spans="1:21" x14ac:dyDescent="0.25">
      <c r="A25" t="s">
        <v>48</v>
      </c>
      <c r="B25">
        <v>13.577</v>
      </c>
      <c r="C25">
        <v>-1.1399999999999999</v>
      </c>
      <c r="D25">
        <v>0</v>
      </c>
      <c r="E25" t="str">
        <f t="shared" si="0"/>
        <v>N,13.577,-1.14,0</v>
      </c>
    </row>
    <row r="26" spans="1:21" x14ac:dyDescent="0.25">
      <c r="A26" t="s">
        <v>48</v>
      </c>
      <c r="B26">
        <v>14.711</v>
      </c>
      <c r="C26">
        <v>-1.1399999999999999</v>
      </c>
      <c r="D26">
        <v>0</v>
      </c>
      <c r="E26" t="str">
        <f t="shared" si="0"/>
        <v>N,14.711,-1.14,0</v>
      </c>
    </row>
    <row r="27" spans="1:21" x14ac:dyDescent="0.25">
      <c r="A27" t="s">
        <v>48</v>
      </c>
      <c r="B27">
        <v>14.737</v>
      </c>
      <c r="C27">
        <v>-1.1399999999999999</v>
      </c>
      <c r="D27">
        <v>0</v>
      </c>
      <c r="E27" t="str">
        <f t="shared" si="0"/>
        <v>N,14.737,-1.14,0</v>
      </c>
    </row>
    <row r="28" spans="1:21" x14ac:dyDescent="0.25">
      <c r="A28" t="s">
        <v>48</v>
      </c>
      <c r="B28">
        <v>15.871</v>
      </c>
      <c r="C28">
        <v>-1.1399999999999999</v>
      </c>
      <c r="D28">
        <v>0</v>
      </c>
      <c r="E28" t="str">
        <f t="shared" si="0"/>
        <v>N,15.871,-1.14,0</v>
      </c>
      <c r="L28">
        <v>-0.56699999999999995</v>
      </c>
      <c r="M28">
        <v>0.56699999999999995</v>
      </c>
      <c r="N28">
        <v>0.59299999999999997</v>
      </c>
      <c r="O28">
        <v>1.7270000000000001</v>
      </c>
      <c r="P28">
        <v>1.7529999999999999</v>
      </c>
      <c r="Q28">
        <v>2.887</v>
      </c>
      <c r="R28">
        <v>2.9129999999999998</v>
      </c>
      <c r="S28">
        <v>4.0469999999999997</v>
      </c>
      <c r="T28">
        <v>4.0730000000000004</v>
      </c>
      <c r="U28">
        <v>5.2069999999999999</v>
      </c>
    </row>
    <row r="29" spans="1:21" x14ac:dyDescent="0.25">
      <c r="A29" t="s">
        <v>48</v>
      </c>
      <c r="B29">
        <v>-0.56699999999999995</v>
      </c>
      <c r="C29">
        <v>-0.72499999999999998</v>
      </c>
      <c r="D29">
        <v>0</v>
      </c>
      <c r="E29" t="str">
        <f t="shared" si="0"/>
        <v>N,-0.567,-0.725,0</v>
      </c>
      <c r="L29">
        <v>5.2329999999999997</v>
      </c>
      <c r="M29">
        <v>6.367</v>
      </c>
      <c r="N29">
        <v>6.3929999999999998</v>
      </c>
      <c r="O29">
        <v>7.5270000000000001</v>
      </c>
      <c r="P29">
        <v>7.7770000000000001</v>
      </c>
      <c r="Q29">
        <v>8.9109999999999996</v>
      </c>
      <c r="R29">
        <v>8.9369999999999994</v>
      </c>
      <c r="S29">
        <v>10.071</v>
      </c>
      <c r="T29">
        <v>10.097</v>
      </c>
      <c r="U29">
        <v>11.231</v>
      </c>
    </row>
    <row r="30" spans="1:21" x14ac:dyDescent="0.25">
      <c r="A30" t="s">
        <v>48</v>
      </c>
      <c r="B30">
        <v>0.56699999999999995</v>
      </c>
      <c r="C30">
        <v>-0.72499999999999998</v>
      </c>
      <c r="D30">
        <v>0</v>
      </c>
      <c r="E30" t="str">
        <f t="shared" si="0"/>
        <v>N,0.567,-0.725,0</v>
      </c>
      <c r="L30">
        <v>11.257</v>
      </c>
      <c r="M30">
        <v>12.391</v>
      </c>
      <c r="N30">
        <v>12.417</v>
      </c>
      <c r="O30">
        <v>13.551</v>
      </c>
      <c r="P30">
        <v>13.577</v>
      </c>
      <c r="Q30">
        <v>14.711</v>
      </c>
      <c r="R30">
        <v>14.737</v>
      </c>
      <c r="S30">
        <v>15.871</v>
      </c>
    </row>
    <row r="31" spans="1:21" x14ac:dyDescent="0.25">
      <c r="A31" t="s">
        <v>48</v>
      </c>
      <c r="B31">
        <v>0.59299999999999997</v>
      </c>
      <c r="C31">
        <v>-0.72499999999999998</v>
      </c>
      <c r="D31">
        <v>0</v>
      </c>
      <c r="E31" t="str">
        <f t="shared" si="0"/>
        <v>N,0.593,-0.725,0</v>
      </c>
    </row>
    <row r="32" spans="1:21" x14ac:dyDescent="0.25">
      <c r="A32" t="s">
        <v>48</v>
      </c>
      <c r="B32">
        <v>1.7270000000000001</v>
      </c>
      <c r="C32">
        <v>-0.72499999999999998</v>
      </c>
      <c r="D32">
        <v>0</v>
      </c>
      <c r="E32" t="str">
        <f t="shared" si="0"/>
        <v>N,1.727,-0.725,0</v>
      </c>
    </row>
    <row r="33" spans="1:5" x14ac:dyDescent="0.25">
      <c r="A33" t="s">
        <v>48</v>
      </c>
      <c r="B33">
        <v>1.7529999999999999</v>
      </c>
      <c r="C33">
        <v>-0.72499999999999998</v>
      </c>
      <c r="D33">
        <v>0</v>
      </c>
      <c r="E33" t="str">
        <f t="shared" si="0"/>
        <v>N,1.753,-0.725,0</v>
      </c>
    </row>
    <row r="34" spans="1:5" x14ac:dyDescent="0.25">
      <c r="A34" t="s">
        <v>48</v>
      </c>
      <c r="B34">
        <v>2.887</v>
      </c>
      <c r="C34">
        <v>-0.72499999999999998</v>
      </c>
      <c r="D34">
        <v>0</v>
      </c>
      <c r="E34" t="str">
        <f t="shared" si="0"/>
        <v>N,2.887,-0.725,0</v>
      </c>
    </row>
    <row r="35" spans="1:5" x14ac:dyDescent="0.25">
      <c r="A35" t="s">
        <v>48</v>
      </c>
      <c r="B35">
        <v>2.9129999999999998</v>
      </c>
      <c r="C35">
        <v>-0.72499999999999998</v>
      </c>
      <c r="D35">
        <v>0</v>
      </c>
      <c r="E35" t="str">
        <f t="shared" si="0"/>
        <v>N,2.913,-0.725,0</v>
      </c>
    </row>
    <row r="36" spans="1:5" x14ac:dyDescent="0.25">
      <c r="A36" t="s">
        <v>48</v>
      </c>
      <c r="B36">
        <v>4.0469999999999997</v>
      </c>
      <c r="C36">
        <v>-0.72499999999999998</v>
      </c>
      <c r="D36">
        <v>0</v>
      </c>
      <c r="E36" t="str">
        <f t="shared" si="0"/>
        <v>N,4.047,-0.725,0</v>
      </c>
    </row>
    <row r="37" spans="1:5" x14ac:dyDescent="0.25">
      <c r="A37" t="s">
        <v>48</v>
      </c>
      <c r="B37">
        <v>4.0730000000000004</v>
      </c>
      <c r="C37">
        <v>-0.72499999999999998</v>
      </c>
      <c r="D37">
        <v>0</v>
      </c>
      <c r="E37" t="str">
        <f t="shared" si="0"/>
        <v>N,4.073,-0.725,0</v>
      </c>
    </row>
    <row r="38" spans="1:5" x14ac:dyDescent="0.25">
      <c r="A38" t="s">
        <v>48</v>
      </c>
      <c r="B38">
        <v>5.2069999999999999</v>
      </c>
      <c r="C38">
        <v>-0.72499999999999998</v>
      </c>
      <c r="D38">
        <v>0</v>
      </c>
      <c r="E38" t="str">
        <f t="shared" si="0"/>
        <v>N,5.207,-0.725,0</v>
      </c>
    </row>
    <row r="39" spans="1:5" x14ac:dyDescent="0.25">
      <c r="A39" t="s">
        <v>48</v>
      </c>
      <c r="B39">
        <v>5.2329999999999997</v>
      </c>
      <c r="C39">
        <v>-0.72499999999999998</v>
      </c>
      <c r="D39">
        <v>0</v>
      </c>
      <c r="E39" t="str">
        <f t="shared" si="0"/>
        <v>N,5.233,-0.725,0</v>
      </c>
    </row>
    <row r="40" spans="1:5" x14ac:dyDescent="0.25">
      <c r="A40" t="s">
        <v>48</v>
      </c>
      <c r="B40">
        <v>6.367</v>
      </c>
      <c r="C40">
        <v>-0.72499999999999998</v>
      </c>
      <c r="D40">
        <v>0</v>
      </c>
      <c r="E40" t="str">
        <f t="shared" si="0"/>
        <v>N,6.367,-0.725,0</v>
      </c>
    </row>
    <row r="41" spans="1:5" x14ac:dyDescent="0.25">
      <c r="A41" t="s">
        <v>48</v>
      </c>
      <c r="B41">
        <v>6.3929999999999998</v>
      </c>
      <c r="C41">
        <v>-0.72499999999999998</v>
      </c>
      <c r="D41">
        <v>0</v>
      </c>
      <c r="E41" t="str">
        <f t="shared" si="0"/>
        <v>N,6.393,-0.725,0</v>
      </c>
    </row>
    <row r="42" spans="1:5" x14ac:dyDescent="0.25">
      <c r="A42" t="s">
        <v>48</v>
      </c>
      <c r="B42">
        <v>7.5270000000000001</v>
      </c>
      <c r="C42">
        <v>-0.72499999999999998</v>
      </c>
      <c r="D42">
        <v>0</v>
      </c>
      <c r="E42" t="str">
        <f t="shared" si="0"/>
        <v>N,7.527,-0.725,0</v>
      </c>
    </row>
    <row r="43" spans="1:5" x14ac:dyDescent="0.25">
      <c r="A43" t="s">
        <v>48</v>
      </c>
      <c r="B43">
        <v>7.7770000000000001</v>
      </c>
      <c r="C43">
        <v>-0.72499999999999998</v>
      </c>
      <c r="D43">
        <v>0</v>
      </c>
      <c r="E43" t="str">
        <f t="shared" si="0"/>
        <v>N,7.777,-0.725,0</v>
      </c>
    </row>
    <row r="44" spans="1:5" x14ac:dyDescent="0.25">
      <c r="A44" t="s">
        <v>48</v>
      </c>
      <c r="B44">
        <v>8.9109999999999996</v>
      </c>
      <c r="C44">
        <v>-0.72499999999999998</v>
      </c>
      <c r="D44">
        <v>0</v>
      </c>
      <c r="E44" t="str">
        <f t="shared" si="0"/>
        <v>N,8.911,-0.725,0</v>
      </c>
    </row>
    <row r="45" spans="1:5" x14ac:dyDescent="0.25">
      <c r="A45" t="s">
        <v>48</v>
      </c>
      <c r="B45">
        <v>8.9369999999999994</v>
      </c>
      <c r="C45">
        <v>-0.72499999999999998</v>
      </c>
      <c r="D45">
        <v>0</v>
      </c>
      <c r="E45" t="str">
        <f t="shared" si="0"/>
        <v>N,8.937,-0.725,0</v>
      </c>
    </row>
    <row r="46" spans="1:5" x14ac:dyDescent="0.25">
      <c r="A46" t="s">
        <v>48</v>
      </c>
      <c r="B46">
        <v>10.071</v>
      </c>
      <c r="C46">
        <v>-0.72499999999999998</v>
      </c>
      <c r="D46">
        <v>0</v>
      </c>
      <c r="E46" t="str">
        <f t="shared" si="0"/>
        <v>N,10.071,-0.725,0</v>
      </c>
    </row>
    <row r="47" spans="1:5" x14ac:dyDescent="0.25">
      <c r="A47" t="s">
        <v>48</v>
      </c>
      <c r="B47">
        <v>10.097</v>
      </c>
      <c r="C47">
        <v>-0.72499999999999998</v>
      </c>
      <c r="D47">
        <v>0</v>
      </c>
      <c r="E47" t="str">
        <f t="shared" si="0"/>
        <v>N,10.097,-0.725,0</v>
      </c>
    </row>
    <row r="48" spans="1:5" x14ac:dyDescent="0.25">
      <c r="A48" t="s">
        <v>48</v>
      </c>
      <c r="B48">
        <v>11.231</v>
      </c>
      <c r="C48">
        <v>-0.72499999999999998</v>
      </c>
      <c r="D48">
        <v>0</v>
      </c>
      <c r="E48" t="str">
        <f t="shared" si="0"/>
        <v>N,11.231,-0.725,0</v>
      </c>
    </row>
    <row r="49" spans="1:5" x14ac:dyDescent="0.25">
      <c r="A49" t="s">
        <v>48</v>
      </c>
      <c r="B49">
        <v>11.257</v>
      </c>
      <c r="C49">
        <v>-0.72499999999999998</v>
      </c>
      <c r="D49">
        <v>0</v>
      </c>
      <c r="E49" t="str">
        <f t="shared" si="0"/>
        <v>N,11.257,-0.725,0</v>
      </c>
    </row>
    <row r="50" spans="1:5" x14ac:dyDescent="0.25">
      <c r="A50" t="s">
        <v>48</v>
      </c>
      <c r="B50">
        <v>12.391</v>
      </c>
      <c r="C50">
        <v>-0.72499999999999998</v>
      </c>
      <c r="D50">
        <v>0</v>
      </c>
      <c r="E50" t="str">
        <f t="shared" si="0"/>
        <v>N,12.391,-0.725,0</v>
      </c>
    </row>
    <row r="51" spans="1:5" x14ac:dyDescent="0.25">
      <c r="A51" t="s">
        <v>48</v>
      </c>
      <c r="B51">
        <v>12.417</v>
      </c>
      <c r="C51">
        <v>-0.72499999999999998</v>
      </c>
      <c r="D51">
        <v>0</v>
      </c>
      <c r="E51" t="str">
        <f t="shared" si="0"/>
        <v>N,12.417,-0.725,0</v>
      </c>
    </row>
    <row r="52" spans="1:5" x14ac:dyDescent="0.25">
      <c r="A52" t="s">
        <v>48</v>
      </c>
      <c r="B52">
        <v>13.551</v>
      </c>
      <c r="C52">
        <v>-0.72499999999999998</v>
      </c>
      <c r="D52">
        <v>0</v>
      </c>
      <c r="E52" t="str">
        <f t="shared" si="0"/>
        <v>N,13.551,-0.725,0</v>
      </c>
    </row>
    <row r="53" spans="1:5" x14ac:dyDescent="0.25">
      <c r="A53" t="s">
        <v>48</v>
      </c>
      <c r="B53">
        <v>13.577</v>
      </c>
      <c r="C53">
        <v>-0.72499999999999998</v>
      </c>
      <c r="D53">
        <v>0</v>
      </c>
      <c r="E53" t="str">
        <f t="shared" si="0"/>
        <v>N,13.577,-0.725,0</v>
      </c>
    </row>
    <row r="54" spans="1:5" x14ac:dyDescent="0.25">
      <c r="A54" t="s">
        <v>48</v>
      </c>
      <c r="B54">
        <v>14.711</v>
      </c>
      <c r="C54">
        <v>-0.72499999999999998</v>
      </c>
      <c r="D54">
        <v>0</v>
      </c>
      <c r="E54" t="str">
        <f t="shared" si="0"/>
        <v>N,14.711,-0.725,0</v>
      </c>
    </row>
    <row r="55" spans="1:5" x14ac:dyDescent="0.25">
      <c r="A55" t="s">
        <v>48</v>
      </c>
      <c r="B55">
        <v>14.737</v>
      </c>
      <c r="C55">
        <v>-0.72499999999999998</v>
      </c>
      <c r="D55">
        <v>0</v>
      </c>
      <c r="E55" t="str">
        <f t="shared" si="0"/>
        <v>N,14.737,-0.725,0</v>
      </c>
    </row>
    <row r="56" spans="1:5" x14ac:dyDescent="0.25">
      <c r="A56" t="s">
        <v>48</v>
      </c>
      <c r="B56">
        <v>15.871</v>
      </c>
      <c r="C56">
        <v>-0.72499999999999998</v>
      </c>
      <c r="D56">
        <v>0</v>
      </c>
      <c r="E56" t="str">
        <f t="shared" si="0"/>
        <v>N,15.871,-0.725,0</v>
      </c>
    </row>
    <row r="57" spans="1:5" x14ac:dyDescent="0.25">
      <c r="A57" t="s">
        <v>48</v>
      </c>
      <c r="B57">
        <v>-0.56699999999999995</v>
      </c>
      <c r="C57">
        <v>0.72499999999999998</v>
      </c>
      <c r="D57">
        <v>0</v>
      </c>
      <c r="E57" t="str">
        <f t="shared" si="0"/>
        <v>N,-0.567,0.725,0</v>
      </c>
    </row>
    <row r="58" spans="1:5" x14ac:dyDescent="0.25">
      <c r="A58" t="s">
        <v>48</v>
      </c>
      <c r="B58">
        <v>0.56699999999999995</v>
      </c>
      <c r="C58">
        <v>0.72499999999999998</v>
      </c>
      <c r="D58">
        <v>0</v>
      </c>
      <c r="E58" t="str">
        <f t="shared" si="0"/>
        <v>N,0.567,0.725,0</v>
      </c>
    </row>
    <row r="59" spans="1:5" x14ac:dyDescent="0.25">
      <c r="A59" t="s">
        <v>48</v>
      </c>
      <c r="B59">
        <v>0.59299999999999997</v>
      </c>
      <c r="C59">
        <v>0.72499999999999998</v>
      </c>
      <c r="D59">
        <v>0</v>
      </c>
      <c r="E59" t="str">
        <f t="shared" si="0"/>
        <v>N,0.593,0.725,0</v>
      </c>
    </row>
    <row r="60" spans="1:5" x14ac:dyDescent="0.25">
      <c r="A60" t="s">
        <v>48</v>
      </c>
      <c r="B60">
        <v>1.7270000000000001</v>
      </c>
      <c r="C60">
        <v>0.72499999999999998</v>
      </c>
      <c r="D60">
        <v>0</v>
      </c>
      <c r="E60" t="str">
        <f t="shared" si="0"/>
        <v>N,1.727,0.725,0</v>
      </c>
    </row>
    <row r="61" spans="1:5" x14ac:dyDescent="0.25">
      <c r="A61" t="s">
        <v>48</v>
      </c>
      <c r="B61">
        <v>1.7529999999999999</v>
      </c>
      <c r="C61">
        <v>0.72499999999999998</v>
      </c>
      <c r="D61">
        <v>0</v>
      </c>
      <c r="E61" t="str">
        <f t="shared" si="0"/>
        <v>N,1.753,0.725,0</v>
      </c>
    </row>
    <row r="62" spans="1:5" x14ac:dyDescent="0.25">
      <c r="A62" t="s">
        <v>48</v>
      </c>
      <c r="B62">
        <v>2.887</v>
      </c>
      <c r="C62">
        <v>0.72499999999999998</v>
      </c>
      <c r="D62">
        <v>0</v>
      </c>
      <c r="E62" t="str">
        <f t="shared" si="0"/>
        <v>N,2.887,0.725,0</v>
      </c>
    </row>
    <row r="63" spans="1:5" x14ac:dyDescent="0.25">
      <c r="A63" t="s">
        <v>48</v>
      </c>
      <c r="B63">
        <v>2.9129999999999998</v>
      </c>
      <c r="C63">
        <v>0.72499999999999998</v>
      </c>
      <c r="D63">
        <v>0</v>
      </c>
      <c r="E63" t="str">
        <f t="shared" si="0"/>
        <v>N,2.913,0.725,0</v>
      </c>
    </row>
    <row r="64" spans="1:5" x14ac:dyDescent="0.25">
      <c r="A64" t="s">
        <v>48</v>
      </c>
      <c r="B64">
        <v>4.0469999999999997</v>
      </c>
      <c r="C64">
        <v>0.72499999999999998</v>
      </c>
      <c r="D64">
        <v>0</v>
      </c>
      <c r="E64" t="str">
        <f t="shared" si="0"/>
        <v>N,4.047,0.725,0</v>
      </c>
    </row>
    <row r="65" spans="1:5" x14ac:dyDescent="0.25">
      <c r="A65" t="s">
        <v>48</v>
      </c>
      <c r="B65">
        <v>4.0730000000000004</v>
      </c>
      <c r="C65">
        <v>0.72499999999999998</v>
      </c>
      <c r="D65">
        <v>0</v>
      </c>
      <c r="E65" t="str">
        <f t="shared" si="0"/>
        <v>N,4.073,0.725,0</v>
      </c>
    </row>
    <row r="66" spans="1:5" x14ac:dyDescent="0.25">
      <c r="A66" t="s">
        <v>48</v>
      </c>
      <c r="B66">
        <v>5.2069999999999999</v>
      </c>
      <c r="C66">
        <v>0.72499999999999998</v>
      </c>
      <c r="D66">
        <v>0</v>
      </c>
      <c r="E66" t="str">
        <f t="shared" ref="E66:E112" si="1">CONCATENATE(A66,",",B66,",",C66,",",D66)</f>
        <v>N,5.207,0.725,0</v>
      </c>
    </row>
    <row r="67" spans="1:5" x14ac:dyDescent="0.25">
      <c r="A67" t="s">
        <v>48</v>
      </c>
      <c r="B67">
        <v>5.2329999999999997</v>
      </c>
      <c r="C67">
        <v>0.72499999999999998</v>
      </c>
      <c r="D67">
        <v>0</v>
      </c>
      <c r="E67" t="str">
        <f t="shared" si="1"/>
        <v>N,5.233,0.725,0</v>
      </c>
    </row>
    <row r="68" spans="1:5" x14ac:dyDescent="0.25">
      <c r="A68" t="s">
        <v>48</v>
      </c>
      <c r="B68">
        <v>6.367</v>
      </c>
      <c r="C68">
        <v>0.72499999999999998</v>
      </c>
      <c r="D68">
        <v>0</v>
      </c>
      <c r="E68" t="str">
        <f t="shared" si="1"/>
        <v>N,6.367,0.725,0</v>
      </c>
    </row>
    <row r="69" spans="1:5" x14ac:dyDescent="0.25">
      <c r="A69" t="s">
        <v>48</v>
      </c>
      <c r="B69">
        <v>6.3929999999999998</v>
      </c>
      <c r="C69">
        <v>0.72499999999999998</v>
      </c>
      <c r="D69">
        <v>0</v>
      </c>
      <c r="E69" t="str">
        <f t="shared" si="1"/>
        <v>N,6.393,0.725,0</v>
      </c>
    </row>
    <row r="70" spans="1:5" x14ac:dyDescent="0.25">
      <c r="A70" t="s">
        <v>48</v>
      </c>
      <c r="B70">
        <v>7.5270000000000001</v>
      </c>
      <c r="C70">
        <v>0.72499999999999998</v>
      </c>
      <c r="D70">
        <v>0</v>
      </c>
      <c r="E70" t="str">
        <f t="shared" si="1"/>
        <v>N,7.527,0.725,0</v>
      </c>
    </row>
    <row r="71" spans="1:5" x14ac:dyDescent="0.25">
      <c r="A71" t="s">
        <v>48</v>
      </c>
      <c r="B71">
        <v>7.7770000000000001</v>
      </c>
      <c r="C71">
        <v>0.72499999999999998</v>
      </c>
      <c r="D71">
        <v>0</v>
      </c>
      <c r="E71" t="str">
        <f t="shared" si="1"/>
        <v>N,7.777,0.725,0</v>
      </c>
    </row>
    <row r="72" spans="1:5" x14ac:dyDescent="0.25">
      <c r="A72" t="s">
        <v>48</v>
      </c>
      <c r="B72">
        <v>8.9109999999999996</v>
      </c>
      <c r="C72">
        <v>0.72499999999999998</v>
      </c>
      <c r="D72">
        <v>0</v>
      </c>
      <c r="E72" t="str">
        <f t="shared" si="1"/>
        <v>N,8.911,0.725,0</v>
      </c>
    </row>
    <row r="73" spans="1:5" x14ac:dyDescent="0.25">
      <c r="A73" t="s">
        <v>48</v>
      </c>
      <c r="B73">
        <v>8.9369999999999994</v>
      </c>
      <c r="C73">
        <v>0.72499999999999998</v>
      </c>
      <c r="D73">
        <v>0</v>
      </c>
      <c r="E73" t="str">
        <f t="shared" si="1"/>
        <v>N,8.937,0.725,0</v>
      </c>
    </row>
    <row r="74" spans="1:5" x14ac:dyDescent="0.25">
      <c r="A74" t="s">
        <v>48</v>
      </c>
      <c r="B74">
        <v>10.071</v>
      </c>
      <c r="C74">
        <v>0.72499999999999998</v>
      </c>
      <c r="D74">
        <v>0</v>
      </c>
      <c r="E74" t="str">
        <f t="shared" si="1"/>
        <v>N,10.071,0.725,0</v>
      </c>
    </row>
    <row r="75" spans="1:5" x14ac:dyDescent="0.25">
      <c r="A75" t="s">
        <v>48</v>
      </c>
      <c r="B75">
        <v>10.097</v>
      </c>
      <c r="C75">
        <v>0.72499999999999998</v>
      </c>
      <c r="D75">
        <v>0</v>
      </c>
      <c r="E75" t="str">
        <f t="shared" si="1"/>
        <v>N,10.097,0.725,0</v>
      </c>
    </row>
    <row r="76" spans="1:5" x14ac:dyDescent="0.25">
      <c r="A76" t="s">
        <v>48</v>
      </c>
      <c r="B76">
        <v>11.231</v>
      </c>
      <c r="C76">
        <v>0.72499999999999998</v>
      </c>
      <c r="D76">
        <v>0</v>
      </c>
      <c r="E76" t="str">
        <f t="shared" si="1"/>
        <v>N,11.231,0.725,0</v>
      </c>
    </row>
    <row r="77" spans="1:5" x14ac:dyDescent="0.25">
      <c r="A77" t="s">
        <v>48</v>
      </c>
      <c r="B77">
        <v>11.257</v>
      </c>
      <c r="C77">
        <v>0.72499999999999998</v>
      </c>
      <c r="D77">
        <v>0</v>
      </c>
      <c r="E77" t="str">
        <f t="shared" si="1"/>
        <v>N,11.257,0.725,0</v>
      </c>
    </row>
    <row r="78" spans="1:5" x14ac:dyDescent="0.25">
      <c r="A78" t="s">
        <v>48</v>
      </c>
      <c r="B78">
        <v>12.391</v>
      </c>
      <c r="C78">
        <v>0.72499999999999998</v>
      </c>
      <c r="D78">
        <v>0</v>
      </c>
      <c r="E78" t="str">
        <f t="shared" si="1"/>
        <v>N,12.391,0.725,0</v>
      </c>
    </row>
    <row r="79" spans="1:5" x14ac:dyDescent="0.25">
      <c r="A79" t="s">
        <v>48</v>
      </c>
      <c r="B79">
        <v>12.417</v>
      </c>
      <c r="C79">
        <v>0.72499999999999998</v>
      </c>
      <c r="D79">
        <v>0</v>
      </c>
      <c r="E79" t="str">
        <f t="shared" si="1"/>
        <v>N,12.417,0.725,0</v>
      </c>
    </row>
    <row r="80" spans="1:5" x14ac:dyDescent="0.25">
      <c r="A80" t="s">
        <v>48</v>
      </c>
      <c r="B80">
        <v>13.551</v>
      </c>
      <c r="C80">
        <v>0.72499999999999998</v>
      </c>
      <c r="D80">
        <v>0</v>
      </c>
      <c r="E80" t="str">
        <f t="shared" si="1"/>
        <v>N,13.551,0.725,0</v>
      </c>
    </row>
    <row r="81" spans="1:5" x14ac:dyDescent="0.25">
      <c r="A81" t="s">
        <v>48</v>
      </c>
      <c r="B81">
        <v>13.577</v>
      </c>
      <c r="C81">
        <v>0.72499999999999998</v>
      </c>
      <c r="D81">
        <v>0</v>
      </c>
      <c r="E81" t="str">
        <f t="shared" si="1"/>
        <v>N,13.577,0.725,0</v>
      </c>
    </row>
    <row r="82" spans="1:5" x14ac:dyDescent="0.25">
      <c r="A82" t="s">
        <v>48</v>
      </c>
      <c r="B82">
        <v>14.711</v>
      </c>
      <c r="C82">
        <v>0.72499999999999998</v>
      </c>
      <c r="D82">
        <v>0</v>
      </c>
      <c r="E82" t="str">
        <f t="shared" si="1"/>
        <v>N,14.711,0.725,0</v>
      </c>
    </row>
    <row r="83" spans="1:5" x14ac:dyDescent="0.25">
      <c r="A83" t="s">
        <v>48</v>
      </c>
      <c r="B83">
        <v>14.737</v>
      </c>
      <c r="C83">
        <v>0.72499999999999998</v>
      </c>
      <c r="D83">
        <v>0</v>
      </c>
      <c r="E83" t="str">
        <f t="shared" si="1"/>
        <v>N,14.737,0.725,0</v>
      </c>
    </row>
    <row r="84" spans="1:5" x14ac:dyDescent="0.25">
      <c r="A84" t="s">
        <v>48</v>
      </c>
      <c r="B84">
        <v>15.871</v>
      </c>
      <c r="C84">
        <v>0.72499999999999998</v>
      </c>
      <c r="D84">
        <v>0</v>
      </c>
      <c r="E84" t="str">
        <f t="shared" si="1"/>
        <v>N,15.871,0.725,0</v>
      </c>
    </row>
    <row r="85" spans="1:5" x14ac:dyDescent="0.25">
      <c r="A85" t="s">
        <v>48</v>
      </c>
      <c r="B85">
        <v>-0.56699999999999995</v>
      </c>
      <c r="C85">
        <v>1.1399999999999999</v>
      </c>
      <c r="D85">
        <v>0</v>
      </c>
      <c r="E85" t="str">
        <f t="shared" si="1"/>
        <v>N,-0.567,1.14,0</v>
      </c>
    </row>
    <row r="86" spans="1:5" x14ac:dyDescent="0.25">
      <c r="A86" t="s">
        <v>48</v>
      </c>
      <c r="B86">
        <v>0.56699999999999995</v>
      </c>
      <c r="C86">
        <v>1.1399999999999999</v>
      </c>
      <c r="D86">
        <v>0</v>
      </c>
      <c r="E86" t="str">
        <f t="shared" si="1"/>
        <v>N,0.567,1.14,0</v>
      </c>
    </row>
    <row r="87" spans="1:5" x14ac:dyDescent="0.25">
      <c r="A87" t="s">
        <v>48</v>
      </c>
      <c r="B87">
        <v>0.59299999999999997</v>
      </c>
      <c r="C87">
        <v>1.1399999999999999</v>
      </c>
      <c r="D87">
        <v>0</v>
      </c>
      <c r="E87" t="str">
        <f t="shared" si="1"/>
        <v>N,0.593,1.14,0</v>
      </c>
    </row>
    <row r="88" spans="1:5" x14ac:dyDescent="0.25">
      <c r="A88" t="s">
        <v>48</v>
      </c>
      <c r="B88">
        <v>1.7270000000000001</v>
      </c>
      <c r="C88">
        <v>1.1399999999999999</v>
      </c>
      <c r="D88">
        <v>0</v>
      </c>
      <c r="E88" t="str">
        <f t="shared" si="1"/>
        <v>N,1.727,1.14,0</v>
      </c>
    </row>
    <row r="89" spans="1:5" x14ac:dyDescent="0.25">
      <c r="A89" t="s">
        <v>48</v>
      </c>
      <c r="B89">
        <v>1.7529999999999999</v>
      </c>
      <c r="C89">
        <v>1.1399999999999999</v>
      </c>
      <c r="D89">
        <v>0</v>
      </c>
      <c r="E89" t="str">
        <f t="shared" si="1"/>
        <v>N,1.753,1.14,0</v>
      </c>
    </row>
    <row r="90" spans="1:5" x14ac:dyDescent="0.25">
      <c r="A90" t="s">
        <v>48</v>
      </c>
      <c r="B90">
        <v>2.887</v>
      </c>
      <c r="C90">
        <v>1.1399999999999999</v>
      </c>
      <c r="D90">
        <v>0</v>
      </c>
      <c r="E90" t="str">
        <f t="shared" si="1"/>
        <v>N,2.887,1.14,0</v>
      </c>
    </row>
    <row r="91" spans="1:5" x14ac:dyDescent="0.25">
      <c r="A91" t="s">
        <v>48</v>
      </c>
      <c r="B91">
        <v>2.9129999999999998</v>
      </c>
      <c r="C91">
        <v>1.1399999999999999</v>
      </c>
      <c r="D91">
        <v>0</v>
      </c>
      <c r="E91" t="str">
        <f t="shared" si="1"/>
        <v>N,2.913,1.14,0</v>
      </c>
    </row>
    <row r="92" spans="1:5" x14ac:dyDescent="0.25">
      <c r="A92" t="s">
        <v>48</v>
      </c>
      <c r="B92">
        <v>4.0469999999999997</v>
      </c>
      <c r="C92">
        <v>1.1399999999999999</v>
      </c>
      <c r="D92">
        <v>0</v>
      </c>
      <c r="E92" t="str">
        <f t="shared" si="1"/>
        <v>N,4.047,1.14,0</v>
      </c>
    </row>
    <row r="93" spans="1:5" x14ac:dyDescent="0.25">
      <c r="A93" t="s">
        <v>48</v>
      </c>
      <c r="B93">
        <v>4.0730000000000004</v>
      </c>
      <c r="C93">
        <v>1.1399999999999999</v>
      </c>
      <c r="D93">
        <v>0</v>
      </c>
      <c r="E93" t="str">
        <f t="shared" si="1"/>
        <v>N,4.073,1.14,0</v>
      </c>
    </row>
    <row r="94" spans="1:5" x14ac:dyDescent="0.25">
      <c r="A94" t="s">
        <v>48</v>
      </c>
      <c r="B94">
        <v>5.2069999999999999</v>
      </c>
      <c r="C94">
        <v>1.1399999999999999</v>
      </c>
      <c r="D94">
        <v>0</v>
      </c>
      <c r="E94" t="str">
        <f t="shared" si="1"/>
        <v>N,5.207,1.14,0</v>
      </c>
    </row>
    <row r="95" spans="1:5" x14ac:dyDescent="0.25">
      <c r="A95" t="s">
        <v>48</v>
      </c>
      <c r="B95">
        <v>5.2329999999999997</v>
      </c>
      <c r="C95">
        <v>1.1399999999999999</v>
      </c>
      <c r="D95">
        <v>0</v>
      </c>
      <c r="E95" t="str">
        <f t="shared" si="1"/>
        <v>N,5.233,1.14,0</v>
      </c>
    </row>
    <row r="96" spans="1:5" x14ac:dyDescent="0.25">
      <c r="A96" t="s">
        <v>48</v>
      </c>
      <c r="B96">
        <v>6.367</v>
      </c>
      <c r="C96">
        <v>1.1399999999999999</v>
      </c>
      <c r="D96">
        <v>0</v>
      </c>
      <c r="E96" t="str">
        <f t="shared" si="1"/>
        <v>N,6.367,1.14,0</v>
      </c>
    </row>
    <row r="97" spans="1:5" x14ac:dyDescent="0.25">
      <c r="A97" t="s">
        <v>48</v>
      </c>
      <c r="B97">
        <v>6.3929999999999998</v>
      </c>
      <c r="C97">
        <v>1.1399999999999999</v>
      </c>
      <c r="D97">
        <v>0</v>
      </c>
      <c r="E97" t="str">
        <f t="shared" si="1"/>
        <v>N,6.393,1.14,0</v>
      </c>
    </row>
    <row r="98" spans="1:5" x14ac:dyDescent="0.25">
      <c r="A98" t="s">
        <v>48</v>
      </c>
      <c r="B98">
        <v>7.5270000000000001</v>
      </c>
      <c r="C98">
        <v>1.1399999999999999</v>
      </c>
      <c r="D98">
        <v>0</v>
      </c>
      <c r="E98" t="str">
        <f t="shared" si="1"/>
        <v>N,7.527,1.14,0</v>
      </c>
    </row>
    <row r="99" spans="1:5" x14ac:dyDescent="0.25">
      <c r="A99" t="s">
        <v>48</v>
      </c>
      <c r="B99">
        <v>7.7770000000000001</v>
      </c>
      <c r="C99">
        <v>1.1399999999999999</v>
      </c>
      <c r="D99">
        <v>0</v>
      </c>
      <c r="E99" t="str">
        <f t="shared" si="1"/>
        <v>N,7.777,1.14,0</v>
      </c>
    </row>
    <row r="100" spans="1:5" x14ac:dyDescent="0.25">
      <c r="A100" t="s">
        <v>48</v>
      </c>
      <c r="B100">
        <v>8.9109999999999996</v>
      </c>
      <c r="C100">
        <v>1.1399999999999999</v>
      </c>
      <c r="D100">
        <v>0</v>
      </c>
      <c r="E100" t="str">
        <f t="shared" si="1"/>
        <v>N,8.911,1.14,0</v>
      </c>
    </row>
    <row r="101" spans="1:5" x14ac:dyDescent="0.25">
      <c r="A101" t="s">
        <v>48</v>
      </c>
      <c r="B101">
        <v>8.9369999999999994</v>
      </c>
      <c r="C101">
        <v>1.1399999999999999</v>
      </c>
      <c r="D101">
        <v>0</v>
      </c>
      <c r="E101" t="str">
        <f t="shared" si="1"/>
        <v>N,8.937,1.14,0</v>
      </c>
    </row>
    <row r="102" spans="1:5" x14ac:dyDescent="0.25">
      <c r="A102" t="s">
        <v>48</v>
      </c>
      <c r="B102">
        <v>10.071</v>
      </c>
      <c r="C102">
        <v>1.1399999999999999</v>
      </c>
      <c r="D102">
        <v>0</v>
      </c>
      <c r="E102" t="str">
        <f t="shared" si="1"/>
        <v>N,10.071,1.14,0</v>
      </c>
    </row>
    <row r="103" spans="1:5" x14ac:dyDescent="0.25">
      <c r="A103" t="s">
        <v>48</v>
      </c>
      <c r="B103">
        <v>10.097</v>
      </c>
      <c r="C103">
        <v>1.1399999999999999</v>
      </c>
      <c r="D103">
        <v>0</v>
      </c>
      <c r="E103" t="str">
        <f t="shared" si="1"/>
        <v>N,10.097,1.14,0</v>
      </c>
    </row>
    <row r="104" spans="1:5" x14ac:dyDescent="0.25">
      <c r="A104" t="s">
        <v>48</v>
      </c>
      <c r="B104">
        <v>11.231</v>
      </c>
      <c r="C104">
        <v>1.1399999999999999</v>
      </c>
      <c r="D104">
        <v>0</v>
      </c>
      <c r="E104" t="str">
        <f t="shared" si="1"/>
        <v>N,11.231,1.14,0</v>
      </c>
    </row>
    <row r="105" spans="1:5" x14ac:dyDescent="0.25">
      <c r="A105" t="s">
        <v>48</v>
      </c>
      <c r="B105">
        <v>11.257</v>
      </c>
      <c r="C105">
        <v>1.1399999999999999</v>
      </c>
      <c r="D105">
        <v>0</v>
      </c>
      <c r="E105" t="str">
        <f t="shared" si="1"/>
        <v>N,11.257,1.14,0</v>
      </c>
    </row>
    <row r="106" spans="1:5" x14ac:dyDescent="0.25">
      <c r="A106" t="s">
        <v>48</v>
      </c>
      <c r="B106">
        <v>12.391</v>
      </c>
      <c r="C106">
        <v>1.1399999999999999</v>
      </c>
      <c r="D106">
        <v>0</v>
      </c>
      <c r="E106" t="str">
        <f t="shared" si="1"/>
        <v>N,12.391,1.14,0</v>
      </c>
    </row>
    <row r="107" spans="1:5" x14ac:dyDescent="0.25">
      <c r="A107" t="s">
        <v>48</v>
      </c>
      <c r="B107">
        <v>12.417</v>
      </c>
      <c r="C107">
        <v>1.1399999999999999</v>
      </c>
      <c r="D107">
        <v>0</v>
      </c>
      <c r="E107" t="str">
        <f t="shared" si="1"/>
        <v>N,12.417,1.14,0</v>
      </c>
    </row>
    <row r="108" spans="1:5" x14ac:dyDescent="0.25">
      <c r="A108" t="s">
        <v>48</v>
      </c>
      <c r="B108">
        <v>13.551</v>
      </c>
      <c r="C108">
        <v>1.1399999999999999</v>
      </c>
      <c r="D108">
        <v>0</v>
      </c>
      <c r="E108" t="str">
        <f t="shared" si="1"/>
        <v>N,13.551,1.14,0</v>
      </c>
    </row>
    <row r="109" spans="1:5" x14ac:dyDescent="0.25">
      <c r="A109" t="s">
        <v>48</v>
      </c>
      <c r="B109">
        <v>13.577</v>
      </c>
      <c r="C109">
        <v>1.1399999999999999</v>
      </c>
      <c r="D109">
        <v>0</v>
      </c>
      <c r="E109" t="str">
        <f t="shared" si="1"/>
        <v>N,13.577,1.14,0</v>
      </c>
    </row>
    <row r="110" spans="1:5" x14ac:dyDescent="0.25">
      <c r="A110" t="s">
        <v>48</v>
      </c>
      <c r="B110">
        <v>14.711</v>
      </c>
      <c r="C110">
        <v>1.1399999999999999</v>
      </c>
      <c r="D110">
        <v>0</v>
      </c>
      <c r="E110" t="str">
        <f t="shared" si="1"/>
        <v>N,14.711,1.14,0</v>
      </c>
    </row>
    <row r="111" spans="1:5" x14ac:dyDescent="0.25">
      <c r="A111" t="s">
        <v>48</v>
      </c>
      <c r="B111">
        <v>14.737</v>
      </c>
      <c r="C111">
        <v>1.1399999999999999</v>
      </c>
      <c r="D111">
        <v>0</v>
      </c>
      <c r="E111" t="str">
        <f t="shared" si="1"/>
        <v>N,14.737,1.14,0</v>
      </c>
    </row>
    <row r="112" spans="1:5" x14ac:dyDescent="0.25">
      <c r="A112" t="s">
        <v>48</v>
      </c>
      <c r="B112">
        <v>15.871</v>
      </c>
      <c r="C112">
        <v>1.1399999999999999</v>
      </c>
      <c r="D112">
        <v>0</v>
      </c>
      <c r="E112" t="str">
        <f t="shared" si="1"/>
        <v>N,15.871,1.14,0</v>
      </c>
    </row>
  </sheetData>
  <sortState xmlns:xlrd2="http://schemas.microsoft.com/office/spreadsheetml/2017/richdata2" ref="B1:B28">
    <sortCondition ref="B1:B28"/>
  </sortState>
  <mergeCells count="1"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F413-775C-436B-9999-CC3CA0787440}">
  <dimension ref="A1:C631"/>
  <sheetViews>
    <sheetView topLeftCell="A589" workbookViewId="0">
      <selection activeCell="I589" sqref="I589:W590"/>
    </sheetView>
  </sheetViews>
  <sheetFormatPr defaultRowHeight="13.8" x14ac:dyDescent="0.25"/>
  <sheetData>
    <row r="1" spans="1:3" x14ac:dyDescent="0.25">
      <c r="A1" t="s">
        <v>49</v>
      </c>
      <c r="B1" t="s">
        <v>36</v>
      </c>
      <c r="C1" t="s">
        <v>37</v>
      </c>
    </row>
    <row r="2" spans="1:3" x14ac:dyDescent="0.25">
      <c r="A2">
        <v>1</v>
      </c>
      <c r="B2">
        <v>-0.56699999999999995</v>
      </c>
      <c r="C2">
        <v>-1.1399999999999999</v>
      </c>
    </row>
    <row r="3" spans="1:3" x14ac:dyDescent="0.25">
      <c r="A3">
        <v>2</v>
      </c>
      <c r="B3">
        <v>0</v>
      </c>
      <c r="C3">
        <v>-1.1399999999999999</v>
      </c>
    </row>
    <row r="4" spans="1:3" x14ac:dyDescent="0.25">
      <c r="A4">
        <v>3</v>
      </c>
      <c r="B4">
        <v>0.56699999999999995</v>
      </c>
      <c r="C4">
        <v>-1.1399999999999999</v>
      </c>
    </row>
    <row r="5" spans="1:3" x14ac:dyDescent="0.25">
      <c r="A5">
        <v>4</v>
      </c>
      <c r="B5">
        <v>0.59299999999999997</v>
      </c>
      <c r="C5">
        <v>-1.1399999999999999</v>
      </c>
    </row>
    <row r="6" spans="1:3" x14ac:dyDescent="0.25">
      <c r="A6">
        <v>5</v>
      </c>
      <c r="B6">
        <v>1.1599999999999999</v>
      </c>
      <c r="C6">
        <v>-1.1399999999999999</v>
      </c>
    </row>
    <row r="7" spans="1:3" x14ac:dyDescent="0.25">
      <c r="A7">
        <v>6</v>
      </c>
      <c r="B7">
        <v>1.7270000000000001</v>
      </c>
      <c r="C7">
        <v>-1.1399999999999999</v>
      </c>
    </row>
    <row r="8" spans="1:3" x14ac:dyDescent="0.25">
      <c r="A8">
        <v>7</v>
      </c>
      <c r="B8">
        <v>1.7529999999999999</v>
      </c>
      <c r="C8">
        <v>-1.1399999999999999</v>
      </c>
    </row>
    <row r="9" spans="1:3" x14ac:dyDescent="0.25">
      <c r="A9">
        <v>8</v>
      </c>
      <c r="B9">
        <v>2.3199999999999998</v>
      </c>
      <c r="C9">
        <v>-1.1399999999999999</v>
      </c>
    </row>
    <row r="10" spans="1:3" x14ac:dyDescent="0.25">
      <c r="A10">
        <v>9</v>
      </c>
      <c r="B10">
        <v>2.887</v>
      </c>
      <c r="C10">
        <v>-1.1399999999999999</v>
      </c>
    </row>
    <row r="11" spans="1:3" x14ac:dyDescent="0.25">
      <c r="A11">
        <v>10</v>
      </c>
      <c r="B11">
        <v>2.9129999999999998</v>
      </c>
      <c r="C11">
        <v>-1.1399999999999999</v>
      </c>
    </row>
    <row r="12" spans="1:3" x14ac:dyDescent="0.25">
      <c r="A12">
        <v>11</v>
      </c>
      <c r="B12">
        <v>3.48</v>
      </c>
      <c r="C12">
        <v>-1.1399999999999999</v>
      </c>
    </row>
    <row r="13" spans="1:3" x14ac:dyDescent="0.25">
      <c r="A13">
        <v>12</v>
      </c>
      <c r="B13">
        <v>4.0469999999999997</v>
      </c>
      <c r="C13">
        <v>-1.1399999999999999</v>
      </c>
    </row>
    <row r="14" spans="1:3" x14ac:dyDescent="0.25">
      <c r="A14">
        <v>13</v>
      </c>
      <c r="B14">
        <v>4.0730000000000004</v>
      </c>
      <c r="C14">
        <v>-1.1399999999999999</v>
      </c>
    </row>
    <row r="15" spans="1:3" x14ac:dyDescent="0.25">
      <c r="A15">
        <v>14</v>
      </c>
      <c r="B15">
        <v>4.6399999999999997</v>
      </c>
      <c r="C15">
        <v>-1.1399999999999999</v>
      </c>
    </row>
    <row r="16" spans="1:3" x14ac:dyDescent="0.25">
      <c r="A16">
        <v>15</v>
      </c>
      <c r="B16">
        <v>5.2069999999999999</v>
      </c>
      <c r="C16">
        <v>-1.1399999999999999</v>
      </c>
    </row>
    <row r="17" spans="1:3" x14ac:dyDescent="0.25">
      <c r="A17">
        <v>16</v>
      </c>
      <c r="B17">
        <v>5.2329999999999997</v>
      </c>
      <c r="C17">
        <v>-1.1399999999999999</v>
      </c>
    </row>
    <row r="18" spans="1:3" x14ac:dyDescent="0.25">
      <c r="A18">
        <v>17</v>
      </c>
      <c r="B18">
        <v>5.8</v>
      </c>
      <c r="C18">
        <v>-1.1399999999999999</v>
      </c>
    </row>
    <row r="19" spans="1:3" x14ac:dyDescent="0.25">
      <c r="A19">
        <v>18</v>
      </c>
      <c r="B19">
        <v>6.367</v>
      </c>
      <c r="C19">
        <v>-1.1399999999999999</v>
      </c>
    </row>
    <row r="20" spans="1:3" x14ac:dyDescent="0.25">
      <c r="A20">
        <v>19</v>
      </c>
      <c r="B20">
        <v>6.3929999999999998</v>
      </c>
      <c r="C20">
        <v>-1.1399999999999999</v>
      </c>
    </row>
    <row r="21" spans="1:3" x14ac:dyDescent="0.25">
      <c r="A21">
        <v>20</v>
      </c>
      <c r="B21">
        <v>6.96</v>
      </c>
      <c r="C21">
        <v>-1.1399999999999999</v>
      </c>
    </row>
    <row r="22" spans="1:3" x14ac:dyDescent="0.25">
      <c r="A22">
        <v>21</v>
      </c>
      <c r="B22">
        <v>7.5270000000000001</v>
      </c>
      <c r="C22">
        <v>-1.1399999999999999</v>
      </c>
    </row>
    <row r="23" spans="1:3" x14ac:dyDescent="0.25">
      <c r="A23">
        <v>22</v>
      </c>
      <c r="B23">
        <v>7.7770000000000001</v>
      </c>
      <c r="C23">
        <v>-1.1399999999999999</v>
      </c>
    </row>
    <row r="24" spans="1:3" x14ac:dyDescent="0.25">
      <c r="A24">
        <v>23</v>
      </c>
      <c r="B24">
        <v>8.3439999999999994</v>
      </c>
      <c r="C24">
        <v>-1.1399999999999999</v>
      </c>
    </row>
    <row r="25" spans="1:3" x14ac:dyDescent="0.25">
      <c r="A25">
        <v>24</v>
      </c>
      <c r="B25">
        <v>8.9109999999999996</v>
      </c>
      <c r="C25">
        <v>-1.1399999999999999</v>
      </c>
    </row>
    <row r="26" spans="1:3" x14ac:dyDescent="0.25">
      <c r="A26">
        <v>25</v>
      </c>
      <c r="B26">
        <v>8.9369999999999994</v>
      </c>
      <c r="C26">
        <v>-1.1399999999999999</v>
      </c>
    </row>
    <row r="27" spans="1:3" x14ac:dyDescent="0.25">
      <c r="A27">
        <v>26</v>
      </c>
      <c r="B27">
        <v>9.5039999999999996</v>
      </c>
      <c r="C27">
        <v>-1.1399999999999999</v>
      </c>
    </row>
    <row r="28" spans="1:3" x14ac:dyDescent="0.25">
      <c r="A28">
        <v>27</v>
      </c>
      <c r="B28">
        <v>10.071</v>
      </c>
      <c r="C28">
        <v>-1.1399999999999999</v>
      </c>
    </row>
    <row r="29" spans="1:3" x14ac:dyDescent="0.25">
      <c r="A29">
        <v>28</v>
      </c>
      <c r="B29">
        <v>10.097</v>
      </c>
      <c r="C29">
        <v>-1.1399999999999999</v>
      </c>
    </row>
    <row r="30" spans="1:3" x14ac:dyDescent="0.25">
      <c r="A30">
        <v>29</v>
      </c>
      <c r="B30">
        <v>10.664</v>
      </c>
      <c r="C30">
        <v>-1.1399999999999999</v>
      </c>
    </row>
    <row r="31" spans="1:3" x14ac:dyDescent="0.25">
      <c r="A31">
        <v>30</v>
      </c>
      <c r="B31">
        <v>11.231</v>
      </c>
      <c r="C31">
        <v>-1.1399999999999999</v>
      </c>
    </row>
    <row r="32" spans="1:3" x14ac:dyDescent="0.25">
      <c r="A32">
        <v>31</v>
      </c>
      <c r="B32">
        <v>11.257</v>
      </c>
      <c r="C32">
        <v>-1.1399999999999999</v>
      </c>
    </row>
    <row r="33" spans="1:3" x14ac:dyDescent="0.25">
      <c r="A33">
        <v>32</v>
      </c>
      <c r="B33">
        <v>11.824</v>
      </c>
      <c r="C33">
        <v>-1.1399999999999999</v>
      </c>
    </row>
    <row r="34" spans="1:3" x14ac:dyDescent="0.25">
      <c r="A34">
        <v>33</v>
      </c>
      <c r="B34">
        <v>12.391</v>
      </c>
      <c r="C34">
        <v>-1.1399999999999999</v>
      </c>
    </row>
    <row r="35" spans="1:3" x14ac:dyDescent="0.25">
      <c r="A35">
        <v>34</v>
      </c>
      <c r="B35">
        <v>12.417</v>
      </c>
      <c r="C35">
        <v>-1.1399999999999999</v>
      </c>
    </row>
    <row r="36" spans="1:3" x14ac:dyDescent="0.25">
      <c r="A36">
        <v>35</v>
      </c>
      <c r="B36">
        <v>12.984</v>
      </c>
      <c r="C36">
        <v>-1.1399999999999999</v>
      </c>
    </row>
    <row r="37" spans="1:3" x14ac:dyDescent="0.25">
      <c r="A37">
        <v>36</v>
      </c>
      <c r="B37">
        <v>13.551</v>
      </c>
      <c r="C37">
        <v>-1.1399999999999999</v>
      </c>
    </row>
    <row r="38" spans="1:3" x14ac:dyDescent="0.25">
      <c r="A38">
        <v>37</v>
      </c>
      <c r="B38">
        <v>13.577</v>
      </c>
      <c r="C38">
        <v>-1.1399999999999999</v>
      </c>
    </row>
    <row r="39" spans="1:3" x14ac:dyDescent="0.25">
      <c r="A39">
        <v>38</v>
      </c>
      <c r="B39">
        <v>14.144</v>
      </c>
      <c r="C39">
        <v>-1.1399999999999999</v>
      </c>
    </row>
    <row r="40" spans="1:3" x14ac:dyDescent="0.25">
      <c r="A40">
        <v>39</v>
      </c>
      <c r="B40">
        <v>14.711</v>
      </c>
      <c r="C40">
        <v>-1.1399999999999999</v>
      </c>
    </row>
    <row r="41" spans="1:3" x14ac:dyDescent="0.25">
      <c r="A41">
        <v>40</v>
      </c>
      <c r="B41">
        <v>14.737</v>
      </c>
      <c r="C41">
        <v>-1.1399999999999999</v>
      </c>
    </row>
    <row r="42" spans="1:3" x14ac:dyDescent="0.25">
      <c r="A42">
        <v>41</v>
      </c>
      <c r="B42">
        <v>15.304</v>
      </c>
      <c r="C42">
        <v>-1.1399999999999999</v>
      </c>
    </row>
    <row r="43" spans="1:3" x14ac:dyDescent="0.25">
      <c r="A43">
        <v>42</v>
      </c>
      <c r="B43">
        <v>15.871</v>
      </c>
      <c r="C43">
        <v>-1.1399999999999999</v>
      </c>
    </row>
    <row r="44" spans="1:3" x14ac:dyDescent="0.25">
      <c r="A44">
        <v>43</v>
      </c>
      <c r="B44">
        <v>-0.56699999999999995</v>
      </c>
      <c r="C44">
        <v>-0.75</v>
      </c>
    </row>
    <row r="45" spans="1:3" x14ac:dyDescent="0.25">
      <c r="A45">
        <v>44</v>
      </c>
      <c r="B45">
        <v>0</v>
      </c>
      <c r="C45">
        <v>-0.75</v>
      </c>
    </row>
    <row r="46" spans="1:3" x14ac:dyDescent="0.25">
      <c r="A46">
        <v>45</v>
      </c>
      <c r="B46">
        <v>0.56699999999999995</v>
      </c>
      <c r="C46">
        <v>-0.75</v>
      </c>
    </row>
    <row r="47" spans="1:3" x14ac:dyDescent="0.25">
      <c r="A47">
        <v>46</v>
      </c>
      <c r="B47">
        <v>0.59299999999999997</v>
      </c>
      <c r="C47">
        <v>-0.75</v>
      </c>
    </row>
    <row r="48" spans="1:3" x14ac:dyDescent="0.25">
      <c r="A48">
        <v>47</v>
      </c>
      <c r="B48">
        <v>1.1599999999999999</v>
      </c>
      <c r="C48">
        <v>-0.75</v>
      </c>
    </row>
    <row r="49" spans="1:3" x14ac:dyDescent="0.25">
      <c r="A49">
        <v>48</v>
      </c>
      <c r="B49">
        <v>1.7270000000000001</v>
      </c>
      <c r="C49">
        <v>-0.75</v>
      </c>
    </row>
    <row r="50" spans="1:3" x14ac:dyDescent="0.25">
      <c r="A50">
        <v>49</v>
      </c>
      <c r="B50">
        <v>1.7529999999999999</v>
      </c>
      <c r="C50">
        <v>-0.75</v>
      </c>
    </row>
    <row r="51" spans="1:3" x14ac:dyDescent="0.25">
      <c r="A51">
        <v>50</v>
      </c>
      <c r="B51">
        <v>2.3199999999999998</v>
      </c>
      <c r="C51">
        <v>-0.75</v>
      </c>
    </row>
    <row r="52" spans="1:3" x14ac:dyDescent="0.25">
      <c r="A52">
        <v>51</v>
      </c>
      <c r="B52">
        <v>2.887</v>
      </c>
      <c r="C52">
        <v>-0.75</v>
      </c>
    </row>
    <row r="53" spans="1:3" x14ac:dyDescent="0.25">
      <c r="A53">
        <v>52</v>
      </c>
      <c r="B53">
        <v>2.9129999999999998</v>
      </c>
      <c r="C53">
        <v>-0.75</v>
      </c>
    </row>
    <row r="54" spans="1:3" x14ac:dyDescent="0.25">
      <c r="A54">
        <v>53</v>
      </c>
      <c r="B54">
        <v>3.48</v>
      </c>
      <c r="C54">
        <v>-0.75</v>
      </c>
    </row>
    <row r="55" spans="1:3" x14ac:dyDescent="0.25">
      <c r="A55">
        <v>54</v>
      </c>
      <c r="B55">
        <v>4.0469999999999997</v>
      </c>
      <c r="C55">
        <v>-0.75</v>
      </c>
    </row>
    <row r="56" spans="1:3" x14ac:dyDescent="0.25">
      <c r="A56">
        <v>55</v>
      </c>
      <c r="B56">
        <v>4.0730000000000004</v>
      </c>
      <c r="C56">
        <v>-0.75</v>
      </c>
    </row>
    <row r="57" spans="1:3" x14ac:dyDescent="0.25">
      <c r="A57">
        <v>56</v>
      </c>
      <c r="B57">
        <v>4.6399999999999997</v>
      </c>
      <c r="C57">
        <v>-0.75</v>
      </c>
    </row>
    <row r="58" spans="1:3" x14ac:dyDescent="0.25">
      <c r="A58">
        <v>57</v>
      </c>
      <c r="B58">
        <v>5.2069999999999999</v>
      </c>
      <c r="C58">
        <v>-0.75</v>
      </c>
    </row>
    <row r="59" spans="1:3" x14ac:dyDescent="0.25">
      <c r="A59">
        <v>58</v>
      </c>
      <c r="B59">
        <v>5.2329999999999997</v>
      </c>
      <c r="C59">
        <v>-0.75</v>
      </c>
    </row>
    <row r="60" spans="1:3" x14ac:dyDescent="0.25">
      <c r="A60">
        <v>59</v>
      </c>
      <c r="B60">
        <v>5.8</v>
      </c>
      <c r="C60">
        <v>-0.75</v>
      </c>
    </row>
    <row r="61" spans="1:3" x14ac:dyDescent="0.25">
      <c r="A61">
        <v>60</v>
      </c>
      <c r="B61">
        <v>6.367</v>
      </c>
      <c r="C61">
        <v>-0.75</v>
      </c>
    </row>
    <row r="62" spans="1:3" x14ac:dyDescent="0.25">
      <c r="A62">
        <v>61</v>
      </c>
      <c r="B62">
        <v>6.3929999999999998</v>
      </c>
      <c r="C62">
        <v>-0.75</v>
      </c>
    </row>
    <row r="63" spans="1:3" x14ac:dyDescent="0.25">
      <c r="A63">
        <v>62</v>
      </c>
      <c r="B63">
        <v>6.96</v>
      </c>
      <c r="C63">
        <v>-0.75</v>
      </c>
    </row>
    <row r="64" spans="1:3" x14ac:dyDescent="0.25">
      <c r="A64">
        <v>63</v>
      </c>
      <c r="B64">
        <v>7.5270000000000001</v>
      </c>
      <c r="C64">
        <v>-0.75</v>
      </c>
    </row>
    <row r="65" spans="1:3" x14ac:dyDescent="0.25">
      <c r="A65">
        <v>64</v>
      </c>
      <c r="B65">
        <v>7.7770000000000001</v>
      </c>
      <c r="C65">
        <v>-0.75</v>
      </c>
    </row>
    <row r="66" spans="1:3" x14ac:dyDescent="0.25">
      <c r="A66">
        <v>65</v>
      </c>
      <c r="B66">
        <v>8.3439999999999994</v>
      </c>
      <c r="C66">
        <v>-0.75</v>
      </c>
    </row>
    <row r="67" spans="1:3" x14ac:dyDescent="0.25">
      <c r="A67">
        <v>66</v>
      </c>
      <c r="B67">
        <v>8.9109999999999996</v>
      </c>
      <c r="C67">
        <v>-0.75</v>
      </c>
    </row>
    <row r="68" spans="1:3" x14ac:dyDescent="0.25">
      <c r="A68">
        <v>67</v>
      </c>
      <c r="B68">
        <v>8.9369999999999994</v>
      </c>
      <c r="C68">
        <v>-0.75</v>
      </c>
    </row>
    <row r="69" spans="1:3" x14ac:dyDescent="0.25">
      <c r="A69">
        <v>68</v>
      </c>
      <c r="B69">
        <v>9.5039999999999996</v>
      </c>
      <c r="C69">
        <v>-0.75</v>
      </c>
    </row>
    <row r="70" spans="1:3" x14ac:dyDescent="0.25">
      <c r="A70">
        <v>69</v>
      </c>
      <c r="B70">
        <v>10.071</v>
      </c>
      <c r="C70">
        <v>-0.75</v>
      </c>
    </row>
    <row r="71" spans="1:3" x14ac:dyDescent="0.25">
      <c r="A71">
        <v>70</v>
      </c>
      <c r="B71">
        <v>10.097</v>
      </c>
      <c r="C71">
        <v>-0.75</v>
      </c>
    </row>
    <row r="72" spans="1:3" x14ac:dyDescent="0.25">
      <c r="A72">
        <v>71</v>
      </c>
      <c r="B72">
        <v>10.664</v>
      </c>
      <c r="C72">
        <v>-0.75</v>
      </c>
    </row>
    <row r="73" spans="1:3" x14ac:dyDescent="0.25">
      <c r="A73">
        <v>72</v>
      </c>
      <c r="B73">
        <v>11.231</v>
      </c>
      <c r="C73">
        <v>-0.75</v>
      </c>
    </row>
    <row r="74" spans="1:3" x14ac:dyDescent="0.25">
      <c r="A74">
        <v>73</v>
      </c>
      <c r="B74">
        <v>11.257</v>
      </c>
      <c r="C74">
        <v>-0.75</v>
      </c>
    </row>
    <row r="75" spans="1:3" x14ac:dyDescent="0.25">
      <c r="A75">
        <v>74</v>
      </c>
      <c r="B75">
        <v>11.824</v>
      </c>
      <c r="C75">
        <v>-0.75</v>
      </c>
    </row>
    <row r="76" spans="1:3" x14ac:dyDescent="0.25">
      <c r="A76">
        <v>75</v>
      </c>
      <c r="B76">
        <v>12.391</v>
      </c>
      <c r="C76">
        <v>-0.75</v>
      </c>
    </row>
    <row r="77" spans="1:3" x14ac:dyDescent="0.25">
      <c r="A77">
        <v>76</v>
      </c>
      <c r="B77">
        <v>12.417</v>
      </c>
      <c r="C77">
        <v>-0.75</v>
      </c>
    </row>
    <row r="78" spans="1:3" x14ac:dyDescent="0.25">
      <c r="A78">
        <v>77</v>
      </c>
      <c r="B78">
        <v>12.984</v>
      </c>
      <c r="C78">
        <v>-0.75</v>
      </c>
    </row>
    <row r="79" spans="1:3" x14ac:dyDescent="0.25">
      <c r="A79">
        <v>78</v>
      </c>
      <c r="B79">
        <v>13.551</v>
      </c>
      <c r="C79">
        <v>-0.75</v>
      </c>
    </row>
    <row r="80" spans="1:3" x14ac:dyDescent="0.25">
      <c r="A80">
        <v>79</v>
      </c>
      <c r="B80">
        <v>13.577</v>
      </c>
      <c r="C80">
        <v>-0.75</v>
      </c>
    </row>
    <row r="81" spans="1:3" x14ac:dyDescent="0.25">
      <c r="A81">
        <v>80</v>
      </c>
      <c r="B81">
        <v>14.144</v>
      </c>
      <c r="C81">
        <v>-0.75</v>
      </c>
    </row>
    <row r="82" spans="1:3" x14ac:dyDescent="0.25">
      <c r="A82">
        <v>81</v>
      </c>
      <c r="B82">
        <v>14.711</v>
      </c>
      <c r="C82">
        <v>-0.75</v>
      </c>
    </row>
    <row r="83" spans="1:3" x14ac:dyDescent="0.25">
      <c r="A83">
        <v>82</v>
      </c>
      <c r="B83">
        <v>14.737</v>
      </c>
      <c r="C83">
        <v>-0.75</v>
      </c>
    </row>
    <row r="84" spans="1:3" x14ac:dyDescent="0.25">
      <c r="A84">
        <v>83</v>
      </c>
      <c r="B84">
        <v>15.304</v>
      </c>
      <c r="C84">
        <v>-0.75</v>
      </c>
    </row>
    <row r="85" spans="1:3" x14ac:dyDescent="0.25">
      <c r="A85">
        <v>84</v>
      </c>
      <c r="B85">
        <v>15.871</v>
      </c>
      <c r="C85">
        <v>-0.75</v>
      </c>
    </row>
    <row r="86" spans="1:3" x14ac:dyDescent="0.25">
      <c r="A86">
        <v>85</v>
      </c>
      <c r="B86">
        <v>-0.56699999999999995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0.56699999999999995</v>
      </c>
      <c r="C88">
        <v>0</v>
      </c>
    </row>
    <row r="89" spans="1:3" x14ac:dyDescent="0.25">
      <c r="A89">
        <v>88</v>
      </c>
      <c r="B89">
        <v>0.59299999999999997</v>
      </c>
      <c r="C89">
        <v>0</v>
      </c>
    </row>
    <row r="90" spans="1:3" x14ac:dyDescent="0.25">
      <c r="A90">
        <v>89</v>
      </c>
      <c r="B90">
        <v>1.1599999999999999</v>
      </c>
      <c r="C90">
        <v>0</v>
      </c>
    </row>
    <row r="91" spans="1:3" x14ac:dyDescent="0.25">
      <c r="A91">
        <v>90</v>
      </c>
      <c r="B91">
        <v>1.7270000000000001</v>
      </c>
      <c r="C91">
        <v>0</v>
      </c>
    </row>
    <row r="92" spans="1:3" x14ac:dyDescent="0.25">
      <c r="A92">
        <v>91</v>
      </c>
      <c r="B92">
        <v>1.7529999999999999</v>
      </c>
      <c r="C92">
        <v>0</v>
      </c>
    </row>
    <row r="93" spans="1:3" x14ac:dyDescent="0.25">
      <c r="A93">
        <v>92</v>
      </c>
      <c r="B93">
        <v>2.3199999999999998</v>
      </c>
      <c r="C93">
        <v>0</v>
      </c>
    </row>
    <row r="94" spans="1:3" x14ac:dyDescent="0.25">
      <c r="A94">
        <v>93</v>
      </c>
      <c r="B94">
        <v>2.887</v>
      </c>
      <c r="C94">
        <v>0</v>
      </c>
    </row>
    <row r="95" spans="1:3" x14ac:dyDescent="0.25">
      <c r="A95">
        <v>94</v>
      </c>
      <c r="B95">
        <v>2.9129999999999998</v>
      </c>
      <c r="C95">
        <v>0</v>
      </c>
    </row>
    <row r="96" spans="1:3" x14ac:dyDescent="0.25">
      <c r="A96">
        <v>95</v>
      </c>
      <c r="B96">
        <v>3.48</v>
      </c>
      <c r="C96">
        <v>0</v>
      </c>
    </row>
    <row r="97" spans="1:3" x14ac:dyDescent="0.25">
      <c r="A97">
        <v>96</v>
      </c>
      <c r="B97">
        <v>4.0469999999999997</v>
      </c>
      <c r="C97">
        <v>0</v>
      </c>
    </row>
    <row r="98" spans="1:3" x14ac:dyDescent="0.25">
      <c r="A98">
        <v>97</v>
      </c>
      <c r="B98">
        <v>4.0730000000000004</v>
      </c>
      <c r="C98">
        <v>0</v>
      </c>
    </row>
    <row r="99" spans="1:3" x14ac:dyDescent="0.25">
      <c r="A99">
        <v>98</v>
      </c>
      <c r="B99">
        <v>4.6399999999999997</v>
      </c>
      <c r="C99">
        <v>0</v>
      </c>
    </row>
    <row r="100" spans="1:3" x14ac:dyDescent="0.25">
      <c r="A100">
        <v>99</v>
      </c>
      <c r="B100">
        <v>5.2069999999999999</v>
      </c>
      <c r="C100">
        <v>0</v>
      </c>
    </row>
    <row r="101" spans="1:3" x14ac:dyDescent="0.25">
      <c r="A101">
        <v>100</v>
      </c>
      <c r="B101">
        <v>5.2329999999999997</v>
      </c>
      <c r="C101">
        <v>0</v>
      </c>
    </row>
    <row r="102" spans="1:3" x14ac:dyDescent="0.25">
      <c r="A102">
        <v>101</v>
      </c>
      <c r="B102">
        <v>5.8</v>
      </c>
      <c r="C102">
        <v>0</v>
      </c>
    </row>
    <row r="103" spans="1:3" x14ac:dyDescent="0.25">
      <c r="A103">
        <v>102</v>
      </c>
      <c r="B103">
        <v>6.367</v>
      </c>
      <c r="C103">
        <v>0</v>
      </c>
    </row>
    <row r="104" spans="1:3" x14ac:dyDescent="0.25">
      <c r="A104">
        <v>103</v>
      </c>
      <c r="B104">
        <v>6.3929999999999998</v>
      </c>
      <c r="C104">
        <v>0</v>
      </c>
    </row>
    <row r="105" spans="1:3" x14ac:dyDescent="0.25">
      <c r="A105">
        <v>104</v>
      </c>
      <c r="B105">
        <v>6.96</v>
      </c>
      <c r="C105">
        <v>0</v>
      </c>
    </row>
    <row r="106" spans="1:3" x14ac:dyDescent="0.25">
      <c r="A106">
        <v>105</v>
      </c>
      <c r="B106">
        <v>7.5270000000000001</v>
      </c>
      <c r="C106">
        <v>0</v>
      </c>
    </row>
    <row r="107" spans="1:3" x14ac:dyDescent="0.25">
      <c r="A107">
        <v>106</v>
      </c>
      <c r="B107">
        <v>7.7770000000000001</v>
      </c>
      <c r="C107">
        <v>0</v>
      </c>
    </row>
    <row r="108" spans="1:3" x14ac:dyDescent="0.25">
      <c r="A108">
        <v>107</v>
      </c>
      <c r="B108">
        <v>8.3439999999999994</v>
      </c>
      <c r="C108">
        <v>0</v>
      </c>
    </row>
    <row r="109" spans="1:3" x14ac:dyDescent="0.25">
      <c r="A109">
        <v>108</v>
      </c>
      <c r="B109">
        <v>8.9109999999999996</v>
      </c>
      <c r="C109">
        <v>0</v>
      </c>
    </row>
    <row r="110" spans="1:3" x14ac:dyDescent="0.25">
      <c r="A110">
        <v>109</v>
      </c>
      <c r="B110">
        <v>8.9369999999999994</v>
      </c>
      <c r="C110">
        <v>0</v>
      </c>
    </row>
    <row r="111" spans="1:3" x14ac:dyDescent="0.25">
      <c r="A111">
        <v>110</v>
      </c>
      <c r="B111">
        <v>9.5039999999999996</v>
      </c>
      <c r="C111">
        <v>0</v>
      </c>
    </row>
    <row r="112" spans="1:3" x14ac:dyDescent="0.25">
      <c r="A112">
        <v>111</v>
      </c>
      <c r="B112">
        <v>10.071</v>
      </c>
      <c r="C112">
        <v>0</v>
      </c>
    </row>
    <row r="113" spans="1:3" x14ac:dyDescent="0.25">
      <c r="A113">
        <v>112</v>
      </c>
      <c r="B113">
        <v>10.097</v>
      </c>
      <c r="C113">
        <v>0</v>
      </c>
    </row>
    <row r="114" spans="1:3" x14ac:dyDescent="0.25">
      <c r="A114">
        <v>113</v>
      </c>
      <c r="B114">
        <v>10.664</v>
      </c>
      <c r="C114">
        <v>0</v>
      </c>
    </row>
    <row r="115" spans="1:3" x14ac:dyDescent="0.25">
      <c r="A115">
        <v>114</v>
      </c>
      <c r="B115">
        <v>11.231</v>
      </c>
      <c r="C115">
        <v>0</v>
      </c>
    </row>
    <row r="116" spans="1:3" x14ac:dyDescent="0.25">
      <c r="A116">
        <v>115</v>
      </c>
      <c r="B116">
        <v>11.257</v>
      </c>
      <c r="C116">
        <v>0</v>
      </c>
    </row>
    <row r="117" spans="1:3" x14ac:dyDescent="0.25">
      <c r="A117">
        <v>116</v>
      </c>
      <c r="B117">
        <v>11.824</v>
      </c>
      <c r="C117">
        <v>0</v>
      </c>
    </row>
    <row r="118" spans="1:3" x14ac:dyDescent="0.25">
      <c r="A118">
        <v>117</v>
      </c>
      <c r="B118">
        <v>12.391</v>
      </c>
      <c r="C118">
        <v>0</v>
      </c>
    </row>
    <row r="119" spans="1:3" x14ac:dyDescent="0.25">
      <c r="A119">
        <v>118</v>
      </c>
      <c r="B119">
        <v>12.417</v>
      </c>
      <c r="C119">
        <v>0</v>
      </c>
    </row>
    <row r="120" spans="1:3" x14ac:dyDescent="0.25">
      <c r="A120">
        <v>119</v>
      </c>
      <c r="B120">
        <v>12.984</v>
      </c>
      <c r="C120">
        <v>0</v>
      </c>
    </row>
    <row r="121" spans="1:3" x14ac:dyDescent="0.25">
      <c r="A121">
        <v>120</v>
      </c>
      <c r="B121">
        <v>13.551</v>
      </c>
      <c r="C121">
        <v>0</v>
      </c>
    </row>
    <row r="122" spans="1:3" x14ac:dyDescent="0.25">
      <c r="A122">
        <v>121</v>
      </c>
      <c r="B122">
        <v>13.577</v>
      </c>
      <c r="C122">
        <v>0</v>
      </c>
    </row>
    <row r="123" spans="1:3" x14ac:dyDescent="0.25">
      <c r="A123">
        <v>122</v>
      </c>
      <c r="B123">
        <v>14.144</v>
      </c>
      <c r="C123">
        <v>0</v>
      </c>
    </row>
    <row r="124" spans="1:3" x14ac:dyDescent="0.25">
      <c r="A124">
        <v>123</v>
      </c>
      <c r="B124">
        <v>14.711</v>
      </c>
      <c r="C124">
        <v>0</v>
      </c>
    </row>
    <row r="125" spans="1:3" x14ac:dyDescent="0.25">
      <c r="A125">
        <v>124</v>
      </c>
      <c r="B125">
        <v>14.737</v>
      </c>
      <c r="C125">
        <v>0</v>
      </c>
    </row>
    <row r="126" spans="1:3" x14ac:dyDescent="0.25">
      <c r="A126">
        <v>125</v>
      </c>
      <c r="B126">
        <v>15.304</v>
      </c>
      <c r="C126">
        <v>0</v>
      </c>
    </row>
    <row r="127" spans="1:3" x14ac:dyDescent="0.25">
      <c r="A127">
        <v>126</v>
      </c>
      <c r="B127">
        <v>15.871</v>
      </c>
      <c r="C127">
        <v>0</v>
      </c>
    </row>
    <row r="128" spans="1:3" x14ac:dyDescent="0.25">
      <c r="A128">
        <v>127</v>
      </c>
      <c r="B128">
        <v>-0.56699999999999995</v>
      </c>
      <c r="C128">
        <v>0.75</v>
      </c>
    </row>
    <row r="129" spans="1:3" x14ac:dyDescent="0.25">
      <c r="A129">
        <v>128</v>
      </c>
      <c r="B129">
        <v>0</v>
      </c>
      <c r="C129">
        <v>0.75</v>
      </c>
    </row>
    <row r="130" spans="1:3" x14ac:dyDescent="0.25">
      <c r="A130">
        <v>129</v>
      </c>
      <c r="B130">
        <v>0.56699999999999995</v>
      </c>
      <c r="C130">
        <v>0.75</v>
      </c>
    </row>
    <row r="131" spans="1:3" x14ac:dyDescent="0.25">
      <c r="A131">
        <v>130</v>
      </c>
      <c r="B131">
        <v>0.59299999999999997</v>
      </c>
      <c r="C131">
        <v>0.75</v>
      </c>
    </row>
    <row r="132" spans="1:3" x14ac:dyDescent="0.25">
      <c r="A132">
        <v>131</v>
      </c>
      <c r="B132">
        <v>1.1599999999999999</v>
      </c>
      <c r="C132">
        <v>0.75</v>
      </c>
    </row>
    <row r="133" spans="1:3" x14ac:dyDescent="0.25">
      <c r="A133">
        <v>132</v>
      </c>
      <c r="B133">
        <v>1.7270000000000001</v>
      </c>
      <c r="C133">
        <v>0.75</v>
      </c>
    </row>
    <row r="134" spans="1:3" x14ac:dyDescent="0.25">
      <c r="A134">
        <v>133</v>
      </c>
      <c r="B134">
        <v>1.7529999999999999</v>
      </c>
      <c r="C134">
        <v>0.75</v>
      </c>
    </row>
    <row r="135" spans="1:3" x14ac:dyDescent="0.25">
      <c r="A135">
        <v>134</v>
      </c>
      <c r="B135">
        <v>2.3199999999999998</v>
      </c>
      <c r="C135">
        <v>0.75</v>
      </c>
    </row>
    <row r="136" spans="1:3" x14ac:dyDescent="0.25">
      <c r="A136">
        <v>135</v>
      </c>
      <c r="B136">
        <v>2.887</v>
      </c>
      <c r="C136">
        <v>0.75</v>
      </c>
    </row>
    <row r="137" spans="1:3" x14ac:dyDescent="0.25">
      <c r="A137">
        <v>136</v>
      </c>
      <c r="B137">
        <v>2.9129999999999998</v>
      </c>
      <c r="C137">
        <v>0.75</v>
      </c>
    </row>
    <row r="138" spans="1:3" x14ac:dyDescent="0.25">
      <c r="A138">
        <v>137</v>
      </c>
      <c r="B138">
        <v>3.48</v>
      </c>
      <c r="C138">
        <v>0.75</v>
      </c>
    </row>
    <row r="139" spans="1:3" x14ac:dyDescent="0.25">
      <c r="A139">
        <v>138</v>
      </c>
      <c r="B139">
        <v>4.0469999999999997</v>
      </c>
      <c r="C139">
        <v>0.75</v>
      </c>
    </row>
    <row r="140" spans="1:3" x14ac:dyDescent="0.25">
      <c r="A140">
        <v>139</v>
      </c>
      <c r="B140">
        <v>4.0730000000000004</v>
      </c>
      <c r="C140">
        <v>0.75</v>
      </c>
    </row>
    <row r="141" spans="1:3" x14ac:dyDescent="0.25">
      <c r="A141">
        <v>140</v>
      </c>
      <c r="B141">
        <v>4.6399999999999997</v>
      </c>
      <c r="C141">
        <v>0.75</v>
      </c>
    </row>
    <row r="142" spans="1:3" x14ac:dyDescent="0.25">
      <c r="A142">
        <v>141</v>
      </c>
      <c r="B142">
        <v>5.2069999999999999</v>
      </c>
      <c r="C142">
        <v>0.75</v>
      </c>
    </row>
    <row r="143" spans="1:3" x14ac:dyDescent="0.25">
      <c r="A143">
        <v>142</v>
      </c>
      <c r="B143">
        <v>5.2329999999999997</v>
      </c>
      <c r="C143">
        <v>0.75</v>
      </c>
    </row>
    <row r="144" spans="1:3" x14ac:dyDescent="0.25">
      <c r="A144">
        <v>143</v>
      </c>
      <c r="B144">
        <v>5.8</v>
      </c>
      <c r="C144">
        <v>0.75</v>
      </c>
    </row>
    <row r="145" spans="1:3" x14ac:dyDescent="0.25">
      <c r="A145">
        <v>144</v>
      </c>
      <c r="B145">
        <v>6.367</v>
      </c>
      <c r="C145">
        <v>0.75</v>
      </c>
    </row>
    <row r="146" spans="1:3" x14ac:dyDescent="0.25">
      <c r="A146">
        <v>145</v>
      </c>
      <c r="B146">
        <v>6.3929999999999998</v>
      </c>
      <c r="C146">
        <v>0.75</v>
      </c>
    </row>
    <row r="147" spans="1:3" x14ac:dyDescent="0.25">
      <c r="A147">
        <v>146</v>
      </c>
      <c r="B147">
        <v>6.96</v>
      </c>
      <c r="C147">
        <v>0.75</v>
      </c>
    </row>
    <row r="148" spans="1:3" x14ac:dyDescent="0.25">
      <c r="A148">
        <v>147</v>
      </c>
      <c r="B148">
        <v>7.5270000000000001</v>
      </c>
      <c r="C148">
        <v>0.75</v>
      </c>
    </row>
    <row r="149" spans="1:3" x14ac:dyDescent="0.25">
      <c r="A149">
        <v>148</v>
      </c>
      <c r="B149">
        <v>7.7770000000000001</v>
      </c>
      <c r="C149">
        <v>0.75</v>
      </c>
    </row>
    <row r="150" spans="1:3" x14ac:dyDescent="0.25">
      <c r="A150">
        <v>149</v>
      </c>
      <c r="B150">
        <v>8.3439999999999994</v>
      </c>
      <c r="C150">
        <v>0.75</v>
      </c>
    </row>
    <row r="151" spans="1:3" x14ac:dyDescent="0.25">
      <c r="A151">
        <v>150</v>
      </c>
      <c r="B151">
        <v>8.9109999999999996</v>
      </c>
      <c r="C151">
        <v>0.75</v>
      </c>
    </row>
    <row r="152" spans="1:3" x14ac:dyDescent="0.25">
      <c r="A152">
        <v>151</v>
      </c>
      <c r="B152">
        <v>8.9369999999999994</v>
      </c>
      <c r="C152">
        <v>0.75</v>
      </c>
    </row>
    <row r="153" spans="1:3" x14ac:dyDescent="0.25">
      <c r="A153">
        <v>152</v>
      </c>
      <c r="B153">
        <v>9.5039999999999996</v>
      </c>
      <c r="C153">
        <v>0.75</v>
      </c>
    </row>
    <row r="154" spans="1:3" x14ac:dyDescent="0.25">
      <c r="A154">
        <v>153</v>
      </c>
      <c r="B154">
        <v>10.071</v>
      </c>
      <c r="C154">
        <v>0.75</v>
      </c>
    </row>
    <row r="155" spans="1:3" x14ac:dyDescent="0.25">
      <c r="A155">
        <v>154</v>
      </c>
      <c r="B155">
        <v>10.097</v>
      </c>
      <c r="C155">
        <v>0.75</v>
      </c>
    </row>
    <row r="156" spans="1:3" x14ac:dyDescent="0.25">
      <c r="A156">
        <v>155</v>
      </c>
      <c r="B156">
        <v>10.664</v>
      </c>
      <c r="C156">
        <v>0.75</v>
      </c>
    </row>
    <row r="157" spans="1:3" x14ac:dyDescent="0.25">
      <c r="A157">
        <v>156</v>
      </c>
      <c r="B157">
        <v>11.231</v>
      </c>
      <c r="C157">
        <v>0.75</v>
      </c>
    </row>
    <row r="158" spans="1:3" x14ac:dyDescent="0.25">
      <c r="A158">
        <v>157</v>
      </c>
      <c r="B158">
        <v>11.257</v>
      </c>
      <c r="C158">
        <v>0.75</v>
      </c>
    </row>
    <row r="159" spans="1:3" x14ac:dyDescent="0.25">
      <c r="A159">
        <v>158</v>
      </c>
      <c r="B159">
        <v>11.824</v>
      </c>
      <c r="C159">
        <v>0.75</v>
      </c>
    </row>
    <row r="160" spans="1:3" x14ac:dyDescent="0.25">
      <c r="A160">
        <v>159</v>
      </c>
      <c r="B160">
        <v>12.391</v>
      </c>
      <c r="C160">
        <v>0.75</v>
      </c>
    </row>
    <row r="161" spans="1:3" x14ac:dyDescent="0.25">
      <c r="A161">
        <v>160</v>
      </c>
      <c r="B161">
        <v>12.417</v>
      </c>
      <c r="C161">
        <v>0.75</v>
      </c>
    </row>
    <row r="162" spans="1:3" x14ac:dyDescent="0.25">
      <c r="A162">
        <v>161</v>
      </c>
      <c r="B162">
        <v>12.984</v>
      </c>
      <c r="C162">
        <v>0.75</v>
      </c>
    </row>
    <row r="163" spans="1:3" x14ac:dyDescent="0.25">
      <c r="A163">
        <v>162</v>
      </c>
      <c r="B163">
        <v>13.551</v>
      </c>
      <c r="C163">
        <v>0.75</v>
      </c>
    </row>
    <row r="164" spans="1:3" x14ac:dyDescent="0.25">
      <c r="A164">
        <v>163</v>
      </c>
      <c r="B164">
        <v>13.577</v>
      </c>
      <c r="C164">
        <v>0.75</v>
      </c>
    </row>
    <row r="165" spans="1:3" x14ac:dyDescent="0.25">
      <c r="A165">
        <v>164</v>
      </c>
      <c r="B165">
        <v>14.144</v>
      </c>
      <c r="C165">
        <v>0.75</v>
      </c>
    </row>
    <row r="166" spans="1:3" x14ac:dyDescent="0.25">
      <c r="A166">
        <v>165</v>
      </c>
      <c r="B166">
        <v>14.711</v>
      </c>
      <c r="C166">
        <v>0.75</v>
      </c>
    </row>
    <row r="167" spans="1:3" x14ac:dyDescent="0.25">
      <c r="A167">
        <v>166</v>
      </c>
      <c r="B167">
        <v>14.737</v>
      </c>
      <c r="C167">
        <v>0.75</v>
      </c>
    </row>
    <row r="168" spans="1:3" x14ac:dyDescent="0.25">
      <c r="A168">
        <v>167</v>
      </c>
      <c r="B168">
        <v>15.304</v>
      </c>
      <c r="C168">
        <v>0.75</v>
      </c>
    </row>
    <row r="169" spans="1:3" x14ac:dyDescent="0.25">
      <c r="A169">
        <v>168</v>
      </c>
      <c r="B169">
        <v>15.871</v>
      </c>
      <c r="C169">
        <v>0.75</v>
      </c>
    </row>
    <row r="170" spans="1:3" x14ac:dyDescent="0.25">
      <c r="A170">
        <v>169</v>
      </c>
      <c r="B170">
        <v>-0.56699999999999995</v>
      </c>
      <c r="C170">
        <v>1.1399999999999999</v>
      </c>
    </row>
    <row r="171" spans="1:3" x14ac:dyDescent="0.25">
      <c r="A171">
        <v>170</v>
      </c>
      <c r="B171">
        <v>0</v>
      </c>
      <c r="C171">
        <v>1.1399999999999999</v>
      </c>
    </row>
    <row r="172" spans="1:3" x14ac:dyDescent="0.25">
      <c r="A172">
        <v>171</v>
      </c>
      <c r="B172">
        <v>0.56699999999999995</v>
      </c>
      <c r="C172">
        <v>1.1399999999999999</v>
      </c>
    </row>
    <row r="173" spans="1:3" x14ac:dyDescent="0.25">
      <c r="A173">
        <v>172</v>
      </c>
      <c r="B173">
        <v>0.59299999999999997</v>
      </c>
      <c r="C173">
        <v>1.1399999999999999</v>
      </c>
    </row>
    <row r="174" spans="1:3" x14ac:dyDescent="0.25">
      <c r="A174">
        <v>173</v>
      </c>
      <c r="B174">
        <v>1.1599999999999999</v>
      </c>
      <c r="C174">
        <v>1.1399999999999999</v>
      </c>
    </row>
    <row r="175" spans="1:3" x14ac:dyDescent="0.25">
      <c r="A175">
        <v>174</v>
      </c>
      <c r="B175">
        <v>1.7270000000000001</v>
      </c>
      <c r="C175">
        <v>1.1399999999999999</v>
      </c>
    </row>
    <row r="176" spans="1:3" x14ac:dyDescent="0.25">
      <c r="A176">
        <v>175</v>
      </c>
      <c r="B176">
        <v>1.7529999999999999</v>
      </c>
      <c r="C176">
        <v>1.1399999999999999</v>
      </c>
    </row>
    <row r="177" spans="1:3" x14ac:dyDescent="0.25">
      <c r="A177">
        <v>176</v>
      </c>
      <c r="B177">
        <v>2.3199999999999998</v>
      </c>
      <c r="C177">
        <v>1.1399999999999999</v>
      </c>
    </row>
    <row r="178" spans="1:3" x14ac:dyDescent="0.25">
      <c r="A178">
        <v>177</v>
      </c>
      <c r="B178">
        <v>2.887</v>
      </c>
      <c r="C178">
        <v>1.1399999999999999</v>
      </c>
    </row>
    <row r="179" spans="1:3" x14ac:dyDescent="0.25">
      <c r="A179">
        <v>178</v>
      </c>
      <c r="B179">
        <v>2.9129999999999998</v>
      </c>
      <c r="C179">
        <v>1.1399999999999999</v>
      </c>
    </row>
    <row r="180" spans="1:3" x14ac:dyDescent="0.25">
      <c r="A180">
        <v>179</v>
      </c>
      <c r="B180">
        <v>3.48</v>
      </c>
      <c r="C180">
        <v>1.1399999999999999</v>
      </c>
    </row>
    <row r="181" spans="1:3" x14ac:dyDescent="0.25">
      <c r="A181">
        <v>180</v>
      </c>
      <c r="B181">
        <v>4.0469999999999997</v>
      </c>
      <c r="C181">
        <v>1.1399999999999999</v>
      </c>
    </row>
    <row r="182" spans="1:3" x14ac:dyDescent="0.25">
      <c r="A182">
        <v>181</v>
      </c>
      <c r="B182">
        <v>4.0730000000000004</v>
      </c>
      <c r="C182">
        <v>1.1399999999999999</v>
      </c>
    </row>
    <row r="183" spans="1:3" x14ac:dyDescent="0.25">
      <c r="A183">
        <v>182</v>
      </c>
      <c r="B183">
        <v>4.6399999999999997</v>
      </c>
      <c r="C183">
        <v>1.1399999999999999</v>
      </c>
    </row>
    <row r="184" spans="1:3" x14ac:dyDescent="0.25">
      <c r="A184">
        <v>183</v>
      </c>
      <c r="B184">
        <v>5.2069999999999999</v>
      </c>
      <c r="C184">
        <v>1.1399999999999999</v>
      </c>
    </row>
    <row r="185" spans="1:3" x14ac:dyDescent="0.25">
      <c r="A185">
        <v>184</v>
      </c>
      <c r="B185">
        <v>5.2329999999999997</v>
      </c>
      <c r="C185">
        <v>1.1399999999999999</v>
      </c>
    </row>
    <row r="186" spans="1:3" x14ac:dyDescent="0.25">
      <c r="A186">
        <v>185</v>
      </c>
      <c r="B186">
        <v>5.8</v>
      </c>
      <c r="C186">
        <v>1.1399999999999999</v>
      </c>
    </row>
    <row r="187" spans="1:3" x14ac:dyDescent="0.25">
      <c r="A187">
        <v>186</v>
      </c>
      <c r="B187">
        <v>6.367</v>
      </c>
      <c r="C187">
        <v>1.1399999999999999</v>
      </c>
    </row>
    <row r="188" spans="1:3" x14ac:dyDescent="0.25">
      <c r="A188">
        <v>187</v>
      </c>
      <c r="B188">
        <v>6.3929999999999998</v>
      </c>
      <c r="C188">
        <v>1.1399999999999999</v>
      </c>
    </row>
    <row r="189" spans="1:3" x14ac:dyDescent="0.25">
      <c r="A189">
        <v>188</v>
      </c>
      <c r="B189">
        <v>6.96</v>
      </c>
      <c r="C189">
        <v>1.1399999999999999</v>
      </c>
    </row>
    <row r="190" spans="1:3" x14ac:dyDescent="0.25">
      <c r="A190">
        <v>189</v>
      </c>
      <c r="B190">
        <v>7.5270000000000001</v>
      </c>
      <c r="C190">
        <v>1.1399999999999999</v>
      </c>
    </row>
    <row r="191" spans="1:3" x14ac:dyDescent="0.25">
      <c r="A191">
        <v>190</v>
      </c>
      <c r="B191">
        <v>7.7770000000000001</v>
      </c>
      <c r="C191">
        <v>1.1399999999999999</v>
      </c>
    </row>
    <row r="192" spans="1:3" x14ac:dyDescent="0.25">
      <c r="A192">
        <v>191</v>
      </c>
      <c r="B192">
        <v>8.3439999999999994</v>
      </c>
      <c r="C192">
        <v>1.1399999999999999</v>
      </c>
    </row>
    <row r="193" spans="1:3" x14ac:dyDescent="0.25">
      <c r="A193">
        <v>192</v>
      </c>
      <c r="B193">
        <v>8.9109999999999996</v>
      </c>
      <c r="C193">
        <v>1.1399999999999999</v>
      </c>
    </row>
    <row r="194" spans="1:3" x14ac:dyDescent="0.25">
      <c r="A194">
        <v>193</v>
      </c>
      <c r="B194">
        <v>8.9369999999999994</v>
      </c>
      <c r="C194">
        <v>1.1399999999999999</v>
      </c>
    </row>
    <row r="195" spans="1:3" x14ac:dyDescent="0.25">
      <c r="A195">
        <v>194</v>
      </c>
      <c r="B195">
        <v>9.5039999999999996</v>
      </c>
      <c r="C195">
        <v>1.1399999999999999</v>
      </c>
    </row>
    <row r="196" spans="1:3" x14ac:dyDescent="0.25">
      <c r="A196">
        <v>195</v>
      </c>
      <c r="B196">
        <v>10.071</v>
      </c>
      <c r="C196">
        <v>1.1399999999999999</v>
      </c>
    </row>
    <row r="197" spans="1:3" x14ac:dyDescent="0.25">
      <c r="A197">
        <v>196</v>
      </c>
      <c r="B197">
        <v>10.097</v>
      </c>
      <c r="C197">
        <v>1.1399999999999999</v>
      </c>
    </row>
    <row r="198" spans="1:3" x14ac:dyDescent="0.25">
      <c r="A198">
        <v>197</v>
      </c>
      <c r="B198">
        <v>10.664</v>
      </c>
      <c r="C198">
        <v>1.1399999999999999</v>
      </c>
    </row>
    <row r="199" spans="1:3" x14ac:dyDescent="0.25">
      <c r="A199">
        <v>198</v>
      </c>
      <c r="B199">
        <v>11.231</v>
      </c>
      <c r="C199">
        <v>1.1399999999999999</v>
      </c>
    </row>
    <row r="200" spans="1:3" x14ac:dyDescent="0.25">
      <c r="A200">
        <v>199</v>
      </c>
      <c r="B200">
        <v>11.257</v>
      </c>
      <c r="C200">
        <v>1.1399999999999999</v>
      </c>
    </row>
    <row r="201" spans="1:3" x14ac:dyDescent="0.25">
      <c r="A201">
        <v>200</v>
      </c>
      <c r="B201">
        <v>11.824</v>
      </c>
      <c r="C201">
        <v>1.1399999999999999</v>
      </c>
    </row>
    <row r="202" spans="1:3" x14ac:dyDescent="0.25">
      <c r="A202">
        <v>201</v>
      </c>
      <c r="B202">
        <v>12.391</v>
      </c>
      <c r="C202">
        <v>1.1399999999999999</v>
      </c>
    </row>
    <row r="203" spans="1:3" x14ac:dyDescent="0.25">
      <c r="A203">
        <v>202</v>
      </c>
      <c r="B203">
        <v>12.417</v>
      </c>
      <c r="C203">
        <v>1.1399999999999999</v>
      </c>
    </row>
    <row r="204" spans="1:3" x14ac:dyDescent="0.25">
      <c r="A204">
        <v>203</v>
      </c>
      <c r="B204">
        <v>12.984</v>
      </c>
      <c r="C204">
        <v>1.1399999999999999</v>
      </c>
    </row>
    <row r="205" spans="1:3" x14ac:dyDescent="0.25">
      <c r="A205">
        <v>204</v>
      </c>
      <c r="B205">
        <v>13.551</v>
      </c>
      <c r="C205">
        <v>1.1399999999999999</v>
      </c>
    </row>
    <row r="206" spans="1:3" x14ac:dyDescent="0.25">
      <c r="A206">
        <v>205</v>
      </c>
      <c r="B206">
        <v>13.577</v>
      </c>
      <c r="C206">
        <v>1.1399999999999999</v>
      </c>
    </row>
    <row r="207" spans="1:3" x14ac:dyDescent="0.25">
      <c r="A207">
        <v>206</v>
      </c>
      <c r="B207">
        <v>14.144</v>
      </c>
      <c r="C207">
        <v>1.1399999999999999</v>
      </c>
    </row>
    <row r="208" spans="1:3" x14ac:dyDescent="0.25">
      <c r="A208">
        <v>207</v>
      </c>
      <c r="B208">
        <v>14.711</v>
      </c>
      <c r="C208">
        <v>1.1399999999999999</v>
      </c>
    </row>
    <row r="209" spans="1:3" x14ac:dyDescent="0.25">
      <c r="A209">
        <v>208</v>
      </c>
      <c r="B209">
        <v>14.737</v>
      </c>
      <c r="C209">
        <v>1.1399999999999999</v>
      </c>
    </row>
    <row r="210" spans="1:3" x14ac:dyDescent="0.25">
      <c r="A210">
        <v>209</v>
      </c>
      <c r="B210">
        <v>15.304</v>
      </c>
      <c r="C210">
        <v>1.1399999999999999</v>
      </c>
    </row>
    <row r="211" spans="1:3" x14ac:dyDescent="0.25">
      <c r="A211">
        <v>210</v>
      </c>
      <c r="B211">
        <v>15.871</v>
      </c>
      <c r="C211">
        <v>1.1399999999999999</v>
      </c>
    </row>
    <row r="212" spans="1:3" x14ac:dyDescent="0.25">
      <c r="A212">
        <v>211</v>
      </c>
      <c r="B212">
        <v>-0.56699999999999995</v>
      </c>
      <c r="C212">
        <v>1.66</v>
      </c>
    </row>
    <row r="213" spans="1:3" x14ac:dyDescent="0.25">
      <c r="A213">
        <v>212</v>
      </c>
      <c r="B213">
        <v>0</v>
      </c>
      <c r="C213">
        <v>1.66</v>
      </c>
    </row>
    <row r="214" spans="1:3" x14ac:dyDescent="0.25">
      <c r="A214">
        <v>213</v>
      </c>
      <c r="B214">
        <v>0.56699999999999995</v>
      </c>
      <c r="C214">
        <v>1.66</v>
      </c>
    </row>
    <row r="215" spans="1:3" x14ac:dyDescent="0.25">
      <c r="A215">
        <v>214</v>
      </c>
      <c r="B215">
        <v>0.59299999999999997</v>
      </c>
      <c r="C215">
        <v>1.66</v>
      </c>
    </row>
    <row r="216" spans="1:3" x14ac:dyDescent="0.25">
      <c r="A216">
        <v>215</v>
      </c>
      <c r="B216">
        <v>1.1599999999999999</v>
      </c>
      <c r="C216">
        <v>1.66</v>
      </c>
    </row>
    <row r="217" spans="1:3" x14ac:dyDescent="0.25">
      <c r="A217">
        <v>216</v>
      </c>
      <c r="B217">
        <v>1.7270000000000001</v>
      </c>
      <c r="C217">
        <v>1.66</v>
      </c>
    </row>
    <row r="218" spans="1:3" x14ac:dyDescent="0.25">
      <c r="A218">
        <v>217</v>
      </c>
      <c r="B218">
        <v>1.7529999999999999</v>
      </c>
      <c r="C218">
        <v>1.66</v>
      </c>
    </row>
    <row r="219" spans="1:3" x14ac:dyDescent="0.25">
      <c r="A219">
        <v>218</v>
      </c>
      <c r="B219">
        <v>2.3199999999999998</v>
      </c>
      <c r="C219">
        <v>1.66</v>
      </c>
    </row>
    <row r="220" spans="1:3" x14ac:dyDescent="0.25">
      <c r="A220">
        <v>219</v>
      </c>
      <c r="B220">
        <v>2.887</v>
      </c>
      <c r="C220">
        <v>1.66</v>
      </c>
    </row>
    <row r="221" spans="1:3" x14ac:dyDescent="0.25">
      <c r="A221">
        <v>220</v>
      </c>
      <c r="B221">
        <v>2.9129999999999998</v>
      </c>
      <c r="C221">
        <v>1.66</v>
      </c>
    </row>
    <row r="222" spans="1:3" x14ac:dyDescent="0.25">
      <c r="A222">
        <v>221</v>
      </c>
      <c r="B222">
        <v>3.48</v>
      </c>
      <c r="C222">
        <v>1.66</v>
      </c>
    </row>
    <row r="223" spans="1:3" x14ac:dyDescent="0.25">
      <c r="A223">
        <v>222</v>
      </c>
      <c r="B223">
        <v>4.0469999999999997</v>
      </c>
      <c r="C223">
        <v>1.66</v>
      </c>
    </row>
    <row r="224" spans="1:3" x14ac:dyDescent="0.25">
      <c r="A224">
        <v>223</v>
      </c>
      <c r="B224">
        <v>4.0730000000000004</v>
      </c>
      <c r="C224">
        <v>1.66</v>
      </c>
    </row>
    <row r="225" spans="1:3" x14ac:dyDescent="0.25">
      <c r="A225">
        <v>224</v>
      </c>
      <c r="B225">
        <v>4.6399999999999997</v>
      </c>
      <c r="C225">
        <v>1.66</v>
      </c>
    </row>
    <row r="226" spans="1:3" x14ac:dyDescent="0.25">
      <c r="A226">
        <v>225</v>
      </c>
      <c r="B226">
        <v>5.2069999999999999</v>
      </c>
      <c r="C226">
        <v>1.66</v>
      </c>
    </row>
    <row r="227" spans="1:3" x14ac:dyDescent="0.25">
      <c r="A227">
        <v>226</v>
      </c>
      <c r="B227">
        <v>5.2329999999999997</v>
      </c>
      <c r="C227">
        <v>1.66</v>
      </c>
    </row>
    <row r="228" spans="1:3" x14ac:dyDescent="0.25">
      <c r="A228">
        <v>227</v>
      </c>
      <c r="B228">
        <v>5.8</v>
      </c>
      <c r="C228">
        <v>1.66</v>
      </c>
    </row>
    <row r="229" spans="1:3" x14ac:dyDescent="0.25">
      <c r="A229">
        <v>228</v>
      </c>
      <c r="B229">
        <v>6.367</v>
      </c>
      <c r="C229">
        <v>1.66</v>
      </c>
    </row>
    <row r="230" spans="1:3" x14ac:dyDescent="0.25">
      <c r="A230">
        <v>229</v>
      </c>
      <c r="B230">
        <v>6.3929999999999998</v>
      </c>
      <c r="C230">
        <v>1.66</v>
      </c>
    </row>
    <row r="231" spans="1:3" x14ac:dyDescent="0.25">
      <c r="A231">
        <v>230</v>
      </c>
      <c r="B231">
        <v>6.96</v>
      </c>
      <c r="C231">
        <v>1.66</v>
      </c>
    </row>
    <row r="232" spans="1:3" x14ac:dyDescent="0.25">
      <c r="A232">
        <v>231</v>
      </c>
      <c r="B232">
        <v>7.5270000000000001</v>
      </c>
      <c r="C232">
        <v>1.66</v>
      </c>
    </row>
    <row r="233" spans="1:3" x14ac:dyDescent="0.25">
      <c r="A233">
        <v>232</v>
      </c>
      <c r="B233">
        <v>7.7770000000000001</v>
      </c>
      <c r="C233">
        <v>1.66</v>
      </c>
    </row>
    <row r="234" spans="1:3" x14ac:dyDescent="0.25">
      <c r="A234">
        <v>233</v>
      </c>
      <c r="B234">
        <v>8.3439999999999994</v>
      </c>
      <c r="C234">
        <v>1.66</v>
      </c>
    </row>
    <row r="235" spans="1:3" x14ac:dyDescent="0.25">
      <c r="A235">
        <v>234</v>
      </c>
      <c r="B235">
        <v>8.9109999999999996</v>
      </c>
      <c r="C235">
        <v>1.66</v>
      </c>
    </row>
    <row r="236" spans="1:3" x14ac:dyDescent="0.25">
      <c r="A236">
        <v>235</v>
      </c>
      <c r="B236">
        <v>8.9369999999999994</v>
      </c>
      <c r="C236">
        <v>1.66</v>
      </c>
    </row>
    <row r="237" spans="1:3" x14ac:dyDescent="0.25">
      <c r="A237">
        <v>236</v>
      </c>
      <c r="B237">
        <v>9.5039999999999996</v>
      </c>
      <c r="C237">
        <v>1.66</v>
      </c>
    </row>
    <row r="238" spans="1:3" x14ac:dyDescent="0.25">
      <c r="A238">
        <v>237</v>
      </c>
      <c r="B238">
        <v>10.071</v>
      </c>
      <c r="C238">
        <v>1.66</v>
      </c>
    </row>
    <row r="239" spans="1:3" x14ac:dyDescent="0.25">
      <c r="A239">
        <v>238</v>
      </c>
      <c r="B239">
        <v>10.097</v>
      </c>
      <c r="C239">
        <v>1.66</v>
      </c>
    </row>
    <row r="240" spans="1:3" x14ac:dyDescent="0.25">
      <c r="A240">
        <v>239</v>
      </c>
      <c r="B240">
        <v>10.664</v>
      </c>
      <c r="C240">
        <v>1.66</v>
      </c>
    </row>
    <row r="241" spans="1:3" x14ac:dyDescent="0.25">
      <c r="A241">
        <v>240</v>
      </c>
      <c r="B241">
        <v>11.231</v>
      </c>
      <c r="C241">
        <v>1.66</v>
      </c>
    </row>
    <row r="242" spans="1:3" x14ac:dyDescent="0.25">
      <c r="A242">
        <v>241</v>
      </c>
      <c r="B242">
        <v>11.257</v>
      </c>
      <c r="C242">
        <v>1.66</v>
      </c>
    </row>
    <row r="243" spans="1:3" x14ac:dyDescent="0.25">
      <c r="A243">
        <v>242</v>
      </c>
      <c r="B243">
        <v>11.824</v>
      </c>
      <c r="C243">
        <v>1.66</v>
      </c>
    </row>
    <row r="244" spans="1:3" x14ac:dyDescent="0.25">
      <c r="A244">
        <v>243</v>
      </c>
      <c r="B244">
        <v>12.391</v>
      </c>
      <c r="C244">
        <v>1.66</v>
      </c>
    </row>
    <row r="245" spans="1:3" x14ac:dyDescent="0.25">
      <c r="A245">
        <v>244</v>
      </c>
      <c r="B245">
        <v>12.417</v>
      </c>
      <c r="C245">
        <v>1.66</v>
      </c>
    </row>
    <row r="246" spans="1:3" x14ac:dyDescent="0.25">
      <c r="A246">
        <v>245</v>
      </c>
      <c r="B246">
        <v>12.984</v>
      </c>
      <c r="C246">
        <v>1.66</v>
      </c>
    </row>
    <row r="247" spans="1:3" x14ac:dyDescent="0.25">
      <c r="A247">
        <v>246</v>
      </c>
      <c r="B247">
        <v>13.551</v>
      </c>
      <c r="C247">
        <v>1.66</v>
      </c>
    </row>
    <row r="248" spans="1:3" x14ac:dyDescent="0.25">
      <c r="A248">
        <v>247</v>
      </c>
      <c r="B248">
        <v>13.577</v>
      </c>
      <c r="C248">
        <v>1.66</v>
      </c>
    </row>
    <row r="249" spans="1:3" x14ac:dyDescent="0.25">
      <c r="A249">
        <v>248</v>
      </c>
      <c r="B249">
        <v>14.144</v>
      </c>
      <c r="C249">
        <v>1.66</v>
      </c>
    </row>
    <row r="250" spans="1:3" x14ac:dyDescent="0.25">
      <c r="A250">
        <v>249</v>
      </c>
      <c r="B250">
        <v>14.711</v>
      </c>
      <c r="C250">
        <v>1.66</v>
      </c>
    </row>
    <row r="251" spans="1:3" x14ac:dyDescent="0.25">
      <c r="A251">
        <v>250</v>
      </c>
      <c r="B251">
        <v>14.737</v>
      </c>
      <c r="C251">
        <v>1.66</v>
      </c>
    </row>
    <row r="252" spans="1:3" x14ac:dyDescent="0.25">
      <c r="A252">
        <v>251</v>
      </c>
      <c r="B252">
        <v>15.304</v>
      </c>
      <c r="C252">
        <v>1.66</v>
      </c>
    </row>
    <row r="253" spans="1:3" x14ac:dyDescent="0.25">
      <c r="A253">
        <v>252</v>
      </c>
      <c r="B253">
        <v>15.871</v>
      </c>
      <c r="C253">
        <v>1.66</v>
      </c>
    </row>
    <row r="254" spans="1:3" x14ac:dyDescent="0.25">
      <c r="A254">
        <v>253</v>
      </c>
      <c r="B254">
        <v>-0.56699999999999995</v>
      </c>
      <c r="C254">
        <v>2.0499999999999998</v>
      </c>
    </row>
    <row r="255" spans="1:3" x14ac:dyDescent="0.25">
      <c r="A255">
        <v>254</v>
      </c>
      <c r="B255">
        <v>0</v>
      </c>
      <c r="C255">
        <v>2.0499999999999998</v>
      </c>
    </row>
    <row r="256" spans="1:3" x14ac:dyDescent="0.25">
      <c r="A256">
        <v>255</v>
      </c>
      <c r="B256">
        <v>0.56699999999999995</v>
      </c>
      <c r="C256">
        <v>2.0499999999999998</v>
      </c>
    </row>
    <row r="257" spans="1:3" x14ac:dyDescent="0.25">
      <c r="A257">
        <v>256</v>
      </c>
      <c r="B257">
        <v>0.59299999999999997</v>
      </c>
      <c r="C257">
        <v>2.0499999999999998</v>
      </c>
    </row>
    <row r="258" spans="1:3" x14ac:dyDescent="0.25">
      <c r="A258">
        <v>257</v>
      </c>
      <c r="B258">
        <v>1.1599999999999999</v>
      </c>
      <c r="C258">
        <v>2.0499999999999998</v>
      </c>
    </row>
    <row r="259" spans="1:3" x14ac:dyDescent="0.25">
      <c r="A259">
        <v>258</v>
      </c>
      <c r="B259">
        <v>1.7270000000000001</v>
      </c>
      <c r="C259">
        <v>2.0499999999999998</v>
      </c>
    </row>
    <row r="260" spans="1:3" x14ac:dyDescent="0.25">
      <c r="A260">
        <v>259</v>
      </c>
      <c r="B260">
        <v>1.7529999999999999</v>
      </c>
      <c r="C260">
        <v>2.0499999999999998</v>
      </c>
    </row>
    <row r="261" spans="1:3" x14ac:dyDescent="0.25">
      <c r="A261">
        <v>260</v>
      </c>
      <c r="B261">
        <v>2.3199999999999998</v>
      </c>
      <c r="C261">
        <v>2.0499999999999998</v>
      </c>
    </row>
    <row r="262" spans="1:3" x14ac:dyDescent="0.25">
      <c r="A262">
        <v>261</v>
      </c>
      <c r="B262">
        <v>2.887</v>
      </c>
      <c r="C262">
        <v>2.0499999999999998</v>
      </c>
    </row>
    <row r="263" spans="1:3" x14ac:dyDescent="0.25">
      <c r="A263">
        <v>262</v>
      </c>
      <c r="B263">
        <v>2.9129999999999998</v>
      </c>
      <c r="C263">
        <v>2.0499999999999998</v>
      </c>
    </row>
    <row r="264" spans="1:3" x14ac:dyDescent="0.25">
      <c r="A264">
        <v>263</v>
      </c>
      <c r="B264">
        <v>3.48</v>
      </c>
      <c r="C264">
        <v>2.0499999999999998</v>
      </c>
    </row>
    <row r="265" spans="1:3" x14ac:dyDescent="0.25">
      <c r="A265">
        <v>264</v>
      </c>
      <c r="B265">
        <v>4.0469999999999997</v>
      </c>
      <c r="C265">
        <v>2.0499999999999998</v>
      </c>
    </row>
    <row r="266" spans="1:3" x14ac:dyDescent="0.25">
      <c r="A266">
        <v>265</v>
      </c>
      <c r="B266">
        <v>4.0730000000000004</v>
      </c>
      <c r="C266">
        <v>2.0499999999999998</v>
      </c>
    </row>
    <row r="267" spans="1:3" x14ac:dyDescent="0.25">
      <c r="A267">
        <v>266</v>
      </c>
      <c r="B267">
        <v>4.6399999999999997</v>
      </c>
      <c r="C267">
        <v>2.0499999999999998</v>
      </c>
    </row>
    <row r="268" spans="1:3" x14ac:dyDescent="0.25">
      <c r="A268">
        <v>267</v>
      </c>
      <c r="B268">
        <v>5.2069999999999999</v>
      </c>
      <c r="C268">
        <v>2.0499999999999998</v>
      </c>
    </row>
    <row r="269" spans="1:3" x14ac:dyDescent="0.25">
      <c r="A269">
        <v>268</v>
      </c>
      <c r="B269">
        <v>5.2329999999999997</v>
      </c>
      <c r="C269">
        <v>2.0499999999999998</v>
      </c>
    </row>
    <row r="270" spans="1:3" x14ac:dyDescent="0.25">
      <c r="A270">
        <v>269</v>
      </c>
      <c r="B270">
        <v>5.8</v>
      </c>
      <c r="C270">
        <v>2.0499999999999998</v>
      </c>
    </row>
    <row r="271" spans="1:3" x14ac:dyDescent="0.25">
      <c r="A271">
        <v>270</v>
      </c>
      <c r="B271">
        <v>6.367</v>
      </c>
      <c r="C271">
        <v>2.0499999999999998</v>
      </c>
    </row>
    <row r="272" spans="1:3" x14ac:dyDescent="0.25">
      <c r="A272">
        <v>271</v>
      </c>
      <c r="B272">
        <v>6.3929999999999998</v>
      </c>
      <c r="C272">
        <v>2.0499999999999998</v>
      </c>
    </row>
    <row r="273" spans="1:3" x14ac:dyDescent="0.25">
      <c r="A273">
        <v>272</v>
      </c>
      <c r="B273">
        <v>6.96</v>
      </c>
      <c r="C273">
        <v>2.0499999999999998</v>
      </c>
    </row>
    <row r="274" spans="1:3" x14ac:dyDescent="0.25">
      <c r="A274">
        <v>273</v>
      </c>
      <c r="B274">
        <v>7.5270000000000001</v>
      </c>
      <c r="C274">
        <v>2.0499999999999998</v>
      </c>
    </row>
    <row r="275" spans="1:3" x14ac:dyDescent="0.25">
      <c r="A275">
        <v>274</v>
      </c>
      <c r="B275">
        <v>7.7770000000000001</v>
      </c>
      <c r="C275">
        <v>2.0499999999999998</v>
      </c>
    </row>
    <row r="276" spans="1:3" x14ac:dyDescent="0.25">
      <c r="A276">
        <v>275</v>
      </c>
      <c r="B276">
        <v>8.3439999999999994</v>
      </c>
      <c r="C276">
        <v>2.0499999999999998</v>
      </c>
    </row>
    <row r="277" spans="1:3" x14ac:dyDescent="0.25">
      <c r="A277">
        <v>276</v>
      </c>
      <c r="B277">
        <v>8.9109999999999996</v>
      </c>
      <c r="C277">
        <v>2.0499999999999998</v>
      </c>
    </row>
    <row r="278" spans="1:3" x14ac:dyDescent="0.25">
      <c r="A278">
        <v>277</v>
      </c>
      <c r="B278">
        <v>8.9369999999999994</v>
      </c>
      <c r="C278">
        <v>2.0499999999999998</v>
      </c>
    </row>
    <row r="279" spans="1:3" x14ac:dyDescent="0.25">
      <c r="A279">
        <v>278</v>
      </c>
      <c r="B279">
        <v>9.5039999999999996</v>
      </c>
      <c r="C279">
        <v>2.0499999999999998</v>
      </c>
    </row>
    <row r="280" spans="1:3" x14ac:dyDescent="0.25">
      <c r="A280">
        <v>279</v>
      </c>
      <c r="B280">
        <v>10.071</v>
      </c>
      <c r="C280">
        <v>2.0499999999999998</v>
      </c>
    </row>
    <row r="281" spans="1:3" x14ac:dyDescent="0.25">
      <c r="A281">
        <v>280</v>
      </c>
      <c r="B281">
        <v>10.097</v>
      </c>
      <c r="C281">
        <v>2.0499999999999998</v>
      </c>
    </row>
    <row r="282" spans="1:3" x14ac:dyDescent="0.25">
      <c r="A282">
        <v>281</v>
      </c>
      <c r="B282">
        <v>10.664</v>
      </c>
      <c r="C282">
        <v>2.0499999999999998</v>
      </c>
    </row>
    <row r="283" spans="1:3" x14ac:dyDescent="0.25">
      <c r="A283">
        <v>282</v>
      </c>
      <c r="B283">
        <v>11.231</v>
      </c>
      <c r="C283">
        <v>2.0499999999999998</v>
      </c>
    </row>
    <row r="284" spans="1:3" x14ac:dyDescent="0.25">
      <c r="A284">
        <v>283</v>
      </c>
      <c r="B284">
        <v>11.257</v>
      </c>
      <c r="C284">
        <v>2.0499999999999998</v>
      </c>
    </row>
    <row r="285" spans="1:3" x14ac:dyDescent="0.25">
      <c r="A285">
        <v>284</v>
      </c>
      <c r="B285">
        <v>11.824</v>
      </c>
      <c r="C285">
        <v>2.0499999999999998</v>
      </c>
    </row>
    <row r="286" spans="1:3" x14ac:dyDescent="0.25">
      <c r="A286">
        <v>285</v>
      </c>
      <c r="B286">
        <v>12.391</v>
      </c>
      <c r="C286">
        <v>2.0499999999999998</v>
      </c>
    </row>
    <row r="287" spans="1:3" x14ac:dyDescent="0.25">
      <c r="A287">
        <v>286</v>
      </c>
      <c r="B287">
        <v>12.417</v>
      </c>
      <c r="C287">
        <v>2.0499999999999998</v>
      </c>
    </row>
    <row r="288" spans="1:3" x14ac:dyDescent="0.25">
      <c r="A288">
        <v>287</v>
      </c>
      <c r="B288">
        <v>12.984</v>
      </c>
      <c r="C288">
        <v>2.0499999999999998</v>
      </c>
    </row>
    <row r="289" spans="1:3" x14ac:dyDescent="0.25">
      <c r="A289">
        <v>288</v>
      </c>
      <c r="B289">
        <v>13.551</v>
      </c>
      <c r="C289">
        <v>2.0499999999999998</v>
      </c>
    </row>
    <row r="290" spans="1:3" x14ac:dyDescent="0.25">
      <c r="A290">
        <v>289</v>
      </c>
      <c r="B290">
        <v>13.577</v>
      </c>
      <c r="C290">
        <v>2.0499999999999998</v>
      </c>
    </row>
    <row r="291" spans="1:3" x14ac:dyDescent="0.25">
      <c r="A291">
        <v>290</v>
      </c>
      <c r="B291">
        <v>14.144</v>
      </c>
      <c r="C291">
        <v>2.0499999999999998</v>
      </c>
    </row>
    <row r="292" spans="1:3" x14ac:dyDescent="0.25">
      <c r="A292">
        <v>291</v>
      </c>
      <c r="B292">
        <v>14.711</v>
      </c>
      <c r="C292">
        <v>2.0499999999999998</v>
      </c>
    </row>
    <row r="293" spans="1:3" x14ac:dyDescent="0.25">
      <c r="A293">
        <v>292</v>
      </c>
      <c r="B293">
        <v>14.737</v>
      </c>
      <c r="C293">
        <v>2.0499999999999998</v>
      </c>
    </row>
    <row r="294" spans="1:3" x14ac:dyDescent="0.25">
      <c r="A294">
        <v>293</v>
      </c>
      <c r="B294">
        <v>15.304</v>
      </c>
      <c r="C294">
        <v>2.0499999999999998</v>
      </c>
    </row>
    <row r="295" spans="1:3" x14ac:dyDescent="0.25">
      <c r="A295">
        <v>294</v>
      </c>
      <c r="B295">
        <v>15.871</v>
      </c>
      <c r="C295">
        <v>2.0499999999999998</v>
      </c>
    </row>
    <row r="296" spans="1:3" x14ac:dyDescent="0.25">
      <c r="A296">
        <v>295</v>
      </c>
      <c r="B296">
        <v>-0.56699999999999995</v>
      </c>
      <c r="C296">
        <v>2.8</v>
      </c>
    </row>
    <row r="297" spans="1:3" x14ac:dyDescent="0.25">
      <c r="A297">
        <v>296</v>
      </c>
      <c r="B297">
        <v>0</v>
      </c>
      <c r="C297">
        <v>2.8</v>
      </c>
    </row>
    <row r="298" spans="1:3" x14ac:dyDescent="0.25">
      <c r="A298">
        <v>297</v>
      </c>
      <c r="B298">
        <v>0.56699999999999995</v>
      </c>
      <c r="C298">
        <v>2.8</v>
      </c>
    </row>
    <row r="299" spans="1:3" x14ac:dyDescent="0.25">
      <c r="A299">
        <v>298</v>
      </c>
      <c r="B299">
        <v>0.59299999999999997</v>
      </c>
      <c r="C299">
        <v>2.8</v>
      </c>
    </row>
    <row r="300" spans="1:3" x14ac:dyDescent="0.25">
      <c r="A300">
        <v>299</v>
      </c>
      <c r="B300">
        <v>1.1599999999999999</v>
      </c>
      <c r="C300">
        <v>2.8</v>
      </c>
    </row>
    <row r="301" spans="1:3" x14ac:dyDescent="0.25">
      <c r="A301">
        <v>300</v>
      </c>
      <c r="B301">
        <v>1.7270000000000001</v>
      </c>
      <c r="C301">
        <v>2.8</v>
      </c>
    </row>
    <row r="302" spans="1:3" x14ac:dyDescent="0.25">
      <c r="A302">
        <v>301</v>
      </c>
      <c r="B302">
        <v>1.7529999999999999</v>
      </c>
      <c r="C302">
        <v>2.8</v>
      </c>
    </row>
    <row r="303" spans="1:3" x14ac:dyDescent="0.25">
      <c r="A303">
        <v>302</v>
      </c>
      <c r="B303">
        <v>2.3199999999999998</v>
      </c>
      <c r="C303">
        <v>2.8</v>
      </c>
    </row>
    <row r="304" spans="1:3" x14ac:dyDescent="0.25">
      <c r="A304">
        <v>303</v>
      </c>
      <c r="B304">
        <v>2.887</v>
      </c>
      <c r="C304">
        <v>2.8</v>
      </c>
    </row>
    <row r="305" spans="1:3" x14ac:dyDescent="0.25">
      <c r="A305">
        <v>304</v>
      </c>
      <c r="B305">
        <v>2.9129999999999998</v>
      </c>
      <c r="C305">
        <v>2.8</v>
      </c>
    </row>
    <row r="306" spans="1:3" x14ac:dyDescent="0.25">
      <c r="A306">
        <v>305</v>
      </c>
      <c r="B306">
        <v>3.48</v>
      </c>
      <c r="C306">
        <v>2.8</v>
      </c>
    </row>
    <row r="307" spans="1:3" x14ac:dyDescent="0.25">
      <c r="A307">
        <v>306</v>
      </c>
      <c r="B307">
        <v>4.0469999999999997</v>
      </c>
      <c r="C307">
        <v>2.8</v>
      </c>
    </row>
    <row r="308" spans="1:3" x14ac:dyDescent="0.25">
      <c r="A308">
        <v>307</v>
      </c>
      <c r="B308">
        <v>4.0730000000000004</v>
      </c>
      <c r="C308">
        <v>2.8</v>
      </c>
    </row>
    <row r="309" spans="1:3" x14ac:dyDescent="0.25">
      <c r="A309">
        <v>308</v>
      </c>
      <c r="B309">
        <v>4.6399999999999997</v>
      </c>
      <c r="C309">
        <v>2.8</v>
      </c>
    </row>
    <row r="310" spans="1:3" x14ac:dyDescent="0.25">
      <c r="A310">
        <v>309</v>
      </c>
      <c r="B310">
        <v>5.2069999999999999</v>
      </c>
      <c r="C310">
        <v>2.8</v>
      </c>
    </row>
    <row r="311" spans="1:3" x14ac:dyDescent="0.25">
      <c r="A311">
        <v>310</v>
      </c>
      <c r="B311">
        <v>5.2329999999999997</v>
      </c>
      <c r="C311">
        <v>2.8</v>
      </c>
    </row>
    <row r="312" spans="1:3" x14ac:dyDescent="0.25">
      <c r="A312">
        <v>311</v>
      </c>
      <c r="B312">
        <v>5.8</v>
      </c>
      <c r="C312">
        <v>2.8</v>
      </c>
    </row>
    <row r="313" spans="1:3" x14ac:dyDescent="0.25">
      <c r="A313">
        <v>312</v>
      </c>
      <c r="B313">
        <v>6.367</v>
      </c>
      <c r="C313">
        <v>2.8</v>
      </c>
    </row>
    <row r="314" spans="1:3" x14ac:dyDescent="0.25">
      <c r="A314">
        <v>313</v>
      </c>
      <c r="B314">
        <v>6.3929999999999998</v>
      </c>
      <c r="C314">
        <v>2.8</v>
      </c>
    </row>
    <row r="315" spans="1:3" x14ac:dyDescent="0.25">
      <c r="A315">
        <v>314</v>
      </c>
      <c r="B315">
        <v>6.96</v>
      </c>
      <c r="C315">
        <v>2.8</v>
      </c>
    </row>
    <row r="316" spans="1:3" x14ac:dyDescent="0.25">
      <c r="A316">
        <v>315</v>
      </c>
      <c r="B316">
        <v>7.5270000000000001</v>
      </c>
      <c r="C316">
        <v>2.8</v>
      </c>
    </row>
    <row r="317" spans="1:3" x14ac:dyDescent="0.25">
      <c r="A317">
        <v>316</v>
      </c>
      <c r="B317">
        <v>7.7770000000000001</v>
      </c>
      <c r="C317">
        <v>2.8</v>
      </c>
    </row>
    <row r="318" spans="1:3" x14ac:dyDescent="0.25">
      <c r="A318">
        <v>317</v>
      </c>
      <c r="B318">
        <v>8.3439999999999994</v>
      </c>
      <c r="C318">
        <v>2.8</v>
      </c>
    </row>
    <row r="319" spans="1:3" x14ac:dyDescent="0.25">
      <c r="A319">
        <v>318</v>
      </c>
      <c r="B319">
        <v>8.9109999999999996</v>
      </c>
      <c r="C319">
        <v>2.8</v>
      </c>
    </row>
    <row r="320" spans="1:3" x14ac:dyDescent="0.25">
      <c r="A320">
        <v>319</v>
      </c>
      <c r="B320">
        <v>8.9369999999999994</v>
      </c>
      <c r="C320">
        <v>2.8</v>
      </c>
    </row>
    <row r="321" spans="1:3" x14ac:dyDescent="0.25">
      <c r="A321">
        <v>320</v>
      </c>
      <c r="B321">
        <v>9.5039999999999996</v>
      </c>
      <c r="C321">
        <v>2.8</v>
      </c>
    </row>
    <row r="322" spans="1:3" x14ac:dyDescent="0.25">
      <c r="A322">
        <v>321</v>
      </c>
      <c r="B322">
        <v>10.071</v>
      </c>
      <c r="C322">
        <v>2.8</v>
      </c>
    </row>
    <row r="323" spans="1:3" x14ac:dyDescent="0.25">
      <c r="A323">
        <v>322</v>
      </c>
      <c r="B323">
        <v>10.097</v>
      </c>
      <c r="C323">
        <v>2.8</v>
      </c>
    </row>
    <row r="324" spans="1:3" x14ac:dyDescent="0.25">
      <c r="A324">
        <v>323</v>
      </c>
      <c r="B324">
        <v>10.664</v>
      </c>
      <c r="C324">
        <v>2.8</v>
      </c>
    </row>
    <row r="325" spans="1:3" x14ac:dyDescent="0.25">
      <c r="A325">
        <v>324</v>
      </c>
      <c r="B325">
        <v>11.231</v>
      </c>
      <c r="C325">
        <v>2.8</v>
      </c>
    </row>
    <row r="326" spans="1:3" x14ac:dyDescent="0.25">
      <c r="A326">
        <v>325</v>
      </c>
      <c r="B326">
        <v>11.257</v>
      </c>
      <c r="C326">
        <v>2.8</v>
      </c>
    </row>
    <row r="327" spans="1:3" x14ac:dyDescent="0.25">
      <c r="A327">
        <v>326</v>
      </c>
      <c r="B327">
        <v>11.824</v>
      </c>
      <c r="C327">
        <v>2.8</v>
      </c>
    </row>
    <row r="328" spans="1:3" x14ac:dyDescent="0.25">
      <c r="A328">
        <v>327</v>
      </c>
      <c r="B328">
        <v>12.391</v>
      </c>
      <c r="C328">
        <v>2.8</v>
      </c>
    </row>
    <row r="329" spans="1:3" x14ac:dyDescent="0.25">
      <c r="A329">
        <v>328</v>
      </c>
      <c r="B329">
        <v>12.417</v>
      </c>
      <c r="C329">
        <v>2.8</v>
      </c>
    </row>
    <row r="330" spans="1:3" x14ac:dyDescent="0.25">
      <c r="A330">
        <v>329</v>
      </c>
      <c r="B330">
        <v>12.984</v>
      </c>
      <c r="C330">
        <v>2.8</v>
      </c>
    </row>
    <row r="331" spans="1:3" x14ac:dyDescent="0.25">
      <c r="A331">
        <v>330</v>
      </c>
      <c r="B331">
        <v>13.551</v>
      </c>
      <c r="C331">
        <v>2.8</v>
      </c>
    </row>
    <row r="332" spans="1:3" x14ac:dyDescent="0.25">
      <c r="A332">
        <v>331</v>
      </c>
      <c r="B332">
        <v>13.577</v>
      </c>
      <c r="C332">
        <v>2.8</v>
      </c>
    </row>
    <row r="333" spans="1:3" x14ac:dyDescent="0.25">
      <c r="A333">
        <v>332</v>
      </c>
      <c r="B333">
        <v>14.144</v>
      </c>
      <c r="C333">
        <v>2.8</v>
      </c>
    </row>
    <row r="334" spans="1:3" x14ac:dyDescent="0.25">
      <c r="A334">
        <v>333</v>
      </c>
      <c r="B334">
        <v>14.711</v>
      </c>
      <c r="C334">
        <v>2.8</v>
      </c>
    </row>
    <row r="335" spans="1:3" x14ac:dyDescent="0.25">
      <c r="A335">
        <v>334</v>
      </c>
      <c r="B335">
        <v>14.737</v>
      </c>
      <c r="C335">
        <v>2.8</v>
      </c>
    </row>
    <row r="336" spans="1:3" x14ac:dyDescent="0.25">
      <c r="A336">
        <v>335</v>
      </c>
      <c r="B336">
        <v>15.304</v>
      </c>
      <c r="C336">
        <v>2.8</v>
      </c>
    </row>
    <row r="337" spans="1:3" x14ac:dyDescent="0.25">
      <c r="A337">
        <v>336</v>
      </c>
      <c r="B337">
        <v>15.871</v>
      </c>
      <c r="C337">
        <v>2.8</v>
      </c>
    </row>
    <row r="338" spans="1:3" x14ac:dyDescent="0.25">
      <c r="A338">
        <v>337</v>
      </c>
      <c r="B338">
        <v>-0.56699999999999995</v>
      </c>
      <c r="C338">
        <v>3.55</v>
      </c>
    </row>
    <row r="339" spans="1:3" x14ac:dyDescent="0.25">
      <c r="A339">
        <v>338</v>
      </c>
      <c r="B339">
        <v>0</v>
      </c>
      <c r="C339">
        <v>3.55</v>
      </c>
    </row>
    <row r="340" spans="1:3" x14ac:dyDescent="0.25">
      <c r="A340">
        <v>339</v>
      </c>
      <c r="B340">
        <v>0.56699999999999995</v>
      </c>
      <c r="C340">
        <v>3.55</v>
      </c>
    </row>
    <row r="341" spans="1:3" x14ac:dyDescent="0.25">
      <c r="A341">
        <v>340</v>
      </c>
      <c r="B341">
        <v>0.59299999999999997</v>
      </c>
      <c r="C341">
        <v>3.55</v>
      </c>
    </row>
    <row r="342" spans="1:3" x14ac:dyDescent="0.25">
      <c r="A342">
        <v>341</v>
      </c>
      <c r="B342">
        <v>1.1599999999999999</v>
      </c>
      <c r="C342">
        <v>3.55</v>
      </c>
    </row>
    <row r="343" spans="1:3" x14ac:dyDescent="0.25">
      <c r="A343">
        <v>342</v>
      </c>
      <c r="B343">
        <v>1.7270000000000001</v>
      </c>
      <c r="C343">
        <v>3.55</v>
      </c>
    </row>
    <row r="344" spans="1:3" x14ac:dyDescent="0.25">
      <c r="A344">
        <v>343</v>
      </c>
      <c r="B344">
        <v>1.7529999999999999</v>
      </c>
      <c r="C344">
        <v>3.55</v>
      </c>
    </row>
    <row r="345" spans="1:3" x14ac:dyDescent="0.25">
      <c r="A345">
        <v>344</v>
      </c>
      <c r="B345">
        <v>2.3199999999999998</v>
      </c>
      <c r="C345">
        <v>3.55</v>
      </c>
    </row>
    <row r="346" spans="1:3" x14ac:dyDescent="0.25">
      <c r="A346">
        <v>345</v>
      </c>
      <c r="B346">
        <v>2.887</v>
      </c>
      <c r="C346">
        <v>3.55</v>
      </c>
    </row>
    <row r="347" spans="1:3" x14ac:dyDescent="0.25">
      <c r="A347">
        <v>346</v>
      </c>
      <c r="B347">
        <v>2.9129999999999998</v>
      </c>
      <c r="C347">
        <v>3.55</v>
      </c>
    </row>
    <row r="348" spans="1:3" x14ac:dyDescent="0.25">
      <c r="A348">
        <v>347</v>
      </c>
      <c r="B348">
        <v>3.48</v>
      </c>
      <c r="C348">
        <v>3.55</v>
      </c>
    </row>
    <row r="349" spans="1:3" x14ac:dyDescent="0.25">
      <c r="A349">
        <v>348</v>
      </c>
      <c r="B349">
        <v>4.0469999999999997</v>
      </c>
      <c r="C349">
        <v>3.55</v>
      </c>
    </row>
    <row r="350" spans="1:3" x14ac:dyDescent="0.25">
      <c r="A350">
        <v>349</v>
      </c>
      <c r="B350">
        <v>4.0730000000000004</v>
      </c>
      <c r="C350">
        <v>3.55</v>
      </c>
    </row>
    <row r="351" spans="1:3" x14ac:dyDescent="0.25">
      <c r="A351">
        <v>350</v>
      </c>
      <c r="B351">
        <v>4.6399999999999997</v>
      </c>
      <c r="C351">
        <v>3.55</v>
      </c>
    </row>
    <row r="352" spans="1:3" x14ac:dyDescent="0.25">
      <c r="A352">
        <v>351</v>
      </c>
      <c r="B352">
        <v>5.2069999999999999</v>
      </c>
      <c r="C352">
        <v>3.55</v>
      </c>
    </row>
    <row r="353" spans="1:3" x14ac:dyDescent="0.25">
      <c r="A353">
        <v>352</v>
      </c>
      <c r="B353">
        <v>5.2329999999999997</v>
      </c>
      <c r="C353">
        <v>3.55</v>
      </c>
    </row>
    <row r="354" spans="1:3" x14ac:dyDescent="0.25">
      <c r="A354">
        <v>353</v>
      </c>
      <c r="B354">
        <v>5.8</v>
      </c>
      <c r="C354">
        <v>3.55</v>
      </c>
    </row>
    <row r="355" spans="1:3" x14ac:dyDescent="0.25">
      <c r="A355">
        <v>354</v>
      </c>
      <c r="B355">
        <v>6.367</v>
      </c>
      <c r="C355">
        <v>3.55</v>
      </c>
    </row>
    <row r="356" spans="1:3" x14ac:dyDescent="0.25">
      <c r="A356">
        <v>355</v>
      </c>
      <c r="B356">
        <v>6.3929999999999998</v>
      </c>
      <c r="C356">
        <v>3.55</v>
      </c>
    </row>
    <row r="357" spans="1:3" x14ac:dyDescent="0.25">
      <c r="A357">
        <v>356</v>
      </c>
      <c r="B357">
        <v>6.96</v>
      </c>
      <c r="C357">
        <v>3.55</v>
      </c>
    </row>
    <row r="358" spans="1:3" x14ac:dyDescent="0.25">
      <c r="A358">
        <v>357</v>
      </c>
      <c r="B358">
        <v>7.5270000000000001</v>
      </c>
      <c r="C358">
        <v>3.55</v>
      </c>
    </row>
    <row r="359" spans="1:3" x14ac:dyDescent="0.25">
      <c r="A359">
        <v>358</v>
      </c>
      <c r="B359">
        <v>7.7770000000000001</v>
      </c>
      <c r="C359">
        <v>3.55</v>
      </c>
    </row>
    <row r="360" spans="1:3" x14ac:dyDescent="0.25">
      <c r="A360">
        <v>359</v>
      </c>
      <c r="B360">
        <v>8.3439999999999994</v>
      </c>
      <c r="C360">
        <v>3.55</v>
      </c>
    </row>
    <row r="361" spans="1:3" x14ac:dyDescent="0.25">
      <c r="A361">
        <v>360</v>
      </c>
      <c r="B361">
        <v>8.9109999999999996</v>
      </c>
      <c r="C361">
        <v>3.55</v>
      </c>
    </row>
    <row r="362" spans="1:3" x14ac:dyDescent="0.25">
      <c r="A362">
        <v>361</v>
      </c>
      <c r="B362">
        <v>8.9369999999999994</v>
      </c>
      <c r="C362">
        <v>3.55</v>
      </c>
    </row>
    <row r="363" spans="1:3" x14ac:dyDescent="0.25">
      <c r="A363">
        <v>362</v>
      </c>
      <c r="B363">
        <v>9.5039999999999996</v>
      </c>
      <c r="C363">
        <v>3.55</v>
      </c>
    </row>
    <row r="364" spans="1:3" x14ac:dyDescent="0.25">
      <c r="A364">
        <v>363</v>
      </c>
      <c r="B364">
        <v>10.071</v>
      </c>
      <c r="C364">
        <v>3.55</v>
      </c>
    </row>
    <row r="365" spans="1:3" x14ac:dyDescent="0.25">
      <c r="A365">
        <v>364</v>
      </c>
      <c r="B365">
        <v>10.097</v>
      </c>
      <c r="C365">
        <v>3.55</v>
      </c>
    </row>
    <row r="366" spans="1:3" x14ac:dyDescent="0.25">
      <c r="A366">
        <v>365</v>
      </c>
      <c r="B366">
        <v>10.664</v>
      </c>
      <c r="C366">
        <v>3.55</v>
      </c>
    </row>
    <row r="367" spans="1:3" x14ac:dyDescent="0.25">
      <c r="A367">
        <v>366</v>
      </c>
      <c r="B367">
        <v>11.231</v>
      </c>
      <c r="C367">
        <v>3.55</v>
      </c>
    </row>
    <row r="368" spans="1:3" x14ac:dyDescent="0.25">
      <c r="A368">
        <v>367</v>
      </c>
      <c r="B368">
        <v>11.257</v>
      </c>
      <c r="C368">
        <v>3.55</v>
      </c>
    </row>
    <row r="369" spans="1:3" x14ac:dyDescent="0.25">
      <c r="A369">
        <v>368</v>
      </c>
      <c r="B369">
        <v>11.824</v>
      </c>
      <c r="C369">
        <v>3.55</v>
      </c>
    </row>
    <row r="370" spans="1:3" x14ac:dyDescent="0.25">
      <c r="A370">
        <v>369</v>
      </c>
      <c r="B370">
        <v>12.391</v>
      </c>
      <c r="C370">
        <v>3.55</v>
      </c>
    </row>
    <row r="371" spans="1:3" x14ac:dyDescent="0.25">
      <c r="A371">
        <v>370</v>
      </c>
      <c r="B371">
        <v>12.417</v>
      </c>
      <c r="C371">
        <v>3.55</v>
      </c>
    </row>
    <row r="372" spans="1:3" x14ac:dyDescent="0.25">
      <c r="A372">
        <v>371</v>
      </c>
      <c r="B372">
        <v>12.984</v>
      </c>
      <c r="C372">
        <v>3.55</v>
      </c>
    </row>
    <row r="373" spans="1:3" x14ac:dyDescent="0.25">
      <c r="A373">
        <v>372</v>
      </c>
      <c r="B373">
        <v>13.551</v>
      </c>
      <c r="C373">
        <v>3.55</v>
      </c>
    </row>
    <row r="374" spans="1:3" x14ac:dyDescent="0.25">
      <c r="A374">
        <v>373</v>
      </c>
      <c r="B374">
        <v>13.577</v>
      </c>
      <c r="C374">
        <v>3.55</v>
      </c>
    </row>
    <row r="375" spans="1:3" x14ac:dyDescent="0.25">
      <c r="A375">
        <v>374</v>
      </c>
      <c r="B375">
        <v>14.144</v>
      </c>
      <c r="C375">
        <v>3.55</v>
      </c>
    </row>
    <row r="376" spans="1:3" x14ac:dyDescent="0.25">
      <c r="A376">
        <v>375</v>
      </c>
      <c r="B376">
        <v>14.711</v>
      </c>
      <c r="C376">
        <v>3.55</v>
      </c>
    </row>
    <row r="377" spans="1:3" x14ac:dyDescent="0.25">
      <c r="A377">
        <v>376</v>
      </c>
      <c r="B377">
        <v>14.737</v>
      </c>
      <c r="C377">
        <v>3.55</v>
      </c>
    </row>
    <row r="378" spans="1:3" x14ac:dyDescent="0.25">
      <c r="A378">
        <v>377</v>
      </c>
      <c r="B378">
        <v>15.304</v>
      </c>
      <c r="C378">
        <v>3.55</v>
      </c>
    </row>
    <row r="379" spans="1:3" x14ac:dyDescent="0.25">
      <c r="A379">
        <v>378</v>
      </c>
      <c r="B379">
        <v>15.871</v>
      </c>
      <c r="C379">
        <v>3.55</v>
      </c>
    </row>
    <row r="380" spans="1:3" x14ac:dyDescent="0.25">
      <c r="A380">
        <v>379</v>
      </c>
      <c r="B380">
        <v>-0.56699999999999995</v>
      </c>
      <c r="C380">
        <v>3.94</v>
      </c>
    </row>
    <row r="381" spans="1:3" x14ac:dyDescent="0.25">
      <c r="A381">
        <v>380</v>
      </c>
      <c r="B381">
        <v>0</v>
      </c>
      <c r="C381">
        <v>3.94</v>
      </c>
    </row>
    <row r="382" spans="1:3" x14ac:dyDescent="0.25">
      <c r="A382">
        <v>381</v>
      </c>
      <c r="B382">
        <v>0.56699999999999995</v>
      </c>
      <c r="C382">
        <v>3.94</v>
      </c>
    </row>
    <row r="383" spans="1:3" x14ac:dyDescent="0.25">
      <c r="A383">
        <v>382</v>
      </c>
      <c r="B383">
        <v>0.59299999999999997</v>
      </c>
      <c r="C383">
        <v>3.94</v>
      </c>
    </row>
    <row r="384" spans="1:3" x14ac:dyDescent="0.25">
      <c r="A384">
        <v>383</v>
      </c>
      <c r="B384">
        <v>1.1599999999999999</v>
      </c>
      <c r="C384">
        <v>3.94</v>
      </c>
    </row>
    <row r="385" spans="1:3" x14ac:dyDescent="0.25">
      <c r="A385">
        <v>384</v>
      </c>
      <c r="B385">
        <v>1.7270000000000001</v>
      </c>
      <c r="C385">
        <v>3.94</v>
      </c>
    </row>
    <row r="386" spans="1:3" x14ac:dyDescent="0.25">
      <c r="A386">
        <v>385</v>
      </c>
      <c r="B386">
        <v>1.7529999999999999</v>
      </c>
      <c r="C386">
        <v>3.94</v>
      </c>
    </row>
    <row r="387" spans="1:3" x14ac:dyDescent="0.25">
      <c r="A387">
        <v>386</v>
      </c>
      <c r="B387">
        <v>2.3199999999999998</v>
      </c>
      <c r="C387">
        <v>3.94</v>
      </c>
    </row>
    <row r="388" spans="1:3" x14ac:dyDescent="0.25">
      <c r="A388">
        <v>387</v>
      </c>
      <c r="B388">
        <v>2.887</v>
      </c>
      <c r="C388">
        <v>3.94</v>
      </c>
    </row>
    <row r="389" spans="1:3" x14ac:dyDescent="0.25">
      <c r="A389">
        <v>388</v>
      </c>
      <c r="B389">
        <v>2.9129999999999998</v>
      </c>
      <c r="C389">
        <v>3.94</v>
      </c>
    </row>
    <row r="390" spans="1:3" x14ac:dyDescent="0.25">
      <c r="A390">
        <v>389</v>
      </c>
      <c r="B390">
        <v>3.48</v>
      </c>
      <c r="C390">
        <v>3.94</v>
      </c>
    </row>
    <row r="391" spans="1:3" x14ac:dyDescent="0.25">
      <c r="A391">
        <v>390</v>
      </c>
      <c r="B391">
        <v>4.0469999999999997</v>
      </c>
      <c r="C391">
        <v>3.94</v>
      </c>
    </row>
    <row r="392" spans="1:3" x14ac:dyDescent="0.25">
      <c r="A392">
        <v>391</v>
      </c>
      <c r="B392">
        <v>4.0730000000000004</v>
      </c>
      <c r="C392">
        <v>3.94</v>
      </c>
    </row>
    <row r="393" spans="1:3" x14ac:dyDescent="0.25">
      <c r="A393">
        <v>392</v>
      </c>
      <c r="B393">
        <v>4.6399999999999997</v>
      </c>
      <c r="C393">
        <v>3.94</v>
      </c>
    </row>
    <row r="394" spans="1:3" x14ac:dyDescent="0.25">
      <c r="A394">
        <v>393</v>
      </c>
      <c r="B394">
        <v>5.2069999999999999</v>
      </c>
      <c r="C394">
        <v>3.94</v>
      </c>
    </row>
    <row r="395" spans="1:3" x14ac:dyDescent="0.25">
      <c r="A395">
        <v>394</v>
      </c>
      <c r="B395">
        <v>5.2329999999999997</v>
      </c>
      <c r="C395">
        <v>3.94</v>
      </c>
    </row>
    <row r="396" spans="1:3" x14ac:dyDescent="0.25">
      <c r="A396">
        <v>395</v>
      </c>
      <c r="B396">
        <v>5.8</v>
      </c>
      <c r="C396">
        <v>3.94</v>
      </c>
    </row>
    <row r="397" spans="1:3" x14ac:dyDescent="0.25">
      <c r="A397">
        <v>396</v>
      </c>
      <c r="B397">
        <v>6.367</v>
      </c>
      <c r="C397">
        <v>3.94</v>
      </c>
    </row>
    <row r="398" spans="1:3" x14ac:dyDescent="0.25">
      <c r="A398">
        <v>397</v>
      </c>
      <c r="B398">
        <v>6.3929999999999998</v>
      </c>
      <c r="C398">
        <v>3.94</v>
      </c>
    </row>
    <row r="399" spans="1:3" x14ac:dyDescent="0.25">
      <c r="A399">
        <v>398</v>
      </c>
      <c r="B399">
        <v>6.96</v>
      </c>
      <c r="C399">
        <v>3.94</v>
      </c>
    </row>
    <row r="400" spans="1:3" x14ac:dyDescent="0.25">
      <c r="A400">
        <v>399</v>
      </c>
      <c r="B400">
        <v>7.5270000000000001</v>
      </c>
      <c r="C400">
        <v>3.94</v>
      </c>
    </row>
    <row r="401" spans="1:3" x14ac:dyDescent="0.25">
      <c r="A401">
        <v>400</v>
      </c>
      <c r="B401">
        <v>7.7770000000000001</v>
      </c>
      <c r="C401">
        <v>3.94</v>
      </c>
    </row>
    <row r="402" spans="1:3" x14ac:dyDescent="0.25">
      <c r="A402">
        <v>401</v>
      </c>
      <c r="B402">
        <v>8.3439999999999994</v>
      </c>
      <c r="C402">
        <v>3.94</v>
      </c>
    </row>
    <row r="403" spans="1:3" x14ac:dyDescent="0.25">
      <c r="A403">
        <v>402</v>
      </c>
      <c r="B403">
        <v>8.9109999999999996</v>
      </c>
      <c r="C403">
        <v>3.94</v>
      </c>
    </row>
    <row r="404" spans="1:3" x14ac:dyDescent="0.25">
      <c r="A404">
        <v>403</v>
      </c>
      <c r="B404">
        <v>8.9369999999999994</v>
      </c>
      <c r="C404">
        <v>3.94</v>
      </c>
    </row>
    <row r="405" spans="1:3" x14ac:dyDescent="0.25">
      <c r="A405">
        <v>404</v>
      </c>
      <c r="B405">
        <v>9.5039999999999996</v>
      </c>
      <c r="C405">
        <v>3.94</v>
      </c>
    </row>
    <row r="406" spans="1:3" x14ac:dyDescent="0.25">
      <c r="A406">
        <v>405</v>
      </c>
      <c r="B406">
        <v>10.071</v>
      </c>
      <c r="C406">
        <v>3.94</v>
      </c>
    </row>
    <row r="407" spans="1:3" x14ac:dyDescent="0.25">
      <c r="A407">
        <v>406</v>
      </c>
      <c r="B407">
        <v>10.097</v>
      </c>
      <c r="C407">
        <v>3.94</v>
      </c>
    </row>
    <row r="408" spans="1:3" x14ac:dyDescent="0.25">
      <c r="A408">
        <v>407</v>
      </c>
      <c r="B408">
        <v>10.664</v>
      </c>
      <c r="C408">
        <v>3.94</v>
      </c>
    </row>
    <row r="409" spans="1:3" x14ac:dyDescent="0.25">
      <c r="A409">
        <v>408</v>
      </c>
      <c r="B409">
        <v>11.231</v>
      </c>
      <c r="C409">
        <v>3.94</v>
      </c>
    </row>
    <row r="410" spans="1:3" x14ac:dyDescent="0.25">
      <c r="A410">
        <v>409</v>
      </c>
      <c r="B410">
        <v>11.257</v>
      </c>
      <c r="C410">
        <v>3.94</v>
      </c>
    </row>
    <row r="411" spans="1:3" x14ac:dyDescent="0.25">
      <c r="A411">
        <v>410</v>
      </c>
      <c r="B411">
        <v>11.824</v>
      </c>
      <c r="C411">
        <v>3.94</v>
      </c>
    </row>
    <row r="412" spans="1:3" x14ac:dyDescent="0.25">
      <c r="A412">
        <v>411</v>
      </c>
      <c r="B412">
        <v>12.391</v>
      </c>
      <c r="C412">
        <v>3.94</v>
      </c>
    </row>
    <row r="413" spans="1:3" x14ac:dyDescent="0.25">
      <c r="A413">
        <v>412</v>
      </c>
      <c r="B413">
        <v>12.417</v>
      </c>
      <c r="C413">
        <v>3.94</v>
      </c>
    </row>
    <row r="414" spans="1:3" x14ac:dyDescent="0.25">
      <c r="A414">
        <v>413</v>
      </c>
      <c r="B414">
        <v>12.984</v>
      </c>
      <c r="C414">
        <v>3.94</v>
      </c>
    </row>
    <row r="415" spans="1:3" x14ac:dyDescent="0.25">
      <c r="A415">
        <v>414</v>
      </c>
      <c r="B415">
        <v>13.551</v>
      </c>
      <c r="C415">
        <v>3.94</v>
      </c>
    </row>
    <row r="416" spans="1:3" x14ac:dyDescent="0.25">
      <c r="A416">
        <v>415</v>
      </c>
      <c r="B416">
        <v>13.577</v>
      </c>
      <c r="C416">
        <v>3.94</v>
      </c>
    </row>
    <row r="417" spans="1:3" x14ac:dyDescent="0.25">
      <c r="A417">
        <v>416</v>
      </c>
      <c r="B417">
        <v>14.144</v>
      </c>
      <c r="C417">
        <v>3.94</v>
      </c>
    </row>
    <row r="418" spans="1:3" x14ac:dyDescent="0.25">
      <c r="A418">
        <v>417</v>
      </c>
      <c r="B418">
        <v>14.711</v>
      </c>
      <c r="C418">
        <v>3.94</v>
      </c>
    </row>
    <row r="419" spans="1:3" x14ac:dyDescent="0.25">
      <c r="A419">
        <v>418</v>
      </c>
      <c r="B419">
        <v>14.737</v>
      </c>
      <c r="C419">
        <v>3.94</v>
      </c>
    </row>
    <row r="420" spans="1:3" x14ac:dyDescent="0.25">
      <c r="A420">
        <v>419</v>
      </c>
      <c r="B420">
        <v>15.304</v>
      </c>
      <c r="C420">
        <v>3.94</v>
      </c>
    </row>
    <row r="421" spans="1:3" x14ac:dyDescent="0.25">
      <c r="A421">
        <v>420</v>
      </c>
      <c r="B421">
        <v>15.871</v>
      </c>
      <c r="C421">
        <v>3.94</v>
      </c>
    </row>
    <row r="422" spans="1:3" x14ac:dyDescent="0.25">
      <c r="A422">
        <v>421</v>
      </c>
      <c r="B422">
        <v>-0.56699999999999995</v>
      </c>
      <c r="C422">
        <v>4.46</v>
      </c>
    </row>
    <row r="423" spans="1:3" x14ac:dyDescent="0.25">
      <c r="A423">
        <v>422</v>
      </c>
      <c r="B423">
        <v>0</v>
      </c>
      <c r="C423">
        <v>4.46</v>
      </c>
    </row>
    <row r="424" spans="1:3" x14ac:dyDescent="0.25">
      <c r="A424">
        <v>423</v>
      </c>
      <c r="B424">
        <v>0.56699999999999995</v>
      </c>
      <c r="C424">
        <v>4.46</v>
      </c>
    </row>
    <row r="425" spans="1:3" x14ac:dyDescent="0.25">
      <c r="A425">
        <v>424</v>
      </c>
      <c r="B425">
        <v>0.59299999999999997</v>
      </c>
      <c r="C425">
        <v>4.46</v>
      </c>
    </row>
    <row r="426" spans="1:3" x14ac:dyDescent="0.25">
      <c r="A426">
        <v>425</v>
      </c>
      <c r="B426">
        <v>1.1599999999999999</v>
      </c>
      <c r="C426">
        <v>4.46</v>
      </c>
    </row>
    <row r="427" spans="1:3" x14ac:dyDescent="0.25">
      <c r="A427">
        <v>426</v>
      </c>
      <c r="B427">
        <v>1.7270000000000001</v>
      </c>
      <c r="C427">
        <v>4.46</v>
      </c>
    </row>
    <row r="428" spans="1:3" x14ac:dyDescent="0.25">
      <c r="A428">
        <v>427</v>
      </c>
      <c r="B428">
        <v>1.7529999999999999</v>
      </c>
      <c r="C428">
        <v>4.46</v>
      </c>
    </row>
    <row r="429" spans="1:3" x14ac:dyDescent="0.25">
      <c r="A429">
        <v>428</v>
      </c>
      <c r="B429">
        <v>2.3199999999999998</v>
      </c>
      <c r="C429">
        <v>4.46</v>
      </c>
    </row>
    <row r="430" spans="1:3" x14ac:dyDescent="0.25">
      <c r="A430">
        <v>429</v>
      </c>
      <c r="B430">
        <v>2.887</v>
      </c>
      <c r="C430">
        <v>4.46</v>
      </c>
    </row>
    <row r="431" spans="1:3" x14ac:dyDescent="0.25">
      <c r="A431">
        <v>430</v>
      </c>
      <c r="B431">
        <v>2.9129999999999998</v>
      </c>
      <c r="C431">
        <v>4.46</v>
      </c>
    </row>
    <row r="432" spans="1:3" x14ac:dyDescent="0.25">
      <c r="A432">
        <v>431</v>
      </c>
      <c r="B432">
        <v>3.48</v>
      </c>
      <c r="C432">
        <v>4.46</v>
      </c>
    </row>
    <row r="433" spans="1:3" x14ac:dyDescent="0.25">
      <c r="A433">
        <v>432</v>
      </c>
      <c r="B433">
        <v>4.0469999999999997</v>
      </c>
      <c r="C433">
        <v>4.46</v>
      </c>
    </row>
    <row r="434" spans="1:3" x14ac:dyDescent="0.25">
      <c r="A434">
        <v>433</v>
      </c>
      <c r="B434">
        <v>4.0730000000000004</v>
      </c>
      <c r="C434">
        <v>4.46</v>
      </c>
    </row>
    <row r="435" spans="1:3" x14ac:dyDescent="0.25">
      <c r="A435">
        <v>434</v>
      </c>
      <c r="B435">
        <v>4.6399999999999997</v>
      </c>
      <c r="C435">
        <v>4.46</v>
      </c>
    </row>
    <row r="436" spans="1:3" x14ac:dyDescent="0.25">
      <c r="A436">
        <v>435</v>
      </c>
      <c r="B436">
        <v>5.2069999999999999</v>
      </c>
      <c r="C436">
        <v>4.46</v>
      </c>
    </row>
    <row r="437" spans="1:3" x14ac:dyDescent="0.25">
      <c r="A437">
        <v>436</v>
      </c>
      <c r="B437">
        <v>5.2329999999999997</v>
      </c>
      <c r="C437">
        <v>4.46</v>
      </c>
    </row>
    <row r="438" spans="1:3" x14ac:dyDescent="0.25">
      <c r="A438">
        <v>437</v>
      </c>
      <c r="B438">
        <v>5.8</v>
      </c>
      <c r="C438">
        <v>4.46</v>
      </c>
    </row>
    <row r="439" spans="1:3" x14ac:dyDescent="0.25">
      <c r="A439">
        <v>438</v>
      </c>
      <c r="B439">
        <v>6.367</v>
      </c>
      <c r="C439">
        <v>4.46</v>
      </c>
    </row>
    <row r="440" spans="1:3" x14ac:dyDescent="0.25">
      <c r="A440">
        <v>439</v>
      </c>
      <c r="B440">
        <v>6.3929999999999998</v>
      </c>
      <c r="C440">
        <v>4.46</v>
      </c>
    </row>
    <row r="441" spans="1:3" x14ac:dyDescent="0.25">
      <c r="A441">
        <v>440</v>
      </c>
      <c r="B441">
        <v>6.96</v>
      </c>
      <c r="C441">
        <v>4.46</v>
      </c>
    </row>
    <row r="442" spans="1:3" x14ac:dyDescent="0.25">
      <c r="A442">
        <v>441</v>
      </c>
      <c r="B442">
        <v>7.5270000000000001</v>
      </c>
      <c r="C442">
        <v>4.46</v>
      </c>
    </row>
    <row r="443" spans="1:3" x14ac:dyDescent="0.25">
      <c r="A443">
        <v>442</v>
      </c>
      <c r="B443">
        <v>7.7770000000000001</v>
      </c>
      <c r="C443">
        <v>4.46</v>
      </c>
    </row>
    <row r="444" spans="1:3" x14ac:dyDescent="0.25">
      <c r="A444">
        <v>443</v>
      </c>
      <c r="B444">
        <v>8.3439999999999994</v>
      </c>
      <c r="C444">
        <v>4.46</v>
      </c>
    </row>
    <row r="445" spans="1:3" x14ac:dyDescent="0.25">
      <c r="A445">
        <v>444</v>
      </c>
      <c r="B445">
        <v>8.9109999999999996</v>
      </c>
      <c r="C445">
        <v>4.46</v>
      </c>
    </row>
    <row r="446" spans="1:3" x14ac:dyDescent="0.25">
      <c r="A446">
        <v>445</v>
      </c>
      <c r="B446">
        <v>8.9369999999999994</v>
      </c>
      <c r="C446">
        <v>4.46</v>
      </c>
    </row>
    <row r="447" spans="1:3" x14ac:dyDescent="0.25">
      <c r="A447">
        <v>446</v>
      </c>
      <c r="B447">
        <v>9.5039999999999996</v>
      </c>
      <c r="C447">
        <v>4.46</v>
      </c>
    </row>
    <row r="448" spans="1:3" x14ac:dyDescent="0.25">
      <c r="A448">
        <v>447</v>
      </c>
      <c r="B448">
        <v>10.071</v>
      </c>
      <c r="C448">
        <v>4.46</v>
      </c>
    </row>
    <row r="449" spans="1:3" x14ac:dyDescent="0.25">
      <c r="A449">
        <v>448</v>
      </c>
      <c r="B449">
        <v>10.097</v>
      </c>
      <c r="C449">
        <v>4.46</v>
      </c>
    </row>
    <row r="450" spans="1:3" x14ac:dyDescent="0.25">
      <c r="A450">
        <v>449</v>
      </c>
      <c r="B450">
        <v>10.664</v>
      </c>
      <c r="C450">
        <v>4.46</v>
      </c>
    </row>
    <row r="451" spans="1:3" x14ac:dyDescent="0.25">
      <c r="A451">
        <v>450</v>
      </c>
      <c r="B451">
        <v>11.231</v>
      </c>
      <c r="C451">
        <v>4.46</v>
      </c>
    </row>
    <row r="452" spans="1:3" x14ac:dyDescent="0.25">
      <c r="A452">
        <v>451</v>
      </c>
      <c r="B452">
        <v>11.257</v>
      </c>
      <c r="C452">
        <v>4.46</v>
      </c>
    </row>
    <row r="453" spans="1:3" x14ac:dyDescent="0.25">
      <c r="A453">
        <v>452</v>
      </c>
      <c r="B453">
        <v>11.824</v>
      </c>
      <c r="C453">
        <v>4.46</v>
      </c>
    </row>
    <row r="454" spans="1:3" x14ac:dyDescent="0.25">
      <c r="A454">
        <v>453</v>
      </c>
      <c r="B454">
        <v>12.391</v>
      </c>
      <c r="C454">
        <v>4.46</v>
      </c>
    </row>
    <row r="455" spans="1:3" x14ac:dyDescent="0.25">
      <c r="A455">
        <v>454</v>
      </c>
      <c r="B455">
        <v>12.417</v>
      </c>
      <c r="C455">
        <v>4.46</v>
      </c>
    </row>
    <row r="456" spans="1:3" x14ac:dyDescent="0.25">
      <c r="A456">
        <v>455</v>
      </c>
      <c r="B456">
        <v>12.984</v>
      </c>
      <c r="C456">
        <v>4.46</v>
      </c>
    </row>
    <row r="457" spans="1:3" x14ac:dyDescent="0.25">
      <c r="A457">
        <v>456</v>
      </c>
      <c r="B457">
        <v>13.551</v>
      </c>
      <c r="C457">
        <v>4.46</v>
      </c>
    </row>
    <row r="458" spans="1:3" x14ac:dyDescent="0.25">
      <c r="A458">
        <v>457</v>
      </c>
      <c r="B458">
        <v>13.577</v>
      </c>
      <c r="C458">
        <v>4.46</v>
      </c>
    </row>
    <row r="459" spans="1:3" x14ac:dyDescent="0.25">
      <c r="A459">
        <v>458</v>
      </c>
      <c r="B459">
        <v>14.144</v>
      </c>
      <c r="C459">
        <v>4.46</v>
      </c>
    </row>
    <row r="460" spans="1:3" x14ac:dyDescent="0.25">
      <c r="A460">
        <v>459</v>
      </c>
      <c r="B460">
        <v>14.711</v>
      </c>
      <c r="C460">
        <v>4.46</v>
      </c>
    </row>
    <row r="461" spans="1:3" x14ac:dyDescent="0.25">
      <c r="A461">
        <v>460</v>
      </c>
      <c r="B461">
        <v>14.737</v>
      </c>
      <c r="C461">
        <v>4.46</v>
      </c>
    </row>
    <row r="462" spans="1:3" x14ac:dyDescent="0.25">
      <c r="A462">
        <v>461</v>
      </c>
      <c r="B462">
        <v>15.304</v>
      </c>
      <c r="C462">
        <v>4.46</v>
      </c>
    </row>
    <row r="463" spans="1:3" x14ac:dyDescent="0.25">
      <c r="A463">
        <v>462</v>
      </c>
      <c r="B463">
        <v>15.871</v>
      </c>
      <c r="C463">
        <v>4.46</v>
      </c>
    </row>
    <row r="464" spans="1:3" x14ac:dyDescent="0.25">
      <c r="A464">
        <v>463</v>
      </c>
      <c r="B464">
        <v>-0.56699999999999995</v>
      </c>
      <c r="C464">
        <v>4.8499999999999996</v>
      </c>
    </row>
    <row r="465" spans="1:3" x14ac:dyDescent="0.25">
      <c r="A465">
        <v>464</v>
      </c>
      <c r="B465">
        <v>0</v>
      </c>
      <c r="C465">
        <v>4.8499999999999996</v>
      </c>
    </row>
    <row r="466" spans="1:3" x14ac:dyDescent="0.25">
      <c r="A466">
        <v>465</v>
      </c>
      <c r="B466">
        <v>0.56699999999999995</v>
      </c>
      <c r="C466">
        <v>4.8499999999999996</v>
      </c>
    </row>
    <row r="467" spans="1:3" x14ac:dyDescent="0.25">
      <c r="A467">
        <v>466</v>
      </c>
      <c r="B467">
        <v>0.59299999999999997</v>
      </c>
      <c r="C467">
        <v>4.8499999999999996</v>
      </c>
    </row>
    <row r="468" spans="1:3" x14ac:dyDescent="0.25">
      <c r="A468">
        <v>467</v>
      </c>
      <c r="B468">
        <v>1.1599999999999999</v>
      </c>
      <c r="C468">
        <v>4.8499999999999996</v>
      </c>
    </row>
    <row r="469" spans="1:3" x14ac:dyDescent="0.25">
      <c r="A469">
        <v>468</v>
      </c>
      <c r="B469">
        <v>1.7270000000000001</v>
      </c>
      <c r="C469">
        <v>4.8499999999999996</v>
      </c>
    </row>
    <row r="470" spans="1:3" x14ac:dyDescent="0.25">
      <c r="A470">
        <v>469</v>
      </c>
      <c r="B470">
        <v>1.7529999999999999</v>
      </c>
      <c r="C470">
        <v>4.8499999999999996</v>
      </c>
    </row>
    <row r="471" spans="1:3" x14ac:dyDescent="0.25">
      <c r="A471">
        <v>470</v>
      </c>
      <c r="B471">
        <v>2.3199999999999998</v>
      </c>
      <c r="C471">
        <v>4.8499999999999996</v>
      </c>
    </row>
    <row r="472" spans="1:3" x14ac:dyDescent="0.25">
      <c r="A472">
        <v>471</v>
      </c>
      <c r="B472">
        <v>2.887</v>
      </c>
      <c r="C472">
        <v>4.8499999999999996</v>
      </c>
    </row>
    <row r="473" spans="1:3" x14ac:dyDescent="0.25">
      <c r="A473">
        <v>472</v>
      </c>
      <c r="B473">
        <v>2.9129999999999998</v>
      </c>
      <c r="C473">
        <v>4.8499999999999996</v>
      </c>
    </row>
    <row r="474" spans="1:3" x14ac:dyDescent="0.25">
      <c r="A474">
        <v>473</v>
      </c>
      <c r="B474">
        <v>3.48</v>
      </c>
      <c r="C474">
        <v>4.8499999999999996</v>
      </c>
    </row>
    <row r="475" spans="1:3" x14ac:dyDescent="0.25">
      <c r="A475">
        <v>474</v>
      </c>
      <c r="B475">
        <v>4.0469999999999997</v>
      </c>
      <c r="C475">
        <v>4.8499999999999996</v>
      </c>
    </row>
    <row r="476" spans="1:3" x14ac:dyDescent="0.25">
      <c r="A476">
        <v>475</v>
      </c>
      <c r="B476">
        <v>4.0730000000000004</v>
      </c>
      <c r="C476">
        <v>4.8499999999999996</v>
      </c>
    </row>
    <row r="477" spans="1:3" x14ac:dyDescent="0.25">
      <c r="A477">
        <v>476</v>
      </c>
      <c r="B477">
        <v>4.6399999999999997</v>
      </c>
      <c r="C477">
        <v>4.8499999999999996</v>
      </c>
    </row>
    <row r="478" spans="1:3" x14ac:dyDescent="0.25">
      <c r="A478">
        <v>477</v>
      </c>
      <c r="B478">
        <v>5.2069999999999999</v>
      </c>
      <c r="C478">
        <v>4.8499999999999996</v>
      </c>
    </row>
    <row r="479" spans="1:3" x14ac:dyDescent="0.25">
      <c r="A479">
        <v>478</v>
      </c>
      <c r="B479">
        <v>5.2329999999999997</v>
      </c>
      <c r="C479">
        <v>4.8499999999999996</v>
      </c>
    </row>
    <row r="480" spans="1:3" x14ac:dyDescent="0.25">
      <c r="A480">
        <v>479</v>
      </c>
      <c r="B480">
        <v>5.8</v>
      </c>
      <c r="C480">
        <v>4.8499999999999996</v>
      </c>
    </row>
    <row r="481" spans="1:3" x14ac:dyDescent="0.25">
      <c r="A481">
        <v>480</v>
      </c>
      <c r="B481">
        <v>6.367</v>
      </c>
      <c r="C481">
        <v>4.8499999999999996</v>
      </c>
    </row>
    <row r="482" spans="1:3" x14ac:dyDescent="0.25">
      <c r="A482">
        <v>481</v>
      </c>
      <c r="B482">
        <v>6.3929999999999998</v>
      </c>
      <c r="C482">
        <v>4.8499999999999996</v>
      </c>
    </row>
    <row r="483" spans="1:3" x14ac:dyDescent="0.25">
      <c r="A483">
        <v>482</v>
      </c>
      <c r="B483">
        <v>6.96</v>
      </c>
      <c r="C483">
        <v>4.8499999999999996</v>
      </c>
    </row>
    <row r="484" spans="1:3" x14ac:dyDescent="0.25">
      <c r="A484">
        <v>483</v>
      </c>
      <c r="B484">
        <v>7.5270000000000001</v>
      </c>
      <c r="C484">
        <v>4.8499999999999996</v>
      </c>
    </row>
    <row r="485" spans="1:3" x14ac:dyDescent="0.25">
      <c r="A485">
        <v>484</v>
      </c>
      <c r="B485">
        <v>7.7770000000000001</v>
      </c>
      <c r="C485">
        <v>4.8499999999999996</v>
      </c>
    </row>
    <row r="486" spans="1:3" x14ac:dyDescent="0.25">
      <c r="A486">
        <v>485</v>
      </c>
      <c r="B486">
        <v>8.3439999999999994</v>
      </c>
      <c r="C486">
        <v>4.8499999999999996</v>
      </c>
    </row>
    <row r="487" spans="1:3" x14ac:dyDescent="0.25">
      <c r="A487">
        <v>486</v>
      </c>
      <c r="B487">
        <v>8.9109999999999996</v>
      </c>
      <c r="C487">
        <v>4.8499999999999996</v>
      </c>
    </row>
    <row r="488" spans="1:3" x14ac:dyDescent="0.25">
      <c r="A488">
        <v>487</v>
      </c>
      <c r="B488">
        <v>8.9369999999999994</v>
      </c>
      <c r="C488">
        <v>4.8499999999999996</v>
      </c>
    </row>
    <row r="489" spans="1:3" x14ac:dyDescent="0.25">
      <c r="A489">
        <v>488</v>
      </c>
      <c r="B489">
        <v>9.5039999999999996</v>
      </c>
      <c r="C489">
        <v>4.8499999999999996</v>
      </c>
    </row>
    <row r="490" spans="1:3" x14ac:dyDescent="0.25">
      <c r="A490">
        <v>489</v>
      </c>
      <c r="B490">
        <v>10.071</v>
      </c>
      <c r="C490">
        <v>4.8499999999999996</v>
      </c>
    </row>
    <row r="491" spans="1:3" x14ac:dyDescent="0.25">
      <c r="A491">
        <v>490</v>
      </c>
      <c r="B491">
        <v>10.097</v>
      </c>
      <c r="C491">
        <v>4.8499999999999996</v>
      </c>
    </row>
    <row r="492" spans="1:3" x14ac:dyDescent="0.25">
      <c r="A492">
        <v>491</v>
      </c>
      <c r="B492">
        <v>10.664</v>
      </c>
      <c r="C492">
        <v>4.8499999999999996</v>
      </c>
    </row>
    <row r="493" spans="1:3" x14ac:dyDescent="0.25">
      <c r="A493">
        <v>492</v>
      </c>
      <c r="B493">
        <v>11.231</v>
      </c>
      <c r="C493">
        <v>4.8499999999999996</v>
      </c>
    </row>
    <row r="494" spans="1:3" x14ac:dyDescent="0.25">
      <c r="A494">
        <v>493</v>
      </c>
      <c r="B494">
        <v>11.257</v>
      </c>
      <c r="C494">
        <v>4.8499999999999996</v>
      </c>
    </row>
    <row r="495" spans="1:3" x14ac:dyDescent="0.25">
      <c r="A495">
        <v>494</v>
      </c>
      <c r="B495">
        <v>11.824</v>
      </c>
      <c r="C495">
        <v>4.8499999999999996</v>
      </c>
    </row>
    <row r="496" spans="1:3" x14ac:dyDescent="0.25">
      <c r="A496">
        <v>495</v>
      </c>
      <c r="B496">
        <v>12.391</v>
      </c>
      <c r="C496">
        <v>4.8499999999999996</v>
      </c>
    </row>
    <row r="497" spans="1:3" x14ac:dyDescent="0.25">
      <c r="A497">
        <v>496</v>
      </c>
      <c r="B497">
        <v>12.417</v>
      </c>
      <c r="C497">
        <v>4.8499999999999996</v>
      </c>
    </row>
    <row r="498" spans="1:3" x14ac:dyDescent="0.25">
      <c r="A498">
        <v>497</v>
      </c>
      <c r="B498">
        <v>12.984</v>
      </c>
      <c r="C498">
        <v>4.8499999999999996</v>
      </c>
    </row>
    <row r="499" spans="1:3" x14ac:dyDescent="0.25">
      <c r="A499">
        <v>498</v>
      </c>
      <c r="B499">
        <v>13.551</v>
      </c>
      <c r="C499">
        <v>4.8499999999999996</v>
      </c>
    </row>
    <row r="500" spans="1:3" x14ac:dyDescent="0.25">
      <c r="A500">
        <v>499</v>
      </c>
      <c r="B500">
        <v>13.577</v>
      </c>
      <c r="C500">
        <v>4.8499999999999996</v>
      </c>
    </row>
    <row r="501" spans="1:3" x14ac:dyDescent="0.25">
      <c r="A501">
        <v>500</v>
      </c>
      <c r="B501">
        <v>14.144</v>
      </c>
      <c r="C501">
        <v>4.8499999999999996</v>
      </c>
    </row>
    <row r="502" spans="1:3" x14ac:dyDescent="0.25">
      <c r="A502">
        <v>501</v>
      </c>
      <c r="B502">
        <v>14.711</v>
      </c>
      <c r="C502">
        <v>4.8499999999999996</v>
      </c>
    </row>
    <row r="503" spans="1:3" x14ac:dyDescent="0.25">
      <c r="A503">
        <v>502</v>
      </c>
      <c r="B503">
        <v>14.737</v>
      </c>
      <c r="C503">
        <v>4.8499999999999996</v>
      </c>
    </row>
    <row r="504" spans="1:3" x14ac:dyDescent="0.25">
      <c r="A504">
        <v>503</v>
      </c>
      <c r="B504">
        <v>15.304</v>
      </c>
      <c r="C504">
        <v>4.8499999999999996</v>
      </c>
    </row>
    <row r="505" spans="1:3" x14ac:dyDescent="0.25">
      <c r="A505">
        <v>504</v>
      </c>
      <c r="B505">
        <v>15.871</v>
      </c>
      <c r="C505">
        <v>4.8499999999999996</v>
      </c>
    </row>
    <row r="506" spans="1:3" x14ac:dyDescent="0.25">
      <c r="A506">
        <v>505</v>
      </c>
      <c r="B506">
        <v>-0.56699999999999995</v>
      </c>
      <c r="C506">
        <v>5.6</v>
      </c>
    </row>
    <row r="507" spans="1:3" x14ac:dyDescent="0.25">
      <c r="A507">
        <v>506</v>
      </c>
      <c r="B507">
        <v>0</v>
      </c>
      <c r="C507">
        <v>5.6</v>
      </c>
    </row>
    <row r="508" spans="1:3" x14ac:dyDescent="0.25">
      <c r="A508">
        <v>507</v>
      </c>
      <c r="B508">
        <v>0.56699999999999995</v>
      </c>
      <c r="C508">
        <v>5.6</v>
      </c>
    </row>
    <row r="509" spans="1:3" x14ac:dyDescent="0.25">
      <c r="A509">
        <v>508</v>
      </c>
      <c r="B509">
        <v>0.59299999999999997</v>
      </c>
      <c r="C509">
        <v>5.6</v>
      </c>
    </row>
    <row r="510" spans="1:3" x14ac:dyDescent="0.25">
      <c r="A510">
        <v>509</v>
      </c>
      <c r="B510">
        <v>1.1599999999999999</v>
      </c>
      <c r="C510">
        <v>5.6</v>
      </c>
    </row>
    <row r="511" spans="1:3" x14ac:dyDescent="0.25">
      <c r="A511">
        <v>510</v>
      </c>
      <c r="B511">
        <v>1.7270000000000001</v>
      </c>
      <c r="C511">
        <v>5.6</v>
      </c>
    </row>
    <row r="512" spans="1:3" x14ac:dyDescent="0.25">
      <c r="A512">
        <v>511</v>
      </c>
      <c r="B512">
        <v>1.7529999999999999</v>
      </c>
      <c r="C512">
        <v>5.6</v>
      </c>
    </row>
    <row r="513" spans="1:3" x14ac:dyDescent="0.25">
      <c r="A513">
        <v>512</v>
      </c>
      <c r="B513">
        <v>2.3199999999999998</v>
      </c>
      <c r="C513">
        <v>5.6</v>
      </c>
    </row>
    <row r="514" spans="1:3" x14ac:dyDescent="0.25">
      <c r="A514">
        <v>513</v>
      </c>
      <c r="B514">
        <v>2.887</v>
      </c>
      <c r="C514">
        <v>5.6</v>
      </c>
    </row>
    <row r="515" spans="1:3" x14ac:dyDescent="0.25">
      <c r="A515">
        <v>514</v>
      </c>
      <c r="B515">
        <v>2.9129999999999998</v>
      </c>
      <c r="C515">
        <v>5.6</v>
      </c>
    </row>
    <row r="516" spans="1:3" x14ac:dyDescent="0.25">
      <c r="A516">
        <v>515</v>
      </c>
      <c r="B516">
        <v>3.48</v>
      </c>
      <c r="C516">
        <v>5.6</v>
      </c>
    </row>
    <row r="517" spans="1:3" x14ac:dyDescent="0.25">
      <c r="A517">
        <v>516</v>
      </c>
      <c r="B517">
        <v>4.0469999999999997</v>
      </c>
      <c r="C517">
        <v>5.6</v>
      </c>
    </row>
    <row r="518" spans="1:3" x14ac:dyDescent="0.25">
      <c r="A518">
        <v>517</v>
      </c>
      <c r="B518">
        <v>4.0730000000000004</v>
      </c>
      <c r="C518">
        <v>5.6</v>
      </c>
    </row>
    <row r="519" spans="1:3" x14ac:dyDescent="0.25">
      <c r="A519">
        <v>518</v>
      </c>
      <c r="B519">
        <v>4.6399999999999997</v>
      </c>
      <c r="C519">
        <v>5.6</v>
      </c>
    </row>
    <row r="520" spans="1:3" x14ac:dyDescent="0.25">
      <c r="A520">
        <v>519</v>
      </c>
      <c r="B520">
        <v>5.2069999999999999</v>
      </c>
      <c r="C520">
        <v>5.6</v>
      </c>
    </row>
    <row r="521" spans="1:3" x14ac:dyDescent="0.25">
      <c r="A521">
        <v>520</v>
      </c>
      <c r="B521">
        <v>5.2329999999999997</v>
      </c>
      <c r="C521">
        <v>5.6</v>
      </c>
    </row>
    <row r="522" spans="1:3" x14ac:dyDescent="0.25">
      <c r="A522">
        <v>521</v>
      </c>
      <c r="B522">
        <v>5.8</v>
      </c>
      <c r="C522">
        <v>5.6</v>
      </c>
    </row>
    <row r="523" spans="1:3" x14ac:dyDescent="0.25">
      <c r="A523">
        <v>522</v>
      </c>
      <c r="B523">
        <v>6.367</v>
      </c>
      <c r="C523">
        <v>5.6</v>
      </c>
    </row>
    <row r="524" spans="1:3" x14ac:dyDescent="0.25">
      <c r="A524">
        <v>523</v>
      </c>
      <c r="B524">
        <v>6.3929999999999998</v>
      </c>
      <c r="C524">
        <v>5.6</v>
      </c>
    </row>
    <row r="525" spans="1:3" x14ac:dyDescent="0.25">
      <c r="A525">
        <v>524</v>
      </c>
      <c r="B525">
        <v>6.96</v>
      </c>
      <c r="C525">
        <v>5.6</v>
      </c>
    </row>
    <row r="526" spans="1:3" x14ac:dyDescent="0.25">
      <c r="A526">
        <v>525</v>
      </c>
      <c r="B526">
        <v>7.5270000000000001</v>
      </c>
      <c r="C526">
        <v>5.6</v>
      </c>
    </row>
    <row r="527" spans="1:3" x14ac:dyDescent="0.25">
      <c r="A527">
        <v>526</v>
      </c>
      <c r="B527">
        <v>7.7770000000000001</v>
      </c>
      <c r="C527">
        <v>5.6</v>
      </c>
    </row>
    <row r="528" spans="1:3" x14ac:dyDescent="0.25">
      <c r="A528">
        <v>527</v>
      </c>
      <c r="B528">
        <v>8.3439999999999994</v>
      </c>
      <c r="C528">
        <v>5.6</v>
      </c>
    </row>
    <row r="529" spans="1:3" x14ac:dyDescent="0.25">
      <c r="A529">
        <v>528</v>
      </c>
      <c r="B529">
        <v>8.9109999999999996</v>
      </c>
      <c r="C529">
        <v>5.6</v>
      </c>
    </row>
    <row r="530" spans="1:3" x14ac:dyDescent="0.25">
      <c r="A530">
        <v>529</v>
      </c>
      <c r="B530">
        <v>8.9369999999999994</v>
      </c>
      <c r="C530">
        <v>5.6</v>
      </c>
    </row>
    <row r="531" spans="1:3" x14ac:dyDescent="0.25">
      <c r="A531">
        <v>530</v>
      </c>
      <c r="B531">
        <v>9.5039999999999996</v>
      </c>
      <c r="C531">
        <v>5.6</v>
      </c>
    </row>
    <row r="532" spans="1:3" x14ac:dyDescent="0.25">
      <c r="A532">
        <v>531</v>
      </c>
      <c r="B532">
        <v>10.071</v>
      </c>
      <c r="C532">
        <v>5.6</v>
      </c>
    </row>
    <row r="533" spans="1:3" x14ac:dyDescent="0.25">
      <c r="A533">
        <v>532</v>
      </c>
      <c r="B533">
        <v>10.097</v>
      </c>
      <c r="C533">
        <v>5.6</v>
      </c>
    </row>
    <row r="534" spans="1:3" x14ac:dyDescent="0.25">
      <c r="A534">
        <v>533</v>
      </c>
      <c r="B534">
        <v>10.664</v>
      </c>
      <c r="C534">
        <v>5.6</v>
      </c>
    </row>
    <row r="535" spans="1:3" x14ac:dyDescent="0.25">
      <c r="A535">
        <v>534</v>
      </c>
      <c r="B535">
        <v>11.231</v>
      </c>
      <c r="C535">
        <v>5.6</v>
      </c>
    </row>
    <row r="536" spans="1:3" x14ac:dyDescent="0.25">
      <c r="A536">
        <v>535</v>
      </c>
      <c r="B536">
        <v>11.257</v>
      </c>
      <c r="C536">
        <v>5.6</v>
      </c>
    </row>
    <row r="537" spans="1:3" x14ac:dyDescent="0.25">
      <c r="A537">
        <v>536</v>
      </c>
      <c r="B537">
        <v>11.824</v>
      </c>
      <c r="C537">
        <v>5.6</v>
      </c>
    </row>
    <row r="538" spans="1:3" x14ac:dyDescent="0.25">
      <c r="A538">
        <v>537</v>
      </c>
      <c r="B538">
        <v>12.391</v>
      </c>
      <c r="C538">
        <v>5.6</v>
      </c>
    </row>
    <row r="539" spans="1:3" x14ac:dyDescent="0.25">
      <c r="A539">
        <v>538</v>
      </c>
      <c r="B539">
        <v>12.417</v>
      </c>
      <c r="C539">
        <v>5.6</v>
      </c>
    </row>
    <row r="540" spans="1:3" x14ac:dyDescent="0.25">
      <c r="A540">
        <v>539</v>
      </c>
      <c r="B540">
        <v>12.984</v>
      </c>
      <c r="C540">
        <v>5.6</v>
      </c>
    </row>
    <row r="541" spans="1:3" x14ac:dyDescent="0.25">
      <c r="A541">
        <v>540</v>
      </c>
      <c r="B541">
        <v>13.551</v>
      </c>
      <c r="C541">
        <v>5.6</v>
      </c>
    </row>
    <row r="542" spans="1:3" x14ac:dyDescent="0.25">
      <c r="A542">
        <v>541</v>
      </c>
      <c r="B542">
        <v>13.577</v>
      </c>
      <c r="C542">
        <v>5.6</v>
      </c>
    </row>
    <row r="543" spans="1:3" x14ac:dyDescent="0.25">
      <c r="A543">
        <v>542</v>
      </c>
      <c r="B543">
        <v>14.144</v>
      </c>
      <c r="C543">
        <v>5.6</v>
      </c>
    </row>
    <row r="544" spans="1:3" x14ac:dyDescent="0.25">
      <c r="A544">
        <v>543</v>
      </c>
      <c r="B544">
        <v>14.711</v>
      </c>
      <c r="C544">
        <v>5.6</v>
      </c>
    </row>
    <row r="545" spans="1:3" x14ac:dyDescent="0.25">
      <c r="A545">
        <v>544</v>
      </c>
      <c r="B545">
        <v>14.737</v>
      </c>
      <c r="C545">
        <v>5.6</v>
      </c>
    </row>
    <row r="546" spans="1:3" x14ac:dyDescent="0.25">
      <c r="A546">
        <v>545</v>
      </c>
      <c r="B546">
        <v>15.304</v>
      </c>
      <c r="C546">
        <v>5.6</v>
      </c>
    </row>
    <row r="547" spans="1:3" x14ac:dyDescent="0.25">
      <c r="A547">
        <v>546</v>
      </c>
      <c r="B547">
        <v>15.871</v>
      </c>
      <c r="C547">
        <v>5.6</v>
      </c>
    </row>
    <row r="548" spans="1:3" x14ac:dyDescent="0.25">
      <c r="A548">
        <v>547</v>
      </c>
      <c r="B548">
        <v>-0.56699999999999995</v>
      </c>
      <c r="C548">
        <v>6.35</v>
      </c>
    </row>
    <row r="549" spans="1:3" x14ac:dyDescent="0.25">
      <c r="A549">
        <v>548</v>
      </c>
      <c r="B549">
        <v>0</v>
      </c>
      <c r="C549">
        <v>6.35</v>
      </c>
    </row>
    <row r="550" spans="1:3" x14ac:dyDescent="0.25">
      <c r="A550">
        <v>549</v>
      </c>
      <c r="B550">
        <v>0.56699999999999995</v>
      </c>
      <c r="C550">
        <v>6.35</v>
      </c>
    </row>
    <row r="551" spans="1:3" x14ac:dyDescent="0.25">
      <c r="A551">
        <v>550</v>
      </c>
      <c r="B551">
        <v>0.59299999999999997</v>
      </c>
      <c r="C551">
        <v>6.35</v>
      </c>
    </row>
    <row r="552" spans="1:3" x14ac:dyDescent="0.25">
      <c r="A552">
        <v>551</v>
      </c>
      <c r="B552">
        <v>1.1599999999999999</v>
      </c>
      <c r="C552">
        <v>6.35</v>
      </c>
    </row>
    <row r="553" spans="1:3" x14ac:dyDescent="0.25">
      <c r="A553">
        <v>552</v>
      </c>
      <c r="B553">
        <v>1.7270000000000001</v>
      </c>
      <c r="C553">
        <v>6.35</v>
      </c>
    </row>
    <row r="554" spans="1:3" x14ac:dyDescent="0.25">
      <c r="A554">
        <v>553</v>
      </c>
      <c r="B554">
        <v>1.7529999999999999</v>
      </c>
      <c r="C554">
        <v>6.35</v>
      </c>
    </row>
    <row r="555" spans="1:3" x14ac:dyDescent="0.25">
      <c r="A555">
        <v>554</v>
      </c>
      <c r="B555">
        <v>2.3199999999999998</v>
      </c>
      <c r="C555">
        <v>6.35</v>
      </c>
    </row>
    <row r="556" spans="1:3" x14ac:dyDescent="0.25">
      <c r="A556">
        <v>555</v>
      </c>
      <c r="B556">
        <v>2.887</v>
      </c>
      <c r="C556">
        <v>6.35</v>
      </c>
    </row>
    <row r="557" spans="1:3" x14ac:dyDescent="0.25">
      <c r="A557">
        <v>556</v>
      </c>
      <c r="B557">
        <v>2.9129999999999998</v>
      </c>
      <c r="C557">
        <v>6.35</v>
      </c>
    </row>
    <row r="558" spans="1:3" x14ac:dyDescent="0.25">
      <c r="A558">
        <v>557</v>
      </c>
      <c r="B558">
        <v>3.48</v>
      </c>
      <c r="C558">
        <v>6.35</v>
      </c>
    </row>
    <row r="559" spans="1:3" x14ac:dyDescent="0.25">
      <c r="A559">
        <v>558</v>
      </c>
      <c r="B559">
        <v>4.0469999999999997</v>
      </c>
      <c r="C559">
        <v>6.35</v>
      </c>
    </row>
    <row r="560" spans="1:3" x14ac:dyDescent="0.25">
      <c r="A560">
        <v>559</v>
      </c>
      <c r="B560">
        <v>4.0730000000000004</v>
      </c>
      <c r="C560">
        <v>6.35</v>
      </c>
    </row>
    <row r="561" spans="1:3" x14ac:dyDescent="0.25">
      <c r="A561">
        <v>560</v>
      </c>
      <c r="B561">
        <v>4.6399999999999997</v>
      </c>
      <c r="C561">
        <v>6.35</v>
      </c>
    </row>
    <row r="562" spans="1:3" x14ac:dyDescent="0.25">
      <c r="A562">
        <v>561</v>
      </c>
      <c r="B562">
        <v>5.2069999999999999</v>
      </c>
      <c r="C562">
        <v>6.35</v>
      </c>
    </row>
    <row r="563" spans="1:3" x14ac:dyDescent="0.25">
      <c r="A563">
        <v>562</v>
      </c>
      <c r="B563">
        <v>5.2329999999999997</v>
      </c>
      <c r="C563">
        <v>6.35</v>
      </c>
    </row>
    <row r="564" spans="1:3" x14ac:dyDescent="0.25">
      <c r="A564">
        <v>563</v>
      </c>
      <c r="B564">
        <v>5.8</v>
      </c>
      <c r="C564">
        <v>6.35</v>
      </c>
    </row>
    <row r="565" spans="1:3" x14ac:dyDescent="0.25">
      <c r="A565">
        <v>564</v>
      </c>
      <c r="B565">
        <v>6.367</v>
      </c>
      <c r="C565">
        <v>6.35</v>
      </c>
    </row>
    <row r="566" spans="1:3" x14ac:dyDescent="0.25">
      <c r="A566">
        <v>565</v>
      </c>
      <c r="B566">
        <v>6.3929999999999998</v>
      </c>
      <c r="C566">
        <v>6.35</v>
      </c>
    </row>
    <row r="567" spans="1:3" x14ac:dyDescent="0.25">
      <c r="A567">
        <v>566</v>
      </c>
      <c r="B567">
        <v>6.96</v>
      </c>
      <c r="C567">
        <v>6.35</v>
      </c>
    </row>
    <row r="568" spans="1:3" x14ac:dyDescent="0.25">
      <c r="A568">
        <v>567</v>
      </c>
      <c r="B568">
        <v>7.5270000000000001</v>
      </c>
      <c r="C568">
        <v>6.35</v>
      </c>
    </row>
    <row r="569" spans="1:3" x14ac:dyDescent="0.25">
      <c r="A569">
        <v>568</v>
      </c>
      <c r="B569">
        <v>7.7770000000000001</v>
      </c>
      <c r="C569">
        <v>6.35</v>
      </c>
    </row>
    <row r="570" spans="1:3" x14ac:dyDescent="0.25">
      <c r="A570">
        <v>569</v>
      </c>
      <c r="B570">
        <v>8.3439999999999994</v>
      </c>
      <c r="C570">
        <v>6.35</v>
      </c>
    </row>
    <row r="571" spans="1:3" x14ac:dyDescent="0.25">
      <c r="A571">
        <v>570</v>
      </c>
      <c r="B571">
        <v>8.9109999999999996</v>
      </c>
      <c r="C571">
        <v>6.35</v>
      </c>
    </row>
    <row r="572" spans="1:3" x14ac:dyDescent="0.25">
      <c r="A572">
        <v>571</v>
      </c>
      <c r="B572">
        <v>8.9369999999999994</v>
      </c>
      <c r="C572">
        <v>6.35</v>
      </c>
    </row>
    <row r="573" spans="1:3" x14ac:dyDescent="0.25">
      <c r="A573">
        <v>572</v>
      </c>
      <c r="B573">
        <v>9.5039999999999996</v>
      </c>
      <c r="C573">
        <v>6.35</v>
      </c>
    </row>
    <row r="574" spans="1:3" x14ac:dyDescent="0.25">
      <c r="A574">
        <v>573</v>
      </c>
      <c r="B574">
        <v>10.071</v>
      </c>
      <c r="C574">
        <v>6.35</v>
      </c>
    </row>
    <row r="575" spans="1:3" x14ac:dyDescent="0.25">
      <c r="A575">
        <v>574</v>
      </c>
      <c r="B575">
        <v>10.097</v>
      </c>
      <c r="C575">
        <v>6.35</v>
      </c>
    </row>
    <row r="576" spans="1:3" x14ac:dyDescent="0.25">
      <c r="A576">
        <v>575</v>
      </c>
      <c r="B576">
        <v>10.664</v>
      </c>
      <c r="C576">
        <v>6.35</v>
      </c>
    </row>
    <row r="577" spans="1:3" x14ac:dyDescent="0.25">
      <c r="A577">
        <v>576</v>
      </c>
      <c r="B577">
        <v>11.231</v>
      </c>
      <c r="C577">
        <v>6.35</v>
      </c>
    </row>
    <row r="578" spans="1:3" x14ac:dyDescent="0.25">
      <c r="A578">
        <v>577</v>
      </c>
      <c r="B578">
        <v>11.257</v>
      </c>
      <c r="C578">
        <v>6.35</v>
      </c>
    </row>
    <row r="579" spans="1:3" x14ac:dyDescent="0.25">
      <c r="A579">
        <v>578</v>
      </c>
      <c r="B579">
        <v>11.824</v>
      </c>
      <c r="C579">
        <v>6.35</v>
      </c>
    </row>
    <row r="580" spans="1:3" x14ac:dyDescent="0.25">
      <c r="A580">
        <v>579</v>
      </c>
      <c r="B580">
        <v>12.391</v>
      </c>
      <c r="C580">
        <v>6.35</v>
      </c>
    </row>
    <row r="581" spans="1:3" x14ac:dyDescent="0.25">
      <c r="A581">
        <v>580</v>
      </c>
      <c r="B581">
        <v>12.417</v>
      </c>
      <c r="C581">
        <v>6.35</v>
      </c>
    </row>
    <row r="582" spans="1:3" x14ac:dyDescent="0.25">
      <c r="A582">
        <v>581</v>
      </c>
      <c r="B582">
        <v>12.984</v>
      </c>
      <c r="C582">
        <v>6.35</v>
      </c>
    </row>
    <row r="583" spans="1:3" x14ac:dyDescent="0.25">
      <c r="A583">
        <v>582</v>
      </c>
      <c r="B583">
        <v>13.551</v>
      </c>
      <c r="C583">
        <v>6.35</v>
      </c>
    </row>
    <row r="584" spans="1:3" x14ac:dyDescent="0.25">
      <c r="A584">
        <v>583</v>
      </c>
      <c r="B584">
        <v>13.577</v>
      </c>
      <c r="C584">
        <v>6.35</v>
      </c>
    </row>
    <row r="585" spans="1:3" x14ac:dyDescent="0.25">
      <c r="A585">
        <v>584</v>
      </c>
      <c r="B585">
        <v>14.144</v>
      </c>
      <c r="C585">
        <v>6.35</v>
      </c>
    </row>
    <row r="586" spans="1:3" x14ac:dyDescent="0.25">
      <c r="A586">
        <v>585</v>
      </c>
      <c r="B586">
        <v>14.711</v>
      </c>
      <c r="C586">
        <v>6.35</v>
      </c>
    </row>
    <row r="587" spans="1:3" x14ac:dyDescent="0.25">
      <c r="A587">
        <v>586</v>
      </c>
      <c r="B587">
        <v>14.737</v>
      </c>
      <c r="C587">
        <v>6.35</v>
      </c>
    </row>
    <row r="588" spans="1:3" x14ac:dyDescent="0.25">
      <c r="A588">
        <v>587</v>
      </c>
      <c r="B588">
        <v>15.304</v>
      </c>
      <c r="C588">
        <v>6.35</v>
      </c>
    </row>
    <row r="589" spans="1:3" x14ac:dyDescent="0.25">
      <c r="A589">
        <v>588</v>
      </c>
      <c r="B589">
        <v>15.871</v>
      </c>
      <c r="C589">
        <v>6.35</v>
      </c>
    </row>
    <row r="590" spans="1:3" x14ac:dyDescent="0.25">
      <c r="A590">
        <v>589</v>
      </c>
      <c r="B590">
        <v>-0.56699999999999995</v>
      </c>
      <c r="C590">
        <v>6.74</v>
      </c>
    </row>
    <row r="591" spans="1:3" x14ac:dyDescent="0.25">
      <c r="A591">
        <v>590</v>
      </c>
      <c r="B591">
        <v>0</v>
      </c>
      <c r="C591">
        <v>6.74</v>
      </c>
    </row>
    <row r="592" spans="1:3" x14ac:dyDescent="0.25">
      <c r="A592">
        <v>591</v>
      </c>
      <c r="B592">
        <v>0.56699999999999995</v>
      </c>
      <c r="C592">
        <v>6.74</v>
      </c>
    </row>
    <row r="593" spans="1:3" x14ac:dyDescent="0.25">
      <c r="A593">
        <v>592</v>
      </c>
      <c r="B593">
        <v>0.59299999999999997</v>
      </c>
      <c r="C593">
        <v>6.74</v>
      </c>
    </row>
    <row r="594" spans="1:3" x14ac:dyDescent="0.25">
      <c r="A594">
        <v>593</v>
      </c>
      <c r="B594">
        <v>1.1599999999999999</v>
      </c>
      <c r="C594">
        <v>6.74</v>
      </c>
    </row>
    <row r="595" spans="1:3" x14ac:dyDescent="0.25">
      <c r="A595">
        <v>594</v>
      </c>
      <c r="B595">
        <v>1.7270000000000001</v>
      </c>
      <c r="C595">
        <v>6.74</v>
      </c>
    </row>
    <row r="596" spans="1:3" x14ac:dyDescent="0.25">
      <c r="A596">
        <v>595</v>
      </c>
      <c r="B596">
        <v>1.7529999999999999</v>
      </c>
      <c r="C596">
        <v>6.74</v>
      </c>
    </row>
    <row r="597" spans="1:3" x14ac:dyDescent="0.25">
      <c r="A597">
        <v>596</v>
      </c>
      <c r="B597">
        <v>2.3199999999999998</v>
      </c>
      <c r="C597">
        <v>6.74</v>
      </c>
    </row>
    <row r="598" spans="1:3" x14ac:dyDescent="0.25">
      <c r="A598">
        <v>597</v>
      </c>
      <c r="B598">
        <v>2.887</v>
      </c>
      <c r="C598">
        <v>6.74</v>
      </c>
    </row>
    <row r="599" spans="1:3" x14ac:dyDescent="0.25">
      <c r="A599">
        <v>598</v>
      </c>
      <c r="B599">
        <v>2.9129999999999998</v>
      </c>
      <c r="C599">
        <v>6.74</v>
      </c>
    </row>
    <row r="600" spans="1:3" x14ac:dyDescent="0.25">
      <c r="A600">
        <v>599</v>
      </c>
      <c r="B600">
        <v>3.48</v>
      </c>
      <c r="C600">
        <v>6.74</v>
      </c>
    </row>
    <row r="601" spans="1:3" x14ac:dyDescent="0.25">
      <c r="A601">
        <v>600</v>
      </c>
      <c r="B601">
        <v>4.0469999999999997</v>
      </c>
      <c r="C601">
        <v>6.74</v>
      </c>
    </row>
    <row r="602" spans="1:3" x14ac:dyDescent="0.25">
      <c r="A602">
        <v>601</v>
      </c>
      <c r="B602">
        <v>4.0730000000000004</v>
      </c>
      <c r="C602">
        <v>6.74</v>
      </c>
    </row>
    <row r="603" spans="1:3" x14ac:dyDescent="0.25">
      <c r="A603">
        <v>602</v>
      </c>
      <c r="B603">
        <v>4.6399999999999997</v>
      </c>
      <c r="C603">
        <v>6.74</v>
      </c>
    </row>
    <row r="604" spans="1:3" x14ac:dyDescent="0.25">
      <c r="A604">
        <v>603</v>
      </c>
      <c r="B604">
        <v>5.2069999999999999</v>
      </c>
      <c r="C604">
        <v>6.74</v>
      </c>
    </row>
    <row r="605" spans="1:3" x14ac:dyDescent="0.25">
      <c r="A605">
        <v>604</v>
      </c>
      <c r="B605">
        <v>5.2329999999999997</v>
      </c>
      <c r="C605">
        <v>6.74</v>
      </c>
    </row>
    <row r="606" spans="1:3" x14ac:dyDescent="0.25">
      <c r="A606">
        <v>605</v>
      </c>
      <c r="B606">
        <v>5.8</v>
      </c>
      <c r="C606">
        <v>6.74</v>
      </c>
    </row>
    <row r="607" spans="1:3" x14ac:dyDescent="0.25">
      <c r="A607">
        <v>606</v>
      </c>
      <c r="B607">
        <v>6.367</v>
      </c>
      <c r="C607">
        <v>6.74</v>
      </c>
    </row>
    <row r="608" spans="1:3" x14ac:dyDescent="0.25">
      <c r="A608">
        <v>607</v>
      </c>
      <c r="B608">
        <v>6.3929999999999998</v>
      </c>
      <c r="C608">
        <v>6.74</v>
      </c>
    </row>
    <row r="609" spans="1:3" x14ac:dyDescent="0.25">
      <c r="A609">
        <v>608</v>
      </c>
      <c r="B609">
        <v>6.96</v>
      </c>
      <c r="C609">
        <v>6.74</v>
      </c>
    </row>
    <row r="610" spans="1:3" x14ac:dyDescent="0.25">
      <c r="A610">
        <v>609</v>
      </c>
      <c r="B610">
        <v>7.5270000000000001</v>
      </c>
      <c r="C610">
        <v>6.74</v>
      </c>
    </row>
    <row r="611" spans="1:3" x14ac:dyDescent="0.25">
      <c r="A611">
        <v>610</v>
      </c>
      <c r="B611">
        <v>7.7770000000000001</v>
      </c>
      <c r="C611">
        <v>6.74</v>
      </c>
    </row>
    <row r="612" spans="1:3" x14ac:dyDescent="0.25">
      <c r="A612">
        <v>611</v>
      </c>
      <c r="B612">
        <v>8.3439999999999994</v>
      </c>
      <c r="C612">
        <v>6.74</v>
      </c>
    </row>
    <row r="613" spans="1:3" x14ac:dyDescent="0.25">
      <c r="A613">
        <v>612</v>
      </c>
      <c r="B613">
        <v>8.9109999999999996</v>
      </c>
      <c r="C613">
        <v>6.74</v>
      </c>
    </row>
    <row r="614" spans="1:3" x14ac:dyDescent="0.25">
      <c r="A614">
        <v>613</v>
      </c>
      <c r="B614">
        <v>8.9369999999999994</v>
      </c>
      <c r="C614">
        <v>6.74</v>
      </c>
    </row>
    <row r="615" spans="1:3" x14ac:dyDescent="0.25">
      <c r="A615">
        <v>614</v>
      </c>
      <c r="B615">
        <v>9.5039999999999996</v>
      </c>
      <c r="C615">
        <v>6.74</v>
      </c>
    </row>
    <row r="616" spans="1:3" x14ac:dyDescent="0.25">
      <c r="A616">
        <v>615</v>
      </c>
      <c r="B616">
        <v>10.071</v>
      </c>
      <c r="C616">
        <v>6.74</v>
      </c>
    </row>
    <row r="617" spans="1:3" x14ac:dyDescent="0.25">
      <c r="A617">
        <v>616</v>
      </c>
      <c r="B617">
        <v>10.097</v>
      </c>
      <c r="C617">
        <v>6.74</v>
      </c>
    </row>
    <row r="618" spans="1:3" x14ac:dyDescent="0.25">
      <c r="A618">
        <v>617</v>
      </c>
      <c r="B618">
        <v>10.664</v>
      </c>
      <c r="C618">
        <v>6.74</v>
      </c>
    </row>
    <row r="619" spans="1:3" x14ac:dyDescent="0.25">
      <c r="A619">
        <v>618</v>
      </c>
      <c r="B619">
        <v>11.231</v>
      </c>
      <c r="C619">
        <v>6.74</v>
      </c>
    </row>
    <row r="620" spans="1:3" x14ac:dyDescent="0.25">
      <c r="A620">
        <v>619</v>
      </c>
      <c r="B620">
        <v>11.257</v>
      </c>
      <c r="C620">
        <v>6.74</v>
      </c>
    </row>
    <row r="621" spans="1:3" x14ac:dyDescent="0.25">
      <c r="A621">
        <v>620</v>
      </c>
      <c r="B621">
        <v>11.824</v>
      </c>
      <c r="C621">
        <v>6.74</v>
      </c>
    </row>
    <row r="622" spans="1:3" x14ac:dyDescent="0.25">
      <c r="A622">
        <v>621</v>
      </c>
      <c r="B622">
        <v>12.391</v>
      </c>
      <c r="C622">
        <v>6.74</v>
      </c>
    </row>
    <row r="623" spans="1:3" x14ac:dyDescent="0.25">
      <c r="A623">
        <v>622</v>
      </c>
      <c r="B623">
        <v>12.417</v>
      </c>
      <c r="C623">
        <v>6.74</v>
      </c>
    </row>
    <row r="624" spans="1:3" x14ac:dyDescent="0.25">
      <c r="A624">
        <v>623</v>
      </c>
      <c r="B624">
        <v>12.984</v>
      </c>
      <c r="C624">
        <v>6.74</v>
      </c>
    </row>
    <row r="625" spans="1:3" x14ac:dyDescent="0.25">
      <c r="A625">
        <v>624</v>
      </c>
      <c r="B625">
        <v>13.551</v>
      </c>
      <c r="C625">
        <v>6.74</v>
      </c>
    </row>
    <row r="626" spans="1:3" x14ac:dyDescent="0.25">
      <c r="A626">
        <v>625</v>
      </c>
      <c r="B626">
        <v>13.577</v>
      </c>
      <c r="C626">
        <v>6.74</v>
      </c>
    </row>
    <row r="627" spans="1:3" x14ac:dyDescent="0.25">
      <c r="A627">
        <v>626</v>
      </c>
      <c r="B627">
        <v>14.144</v>
      </c>
      <c r="C627">
        <v>6.74</v>
      </c>
    </row>
    <row r="628" spans="1:3" x14ac:dyDescent="0.25">
      <c r="A628">
        <v>627</v>
      </c>
      <c r="B628">
        <v>14.711</v>
      </c>
      <c r="C628">
        <v>6.74</v>
      </c>
    </row>
    <row r="629" spans="1:3" x14ac:dyDescent="0.25">
      <c r="A629">
        <v>628</v>
      </c>
      <c r="B629">
        <v>14.737</v>
      </c>
      <c r="C629">
        <v>6.74</v>
      </c>
    </row>
    <row r="630" spans="1:3" x14ac:dyDescent="0.25">
      <c r="A630">
        <v>629</v>
      </c>
      <c r="B630">
        <v>15.304</v>
      </c>
      <c r="C630">
        <v>6.74</v>
      </c>
    </row>
    <row r="631" spans="1:3" x14ac:dyDescent="0.25">
      <c r="A631">
        <v>630</v>
      </c>
      <c r="B631">
        <v>15.871</v>
      </c>
      <c r="C631">
        <v>6.74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011A-2970-4117-B5B3-C3A5C7CAB19D}">
  <dimension ref="A1:M3"/>
  <sheetViews>
    <sheetView tabSelected="1" workbookViewId="0">
      <selection activeCell="O16" sqref="O16"/>
    </sheetView>
  </sheetViews>
  <sheetFormatPr defaultRowHeight="13.8" x14ac:dyDescent="0.25"/>
  <sheetData>
    <row r="1" spans="1:13" x14ac:dyDescent="0.25">
      <c r="A1" t="s">
        <v>49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36</v>
      </c>
      <c r="B2">
        <v>-1.0049999999999999</v>
      </c>
      <c r="C2">
        <v>16.434999999999999</v>
      </c>
      <c r="D2">
        <v>-1.0049999999999999</v>
      </c>
      <c r="E2">
        <v>16.434999999999999</v>
      </c>
      <c r="F2">
        <v>-1.0049999999999999</v>
      </c>
      <c r="G2">
        <v>16.434999999999999</v>
      </c>
      <c r="H2">
        <v>-1.0049999999999999</v>
      </c>
      <c r="I2">
        <v>16.434999999999999</v>
      </c>
      <c r="J2">
        <v>-1.0049999999999999</v>
      </c>
      <c r="K2">
        <v>16.434999999999999</v>
      </c>
      <c r="L2">
        <v>-1.0049999999999999</v>
      </c>
      <c r="M2">
        <v>16.434999999999999</v>
      </c>
    </row>
    <row r="3" spans="1:13" x14ac:dyDescent="0.25">
      <c r="A3" t="s">
        <v>37</v>
      </c>
      <c r="B3">
        <v>-0.75</v>
      </c>
      <c r="C3">
        <v>-0.75</v>
      </c>
      <c r="D3">
        <v>0.75</v>
      </c>
      <c r="E3">
        <v>0.75</v>
      </c>
      <c r="F3">
        <v>2.0499999999999998</v>
      </c>
      <c r="G3">
        <v>2.0499999999999998</v>
      </c>
      <c r="H3">
        <v>3.55</v>
      </c>
      <c r="I3">
        <v>3.55</v>
      </c>
      <c r="J3">
        <v>4.8499999999999996</v>
      </c>
      <c r="K3">
        <v>4.8499999999999996</v>
      </c>
      <c r="L3">
        <v>6.35</v>
      </c>
      <c r="M3">
        <v>6.35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F01-8C8B-41E5-8ADE-7B6E35B006A0}">
  <dimension ref="A2:C182"/>
  <sheetViews>
    <sheetView topLeftCell="A174" zoomScaleNormal="100" workbookViewId="0">
      <selection activeCell="E179" sqref="E179"/>
    </sheetView>
  </sheetViews>
  <sheetFormatPr defaultRowHeight="13.8" x14ac:dyDescent="0.25"/>
  <sheetData>
    <row r="2" spans="1:3" x14ac:dyDescent="0.25">
      <c r="A2" t="s">
        <v>49</v>
      </c>
      <c r="B2" t="s">
        <v>36</v>
      </c>
      <c r="C2" t="s">
        <v>37</v>
      </c>
    </row>
    <row r="3" spans="1:3" x14ac:dyDescent="0.25">
      <c r="A3">
        <v>1</v>
      </c>
      <c r="B3">
        <v>-1.0049999999999999</v>
      </c>
      <c r="C3">
        <v>-0.75</v>
      </c>
    </row>
    <row r="4" spans="1:3" x14ac:dyDescent="0.25">
      <c r="A4">
        <v>2</v>
      </c>
      <c r="B4">
        <v>-0.56699999999999995</v>
      </c>
      <c r="C4">
        <v>-0.75</v>
      </c>
    </row>
    <row r="5" spans="1:3" x14ac:dyDescent="0.25">
      <c r="A5">
        <v>3</v>
      </c>
      <c r="B5">
        <v>0.56699999999999995</v>
      </c>
      <c r="C5">
        <v>-0.75</v>
      </c>
    </row>
    <row r="6" spans="1:3" x14ac:dyDescent="0.25">
      <c r="A6">
        <v>4</v>
      </c>
      <c r="B6">
        <v>0.59299999999999997</v>
      </c>
      <c r="C6">
        <v>-0.75</v>
      </c>
    </row>
    <row r="7" spans="1:3" x14ac:dyDescent="0.25">
      <c r="A7">
        <v>5</v>
      </c>
      <c r="B7">
        <v>1.7270000000000001</v>
      </c>
      <c r="C7">
        <v>-0.75</v>
      </c>
    </row>
    <row r="8" spans="1:3" x14ac:dyDescent="0.25">
      <c r="A8">
        <v>6</v>
      </c>
      <c r="B8">
        <v>1.7529999999999999</v>
      </c>
      <c r="C8">
        <v>-0.75</v>
      </c>
    </row>
    <row r="9" spans="1:3" x14ac:dyDescent="0.25">
      <c r="A9">
        <v>7</v>
      </c>
      <c r="B9">
        <v>2.887</v>
      </c>
      <c r="C9">
        <v>-0.75</v>
      </c>
    </row>
    <row r="10" spans="1:3" x14ac:dyDescent="0.25">
      <c r="A10">
        <v>8</v>
      </c>
      <c r="B10">
        <v>2.9129999999999998</v>
      </c>
      <c r="C10">
        <v>-0.75</v>
      </c>
    </row>
    <row r="11" spans="1:3" x14ac:dyDescent="0.25">
      <c r="A11">
        <v>9</v>
      </c>
      <c r="B11">
        <v>4.0469999999999997</v>
      </c>
      <c r="C11">
        <v>-0.75</v>
      </c>
    </row>
    <row r="12" spans="1:3" x14ac:dyDescent="0.25">
      <c r="A12">
        <v>10</v>
      </c>
      <c r="B12">
        <v>4.0730000000000004</v>
      </c>
      <c r="C12">
        <v>-0.75</v>
      </c>
    </row>
    <row r="13" spans="1:3" x14ac:dyDescent="0.25">
      <c r="A13">
        <v>11</v>
      </c>
      <c r="B13">
        <v>5.2069999999999999</v>
      </c>
      <c r="C13">
        <v>-0.75</v>
      </c>
    </row>
    <row r="14" spans="1:3" x14ac:dyDescent="0.25">
      <c r="A14">
        <v>12</v>
      </c>
      <c r="B14">
        <v>5.2329999999999997</v>
      </c>
      <c r="C14">
        <v>-0.75</v>
      </c>
    </row>
    <row r="15" spans="1:3" x14ac:dyDescent="0.25">
      <c r="A15">
        <v>13</v>
      </c>
      <c r="B15">
        <v>6.367</v>
      </c>
      <c r="C15">
        <v>-0.75</v>
      </c>
    </row>
    <row r="16" spans="1:3" x14ac:dyDescent="0.25">
      <c r="A16">
        <v>14</v>
      </c>
      <c r="B16">
        <v>6.3929999999999998</v>
      </c>
      <c r="C16">
        <v>-0.75</v>
      </c>
    </row>
    <row r="17" spans="1:3" x14ac:dyDescent="0.25">
      <c r="A17">
        <v>15</v>
      </c>
      <c r="B17">
        <v>7.5270000000000001</v>
      </c>
      <c r="C17">
        <v>-0.75</v>
      </c>
    </row>
    <row r="18" spans="1:3" x14ac:dyDescent="0.25">
      <c r="A18">
        <v>16</v>
      </c>
      <c r="B18">
        <v>7.7770000000000001</v>
      </c>
      <c r="C18">
        <v>-0.75</v>
      </c>
    </row>
    <row r="19" spans="1:3" x14ac:dyDescent="0.25">
      <c r="A19">
        <v>17</v>
      </c>
      <c r="B19">
        <v>8.9109999999999996</v>
      </c>
      <c r="C19">
        <v>-0.75</v>
      </c>
    </row>
    <row r="20" spans="1:3" x14ac:dyDescent="0.25">
      <c r="A20">
        <v>18</v>
      </c>
      <c r="B20">
        <v>8.9369999999999994</v>
      </c>
      <c r="C20">
        <v>-0.75</v>
      </c>
    </row>
    <row r="21" spans="1:3" x14ac:dyDescent="0.25">
      <c r="A21">
        <v>19</v>
      </c>
      <c r="B21">
        <v>10.071</v>
      </c>
      <c r="C21">
        <v>-0.75</v>
      </c>
    </row>
    <row r="22" spans="1:3" x14ac:dyDescent="0.25">
      <c r="A22">
        <v>20</v>
      </c>
      <c r="B22">
        <v>10.097</v>
      </c>
      <c r="C22">
        <v>-0.75</v>
      </c>
    </row>
    <row r="23" spans="1:3" x14ac:dyDescent="0.25">
      <c r="A23">
        <v>21</v>
      </c>
      <c r="B23">
        <v>11.231</v>
      </c>
      <c r="C23">
        <v>-0.75</v>
      </c>
    </row>
    <row r="24" spans="1:3" x14ac:dyDescent="0.25">
      <c r="A24">
        <v>22</v>
      </c>
      <c r="B24">
        <v>11.257</v>
      </c>
      <c r="C24">
        <v>-0.75</v>
      </c>
    </row>
    <row r="25" spans="1:3" x14ac:dyDescent="0.25">
      <c r="A25">
        <v>23</v>
      </c>
      <c r="B25">
        <v>12.391</v>
      </c>
      <c r="C25">
        <v>-0.75</v>
      </c>
    </row>
    <row r="26" spans="1:3" x14ac:dyDescent="0.25">
      <c r="A26">
        <v>24</v>
      </c>
      <c r="B26">
        <v>12.417</v>
      </c>
      <c r="C26">
        <v>-0.75</v>
      </c>
    </row>
    <row r="27" spans="1:3" x14ac:dyDescent="0.25">
      <c r="A27">
        <v>25</v>
      </c>
      <c r="B27">
        <v>13.551</v>
      </c>
      <c r="C27">
        <v>-0.75</v>
      </c>
    </row>
    <row r="28" spans="1:3" x14ac:dyDescent="0.25">
      <c r="A28">
        <v>26</v>
      </c>
      <c r="B28">
        <v>13.577</v>
      </c>
      <c r="C28">
        <v>-0.75</v>
      </c>
    </row>
    <row r="29" spans="1:3" x14ac:dyDescent="0.25">
      <c r="A29">
        <v>27</v>
      </c>
      <c r="B29">
        <v>14.711</v>
      </c>
      <c r="C29">
        <v>-0.75</v>
      </c>
    </row>
    <row r="30" spans="1:3" x14ac:dyDescent="0.25">
      <c r="A30">
        <v>28</v>
      </c>
      <c r="B30">
        <v>14.737</v>
      </c>
      <c r="C30">
        <v>-0.75</v>
      </c>
    </row>
    <row r="31" spans="1:3" x14ac:dyDescent="0.25">
      <c r="A31">
        <v>29</v>
      </c>
      <c r="B31">
        <v>15.871</v>
      </c>
      <c r="C31">
        <v>-0.75</v>
      </c>
    </row>
    <row r="32" spans="1:3" x14ac:dyDescent="0.25">
      <c r="A32">
        <v>30</v>
      </c>
      <c r="B32">
        <v>16.434999999999999</v>
      </c>
      <c r="C32">
        <v>-0.75</v>
      </c>
    </row>
    <row r="33" spans="1:3" x14ac:dyDescent="0.25">
      <c r="A33">
        <v>31</v>
      </c>
      <c r="B33">
        <v>-1.0049999999999999</v>
      </c>
      <c r="C33">
        <v>0.75</v>
      </c>
    </row>
    <row r="34" spans="1:3" x14ac:dyDescent="0.25">
      <c r="A34">
        <v>32</v>
      </c>
      <c r="B34">
        <v>-0.56699999999999995</v>
      </c>
      <c r="C34">
        <v>0.75</v>
      </c>
    </row>
    <row r="35" spans="1:3" x14ac:dyDescent="0.25">
      <c r="A35">
        <v>33</v>
      </c>
      <c r="B35">
        <v>0.56699999999999995</v>
      </c>
      <c r="C35">
        <v>0.75</v>
      </c>
    </row>
    <row r="36" spans="1:3" x14ac:dyDescent="0.25">
      <c r="A36">
        <v>34</v>
      </c>
      <c r="B36">
        <v>0.59299999999999997</v>
      </c>
      <c r="C36">
        <v>0.75</v>
      </c>
    </row>
    <row r="37" spans="1:3" x14ac:dyDescent="0.25">
      <c r="A37">
        <v>35</v>
      </c>
      <c r="B37">
        <v>1.7270000000000001</v>
      </c>
      <c r="C37">
        <v>0.75</v>
      </c>
    </row>
    <row r="38" spans="1:3" x14ac:dyDescent="0.25">
      <c r="A38">
        <v>36</v>
      </c>
      <c r="B38">
        <v>1.7529999999999999</v>
      </c>
      <c r="C38">
        <v>0.75</v>
      </c>
    </row>
    <row r="39" spans="1:3" x14ac:dyDescent="0.25">
      <c r="A39">
        <v>37</v>
      </c>
      <c r="B39">
        <v>2.887</v>
      </c>
      <c r="C39">
        <v>0.75</v>
      </c>
    </row>
    <row r="40" spans="1:3" x14ac:dyDescent="0.25">
      <c r="A40">
        <v>38</v>
      </c>
      <c r="B40">
        <v>2.9129999999999998</v>
      </c>
      <c r="C40">
        <v>0.75</v>
      </c>
    </row>
    <row r="41" spans="1:3" x14ac:dyDescent="0.25">
      <c r="A41">
        <v>39</v>
      </c>
      <c r="B41">
        <v>4.0469999999999997</v>
      </c>
      <c r="C41">
        <v>0.75</v>
      </c>
    </row>
    <row r="42" spans="1:3" x14ac:dyDescent="0.25">
      <c r="A42">
        <v>40</v>
      </c>
      <c r="B42">
        <v>4.0730000000000004</v>
      </c>
      <c r="C42">
        <v>0.75</v>
      </c>
    </row>
    <row r="43" spans="1:3" x14ac:dyDescent="0.25">
      <c r="A43">
        <v>41</v>
      </c>
      <c r="B43">
        <v>5.2069999999999999</v>
      </c>
      <c r="C43">
        <v>0.75</v>
      </c>
    </row>
    <row r="44" spans="1:3" x14ac:dyDescent="0.25">
      <c r="A44">
        <v>42</v>
      </c>
      <c r="B44">
        <v>5.2329999999999997</v>
      </c>
      <c r="C44">
        <v>0.75</v>
      </c>
    </row>
    <row r="45" spans="1:3" x14ac:dyDescent="0.25">
      <c r="A45">
        <v>43</v>
      </c>
      <c r="B45">
        <v>6.367</v>
      </c>
      <c r="C45">
        <v>0.75</v>
      </c>
    </row>
    <row r="46" spans="1:3" x14ac:dyDescent="0.25">
      <c r="A46">
        <v>44</v>
      </c>
      <c r="B46">
        <v>6.3929999999999998</v>
      </c>
      <c r="C46">
        <v>0.75</v>
      </c>
    </row>
    <row r="47" spans="1:3" x14ac:dyDescent="0.25">
      <c r="A47">
        <v>45</v>
      </c>
      <c r="B47">
        <v>7.5270000000000001</v>
      </c>
      <c r="C47">
        <v>0.75</v>
      </c>
    </row>
    <row r="48" spans="1:3" x14ac:dyDescent="0.25">
      <c r="A48">
        <v>46</v>
      </c>
      <c r="B48">
        <v>7.7770000000000001</v>
      </c>
      <c r="C48">
        <v>0.75</v>
      </c>
    </row>
    <row r="49" spans="1:3" x14ac:dyDescent="0.25">
      <c r="A49">
        <v>47</v>
      </c>
      <c r="B49">
        <v>8.9109999999999996</v>
      </c>
      <c r="C49">
        <v>0.75</v>
      </c>
    </row>
    <row r="50" spans="1:3" x14ac:dyDescent="0.25">
      <c r="A50">
        <v>48</v>
      </c>
      <c r="B50">
        <v>8.9369999999999994</v>
      </c>
      <c r="C50">
        <v>0.75</v>
      </c>
    </row>
    <row r="51" spans="1:3" x14ac:dyDescent="0.25">
      <c r="A51">
        <v>49</v>
      </c>
      <c r="B51">
        <v>10.071</v>
      </c>
      <c r="C51">
        <v>0.75</v>
      </c>
    </row>
    <row r="52" spans="1:3" x14ac:dyDescent="0.25">
      <c r="A52">
        <v>50</v>
      </c>
      <c r="B52">
        <v>10.097</v>
      </c>
      <c r="C52">
        <v>0.75</v>
      </c>
    </row>
    <row r="53" spans="1:3" x14ac:dyDescent="0.25">
      <c r="A53">
        <v>51</v>
      </c>
      <c r="B53">
        <v>11.231</v>
      </c>
      <c r="C53">
        <v>0.75</v>
      </c>
    </row>
    <row r="54" spans="1:3" x14ac:dyDescent="0.25">
      <c r="A54">
        <v>52</v>
      </c>
      <c r="B54">
        <v>11.257</v>
      </c>
      <c r="C54">
        <v>0.75</v>
      </c>
    </row>
    <row r="55" spans="1:3" x14ac:dyDescent="0.25">
      <c r="A55">
        <v>53</v>
      </c>
      <c r="B55">
        <v>12.391</v>
      </c>
      <c r="C55">
        <v>0.75</v>
      </c>
    </row>
    <row r="56" spans="1:3" x14ac:dyDescent="0.25">
      <c r="A56">
        <v>54</v>
      </c>
      <c r="B56">
        <v>12.417</v>
      </c>
      <c r="C56">
        <v>0.75</v>
      </c>
    </row>
    <row r="57" spans="1:3" x14ac:dyDescent="0.25">
      <c r="A57">
        <v>55</v>
      </c>
      <c r="B57">
        <v>13.551</v>
      </c>
      <c r="C57">
        <v>0.75</v>
      </c>
    </row>
    <row r="58" spans="1:3" x14ac:dyDescent="0.25">
      <c r="A58">
        <v>56</v>
      </c>
      <c r="B58">
        <v>13.577</v>
      </c>
      <c r="C58">
        <v>0.75</v>
      </c>
    </row>
    <row r="59" spans="1:3" x14ac:dyDescent="0.25">
      <c r="A59">
        <v>57</v>
      </c>
      <c r="B59">
        <v>14.711</v>
      </c>
      <c r="C59">
        <v>0.75</v>
      </c>
    </row>
    <row r="60" spans="1:3" x14ac:dyDescent="0.25">
      <c r="A60">
        <v>58</v>
      </c>
      <c r="B60">
        <v>14.737</v>
      </c>
      <c r="C60">
        <v>0.75</v>
      </c>
    </row>
    <row r="61" spans="1:3" x14ac:dyDescent="0.25">
      <c r="A61">
        <v>59</v>
      </c>
      <c r="B61">
        <v>15.871</v>
      </c>
      <c r="C61">
        <v>0.75</v>
      </c>
    </row>
    <row r="62" spans="1:3" x14ac:dyDescent="0.25">
      <c r="A62">
        <v>60</v>
      </c>
      <c r="B62">
        <v>16.434999999999999</v>
      </c>
      <c r="C62">
        <v>0.75</v>
      </c>
    </row>
    <row r="63" spans="1:3" x14ac:dyDescent="0.25">
      <c r="A63">
        <v>61</v>
      </c>
      <c r="B63">
        <v>-1.0049999999999999</v>
      </c>
      <c r="C63">
        <v>2.0499999999999998</v>
      </c>
    </row>
    <row r="64" spans="1:3" x14ac:dyDescent="0.25">
      <c r="A64">
        <v>62</v>
      </c>
      <c r="B64">
        <v>-0.56699999999999995</v>
      </c>
      <c r="C64">
        <v>2.0499999999999998</v>
      </c>
    </row>
    <row r="65" spans="1:3" x14ac:dyDescent="0.25">
      <c r="A65">
        <v>63</v>
      </c>
      <c r="B65">
        <v>0.56699999999999995</v>
      </c>
      <c r="C65">
        <v>2.0499999999999998</v>
      </c>
    </row>
    <row r="66" spans="1:3" x14ac:dyDescent="0.25">
      <c r="A66">
        <v>64</v>
      </c>
      <c r="B66">
        <v>0.59299999999999997</v>
      </c>
      <c r="C66">
        <v>2.0499999999999998</v>
      </c>
    </row>
    <row r="67" spans="1:3" x14ac:dyDescent="0.25">
      <c r="A67">
        <v>65</v>
      </c>
      <c r="B67">
        <v>1.7270000000000001</v>
      </c>
      <c r="C67">
        <v>2.0499999999999998</v>
      </c>
    </row>
    <row r="68" spans="1:3" x14ac:dyDescent="0.25">
      <c r="A68">
        <v>66</v>
      </c>
      <c r="B68">
        <v>1.7529999999999999</v>
      </c>
      <c r="C68">
        <v>2.0499999999999998</v>
      </c>
    </row>
    <row r="69" spans="1:3" x14ac:dyDescent="0.25">
      <c r="A69">
        <v>67</v>
      </c>
      <c r="B69">
        <v>2.887</v>
      </c>
      <c r="C69">
        <v>2.0499999999999998</v>
      </c>
    </row>
    <row r="70" spans="1:3" x14ac:dyDescent="0.25">
      <c r="A70">
        <v>68</v>
      </c>
      <c r="B70">
        <v>2.9129999999999998</v>
      </c>
      <c r="C70">
        <v>2.0499999999999998</v>
      </c>
    </row>
    <row r="71" spans="1:3" x14ac:dyDescent="0.25">
      <c r="A71">
        <v>69</v>
      </c>
      <c r="B71">
        <v>4.0469999999999997</v>
      </c>
      <c r="C71">
        <v>2.0499999999999998</v>
      </c>
    </row>
    <row r="72" spans="1:3" x14ac:dyDescent="0.25">
      <c r="A72">
        <v>70</v>
      </c>
      <c r="B72">
        <v>4.0730000000000004</v>
      </c>
      <c r="C72">
        <v>2.0499999999999998</v>
      </c>
    </row>
    <row r="73" spans="1:3" x14ac:dyDescent="0.25">
      <c r="A73">
        <v>71</v>
      </c>
      <c r="B73">
        <v>5.2069999999999999</v>
      </c>
      <c r="C73">
        <v>2.0499999999999998</v>
      </c>
    </row>
    <row r="74" spans="1:3" x14ac:dyDescent="0.25">
      <c r="A74">
        <v>72</v>
      </c>
      <c r="B74">
        <v>5.2329999999999997</v>
      </c>
      <c r="C74">
        <v>2.0499999999999998</v>
      </c>
    </row>
    <row r="75" spans="1:3" x14ac:dyDescent="0.25">
      <c r="A75">
        <v>73</v>
      </c>
      <c r="B75">
        <v>6.367</v>
      </c>
      <c r="C75">
        <v>2.0499999999999998</v>
      </c>
    </row>
    <row r="76" spans="1:3" x14ac:dyDescent="0.25">
      <c r="A76">
        <v>74</v>
      </c>
      <c r="B76">
        <v>6.3929999999999998</v>
      </c>
      <c r="C76">
        <v>2.0499999999999998</v>
      </c>
    </row>
    <row r="77" spans="1:3" x14ac:dyDescent="0.25">
      <c r="A77">
        <v>75</v>
      </c>
      <c r="B77">
        <v>7.5270000000000001</v>
      </c>
      <c r="C77">
        <v>2.0499999999999998</v>
      </c>
    </row>
    <row r="78" spans="1:3" x14ac:dyDescent="0.25">
      <c r="A78">
        <v>76</v>
      </c>
      <c r="B78">
        <v>7.7770000000000001</v>
      </c>
      <c r="C78">
        <v>2.0499999999999998</v>
      </c>
    </row>
    <row r="79" spans="1:3" x14ac:dyDescent="0.25">
      <c r="A79">
        <v>77</v>
      </c>
      <c r="B79">
        <v>8.9109999999999996</v>
      </c>
      <c r="C79">
        <v>2.0499999999999998</v>
      </c>
    </row>
    <row r="80" spans="1:3" x14ac:dyDescent="0.25">
      <c r="A80">
        <v>78</v>
      </c>
      <c r="B80">
        <v>8.9369999999999994</v>
      </c>
      <c r="C80">
        <v>2.0499999999999998</v>
      </c>
    </row>
    <row r="81" spans="1:3" x14ac:dyDescent="0.25">
      <c r="A81">
        <v>79</v>
      </c>
      <c r="B81">
        <v>10.071</v>
      </c>
      <c r="C81">
        <v>2.0499999999999998</v>
      </c>
    </row>
    <row r="82" spans="1:3" x14ac:dyDescent="0.25">
      <c r="A82">
        <v>80</v>
      </c>
      <c r="B82">
        <v>10.097</v>
      </c>
      <c r="C82">
        <v>2.0499999999999998</v>
      </c>
    </row>
    <row r="83" spans="1:3" x14ac:dyDescent="0.25">
      <c r="A83">
        <v>81</v>
      </c>
      <c r="B83">
        <v>11.231</v>
      </c>
      <c r="C83">
        <v>2.0499999999999998</v>
      </c>
    </row>
    <row r="84" spans="1:3" x14ac:dyDescent="0.25">
      <c r="A84">
        <v>82</v>
      </c>
      <c r="B84">
        <v>11.257</v>
      </c>
      <c r="C84">
        <v>2.0499999999999998</v>
      </c>
    </row>
    <row r="85" spans="1:3" x14ac:dyDescent="0.25">
      <c r="A85">
        <v>83</v>
      </c>
      <c r="B85">
        <v>12.391</v>
      </c>
      <c r="C85">
        <v>2.0499999999999998</v>
      </c>
    </row>
    <row r="86" spans="1:3" x14ac:dyDescent="0.25">
      <c r="A86">
        <v>84</v>
      </c>
      <c r="B86">
        <v>12.417</v>
      </c>
      <c r="C86">
        <v>2.0499999999999998</v>
      </c>
    </row>
    <row r="87" spans="1:3" x14ac:dyDescent="0.25">
      <c r="A87">
        <v>85</v>
      </c>
      <c r="B87">
        <v>13.551</v>
      </c>
      <c r="C87">
        <v>2.0499999999999998</v>
      </c>
    </row>
    <row r="88" spans="1:3" x14ac:dyDescent="0.25">
      <c r="A88">
        <v>86</v>
      </c>
      <c r="B88">
        <v>13.577</v>
      </c>
      <c r="C88">
        <v>2.0499999999999998</v>
      </c>
    </row>
    <row r="89" spans="1:3" x14ac:dyDescent="0.25">
      <c r="A89">
        <v>87</v>
      </c>
      <c r="B89">
        <v>14.711</v>
      </c>
      <c r="C89">
        <v>2.0499999999999998</v>
      </c>
    </row>
    <row r="90" spans="1:3" x14ac:dyDescent="0.25">
      <c r="A90">
        <v>88</v>
      </c>
      <c r="B90">
        <v>14.737</v>
      </c>
      <c r="C90">
        <v>2.0499999999999998</v>
      </c>
    </row>
    <row r="91" spans="1:3" x14ac:dyDescent="0.25">
      <c r="A91">
        <v>89</v>
      </c>
      <c r="B91">
        <v>15.871</v>
      </c>
      <c r="C91">
        <v>2.0499999999999998</v>
      </c>
    </row>
    <row r="92" spans="1:3" x14ac:dyDescent="0.25">
      <c r="A92">
        <v>90</v>
      </c>
      <c r="B92">
        <v>16.434999999999999</v>
      </c>
      <c r="C92">
        <v>2.0499999999999998</v>
      </c>
    </row>
    <row r="93" spans="1:3" x14ac:dyDescent="0.25">
      <c r="A93">
        <v>91</v>
      </c>
      <c r="B93">
        <v>-1.0049999999999999</v>
      </c>
      <c r="C93">
        <v>3.55</v>
      </c>
    </row>
    <row r="94" spans="1:3" x14ac:dyDescent="0.25">
      <c r="A94">
        <v>92</v>
      </c>
      <c r="B94">
        <v>-0.56699999999999995</v>
      </c>
      <c r="C94">
        <v>3.55</v>
      </c>
    </row>
    <row r="95" spans="1:3" x14ac:dyDescent="0.25">
      <c r="A95">
        <v>93</v>
      </c>
      <c r="B95">
        <v>0.56699999999999995</v>
      </c>
      <c r="C95">
        <v>3.55</v>
      </c>
    </row>
    <row r="96" spans="1:3" x14ac:dyDescent="0.25">
      <c r="A96">
        <v>94</v>
      </c>
      <c r="B96">
        <v>0.59299999999999997</v>
      </c>
      <c r="C96">
        <v>3.55</v>
      </c>
    </row>
    <row r="97" spans="1:3" x14ac:dyDescent="0.25">
      <c r="A97">
        <v>95</v>
      </c>
      <c r="B97">
        <v>1.7270000000000001</v>
      </c>
      <c r="C97">
        <v>3.55</v>
      </c>
    </row>
    <row r="98" spans="1:3" x14ac:dyDescent="0.25">
      <c r="A98">
        <v>96</v>
      </c>
      <c r="B98">
        <v>1.7529999999999999</v>
      </c>
      <c r="C98">
        <v>3.55</v>
      </c>
    </row>
    <row r="99" spans="1:3" x14ac:dyDescent="0.25">
      <c r="A99">
        <v>97</v>
      </c>
      <c r="B99">
        <v>2.887</v>
      </c>
      <c r="C99">
        <v>3.55</v>
      </c>
    </row>
    <row r="100" spans="1:3" x14ac:dyDescent="0.25">
      <c r="A100">
        <v>98</v>
      </c>
      <c r="B100">
        <v>2.9129999999999998</v>
      </c>
      <c r="C100">
        <v>3.55</v>
      </c>
    </row>
    <row r="101" spans="1:3" x14ac:dyDescent="0.25">
      <c r="A101">
        <v>99</v>
      </c>
      <c r="B101">
        <v>4.0469999999999997</v>
      </c>
      <c r="C101">
        <v>3.55</v>
      </c>
    </row>
    <row r="102" spans="1:3" x14ac:dyDescent="0.25">
      <c r="A102">
        <v>100</v>
      </c>
      <c r="B102">
        <v>4.0730000000000004</v>
      </c>
      <c r="C102">
        <v>3.55</v>
      </c>
    </row>
    <row r="103" spans="1:3" x14ac:dyDescent="0.25">
      <c r="A103">
        <v>101</v>
      </c>
      <c r="B103">
        <v>5.2069999999999999</v>
      </c>
      <c r="C103">
        <v>3.55</v>
      </c>
    </row>
    <row r="104" spans="1:3" x14ac:dyDescent="0.25">
      <c r="A104">
        <v>102</v>
      </c>
      <c r="B104">
        <v>5.2329999999999997</v>
      </c>
      <c r="C104">
        <v>3.55</v>
      </c>
    </row>
    <row r="105" spans="1:3" x14ac:dyDescent="0.25">
      <c r="A105">
        <v>103</v>
      </c>
      <c r="B105">
        <v>6.367</v>
      </c>
      <c r="C105">
        <v>3.55</v>
      </c>
    </row>
    <row r="106" spans="1:3" x14ac:dyDescent="0.25">
      <c r="A106">
        <v>104</v>
      </c>
      <c r="B106">
        <v>6.3929999999999998</v>
      </c>
      <c r="C106">
        <v>3.55</v>
      </c>
    </row>
    <row r="107" spans="1:3" x14ac:dyDescent="0.25">
      <c r="A107">
        <v>105</v>
      </c>
      <c r="B107">
        <v>7.5270000000000001</v>
      </c>
      <c r="C107">
        <v>3.55</v>
      </c>
    </row>
    <row r="108" spans="1:3" x14ac:dyDescent="0.25">
      <c r="A108">
        <v>106</v>
      </c>
      <c r="B108">
        <v>7.7770000000000001</v>
      </c>
      <c r="C108">
        <v>3.55</v>
      </c>
    </row>
    <row r="109" spans="1:3" x14ac:dyDescent="0.25">
      <c r="A109">
        <v>107</v>
      </c>
      <c r="B109">
        <v>8.9109999999999996</v>
      </c>
      <c r="C109">
        <v>3.55</v>
      </c>
    </row>
    <row r="110" spans="1:3" x14ac:dyDescent="0.25">
      <c r="A110">
        <v>108</v>
      </c>
      <c r="B110">
        <v>8.9369999999999994</v>
      </c>
      <c r="C110">
        <v>3.55</v>
      </c>
    </row>
    <row r="111" spans="1:3" x14ac:dyDescent="0.25">
      <c r="A111">
        <v>109</v>
      </c>
      <c r="B111">
        <v>10.071</v>
      </c>
      <c r="C111">
        <v>3.55</v>
      </c>
    </row>
    <row r="112" spans="1:3" x14ac:dyDescent="0.25">
      <c r="A112">
        <v>110</v>
      </c>
      <c r="B112">
        <v>10.097</v>
      </c>
      <c r="C112">
        <v>3.55</v>
      </c>
    </row>
    <row r="113" spans="1:3" x14ac:dyDescent="0.25">
      <c r="A113">
        <v>111</v>
      </c>
      <c r="B113">
        <v>11.231</v>
      </c>
      <c r="C113">
        <v>3.55</v>
      </c>
    </row>
    <row r="114" spans="1:3" x14ac:dyDescent="0.25">
      <c r="A114">
        <v>112</v>
      </c>
      <c r="B114">
        <v>11.257</v>
      </c>
      <c r="C114">
        <v>3.55</v>
      </c>
    </row>
    <row r="115" spans="1:3" x14ac:dyDescent="0.25">
      <c r="A115">
        <v>113</v>
      </c>
      <c r="B115">
        <v>12.391</v>
      </c>
      <c r="C115">
        <v>3.55</v>
      </c>
    </row>
    <row r="116" spans="1:3" x14ac:dyDescent="0.25">
      <c r="A116">
        <v>114</v>
      </c>
      <c r="B116">
        <v>12.417</v>
      </c>
      <c r="C116">
        <v>3.55</v>
      </c>
    </row>
    <row r="117" spans="1:3" x14ac:dyDescent="0.25">
      <c r="A117">
        <v>115</v>
      </c>
      <c r="B117">
        <v>13.551</v>
      </c>
      <c r="C117">
        <v>3.55</v>
      </c>
    </row>
    <row r="118" spans="1:3" x14ac:dyDescent="0.25">
      <c r="A118">
        <v>116</v>
      </c>
      <c r="B118">
        <v>13.577</v>
      </c>
      <c r="C118">
        <v>3.55</v>
      </c>
    </row>
    <row r="119" spans="1:3" x14ac:dyDescent="0.25">
      <c r="A119">
        <v>117</v>
      </c>
      <c r="B119">
        <v>14.711</v>
      </c>
      <c r="C119">
        <v>3.55</v>
      </c>
    </row>
    <row r="120" spans="1:3" x14ac:dyDescent="0.25">
      <c r="A120">
        <v>118</v>
      </c>
      <c r="B120">
        <v>14.737</v>
      </c>
      <c r="C120">
        <v>3.55</v>
      </c>
    </row>
    <row r="121" spans="1:3" x14ac:dyDescent="0.25">
      <c r="A121">
        <v>119</v>
      </c>
      <c r="B121">
        <v>15.871</v>
      </c>
      <c r="C121">
        <v>3.55</v>
      </c>
    </row>
    <row r="122" spans="1:3" x14ac:dyDescent="0.25">
      <c r="A122">
        <v>120</v>
      </c>
      <c r="B122">
        <v>16.434999999999999</v>
      </c>
      <c r="C122">
        <v>3.55</v>
      </c>
    </row>
    <row r="123" spans="1:3" x14ac:dyDescent="0.25">
      <c r="A123">
        <v>121</v>
      </c>
      <c r="B123">
        <v>-1.0049999999999999</v>
      </c>
      <c r="C123">
        <v>4.8499999999999996</v>
      </c>
    </row>
    <row r="124" spans="1:3" x14ac:dyDescent="0.25">
      <c r="A124">
        <v>122</v>
      </c>
      <c r="B124">
        <v>-0.56699999999999995</v>
      </c>
      <c r="C124">
        <v>4.8499999999999996</v>
      </c>
    </row>
    <row r="125" spans="1:3" x14ac:dyDescent="0.25">
      <c r="A125">
        <v>123</v>
      </c>
      <c r="B125">
        <v>0.56699999999999995</v>
      </c>
      <c r="C125">
        <v>4.8499999999999996</v>
      </c>
    </row>
    <row r="126" spans="1:3" x14ac:dyDescent="0.25">
      <c r="A126">
        <v>124</v>
      </c>
      <c r="B126">
        <v>0.59299999999999997</v>
      </c>
      <c r="C126">
        <v>4.8499999999999996</v>
      </c>
    </row>
    <row r="127" spans="1:3" x14ac:dyDescent="0.25">
      <c r="A127">
        <v>125</v>
      </c>
      <c r="B127">
        <v>1.7270000000000001</v>
      </c>
      <c r="C127">
        <v>4.8499999999999996</v>
      </c>
    </row>
    <row r="128" spans="1:3" x14ac:dyDescent="0.25">
      <c r="A128">
        <v>126</v>
      </c>
      <c r="B128">
        <v>1.7529999999999999</v>
      </c>
      <c r="C128">
        <v>4.8499999999999996</v>
      </c>
    </row>
    <row r="129" spans="1:3" x14ac:dyDescent="0.25">
      <c r="A129">
        <v>127</v>
      </c>
      <c r="B129">
        <v>2.887</v>
      </c>
      <c r="C129">
        <v>4.8499999999999996</v>
      </c>
    </row>
    <row r="130" spans="1:3" x14ac:dyDescent="0.25">
      <c r="A130">
        <v>128</v>
      </c>
      <c r="B130">
        <v>2.9129999999999998</v>
      </c>
      <c r="C130">
        <v>4.8499999999999996</v>
      </c>
    </row>
    <row r="131" spans="1:3" x14ac:dyDescent="0.25">
      <c r="A131">
        <v>129</v>
      </c>
      <c r="B131">
        <v>4.0469999999999997</v>
      </c>
      <c r="C131">
        <v>4.8499999999999996</v>
      </c>
    </row>
    <row r="132" spans="1:3" x14ac:dyDescent="0.25">
      <c r="A132">
        <v>130</v>
      </c>
      <c r="B132">
        <v>4.0730000000000004</v>
      </c>
      <c r="C132">
        <v>4.8499999999999996</v>
      </c>
    </row>
    <row r="133" spans="1:3" x14ac:dyDescent="0.25">
      <c r="A133">
        <v>131</v>
      </c>
      <c r="B133">
        <v>5.2069999999999999</v>
      </c>
      <c r="C133">
        <v>4.8499999999999996</v>
      </c>
    </row>
    <row r="134" spans="1:3" x14ac:dyDescent="0.25">
      <c r="A134">
        <v>132</v>
      </c>
      <c r="B134">
        <v>5.2329999999999997</v>
      </c>
      <c r="C134">
        <v>4.8499999999999996</v>
      </c>
    </row>
    <row r="135" spans="1:3" x14ac:dyDescent="0.25">
      <c r="A135">
        <v>133</v>
      </c>
      <c r="B135">
        <v>6.367</v>
      </c>
      <c r="C135">
        <v>4.8499999999999996</v>
      </c>
    </row>
    <row r="136" spans="1:3" x14ac:dyDescent="0.25">
      <c r="A136">
        <v>134</v>
      </c>
      <c r="B136">
        <v>6.3929999999999998</v>
      </c>
      <c r="C136">
        <v>4.8499999999999996</v>
      </c>
    </row>
    <row r="137" spans="1:3" x14ac:dyDescent="0.25">
      <c r="A137">
        <v>135</v>
      </c>
      <c r="B137">
        <v>7.5270000000000001</v>
      </c>
      <c r="C137">
        <v>4.8499999999999996</v>
      </c>
    </row>
    <row r="138" spans="1:3" x14ac:dyDescent="0.25">
      <c r="A138">
        <v>136</v>
      </c>
      <c r="B138">
        <v>7.7770000000000001</v>
      </c>
      <c r="C138">
        <v>4.8499999999999996</v>
      </c>
    </row>
    <row r="139" spans="1:3" x14ac:dyDescent="0.25">
      <c r="A139">
        <v>137</v>
      </c>
      <c r="B139">
        <v>8.9109999999999996</v>
      </c>
      <c r="C139">
        <v>4.8499999999999996</v>
      </c>
    </row>
    <row r="140" spans="1:3" x14ac:dyDescent="0.25">
      <c r="A140">
        <v>138</v>
      </c>
      <c r="B140">
        <v>8.9369999999999994</v>
      </c>
      <c r="C140">
        <v>4.8499999999999996</v>
      </c>
    </row>
    <row r="141" spans="1:3" x14ac:dyDescent="0.25">
      <c r="A141">
        <v>139</v>
      </c>
      <c r="B141">
        <v>10.071</v>
      </c>
      <c r="C141">
        <v>4.8499999999999996</v>
      </c>
    </row>
    <row r="142" spans="1:3" x14ac:dyDescent="0.25">
      <c r="A142">
        <v>140</v>
      </c>
      <c r="B142">
        <v>10.097</v>
      </c>
      <c r="C142">
        <v>4.8499999999999996</v>
      </c>
    </row>
    <row r="143" spans="1:3" x14ac:dyDescent="0.25">
      <c r="A143">
        <v>141</v>
      </c>
      <c r="B143">
        <v>11.231</v>
      </c>
      <c r="C143">
        <v>4.8499999999999996</v>
      </c>
    </row>
    <row r="144" spans="1:3" x14ac:dyDescent="0.25">
      <c r="A144">
        <v>142</v>
      </c>
      <c r="B144">
        <v>11.257</v>
      </c>
      <c r="C144">
        <v>4.8499999999999996</v>
      </c>
    </row>
    <row r="145" spans="1:3" x14ac:dyDescent="0.25">
      <c r="A145">
        <v>143</v>
      </c>
      <c r="B145">
        <v>12.391</v>
      </c>
      <c r="C145">
        <v>4.8499999999999996</v>
      </c>
    </row>
    <row r="146" spans="1:3" x14ac:dyDescent="0.25">
      <c r="A146">
        <v>144</v>
      </c>
      <c r="B146">
        <v>12.417</v>
      </c>
      <c r="C146">
        <v>4.8499999999999996</v>
      </c>
    </row>
    <row r="147" spans="1:3" x14ac:dyDescent="0.25">
      <c r="A147">
        <v>145</v>
      </c>
      <c r="B147">
        <v>13.551</v>
      </c>
      <c r="C147">
        <v>4.8499999999999996</v>
      </c>
    </row>
    <row r="148" spans="1:3" x14ac:dyDescent="0.25">
      <c r="A148">
        <v>146</v>
      </c>
      <c r="B148">
        <v>13.577</v>
      </c>
      <c r="C148">
        <v>4.8499999999999996</v>
      </c>
    </row>
    <row r="149" spans="1:3" x14ac:dyDescent="0.25">
      <c r="A149">
        <v>147</v>
      </c>
      <c r="B149">
        <v>14.711</v>
      </c>
      <c r="C149">
        <v>4.8499999999999996</v>
      </c>
    </row>
    <row r="150" spans="1:3" x14ac:dyDescent="0.25">
      <c r="A150">
        <v>148</v>
      </c>
      <c r="B150">
        <v>14.737</v>
      </c>
      <c r="C150">
        <v>4.8499999999999996</v>
      </c>
    </row>
    <row r="151" spans="1:3" x14ac:dyDescent="0.25">
      <c r="A151">
        <v>149</v>
      </c>
      <c r="B151">
        <v>15.871</v>
      </c>
      <c r="C151">
        <v>4.8499999999999996</v>
      </c>
    </row>
    <row r="152" spans="1:3" x14ac:dyDescent="0.25">
      <c r="A152">
        <v>150</v>
      </c>
      <c r="B152">
        <v>16.434999999999999</v>
      </c>
      <c r="C152">
        <v>4.8499999999999996</v>
      </c>
    </row>
    <row r="153" spans="1:3" x14ac:dyDescent="0.25">
      <c r="A153">
        <v>151</v>
      </c>
      <c r="B153">
        <v>-1.0049999999999999</v>
      </c>
      <c r="C153">
        <v>6.35</v>
      </c>
    </row>
    <row r="154" spans="1:3" x14ac:dyDescent="0.25">
      <c r="A154">
        <v>152</v>
      </c>
      <c r="B154">
        <v>-0.56699999999999995</v>
      </c>
      <c r="C154">
        <v>6.35</v>
      </c>
    </row>
    <row r="155" spans="1:3" x14ac:dyDescent="0.25">
      <c r="A155">
        <v>153</v>
      </c>
      <c r="B155">
        <v>0.56699999999999995</v>
      </c>
      <c r="C155">
        <v>6.35</v>
      </c>
    </row>
    <row r="156" spans="1:3" x14ac:dyDescent="0.25">
      <c r="A156">
        <v>154</v>
      </c>
      <c r="B156">
        <v>0.59299999999999997</v>
      </c>
      <c r="C156">
        <v>6.35</v>
      </c>
    </row>
    <row r="157" spans="1:3" x14ac:dyDescent="0.25">
      <c r="A157">
        <v>155</v>
      </c>
      <c r="B157">
        <v>1.7270000000000001</v>
      </c>
      <c r="C157">
        <v>6.35</v>
      </c>
    </row>
    <row r="158" spans="1:3" x14ac:dyDescent="0.25">
      <c r="A158">
        <v>156</v>
      </c>
      <c r="B158">
        <v>1.7529999999999999</v>
      </c>
      <c r="C158">
        <v>6.35</v>
      </c>
    </row>
    <row r="159" spans="1:3" x14ac:dyDescent="0.25">
      <c r="A159">
        <v>157</v>
      </c>
      <c r="B159">
        <v>2.887</v>
      </c>
      <c r="C159">
        <v>6.35</v>
      </c>
    </row>
    <row r="160" spans="1:3" x14ac:dyDescent="0.25">
      <c r="A160">
        <v>158</v>
      </c>
      <c r="B160">
        <v>2.9129999999999998</v>
      </c>
      <c r="C160">
        <v>6.35</v>
      </c>
    </row>
    <row r="161" spans="1:3" x14ac:dyDescent="0.25">
      <c r="A161">
        <v>159</v>
      </c>
      <c r="B161">
        <v>4.0469999999999997</v>
      </c>
      <c r="C161">
        <v>6.35</v>
      </c>
    </row>
    <row r="162" spans="1:3" x14ac:dyDescent="0.25">
      <c r="A162">
        <v>160</v>
      </c>
      <c r="B162">
        <v>4.0730000000000004</v>
      </c>
      <c r="C162">
        <v>6.35</v>
      </c>
    </row>
    <row r="163" spans="1:3" x14ac:dyDescent="0.25">
      <c r="A163">
        <v>161</v>
      </c>
      <c r="B163">
        <v>5.2069999999999999</v>
      </c>
      <c r="C163">
        <v>6.35</v>
      </c>
    </row>
    <row r="164" spans="1:3" x14ac:dyDescent="0.25">
      <c r="A164">
        <v>162</v>
      </c>
      <c r="B164">
        <v>5.2329999999999997</v>
      </c>
      <c r="C164">
        <v>6.35</v>
      </c>
    </row>
    <row r="165" spans="1:3" x14ac:dyDescent="0.25">
      <c r="A165">
        <v>163</v>
      </c>
      <c r="B165">
        <v>6.367</v>
      </c>
      <c r="C165">
        <v>6.35</v>
      </c>
    </row>
    <row r="166" spans="1:3" x14ac:dyDescent="0.25">
      <c r="A166">
        <v>164</v>
      </c>
      <c r="B166">
        <v>6.3929999999999998</v>
      </c>
      <c r="C166">
        <v>6.35</v>
      </c>
    </row>
    <row r="167" spans="1:3" x14ac:dyDescent="0.25">
      <c r="A167">
        <v>165</v>
      </c>
      <c r="B167">
        <v>7.5270000000000001</v>
      </c>
      <c r="C167">
        <v>6.35</v>
      </c>
    </row>
    <row r="168" spans="1:3" x14ac:dyDescent="0.25">
      <c r="A168">
        <v>166</v>
      </c>
      <c r="B168">
        <v>7.7770000000000001</v>
      </c>
      <c r="C168">
        <v>6.35</v>
      </c>
    </row>
    <row r="169" spans="1:3" x14ac:dyDescent="0.25">
      <c r="A169">
        <v>167</v>
      </c>
      <c r="B169">
        <v>8.9109999999999996</v>
      </c>
      <c r="C169">
        <v>6.35</v>
      </c>
    </row>
    <row r="170" spans="1:3" x14ac:dyDescent="0.25">
      <c r="A170">
        <v>168</v>
      </c>
      <c r="B170">
        <v>8.9369999999999994</v>
      </c>
      <c r="C170">
        <v>6.35</v>
      </c>
    </row>
    <row r="171" spans="1:3" x14ac:dyDescent="0.25">
      <c r="A171">
        <v>169</v>
      </c>
      <c r="B171">
        <v>10.071</v>
      </c>
      <c r="C171">
        <v>6.35</v>
      </c>
    </row>
    <row r="172" spans="1:3" x14ac:dyDescent="0.25">
      <c r="A172">
        <v>170</v>
      </c>
      <c r="B172">
        <v>10.097</v>
      </c>
      <c r="C172">
        <v>6.35</v>
      </c>
    </row>
    <row r="173" spans="1:3" x14ac:dyDescent="0.25">
      <c r="A173">
        <v>171</v>
      </c>
      <c r="B173">
        <v>11.231</v>
      </c>
      <c r="C173">
        <v>6.35</v>
      </c>
    </row>
    <row r="174" spans="1:3" x14ac:dyDescent="0.25">
      <c r="A174">
        <v>172</v>
      </c>
      <c r="B174">
        <v>11.257</v>
      </c>
      <c r="C174">
        <v>6.35</v>
      </c>
    </row>
    <row r="175" spans="1:3" x14ac:dyDescent="0.25">
      <c r="A175">
        <v>173</v>
      </c>
      <c r="B175">
        <v>12.391</v>
      </c>
      <c r="C175">
        <v>6.35</v>
      </c>
    </row>
    <row r="176" spans="1:3" x14ac:dyDescent="0.25">
      <c r="A176">
        <v>174</v>
      </c>
      <c r="B176">
        <v>12.417</v>
      </c>
      <c r="C176">
        <v>6.35</v>
      </c>
    </row>
    <row r="177" spans="1:3" x14ac:dyDescent="0.25">
      <c r="A177">
        <v>175</v>
      </c>
      <c r="B177">
        <v>13.551</v>
      </c>
      <c r="C177">
        <v>6.35</v>
      </c>
    </row>
    <row r="178" spans="1:3" x14ac:dyDescent="0.25">
      <c r="A178">
        <v>176</v>
      </c>
      <c r="B178">
        <v>13.577</v>
      </c>
      <c r="C178">
        <v>6.35</v>
      </c>
    </row>
    <row r="179" spans="1:3" x14ac:dyDescent="0.25">
      <c r="A179">
        <v>177</v>
      </c>
      <c r="B179">
        <v>14.711</v>
      </c>
      <c r="C179">
        <v>6.35</v>
      </c>
    </row>
    <row r="180" spans="1:3" x14ac:dyDescent="0.25">
      <c r="A180">
        <v>178</v>
      </c>
      <c r="B180">
        <v>14.737</v>
      </c>
      <c r="C180">
        <v>6.35</v>
      </c>
    </row>
    <row r="181" spans="1:3" x14ac:dyDescent="0.25">
      <c r="A181">
        <v>179</v>
      </c>
      <c r="B181">
        <v>15.871</v>
      </c>
      <c r="C181">
        <v>6.35</v>
      </c>
    </row>
    <row r="182" spans="1:3" x14ac:dyDescent="0.25">
      <c r="A182">
        <v>180</v>
      </c>
      <c r="B182">
        <v>16.434999999999999</v>
      </c>
      <c r="C182">
        <v>6.35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2853-1E63-4C1B-B7A8-BA0435CEDD6A}">
  <dimension ref="A1:H673"/>
  <sheetViews>
    <sheetView zoomScaleNormal="100" workbookViewId="0">
      <selection activeCell="H3" sqref="H3"/>
    </sheetView>
  </sheetViews>
  <sheetFormatPr defaultRowHeight="13.8" x14ac:dyDescent="0.25"/>
  <sheetData>
    <row r="1" spans="1:8" x14ac:dyDescent="0.25">
      <c r="A1" t="s">
        <v>9</v>
      </c>
      <c r="B1" t="s">
        <v>28</v>
      </c>
      <c r="C1" t="s">
        <v>25</v>
      </c>
      <c r="D1" t="s">
        <v>26</v>
      </c>
      <c r="E1" t="s">
        <v>27</v>
      </c>
    </row>
    <row r="2" spans="1:8" x14ac:dyDescent="0.25">
      <c r="A2">
        <v>1</v>
      </c>
      <c r="B2" cm="1">
        <f t="array" ref="B2">_xlfn.SWITCH(INT((MOD(A2,20)+1)/2),1,1,2,2,3,3,4,6,5,7,6,8,7,9,8,12,9,13,10,14,14)+14*INT((A2-1)/80)</f>
        <v>1</v>
      </c>
      <c r="C2">
        <f>板坐标!$B$2+IF(MOD(A2,2)=1,板上测压点位置!$G$3,板上测压点位置!$G$4)</f>
        <v>-285.26086956521738</v>
      </c>
      <c r="D2" cm="1">
        <f t="array" ref="D2">板坐标!$C$2+_xlfn.SWITCH(MOD(INT((A2-1)/20),4),0,板上测压点位置!$H$3,1,板上测压点位置!$H$4,2,板上测压点位置!$H$5,3,板上测压点位置!$H$6,0)+INT((A2-1)/80)*2800</f>
        <v>-851.10802469135797</v>
      </c>
      <c r="E2">
        <v>0</v>
      </c>
      <c r="H2" t="s">
        <v>34</v>
      </c>
    </row>
    <row r="3" spans="1:8" x14ac:dyDescent="0.25">
      <c r="A3">
        <v>2</v>
      </c>
      <c r="B3" cm="1">
        <f t="array" ref="B3">_xlfn.SWITCH(INT((MOD(A3,20)+1)/2),1,1,2,2,3,3,4,6,5,7,6,8,7,9,8,12,9,13,10,14,14)+14*INT((A3-1)/80)</f>
        <v>1</v>
      </c>
      <c r="C3">
        <f>板坐标!$B$2+IF(MOD(A3,2)=1,板上测压点位置!$G$3,板上测压点位置!$G$4)</f>
        <v>285.26086956521738</v>
      </c>
      <c r="D3" cm="1">
        <f t="array" ref="D3">板坐标!$C$2+_xlfn.SWITCH(MOD(INT((A3-1)/20),4),0,板上测压点位置!$H$3,1,板上测压点位置!$H$4,2,板上测压点位置!$H$5,3,板上测压点位置!$H$6,0)+INT((A3-1)/80)*2800</f>
        <v>-851.10802469135797</v>
      </c>
      <c r="E3">
        <v>0</v>
      </c>
    </row>
    <row r="4" spans="1:8" x14ac:dyDescent="0.25">
      <c r="A4">
        <v>3</v>
      </c>
      <c r="B4" cm="1">
        <f t="array" ref="B4">_xlfn.SWITCH(INT((MOD(A4,20)+1)/2),1,1,2,2,3,3,4,6,5,7,6,8,7,9,8,12,9,13,10,14,14)+14*INT((A4-1)/80)</f>
        <v>2</v>
      </c>
      <c r="C4">
        <f>板坐标!$B$3+IF(MOD(A4,2)=1,板上测压点位置!$G$3,板上测压点位置!$G$4)</f>
        <v>874.73913043478262</v>
      </c>
      <c r="D4" cm="1">
        <f t="array" ref="D4">板坐标!$C$2+_xlfn.SWITCH(MOD(INT((A4-1)/20),4),0,板上测压点位置!$H$3,1,板上测压点位置!$H$4,2,板上测压点位置!$H$5,3,板上测压点位置!$H$6,0)+INT((A4-1)/80)*2800</f>
        <v>-851.10802469135797</v>
      </c>
      <c r="E4">
        <v>0</v>
      </c>
    </row>
    <row r="5" spans="1:8" x14ac:dyDescent="0.25">
      <c r="A5">
        <v>4</v>
      </c>
      <c r="B5" cm="1">
        <f t="array" ref="B5">_xlfn.SWITCH(INT((MOD(A5,20)+1)/2),1,1,2,2,3,3,4,6,5,7,6,8,7,9,8,12,9,13,10,14,14)+14*INT((A5-1)/80)</f>
        <v>2</v>
      </c>
      <c r="C5">
        <f>板坐标!$B$3+IF(MOD(A5,2)=1,板上测压点位置!$G$3,板上测压点位置!$G$4)</f>
        <v>1445.2608695652175</v>
      </c>
      <c r="D5" cm="1">
        <f t="array" ref="D5">板坐标!$C$2+_xlfn.SWITCH(MOD(INT((A5-1)/20),4),0,板上测压点位置!$H$3,1,板上测压点位置!$H$4,2,板上测压点位置!$H$5,3,板上测压点位置!$H$6,0)+INT((A5-1)/80)*2800</f>
        <v>-851.10802469135797</v>
      </c>
      <c r="E5">
        <v>0</v>
      </c>
    </row>
    <row r="6" spans="1:8" x14ac:dyDescent="0.25">
      <c r="A6">
        <v>5</v>
      </c>
      <c r="B6" cm="1">
        <f t="array" ref="B6">_xlfn.SWITCH(INT((MOD(A6,20)+1)/2),1,1,2,2,3,3,4,6,5,7,6,8,7,9,8,12,9,13,10,14,14)+14*INT((A6-1)/80)</f>
        <v>3</v>
      </c>
      <c r="C6">
        <f>板坐标!$B$4+IF(MOD(A6,2)=1,板上测压点位置!$G$3,板上测压点位置!$G$4)</f>
        <v>2034.7391304347825</v>
      </c>
      <c r="D6" cm="1">
        <f t="array" ref="D6">板坐标!$C$2+_xlfn.SWITCH(MOD(INT((A6-1)/20),4),0,板上测压点位置!$H$3,1,板上测压点位置!$H$4,2,板上测压点位置!$H$5,3,板上测压点位置!$H$6,0)+INT((A6-1)/80)*2800</f>
        <v>-851.10802469135797</v>
      </c>
      <c r="E6">
        <v>0</v>
      </c>
    </row>
    <row r="7" spans="1:8" x14ac:dyDescent="0.25">
      <c r="A7">
        <v>6</v>
      </c>
      <c r="B7" cm="1">
        <f t="array" ref="B7">_xlfn.SWITCH(INT((MOD(A7,20)+1)/2),1,1,2,2,3,3,4,6,5,7,6,8,7,9,8,12,9,13,10,14,14)+14*INT((A7-1)/80)</f>
        <v>3</v>
      </c>
      <c r="C7">
        <f>板坐标!$B$4+IF(MOD(A7,2)=1,板上测压点位置!$G$3,板上测压点位置!$G$4)</f>
        <v>2605.2608695652175</v>
      </c>
      <c r="D7" cm="1">
        <f t="array" ref="D7">板坐标!$C$2+_xlfn.SWITCH(MOD(INT((A7-1)/20),4),0,板上测压点位置!$H$3,1,板上测压点位置!$H$4,2,板上测压点位置!$H$5,3,板上测压点位置!$H$6,0)+INT((A7-1)/80)*2800</f>
        <v>-851.10802469135797</v>
      </c>
      <c r="E7">
        <v>0</v>
      </c>
    </row>
    <row r="8" spans="1:8" x14ac:dyDescent="0.25">
      <c r="A8">
        <v>7</v>
      </c>
      <c r="B8" cm="1">
        <f t="array" ref="B8">_xlfn.SWITCH(INT((MOD(A8,20)+1)/2),1,1,2,2,3,3,4,6,5,7,6,8,7,9,8,12,9,13,10,14,14)+14*INT((A8-1)/80)</f>
        <v>6</v>
      </c>
      <c r="C8">
        <f>板坐标!$B$7+IF(MOD(A8,2)=1,板上测压点位置!$G$3,板上测压点位置!$G$4)</f>
        <v>5514.739130434783</v>
      </c>
      <c r="D8" cm="1">
        <f t="array" ref="D8">板坐标!$C$2+_xlfn.SWITCH(MOD(INT((A8-1)/20),4),0,板上测压点位置!$H$3,1,板上测压点位置!$H$4,2,板上测压点位置!$H$5,3,板上测压点位置!$H$6,0)+INT((A8-1)/80)*2800</f>
        <v>-851.10802469135797</v>
      </c>
      <c r="E8">
        <v>0</v>
      </c>
    </row>
    <row r="9" spans="1:8" x14ac:dyDescent="0.25">
      <c r="A9">
        <v>8</v>
      </c>
      <c r="B9" cm="1">
        <f t="array" ref="B9">_xlfn.SWITCH(INT((MOD(A9,20)+1)/2),1,1,2,2,3,3,4,6,5,7,6,8,7,9,8,12,9,13,10,14,14)+14*INT((A9-1)/80)</f>
        <v>6</v>
      </c>
      <c r="C9">
        <f>板坐标!$B$7+IF(MOD(A9,2)=1,板上测压点位置!$G$3,板上测压点位置!$G$4)</f>
        <v>6085.260869565217</v>
      </c>
      <c r="D9" cm="1">
        <f t="array" ref="D9">板坐标!$C$2+_xlfn.SWITCH(MOD(INT((A9-1)/20),4),0,板上测压点位置!$H$3,1,板上测压点位置!$H$4,2,板上测压点位置!$H$5,3,板上测压点位置!$H$6,0)+INT((A9-1)/80)*2800</f>
        <v>-851.10802469135797</v>
      </c>
      <c r="E9">
        <v>0</v>
      </c>
    </row>
    <row r="10" spans="1:8" x14ac:dyDescent="0.25">
      <c r="A10">
        <v>9</v>
      </c>
      <c r="B10" cm="1">
        <f t="array" ref="B10">_xlfn.SWITCH(INT((MOD(A10,20)+1)/2),1,1,2,2,3,3,4,6,5,7,6,8,7,9,8,12,9,13,10,14,14)+14*INT((A10-1)/80)</f>
        <v>7</v>
      </c>
      <c r="C10">
        <f>板坐标!$B$8+IF(MOD(A10,2)=1,板上测压点位置!$G$3,板上测压点位置!$G$4)</f>
        <v>6674.739130434783</v>
      </c>
      <c r="D10" cm="1">
        <f t="array" ref="D10">板坐标!$C$2+_xlfn.SWITCH(MOD(INT((A10-1)/20),4),0,板上测压点位置!$H$3,1,板上测压点位置!$H$4,2,板上测压点位置!$H$5,3,板上测压点位置!$H$6,0)+INT((A10-1)/80)*2800</f>
        <v>-851.10802469135797</v>
      </c>
      <c r="E10">
        <v>0</v>
      </c>
    </row>
    <row r="11" spans="1:8" x14ac:dyDescent="0.25">
      <c r="A11">
        <v>10</v>
      </c>
      <c r="B11" cm="1">
        <f t="array" ref="B11">_xlfn.SWITCH(INT((MOD(A11,20)+1)/2),1,1,2,2,3,3,4,6,5,7,6,8,7,9,8,12,9,13,10,14,14)+14*INT((A11-1)/80)</f>
        <v>7</v>
      </c>
      <c r="C11">
        <f>板坐标!$B$8+IF(MOD(A11,2)=1,板上测压点位置!$G$3,板上测压点位置!$G$4)</f>
        <v>7245.260869565217</v>
      </c>
      <c r="D11" cm="1">
        <f t="array" ref="D11">板坐标!$C$2+_xlfn.SWITCH(MOD(INT((A11-1)/20),4),0,板上测压点位置!$H$3,1,板上测压点位置!$H$4,2,板上测压点位置!$H$5,3,板上测压点位置!$H$6,0)+INT((A11-1)/80)*2800</f>
        <v>-851.10802469135797</v>
      </c>
      <c r="E11">
        <v>0</v>
      </c>
    </row>
    <row r="12" spans="1:8" x14ac:dyDescent="0.25">
      <c r="A12">
        <v>11</v>
      </c>
      <c r="B12" cm="1">
        <f t="array" ref="B12">_xlfn.SWITCH(INT((MOD(A12,20)+1)/2),1,1,2,2,3,3,4,6,5,7,6,8,7,9,8,12,9,13,10,14,14)+14*INT((A12-1)/80)</f>
        <v>8</v>
      </c>
      <c r="C12">
        <f>板坐标!$B$9+IF(MOD(A12,2)=1,板上测压点位置!$G$3,板上测压点位置!$G$4)</f>
        <v>8058.739130434783</v>
      </c>
      <c r="D12" cm="1">
        <f t="array" ref="D12">板坐标!$C$2+_xlfn.SWITCH(MOD(INT((A12-1)/20),4),0,板上测压点位置!$H$3,1,板上测压点位置!$H$4,2,板上测压点位置!$H$5,3,板上测压点位置!$H$6,0)+INT((A12-1)/80)*2800</f>
        <v>-851.10802469135797</v>
      </c>
      <c r="E12">
        <v>0</v>
      </c>
    </row>
    <row r="13" spans="1:8" x14ac:dyDescent="0.25">
      <c r="A13">
        <v>12</v>
      </c>
      <c r="B13" cm="1">
        <f t="array" ref="B13">_xlfn.SWITCH(INT((MOD(A13,20)+1)/2),1,1,2,2,3,3,4,6,5,7,6,8,7,9,8,12,9,13,10,14,14)+14*INT((A13-1)/80)</f>
        <v>8</v>
      </c>
      <c r="C13">
        <f>板坐标!$B$9+IF(MOD(A13,2)=1,板上测压点位置!$G$3,板上测压点位置!$G$4)</f>
        <v>8629.2608695652179</v>
      </c>
      <c r="D13" cm="1">
        <f t="array" ref="D13">板坐标!$C$2+_xlfn.SWITCH(MOD(INT((A13-1)/20),4),0,板上测压点位置!$H$3,1,板上测压点位置!$H$4,2,板上测压点位置!$H$5,3,板上测压点位置!$H$6,0)+INT((A13-1)/80)*2800</f>
        <v>-851.10802469135797</v>
      </c>
      <c r="E13">
        <v>0</v>
      </c>
    </row>
    <row r="14" spans="1:8" x14ac:dyDescent="0.25">
      <c r="A14">
        <v>13</v>
      </c>
      <c r="B14" cm="1">
        <f t="array" ref="B14">_xlfn.SWITCH(INT((MOD(A14,20)+1)/2),1,1,2,2,3,3,4,6,5,7,6,8,7,9,8,12,9,13,10,14,14)+14*INT((A14-1)/80)</f>
        <v>9</v>
      </c>
      <c r="C14">
        <f>板坐标!$B$10+IF(MOD(A14,2)=1,板上测压点位置!$G$3,板上测压点位置!$G$4)</f>
        <v>9218.7391304347821</v>
      </c>
      <c r="D14" cm="1">
        <f t="array" ref="D14">板坐标!$C$2+_xlfn.SWITCH(MOD(INT((A14-1)/20),4),0,板上测压点位置!$H$3,1,板上测压点位置!$H$4,2,板上测压点位置!$H$5,3,板上测压点位置!$H$6,0)+INT((A14-1)/80)*2800</f>
        <v>-851.10802469135797</v>
      </c>
      <c r="E14">
        <v>0</v>
      </c>
    </row>
    <row r="15" spans="1:8" x14ac:dyDescent="0.25">
      <c r="A15">
        <v>14</v>
      </c>
      <c r="B15" cm="1">
        <f t="array" ref="B15">_xlfn.SWITCH(INT((MOD(A15,20)+1)/2),1,1,2,2,3,3,4,6,5,7,6,8,7,9,8,12,9,13,10,14,14)+14*INT((A15-1)/80)</f>
        <v>9</v>
      </c>
      <c r="C15">
        <f>板坐标!$B$10+IF(MOD(A15,2)=1,板上测压点位置!$G$3,板上测压点位置!$G$4)</f>
        <v>9789.2608695652179</v>
      </c>
      <c r="D15" cm="1">
        <f t="array" ref="D15">板坐标!$C$2+_xlfn.SWITCH(MOD(INT((A15-1)/20),4),0,板上测压点位置!$H$3,1,板上测压点位置!$H$4,2,板上测压点位置!$H$5,3,板上测压点位置!$H$6,0)+INT((A15-1)/80)*2800</f>
        <v>-851.10802469135797</v>
      </c>
      <c r="E15">
        <v>0</v>
      </c>
    </row>
    <row r="16" spans="1:8" x14ac:dyDescent="0.25">
      <c r="A16">
        <v>15</v>
      </c>
      <c r="B16" cm="1">
        <f t="array" ref="B16">_xlfn.SWITCH(INT((MOD(A16,20)+1)/2),1,1,2,2,3,3,4,6,5,7,6,8,7,9,8,12,9,13,10,14,14)+14*INT((A16-1)/80)</f>
        <v>12</v>
      </c>
      <c r="C16">
        <f>板坐标!$B$13+IF(MOD(A16,2)=1,板上测压点位置!$G$3,板上测压点位置!$G$4)</f>
        <v>12698.739130434782</v>
      </c>
      <c r="D16" cm="1">
        <f t="array" ref="D16">板坐标!$C$2+_xlfn.SWITCH(MOD(INT((A16-1)/20),4),0,板上测压点位置!$H$3,1,板上测压点位置!$H$4,2,板上测压点位置!$H$5,3,板上测压点位置!$H$6,0)+INT((A16-1)/80)*2800</f>
        <v>-851.10802469135797</v>
      </c>
      <c r="E16">
        <v>0</v>
      </c>
    </row>
    <row r="17" spans="1:5" x14ac:dyDescent="0.25">
      <c r="A17">
        <v>16</v>
      </c>
      <c r="B17" cm="1">
        <f t="array" ref="B17">_xlfn.SWITCH(INT((MOD(A17,20)+1)/2),1,1,2,2,3,3,4,6,5,7,6,8,7,9,8,12,9,13,10,14,14)+14*INT((A17-1)/80)</f>
        <v>12</v>
      </c>
      <c r="C17">
        <f>板坐标!$B$13+IF(MOD(A17,2)=1,板上测压点位置!$G$3,板上测压点位置!$G$4)</f>
        <v>13269.260869565218</v>
      </c>
      <c r="D17" cm="1">
        <f t="array" ref="D17">板坐标!$C$2+_xlfn.SWITCH(MOD(INT((A17-1)/20),4),0,板上测压点位置!$H$3,1,板上测压点位置!$H$4,2,板上测压点位置!$H$5,3,板上测压点位置!$H$6,0)+INT((A17-1)/80)*2800</f>
        <v>-851.10802469135797</v>
      </c>
      <c r="E17">
        <v>0</v>
      </c>
    </row>
    <row r="18" spans="1:5" x14ac:dyDescent="0.25">
      <c r="A18">
        <v>17</v>
      </c>
      <c r="B18" cm="1">
        <f t="array" ref="B18">_xlfn.SWITCH(INT((MOD(A18,20)+1)/2),1,1,2,2,3,3,4,6,5,7,6,8,7,9,8,12,9,13,10,14,14)+14*INT((A18-1)/80)</f>
        <v>13</v>
      </c>
      <c r="C18">
        <f>板坐标!$B$14+IF(MOD(A18,2)=1,板上测压点位置!$G$3,板上测压点位置!$G$4)</f>
        <v>13858.739130434782</v>
      </c>
      <c r="D18" cm="1">
        <f t="array" ref="D18">板坐标!$C$2+_xlfn.SWITCH(MOD(INT((A18-1)/20),4),0,板上测压点位置!$H$3,1,板上测压点位置!$H$4,2,板上测压点位置!$H$5,3,板上测压点位置!$H$6,0)+INT((A18-1)/80)*2800</f>
        <v>-851.10802469135797</v>
      </c>
      <c r="E18">
        <v>0</v>
      </c>
    </row>
    <row r="19" spans="1:5" x14ac:dyDescent="0.25">
      <c r="A19">
        <v>18</v>
      </c>
      <c r="B19" cm="1">
        <f t="array" ref="B19">_xlfn.SWITCH(INT((MOD(A19,20)+1)/2),1,1,2,2,3,3,4,6,5,7,6,8,7,9,8,12,9,13,10,14,14)+14*INT((A19-1)/80)</f>
        <v>13</v>
      </c>
      <c r="C19">
        <f>板坐标!$B$14+IF(MOD(A19,2)=1,板上测压点位置!$G$3,板上测压点位置!$G$4)</f>
        <v>14429.260869565218</v>
      </c>
      <c r="D19" cm="1">
        <f t="array" ref="D19">板坐标!$C$2+_xlfn.SWITCH(MOD(INT((A19-1)/20),4),0,板上测压点位置!$H$3,1,板上测压点位置!$H$4,2,板上测压点位置!$H$5,3,板上测压点位置!$H$6,0)+INT((A19-1)/80)*2800</f>
        <v>-851.10802469135797</v>
      </c>
      <c r="E19">
        <v>0</v>
      </c>
    </row>
    <row r="20" spans="1:5" x14ac:dyDescent="0.25">
      <c r="A20">
        <v>19</v>
      </c>
      <c r="B20" cm="1">
        <f t="array" ref="B20">_xlfn.SWITCH(INT((MOD(A20,20)+1)/2),1,1,2,2,3,3,4,6,5,7,6,8,7,9,8,12,9,13,10,14,14)+14*INT((A20-1)/80)</f>
        <v>14</v>
      </c>
      <c r="C20">
        <f>板坐标!$B$15+IF(MOD(A20,2)=1,板上测压点位置!$G$3,板上测压点位置!$G$4)</f>
        <v>15018.739130434782</v>
      </c>
      <c r="D20" cm="1">
        <f t="array" ref="D20">板坐标!$C$2+_xlfn.SWITCH(MOD(INT((A20-1)/20),4),0,板上测压点位置!$H$3,1,板上测压点位置!$H$4,2,板上测压点位置!$H$5,3,板上测压点位置!$H$6,0)+INT((A20-1)/80)*2800</f>
        <v>-851.10802469135797</v>
      </c>
      <c r="E20">
        <v>0</v>
      </c>
    </row>
    <row r="21" spans="1:5" x14ac:dyDescent="0.25">
      <c r="A21">
        <v>20</v>
      </c>
      <c r="B21" cm="1">
        <f t="array" ref="B21">_xlfn.SWITCH(INT((MOD(A21,20)+1)/2),1,1,2,2,3,3,4,6,5,7,6,8,7,9,8,12,9,13,10,14,14)+14*INT((A21-1)/80)</f>
        <v>14</v>
      </c>
      <c r="C21">
        <f>板坐标!$B$15+IF(MOD(A21,2)=1,板上测压点位置!$G$3,板上测压点位置!$G$4)</f>
        <v>15589.260869565218</v>
      </c>
      <c r="D21" cm="1">
        <f t="array" ref="D21">板坐标!$C$2+_xlfn.SWITCH(MOD(INT((A21-1)/20),4),0,板上测压点位置!$H$3,1,板上测压点位置!$H$4,2,板上测压点位置!$H$5,3,板上测压点位置!$H$6,0)+INT((A21-1)/80)*2800</f>
        <v>-851.10802469135797</v>
      </c>
      <c r="E21">
        <v>0</v>
      </c>
    </row>
    <row r="22" spans="1:5" x14ac:dyDescent="0.25">
      <c r="A22">
        <v>21</v>
      </c>
      <c r="B22" cm="1">
        <f t="array" ref="B22">_xlfn.SWITCH(INT((MOD(A22,20)+1)/2),1,1,2,2,3,3,4,6,5,7,6,8,7,9,8,12,9,13,10,14,14)+14*INT((A22-1)/80)</f>
        <v>1</v>
      </c>
      <c r="C22">
        <f>C2</f>
        <v>-285.26086956521738</v>
      </c>
      <c r="D22" cm="1">
        <f t="array" ref="D22">板坐标!$C$2+_xlfn.SWITCH(MOD(INT((A22-1)/20),4),0,板上测压点位置!$H$3,1,板上测压点位置!$H$4,2,板上测压点位置!$H$5,3,板上测压点位置!$H$6,0)+INT((A22-1)/80)*2800</f>
        <v>-281.35802469135797</v>
      </c>
      <c r="E22">
        <v>0</v>
      </c>
    </row>
    <row r="23" spans="1:5" x14ac:dyDescent="0.25">
      <c r="A23">
        <v>22</v>
      </c>
      <c r="B23" cm="1">
        <f t="array" ref="B23">_xlfn.SWITCH(INT((MOD(A23,20)+1)/2),1,1,2,2,3,3,4,6,5,7,6,8,7,9,8,12,9,13,10,14,14)+14*INT((A23-1)/80)</f>
        <v>1</v>
      </c>
      <c r="C23">
        <f t="shared" ref="C23:C86" si="0">C3</f>
        <v>285.26086956521738</v>
      </c>
      <c r="D23" cm="1">
        <f t="array" ref="D23">板坐标!$C$2+_xlfn.SWITCH(MOD(INT((A23-1)/20),4),0,板上测压点位置!$H$3,1,板上测压点位置!$H$4,2,板上测压点位置!$H$5,3,板上测压点位置!$H$6,0)+INT((A23-1)/80)*2800</f>
        <v>-281.35802469135797</v>
      </c>
      <c r="E23">
        <v>0</v>
      </c>
    </row>
    <row r="24" spans="1:5" x14ac:dyDescent="0.25">
      <c r="A24">
        <v>23</v>
      </c>
      <c r="B24" cm="1">
        <f t="array" ref="B24">_xlfn.SWITCH(INT((MOD(A24,20)+1)/2),1,1,2,2,3,3,4,6,5,7,6,8,7,9,8,12,9,13,10,14,14)+14*INT((A24-1)/80)</f>
        <v>2</v>
      </c>
      <c r="C24">
        <f t="shared" si="0"/>
        <v>874.73913043478262</v>
      </c>
      <c r="D24" cm="1">
        <f t="array" ref="D24">板坐标!$C$2+_xlfn.SWITCH(MOD(INT((A24-1)/20),4),0,板上测压点位置!$H$3,1,板上测压点位置!$H$4,2,板上测压点位置!$H$5,3,板上测压点位置!$H$6,0)+INT((A24-1)/80)*2800</f>
        <v>-281.35802469135797</v>
      </c>
      <c r="E24">
        <v>0</v>
      </c>
    </row>
    <row r="25" spans="1:5" x14ac:dyDescent="0.25">
      <c r="A25">
        <v>24</v>
      </c>
      <c r="B25" cm="1">
        <f t="array" ref="B25">_xlfn.SWITCH(INT((MOD(A25,20)+1)/2),1,1,2,2,3,3,4,6,5,7,6,8,7,9,8,12,9,13,10,14,14)+14*INT((A25-1)/80)</f>
        <v>2</v>
      </c>
      <c r="C25">
        <f t="shared" si="0"/>
        <v>1445.2608695652175</v>
      </c>
      <c r="D25" cm="1">
        <f t="array" ref="D25">板坐标!$C$2+_xlfn.SWITCH(MOD(INT((A25-1)/20),4),0,板上测压点位置!$H$3,1,板上测压点位置!$H$4,2,板上测压点位置!$H$5,3,板上测压点位置!$H$6,0)+INT((A25-1)/80)*2800</f>
        <v>-281.35802469135797</v>
      </c>
      <c r="E25">
        <v>0</v>
      </c>
    </row>
    <row r="26" spans="1:5" x14ac:dyDescent="0.25">
      <c r="A26">
        <v>25</v>
      </c>
      <c r="B26" cm="1">
        <f t="array" ref="B26">_xlfn.SWITCH(INT((MOD(A26,20)+1)/2),1,1,2,2,3,3,4,6,5,7,6,8,7,9,8,12,9,13,10,14,14)+14*INT((A26-1)/80)</f>
        <v>3</v>
      </c>
      <c r="C26">
        <f t="shared" si="0"/>
        <v>2034.7391304347825</v>
      </c>
      <c r="D26" cm="1">
        <f t="array" ref="D26">板坐标!$C$2+_xlfn.SWITCH(MOD(INT((A26-1)/20),4),0,板上测压点位置!$H$3,1,板上测压点位置!$H$4,2,板上测压点位置!$H$5,3,板上测压点位置!$H$6,0)+INT((A26-1)/80)*2800</f>
        <v>-281.35802469135797</v>
      </c>
      <c r="E26">
        <v>0</v>
      </c>
    </row>
    <row r="27" spans="1:5" x14ac:dyDescent="0.25">
      <c r="A27">
        <v>26</v>
      </c>
      <c r="B27" cm="1">
        <f t="array" ref="B27">_xlfn.SWITCH(INT((MOD(A27,20)+1)/2),1,1,2,2,3,3,4,6,5,7,6,8,7,9,8,12,9,13,10,14,14)+14*INT((A27-1)/80)</f>
        <v>3</v>
      </c>
      <c r="C27">
        <f t="shared" si="0"/>
        <v>2605.2608695652175</v>
      </c>
      <c r="D27" cm="1">
        <f t="array" ref="D27">板坐标!$C$2+_xlfn.SWITCH(MOD(INT((A27-1)/20),4),0,板上测压点位置!$H$3,1,板上测压点位置!$H$4,2,板上测压点位置!$H$5,3,板上测压点位置!$H$6,0)+INT((A27-1)/80)*2800</f>
        <v>-281.35802469135797</v>
      </c>
      <c r="E27">
        <v>0</v>
      </c>
    </row>
    <row r="28" spans="1:5" x14ac:dyDescent="0.25">
      <c r="A28">
        <v>27</v>
      </c>
      <c r="B28" cm="1">
        <f t="array" ref="B28">_xlfn.SWITCH(INT((MOD(A28,20)+1)/2),1,1,2,2,3,3,4,6,5,7,6,8,7,9,8,12,9,13,10,14,14)+14*INT((A28-1)/80)</f>
        <v>6</v>
      </c>
      <c r="C28">
        <f t="shared" si="0"/>
        <v>5514.739130434783</v>
      </c>
      <c r="D28" cm="1">
        <f t="array" ref="D28">板坐标!$C$2+_xlfn.SWITCH(MOD(INT((A28-1)/20),4),0,板上测压点位置!$H$3,1,板上测压点位置!$H$4,2,板上测压点位置!$H$5,3,板上测压点位置!$H$6,0)+INT((A28-1)/80)*2800</f>
        <v>-281.35802469135797</v>
      </c>
      <c r="E28">
        <v>0</v>
      </c>
    </row>
    <row r="29" spans="1:5" x14ac:dyDescent="0.25">
      <c r="A29">
        <v>28</v>
      </c>
      <c r="B29" cm="1">
        <f t="array" ref="B29">_xlfn.SWITCH(INT((MOD(A29,20)+1)/2),1,1,2,2,3,3,4,6,5,7,6,8,7,9,8,12,9,13,10,14,14)+14*INT((A29-1)/80)</f>
        <v>6</v>
      </c>
      <c r="C29">
        <f t="shared" si="0"/>
        <v>6085.260869565217</v>
      </c>
      <c r="D29" cm="1">
        <f t="array" ref="D29">板坐标!$C$2+_xlfn.SWITCH(MOD(INT((A29-1)/20),4),0,板上测压点位置!$H$3,1,板上测压点位置!$H$4,2,板上测压点位置!$H$5,3,板上测压点位置!$H$6,0)+INT((A29-1)/80)*2800</f>
        <v>-281.35802469135797</v>
      </c>
      <c r="E29">
        <v>0</v>
      </c>
    </row>
    <row r="30" spans="1:5" x14ac:dyDescent="0.25">
      <c r="A30">
        <v>29</v>
      </c>
      <c r="B30" cm="1">
        <f t="array" ref="B30">_xlfn.SWITCH(INT((MOD(A30,20)+1)/2),1,1,2,2,3,3,4,6,5,7,6,8,7,9,8,12,9,13,10,14,14)+14*INT((A30-1)/80)</f>
        <v>7</v>
      </c>
      <c r="C30">
        <f t="shared" si="0"/>
        <v>6674.739130434783</v>
      </c>
      <c r="D30" cm="1">
        <f t="array" ref="D30">板坐标!$C$2+_xlfn.SWITCH(MOD(INT((A30-1)/20),4),0,板上测压点位置!$H$3,1,板上测压点位置!$H$4,2,板上测压点位置!$H$5,3,板上测压点位置!$H$6,0)+INT((A30-1)/80)*2800</f>
        <v>-281.35802469135797</v>
      </c>
      <c r="E30">
        <v>0</v>
      </c>
    </row>
    <row r="31" spans="1:5" x14ac:dyDescent="0.25">
      <c r="A31">
        <v>30</v>
      </c>
      <c r="B31" cm="1">
        <f t="array" ref="B31">_xlfn.SWITCH(INT((MOD(A31,20)+1)/2),1,1,2,2,3,3,4,6,5,7,6,8,7,9,8,12,9,13,10,14,14)+14*INT((A31-1)/80)</f>
        <v>7</v>
      </c>
      <c r="C31">
        <f t="shared" si="0"/>
        <v>7245.260869565217</v>
      </c>
      <c r="D31" cm="1">
        <f t="array" ref="D31">板坐标!$C$2+_xlfn.SWITCH(MOD(INT((A31-1)/20),4),0,板上测压点位置!$H$3,1,板上测压点位置!$H$4,2,板上测压点位置!$H$5,3,板上测压点位置!$H$6,0)+INT((A31-1)/80)*2800</f>
        <v>-281.35802469135797</v>
      </c>
      <c r="E31">
        <v>0</v>
      </c>
    </row>
    <row r="32" spans="1:5" x14ac:dyDescent="0.25">
      <c r="A32">
        <v>31</v>
      </c>
      <c r="B32" cm="1">
        <f t="array" ref="B32">_xlfn.SWITCH(INT((MOD(A32,20)+1)/2),1,1,2,2,3,3,4,6,5,7,6,8,7,9,8,12,9,13,10,14,14)+14*INT((A32-1)/80)</f>
        <v>8</v>
      </c>
      <c r="C32">
        <f t="shared" si="0"/>
        <v>8058.739130434783</v>
      </c>
      <c r="D32" cm="1">
        <f t="array" ref="D32">板坐标!$C$2+_xlfn.SWITCH(MOD(INT((A32-1)/20),4),0,板上测压点位置!$H$3,1,板上测压点位置!$H$4,2,板上测压点位置!$H$5,3,板上测压点位置!$H$6,0)+INT((A32-1)/80)*2800</f>
        <v>-281.35802469135797</v>
      </c>
      <c r="E32">
        <v>0</v>
      </c>
    </row>
    <row r="33" spans="1:5" x14ac:dyDescent="0.25">
      <c r="A33">
        <v>32</v>
      </c>
      <c r="B33" cm="1">
        <f t="array" ref="B33">_xlfn.SWITCH(INT((MOD(A33,20)+1)/2),1,1,2,2,3,3,4,6,5,7,6,8,7,9,8,12,9,13,10,14,14)+14*INT((A33-1)/80)</f>
        <v>8</v>
      </c>
      <c r="C33">
        <f t="shared" si="0"/>
        <v>8629.2608695652179</v>
      </c>
      <c r="D33" cm="1">
        <f t="array" ref="D33">板坐标!$C$2+_xlfn.SWITCH(MOD(INT((A33-1)/20),4),0,板上测压点位置!$H$3,1,板上测压点位置!$H$4,2,板上测压点位置!$H$5,3,板上测压点位置!$H$6,0)+INT((A33-1)/80)*2800</f>
        <v>-281.35802469135797</v>
      </c>
      <c r="E33">
        <v>0</v>
      </c>
    </row>
    <row r="34" spans="1:5" x14ac:dyDescent="0.25">
      <c r="A34">
        <v>33</v>
      </c>
      <c r="B34" cm="1">
        <f t="array" ref="B34">_xlfn.SWITCH(INT((MOD(A34,20)+1)/2),1,1,2,2,3,3,4,6,5,7,6,8,7,9,8,12,9,13,10,14,14)+14*INT((A34-1)/80)</f>
        <v>9</v>
      </c>
      <c r="C34">
        <f t="shared" si="0"/>
        <v>9218.7391304347821</v>
      </c>
      <c r="D34" cm="1">
        <f t="array" ref="D34">板坐标!$C$2+_xlfn.SWITCH(MOD(INT((A34-1)/20),4),0,板上测压点位置!$H$3,1,板上测压点位置!$H$4,2,板上测压点位置!$H$5,3,板上测压点位置!$H$6,0)+INT((A34-1)/80)*2800</f>
        <v>-281.35802469135797</v>
      </c>
      <c r="E34">
        <v>0</v>
      </c>
    </row>
    <row r="35" spans="1:5" x14ac:dyDescent="0.25">
      <c r="A35">
        <v>34</v>
      </c>
      <c r="B35" cm="1">
        <f t="array" ref="B35">_xlfn.SWITCH(INT((MOD(A35,20)+1)/2),1,1,2,2,3,3,4,6,5,7,6,8,7,9,8,12,9,13,10,14,14)+14*INT((A35-1)/80)</f>
        <v>9</v>
      </c>
      <c r="C35">
        <f t="shared" si="0"/>
        <v>9789.2608695652179</v>
      </c>
      <c r="D35" cm="1">
        <f t="array" ref="D35">板坐标!$C$2+_xlfn.SWITCH(MOD(INT((A35-1)/20),4),0,板上测压点位置!$H$3,1,板上测压点位置!$H$4,2,板上测压点位置!$H$5,3,板上测压点位置!$H$6,0)+INT((A35-1)/80)*2800</f>
        <v>-281.35802469135797</v>
      </c>
      <c r="E35">
        <v>0</v>
      </c>
    </row>
    <row r="36" spans="1:5" x14ac:dyDescent="0.25">
      <c r="A36">
        <v>35</v>
      </c>
      <c r="B36" cm="1">
        <f t="array" ref="B36">_xlfn.SWITCH(INT((MOD(A36,20)+1)/2),1,1,2,2,3,3,4,6,5,7,6,8,7,9,8,12,9,13,10,14,14)+14*INT((A36-1)/80)</f>
        <v>12</v>
      </c>
      <c r="C36">
        <f t="shared" si="0"/>
        <v>12698.739130434782</v>
      </c>
      <c r="D36" cm="1">
        <f t="array" ref="D36">板坐标!$C$2+_xlfn.SWITCH(MOD(INT((A36-1)/20),4),0,板上测压点位置!$H$3,1,板上测压点位置!$H$4,2,板上测压点位置!$H$5,3,板上测压点位置!$H$6,0)+INT((A36-1)/80)*2800</f>
        <v>-281.35802469135797</v>
      </c>
      <c r="E36">
        <v>0</v>
      </c>
    </row>
    <row r="37" spans="1:5" x14ac:dyDescent="0.25">
      <c r="A37">
        <v>36</v>
      </c>
      <c r="B37" cm="1">
        <f t="array" ref="B37">_xlfn.SWITCH(INT((MOD(A37,20)+1)/2),1,1,2,2,3,3,4,6,5,7,6,8,7,9,8,12,9,13,10,14,14)+14*INT((A37-1)/80)</f>
        <v>12</v>
      </c>
      <c r="C37">
        <f t="shared" si="0"/>
        <v>13269.260869565218</v>
      </c>
      <c r="D37" cm="1">
        <f t="array" ref="D37">板坐标!$C$2+_xlfn.SWITCH(MOD(INT((A37-1)/20),4),0,板上测压点位置!$H$3,1,板上测压点位置!$H$4,2,板上测压点位置!$H$5,3,板上测压点位置!$H$6,0)+INT((A37-1)/80)*2800</f>
        <v>-281.35802469135797</v>
      </c>
      <c r="E37">
        <v>0</v>
      </c>
    </row>
    <row r="38" spans="1:5" x14ac:dyDescent="0.25">
      <c r="A38">
        <v>37</v>
      </c>
      <c r="B38" cm="1">
        <f t="array" ref="B38">_xlfn.SWITCH(INT((MOD(A38,20)+1)/2),1,1,2,2,3,3,4,6,5,7,6,8,7,9,8,12,9,13,10,14,14)+14*INT((A38-1)/80)</f>
        <v>13</v>
      </c>
      <c r="C38">
        <f t="shared" si="0"/>
        <v>13858.739130434782</v>
      </c>
      <c r="D38" cm="1">
        <f t="array" ref="D38">板坐标!$C$2+_xlfn.SWITCH(MOD(INT((A38-1)/20),4),0,板上测压点位置!$H$3,1,板上测压点位置!$H$4,2,板上测压点位置!$H$5,3,板上测压点位置!$H$6,0)+INT((A38-1)/80)*2800</f>
        <v>-281.35802469135797</v>
      </c>
      <c r="E38">
        <v>0</v>
      </c>
    </row>
    <row r="39" spans="1:5" x14ac:dyDescent="0.25">
      <c r="A39">
        <v>38</v>
      </c>
      <c r="B39" cm="1">
        <f t="array" ref="B39">_xlfn.SWITCH(INT((MOD(A39,20)+1)/2),1,1,2,2,3,3,4,6,5,7,6,8,7,9,8,12,9,13,10,14,14)+14*INT((A39-1)/80)</f>
        <v>13</v>
      </c>
      <c r="C39">
        <f t="shared" si="0"/>
        <v>14429.260869565218</v>
      </c>
      <c r="D39" cm="1">
        <f t="array" ref="D39">板坐标!$C$2+_xlfn.SWITCH(MOD(INT((A39-1)/20),4),0,板上测压点位置!$H$3,1,板上测压点位置!$H$4,2,板上测压点位置!$H$5,3,板上测压点位置!$H$6,0)+INT((A39-1)/80)*2800</f>
        <v>-281.35802469135797</v>
      </c>
      <c r="E39">
        <v>0</v>
      </c>
    </row>
    <row r="40" spans="1:5" x14ac:dyDescent="0.25">
      <c r="A40">
        <v>39</v>
      </c>
      <c r="B40" cm="1">
        <f t="array" ref="B40">_xlfn.SWITCH(INT((MOD(A40,20)+1)/2),1,1,2,2,3,3,4,6,5,7,6,8,7,9,8,12,9,13,10,14,14)+14*INT((A40-1)/80)</f>
        <v>14</v>
      </c>
      <c r="C40">
        <f t="shared" si="0"/>
        <v>15018.739130434782</v>
      </c>
      <c r="D40" cm="1">
        <f t="array" ref="D40">板坐标!$C$2+_xlfn.SWITCH(MOD(INT((A40-1)/20),4),0,板上测压点位置!$H$3,1,板上测压点位置!$H$4,2,板上测压点位置!$H$5,3,板上测压点位置!$H$6,0)+INT((A40-1)/80)*2800</f>
        <v>-281.35802469135797</v>
      </c>
      <c r="E40">
        <v>0</v>
      </c>
    </row>
    <row r="41" spans="1:5" x14ac:dyDescent="0.25">
      <c r="A41">
        <v>40</v>
      </c>
      <c r="B41" cm="1">
        <f t="array" ref="B41">_xlfn.SWITCH(INT((MOD(A41,20)+1)/2),1,1,2,2,3,3,4,6,5,7,6,8,7,9,8,12,9,13,10,14,14)+14*INT((A41-1)/80)</f>
        <v>14</v>
      </c>
      <c r="C41">
        <f t="shared" si="0"/>
        <v>15589.260869565218</v>
      </c>
      <c r="D41" cm="1">
        <f t="array" ref="D41">板坐标!$C$2+_xlfn.SWITCH(MOD(INT((A41-1)/20),4),0,板上测压点位置!$H$3,1,板上测压点位置!$H$4,2,板上测压点位置!$H$5,3,板上测压点位置!$H$6,0)+INT((A41-1)/80)*2800</f>
        <v>-281.35802469135797</v>
      </c>
      <c r="E41">
        <v>0</v>
      </c>
    </row>
    <row r="42" spans="1:5" x14ac:dyDescent="0.25">
      <c r="A42">
        <v>41</v>
      </c>
      <c r="B42" cm="1">
        <f t="array" ref="B42">_xlfn.SWITCH(INT((MOD(A42,20)+1)/2),1,1,2,2,3,3,4,6,5,7,6,8,7,9,8,12,9,13,10,14,14)+14*INT((A42-1)/80)</f>
        <v>1</v>
      </c>
      <c r="C42">
        <f t="shared" si="0"/>
        <v>-285.26086956521738</v>
      </c>
      <c r="D42" cm="1">
        <f t="array" ref="D42">板坐标!$C$2+_xlfn.SWITCH(MOD(INT((A42-1)/20),4),0,板上测压点位置!$H$3,1,板上测压点位置!$H$4,2,板上测压点位置!$H$5,3,板上测压点位置!$H$6,0)+INT((A42-1)/80)*2800</f>
        <v>281.35802469135797</v>
      </c>
      <c r="E42">
        <v>0</v>
      </c>
    </row>
    <row r="43" spans="1:5" x14ac:dyDescent="0.25">
      <c r="A43">
        <v>42</v>
      </c>
      <c r="B43" cm="1">
        <f t="array" ref="B43">_xlfn.SWITCH(INT((MOD(A43,20)+1)/2),1,1,2,2,3,3,4,6,5,7,6,8,7,9,8,12,9,13,10,14,14)+14*INT((A43-1)/80)</f>
        <v>1</v>
      </c>
      <c r="C43">
        <f t="shared" si="0"/>
        <v>285.26086956521738</v>
      </c>
      <c r="D43" cm="1">
        <f t="array" ref="D43">板坐标!$C$2+_xlfn.SWITCH(MOD(INT((A43-1)/20),4),0,板上测压点位置!$H$3,1,板上测压点位置!$H$4,2,板上测压点位置!$H$5,3,板上测压点位置!$H$6,0)+INT((A43-1)/80)*2800</f>
        <v>281.35802469135797</v>
      </c>
      <c r="E43">
        <v>0</v>
      </c>
    </row>
    <row r="44" spans="1:5" x14ac:dyDescent="0.25">
      <c r="A44">
        <v>43</v>
      </c>
      <c r="B44" cm="1">
        <f t="array" ref="B44">_xlfn.SWITCH(INT((MOD(A44,20)+1)/2),1,1,2,2,3,3,4,6,5,7,6,8,7,9,8,12,9,13,10,14,14)+14*INT((A44-1)/80)</f>
        <v>2</v>
      </c>
      <c r="C44">
        <f t="shared" si="0"/>
        <v>874.73913043478262</v>
      </c>
      <c r="D44" cm="1">
        <f t="array" ref="D44">板坐标!$C$2+_xlfn.SWITCH(MOD(INT((A44-1)/20),4),0,板上测压点位置!$H$3,1,板上测压点位置!$H$4,2,板上测压点位置!$H$5,3,板上测压点位置!$H$6,0)+INT((A44-1)/80)*2800</f>
        <v>281.35802469135797</v>
      </c>
      <c r="E44">
        <v>0</v>
      </c>
    </row>
    <row r="45" spans="1:5" x14ac:dyDescent="0.25">
      <c r="A45">
        <v>44</v>
      </c>
      <c r="B45" cm="1">
        <f t="array" ref="B45">_xlfn.SWITCH(INT((MOD(A45,20)+1)/2),1,1,2,2,3,3,4,6,5,7,6,8,7,9,8,12,9,13,10,14,14)+14*INT((A45-1)/80)</f>
        <v>2</v>
      </c>
      <c r="C45">
        <f t="shared" si="0"/>
        <v>1445.2608695652175</v>
      </c>
      <c r="D45" cm="1">
        <f t="array" ref="D45">板坐标!$C$2+_xlfn.SWITCH(MOD(INT((A45-1)/20),4),0,板上测压点位置!$H$3,1,板上测压点位置!$H$4,2,板上测压点位置!$H$5,3,板上测压点位置!$H$6,0)+INT((A45-1)/80)*2800</f>
        <v>281.35802469135797</v>
      </c>
      <c r="E45">
        <v>0</v>
      </c>
    </row>
    <row r="46" spans="1:5" x14ac:dyDescent="0.25">
      <c r="A46">
        <v>45</v>
      </c>
      <c r="B46" cm="1">
        <f t="array" ref="B46">_xlfn.SWITCH(INT((MOD(A46,20)+1)/2),1,1,2,2,3,3,4,6,5,7,6,8,7,9,8,12,9,13,10,14,14)+14*INT((A46-1)/80)</f>
        <v>3</v>
      </c>
      <c r="C46">
        <f t="shared" si="0"/>
        <v>2034.7391304347825</v>
      </c>
      <c r="D46" cm="1">
        <f t="array" ref="D46">板坐标!$C$2+_xlfn.SWITCH(MOD(INT((A46-1)/20),4),0,板上测压点位置!$H$3,1,板上测压点位置!$H$4,2,板上测压点位置!$H$5,3,板上测压点位置!$H$6,0)+INT((A46-1)/80)*2800</f>
        <v>281.35802469135797</v>
      </c>
      <c r="E46">
        <v>0</v>
      </c>
    </row>
    <row r="47" spans="1:5" x14ac:dyDescent="0.25">
      <c r="A47">
        <v>46</v>
      </c>
      <c r="B47" cm="1">
        <f t="array" ref="B47">_xlfn.SWITCH(INT((MOD(A47,20)+1)/2),1,1,2,2,3,3,4,6,5,7,6,8,7,9,8,12,9,13,10,14,14)+14*INT((A47-1)/80)</f>
        <v>3</v>
      </c>
      <c r="C47">
        <f t="shared" si="0"/>
        <v>2605.2608695652175</v>
      </c>
      <c r="D47" cm="1">
        <f t="array" ref="D47">板坐标!$C$2+_xlfn.SWITCH(MOD(INT((A47-1)/20),4),0,板上测压点位置!$H$3,1,板上测压点位置!$H$4,2,板上测压点位置!$H$5,3,板上测压点位置!$H$6,0)+INT((A47-1)/80)*2800</f>
        <v>281.35802469135797</v>
      </c>
      <c r="E47">
        <v>0</v>
      </c>
    </row>
    <row r="48" spans="1:5" x14ac:dyDescent="0.25">
      <c r="A48">
        <v>47</v>
      </c>
      <c r="B48" cm="1">
        <f t="array" ref="B48">_xlfn.SWITCH(INT((MOD(A48,20)+1)/2),1,1,2,2,3,3,4,6,5,7,6,8,7,9,8,12,9,13,10,14,14)+14*INT((A48-1)/80)</f>
        <v>6</v>
      </c>
      <c r="C48">
        <f t="shared" si="0"/>
        <v>5514.739130434783</v>
      </c>
      <c r="D48" cm="1">
        <f t="array" ref="D48">板坐标!$C$2+_xlfn.SWITCH(MOD(INT((A48-1)/20),4),0,板上测压点位置!$H$3,1,板上测压点位置!$H$4,2,板上测压点位置!$H$5,3,板上测压点位置!$H$6,0)+INT((A48-1)/80)*2800</f>
        <v>281.35802469135797</v>
      </c>
      <c r="E48">
        <v>0</v>
      </c>
    </row>
    <row r="49" spans="1:5" x14ac:dyDescent="0.25">
      <c r="A49">
        <v>48</v>
      </c>
      <c r="B49" cm="1">
        <f t="array" ref="B49">_xlfn.SWITCH(INT((MOD(A49,20)+1)/2),1,1,2,2,3,3,4,6,5,7,6,8,7,9,8,12,9,13,10,14,14)+14*INT((A49-1)/80)</f>
        <v>6</v>
      </c>
      <c r="C49">
        <f t="shared" si="0"/>
        <v>6085.260869565217</v>
      </c>
      <c r="D49" cm="1">
        <f t="array" ref="D49">板坐标!$C$2+_xlfn.SWITCH(MOD(INT((A49-1)/20),4),0,板上测压点位置!$H$3,1,板上测压点位置!$H$4,2,板上测压点位置!$H$5,3,板上测压点位置!$H$6,0)+INT((A49-1)/80)*2800</f>
        <v>281.35802469135797</v>
      </c>
      <c r="E49">
        <v>0</v>
      </c>
    </row>
    <row r="50" spans="1:5" x14ac:dyDescent="0.25">
      <c r="A50">
        <v>49</v>
      </c>
      <c r="B50" cm="1">
        <f t="array" ref="B50">_xlfn.SWITCH(INT((MOD(A50,20)+1)/2),1,1,2,2,3,3,4,6,5,7,6,8,7,9,8,12,9,13,10,14,14)+14*INT((A50-1)/80)</f>
        <v>7</v>
      </c>
      <c r="C50">
        <f t="shared" si="0"/>
        <v>6674.739130434783</v>
      </c>
      <c r="D50" cm="1">
        <f t="array" ref="D50">板坐标!$C$2+_xlfn.SWITCH(MOD(INT((A50-1)/20),4),0,板上测压点位置!$H$3,1,板上测压点位置!$H$4,2,板上测压点位置!$H$5,3,板上测压点位置!$H$6,0)+INT((A50-1)/80)*2800</f>
        <v>281.35802469135797</v>
      </c>
      <c r="E50">
        <v>0</v>
      </c>
    </row>
    <row r="51" spans="1:5" x14ac:dyDescent="0.25">
      <c r="A51">
        <v>50</v>
      </c>
      <c r="B51" cm="1">
        <f t="array" ref="B51">_xlfn.SWITCH(INT((MOD(A51,20)+1)/2),1,1,2,2,3,3,4,6,5,7,6,8,7,9,8,12,9,13,10,14,14)+14*INT((A51-1)/80)</f>
        <v>7</v>
      </c>
      <c r="C51">
        <f t="shared" si="0"/>
        <v>7245.260869565217</v>
      </c>
      <c r="D51" cm="1">
        <f t="array" ref="D51">板坐标!$C$2+_xlfn.SWITCH(MOD(INT((A51-1)/20),4),0,板上测压点位置!$H$3,1,板上测压点位置!$H$4,2,板上测压点位置!$H$5,3,板上测压点位置!$H$6,0)+INT((A51-1)/80)*2800</f>
        <v>281.35802469135797</v>
      </c>
      <c r="E51">
        <v>0</v>
      </c>
    </row>
    <row r="52" spans="1:5" x14ac:dyDescent="0.25">
      <c r="A52">
        <v>51</v>
      </c>
      <c r="B52" cm="1">
        <f t="array" ref="B52">_xlfn.SWITCH(INT((MOD(A52,20)+1)/2),1,1,2,2,3,3,4,6,5,7,6,8,7,9,8,12,9,13,10,14,14)+14*INT((A52-1)/80)</f>
        <v>8</v>
      </c>
      <c r="C52">
        <f t="shared" si="0"/>
        <v>8058.739130434783</v>
      </c>
      <c r="D52" cm="1">
        <f t="array" ref="D52">板坐标!$C$2+_xlfn.SWITCH(MOD(INT((A52-1)/20),4),0,板上测压点位置!$H$3,1,板上测压点位置!$H$4,2,板上测压点位置!$H$5,3,板上测压点位置!$H$6,0)+INT((A52-1)/80)*2800</f>
        <v>281.35802469135797</v>
      </c>
      <c r="E52">
        <v>0</v>
      </c>
    </row>
    <row r="53" spans="1:5" x14ac:dyDescent="0.25">
      <c r="A53">
        <v>52</v>
      </c>
      <c r="B53" cm="1">
        <f t="array" ref="B53">_xlfn.SWITCH(INT((MOD(A53,20)+1)/2),1,1,2,2,3,3,4,6,5,7,6,8,7,9,8,12,9,13,10,14,14)+14*INT((A53-1)/80)</f>
        <v>8</v>
      </c>
      <c r="C53">
        <f t="shared" si="0"/>
        <v>8629.2608695652179</v>
      </c>
      <c r="D53" cm="1">
        <f t="array" ref="D53">板坐标!$C$2+_xlfn.SWITCH(MOD(INT((A53-1)/20),4),0,板上测压点位置!$H$3,1,板上测压点位置!$H$4,2,板上测压点位置!$H$5,3,板上测压点位置!$H$6,0)+INT((A53-1)/80)*2800</f>
        <v>281.35802469135797</v>
      </c>
      <c r="E53">
        <v>0</v>
      </c>
    </row>
    <row r="54" spans="1:5" x14ac:dyDescent="0.25">
      <c r="A54">
        <v>53</v>
      </c>
      <c r="B54" cm="1">
        <f t="array" ref="B54">_xlfn.SWITCH(INT((MOD(A54,20)+1)/2),1,1,2,2,3,3,4,6,5,7,6,8,7,9,8,12,9,13,10,14,14)+14*INT((A54-1)/80)</f>
        <v>9</v>
      </c>
      <c r="C54">
        <f t="shared" si="0"/>
        <v>9218.7391304347821</v>
      </c>
      <c r="D54" cm="1">
        <f t="array" ref="D54">板坐标!$C$2+_xlfn.SWITCH(MOD(INT((A54-1)/20),4),0,板上测压点位置!$H$3,1,板上测压点位置!$H$4,2,板上测压点位置!$H$5,3,板上测压点位置!$H$6,0)+INT((A54-1)/80)*2800</f>
        <v>281.35802469135797</v>
      </c>
      <c r="E54">
        <v>0</v>
      </c>
    </row>
    <row r="55" spans="1:5" x14ac:dyDescent="0.25">
      <c r="A55">
        <v>54</v>
      </c>
      <c r="B55" cm="1">
        <f t="array" ref="B55">_xlfn.SWITCH(INT((MOD(A55,20)+1)/2),1,1,2,2,3,3,4,6,5,7,6,8,7,9,8,12,9,13,10,14,14)+14*INT((A55-1)/80)</f>
        <v>9</v>
      </c>
      <c r="C55">
        <f t="shared" si="0"/>
        <v>9789.2608695652179</v>
      </c>
      <c r="D55" cm="1">
        <f t="array" ref="D55">板坐标!$C$2+_xlfn.SWITCH(MOD(INT((A55-1)/20),4),0,板上测压点位置!$H$3,1,板上测压点位置!$H$4,2,板上测压点位置!$H$5,3,板上测压点位置!$H$6,0)+INT((A55-1)/80)*2800</f>
        <v>281.35802469135797</v>
      </c>
      <c r="E55">
        <v>0</v>
      </c>
    </row>
    <row r="56" spans="1:5" x14ac:dyDescent="0.25">
      <c r="A56">
        <v>55</v>
      </c>
      <c r="B56" cm="1">
        <f t="array" ref="B56">_xlfn.SWITCH(INT((MOD(A56,20)+1)/2),1,1,2,2,3,3,4,6,5,7,6,8,7,9,8,12,9,13,10,14,14)+14*INT((A56-1)/80)</f>
        <v>12</v>
      </c>
      <c r="C56">
        <f t="shared" si="0"/>
        <v>12698.739130434782</v>
      </c>
      <c r="D56" cm="1">
        <f t="array" ref="D56">板坐标!$C$2+_xlfn.SWITCH(MOD(INT((A56-1)/20),4),0,板上测压点位置!$H$3,1,板上测压点位置!$H$4,2,板上测压点位置!$H$5,3,板上测压点位置!$H$6,0)+INT((A56-1)/80)*2800</f>
        <v>281.35802469135797</v>
      </c>
      <c r="E56">
        <v>0</v>
      </c>
    </row>
    <row r="57" spans="1:5" x14ac:dyDescent="0.25">
      <c r="A57">
        <v>56</v>
      </c>
      <c r="B57" cm="1">
        <f t="array" ref="B57">_xlfn.SWITCH(INT((MOD(A57,20)+1)/2),1,1,2,2,3,3,4,6,5,7,6,8,7,9,8,12,9,13,10,14,14)+14*INT((A57-1)/80)</f>
        <v>12</v>
      </c>
      <c r="C57">
        <f t="shared" si="0"/>
        <v>13269.260869565218</v>
      </c>
      <c r="D57" cm="1">
        <f t="array" ref="D57">板坐标!$C$2+_xlfn.SWITCH(MOD(INT((A57-1)/20),4),0,板上测压点位置!$H$3,1,板上测压点位置!$H$4,2,板上测压点位置!$H$5,3,板上测压点位置!$H$6,0)+INT((A57-1)/80)*2800</f>
        <v>281.35802469135797</v>
      </c>
      <c r="E57">
        <v>0</v>
      </c>
    </row>
    <row r="58" spans="1:5" x14ac:dyDescent="0.25">
      <c r="A58">
        <v>57</v>
      </c>
      <c r="B58" cm="1">
        <f t="array" ref="B58">_xlfn.SWITCH(INT((MOD(A58,20)+1)/2),1,1,2,2,3,3,4,6,5,7,6,8,7,9,8,12,9,13,10,14,14)+14*INT((A58-1)/80)</f>
        <v>13</v>
      </c>
      <c r="C58">
        <f t="shared" si="0"/>
        <v>13858.739130434782</v>
      </c>
      <c r="D58" cm="1">
        <f t="array" ref="D58">板坐标!$C$2+_xlfn.SWITCH(MOD(INT((A58-1)/20),4),0,板上测压点位置!$H$3,1,板上测压点位置!$H$4,2,板上测压点位置!$H$5,3,板上测压点位置!$H$6,0)+INT((A58-1)/80)*2800</f>
        <v>281.35802469135797</v>
      </c>
      <c r="E58">
        <v>0</v>
      </c>
    </row>
    <row r="59" spans="1:5" x14ac:dyDescent="0.25">
      <c r="A59">
        <v>58</v>
      </c>
      <c r="B59" cm="1">
        <f t="array" ref="B59">_xlfn.SWITCH(INT((MOD(A59,20)+1)/2),1,1,2,2,3,3,4,6,5,7,6,8,7,9,8,12,9,13,10,14,14)+14*INT((A59-1)/80)</f>
        <v>13</v>
      </c>
      <c r="C59">
        <f t="shared" si="0"/>
        <v>14429.260869565218</v>
      </c>
      <c r="D59" cm="1">
        <f t="array" ref="D59">板坐标!$C$2+_xlfn.SWITCH(MOD(INT((A59-1)/20),4),0,板上测压点位置!$H$3,1,板上测压点位置!$H$4,2,板上测压点位置!$H$5,3,板上测压点位置!$H$6,0)+INT((A59-1)/80)*2800</f>
        <v>281.35802469135797</v>
      </c>
      <c r="E59">
        <v>0</v>
      </c>
    </row>
    <row r="60" spans="1:5" x14ac:dyDescent="0.25">
      <c r="A60">
        <v>59</v>
      </c>
      <c r="B60" cm="1">
        <f t="array" ref="B60">_xlfn.SWITCH(INT((MOD(A60,20)+1)/2),1,1,2,2,3,3,4,6,5,7,6,8,7,9,8,12,9,13,10,14,14)+14*INT((A60-1)/80)</f>
        <v>14</v>
      </c>
      <c r="C60">
        <f t="shared" si="0"/>
        <v>15018.739130434782</v>
      </c>
      <c r="D60" cm="1">
        <f t="array" ref="D60">板坐标!$C$2+_xlfn.SWITCH(MOD(INT((A60-1)/20),4),0,板上测压点位置!$H$3,1,板上测压点位置!$H$4,2,板上测压点位置!$H$5,3,板上测压点位置!$H$6,0)+INT((A60-1)/80)*2800</f>
        <v>281.35802469135797</v>
      </c>
      <c r="E60">
        <v>0</v>
      </c>
    </row>
    <row r="61" spans="1:5" x14ac:dyDescent="0.25">
      <c r="A61">
        <v>60</v>
      </c>
      <c r="B61" cm="1">
        <f t="array" ref="B61">_xlfn.SWITCH(INT((MOD(A61,20)+1)/2),1,1,2,2,3,3,4,6,5,7,6,8,7,9,8,12,9,13,10,14,14)+14*INT((A61-1)/80)</f>
        <v>14</v>
      </c>
      <c r="C61">
        <f t="shared" si="0"/>
        <v>15589.260869565218</v>
      </c>
      <c r="D61" cm="1">
        <f t="array" ref="D61">板坐标!$C$2+_xlfn.SWITCH(MOD(INT((A61-1)/20),4),0,板上测压点位置!$H$3,1,板上测压点位置!$H$4,2,板上测压点位置!$H$5,3,板上测压点位置!$H$6,0)+INT((A61-1)/80)*2800</f>
        <v>281.35802469135797</v>
      </c>
      <c r="E61">
        <v>0</v>
      </c>
    </row>
    <row r="62" spans="1:5" x14ac:dyDescent="0.25">
      <c r="A62">
        <v>61</v>
      </c>
      <c r="B62" cm="1">
        <f t="array" ref="B62">_xlfn.SWITCH(INT((MOD(A62,20)+1)/2),1,1,2,2,3,3,4,6,5,7,6,8,7,9,8,12,9,13,10,14,14)+14*INT((A62-1)/80)</f>
        <v>1</v>
      </c>
      <c r="C62">
        <f t="shared" si="0"/>
        <v>-285.26086956521738</v>
      </c>
      <c r="D62" cm="1">
        <f t="array" ref="D62">板坐标!$C$2+_xlfn.SWITCH(MOD(INT((A62-1)/20),4),0,板上测压点位置!$H$3,1,板上测压点位置!$H$4,2,板上测压点位置!$H$5,3,板上测压点位置!$H$6,0)+INT((A62-1)/80)*2800</f>
        <v>851.10802469135797</v>
      </c>
      <c r="E62">
        <v>0</v>
      </c>
    </row>
    <row r="63" spans="1:5" x14ac:dyDescent="0.25">
      <c r="A63">
        <v>62</v>
      </c>
      <c r="B63" cm="1">
        <f t="array" ref="B63">_xlfn.SWITCH(INT((MOD(A63,20)+1)/2),1,1,2,2,3,3,4,6,5,7,6,8,7,9,8,12,9,13,10,14,14)+14*INT((A63-1)/80)</f>
        <v>1</v>
      </c>
      <c r="C63">
        <f t="shared" si="0"/>
        <v>285.26086956521738</v>
      </c>
      <c r="D63" cm="1">
        <f t="array" ref="D63">板坐标!$C$2+_xlfn.SWITCH(MOD(INT((A63-1)/20),4),0,板上测压点位置!$H$3,1,板上测压点位置!$H$4,2,板上测压点位置!$H$5,3,板上测压点位置!$H$6,0)+INT((A63-1)/80)*2800</f>
        <v>851.10802469135797</v>
      </c>
      <c r="E63">
        <v>0</v>
      </c>
    </row>
    <row r="64" spans="1:5" x14ac:dyDescent="0.25">
      <c r="A64">
        <v>63</v>
      </c>
      <c r="B64" cm="1">
        <f t="array" ref="B64">_xlfn.SWITCH(INT((MOD(A64,20)+1)/2),1,1,2,2,3,3,4,6,5,7,6,8,7,9,8,12,9,13,10,14,14)+14*INT((A64-1)/80)</f>
        <v>2</v>
      </c>
      <c r="C64">
        <f t="shared" si="0"/>
        <v>874.73913043478262</v>
      </c>
      <c r="D64" cm="1">
        <f t="array" ref="D64">板坐标!$C$2+_xlfn.SWITCH(MOD(INT((A64-1)/20),4),0,板上测压点位置!$H$3,1,板上测压点位置!$H$4,2,板上测压点位置!$H$5,3,板上测压点位置!$H$6,0)+INT((A64-1)/80)*2800</f>
        <v>851.10802469135797</v>
      </c>
      <c r="E64">
        <v>0</v>
      </c>
    </row>
    <row r="65" spans="1:5" x14ac:dyDescent="0.25">
      <c r="A65">
        <v>64</v>
      </c>
      <c r="B65" cm="1">
        <f t="array" ref="B65">_xlfn.SWITCH(INT((MOD(A65,20)+1)/2),1,1,2,2,3,3,4,6,5,7,6,8,7,9,8,12,9,13,10,14,14)+14*INT((A65-1)/80)</f>
        <v>2</v>
      </c>
      <c r="C65">
        <f t="shared" si="0"/>
        <v>1445.2608695652175</v>
      </c>
      <c r="D65" cm="1">
        <f t="array" ref="D65">板坐标!$C$2+_xlfn.SWITCH(MOD(INT((A65-1)/20),4),0,板上测压点位置!$H$3,1,板上测压点位置!$H$4,2,板上测压点位置!$H$5,3,板上测压点位置!$H$6,0)+INT((A65-1)/80)*2800</f>
        <v>851.10802469135797</v>
      </c>
      <c r="E65">
        <v>0</v>
      </c>
    </row>
    <row r="66" spans="1:5" x14ac:dyDescent="0.25">
      <c r="A66">
        <v>65</v>
      </c>
      <c r="B66" cm="1">
        <f t="array" ref="B66">_xlfn.SWITCH(INT((MOD(A66,20)+1)/2),1,1,2,2,3,3,4,6,5,7,6,8,7,9,8,12,9,13,10,14,14)+14*INT((A66-1)/80)</f>
        <v>3</v>
      </c>
      <c r="C66">
        <f t="shared" si="0"/>
        <v>2034.7391304347825</v>
      </c>
      <c r="D66" cm="1">
        <f t="array" ref="D66">板坐标!$C$2+_xlfn.SWITCH(MOD(INT((A66-1)/20),4),0,板上测压点位置!$H$3,1,板上测压点位置!$H$4,2,板上测压点位置!$H$5,3,板上测压点位置!$H$6,0)+INT((A66-1)/80)*2800</f>
        <v>851.10802469135797</v>
      </c>
      <c r="E66">
        <v>0</v>
      </c>
    </row>
    <row r="67" spans="1:5" x14ac:dyDescent="0.25">
      <c r="A67">
        <v>66</v>
      </c>
      <c r="B67" cm="1">
        <f t="array" ref="B67">_xlfn.SWITCH(INT((MOD(A67,20)+1)/2),1,1,2,2,3,3,4,6,5,7,6,8,7,9,8,12,9,13,10,14,14)+14*INT((A67-1)/80)</f>
        <v>3</v>
      </c>
      <c r="C67">
        <f t="shared" si="0"/>
        <v>2605.2608695652175</v>
      </c>
      <c r="D67" cm="1">
        <f t="array" ref="D67">板坐标!$C$2+_xlfn.SWITCH(MOD(INT((A67-1)/20),4),0,板上测压点位置!$H$3,1,板上测压点位置!$H$4,2,板上测压点位置!$H$5,3,板上测压点位置!$H$6,0)+INT((A67-1)/80)*2800</f>
        <v>851.10802469135797</v>
      </c>
      <c r="E67">
        <v>0</v>
      </c>
    </row>
    <row r="68" spans="1:5" x14ac:dyDescent="0.25">
      <c r="A68">
        <v>67</v>
      </c>
      <c r="B68" cm="1">
        <f t="array" ref="B68">_xlfn.SWITCH(INT((MOD(A68,20)+1)/2),1,1,2,2,3,3,4,6,5,7,6,8,7,9,8,12,9,13,10,14,14)+14*INT((A68-1)/80)</f>
        <v>6</v>
      </c>
      <c r="C68">
        <f t="shared" si="0"/>
        <v>5514.739130434783</v>
      </c>
      <c r="D68" cm="1">
        <f t="array" ref="D68">板坐标!$C$2+_xlfn.SWITCH(MOD(INT((A68-1)/20),4),0,板上测压点位置!$H$3,1,板上测压点位置!$H$4,2,板上测压点位置!$H$5,3,板上测压点位置!$H$6,0)+INT((A68-1)/80)*2800</f>
        <v>851.10802469135797</v>
      </c>
      <c r="E68">
        <v>0</v>
      </c>
    </row>
    <row r="69" spans="1:5" x14ac:dyDescent="0.25">
      <c r="A69">
        <v>68</v>
      </c>
      <c r="B69" cm="1">
        <f t="array" ref="B69">_xlfn.SWITCH(INT((MOD(A69,20)+1)/2),1,1,2,2,3,3,4,6,5,7,6,8,7,9,8,12,9,13,10,14,14)+14*INT((A69-1)/80)</f>
        <v>6</v>
      </c>
      <c r="C69">
        <f t="shared" si="0"/>
        <v>6085.260869565217</v>
      </c>
      <c r="D69" cm="1">
        <f t="array" ref="D69">板坐标!$C$2+_xlfn.SWITCH(MOD(INT((A69-1)/20),4),0,板上测压点位置!$H$3,1,板上测压点位置!$H$4,2,板上测压点位置!$H$5,3,板上测压点位置!$H$6,0)+INT((A69-1)/80)*2800</f>
        <v>851.10802469135797</v>
      </c>
      <c r="E69">
        <v>0</v>
      </c>
    </row>
    <row r="70" spans="1:5" x14ac:dyDescent="0.25">
      <c r="A70">
        <v>69</v>
      </c>
      <c r="B70" cm="1">
        <f t="array" ref="B70">_xlfn.SWITCH(INT((MOD(A70,20)+1)/2),1,1,2,2,3,3,4,6,5,7,6,8,7,9,8,12,9,13,10,14,14)+14*INT((A70-1)/80)</f>
        <v>7</v>
      </c>
      <c r="C70">
        <f t="shared" si="0"/>
        <v>6674.739130434783</v>
      </c>
      <c r="D70" cm="1">
        <f t="array" ref="D70">板坐标!$C$2+_xlfn.SWITCH(MOD(INT((A70-1)/20),4),0,板上测压点位置!$H$3,1,板上测压点位置!$H$4,2,板上测压点位置!$H$5,3,板上测压点位置!$H$6,0)+INT((A70-1)/80)*2800</f>
        <v>851.10802469135797</v>
      </c>
      <c r="E70">
        <v>0</v>
      </c>
    </row>
    <row r="71" spans="1:5" x14ac:dyDescent="0.25">
      <c r="A71">
        <v>70</v>
      </c>
      <c r="B71" cm="1">
        <f t="array" ref="B71">_xlfn.SWITCH(INT((MOD(A71,20)+1)/2),1,1,2,2,3,3,4,6,5,7,6,8,7,9,8,12,9,13,10,14,14)+14*INT((A71-1)/80)</f>
        <v>7</v>
      </c>
      <c r="C71">
        <f t="shared" si="0"/>
        <v>7245.260869565217</v>
      </c>
      <c r="D71" cm="1">
        <f t="array" ref="D71">板坐标!$C$2+_xlfn.SWITCH(MOD(INT((A71-1)/20),4),0,板上测压点位置!$H$3,1,板上测压点位置!$H$4,2,板上测压点位置!$H$5,3,板上测压点位置!$H$6,0)+INT((A71-1)/80)*2800</f>
        <v>851.10802469135797</v>
      </c>
      <c r="E71">
        <v>0</v>
      </c>
    </row>
    <row r="72" spans="1:5" x14ac:dyDescent="0.25">
      <c r="A72">
        <v>71</v>
      </c>
      <c r="B72" cm="1">
        <f t="array" ref="B72">_xlfn.SWITCH(INT((MOD(A72,20)+1)/2),1,1,2,2,3,3,4,6,5,7,6,8,7,9,8,12,9,13,10,14,14)+14*INT((A72-1)/80)</f>
        <v>8</v>
      </c>
      <c r="C72">
        <f t="shared" si="0"/>
        <v>8058.739130434783</v>
      </c>
      <c r="D72" cm="1">
        <f t="array" ref="D72">板坐标!$C$2+_xlfn.SWITCH(MOD(INT((A72-1)/20),4),0,板上测压点位置!$H$3,1,板上测压点位置!$H$4,2,板上测压点位置!$H$5,3,板上测压点位置!$H$6,0)+INT((A72-1)/80)*2800</f>
        <v>851.10802469135797</v>
      </c>
      <c r="E72">
        <v>0</v>
      </c>
    </row>
    <row r="73" spans="1:5" x14ac:dyDescent="0.25">
      <c r="A73">
        <v>72</v>
      </c>
      <c r="B73" cm="1">
        <f t="array" ref="B73">_xlfn.SWITCH(INT((MOD(A73,20)+1)/2),1,1,2,2,3,3,4,6,5,7,6,8,7,9,8,12,9,13,10,14,14)+14*INT((A73-1)/80)</f>
        <v>8</v>
      </c>
      <c r="C73">
        <f t="shared" si="0"/>
        <v>8629.2608695652179</v>
      </c>
      <c r="D73" cm="1">
        <f t="array" ref="D73">板坐标!$C$2+_xlfn.SWITCH(MOD(INT((A73-1)/20),4),0,板上测压点位置!$H$3,1,板上测压点位置!$H$4,2,板上测压点位置!$H$5,3,板上测压点位置!$H$6,0)+INT((A73-1)/80)*2800</f>
        <v>851.10802469135797</v>
      </c>
      <c r="E73">
        <v>0</v>
      </c>
    </row>
    <row r="74" spans="1:5" x14ac:dyDescent="0.25">
      <c r="A74">
        <v>73</v>
      </c>
      <c r="B74" cm="1">
        <f t="array" ref="B74">_xlfn.SWITCH(INT((MOD(A74,20)+1)/2),1,1,2,2,3,3,4,6,5,7,6,8,7,9,8,12,9,13,10,14,14)+14*INT((A74-1)/80)</f>
        <v>9</v>
      </c>
      <c r="C74">
        <f t="shared" si="0"/>
        <v>9218.7391304347821</v>
      </c>
      <c r="D74" cm="1">
        <f t="array" ref="D74">板坐标!$C$2+_xlfn.SWITCH(MOD(INT((A74-1)/20),4),0,板上测压点位置!$H$3,1,板上测压点位置!$H$4,2,板上测压点位置!$H$5,3,板上测压点位置!$H$6,0)+INT((A74-1)/80)*2800</f>
        <v>851.10802469135797</v>
      </c>
      <c r="E74">
        <v>0</v>
      </c>
    </row>
    <row r="75" spans="1:5" x14ac:dyDescent="0.25">
      <c r="A75">
        <v>74</v>
      </c>
      <c r="B75" cm="1">
        <f t="array" ref="B75">_xlfn.SWITCH(INT((MOD(A75,20)+1)/2),1,1,2,2,3,3,4,6,5,7,6,8,7,9,8,12,9,13,10,14,14)+14*INT((A75-1)/80)</f>
        <v>9</v>
      </c>
      <c r="C75">
        <f t="shared" si="0"/>
        <v>9789.2608695652179</v>
      </c>
      <c r="D75" cm="1">
        <f t="array" ref="D75">板坐标!$C$2+_xlfn.SWITCH(MOD(INT((A75-1)/20),4),0,板上测压点位置!$H$3,1,板上测压点位置!$H$4,2,板上测压点位置!$H$5,3,板上测压点位置!$H$6,0)+INT((A75-1)/80)*2800</f>
        <v>851.10802469135797</v>
      </c>
      <c r="E75">
        <v>0</v>
      </c>
    </row>
    <row r="76" spans="1:5" x14ac:dyDescent="0.25">
      <c r="A76">
        <v>75</v>
      </c>
      <c r="B76" cm="1">
        <f t="array" ref="B76">_xlfn.SWITCH(INT((MOD(A76,20)+1)/2),1,1,2,2,3,3,4,6,5,7,6,8,7,9,8,12,9,13,10,14,14)+14*INT((A76-1)/80)</f>
        <v>12</v>
      </c>
      <c r="C76">
        <f t="shared" si="0"/>
        <v>12698.739130434782</v>
      </c>
      <c r="D76" cm="1">
        <f t="array" ref="D76">板坐标!$C$2+_xlfn.SWITCH(MOD(INT((A76-1)/20),4),0,板上测压点位置!$H$3,1,板上测压点位置!$H$4,2,板上测压点位置!$H$5,3,板上测压点位置!$H$6,0)+INT((A76-1)/80)*2800</f>
        <v>851.10802469135797</v>
      </c>
      <c r="E76">
        <v>0</v>
      </c>
    </row>
    <row r="77" spans="1:5" x14ac:dyDescent="0.25">
      <c r="A77">
        <v>76</v>
      </c>
      <c r="B77" cm="1">
        <f t="array" ref="B77">_xlfn.SWITCH(INT((MOD(A77,20)+1)/2),1,1,2,2,3,3,4,6,5,7,6,8,7,9,8,12,9,13,10,14,14)+14*INT((A77-1)/80)</f>
        <v>12</v>
      </c>
      <c r="C77">
        <f t="shared" si="0"/>
        <v>13269.260869565218</v>
      </c>
      <c r="D77" cm="1">
        <f t="array" ref="D77">板坐标!$C$2+_xlfn.SWITCH(MOD(INT((A77-1)/20),4),0,板上测压点位置!$H$3,1,板上测压点位置!$H$4,2,板上测压点位置!$H$5,3,板上测压点位置!$H$6,0)+INT((A77-1)/80)*2800</f>
        <v>851.10802469135797</v>
      </c>
      <c r="E77">
        <v>0</v>
      </c>
    </row>
    <row r="78" spans="1:5" x14ac:dyDescent="0.25">
      <c r="A78">
        <v>77</v>
      </c>
      <c r="B78" cm="1">
        <f t="array" ref="B78">_xlfn.SWITCH(INT((MOD(A78,20)+1)/2),1,1,2,2,3,3,4,6,5,7,6,8,7,9,8,12,9,13,10,14,14)+14*INT((A78-1)/80)</f>
        <v>13</v>
      </c>
      <c r="C78">
        <f t="shared" si="0"/>
        <v>13858.739130434782</v>
      </c>
      <c r="D78" cm="1">
        <f t="array" ref="D78">板坐标!$C$2+_xlfn.SWITCH(MOD(INT((A78-1)/20),4),0,板上测压点位置!$H$3,1,板上测压点位置!$H$4,2,板上测压点位置!$H$5,3,板上测压点位置!$H$6,0)+INT((A78-1)/80)*2800</f>
        <v>851.10802469135797</v>
      </c>
      <c r="E78">
        <v>0</v>
      </c>
    </row>
    <row r="79" spans="1:5" x14ac:dyDescent="0.25">
      <c r="A79">
        <v>78</v>
      </c>
      <c r="B79" cm="1">
        <f t="array" ref="B79">_xlfn.SWITCH(INT((MOD(A79,20)+1)/2),1,1,2,2,3,3,4,6,5,7,6,8,7,9,8,12,9,13,10,14,14)+14*INT((A79-1)/80)</f>
        <v>13</v>
      </c>
      <c r="C79">
        <f t="shared" si="0"/>
        <v>14429.260869565218</v>
      </c>
      <c r="D79" cm="1">
        <f t="array" ref="D79">板坐标!$C$2+_xlfn.SWITCH(MOD(INT((A79-1)/20),4),0,板上测压点位置!$H$3,1,板上测压点位置!$H$4,2,板上测压点位置!$H$5,3,板上测压点位置!$H$6,0)+INT((A79-1)/80)*2800</f>
        <v>851.10802469135797</v>
      </c>
      <c r="E79">
        <v>0</v>
      </c>
    </row>
    <row r="80" spans="1:5" x14ac:dyDescent="0.25">
      <c r="A80">
        <v>79</v>
      </c>
      <c r="B80" cm="1">
        <f t="array" ref="B80">_xlfn.SWITCH(INT((MOD(A80,20)+1)/2),1,1,2,2,3,3,4,6,5,7,6,8,7,9,8,12,9,13,10,14,14)+14*INT((A80-1)/80)</f>
        <v>14</v>
      </c>
      <c r="C80">
        <f t="shared" si="0"/>
        <v>15018.739130434782</v>
      </c>
      <c r="D80" cm="1">
        <f t="array" ref="D80">板坐标!$C$2+_xlfn.SWITCH(MOD(INT((A80-1)/20),4),0,板上测压点位置!$H$3,1,板上测压点位置!$H$4,2,板上测压点位置!$H$5,3,板上测压点位置!$H$6,0)+INT((A80-1)/80)*2800</f>
        <v>851.10802469135797</v>
      </c>
      <c r="E80">
        <v>0</v>
      </c>
    </row>
    <row r="81" spans="1:5" x14ac:dyDescent="0.25">
      <c r="A81">
        <v>80</v>
      </c>
      <c r="B81" cm="1">
        <f t="array" ref="B81">_xlfn.SWITCH(INT((MOD(A81,20)+1)/2),1,1,2,2,3,3,4,6,5,7,6,8,7,9,8,12,9,13,10,14,14)+14*INT((A81-1)/80)</f>
        <v>14</v>
      </c>
      <c r="C81">
        <f t="shared" si="0"/>
        <v>15589.260869565218</v>
      </c>
      <c r="D81" cm="1">
        <f t="array" ref="D81">板坐标!$C$2+_xlfn.SWITCH(MOD(INT((A81-1)/20),4),0,板上测压点位置!$H$3,1,板上测压点位置!$H$4,2,板上测压点位置!$H$5,3,板上测压点位置!$H$6,0)+INT((A81-1)/80)*2800</f>
        <v>851.10802469135797</v>
      </c>
      <c r="E81">
        <v>0</v>
      </c>
    </row>
    <row r="82" spans="1:5" x14ac:dyDescent="0.25">
      <c r="A82">
        <v>81</v>
      </c>
      <c r="B82" cm="1">
        <f t="array" ref="B82">_xlfn.SWITCH(INT((MOD(A82,20)+1)/2),1,1,2,2,3,3,4,6,5,7,6,8,7,9,8,12,9,13,10,14,14)+14*INT((A82-1)/80)</f>
        <v>15</v>
      </c>
      <c r="C82">
        <f t="shared" si="0"/>
        <v>-285.26086956521738</v>
      </c>
      <c r="D82" cm="1">
        <f t="array" ref="D82">板坐标!$C$2+_xlfn.SWITCH(MOD(INT((A82-1)/20),4),0,板上测压点位置!$H$3,1,板上测压点位置!$H$4,2,板上测压点位置!$H$5,3,板上测压点位置!$H$6,0)+INT((A82-1)/80)*2800</f>
        <v>1948.891975308642</v>
      </c>
      <c r="E82">
        <v>0</v>
      </c>
    </row>
    <row r="83" spans="1:5" x14ac:dyDescent="0.25">
      <c r="A83">
        <v>82</v>
      </c>
      <c r="B83" cm="1">
        <f t="array" ref="B83">_xlfn.SWITCH(INT((MOD(A83,20)+1)/2),1,1,2,2,3,3,4,6,5,7,6,8,7,9,8,12,9,13,10,14,14)+14*INT((A83-1)/80)</f>
        <v>15</v>
      </c>
      <c r="C83">
        <f t="shared" si="0"/>
        <v>285.26086956521738</v>
      </c>
      <c r="D83" cm="1">
        <f t="array" ref="D83">板坐标!$C$2+_xlfn.SWITCH(MOD(INT((A83-1)/20),4),0,板上测压点位置!$H$3,1,板上测压点位置!$H$4,2,板上测压点位置!$H$5,3,板上测压点位置!$H$6,0)+INT((A83-1)/80)*2800</f>
        <v>1948.891975308642</v>
      </c>
      <c r="E83">
        <v>0</v>
      </c>
    </row>
    <row r="84" spans="1:5" x14ac:dyDescent="0.25">
      <c r="A84">
        <v>83</v>
      </c>
      <c r="B84" cm="1">
        <f t="array" ref="B84">_xlfn.SWITCH(INT((MOD(A84,20)+1)/2),1,1,2,2,3,3,4,6,5,7,6,8,7,9,8,12,9,13,10,14,14)+14*INT((A84-1)/80)</f>
        <v>16</v>
      </c>
      <c r="C84">
        <f t="shared" si="0"/>
        <v>874.73913043478262</v>
      </c>
      <c r="D84" cm="1">
        <f t="array" ref="D84">板坐标!$C$2+_xlfn.SWITCH(MOD(INT((A84-1)/20),4),0,板上测压点位置!$H$3,1,板上测压点位置!$H$4,2,板上测压点位置!$H$5,3,板上测压点位置!$H$6,0)+INT((A84-1)/80)*2800</f>
        <v>1948.891975308642</v>
      </c>
      <c r="E84">
        <v>0</v>
      </c>
    </row>
    <row r="85" spans="1:5" x14ac:dyDescent="0.25">
      <c r="A85">
        <v>84</v>
      </c>
      <c r="B85" cm="1">
        <f t="array" ref="B85">_xlfn.SWITCH(INT((MOD(A85,20)+1)/2),1,1,2,2,3,3,4,6,5,7,6,8,7,9,8,12,9,13,10,14,14)+14*INT((A85-1)/80)</f>
        <v>16</v>
      </c>
      <c r="C85">
        <f t="shared" si="0"/>
        <v>1445.2608695652175</v>
      </c>
      <c r="D85" cm="1">
        <f t="array" ref="D85">板坐标!$C$2+_xlfn.SWITCH(MOD(INT((A85-1)/20),4),0,板上测压点位置!$H$3,1,板上测压点位置!$H$4,2,板上测压点位置!$H$5,3,板上测压点位置!$H$6,0)+INT((A85-1)/80)*2800</f>
        <v>1948.891975308642</v>
      </c>
      <c r="E85">
        <v>0</v>
      </c>
    </row>
    <row r="86" spans="1:5" x14ac:dyDescent="0.25">
      <c r="A86">
        <v>85</v>
      </c>
      <c r="B86" cm="1">
        <f t="array" ref="B86">_xlfn.SWITCH(INT((MOD(A86,20)+1)/2),1,1,2,2,3,3,4,6,5,7,6,8,7,9,8,12,9,13,10,14,14)+14*INT((A86-1)/80)</f>
        <v>17</v>
      </c>
      <c r="C86">
        <f t="shared" si="0"/>
        <v>2034.7391304347825</v>
      </c>
      <c r="D86" cm="1">
        <f t="array" ref="D86">板坐标!$C$2+_xlfn.SWITCH(MOD(INT((A86-1)/20),4),0,板上测压点位置!$H$3,1,板上测压点位置!$H$4,2,板上测压点位置!$H$5,3,板上测压点位置!$H$6,0)+INT((A86-1)/80)*2800</f>
        <v>1948.891975308642</v>
      </c>
      <c r="E86">
        <v>0</v>
      </c>
    </row>
    <row r="87" spans="1:5" x14ac:dyDescent="0.25">
      <c r="A87">
        <v>86</v>
      </c>
      <c r="B87" cm="1">
        <f t="array" ref="B87">_xlfn.SWITCH(INT((MOD(A87,20)+1)/2),1,1,2,2,3,3,4,6,5,7,6,8,7,9,8,12,9,13,10,14,14)+14*INT((A87-1)/80)</f>
        <v>17</v>
      </c>
      <c r="C87">
        <f t="shared" ref="C87:C150" si="1">C67</f>
        <v>2605.2608695652175</v>
      </c>
      <c r="D87" cm="1">
        <f t="array" ref="D87">板坐标!$C$2+_xlfn.SWITCH(MOD(INT((A87-1)/20),4),0,板上测压点位置!$H$3,1,板上测压点位置!$H$4,2,板上测压点位置!$H$5,3,板上测压点位置!$H$6,0)+INT((A87-1)/80)*2800</f>
        <v>1948.891975308642</v>
      </c>
      <c r="E87">
        <v>0</v>
      </c>
    </row>
    <row r="88" spans="1:5" x14ac:dyDescent="0.25">
      <c r="A88">
        <v>87</v>
      </c>
      <c r="B88" cm="1">
        <f t="array" ref="B88">_xlfn.SWITCH(INT((MOD(A88,20)+1)/2),1,1,2,2,3,3,4,6,5,7,6,8,7,9,8,12,9,13,10,14,14)+14*INT((A88-1)/80)</f>
        <v>20</v>
      </c>
      <c r="C88">
        <f t="shared" si="1"/>
        <v>5514.739130434783</v>
      </c>
      <c r="D88" cm="1">
        <f t="array" ref="D88">板坐标!$C$2+_xlfn.SWITCH(MOD(INT((A88-1)/20),4),0,板上测压点位置!$H$3,1,板上测压点位置!$H$4,2,板上测压点位置!$H$5,3,板上测压点位置!$H$6,0)+INT((A88-1)/80)*2800</f>
        <v>1948.891975308642</v>
      </c>
      <c r="E88">
        <v>0</v>
      </c>
    </row>
    <row r="89" spans="1:5" x14ac:dyDescent="0.25">
      <c r="A89">
        <v>88</v>
      </c>
      <c r="B89" cm="1">
        <f t="array" ref="B89">_xlfn.SWITCH(INT((MOD(A89,20)+1)/2),1,1,2,2,3,3,4,6,5,7,6,8,7,9,8,12,9,13,10,14,14)+14*INT((A89-1)/80)</f>
        <v>20</v>
      </c>
      <c r="C89">
        <f t="shared" si="1"/>
        <v>6085.260869565217</v>
      </c>
      <c r="D89" cm="1">
        <f t="array" ref="D89">板坐标!$C$2+_xlfn.SWITCH(MOD(INT((A89-1)/20),4),0,板上测压点位置!$H$3,1,板上测压点位置!$H$4,2,板上测压点位置!$H$5,3,板上测压点位置!$H$6,0)+INT((A89-1)/80)*2800</f>
        <v>1948.891975308642</v>
      </c>
      <c r="E89">
        <v>0</v>
      </c>
    </row>
    <row r="90" spans="1:5" x14ac:dyDescent="0.25">
      <c r="A90">
        <v>89</v>
      </c>
      <c r="B90" cm="1">
        <f t="array" ref="B90">_xlfn.SWITCH(INT((MOD(A90,20)+1)/2),1,1,2,2,3,3,4,6,5,7,6,8,7,9,8,12,9,13,10,14,14)+14*INT((A90-1)/80)</f>
        <v>21</v>
      </c>
      <c r="C90">
        <f t="shared" si="1"/>
        <v>6674.739130434783</v>
      </c>
      <c r="D90" cm="1">
        <f t="array" ref="D90">板坐标!$C$2+_xlfn.SWITCH(MOD(INT((A90-1)/20),4),0,板上测压点位置!$H$3,1,板上测压点位置!$H$4,2,板上测压点位置!$H$5,3,板上测压点位置!$H$6,0)+INT((A90-1)/80)*2800</f>
        <v>1948.891975308642</v>
      </c>
      <c r="E90">
        <v>0</v>
      </c>
    </row>
    <row r="91" spans="1:5" x14ac:dyDescent="0.25">
      <c r="A91">
        <v>90</v>
      </c>
      <c r="B91" cm="1">
        <f t="array" ref="B91">_xlfn.SWITCH(INT((MOD(A91,20)+1)/2),1,1,2,2,3,3,4,6,5,7,6,8,7,9,8,12,9,13,10,14,14)+14*INT((A91-1)/80)</f>
        <v>21</v>
      </c>
      <c r="C91">
        <f t="shared" si="1"/>
        <v>7245.260869565217</v>
      </c>
      <c r="D91" cm="1">
        <f t="array" ref="D91">板坐标!$C$2+_xlfn.SWITCH(MOD(INT((A91-1)/20),4),0,板上测压点位置!$H$3,1,板上测压点位置!$H$4,2,板上测压点位置!$H$5,3,板上测压点位置!$H$6,0)+INT((A91-1)/80)*2800</f>
        <v>1948.891975308642</v>
      </c>
      <c r="E91">
        <v>0</v>
      </c>
    </row>
    <row r="92" spans="1:5" x14ac:dyDescent="0.25">
      <c r="A92">
        <v>91</v>
      </c>
      <c r="B92" cm="1">
        <f t="array" ref="B92">_xlfn.SWITCH(INT((MOD(A92,20)+1)/2),1,1,2,2,3,3,4,6,5,7,6,8,7,9,8,12,9,13,10,14,14)+14*INT((A92-1)/80)</f>
        <v>22</v>
      </c>
      <c r="C92">
        <f t="shared" si="1"/>
        <v>8058.739130434783</v>
      </c>
      <c r="D92" cm="1">
        <f t="array" ref="D92">板坐标!$C$2+_xlfn.SWITCH(MOD(INT((A92-1)/20),4),0,板上测压点位置!$H$3,1,板上测压点位置!$H$4,2,板上测压点位置!$H$5,3,板上测压点位置!$H$6,0)+INT((A92-1)/80)*2800</f>
        <v>1948.891975308642</v>
      </c>
      <c r="E92">
        <v>0</v>
      </c>
    </row>
    <row r="93" spans="1:5" x14ac:dyDescent="0.25">
      <c r="A93">
        <v>92</v>
      </c>
      <c r="B93" cm="1">
        <f t="array" ref="B93">_xlfn.SWITCH(INT((MOD(A93,20)+1)/2),1,1,2,2,3,3,4,6,5,7,6,8,7,9,8,12,9,13,10,14,14)+14*INT((A93-1)/80)</f>
        <v>22</v>
      </c>
      <c r="C93">
        <f t="shared" si="1"/>
        <v>8629.2608695652179</v>
      </c>
      <c r="D93" cm="1">
        <f t="array" ref="D93">板坐标!$C$2+_xlfn.SWITCH(MOD(INT((A93-1)/20),4),0,板上测压点位置!$H$3,1,板上测压点位置!$H$4,2,板上测压点位置!$H$5,3,板上测压点位置!$H$6,0)+INT((A93-1)/80)*2800</f>
        <v>1948.891975308642</v>
      </c>
      <c r="E93">
        <v>0</v>
      </c>
    </row>
    <row r="94" spans="1:5" x14ac:dyDescent="0.25">
      <c r="A94">
        <v>93</v>
      </c>
      <c r="B94" cm="1">
        <f t="array" ref="B94">_xlfn.SWITCH(INT((MOD(A94,20)+1)/2),1,1,2,2,3,3,4,6,5,7,6,8,7,9,8,12,9,13,10,14,14)+14*INT((A94-1)/80)</f>
        <v>23</v>
      </c>
      <c r="C94">
        <f t="shared" si="1"/>
        <v>9218.7391304347821</v>
      </c>
      <c r="D94" cm="1">
        <f t="array" ref="D94">板坐标!$C$2+_xlfn.SWITCH(MOD(INT((A94-1)/20),4),0,板上测压点位置!$H$3,1,板上测压点位置!$H$4,2,板上测压点位置!$H$5,3,板上测压点位置!$H$6,0)+INT((A94-1)/80)*2800</f>
        <v>1948.891975308642</v>
      </c>
      <c r="E94">
        <v>0</v>
      </c>
    </row>
    <row r="95" spans="1:5" x14ac:dyDescent="0.25">
      <c r="A95">
        <v>94</v>
      </c>
      <c r="B95" cm="1">
        <f t="array" ref="B95">_xlfn.SWITCH(INT((MOD(A95,20)+1)/2),1,1,2,2,3,3,4,6,5,7,6,8,7,9,8,12,9,13,10,14,14)+14*INT((A95-1)/80)</f>
        <v>23</v>
      </c>
      <c r="C95">
        <f t="shared" si="1"/>
        <v>9789.2608695652179</v>
      </c>
      <c r="D95" cm="1">
        <f t="array" ref="D95">板坐标!$C$2+_xlfn.SWITCH(MOD(INT((A95-1)/20),4),0,板上测压点位置!$H$3,1,板上测压点位置!$H$4,2,板上测压点位置!$H$5,3,板上测压点位置!$H$6,0)+INT((A95-1)/80)*2800</f>
        <v>1948.891975308642</v>
      </c>
      <c r="E95">
        <v>0</v>
      </c>
    </row>
    <row r="96" spans="1:5" x14ac:dyDescent="0.25">
      <c r="A96">
        <v>95</v>
      </c>
      <c r="B96" cm="1">
        <f t="array" ref="B96">_xlfn.SWITCH(INT((MOD(A96,20)+1)/2),1,1,2,2,3,3,4,6,5,7,6,8,7,9,8,12,9,13,10,14,14)+14*INT((A96-1)/80)</f>
        <v>26</v>
      </c>
      <c r="C96">
        <f t="shared" si="1"/>
        <v>12698.739130434782</v>
      </c>
      <c r="D96" cm="1">
        <f t="array" ref="D96">板坐标!$C$2+_xlfn.SWITCH(MOD(INT((A96-1)/20),4),0,板上测压点位置!$H$3,1,板上测压点位置!$H$4,2,板上测压点位置!$H$5,3,板上测压点位置!$H$6,0)+INT((A96-1)/80)*2800</f>
        <v>1948.891975308642</v>
      </c>
      <c r="E96">
        <v>0</v>
      </c>
    </row>
    <row r="97" spans="1:5" x14ac:dyDescent="0.25">
      <c r="A97">
        <v>96</v>
      </c>
      <c r="B97" cm="1">
        <f t="array" ref="B97">_xlfn.SWITCH(INT((MOD(A97,20)+1)/2),1,1,2,2,3,3,4,6,5,7,6,8,7,9,8,12,9,13,10,14,14)+14*INT((A97-1)/80)</f>
        <v>26</v>
      </c>
      <c r="C97">
        <f t="shared" si="1"/>
        <v>13269.260869565218</v>
      </c>
      <c r="D97" cm="1">
        <f t="array" ref="D97">板坐标!$C$2+_xlfn.SWITCH(MOD(INT((A97-1)/20),4),0,板上测压点位置!$H$3,1,板上测压点位置!$H$4,2,板上测压点位置!$H$5,3,板上测压点位置!$H$6,0)+INT((A97-1)/80)*2800</f>
        <v>1948.891975308642</v>
      </c>
      <c r="E97">
        <v>0</v>
      </c>
    </row>
    <row r="98" spans="1:5" x14ac:dyDescent="0.25">
      <c r="A98">
        <v>97</v>
      </c>
      <c r="B98" cm="1">
        <f t="array" ref="B98">_xlfn.SWITCH(INT((MOD(A98,20)+1)/2),1,1,2,2,3,3,4,6,5,7,6,8,7,9,8,12,9,13,10,14,14)+14*INT((A98-1)/80)</f>
        <v>27</v>
      </c>
      <c r="C98">
        <f t="shared" si="1"/>
        <v>13858.739130434782</v>
      </c>
      <c r="D98" cm="1">
        <f t="array" ref="D98">板坐标!$C$2+_xlfn.SWITCH(MOD(INT((A98-1)/20),4),0,板上测压点位置!$H$3,1,板上测压点位置!$H$4,2,板上测压点位置!$H$5,3,板上测压点位置!$H$6,0)+INT((A98-1)/80)*2800</f>
        <v>1948.891975308642</v>
      </c>
      <c r="E98">
        <v>0</v>
      </c>
    </row>
    <row r="99" spans="1:5" x14ac:dyDescent="0.25">
      <c r="A99">
        <v>98</v>
      </c>
      <c r="B99" cm="1">
        <f t="array" ref="B99">_xlfn.SWITCH(INT((MOD(A99,20)+1)/2),1,1,2,2,3,3,4,6,5,7,6,8,7,9,8,12,9,13,10,14,14)+14*INT((A99-1)/80)</f>
        <v>27</v>
      </c>
      <c r="C99">
        <f t="shared" si="1"/>
        <v>14429.260869565218</v>
      </c>
      <c r="D99" cm="1">
        <f t="array" ref="D99">板坐标!$C$2+_xlfn.SWITCH(MOD(INT((A99-1)/20),4),0,板上测压点位置!$H$3,1,板上测压点位置!$H$4,2,板上测压点位置!$H$5,3,板上测压点位置!$H$6,0)+INT((A99-1)/80)*2800</f>
        <v>1948.891975308642</v>
      </c>
      <c r="E99">
        <v>0</v>
      </c>
    </row>
    <row r="100" spans="1:5" x14ac:dyDescent="0.25">
      <c r="A100">
        <v>99</v>
      </c>
      <c r="B100" cm="1">
        <f t="array" ref="B100">_xlfn.SWITCH(INT((MOD(A100,20)+1)/2),1,1,2,2,3,3,4,6,5,7,6,8,7,9,8,12,9,13,10,14,14)+14*INT((A100-1)/80)</f>
        <v>28</v>
      </c>
      <c r="C100">
        <f t="shared" si="1"/>
        <v>15018.739130434782</v>
      </c>
      <c r="D100" cm="1">
        <f t="array" ref="D100">板坐标!$C$2+_xlfn.SWITCH(MOD(INT((A100-1)/20),4),0,板上测压点位置!$H$3,1,板上测压点位置!$H$4,2,板上测压点位置!$H$5,3,板上测压点位置!$H$6,0)+INT((A100-1)/80)*2800</f>
        <v>1948.891975308642</v>
      </c>
      <c r="E100">
        <v>0</v>
      </c>
    </row>
    <row r="101" spans="1:5" x14ac:dyDescent="0.25">
      <c r="A101">
        <v>100</v>
      </c>
      <c r="B101" cm="1">
        <f t="array" ref="B101">_xlfn.SWITCH(INT((MOD(A101,20)+1)/2),1,1,2,2,3,3,4,6,5,7,6,8,7,9,8,12,9,13,10,14,14)+14*INT((A101-1)/80)</f>
        <v>28</v>
      </c>
      <c r="C101">
        <f t="shared" si="1"/>
        <v>15589.260869565218</v>
      </c>
      <c r="D101" cm="1">
        <f t="array" ref="D101">板坐标!$C$2+_xlfn.SWITCH(MOD(INT((A101-1)/20),4),0,板上测压点位置!$H$3,1,板上测压点位置!$H$4,2,板上测压点位置!$H$5,3,板上测压点位置!$H$6,0)+INT((A101-1)/80)*2800</f>
        <v>1948.891975308642</v>
      </c>
      <c r="E101">
        <v>0</v>
      </c>
    </row>
    <row r="102" spans="1:5" x14ac:dyDescent="0.25">
      <c r="A102">
        <v>101</v>
      </c>
      <c r="B102" cm="1">
        <f t="array" ref="B102">_xlfn.SWITCH(INT((MOD(A102,20)+1)/2),1,1,2,2,3,3,4,6,5,7,6,8,7,9,8,12,9,13,10,14,14)+14*INT((A102-1)/80)</f>
        <v>15</v>
      </c>
      <c r="C102">
        <f t="shared" si="1"/>
        <v>-285.26086956521738</v>
      </c>
      <c r="D102" cm="1">
        <f t="array" ref="D102">板坐标!$C$2+_xlfn.SWITCH(MOD(INT((A102-1)/20),4),0,板上测压点位置!$H$3,1,板上测压点位置!$H$4,2,板上测压点位置!$H$5,3,板上测压点位置!$H$6,0)+INT((A102-1)/80)*2800</f>
        <v>2518.641975308642</v>
      </c>
      <c r="E102">
        <v>0</v>
      </c>
    </row>
    <row r="103" spans="1:5" x14ac:dyDescent="0.25">
      <c r="A103">
        <v>102</v>
      </c>
      <c r="B103" cm="1">
        <f t="array" ref="B103">_xlfn.SWITCH(INT((MOD(A103,20)+1)/2),1,1,2,2,3,3,4,6,5,7,6,8,7,9,8,12,9,13,10,14,14)+14*INT((A103-1)/80)</f>
        <v>15</v>
      </c>
      <c r="C103">
        <f t="shared" si="1"/>
        <v>285.26086956521738</v>
      </c>
      <c r="D103" cm="1">
        <f t="array" ref="D103">板坐标!$C$2+_xlfn.SWITCH(MOD(INT((A103-1)/20),4),0,板上测压点位置!$H$3,1,板上测压点位置!$H$4,2,板上测压点位置!$H$5,3,板上测压点位置!$H$6,0)+INT((A103-1)/80)*2800</f>
        <v>2518.641975308642</v>
      </c>
      <c r="E103">
        <v>0</v>
      </c>
    </row>
    <row r="104" spans="1:5" x14ac:dyDescent="0.25">
      <c r="A104">
        <v>103</v>
      </c>
      <c r="B104" cm="1">
        <f t="array" ref="B104">_xlfn.SWITCH(INT((MOD(A104,20)+1)/2),1,1,2,2,3,3,4,6,5,7,6,8,7,9,8,12,9,13,10,14,14)+14*INT((A104-1)/80)</f>
        <v>16</v>
      </c>
      <c r="C104">
        <f t="shared" si="1"/>
        <v>874.73913043478262</v>
      </c>
      <c r="D104" cm="1">
        <f t="array" ref="D104">板坐标!$C$2+_xlfn.SWITCH(MOD(INT((A104-1)/20),4),0,板上测压点位置!$H$3,1,板上测压点位置!$H$4,2,板上测压点位置!$H$5,3,板上测压点位置!$H$6,0)+INT((A104-1)/80)*2800</f>
        <v>2518.641975308642</v>
      </c>
      <c r="E104">
        <v>0</v>
      </c>
    </row>
    <row r="105" spans="1:5" x14ac:dyDescent="0.25">
      <c r="A105">
        <v>104</v>
      </c>
      <c r="B105" cm="1">
        <f t="array" ref="B105">_xlfn.SWITCH(INT((MOD(A105,20)+1)/2),1,1,2,2,3,3,4,6,5,7,6,8,7,9,8,12,9,13,10,14,14)+14*INT((A105-1)/80)</f>
        <v>16</v>
      </c>
      <c r="C105">
        <f t="shared" si="1"/>
        <v>1445.2608695652175</v>
      </c>
      <c r="D105" cm="1">
        <f t="array" ref="D105">板坐标!$C$2+_xlfn.SWITCH(MOD(INT((A105-1)/20),4),0,板上测压点位置!$H$3,1,板上测压点位置!$H$4,2,板上测压点位置!$H$5,3,板上测压点位置!$H$6,0)+INT((A105-1)/80)*2800</f>
        <v>2518.641975308642</v>
      </c>
      <c r="E105">
        <v>0</v>
      </c>
    </row>
    <row r="106" spans="1:5" x14ac:dyDescent="0.25">
      <c r="A106">
        <v>105</v>
      </c>
      <c r="B106" cm="1">
        <f t="array" ref="B106">_xlfn.SWITCH(INT((MOD(A106,20)+1)/2),1,1,2,2,3,3,4,6,5,7,6,8,7,9,8,12,9,13,10,14,14)+14*INT((A106-1)/80)</f>
        <v>17</v>
      </c>
      <c r="C106">
        <f t="shared" si="1"/>
        <v>2034.7391304347825</v>
      </c>
      <c r="D106" cm="1">
        <f t="array" ref="D106">板坐标!$C$2+_xlfn.SWITCH(MOD(INT((A106-1)/20),4),0,板上测压点位置!$H$3,1,板上测压点位置!$H$4,2,板上测压点位置!$H$5,3,板上测压点位置!$H$6,0)+INT((A106-1)/80)*2800</f>
        <v>2518.641975308642</v>
      </c>
      <c r="E106">
        <v>0</v>
      </c>
    </row>
    <row r="107" spans="1:5" x14ac:dyDescent="0.25">
      <c r="A107">
        <v>106</v>
      </c>
      <c r="B107" cm="1">
        <f t="array" ref="B107">_xlfn.SWITCH(INT((MOD(A107,20)+1)/2),1,1,2,2,3,3,4,6,5,7,6,8,7,9,8,12,9,13,10,14,14)+14*INT((A107-1)/80)</f>
        <v>17</v>
      </c>
      <c r="C107">
        <f t="shared" si="1"/>
        <v>2605.2608695652175</v>
      </c>
      <c r="D107" cm="1">
        <f t="array" ref="D107">板坐标!$C$2+_xlfn.SWITCH(MOD(INT((A107-1)/20),4),0,板上测压点位置!$H$3,1,板上测压点位置!$H$4,2,板上测压点位置!$H$5,3,板上测压点位置!$H$6,0)+INT((A107-1)/80)*2800</f>
        <v>2518.641975308642</v>
      </c>
      <c r="E107">
        <v>0</v>
      </c>
    </row>
    <row r="108" spans="1:5" x14ac:dyDescent="0.25">
      <c r="A108">
        <v>107</v>
      </c>
      <c r="B108" cm="1">
        <f t="array" ref="B108">_xlfn.SWITCH(INT((MOD(A108,20)+1)/2),1,1,2,2,3,3,4,6,5,7,6,8,7,9,8,12,9,13,10,14,14)+14*INT((A108-1)/80)</f>
        <v>20</v>
      </c>
      <c r="C108">
        <f t="shared" si="1"/>
        <v>5514.739130434783</v>
      </c>
      <c r="D108" cm="1">
        <f t="array" ref="D108">板坐标!$C$2+_xlfn.SWITCH(MOD(INT((A108-1)/20),4),0,板上测压点位置!$H$3,1,板上测压点位置!$H$4,2,板上测压点位置!$H$5,3,板上测压点位置!$H$6,0)+INT((A108-1)/80)*2800</f>
        <v>2518.641975308642</v>
      </c>
      <c r="E108">
        <v>0</v>
      </c>
    </row>
    <row r="109" spans="1:5" x14ac:dyDescent="0.25">
      <c r="A109">
        <v>108</v>
      </c>
      <c r="B109" cm="1">
        <f t="array" ref="B109">_xlfn.SWITCH(INT((MOD(A109,20)+1)/2),1,1,2,2,3,3,4,6,5,7,6,8,7,9,8,12,9,13,10,14,14)+14*INT((A109-1)/80)</f>
        <v>20</v>
      </c>
      <c r="C109">
        <f t="shared" si="1"/>
        <v>6085.260869565217</v>
      </c>
      <c r="D109" cm="1">
        <f t="array" ref="D109">板坐标!$C$2+_xlfn.SWITCH(MOD(INT((A109-1)/20),4),0,板上测压点位置!$H$3,1,板上测压点位置!$H$4,2,板上测压点位置!$H$5,3,板上测压点位置!$H$6,0)+INT((A109-1)/80)*2800</f>
        <v>2518.641975308642</v>
      </c>
      <c r="E109">
        <v>0</v>
      </c>
    </row>
    <row r="110" spans="1:5" x14ac:dyDescent="0.25">
      <c r="A110">
        <v>109</v>
      </c>
      <c r="B110" cm="1">
        <f t="array" ref="B110">_xlfn.SWITCH(INT((MOD(A110,20)+1)/2),1,1,2,2,3,3,4,6,5,7,6,8,7,9,8,12,9,13,10,14,14)+14*INT((A110-1)/80)</f>
        <v>21</v>
      </c>
      <c r="C110">
        <f t="shared" si="1"/>
        <v>6674.739130434783</v>
      </c>
      <c r="D110" cm="1">
        <f t="array" ref="D110">板坐标!$C$2+_xlfn.SWITCH(MOD(INT((A110-1)/20),4),0,板上测压点位置!$H$3,1,板上测压点位置!$H$4,2,板上测压点位置!$H$5,3,板上测压点位置!$H$6,0)+INT((A110-1)/80)*2800</f>
        <v>2518.641975308642</v>
      </c>
      <c r="E110">
        <v>0</v>
      </c>
    </row>
    <row r="111" spans="1:5" x14ac:dyDescent="0.25">
      <c r="A111">
        <v>110</v>
      </c>
      <c r="B111" cm="1">
        <f t="array" ref="B111">_xlfn.SWITCH(INT((MOD(A111,20)+1)/2),1,1,2,2,3,3,4,6,5,7,6,8,7,9,8,12,9,13,10,14,14)+14*INT((A111-1)/80)</f>
        <v>21</v>
      </c>
      <c r="C111">
        <f t="shared" si="1"/>
        <v>7245.260869565217</v>
      </c>
      <c r="D111" cm="1">
        <f t="array" ref="D111">板坐标!$C$2+_xlfn.SWITCH(MOD(INT((A111-1)/20),4),0,板上测压点位置!$H$3,1,板上测压点位置!$H$4,2,板上测压点位置!$H$5,3,板上测压点位置!$H$6,0)+INT((A111-1)/80)*2800</f>
        <v>2518.641975308642</v>
      </c>
      <c r="E111">
        <v>0</v>
      </c>
    </row>
    <row r="112" spans="1:5" x14ac:dyDescent="0.25">
      <c r="A112">
        <v>111</v>
      </c>
      <c r="B112" cm="1">
        <f t="array" ref="B112">_xlfn.SWITCH(INT((MOD(A112,20)+1)/2),1,1,2,2,3,3,4,6,5,7,6,8,7,9,8,12,9,13,10,14,14)+14*INT((A112-1)/80)</f>
        <v>22</v>
      </c>
      <c r="C112">
        <f t="shared" si="1"/>
        <v>8058.739130434783</v>
      </c>
      <c r="D112" cm="1">
        <f t="array" ref="D112">板坐标!$C$2+_xlfn.SWITCH(MOD(INT((A112-1)/20),4),0,板上测压点位置!$H$3,1,板上测压点位置!$H$4,2,板上测压点位置!$H$5,3,板上测压点位置!$H$6,0)+INT((A112-1)/80)*2800</f>
        <v>2518.641975308642</v>
      </c>
      <c r="E112">
        <v>0</v>
      </c>
    </row>
    <row r="113" spans="1:5" x14ac:dyDescent="0.25">
      <c r="A113">
        <v>112</v>
      </c>
      <c r="B113" cm="1">
        <f t="array" ref="B113">_xlfn.SWITCH(INT((MOD(A113,20)+1)/2),1,1,2,2,3,3,4,6,5,7,6,8,7,9,8,12,9,13,10,14,14)+14*INT((A113-1)/80)</f>
        <v>22</v>
      </c>
      <c r="C113">
        <f t="shared" si="1"/>
        <v>8629.2608695652179</v>
      </c>
      <c r="D113" cm="1">
        <f t="array" ref="D113">板坐标!$C$2+_xlfn.SWITCH(MOD(INT((A113-1)/20),4),0,板上测压点位置!$H$3,1,板上测压点位置!$H$4,2,板上测压点位置!$H$5,3,板上测压点位置!$H$6,0)+INT((A113-1)/80)*2800</f>
        <v>2518.641975308642</v>
      </c>
      <c r="E113">
        <v>0</v>
      </c>
    </row>
    <row r="114" spans="1:5" x14ac:dyDescent="0.25">
      <c r="A114">
        <v>113</v>
      </c>
      <c r="B114" cm="1">
        <f t="array" ref="B114">_xlfn.SWITCH(INT((MOD(A114,20)+1)/2),1,1,2,2,3,3,4,6,5,7,6,8,7,9,8,12,9,13,10,14,14)+14*INT((A114-1)/80)</f>
        <v>23</v>
      </c>
      <c r="C114">
        <f t="shared" si="1"/>
        <v>9218.7391304347821</v>
      </c>
      <c r="D114" cm="1">
        <f t="array" ref="D114">板坐标!$C$2+_xlfn.SWITCH(MOD(INT((A114-1)/20),4),0,板上测压点位置!$H$3,1,板上测压点位置!$H$4,2,板上测压点位置!$H$5,3,板上测压点位置!$H$6,0)+INT((A114-1)/80)*2800</f>
        <v>2518.641975308642</v>
      </c>
      <c r="E114">
        <v>0</v>
      </c>
    </row>
    <row r="115" spans="1:5" x14ac:dyDescent="0.25">
      <c r="A115">
        <v>114</v>
      </c>
      <c r="B115" cm="1">
        <f t="array" ref="B115">_xlfn.SWITCH(INT((MOD(A115,20)+1)/2),1,1,2,2,3,3,4,6,5,7,6,8,7,9,8,12,9,13,10,14,14)+14*INT((A115-1)/80)</f>
        <v>23</v>
      </c>
      <c r="C115">
        <f t="shared" si="1"/>
        <v>9789.2608695652179</v>
      </c>
      <c r="D115" cm="1">
        <f t="array" ref="D115">板坐标!$C$2+_xlfn.SWITCH(MOD(INT((A115-1)/20),4),0,板上测压点位置!$H$3,1,板上测压点位置!$H$4,2,板上测压点位置!$H$5,3,板上测压点位置!$H$6,0)+INT((A115-1)/80)*2800</f>
        <v>2518.641975308642</v>
      </c>
      <c r="E115">
        <v>0</v>
      </c>
    </row>
    <row r="116" spans="1:5" x14ac:dyDescent="0.25">
      <c r="A116">
        <v>115</v>
      </c>
      <c r="B116" cm="1">
        <f t="array" ref="B116">_xlfn.SWITCH(INT((MOD(A116,20)+1)/2),1,1,2,2,3,3,4,6,5,7,6,8,7,9,8,12,9,13,10,14,14)+14*INT((A116-1)/80)</f>
        <v>26</v>
      </c>
      <c r="C116">
        <f t="shared" si="1"/>
        <v>12698.739130434782</v>
      </c>
      <c r="D116" cm="1">
        <f t="array" ref="D116">板坐标!$C$2+_xlfn.SWITCH(MOD(INT((A116-1)/20),4),0,板上测压点位置!$H$3,1,板上测压点位置!$H$4,2,板上测压点位置!$H$5,3,板上测压点位置!$H$6,0)+INT((A116-1)/80)*2800</f>
        <v>2518.641975308642</v>
      </c>
      <c r="E116">
        <v>0</v>
      </c>
    </row>
    <row r="117" spans="1:5" x14ac:dyDescent="0.25">
      <c r="A117">
        <v>116</v>
      </c>
      <c r="B117" cm="1">
        <f t="array" ref="B117">_xlfn.SWITCH(INT((MOD(A117,20)+1)/2),1,1,2,2,3,3,4,6,5,7,6,8,7,9,8,12,9,13,10,14,14)+14*INT((A117-1)/80)</f>
        <v>26</v>
      </c>
      <c r="C117">
        <f t="shared" si="1"/>
        <v>13269.260869565218</v>
      </c>
      <c r="D117" cm="1">
        <f t="array" ref="D117">板坐标!$C$2+_xlfn.SWITCH(MOD(INT((A117-1)/20),4),0,板上测压点位置!$H$3,1,板上测压点位置!$H$4,2,板上测压点位置!$H$5,3,板上测压点位置!$H$6,0)+INT((A117-1)/80)*2800</f>
        <v>2518.641975308642</v>
      </c>
      <c r="E117">
        <v>0</v>
      </c>
    </row>
    <row r="118" spans="1:5" x14ac:dyDescent="0.25">
      <c r="A118">
        <v>117</v>
      </c>
      <c r="B118" cm="1">
        <f t="array" ref="B118">_xlfn.SWITCH(INT((MOD(A118,20)+1)/2),1,1,2,2,3,3,4,6,5,7,6,8,7,9,8,12,9,13,10,14,14)+14*INT((A118-1)/80)</f>
        <v>27</v>
      </c>
      <c r="C118">
        <f t="shared" si="1"/>
        <v>13858.739130434782</v>
      </c>
      <c r="D118" cm="1">
        <f t="array" ref="D118">板坐标!$C$2+_xlfn.SWITCH(MOD(INT((A118-1)/20),4),0,板上测压点位置!$H$3,1,板上测压点位置!$H$4,2,板上测压点位置!$H$5,3,板上测压点位置!$H$6,0)+INT((A118-1)/80)*2800</f>
        <v>2518.641975308642</v>
      </c>
      <c r="E118">
        <v>0</v>
      </c>
    </row>
    <row r="119" spans="1:5" x14ac:dyDescent="0.25">
      <c r="A119">
        <v>118</v>
      </c>
      <c r="B119" cm="1">
        <f t="array" ref="B119">_xlfn.SWITCH(INT((MOD(A119,20)+1)/2),1,1,2,2,3,3,4,6,5,7,6,8,7,9,8,12,9,13,10,14,14)+14*INT((A119-1)/80)</f>
        <v>27</v>
      </c>
      <c r="C119">
        <f t="shared" si="1"/>
        <v>14429.260869565218</v>
      </c>
      <c r="D119" cm="1">
        <f t="array" ref="D119">板坐标!$C$2+_xlfn.SWITCH(MOD(INT((A119-1)/20),4),0,板上测压点位置!$H$3,1,板上测压点位置!$H$4,2,板上测压点位置!$H$5,3,板上测压点位置!$H$6,0)+INT((A119-1)/80)*2800</f>
        <v>2518.641975308642</v>
      </c>
      <c r="E119">
        <v>0</v>
      </c>
    </row>
    <row r="120" spans="1:5" x14ac:dyDescent="0.25">
      <c r="A120">
        <v>119</v>
      </c>
      <c r="B120" cm="1">
        <f t="array" ref="B120">_xlfn.SWITCH(INT((MOD(A120,20)+1)/2),1,1,2,2,3,3,4,6,5,7,6,8,7,9,8,12,9,13,10,14,14)+14*INT((A120-1)/80)</f>
        <v>28</v>
      </c>
      <c r="C120">
        <f t="shared" si="1"/>
        <v>15018.739130434782</v>
      </c>
      <c r="D120" cm="1">
        <f t="array" ref="D120">板坐标!$C$2+_xlfn.SWITCH(MOD(INT((A120-1)/20),4),0,板上测压点位置!$H$3,1,板上测压点位置!$H$4,2,板上测压点位置!$H$5,3,板上测压点位置!$H$6,0)+INT((A120-1)/80)*2800</f>
        <v>2518.641975308642</v>
      </c>
      <c r="E120">
        <v>0</v>
      </c>
    </row>
    <row r="121" spans="1:5" x14ac:dyDescent="0.25">
      <c r="A121">
        <v>120</v>
      </c>
      <c r="B121" cm="1">
        <f t="array" ref="B121">_xlfn.SWITCH(INT((MOD(A121,20)+1)/2),1,1,2,2,3,3,4,6,5,7,6,8,7,9,8,12,9,13,10,14,14)+14*INT((A121-1)/80)</f>
        <v>28</v>
      </c>
      <c r="C121">
        <f t="shared" si="1"/>
        <v>15589.260869565218</v>
      </c>
      <c r="D121" cm="1">
        <f t="array" ref="D121">板坐标!$C$2+_xlfn.SWITCH(MOD(INT((A121-1)/20),4),0,板上测压点位置!$H$3,1,板上测压点位置!$H$4,2,板上测压点位置!$H$5,3,板上测压点位置!$H$6,0)+INT((A121-1)/80)*2800</f>
        <v>2518.641975308642</v>
      </c>
      <c r="E121">
        <v>0</v>
      </c>
    </row>
    <row r="122" spans="1:5" x14ac:dyDescent="0.25">
      <c r="A122">
        <v>121</v>
      </c>
      <c r="B122" cm="1">
        <f t="array" ref="B122">_xlfn.SWITCH(INT((MOD(A122,20)+1)/2),1,1,2,2,3,3,4,6,5,7,6,8,7,9,8,12,9,13,10,14,14)+14*INT((A122-1)/80)</f>
        <v>15</v>
      </c>
      <c r="C122">
        <f t="shared" si="1"/>
        <v>-285.26086956521738</v>
      </c>
      <c r="D122" cm="1">
        <f t="array" ref="D122">板坐标!$C$2+_xlfn.SWITCH(MOD(INT((A122-1)/20),4),0,板上测压点位置!$H$3,1,板上测压点位置!$H$4,2,板上测压点位置!$H$5,3,板上测压点位置!$H$6,0)+INT((A122-1)/80)*2800</f>
        <v>3081.358024691358</v>
      </c>
      <c r="E122">
        <v>0</v>
      </c>
    </row>
    <row r="123" spans="1:5" x14ac:dyDescent="0.25">
      <c r="A123">
        <v>122</v>
      </c>
      <c r="B123" cm="1">
        <f t="array" ref="B123">_xlfn.SWITCH(INT((MOD(A123,20)+1)/2),1,1,2,2,3,3,4,6,5,7,6,8,7,9,8,12,9,13,10,14,14)+14*INT((A123-1)/80)</f>
        <v>15</v>
      </c>
      <c r="C123">
        <f t="shared" si="1"/>
        <v>285.26086956521738</v>
      </c>
      <c r="D123" cm="1">
        <f t="array" ref="D123">板坐标!$C$2+_xlfn.SWITCH(MOD(INT((A123-1)/20),4),0,板上测压点位置!$H$3,1,板上测压点位置!$H$4,2,板上测压点位置!$H$5,3,板上测压点位置!$H$6,0)+INT((A123-1)/80)*2800</f>
        <v>3081.358024691358</v>
      </c>
      <c r="E123">
        <v>0</v>
      </c>
    </row>
    <row r="124" spans="1:5" x14ac:dyDescent="0.25">
      <c r="A124">
        <v>123</v>
      </c>
      <c r="B124" cm="1">
        <f t="array" ref="B124">_xlfn.SWITCH(INT((MOD(A124,20)+1)/2),1,1,2,2,3,3,4,6,5,7,6,8,7,9,8,12,9,13,10,14,14)+14*INT((A124-1)/80)</f>
        <v>16</v>
      </c>
      <c r="C124">
        <f t="shared" si="1"/>
        <v>874.73913043478262</v>
      </c>
      <c r="D124" cm="1">
        <f t="array" ref="D124">板坐标!$C$2+_xlfn.SWITCH(MOD(INT((A124-1)/20),4),0,板上测压点位置!$H$3,1,板上测压点位置!$H$4,2,板上测压点位置!$H$5,3,板上测压点位置!$H$6,0)+INT((A124-1)/80)*2800</f>
        <v>3081.358024691358</v>
      </c>
      <c r="E124">
        <v>0</v>
      </c>
    </row>
    <row r="125" spans="1:5" x14ac:dyDescent="0.25">
      <c r="A125">
        <v>124</v>
      </c>
      <c r="B125" cm="1">
        <f t="array" ref="B125">_xlfn.SWITCH(INT((MOD(A125,20)+1)/2),1,1,2,2,3,3,4,6,5,7,6,8,7,9,8,12,9,13,10,14,14)+14*INT((A125-1)/80)</f>
        <v>16</v>
      </c>
      <c r="C125">
        <f t="shared" si="1"/>
        <v>1445.2608695652175</v>
      </c>
      <c r="D125" cm="1">
        <f t="array" ref="D125">板坐标!$C$2+_xlfn.SWITCH(MOD(INT((A125-1)/20),4),0,板上测压点位置!$H$3,1,板上测压点位置!$H$4,2,板上测压点位置!$H$5,3,板上测压点位置!$H$6,0)+INT((A125-1)/80)*2800</f>
        <v>3081.358024691358</v>
      </c>
      <c r="E125">
        <v>0</v>
      </c>
    </row>
    <row r="126" spans="1:5" x14ac:dyDescent="0.25">
      <c r="A126">
        <v>125</v>
      </c>
      <c r="B126" cm="1">
        <f t="array" ref="B126">_xlfn.SWITCH(INT((MOD(A126,20)+1)/2),1,1,2,2,3,3,4,6,5,7,6,8,7,9,8,12,9,13,10,14,14)+14*INT((A126-1)/80)</f>
        <v>17</v>
      </c>
      <c r="C126">
        <f t="shared" si="1"/>
        <v>2034.7391304347825</v>
      </c>
      <c r="D126" cm="1">
        <f t="array" ref="D126">板坐标!$C$2+_xlfn.SWITCH(MOD(INT((A126-1)/20),4),0,板上测压点位置!$H$3,1,板上测压点位置!$H$4,2,板上测压点位置!$H$5,3,板上测压点位置!$H$6,0)+INT((A126-1)/80)*2800</f>
        <v>3081.358024691358</v>
      </c>
      <c r="E126">
        <v>0</v>
      </c>
    </row>
    <row r="127" spans="1:5" x14ac:dyDescent="0.25">
      <c r="A127">
        <v>126</v>
      </c>
      <c r="B127" cm="1">
        <f t="array" ref="B127">_xlfn.SWITCH(INT((MOD(A127,20)+1)/2),1,1,2,2,3,3,4,6,5,7,6,8,7,9,8,12,9,13,10,14,14)+14*INT((A127-1)/80)</f>
        <v>17</v>
      </c>
      <c r="C127">
        <f t="shared" si="1"/>
        <v>2605.2608695652175</v>
      </c>
      <c r="D127" cm="1">
        <f t="array" ref="D127">板坐标!$C$2+_xlfn.SWITCH(MOD(INT((A127-1)/20),4),0,板上测压点位置!$H$3,1,板上测压点位置!$H$4,2,板上测压点位置!$H$5,3,板上测压点位置!$H$6,0)+INT((A127-1)/80)*2800</f>
        <v>3081.358024691358</v>
      </c>
      <c r="E127">
        <v>0</v>
      </c>
    </row>
    <row r="128" spans="1:5" x14ac:dyDescent="0.25">
      <c r="A128">
        <v>127</v>
      </c>
      <c r="B128" cm="1">
        <f t="array" ref="B128">_xlfn.SWITCH(INT((MOD(A128,20)+1)/2),1,1,2,2,3,3,4,6,5,7,6,8,7,9,8,12,9,13,10,14,14)+14*INT((A128-1)/80)</f>
        <v>20</v>
      </c>
      <c r="C128">
        <f t="shared" si="1"/>
        <v>5514.739130434783</v>
      </c>
      <c r="D128" cm="1">
        <f t="array" ref="D128">板坐标!$C$2+_xlfn.SWITCH(MOD(INT((A128-1)/20),4),0,板上测压点位置!$H$3,1,板上测压点位置!$H$4,2,板上测压点位置!$H$5,3,板上测压点位置!$H$6,0)+INT((A128-1)/80)*2800</f>
        <v>3081.358024691358</v>
      </c>
      <c r="E128">
        <v>0</v>
      </c>
    </row>
    <row r="129" spans="1:5" x14ac:dyDescent="0.25">
      <c r="A129">
        <v>128</v>
      </c>
      <c r="B129" cm="1">
        <f t="array" ref="B129">_xlfn.SWITCH(INT((MOD(A129,20)+1)/2),1,1,2,2,3,3,4,6,5,7,6,8,7,9,8,12,9,13,10,14,14)+14*INT((A129-1)/80)</f>
        <v>20</v>
      </c>
      <c r="C129">
        <f t="shared" si="1"/>
        <v>6085.260869565217</v>
      </c>
      <c r="D129" cm="1">
        <f t="array" ref="D129">板坐标!$C$2+_xlfn.SWITCH(MOD(INT((A129-1)/20),4),0,板上测压点位置!$H$3,1,板上测压点位置!$H$4,2,板上测压点位置!$H$5,3,板上测压点位置!$H$6,0)+INT((A129-1)/80)*2800</f>
        <v>3081.358024691358</v>
      </c>
      <c r="E129">
        <v>0</v>
      </c>
    </row>
    <row r="130" spans="1:5" x14ac:dyDescent="0.25">
      <c r="A130">
        <v>129</v>
      </c>
      <c r="B130" cm="1">
        <f t="array" ref="B130">_xlfn.SWITCH(INT((MOD(A130,20)+1)/2),1,1,2,2,3,3,4,6,5,7,6,8,7,9,8,12,9,13,10,14,14)+14*INT((A130-1)/80)</f>
        <v>21</v>
      </c>
      <c r="C130">
        <f t="shared" si="1"/>
        <v>6674.739130434783</v>
      </c>
      <c r="D130" cm="1">
        <f t="array" ref="D130">板坐标!$C$2+_xlfn.SWITCH(MOD(INT((A130-1)/20),4),0,板上测压点位置!$H$3,1,板上测压点位置!$H$4,2,板上测压点位置!$H$5,3,板上测压点位置!$H$6,0)+INT((A130-1)/80)*2800</f>
        <v>3081.358024691358</v>
      </c>
      <c r="E130">
        <v>0</v>
      </c>
    </row>
    <row r="131" spans="1:5" x14ac:dyDescent="0.25">
      <c r="A131">
        <v>130</v>
      </c>
      <c r="B131" cm="1">
        <f t="array" ref="B131">_xlfn.SWITCH(INT((MOD(A131,20)+1)/2),1,1,2,2,3,3,4,6,5,7,6,8,7,9,8,12,9,13,10,14,14)+14*INT((A131-1)/80)</f>
        <v>21</v>
      </c>
      <c r="C131">
        <f t="shared" si="1"/>
        <v>7245.260869565217</v>
      </c>
      <c r="D131" cm="1">
        <f t="array" ref="D131">板坐标!$C$2+_xlfn.SWITCH(MOD(INT((A131-1)/20),4),0,板上测压点位置!$H$3,1,板上测压点位置!$H$4,2,板上测压点位置!$H$5,3,板上测压点位置!$H$6,0)+INT((A131-1)/80)*2800</f>
        <v>3081.358024691358</v>
      </c>
      <c r="E131">
        <v>0</v>
      </c>
    </row>
    <row r="132" spans="1:5" x14ac:dyDescent="0.25">
      <c r="A132">
        <v>131</v>
      </c>
      <c r="B132" cm="1">
        <f t="array" ref="B132">_xlfn.SWITCH(INT((MOD(A132,20)+1)/2),1,1,2,2,3,3,4,6,5,7,6,8,7,9,8,12,9,13,10,14,14)+14*INT((A132-1)/80)</f>
        <v>22</v>
      </c>
      <c r="C132">
        <f t="shared" si="1"/>
        <v>8058.739130434783</v>
      </c>
      <c r="D132" cm="1">
        <f t="array" ref="D132">板坐标!$C$2+_xlfn.SWITCH(MOD(INT((A132-1)/20),4),0,板上测压点位置!$H$3,1,板上测压点位置!$H$4,2,板上测压点位置!$H$5,3,板上测压点位置!$H$6,0)+INT((A132-1)/80)*2800</f>
        <v>3081.358024691358</v>
      </c>
      <c r="E132">
        <v>0</v>
      </c>
    </row>
    <row r="133" spans="1:5" x14ac:dyDescent="0.25">
      <c r="A133">
        <v>132</v>
      </c>
      <c r="B133" cm="1">
        <f t="array" ref="B133">_xlfn.SWITCH(INT((MOD(A133,20)+1)/2),1,1,2,2,3,3,4,6,5,7,6,8,7,9,8,12,9,13,10,14,14)+14*INT((A133-1)/80)</f>
        <v>22</v>
      </c>
      <c r="C133">
        <f t="shared" si="1"/>
        <v>8629.2608695652179</v>
      </c>
      <c r="D133" cm="1">
        <f t="array" ref="D133">板坐标!$C$2+_xlfn.SWITCH(MOD(INT((A133-1)/20),4),0,板上测压点位置!$H$3,1,板上测压点位置!$H$4,2,板上测压点位置!$H$5,3,板上测压点位置!$H$6,0)+INT((A133-1)/80)*2800</f>
        <v>3081.358024691358</v>
      </c>
      <c r="E133">
        <v>0</v>
      </c>
    </row>
    <row r="134" spans="1:5" x14ac:dyDescent="0.25">
      <c r="A134">
        <v>133</v>
      </c>
      <c r="B134" cm="1">
        <f t="array" ref="B134">_xlfn.SWITCH(INT((MOD(A134,20)+1)/2),1,1,2,2,3,3,4,6,5,7,6,8,7,9,8,12,9,13,10,14,14)+14*INT((A134-1)/80)</f>
        <v>23</v>
      </c>
      <c r="C134">
        <f t="shared" si="1"/>
        <v>9218.7391304347821</v>
      </c>
      <c r="D134" cm="1">
        <f t="array" ref="D134">板坐标!$C$2+_xlfn.SWITCH(MOD(INT((A134-1)/20),4),0,板上测压点位置!$H$3,1,板上测压点位置!$H$4,2,板上测压点位置!$H$5,3,板上测压点位置!$H$6,0)+INT((A134-1)/80)*2800</f>
        <v>3081.358024691358</v>
      </c>
      <c r="E134">
        <v>0</v>
      </c>
    </row>
    <row r="135" spans="1:5" x14ac:dyDescent="0.25">
      <c r="A135">
        <v>134</v>
      </c>
      <c r="B135" cm="1">
        <f t="array" ref="B135">_xlfn.SWITCH(INT((MOD(A135,20)+1)/2),1,1,2,2,3,3,4,6,5,7,6,8,7,9,8,12,9,13,10,14,14)+14*INT((A135-1)/80)</f>
        <v>23</v>
      </c>
      <c r="C135">
        <f t="shared" si="1"/>
        <v>9789.2608695652179</v>
      </c>
      <c r="D135" cm="1">
        <f t="array" ref="D135">板坐标!$C$2+_xlfn.SWITCH(MOD(INT((A135-1)/20),4),0,板上测压点位置!$H$3,1,板上测压点位置!$H$4,2,板上测压点位置!$H$5,3,板上测压点位置!$H$6,0)+INT((A135-1)/80)*2800</f>
        <v>3081.358024691358</v>
      </c>
      <c r="E135">
        <v>0</v>
      </c>
    </row>
    <row r="136" spans="1:5" x14ac:dyDescent="0.25">
      <c r="A136">
        <v>135</v>
      </c>
      <c r="B136" cm="1">
        <f t="array" ref="B136">_xlfn.SWITCH(INT((MOD(A136,20)+1)/2),1,1,2,2,3,3,4,6,5,7,6,8,7,9,8,12,9,13,10,14,14)+14*INT((A136-1)/80)</f>
        <v>26</v>
      </c>
      <c r="C136">
        <f t="shared" si="1"/>
        <v>12698.739130434782</v>
      </c>
      <c r="D136" cm="1">
        <f t="array" ref="D136">板坐标!$C$2+_xlfn.SWITCH(MOD(INT((A136-1)/20),4),0,板上测压点位置!$H$3,1,板上测压点位置!$H$4,2,板上测压点位置!$H$5,3,板上测压点位置!$H$6,0)+INT((A136-1)/80)*2800</f>
        <v>3081.358024691358</v>
      </c>
      <c r="E136">
        <v>0</v>
      </c>
    </row>
    <row r="137" spans="1:5" x14ac:dyDescent="0.25">
      <c r="A137">
        <v>136</v>
      </c>
      <c r="B137" cm="1">
        <f t="array" ref="B137">_xlfn.SWITCH(INT((MOD(A137,20)+1)/2),1,1,2,2,3,3,4,6,5,7,6,8,7,9,8,12,9,13,10,14,14)+14*INT((A137-1)/80)</f>
        <v>26</v>
      </c>
      <c r="C137">
        <f t="shared" si="1"/>
        <v>13269.260869565218</v>
      </c>
      <c r="D137" cm="1">
        <f t="array" ref="D137">板坐标!$C$2+_xlfn.SWITCH(MOD(INT((A137-1)/20),4),0,板上测压点位置!$H$3,1,板上测压点位置!$H$4,2,板上测压点位置!$H$5,3,板上测压点位置!$H$6,0)+INT((A137-1)/80)*2800</f>
        <v>3081.358024691358</v>
      </c>
      <c r="E137">
        <v>0</v>
      </c>
    </row>
    <row r="138" spans="1:5" x14ac:dyDescent="0.25">
      <c r="A138">
        <v>137</v>
      </c>
      <c r="B138" cm="1">
        <f t="array" ref="B138">_xlfn.SWITCH(INT((MOD(A138,20)+1)/2),1,1,2,2,3,3,4,6,5,7,6,8,7,9,8,12,9,13,10,14,14)+14*INT((A138-1)/80)</f>
        <v>27</v>
      </c>
      <c r="C138">
        <f t="shared" si="1"/>
        <v>13858.739130434782</v>
      </c>
      <c r="D138" cm="1">
        <f t="array" ref="D138">板坐标!$C$2+_xlfn.SWITCH(MOD(INT((A138-1)/20),4),0,板上测压点位置!$H$3,1,板上测压点位置!$H$4,2,板上测压点位置!$H$5,3,板上测压点位置!$H$6,0)+INT((A138-1)/80)*2800</f>
        <v>3081.358024691358</v>
      </c>
      <c r="E138">
        <v>0</v>
      </c>
    </row>
    <row r="139" spans="1:5" x14ac:dyDescent="0.25">
      <c r="A139">
        <v>138</v>
      </c>
      <c r="B139" cm="1">
        <f t="array" ref="B139">_xlfn.SWITCH(INT((MOD(A139,20)+1)/2),1,1,2,2,3,3,4,6,5,7,6,8,7,9,8,12,9,13,10,14,14)+14*INT((A139-1)/80)</f>
        <v>27</v>
      </c>
      <c r="C139">
        <f t="shared" si="1"/>
        <v>14429.260869565218</v>
      </c>
      <c r="D139" cm="1">
        <f t="array" ref="D139">板坐标!$C$2+_xlfn.SWITCH(MOD(INT((A139-1)/20),4),0,板上测压点位置!$H$3,1,板上测压点位置!$H$4,2,板上测压点位置!$H$5,3,板上测压点位置!$H$6,0)+INT((A139-1)/80)*2800</f>
        <v>3081.358024691358</v>
      </c>
      <c r="E139">
        <v>0</v>
      </c>
    </row>
    <row r="140" spans="1:5" x14ac:dyDescent="0.25">
      <c r="A140">
        <v>139</v>
      </c>
      <c r="B140" cm="1">
        <f t="array" ref="B140">_xlfn.SWITCH(INT((MOD(A140,20)+1)/2),1,1,2,2,3,3,4,6,5,7,6,8,7,9,8,12,9,13,10,14,14)+14*INT((A140-1)/80)</f>
        <v>28</v>
      </c>
      <c r="C140">
        <f t="shared" si="1"/>
        <v>15018.739130434782</v>
      </c>
      <c r="D140" cm="1">
        <f t="array" ref="D140">板坐标!$C$2+_xlfn.SWITCH(MOD(INT((A140-1)/20),4),0,板上测压点位置!$H$3,1,板上测压点位置!$H$4,2,板上测压点位置!$H$5,3,板上测压点位置!$H$6,0)+INT((A140-1)/80)*2800</f>
        <v>3081.358024691358</v>
      </c>
      <c r="E140">
        <v>0</v>
      </c>
    </row>
    <row r="141" spans="1:5" x14ac:dyDescent="0.25">
      <c r="A141">
        <v>140</v>
      </c>
      <c r="B141" cm="1">
        <f t="array" ref="B141">_xlfn.SWITCH(INT((MOD(A141,20)+1)/2),1,1,2,2,3,3,4,6,5,7,6,8,7,9,8,12,9,13,10,14,14)+14*INT((A141-1)/80)</f>
        <v>28</v>
      </c>
      <c r="C141">
        <f t="shared" si="1"/>
        <v>15589.260869565218</v>
      </c>
      <c r="D141" cm="1">
        <f t="array" ref="D141">板坐标!$C$2+_xlfn.SWITCH(MOD(INT((A141-1)/20),4),0,板上测压点位置!$H$3,1,板上测压点位置!$H$4,2,板上测压点位置!$H$5,3,板上测压点位置!$H$6,0)+INT((A141-1)/80)*2800</f>
        <v>3081.358024691358</v>
      </c>
      <c r="E141">
        <v>0</v>
      </c>
    </row>
    <row r="142" spans="1:5" x14ac:dyDescent="0.25">
      <c r="A142">
        <v>141</v>
      </c>
      <c r="B142" cm="1">
        <f t="array" ref="B142">_xlfn.SWITCH(INT((MOD(A142,20)+1)/2),1,1,2,2,3,3,4,6,5,7,6,8,7,9,8,12,9,13,10,14,14)+14*INT((A142-1)/80)</f>
        <v>15</v>
      </c>
      <c r="C142">
        <f t="shared" si="1"/>
        <v>-285.26086956521738</v>
      </c>
      <c r="D142" cm="1">
        <f t="array" ref="D142">板坐标!$C$2+_xlfn.SWITCH(MOD(INT((A142-1)/20),4),0,板上测压点位置!$H$3,1,板上测压点位置!$H$4,2,板上测压点位置!$H$5,3,板上测压点位置!$H$6,0)+INT((A142-1)/80)*2800</f>
        <v>3651.108024691358</v>
      </c>
      <c r="E142">
        <v>0</v>
      </c>
    </row>
    <row r="143" spans="1:5" x14ac:dyDescent="0.25">
      <c r="A143">
        <v>142</v>
      </c>
      <c r="B143" cm="1">
        <f t="array" ref="B143">_xlfn.SWITCH(INT((MOD(A143,20)+1)/2),1,1,2,2,3,3,4,6,5,7,6,8,7,9,8,12,9,13,10,14,14)+14*INT((A143-1)/80)</f>
        <v>15</v>
      </c>
      <c r="C143">
        <f t="shared" si="1"/>
        <v>285.26086956521738</v>
      </c>
      <c r="D143" cm="1">
        <f t="array" ref="D143">板坐标!$C$2+_xlfn.SWITCH(MOD(INT((A143-1)/20),4),0,板上测压点位置!$H$3,1,板上测压点位置!$H$4,2,板上测压点位置!$H$5,3,板上测压点位置!$H$6,0)+INT((A143-1)/80)*2800</f>
        <v>3651.108024691358</v>
      </c>
      <c r="E143">
        <v>0</v>
      </c>
    </row>
    <row r="144" spans="1:5" x14ac:dyDescent="0.25">
      <c r="A144">
        <v>143</v>
      </c>
      <c r="B144" cm="1">
        <f t="array" ref="B144">_xlfn.SWITCH(INT((MOD(A144,20)+1)/2),1,1,2,2,3,3,4,6,5,7,6,8,7,9,8,12,9,13,10,14,14)+14*INT((A144-1)/80)</f>
        <v>16</v>
      </c>
      <c r="C144">
        <f t="shared" si="1"/>
        <v>874.73913043478262</v>
      </c>
      <c r="D144" cm="1">
        <f t="array" ref="D144">板坐标!$C$2+_xlfn.SWITCH(MOD(INT((A144-1)/20),4),0,板上测压点位置!$H$3,1,板上测压点位置!$H$4,2,板上测压点位置!$H$5,3,板上测压点位置!$H$6,0)+INT((A144-1)/80)*2800</f>
        <v>3651.108024691358</v>
      </c>
      <c r="E144">
        <v>0</v>
      </c>
    </row>
    <row r="145" spans="1:5" x14ac:dyDescent="0.25">
      <c r="A145">
        <v>144</v>
      </c>
      <c r="B145" cm="1">
        <f t="array" ref="B145">_xlfn.SWITCH(INT((MOD(A145,20)+1)/2),1,1,2,2,3,3,4,6,5,7,6,8,7,9,8,12,9,13,10,14,14)+14*INT((A145-1)/80)</f>
        <v>16</v>
      </c>
      <c r="C145">
        <f t="shared" si="1"/>
        <v>1445.2608695652175</v>
      </c>
      <c r="D145" cm="1">
        <f t="array" ref="D145">板坐标!$C$2+_xlfn.SWITCH(MOD(INT((A145-1)/20),4),0,板上测压点位置!$H$3,1,板上测压点位置!$H$4,2,板上测压点位置!$H$5,3,板上测压点位置!$H$6,0)+INT((A145-1)/80)*2800</f>
        <v>3651.108024691358</v>
      </c>
      <c r="E145">
        <v>0</v>
      </c>
    </row>
    <row r="146" spans="1:5" x14ac:dyDescent="0.25">
      <c r="A146">
        <v>145</v>
      </c>
      <c r="B146" cm="1">
        <f t="array" ref="B146">_xlfn.SWITCH(INT((MOD(A146,20)+1)/2),1,1,2,2,3,3,4,6,5,7,6,8,7,9,8,12,9,13,10,14,14)+14*INT((A146-1)/80)</f>
        <v>17</v>
      </c>
      <c r="C146">
        <f t="shared" si="1"/>
        <v>2034.7391304347825</v>
      </c>
      <c r="D146" cm="1">
        <f t="array" ref="D146">板坐标!$C$2+_xlfn.SWITCH(MOD(INT((A146-1)/20),4),0,板上测压点位置!$H$3,1,板上测压点位置!$H$4,2,板上测压点位置!$H$5,3,板上测压点位置!$H$6,0)+INT((A146-1)/80)*2800</f>
        <v>3651.108024691358</v>
      </c>
      <c r="E146">
        <v>0</v>
      </c>
    </row>
    <row r="147" spans="1:5" x14ac:dyDescent="0.25">
      <c r="A147">
        <v>146</v>
      </c>
      <c r="B147" cm="1">
        <f t="array" ref="B147">_xlfn.SWITCH(INT((MOD(A147,20)+1)/2),1,1,2,2,3,3,4,6,5,7,6,8,7,9,8,12,9,13,10,14,14)+14*INT((A147-1)/80)</f>
        <v>17</v>
      </c>
      <c r="C147">
        <f t="shared" si="1"/>
        <v>2605.2608695652175</v>
      </c>
      <c r="D147" cm="1">
        <f t="array" ref="D147">板坐标!$C$2+_xlfn.SWITCH(MOD(INT((A147-1)/20),4),0,板上测压点位置!$H$3,1,板上测压点位置!$H$4,2,板上测压点位置!$H$5,3,板上测压点位置!$H$6,0)+INT((A147-1)/80)*2800</f>
        <v>3651.108024691358</v>
      </c>
      <c r="E147">
        <v>0</v>
      </c>
    </row>
    <row r="148" spans="1:5" x14ac:dyDescent="0.25">
      <c r="A148">
        <v>147</v>
      </c>
      <c r="B148" cm="1">
        <f t="array" ref="B148">_xlfn.SWITCH(INT((MOD(A148,20)+1)/2),1,1,2,2,3,3,4,6,5,7,6,8,7,9,8,12,9,13,10,14,14)+14*INT((A148-1)/80)</f>
        <v>20</v>
      </c>
      <c r="C148">
        <f t="shared" si="1"/>
        <v>5514.739130434783</v>
      </c>
      <c r="D148" cm="1">
        <f t="array" ref="D148">板坐标!$C$2+_xlfn.SWITCH(MOD(INT((A148-1)/20),4),0,板上测压点位置!$H$3,1,板上测压点位置!$H$4,2,板上测压点位置!$H$5,3,板上测压点位置!$H$6,0)+INT((A148-1)/80)*2800</f>
        <v>3651.108024691358</v>
      </c>
      <c r="E148">
        <v>0</v>
      </c>
    </row>
    <row r="149" spans="1:5" x14ac:dyDescent="0.25">
      <c r="A149">
        <v>148</v>
      </c>
      <c r="B149" cm="1">
        <f t="array" ref="B149">_xlfn.SWITCH(INT((MOD(A149,20)+1)/2),1,1,2,2,3,3,4,6,5,7,6,8,7,9,8,12,9,13,10,14,14)+14*INT((A149-1)/80)</f>
        <v>20</v>
      </c>
      <c r="C149">
        <f t="shared" si="1"/>
        <v>6085.260869565217</v>
      </c>
      <c r="D149" cm="1">
        <f t="array" ref="D149">板坐标!$C$2+_xlfn.SWITCH(MOD(INT((A149-1)/20),4),0,板上测压点位置!$H$3,1,板上测压点位置!$H$4,2,板上测压点位置!$H$5,3,板上测压点位置!$H$6,0)+INT((A149-1)/80)*2800</f>
        <v>3651.108024691358</v>
      </c>
      <c r="E149">
        <v>0</v>
      </c>
    </row>
    <row r="150" spans="1:5" x14ac:dyDescent="0.25">
      <c r="A150">
        <v>149</v>
      </c>
      <c r="B150" cm="1">
        <f t="array" ref="B150">_xlfn.SWITCH(INT((MOD(A150,20)+1)/2),1,1,2,2,3,3,4,6,5,7,6,8,7,9,8,12,9,13,10,14,14)+14*INT((A150-1)/80)</f>
        <v>21</v>
      </c>
      <c r="C150">
        <f t="shared" si="1"/>
        <v>6674.739130434783</v>
      </c>
      <c r="D150" cm="1">
        <f t="array" ref="D150">板坐标!$C$2+_xlfn.SWITCH(MOD(INT((A150-1)/20),4),0,板上测压点位置!$H$3,1,板上测压点位置!$H$4,2,板上测压点位置!$H$5,3,板上测压点位置!$H$6,0)+INT((A150-1)/80)*2800</f>
        <v>3651.108024691358</v>
      </c>
      <c r="E150">
        <v>0</v>
      </c>
    </row>
    <row r="151" spans="1:5" x14ac:dyDescent="0.25">
      <c r="A151">
        <v>150</v>
      </c>
      <c r="B151" cm="1">
        <f t="array" ref="B151">_xlfn.SWITCH(INT((MOD(A151,20)+1)/2),1,1,2,2,3,3,4,6,5,7,6,8,7,9,8,12,9,13,10,14,14)+14*INT((A151-1)/80)</f>
        <v>21</v>
      </c>
      <c r="C151">
        <f t="shared" ref="C151:C214" si="2">C131</f>
        <v>7245.260869565217</v>
      </c>
      <c r="D151" cm="1">
        <f t="array" ref="D151">板坐标!$C$2+_xlfn.SWITCH(MOD(INT((A151-1)/20),4),0,板上测压点位置!$H$3,1,板上测压点位置!$H$4,2,板上测压点位置!$H$5,3,板上测压点位置!$H$6,0)+INT((A151-1)/80)*2800</f>
        <v>3651.108024691358</v>
      </c>
      <c r="E151">
        <v>0</v>
      </c>
    </row>
    <row r="152" spans="1:5" x14ac:dyDescent="0.25">
      <c r="A152">
        <v>151</v>
      </c>
      <c r="B152" cm="1">
        <f t="array" ref="B152">_xlfn.SWITCH(INT((MOD(A152,20)+1)/2),1,1,2,2,3,3,4,6,5,7,6,8,7,9,8,12,9,13,10,14,14)+14*INT((A152-1)/80)</f>
        <v>22</v>
      </c>
      <c r="C152">
        <f t="shared" si="2"/>
        <v>8058.739130434783</v>
      </c>
      <c r="D152" cm="1">
        <f t="array" ref="D152">板坐标!$C$2+_xlfn.SWITCH(MOD(INT((A152-1)/20),4),0,板上测压点位置!$H$3,1,板上测压点位置!$H$4,2,板上测压点位置!$H$5,3,板上测压点位置!$H$6,0)+INT((A152-1)/80)*2800</f>
        <v>3651.108024691358</v>
      </c>
      <c r="E152">
        <v>0</v>
      </c>
    </row>
    <row r="153" spans="1:5" x14ac:dyDescent="0.25">
      <c r="A153">
        <v>152</v>
      </c>
      <c r="B153" cm="1">
        <f t="array" ref="B153">_xlfn.SWITCH(INT((MOD(A153,20)+1)/2),1,1,2,2,3,3,4,6,5,7,6,8,7,9,8,12,9,13,10,14,14)+14*INT((A153-1)/80)</f>
        <v>22</v>
      </c>
      <c r="C153">
        <f t="shared" si="2"/>
        <v>8629.2608695652179</v>
      </c>
      <c r="D153" cm="1">
        <f t="array" ref="D153">板坐标!$C$2+_xlfn.SWITCH(MOD(INT((A153-1)/20),4),0,板上测压点位置!$H$3,1,板上测压点位置!$H$4,2,板上测压点位置!$H$5,3,板上测压点位置!$H$6,0)+INT((A153-1)/80)*2800</f>
        <v>3651.108024691358</v>
      </c>
      <c r="E153">
        <v>0</v>
      </c>
    </row>
    <row r="154" spans="1:5" x14ac:dyDescent="0.25">
      <c r="A154">
        <v>153</v>
      </c>
      <c r="B154" cm="1">
        <f t="array" ref="B154">_xlfn.SWITCH(INT((MOD(A154,20)+1)/2),1,1,2,2,3,3,4,6,5,7,6,8,7,9,8,12,9,13,10,14,14)+14*INT((A154-1)/80)</f>
        <v>23</v>
      </c>
      <c r="C154">
        <f t="shared" si="2"/>
        <v>9218.7391304347821</v>
      </c>
      <c r="D154" cm="1">
        <f t="array" ref="D154">板坐标!$C$2+_xlfn.SWITCH(MOD(INT((A154-1)/20),4),0,板上测压点位置!$H$3,1,板上测压点位置!$H$4,2,板上测压点位置!$H$5,3,板上测压点位置!$H$6,0)+INT((A154-1)/80)*2800</f>
        <v>3651.108024691358</v>
      </c>
      <c r="E154">
        <v>0</v>
      </c>
    </row>
    <row r="155" spans="1:5" x14ac:dyDescent="0.25">
      <c r="A155">
        <v>154</v>
      </c>
      <c r="B155" cm="1">
        <f t="array" ref="B155">_xlfn.SWITCH(INT((MOD(A155,20)+1)/2),1,1,2,2,3,3,4,6,5,7,6,8,7,9,8,12,9,13,10,14,14)+14*INT((A155-1)/80)</f>
        <v>23</v>
      </c>
      <c r="C155">
        <f t="shared" si="2"/>
        <v>9789.2608695652179</v>
      </c>
      <c r="D155" cm="1">
        <f t="array" ref="D155">板坐标!$C$2+_xlfn.SWITCH(MOD(INT((A155-1)/20),4),0,板上测压点位置!$H$3,1,板上测压点位置!$H$4,2,板上测压点位置!$H$5,3,板上测压点位置!$H$6,0)+INT((A155-1)/80)*2800</f>
        <v>3651.108024691358</v>
      </c>
      <c r="E155">
        <v>0</v>
      </c>
    </row>
    <row r="156" spans="1:5" x14ac:dyDescent="0.25">
      <c r="A156">
        <v>155</v>
      </c>
      <c r="B156" cm="1">
        <f t="array" ref="B156">_xlfn.SWITCH(INT((MOD(A156,20)+1)/2),1,1,2,2,3,3,4,6,5,7,6,8,7,9,8,12,9,13,10,14,14)+14*INT((A156-1)/80)</f>
        <v>26</v>
      </c>
      <c r="C156">
        <f t="shared" si="2"/>
        <v>12698.739130434782</v>
      </c>
      <c r="D156" cm="1">
        <f t="array" ref="D156">板坐标!$C$2+_xlfn.SWITCH(MOD(INT((A156-1)/20),4),0,板上测压点位置!$H$3,1,板上测压点位置!$H$4,2,板上测压点位置!$H$5,3,板上测压点位置!$H$6,0)+INT((A156-1)/80)*2800</f>
        <v>3651.108024691358</v>
      </c>
      <c r="E156">
        <v>0</v>
      </c>
    </row>
    <row r="157" spans="1:5" x14ac:dyDescent="0.25">
      <c r="A157">
        <v>156</v>
      </c>
      <c r="B157" cm="1">
        <f t="array" ref="B157">_xlfn.SWITCH(INT((MOD(A157,20)+1)/2),1,1,2,2,3,3,4,6,5,7,6,8,7,9,8,12,9,13,10,14,14)+14*INT((A157-1)/80)</f>
        <v>26</v>
      </c>
      <c r="C157">
        <f t="shared" si="2"/>
        <v>13269.260869565218</v>
      </c>
      <c r="D157" cm="1">
        <f t="array" ref="D157">板坐标!$C$2+_xlfn.SWITCH(MOD(INT((A157-1)/20),4),0,板上测压点位置!$H$3,1,板上测压点位置!$H$4,2,板上测压点位置!$H$5,3,板上测压点位置!$H$6,0)+INT((A157-1)/80)*2800</f>
        <v>3651.108024691358</v>
      </c>
      <c r="E157">
        <v>0</v>
      </c>
    </row>
    <row r="158" spans="1:5" x14ac:dyDescent="0.25">
      <c r="A158">
        <v>157</v>
      </c>
      <c r="B158" cm="1">
        <f t="array" ref="B158">_xlfn.SWITCH(INT((MOD(A158,20)+1)/2),1,1,2,2,3,3,4,6,5,7,6,8,7,9,8,12,9,13,10,14,14)+14*INT((A158-1)/80)</f>
        <v>27</v>
      </c>
      <c r="C158">
        <f t="shared" si="2"/>
        <v>13858.739130434782</v>
      </c>
      <c r="D158" cm="1">
        <f t="array" ref="D158">板坐标!$C$2+_xlfn.SWITCH(MOD(INT((A158-1)/20),4),0,板上测压点位置!$H$3,1,板上测压点位置!$H$4,2,板上测压点位置!$H$5,3,板上测压点位置!$H$6,0)+INT((A158-1)/80)*2800</f>
        <v>3651.108024691358</v>
      </c>
      <c r="E158">
        <v>0</v>
      </c>
    </row>
    <row r="159" spans="1:5" x14ac:dyDescent="0.25">
      <c r="A159">
        <v>158</v>
      </c>
      <c r="B159" cm="1">
        <f t="array" ref="B159">_xlfn.SWITCH(INT((MOD(A159,20)+1)/2),1,1,2,2,3,3,4,6,5,7,6,8,7,9,8,12,9,13,10,14,14)+14*INT((A159-1)/80)</f>
        <v>27</v>
      </c>
      <c r="C159">
        <f t="shared" si="2"/>
        <v>14429.260869565218</v>
      </c>
      <c r="D159" cm="1">
        <f t="array" ref="D159">板坐标!$C$2+_xlfn.SWITCH(MOD(INT((A159-1)/20),4),0,板上测压点位置!$H$3,1,板上测压点位置!$H$4,2,板上测压点位置!$H$5,3,板上测压点位置!$H$6,0)+INT((A159-1)/80)*2800</f>
        <v>3651.108024691358</v>
      </c>
      <c r="E159">
        <v>0</v>
      </c>
    </row>
    <row r="160" spans="1:5" x14ac:dyDescent="0.25">
      <c r="A160">
        <v>159</v>
      </c>
      <c r="B160" cm="1">
        <f t="array" ref="B160">_xlfn.SWITCH(INT((MOD(A160,20)+1)/2),1,1,2,2,3,3,4,6,5,7,6,8,7,9,8,12,9,13,10,14,14)+14*INT((A160-1)/80)</f>
        <v>28</v>
      </c>
      <c r="C160">
        <f t="shared" si="2"/>
        <v>15018.739130434782</v>
      </c>
      <c r="D160" cm="1">
        <f t="array" ref="D160">板坐标!$C$2+_xlfn.SWITCH(MOD(INT((A160-1)/20),4),0,板上测压点位置!$H$3,1,板上测压点位置!$H$4,2,板上测压点位置!$H$5,3,板上测压点位置!$H$6,0)+INT((A160-1)/80)*2800</f>
        <v>3651.108024691358</v>
      </c>
      <c r="E160">
        <v>0</v>
      </c>
    </row>
    <row r="161" spans="1:5" x14ac:dyDescent="0.25">
      <c r="A161">
        <v>160</v>
      </c>
      <c r="B161" cm="1">
        <f t="array" ref="B161">_xlfn.SWITCH(INT((MOD(A161,20)+1)/2),1,1,2,2,3,3,4,6,5,7,6,8,7,9,8,12,9,13,10,14,14)+14*INT((A161-1)/80)</f>
        <v>28</v>
      </c>
      <c r="C161">
        <f t="shared" si="2"/>
        <v>15589.260869565218</v>
      </c>
      <c r="D161" cm="1">
        <f t="array" ref="D161">板坐标!$C$2+_xlfn.SWITCH(MOD(INT((A161-1)/20),4),0,板上测压点位置!$H$3,1,板上测压点位置!$H$4,2,板上测压点位置!$H$5,3,板上测压点位置!$H$6,0)+INT((A161-1)/80)*2800</f>
        <v>3651.108024691358</v>
      </c>
      <c r="E161">
        <v>0</v>
      </c>
    </row>
    <row r="162" spans="1:5" x14ac:dyDescent="0.25">
      <c r="A162">
        <v>161</v>
      </c>
      <c r="B162" cm="1">
        <f t="array" ref="B162">_xlfn.SWITCH(INT((MOD(A162,20)+1)/2),1,1,2,2,3,3,4,6,5,7,6,8,7,9,8,12,9,13,10,14,14)+14*INT((A162-1)/80)</f>
        <v>29</v>
      </c>
      <c r="C162">
        <f t="shared" si="2"/>
        <v>-285.26086956521738</v>
      </c>
      <c r="D162" cm="1">
        <f t="array" ref="D162">板坐标!$C$2+_xlfn.SWITCH(MOD(INT((A162-1)/20),4),0,板上测压点位置!$H$3,1,板上测压点位置!$H$4,2,板上测压点位置!$H$5,3,板上测压点位置!$H$6,0)+INT((A162-1)/80)*2800</f>
        <v>4748.891975308642</v>
      </c>
      <c r="E162">
        <v>0</v>
      </c>
    </row>
    <row r="163" spans="1:5" x14ac:dyDescent="0.25">
      <c r="A163">
        <v>162</v>
      </c>
      <c r="B163" cm="1">
        <f t="array" ref="B163">_xlfn.SWITCH(INT((MOD(A163,20)+1)/2),1,1,2,2,3,3,4,6,5,7,6,8,7,9,8,12,9,13,10,14,14)+14*INT((A163-1)/80)</f>
        <v>29</v>
      </c>
      <c r="C163">
        <f t="shared" si="2"/>
        <v>285.26086956521738</v>
      </c>
      <c r="D163" cm="1">
        <f t="array" ref="D163">板坐标!$C$2+_xlfn.SWITCH(MOD(INT((A163-1)/20),4),0,板上测压点位置!$H$3,1,板上测压点位置!$H$4,2,板上测压点位置!$H$5,3,板上测压点位置!$H$6,0)+INT((A163-1)/80)*2800</f>
        <v>4748.891975308642</v>
      </c>
      <c r="E163">
        <v>0</v>
      </c>
    </row>
    <row r="164" spans="1:5" x14ac:dyDescent="0.25">
      <c r="A164">
        <v>163</v>
      </c>
      <c r="B164" cm="1">
        <f t="array" ref="B164">_xlfn.SWITCH(INT((MOD(A164,20)+1)/2),1,1,2,2,3,3,4,6,5,7,6,8,7,9,8,12,9,13,10,14,14)+14*INT((A164-1)/80)</f>
        <v>30</v>
      </c>
      <c r="C164">
        <f t="shared" si="2"/>
        <v>874.73913043478262</v>
      </c>
      <c r="D164" cm="1">
        <f t="array" ref="D164">板坐标!$C$2+_xlfn.SWITCH(MOD(INT((A164-1)/20),4),0,板上测压点位置!$H$3,1,板上测压点位置!$H$4,2,板上测压点位置!$H$5,3,板上测压点位置!$H$6,0)+INT((A164-1)/80)*2800</f>
        <v>4748.891975308642</v>
      </c>
      <c r="E164">
        <v>0</v>
      </c>
    </row>
    <row r="165" spans="1:5" x14ac:dyDescent="0.25">
      <c r="A165">
        <v>164</v>
      </c>
      <c r="B165" cm="1">
        <f t="array" ref="B165">_xlfn.SWITCH(INT((MOD(A165,20)+1)/2),1,1,2,2,3,3,4,6,5,7,6,8,7,9,8,12,9,13,10,14,14)+14*INT((A165-1)/80)</f>
        <v>30</v>
      </c>
      <c r="C165">
        <f t="shared" si="2"/>
        <v>1445.2608695652175</v>
      </c>
      <c r="D165" cm="1">
        <f t="array" ref="D165">板坐标!$C$2+_xlfn.SWITCH(MOD(INT((A165-1)/20),4),0,板上测压点位置!$H$3,1,板上测压点位置!$H$4,2,板上测压点位置!$H$5,3,板上测压点位置!$H$6,0)+INT((A165-1)/80)*2800</f>
        <v>4748.891975308642</v>
      </c>
      <c r="E165">
        <v>0</v>
      </c>
    </row>
    <row r="166" spans="1:5" x14ac:dyDescent="0.25">
      <c r="A166">
        <v>165</v>
      </c>
      <c r="B166" cm="1">
        <f t="array" ref="B166">_xlfn.SWITCH(INT((MOD(A166,20)+1)/2),1,1,2,2,3,3,4,6,5,7,6,8,7,9,8,12,9,13,10,14,14)+14*INT((A166-1)/80)</f>
        <v>31</v>
      </c>
      <c r="C166">
        <f t="shared" si="2"/>
        <v>2034.7391304347825</v>
      </c>
      <c r="D166" cm="1">
        <f t="array" ref="D166">板坐标!$C$2+_xlfn.SWITCH(MOD(INT((A166-1)/20),4),0,板上测压点位置!$H$3,1,板上测压点位置!$H$4,2,板上测压点位置!$H$5,3,板上测压点位置!$H$6,0)+INT((A166-1)/80)*2800</f>
        <v>4748.891975308642</v>
      </c>
      <c r="E166">
        <v>0</v>
      </c>
    </row>
    <row r="167" spans="1:5" x14ac:dyDescent="0.25">
      <c r="A167">
        <v>166</v>
      </c>
      <c r="B167" cm="1">
        <f t="array" ref="B167">_xlfn.SWITCH(INT((MOD(A167,20)+1)/2),1,1,2,2,3,3,4,6,5,7,6,8,7,9,8,12,9,13,10,14,14)+14*INT((A167-1)/80)</f>
        <v>31</v>
      </c>
      <c r="C167">
        <f t="shared" si="2"/>
        <v>2605.2608695652175</v>
      </c>
      <c r="D167" cm="1">
        <f t="array" ref="D167">板坐标!$C$2+_xlfn.SWITCH(MOD(INT((A167-1)/20),4),0,板上测压点位置!$H$3,1,板上测压点位置!$H$4,2,板上测压点位置!$H$5,3,板上测压点位置!$H$6,0)+INT((A167-1)/80)*2800</f>
        <v>4748.891975308642</v>
      </c>
      <c r="E167">
        <v>0</v>
      </c>
    </row>
    <row r="168" spans="1:5" x14ac:dyDescent="0.25">
      <c r="A168">
        <v>167</v>
      </c>
      <c r="B168" cm="1">
        <f t="array" ref="B168">_xlfn.SWITCH(INT((MOD(A168,20)+1)/2),1,1,2,2,3,3,4,6,5,7,6,8,7,9,8,12,9,13,10,14,14)+14*INT((A168-1)/80)</f>
        <v>34</v>
      </c>
      <c r="C168">
        <f t="shared" si="2"/>
        <v>5514.739130434783</v>
      </c>
      <c r="D168" cm="1">
        <f t="array" ref="D168">板坐标!$C$2+_xlfn.SWITCH(MOD(INT((A168-1)/20),4),0,板上测压点位置!$H$3,1,板上测压点位置!$H$4,2,板上测压点位置!$H$5,3,板上测压点位置!$H$6,0)+INT((A168-1)/80)*2800</f>
        <v>4748.891975308642</v>
      </c>
      <c r="E168">
        <v>0</v>
      </c>
    </row>
    <row r="169" spans="1:5" x14ac:dyDescent="0.25">
      <c r="A169">
        <v>168</v>
      </c>
      <c r="B169" cm="1">
        <f t="array" ref="B169">_xlfn.SWITCH(INT((MOD(A169,20)+1)/2),1,1,2,2,3,3,4,6,5,7,6,8,7,9,8,12,9,13,10,14,14)+14*INT((A169-1)/80)</f>
        <v>34</v>
      </c>
      <c r="C169">
        <f t="shared" si="2"/>
        <v>6085.260869565217</v>
      </c>
      <c r="D169" cm="1">
        <f t="array" ref="D169">板坐标!$C$2+_xlfn.SWITCH(MOD(INT((A169-1)/20),4),0,板上测压点位置!$H$3,1,板上测压点位置!$H$4,2,板上测压点位置!$H$5,3,板上测压点位置!$H$6,0)+INT((A169-1)/80)*2800</f>
        <v>4748.891975308642</v>
      </c>
      <c r="E169">
        <v>0</v>
      </c>
    </row>
    <row r="170" spans="1:5" x14ac:dyDescent="0.25">
      <c r="A170">
        <v>169</v>
      </c>
      <c r="B170" cm="1">
        <f t="array" ref="B170">_xlfn.SWITCH(INT((MOD(A170,20)+1)/2),1,1,2,2,3,3,4,6,5,7,6,8,7,9,8,12,9,13,10,14,14)+14*INT((A170-1)/80)</f>
        <v>35</v>
      </c>
      <c r="C170">
        <f t="shared" si="2"/>
        <v>6674.739130434783</v>
      </c>
      <c r="D170" cm="1">
        <f t="array" ref="D170">板坐标!$C$2+_xlfn.SWITCH(MOD(INT((A170-1)/20),4),0,板上测压点位置!$H$3,1,板上测压点位置!$H$4,2,板上测压点位置!$H$5,3,板上测压点位置!$H$6,0)+INT((A170-1)/80)*2800</f>
        <v>4748.891975308642</v>
      </c>
      <c r="E170">
        <v>0</v>
      </c>
    </row>
    <row r="171" spans="1:5" x14ac:dyDescent="0.25">
      <c r="A171">
        <v>170</v>
      </c>
      <c r="B171" cm="1">
        <f t="array" ref="B171">_xlfn.SWITCH(INT((MOD(A171,20)+1)/2),1,1,2,2,3,3,4,6,5,7,6,8,7,9,8,12,9,13,10,14,14)+14*INT((A171-1)/80)</f>
        <v>35</v>
      </c>
      <c r="C171">
        <f t="shared" si="2"/>
        <v>7245.260869565217</v>
      </c>
      <c r="D171" cm="1">
        <f t="array" ref="D171">板坐标!$C$2+_xlfn.SWITCH(MOD(INT((A171-1)/20),4),0,板上测压点位置!$H$3,1,板上测压点位置!$H$4,2,板上测压点位置!$H$5,3,板上测压点位置!$H$6,0)+INT((A171-1)/80)*2800</f>
        <v>4748.891975308642</v>
      </c>
      <c r="E171">
        <v>0</v>
      </c>
    </row>
    <row r="172" spans="1:5" x14ac:dyDescent="0.25">
      <c r="A172">
        <v>171</v>
      </c>
      <c r="B172" cm="1">
        <f t="array" ref="B172">_xlfn.SWITCH(INT((MOD(A172,20)+1)/2),1,1,2,2,3,3,4,6,5,7,6,8,7,9,8,12,9,13,10,14,14)+14*INT((A172-1)/80)</f>
        <v>36</v>
      </c>
      <c r="C172">
        <f t="shared" si="2"/>
        <v>8058.739130434783</v>
      </c>
      <c r="D172" cm="1">
        <f t="array" ref="D172">板坐标!$C$2+_xlfn.SWITCH(MOD(INT((A172-1)/20),4),0,板上测压点位置!$H$3,1,板上测压点位置!$H$4,2,板上测压点位置!$H$5,3,板上测压点位置!$H$6,0)+INT((A172-1)/80)*2800</f>
        <v>4748.891975308642</v>
      </c>
      <c r="E172">
        <v>0</v>
      </c>
    </row>
    <row r="173" spans="1:5" x14ac:dyDescent="0.25">
      <c r="A173">
        <v>172</v>
      </c>
      <c r="B173" cm="1">
        <f t="array" ref="B173">_xlfn.SWITCH(INT((MOD(A173,20)+1)/2),1,1,2,2,3,3,4,6,5,7,6,8,7,9,8,12,9,13,10,14,14)+14*INT((A173-1)/80)</f>
        <v>36</v>
      </c>
      <c r="C173">
        <f t="shared" si="2"/>
        <v>8629.2608695652179</v>
      </c>
      <c r="D173" cm="1">
        <f t="array" ref="D173">板坐标!$C$2+_xlfn.SWITCH(MOD(INT((A173-1)/20),4),0,板上测压点位置!$H$3,1,板上测压点位置!$H$4,2,板上测压点位置!$H$5,3,板上测压点位置!$H$6,0)+INT((A173-1)/80)*2800</f>
        <v>4748.891975308642</v>
      </c>
      <c r="E173">
        <v>0</v>
      </c>
    </row>
    <row r="174" spans="1:5" x14ac:dyDescent="0.25">
      <c r="A174">
        <v>173</v>
      </c>
      <c r="B174" cm="1">
        <f t="array" ref="B174">_xlfn.SWITCH(INT((MOD(A174,20)+1)/2),1,1,2,2,3,3,4,6,5,7,6,8,7,9,8,12,9,13,10,14,14)+14*INT((A174-1)/80)</f>
        <v>37</v>
      </c>
      <c r="C174">
        <f t="shared" si="2"/>
        <v>9218.7391304347821</v>
      </c>
      <c r="D174" cm="1">
        <f t="array" ref="D174">板坐标!$C$2+_xlfn.SWITCH(MOD(INT((A174-1)/20),4),0,板上测压点位置!$H$3,1,板上测压点位置!$H$4,2,板上测压点位置!$H$5,3,板上测压点位置!$H$6,0)+INT((A174-1)/80)*2800</f>
        <v>4748.891975308642</v>
      </c>
      <c r="E174">
        <v>0</v>
      </c>
    </row>
    <row r="175" spans="1:5" x14ac:dyDescent="0.25">
      <c r="A175">
        <v>174</v>
      </c>
      <c r="B175" cm="1">
        <f t="array" ref="B175">_xlfn.SWITCH(INT((MOD(A175,20)+1)/2),1,1,2,2,3,3,4,6,5,7,6,8,7,9,8,12,9,13,10,14,14)+14*INT((A175-1)/80)</f>
        <v>37</v>
      </c>
      <c r="C175">
        <f t="shared" si="2"/>
        <v>9789.2608695652179</v>
      </c>
      <c r="D175" cm="1">
        <f t="array" ref="D175">板坐标!$C$2+_xlfn.SWITCH(MOD(INT((A175-1)/20),4),0,板上测压点位置!$H$3,1,板上测压点位置!$H$4,2,板上测压点位置!$H$5,3,板上测压点位置!$H$6,0)+INT((A175-1)/80)*2800</f>
        <v>4748.891975308642</v>
      </c>
      <c r="E175">
        <v>0</v>
      </c>
    </row>
    <row r="176" spans="1:5" x14ac:dyDescent="0.25">
      <c r="A176">
        <v>175</v>
      </c>
      <c r="B176" cm="1">
        <f t="array" ref="B176">_xlfn.SWITCH(INT((MOD(A176,20)+1)/2),1,1,2,2,3,3,4,6,5,7,6,8,7,9,8,12,9,13,10,14,14)+14*INT((A176-1)/80)</f>
        <v>40</v>
      </c>
      <c r="C176">
        <f t="shared" si="2"/>
        <v>12698.739130434782</v>
      </c>
      <c r="D176" cm="1">
        <f t="array" ref="D176">板坐标!$C$2+_xlfn.SWITCH(MOD(INT((A176-1)/20),4),0,板上测压点位置!$H$3,1,板上测压点位置!$H$4,2,板上测压点位置!$H$5,3,板上测压点位置!$H$6,0)+INT((A176-1)/80)*2800</f>
        <v>4748.891975308642</v>
      </c>
      <c r="E176">
        <v>0</v>
      </c>
    </row>
    <row r="177" spans="1:5" x14ac:dyDescent="0.25">
      <c r="A177">
        <v>176</v>
      </c>
      <c r="B177" cm="1">
        <f t="array" ref="B177">_xlfn.SWITCH(INT((MOD(A177,20)+1)/2),1,1,2,2,3,3,4,6,5,7,6,8,7,9,8,12,9,13,10,14,14)+14*INT((A177-1)/80)</f>
        <v>40</v>
      </c>
      <c r="C177">
        <f t="shared" si="2"/>
        <v>13269.260869565218</v>
      </c>
      <c r="D177" cm="1">
        <f t="array" ref="D177">板坐标!$C$2+_xlfn.SWITCH(MOD(INT((A177-1)/20),4),0,板上测压点位置!$H$3,1,板上测压点位置!$H$4,2,板上测压点位置!$H$5,3,板上测压点位置!$H$6,0)+INT((A177-1)/80)*2800</f>
        <v>4748.891975308642</v>
      </c>
      <c r="E177">
        <v>0</v>
      </c>
    </row>
    <row r="178" spans="1:5" x14ac:dyDescent="0.25">
      <c r="A178">
        <v>177</v>
      </c>
      <c r="B178" cm="1">
        <f t="array" ref="B178">_xlfn.SWITCH(INT((MOD(A178,20)+1)/2),1,1,2,2,3,3,4,6,5,7,6,8,7,9,8,12,9,13,10,14,14)+14*INT((A178-1)/80)</f>
        <v>41</v>
      </c>
      <c r="C178">
        <f t="shared" si="2"/>
        <v>13858.739130434782</v>
      </c>
      <c r="D178" cm="1">
        <f t="array" ref="D178">板坐标!$C$2+_xlfn.SWITCH(MOD(INT((A178-1)/20),4),0,板上测压点位置!$H$3,1,板上测压点位置!$H$4,2,板上测压点位置!$H$5,3,板上测压点位置!$H$6,0)+INT((A178-1)/80)*2800</f>
        <v>4748.891975308642</v>
      </c>
      <c r="E178">
        <v>0</v>
      </c>
    </row>
    <row r="179" spans="1:5" x14ac:dyDescent="0.25">
      <c r="A179">
        <v>178</v>
      </c>
      <c r="B179" cm="1">
        <f t="array" ref="B179">_xlfn.SWITCH(INT((MOD(A179,20)+1)/2),1,1,2,2,3,3,4,6,5,7,6,8,7,9,8,12,9,13,10,14,14)+14*INT((A179-1)/80)</f>
        <v>41</v>
      </c>
      <c r="C179">
        <f t="shared" si="2"/>
        <v>14429.260869565218</v>
      </c>
      <c r="D179" cm="1">
        <f t="array" ref="D179">板坐标!$C$2+_xlfn.SWITCH(MOD(INT((A179-1)/20),4),0,板上测压点位置!$H$3,1,板上测压点位置!$H$4,2,板上测压点位置!$H$5,3,板上测压点位置!$H$6,0)+INT((A179-1)/80)*2800</f>
        <v>4748.891975308642</v>
      </c>
      <c r="E179">
        <v>0</v>
      </c>
    </row>
    <row r="180" spans="1:5" x14ac:dyDescent="0.25">
      <c r="A180">
        <v>179</v>
      </c>
      <c r="B180" cm="1">
        <f t="array" ref="B180">_xlfn.SWITCH(INT((MOD(A180,20)+1)/2),1,1,2,2,3,3,4,6,5,7,6,8,7,9,8,12,9,13,10,14,14)+14*INT((A180-1)/80)</f>
        <v>42</v>
      </c>
      <c r="C180">
        <f t="shared" si="2"/>
        <v>15018.739130434782</v>
      </c>
      <c r="D180" cm="1">
        <f t="array" ref="D180">板坐标!$C$2+_xlfn.SWITCH(MOD(INT((A180-1)/20),4),0,板上测压点位置!$H$3,1,板上测压点位置!$H$4,2,板上测压点位置!$H$5,3,板上测压点位置!$H$6,0)+INT((A180-1)/80)*2800</f>
        <v>4748.891975308642</v>
      </c>
      <c r="E180">
        <v>0</v>
      </c>
    </row>
    <row r="181" spans="1:5" x14ac:dyDescent="0.25">
      <c r="A181">
        <v>180</v>
      </c>
      <c r="B181" cm="1">
        <f t="array" ref="B181">_xlfn.SWITCH(INT((MOD(A181,20)+1)/2),1,1,2,2,3,3,4,6,5,7,6,8,7,9,8,12,9,13,10,14,14)+14*INT((A181-1)/80)</f>
        <v>42</v>
      </c>
      <c r="C181">
        <f t="shared" si="2"/>
        <v>15589.260869565218</v>
      </c>
      <c r="D181" cm="1">
        <f t="array" ref="D181">板坐标!$C$2+_xlfn.SWITCH(MOD(INT((A181-1)/20),4),0,板上测压点位置!$H$3,1,板上测压点位置!$H$4,2,板上测压点位置!$H$5,3,板上测压点位置!$H$6,0)+INT((A181-1)/80)*2800</f>
        <v>4748.891975308642</v>
      </c>
      <c r="E181">
        <v>0</v>
      </c>
    </row>
    <row r="182" spans="1:5" x14ac:dyDescent="0.25">
      <c r="A182">
        <v>181</v>
      </c>
      <c r="B182" cm="1">
        <f t="array" ref="B182">_xlfn.SWITCH(INT((MOD(A182,20)+1)/2),1,1,2,2,3,3,4,6,5,7,6,8,7,9,8,12,9,13,10,14,14)+14*INT((A182-1)/80)</f>
        <v>29</v>
      </c>
      <c r="C182">
        <f t="shared" si="2"/>
        <v>-285.26086956521738</v>
      </c>
      <c r="D182" cm="1">
        <f t="array" ref="D182">板坐标!$C$2+_xlfn.SWITCH(MOD(INT((A182-1)/20),4),0,板上测压点位置!$H$3,1,板上测压点位置!$H$4,2,板上测压点位置!$H$5,3,板上测压点位置!$H$6,0)+INT((A182-1)/80)*2800</f>
        <v>5318.641975308642</v>
      </c>
      <c r="E182">
        <v>0</v>
      </c>
    </row>
    <row r="183" spans="1:5" x14ac:dyDescent="0.25">
      <c r="A183">
        <v>182</v>
      </c>
      <c r="B183" cm="1">
        <f t="array" ref="B183">_xlfn.SWITCH(INT((MOD(A183,20)+1)/2),1,1,2,2,3,3,4,6,5,7,6,8,7,9,8,12,9,13,10,14,14)+14*INT((A183-1)/80)</f>
        <v>29</v>
      </c>
      <c r="C183">
        <f t="shared" si="2"/>
        <v>285.26086956521738</v>
      </c>
      <c r="D183" cm="1">
        <f t="array" ref="D183">板坐标!$C$2+_xlfn.SWITCH(MOD(INT((A183-1)/20),4),0,板上测压点位置!$H$3,1,板上测压点位置!$H$4,2,板上测压点位置!$H$5,3,板上测压点位置!$H$6,0)+INT((A183-1)/80)*2800</f>
        <v>5318.641975308642</v>
      </c>
      <c r="E183">
        <v>0</v>
      </c>
    </row>
    <row r="184" spans="1:5" x14ac:dyDescent="0.25">
      <c r="A184">
        <v>183</v>
      </c>
      <c r="B184" cm="1">
        <f t="array" ref="B184">_xlfn.SWITCH(INT((MOD(A184,20)+1)/2),1,1,2,2,3,3,4,6,5,7,6,8,7,9,8,12,9,13,10,14,14)+14*INT((A184-1)/80)</f>
        <v>30</v>
      </c>
      <c r="C184">
        <f t="shared" si="2"/>
        <v>874.73913043478262</v>
      </c>
      <c r="D184" cm="1">
        <f t="array" ref="D184">板坐标!$C$2+_xlfn.SWITCH(MOD(INT((A184-1)/20),4),0,板上测压点位置!$H$3,1,板上测压点位置!$H$4,2,板上测压点位置!$H$5,3,板上测压点位置!$H$6,0)+INT((A184-1)/80)*2800</f>
        <v>5318.641975308642</v>
      </c>
      <c r="E184">
        <v>0</v>
      </c>
    </row>
    <row r="185" spans="1:5" x14ac:dyDescent="0.25">
      <c r="A185">
        <v>184</v>
      </c>
      <c r="B185" cm="1">
        <f t="array" ref="B185">_xlfn.SWITCH(INT((MOD(A185,20)+1)/2),1,1,2,2,3,3,4,6,5,7,6,8,7,9,8,12,9,13,10,14,14)+14*INT((A185-1)/80)</f>
        <v>30</v>
      </c>
      <c r="C185">
        <f t="shared" si="2"/>
        <v>1445.2608695652175</v>
      </c>
      <c r="D185" cm="1">
        <f t="array" ref="D185">板坐标!$C$2+_xlfn.SWITCH(MOD(INT((A185-1)/20),4),0,板上测压点位置!$H$3,1,板上测压点位置!$H$4,2,板上测压点位置!$H$5,3,板上测压点位置!$H$6,0)+INT((A185-1)/80)*2800</f>
        <v>5318.641975308642</v>
      </c>
      <c r="E185">
        <v>0</v>
      </c>
    </row>
    <row r="186" spans="1:5" x14ac:dyDescent="0.25">
      <c r="A186">
        <v>185</v>
      </c>
      <c r="B186" cm="1">
        <f t="array" ref="B186">_xlfn.SWITCH(INT((MOD(A186,20)+1)/2),1,1,2,2,3,3,4,6,5,7,6,8,7,9,8,12,9,13,10,14,14)+14*INT((A186-1)/80)</f>
        <v>31</v>
      </c>
      <c r="C186">
        <f t="shared" si="2"/>
        <v>2034.7391304347825</v>
      </c>
      <c r="D186" cm="1">
        <f t="array" ref="D186">板坐标!$C$2+_xlfn.SWITCH(MOD(INT((A186-1)/20),4),0,板上测压点位置!$H$3,1,板上测压点位置!$H$4,2,板上测压点位置!$H$5,3,板上测压点位置!$H$6,0)+INT((A186-1)/80)*2800</f>
        <v>5318.641975308642</v>
      </c>
      <c r="E186">
        <v>0</v>
      </c>
    </row>
    <row r="187" spans="1:5" x14ac:dyDescent="0.25">
      <c r="A187">
        <v>186</v>
      </c>
      <c r="B187" cm="1">
        <f t="array" ref="B187">_xlfn.SWITCH(INT((MOD(A187,20)+1)/2),1,1,2,2,3,3,4,6,5,7,6,8,7,9,8,12,9,13,10,14,14)+14*INT((A187-1)/80)</f>
        <v>31</v>
      </c>
      <c r="C187">
        <f t="shared" si="2"/>
        <v>2605.2608695652175</v>
      </c>
      <c r="D187" cm="1">
        <f t="array" ref="D187">板坐标!$C$2+_xlfn.SWITCH(MOD(INT((A187-1)/20),4),0,板上测压点位置!$H$3,1,板上测压点位置!$H$4,2,板上测压点位置!$H$5,3,板上测压点位置!$H$6,0)+INT((A187-1)/80)*2800</f>
        <v>5318.641975308642</v>
      </c>
      <c r="E187">
        <v>0</v>
      </c>
    </row>
    <row r="188" spans="1:5" x14ac:dyDescent="0.25">
      <c r="A188">
        <v>187</v>
      </c>
      <c r="B188" cm="1">
        <f t="array" ref="B188">_xlfn.SWITCH(INT((MOD(A188,20)+1)/2),1,1,2,2,3,3,4,6,5,7,6,8,7,9,8,12,9,13,10,14,14)+14*INT((A188-1)/80)</f>
        <v>34</v>
      </c>
      <c r="C188">
        <f t="shared" si="2"/>
        <v>5514.739130434783</v>
      </c>
      <c r="D188" cm="1">
        <f t="array" ref="D188">板坐标!$C$2+_xlfn.SWITCH(MOD(INT((A188-1)/20),4),0,板上测压点位置!$H$3,1,板上测压点位置!$H$4,2,板上测压点位置!$H$5,3,板上测压点位置!$H$6,0)+INT((A188-1)/80)*2800</f>
        <v>5318.641975308642</v>
      </c>
      <c r="E188">
        <v>0</v>
      </c>
    </row>
    <row r="189" spans="1:5" x14ac:dyDescent="0.25">
      <c r="A189">
        <v>188</v>
      </c>
      <c r="B189" cm="1">
        <f t="array" ref="B189">_xlfn.SWITCH(INT((MOD(A189,20)+1)/2),1,1,2,2,3,3,4,6,5,7,6,8,7,9,8,12,9,13,10,14,14)+14*INT((A189-1)/80)</f>
        <v>34</v>
      </c>
      <c r="C189">
        <f t="shared" si="2"/>
        <v>6085.260869565217</v>
      </c>
      <c r="D189" cm="1">
        <f t="array" ref="D189">板坐标!$C$2+_xlfn.SWITCH(MOD(INT((A189-1)/20),4),0,板上测压点位置!$H$3,1,板上测压点位置!$H$4,2,板上测压点位置!$H$5,3,板上测压点位置!$H$6,0)+INT((A189-1)/80)*2800</f>
        <v>5318.641975308642</v>
      </c>
      <c r="E189">
        <v>0</v>
      </c>
    </row>
    <row r="190" spans="1:5" x14ac:dyDescent="0.25">
      <c r="A190">
        <v>189</v>
      </c>
      <c r="B190" cm="1">
        <f t="array" ref="B190">_xlfn.SWITCH(INT((MOD(A190,20)+1)/2),1,1,2,2,3,3,4,6,5,7,6,8,7,9,8,12,9,13,10,14,14)+14*INT((A190-1)/80)</f>
        <v>35</v>
      </c>
      <c r="C190">
        <f t="shared" si="2"/>
        <v>6674.739130434783</v>
      </c>
      <c r="D190" cm="1">
        <f t="array" ref="D190">板坐标!$C$2+_xlfn.SWITCH(MOD(INT((A190-1)/20),4),0,板上测压点位置!$H$3,1,板上测压点位置!$H$4,2,板上测压点位置!$H$5,3,板上测压点位置!$H$6,0)+INT((A190-1)/80)*2800</f>
        <v>5318.641975308642</v>
      </c>
      <c r="E190">
        <v>0</v>
      </c>
    </row>
    <row r="191" spans="1:5" x14ac:dyDescent="0.25">
      <c r="A191">
        <v>190</v>
      </c>
      <c r="B191" cm="1">
        <f t="array" ref="B191">_xlfn.SWITCH(INT((MOD(A191,20)+1)/2),1,1,2,2,3,3,4,6,5,7,6,8,7,9,8,12,9,13,10,14,14)+14*INT((A191-1)/80)</f>
        <v>35</v>
      </c>
      <c r="C191">
        <f t="shared" si="2"/>
        <v>7245.260869565217</v>
      </c>
      <c r="D191" cm="1">
        <f t="array" ref="D191">板坐标!$C$2+_xlfn.SWITCH(MOD(INT((A191-1)/20),4),0,板上测压点位置!$H$3,1,板上测压点位置!$H$4,2,板上测压点位置!$H$5,3,板上测压点位置!$H$6,0)+INT((A191-1)/80)*2800</f>
        <v>5318.641975308642</v>
      </c>
      <c r="E191">
        <v>0</v>
      </c>
    </row>
    <row r="192" spans="1:5" x14ac:dyDescent="0.25">
      <c r="A192">
        <v>191</v>
      </c>
      <c r="B192" cm="1">
        <f t="array" ref="B192">_xlfn.SWITCH(INT((MOD(A192,20)+1)/2),1,1,2,2,3,3,4,6,5,7,6,8,7,9,8,12,9,13,10,14,14)+14*INT((A192-1)/80)</f>
        <v>36</v>
      </c>
      <c r="C192">
        <f t="shared" si="2"/>
        <v>8058.739130434783</v>
      </c>
      <c r="D192" cm="1">
        <f t="array" ref="D192">板坐标!$C$2+_xlfn.SWITCH(MOD(INT((A192-1)/20),4),0,板上测压点位置!$H$3,1,板上测压点位置!$H$4,2,板上测压点位置!$H$5,3,板上测压点位置!$H$6,0)+INT((A192-1)/80)*2800</f>
        <v>5318.641975308642</v>
      </c>
      <c r="E192">
        <v>0</v>
      </c>
    </row>
    <row r="193" spans="1:5" x14ac:dyDescent="0.25">
      <c r="A193">
        <v>192</v>
      </c>
      <c r="B193" cm="1">
        <f t="array" ref="B193">_xlfn.SWITCH(INT((MOD(A193,20)+1)/2),1,1,2,2,3,3,4,6,5,7,6,8,7,9,8,12,9,13,10,14,14)+14*INT((A193-1)/80)</f>
        <v>36</v>
      </c>
      <c r="C193">
        <f t="shared" si="2"/>
        <v>8629.2608695652179</v>
      </c>
      <c r="D193" cm="1">
        <f t="array" ref="D193">板坐标!$C$2+_xlfn.SWITCH(MOD(INT((A193-1)/20),4),0,板上测压点位置!$H$3,1,板上测压点位置!$H$4,2,板上测压点位置!$H$5,3,板上测压点位置!$H$6,0)+INT((A193-1)/80)*2800</f>
        <v>5318.641975308642</v>
      </c>
      <c r="E193">
        <v>0</v>
      </c>
    </row>
    <row r="194" spans="1:5" x14ac:dyDescent="0.25">
      <c r="A194">
        <v>193</v>
      </c>
      <c r="B194" cm="1">
        <f t="array" ref="B194">_xlfn.SWITCH(INT((MOD(A194,20)+1)/2),1,1,2,2,3,3,4,6,5,7,6,8,7,9,8,12,9,13,10,14,14)+14*INT((A194-1)/80)</f>
        <v>37</v>
      </c>
      <c r="C194">
        <f t="shared" si="2"/>
        <v>9218.7391304347821</v>
      </c>
      <c r="D194" cm="1">
        <f t="array" ref="D194">板坐标!$C$2+_xlfn.SWITCH(MOD(INT((A194-1)/20),4),0,板上测压点位置!$H$3,1,板上测压点位置!$H$4,2,板上测压点位置!$H$5,3,板上测压点位置!$H$6,0)+INT((A194-1)/80)*2800</f>
        <v>5318.641975308642</v>
      </c>
      <c r="E194">
        <v>0</v>
      </c>
    </row>
    <row r="195" spans="1:5" x14ac:dyDescent="0.25">
      <c r="A195">
        <v>194</v>
      </c>
      <c r="B195" cm="1">
        <f t="array" ref="B195">_xlfn.SWITCH(INT((MOD(A195,20)+1)/2),1,1,2,2,3,3,4,6,5,7,6,8,7,9,8,12,9,13,10,14,14)+14*INT((A195-1)/80)</f>
        <v>37</v>
      </c>
      <c r="C195">
        <f t="shared" si="2"/>
        <v>9789.2608695652179</v>
      </c>
      <c r="D195" cm="1">
        <f t="array" ref="D195">板坐标!$C$2+_xlfn.SWITCH(MOD(INT((A195-1)/20),4),0,板上测压点位置!$H$3,1,板上测压点位置!$H$4,2,板上测压点位置!$H$5,3,板上测压点位置!$H$6,0)+INT((A195-1)/80)*2800</f>
        <v>5318.641975308642</v>
      </c>
      <c r="E195">
        <v>0</v>
      </c>
    </row>
    <row r="196" spans="1:5" x14ac:dyDescent="0.25">
      <c r="A196">
        <v>195</v>
      </c>
      <c r="B196" cm="1">
        <f t="array" ref="B196">_xlfn.SWITCH(INT((MOD(A196,20)+1)/2),1,1,2,2,3,3,4,6,5,7,6,8,7,9,8,12,9,13,10,14,14)+14*INT((A196-1)/80)</f>
        <v>40</v>
      </c>
      <c r="C196">
        <f t="shared" si="2"/>
        <v>12698.739130434782</v>
      </c>
      <c r="D196" cm="1">
        <f t="array" ref="D196">板坐标!$C$2+_xlfn.SWITCH(MOD(INT((A196-1)/20),4),0,板上测压点位置!$H$3,1,板上测压点位置!$H$4,2,板上测压点位置!$H$5,3,板上测压点位置!$H$6,0)+INT((A196-1)/80)*2800</f>
        <v>5318.641975308642</v>
      </c>
      <c r="E196">
        <v>0</v>
      </c>
    </row>
    <row r="197" spans="1:5" x14ac:dyDescent="0.25">
      <c r="A197">
        <v>196</v>
      </c>
      <c r="B197" cm="1">
        <f t="array" ref="B197">_xlfn.SWITCH(INT((MOD(A197,20)+1)/2),1,1,2,2,3,3,4,6,5,7,6,8,7,9,8,12,9,13,10,14,14)+14*INT((A197-1)/80)</f>
        <v>40</v>
      </c>
      <c r="C197">
        <f t="shared" si="2"/>
        <v>13269.260869565218</v>
      </c>
      <c r="D197" cm="1">
        <f t="array" ref="D197">板坐标!$C$2+_xlfn.SWITCH(MOD(INT((A197-1)/20),4),0,板上测压点位置!$H$3,1,板上测压点位置!$H$4,2,板上测压点位置!$H$5,3,板上测压点位置!$H$6,0)+INT((A197-1)/80)*2800</f>
        <v>5318.641975308642</v>
      </c>
      <c r="E197">
        <v>0</v>
      </c>
    </row>
    <row r="198" spans="1:5" x14ac:dyDescent="0.25">
      <c r="A198">
        <v>197</v>
      </c>
      <c r="B198" cm="1">
        <f t="array" ref="B198">_xlfn.SWITCH(INT((MOD(A198,20)+1)/2),1,1,2,2,3,3,4,6,5,7,6,8,7,9,8,12,9,13,10,14,14)+14*INT((A198-1)/80)</f>
        <v>41</v>
      </c>
      <c r="C198">
        <f t="shared" si="2"/>
        <v>13858.739130434782</v>
      </c>
      <c r="D198" cm="1">
        <f t="array" ref="D198">板坐标!$C$2+_xlfn.SWITCH(MOD(INT((A198-1)/20),4),0,板上测压点位置!$H$3,1,板上测压点位置!$H$4,2,板上测压点位置!$H$5,3,板上测压点位置!$H$6,0)+INT((A198-1)/80)*2800</f>
        <v>5318.641975308642</v>
      </c>
      <c r="E198">
        <v>0</v>
      </c>
    </row>
    <row r="199" spans="1:5" x14ac:dyDescent="0.25">
      <c r="A199">
        <v>198</v>
      </c>
      <c r="B199" cm="1">
        <f t="array" ref="B199">_xlfn.SWITCH(INT((MOD(A199,20)+1)/2),1,1,2,2,3,3,4,6,5,7,6,8,7,9,8,12,9,13,10,14,14)+14*INT((A199-1)/80)</f>
        <v>41</v>
      </c>
      <c r="C199">
        <f t="shared" si="2"/>
        <v>14429.260869565218</v>
      </c>
      <c r="D199" cm="1">
        <f t="array" ref="D199">板坐标!$C$2+_xlfn.SWITCH(MOD(INT((A199-1)/20),4),0,板上测压点位置!$H$3,1,板上测压点位置!$H$4,2,板上测压点位置!$H$5,3,板上测压点位置!$H$6,0)+INT((A199-1)/80)*2800</f>
        <v>5318.641975308642</v>
      </c>
      <c r="E199">
        <v>0</v>
      </c>
    </row>
    <row r="200" spans="1:5" x14ac:dyDescent="0.25">
      <c r="A200">
        <v>199</v>
      </c>
      <c r="B200" cm="1">
        <f t="array" ref="B200">_xlfn.SWITCH(INT((MOD(A200,20)+1)/2),1,1,2,2,3,3,4,6,5,7,6,8,7,9,8,12,9,13,10,14,14)+14*INT((A200-1)/80)</f>
        <v>42</v>
      </c>
      <c r="C200">
        <f t="shared" si="2"/>
        <v>15018.739130434782</v>
      </c>
      <c r="D200" cm="1">
        <f t="array" ref="D200">板坐标!$C$2+_xlfn.SWITCH(MOD(INT((A200-1)/20),4),0,板上测压点位置!$H$3,1,板上测压点位置!$H$4,2,板上测压点位置!$H$5,3,板上测压点位置!$H$6,0)+INT((A200-1)/80)*2800</f>
        <v>5318.641975308642</v>
      </c>
      <c r="E200">
        <v>0</v>
      </c>
    </row>
    <row r="201" spans="1:5" x14ac:dyDescent="0.25">
      <c r="A201">
        <v>200</v>
      </c>
      <c r="B201" cm="1">
        <f t="array" ref="B201">_xlfn.SWITCH(INT((MOD(A201,20)+1)/2),1,1,2,2,3,3,4,6,5,7,6,8,7,9,8,12,9,13,10,14,14)+14*INT((A201-1)/80)</f>
        <v>42</v>
      </c>
      <c r="C201">
        <f t="shared" si="2"/>
        <v>15589.260869565218</v>
      </c>
      <c r="D201" cm="1">
        <f t="array" ref="D201">板坐标!$C$2+_xlfn.SWITCH(MOD(INT((A201-1)/20),4),0,板上测压点位置!$H$3,1,板上测压点位置!$H$4,2,板上测压点位置!$H$5,3,板上测压点位置!$H$6,0)+INT((A201-1)/80)*2800</f>
        <v>5318.641975308642</v>
      </c>
      <c r="E201">
        <v>0</v>
      </c>
    </row>
    <row r="202" spans="1:5" x14ac:dyDescent="0.25">
      <c r="A202">
        <v>201</v>
      </c>
      <c r="B202" cm="1">
        <f t="array" ref="B202">_xlfn.SWITCH(INT((MOD(A202,20)+1)/2),1,1,2,2,3,3,4,6,5,7,6,8,7,9,8,12,9,13,10,14,14)+14*INT((A202-1)/80)</f>
        <v>29</v>
      </c>
      <c r="C202">
        <f t="shared" si="2"/>
        <v>-285.26086956521738</v>
      </c>
      <c r="D202" cm="1">
        <f t="array" ref="D202">板坐标!$C$2+_xlfn.SWITCH(MOD(INT((A202-1)/20),4),0,板上测压点位置!$H$3,1,板上测压点位置!$H$4,2,板上测压点位置!$H$5,3,板上测压点位置!$H$6,0)+INT((A202-1)/80)*2800</f>
        <v>5881.358024691358</v>
      </c>
      <c r="E202">
        <v>0</v>
      </c>
    </row>
    <row r="203" spans="1:5" x14ac:dyDescent="0.25">
      <c r="A203">
        <v>202</v>
      </c>
      <c r="B203" cm="1">
        <f t="array" ref="B203">_xlfn.SWITCH(INT((MOD(A203,20)+1)/2),1,1,2,2,3,3,4,6,5,7,6,8,7,9,8,12,9,13,10,14,14)+14*INT((A203-1)/80)</f>
        <v>29</v>
      </c>
      <c r="C203">
        <f t="shared" si="2"/>
        <v>285.26086956521738</v>
      </c>
      <c r="D203" cm="1">
        <f t="array" ref="D203">板坐标!$C$2+_xlfn.SWITCH(MOD(INT((A203-1)/20),4),0,板上测压点位置!$H$3,1,板上测压点位置!$H$4,2,板上测压点位置!$H$5,3,板上测压点位置!$H$6,0)+INT((A203-1)/80)*2800</f>
        <v>5881.358024691358</v>
      </c>
      <c r="E203">
        <v>0</v>
      </c>
    </row>
    <row r="204" spans="1:5" x14ac:dyDescent="0.25">
      <c r="A204">
        <v>203</v>
      </c>
      <c r="B204" cm="1">
        <f t="array" ref="B204">_xlfn.SWITCH(INT((MOD(A204,20)+1)/2),1,1,2,2,3,3,4,6,5,7,6,8,7,9,8,12,9,13,10,14,14)+14*INT((A204-1)/80)</f>
        <v>30</v>
      </c>
      <c r="C204">
        <f t="shared" si="2"/>
        <v>874.73913043478262</v>
      </c>
      <c r="D204" cm="1">
        <f t="array" ref="D204">板坐标!$C$2+_xlfn.SWITCH(MOD(INT((A204-1)/20),4),0,板上测压点位置!$H$3,1,板上测压点位置!$H$4,2,板上测压点位置!$H$5,3,板上测压点位置!$H$6,0)+INT((A204-1)/80)*2800</f>
        <v>5881.358024691358</v>
      </c>
      <c r="E204">
        <v>0</v>
      </c>
    </row>
    <row r="205" spans="1:5" x14ac:dyDescent="0.25">
      <c r="A205">
        <v>204</v>
      </c>
      <c r="B205" cm="1">
        <f t="array" ref="B205">_xlfn.SWITCH(INT((MOD(A205,20)+1)/2),1,1,2,2,3,3,4,6,5,7,6,8,7,9,8,12,9,13,10,14,14)+14*INT((A205-1)/80)</f>
        <v>30</v>
      </c>
      <c r="C205">
        <f t="shared" si="2"/>
        <v>1445.2608695652175</v>
      </c>
      <c r="D205" cm="1">
        <f t="array" ref="D205">板坐标!$C$2+_xlfn.SWITCH(MOD(INT((A205-1)/20),4),0,板上测压点位置!$H$3,1,板上测压点位置!$H$4,2,板上测压点位置!$H$5,3,板上测压点位置!$H$6,0)+INT((A205-1)/80)*2800</f>
        <v>5881.358024691358</v>
      </c>
      <c r="E205">
        <v>0</v>
      </c>
    </row>
    <row r="206" spans="1:5" x14ac:dyDescent="0.25">
      <c r="A206">
        <v>205</v>
      </c>
      <c r="B206" cm="1">
        <f t="array" ref="B206">_xlfn.SWITCH(INT((MOD(A206,20)+1)/2),1,1,2,2,3,3,4,6,5,7,6,8,7,9,8,12,9,13,10,14,14)+14*INT((A206-1)/80)</f>
        <v>31</v>
      </c>
      <c r="C206">
        <f t="shared" si="2"/>
        <v>2034.7391304347825</v>
      </c>
      <c r="D206" cm="1">
        <f t="array" ref="D206">板坐标!$C$2+_xlfn.SWITCH(MOD(INT((A206-1)/20),4),0,板上测压点位置!$H$3,1,板上测压点位置!$H$4,2,板上测压点位置!$H$5,3,板上测压点位置!$H$6,0)+INT((A206-1)/80)*2800</f>
        <v>5881.358024691358</v>
      </c>
      <c r="E206">
        <v>0</v>
      </c>
    </row>
    <row r="207" spans="1:5" x14ac:dyDescent="0.25">
      <c r="A207">
        <v>206</v>
      </c>
      <c r="B207" cm="1">
        <f t="array" ref="B207">_xlfn.SWITCH(INT((MOD(A207,20)+1)/2),1,1,2,2,3,3,4,6,5,7,6,8,7,9,8,12,9,13,10,14,14)+14*INT((A207-1)/80)</f>
        <v>31</v>
      </c>
      <c r="C207">
        <f t="shared" si="2"/>
        <v>2605.2608695652175</v>
      </c>
      <c r="D207" cm="1">
        <f t="array" ref="D207">板坐标!$C$2+_xlfn.SWITCH(MOD(INT((A207-1)/20),4),0,板上测压点位置!$H$3,1,板上测压点位置!$H$4,2,板上测压点位置!$H$5,3,板上测压点位置!$H$6,0)+INT((A207-1)/80)*2800</f>
        <v>5881.358024691358</v>
      </c>
      <c r="E207">
        <v>0</v>
      </c>
    </row>
    <row r="208" spans="1:5" x14ac:dyDescent="0.25">
      <c r="A208">
        <v>207</v>
      </c>
      <c r="B208" cm="1">
        <f t="array" ref="B208">_xlfn.SWITCH(INT((MOD(A208,20)+1)/2),1,1,2,2,3,3,4,6,5,7,6,8,7,9,8,12,9,13,10,14,14)+14*INT((A208-1)/80)</f>
        <v>34</v>
      </c>
      <c r="C208">
        <f t="shared" si="2"/>
        <v>5514.739130434783</v>
      </c>
      <c r="D208" cm="1">
        <f t="array" ref="D208">板坐标!$C$2+_xlfn.SWITCH(MOD(INT((A208-1)/20),4),0,板上测压点位置!$H$3,1,板上测压点位置!$H$4,2,板上测压点位置!$H$5,3,板上测压点位置!$H$6,0)+INT((A208-1)/80)*2800</f>
        <v>5881.358024691358</v>
      </c>
      <c r="E208">
        <v>0</v>
      </c>
    </row>
    <row r="209" spans="1:5" x14ac:dyDescent="0.25">
      <c r="A209">
        <v>208</v>
      </c>
      <c r="B209" cm="1">
        <f t="array" ref="B209">_xlfn.SWITCH(INT((MOD(A209,20)+1)/2),1,1,2,2,3,3,4,6,5,7,6,8,7,9,8,12,9,13,10,14,14)+14*INT((A209-1)/80)</f>
        <v>34</v>
      </c>
      <c r="C209">
        <f t="shared" si="2"/>
        <v>6085.260869565217</v>
      </c>
      <c r="D209" cm="1">
        <f t="array" ref="D209">板坐标!$C$2+_xlfn.SWITCH(MOD(INT((A209-1)/20),4),0,板上测压点位置!$H$3,1,板上测压点位置!$H$4,2,板上测压点位置!$H$5,3,板上测压点位置!$H$6,0)+INT((A209-1)/80)*2800</f>
        <v>5881.358024691358</v>
      </c>
      <c r="E209">
        <v>0</v>
      </c>
    </row>
    <row r="210" spans="1:5" x14ac:dyDescent="0.25">
      <c r="A210">
        <v>209</v>
      </c>
      <c r="B210" cm="1">
        <f t="array" ref="B210">_xlfn.SWITCH(INT((MOD(A210,20)+1)/2),1,1,2,2,3,3,4,6,5,7,6,8,7,9,8,12,9,13,10,14,14)+14*INT((A210-1)/80)</f>
        <v>35</v>
      </c>
      <c r="C210">
        <f t="shared" si="2"/>
        <v>6674.739130434783</v>
      </c>
      <c r="D210" cm="1">
        <f t="array" ref="D210">板坐标!$C$2+_xlfn.SWITCH(MOD(INT((A210-1)/20),4),0,板上测压点位置!$H$3,1,板上测压点位置!$H$4,2,板上测压点位置!$H$5,3,板上测压点位置!$H$6,0)+INT((A210-1)/80)*2800</f>
        <v>5881.358024691358</v>
      </c>
      <c r="E210">
        <v>0</v>
      </c>
    </row>
    <row r="211" spans="1:5" x14ac:dyDescent="0.25">
      <c r="A211">
        <v>210</v>
      </c>
      <c r="B211" cm="1">
        <f t="array" ref="B211">_xlfn.SWITCH(INT((MOD(A211,20)+1)/2),1,1,2,2,3,3,4,6,5,7,6,8,7,9,8,12,9,13,10,14,14)+14*INT((A211-1)/80)</f>
        <v>35</v>
      </c>
      <c r="C211">
        <f t="shared" si="2"/>
        <v>7245.260869565217</v>
      </c>
      <c r="D211" cm="1">
        <f t="array" ref="D211">板坐标!$C$2+_xlfn.SWITCH(MOD(INT((A211-1)/20),4),0,板上测压点位置!$H$3,1,板上测压点位置!$H$4,2,板上测压点位置!$H$5,3,板上测压点位置!$H$6,0)+INT((A211-1)/80)*2800</f>
        <v>5881.358024691358</v>
      </c>
      <c r="E211">
        <v>0</v>
      </c>
    </row>
    <row r="212" spans="1:5" x14ac:dyDescent="0.25">
      <c r="A212">
        <v>211</v>
      </c>
      <c r="B212" cm="1">
        <f t="array" ref="B212">_xlfn.SWITCH(INT((MOD(A212,20)+1)/2),1,1,2,2,3,3,4,6,5,7,6,8,7,9,8,12,9,13,10,14,14)+14*INT((A212-1)/80)</f>
        <v>36</v>
      </c>
      <c r="C212">
        <f t="shared" si="2"/>
        <v>8058.739130434783</v>
      </c>
      <c r="D212" cm="1">
        <f t="array" ref="D212">板坐标!$C$2+_xlfn.SWITCH(MOD(INT((A212-1)/20),4),0,板上测压点位置!$H$3,1,板上测压点位置!$H$4,2,板上测压点位置!$H$5,3,板上测压点位置!$H$6,0)+INT((A212-1)/80)*2800</f>
        <v>5881.358024691358</v>
      </c>
      <c r="E212">
        <v>0</v>
      </c>
    </row>
    <row r="213" spans="1:5" x14ac:dyDescent="0.25">
      <c r="A213">
        <v>212</v>
      </c>
      <c r="B213" cm="1">
        <f t="array" ref="B213">_xlfn.SWITCH(INT((MOD(A213,20)+1)/2),1,1,2,2,3,3,4,6,5,7,6,8,7,9,8,12,9,13,10,14,14)+14*INT((A213-1)/80)</f>
        <v>36</v>
      </c>
      <c r="C213">
        <f t="shared" si="2"/>
        <v>8629.2608695652179</v>
      </c>
      <c r="D213" cm="1">
        <f t="array" ref="D213">板坐标!$C$2+_xlfn.SWITCH(MOD(INT((A213-1)/20),4),0,板上测压点位置!$H$3,1,板上测压点位置!$H$4,2,板上测压点位置!$H$5,3,板上测压点位置!$H$6,0)+INT((A213-1)/80)*2800</f>
        <v>5881.358024691358</v>
      </c>
      <c r="E213">
        <v>0</v>
      </c>
    </row>
    <row r="214" spans="1:5" x14ac:dyDescent="0.25">
      <c r="A214">
        <v>213</v>
      </c>
      <c r="B214" cm="1">
        <f t="array" ref="B214">_xlfn.SWITCH(INT((MOD(A214,20)+1)/2),1,1,2,2,3,3,4,6,5,7,6,8,7,9,8,12,9,13,10,14,14)+14*INT((A214-1)/80)</f>
        <v>37</v>
      </c>
      <c r="C214">
        <f t="shared" si="2"/>
        <v>9218.7391304347821</v>
      </c>
      <c r="D214" cm="1">
        <f t="array" ref="D214">板坐标!$C$2+_xlfn.SWITCH(MOD(INT((A214-1)/20),4),0,板上测压点位置!$H$3,1,板上测压点位置!$H$4,2,板上测压点位置!$H$5,3,板上测压点位置!$H$6,0)+INT((A214-1)/80)*2800</f>
        <v>5881.358024691358</v>
      </c>
      <c r="E214">
        <v>0</v>
      </c>
    </row>
    <row r="215" spans="1:5" x14ac:dyDescent="0.25">
      <c r="A215">
        <v>214</v>
      </c>
      <c r="B215" cm="1">
        <f t="array" ref="B215">_xlfn.SWITCH(INT((MOD(A215,20)+1)/2),1,1,2,2,3,3,4,6,5,7,6,8,7,9,8,12,9,13,10,14,14)+14*INT((A215-1)/80)</f>
        <v>37</v>
      </c>
      <c r="C215">
        <f t="shared" ref="C215:C241" si="3">C195</f>
        <v>9789.2608695652179</v>
      </c>
      <c r="D215" cm="1">
        <f t="array" ref="D215">板坐标!$C$2+_xlfn.SWITCH(MOD(INT((A215-1)/20),4),0,板上测压点位置!$H$3,1,板上测压点位置!$H$4,2,板上测压点位置!$H$5,3,板上测压点位置!$H$6,0)+INT((A215-1)/80)*2800</f>
        <v>5881.358024691358</v>
      </c>
      <c r="E215">
        <v>0</v>
      </c>
    </row>
    <row r="216" spans="1:5" x14ac:dyDescent="0.25">
      <c r="A216">
        <v>215</v>
      </c>
      <c r="B216" cm="1">
        <f t="array" ref="B216">_xlfn.SWITCH(INT((MOD(A216,20)+1)/2),1,1,2,2,3,3,4,6,5,7,6,8,7,9,8,12,9,13,10,14,14)+14*INT((A216-1)/80)</f>
        <v>40</v>
      </c>
      <c r="C216">
        <f t="shared" si="3"/>
        <v>12698.739130434782</v>
      </c>
      <c r="D216" cm="1">
        <f t="array" ref="D216">板坐标!$C$2+_xlfn.SWITCH(MOD(INT((A216-1)/20),4),0,板上测压点位置!$H$3,1,板上测压点位置!$H$4,2,板上测压点位置!$H$5,3,板上测压点位置!$H$6,0)+INT((A216-1)/80)*2800</f>
        <v>5881.358024691358</v>
      </c>
      <c r="E216">
        <v>0</v>
      </c>
    </row>
    <row r="217" spans="1:5" x14ac:dyDescent="0.25">
      <c r="A217">
        <v>216</v>
      </c>
      <c r="B217" cm="1">
        <f t="array" ref="B217">_xlfn.SWITCH(INT((MOD(A217,20)+1)/2),1,1,2,2,3,3,4,6,5,7,6,8,7,9,8,12,9,13,10,14,14)+14*INT((A217-1)/80)</f>
        <v>40</v>
      </c>
      <c r="C217">
        <f t="shared" si="3"/>
        <v>13269.260869565218</v>
      </c>
      <c r="D217" cm="1">
        <f t="array" ref="D217">板坐标!$C$2+_xlfn.SWITCH(MOD(INT((A217-1)/20),4),0,板上测压点位置!$H$3,1,板上测压点位置!$H$4,2,板上测压点位置!$H$5,3,板上测压点位置!$H$6,0)+INT((A217-1)/80)*2800</f>
        <v>5881.358024691358</v>
      </c>
      <c r="E217">
        <v>0</v>
      </c>
    </row>
    <row r="218" spans="1:5" x14ac:dyDescent="0.25">
      <c r="A218">
        <v>217</v>
      </c>
      <c r="B218" cm="1">
        <f t="array" ref="B218">_xlfn.SWITCH(INT((MOD(A218,20)+1)/2),1,1,2,2,3,3,4,6,5,7,6,8,7,9,8,12,9,13,10,14,14)+14*INT((A218-1)/80)</f>
        <v>41</v>
      </c>
      <c r="C218">
        <f t="shared" si="3"/>
        <v>13858.739130434782</v>
      </c>
      <c r="D218" cm="1">
        <f t="array" ref="D218">板坐标!$C$2+_xlfn.SWITCH(MOD(INT((A218-1)/20),4),0,板上测压点位置!$H$3,1,板上测压点位置!$H$4,2,板上测压点位置!$H$5,3,板上测压点位置!$H$6,0)+INT((A218-1)/80)*2800</f>
        <v>5881.358024691358</v>
      </c>
      <c r="E218">
        <v>0</v>
      </c>
    </row>
    <row r="219" spans="1:5" x14ac:dyDescent="0.25">
      <c r="A219">
        <v>218</v>
      </c>
      <c r="B219" cm="1">
        <f t="array" ref="B219">_xlfn.SWITCH(INT((MOD(A219,20)+1)/2),1,1,2,2,3,3,4,6,5,7,6,8,7,9,8,12,9,13,10,14,14)+14*INT((A219-1)/80)</f>
        <v>41</v>
      </c>
      <c r="C219">
        <f t="shared" si="3"/>
        <v>14429.260869565218</v>
      </c>
      <c r="D219" cm="1">
        <f t="array" ref="D219">板坐标!$C$2+_xlfn.SWITCH(MOD(INT((A219-1)/20),4),0,板上测压点位置!$H$3,1,板上测压点位置!$H$4,2,板上测压点位置!$H$5,3,板上测压点位置!$H$6,0)+INT((A219-1)/80)*2800</f>
        <v>5881.358024691358</v>
      </c>
      <c r="E219">
        <v>0</v>
      </c>
    </row>
    <row r="220" spans="1:5" x14ac:dyDescent="0.25">
      <c r="A220">
        <v>219</v>
      </c>
      <c r="B220" cm="1">
        <f t="array" ref="B220">_xlfn.SWITCH(INT((MOD(A220,20)+1)/2),1,1,2,2,3,3,4,6,5,7,6,8,7,9,8,12,9,13,10,14,14)+14*INT((A220-1)/80)</f>
        <v>42</v>
      </c>
      <c r="C220">
        <f t="shared" si="3"/>
        <v>15018.739130434782</v>
      </c>
      <c r="D220" cm="1">
        <f t="array" ref="D220">板坐标!$C$2+_xlfn.SWITCH(MOD(INT((A220-1)/20),4),0,板上测压点位置!$H$3,1,板上测压点位置!$H$4,2,板上测压点位置!$H$5,3,板上测压点位置!$H$6,0)+INT((A220-1)/80)*2800</f>
        <v>5881.358024691358</v>
      </c>
      <c r="E220">
        <v>0</v>
      </c>
    </row>
    <row r="221" spans="1:5" x14ac:dyDescent="0.25">
      <c r="A221">
        <v>220</v>
      </c>
      <c r="B221" cm="1">
        <f t="array" ref="B221">_xlfn.SWITCH(INT((MOD(A221,20)+1)/2),1,1,2,2,3,3,4,6,5,7,6,8,7,9,8,12,9,13,10,14,14)+14*INT((A221-1)/80)</f>
        <v>42</v>
      </c>
      <c r="C221">
        <f t="shared" si="3"/>
        <v>15589.260869565218</v>
      </c>
      <c r="D221" cm="1">
        <f t="array" ref="D221">板坐标!$C$2+_xlfn.SWITCH(MOD(INT((A221-1)/20),4),0,板上测压点位置!$H$3,1,板上测压点位置!$H$4,2,板上测压点位置!$H$5,3,板上测压点位置!$H$6,0)+INT((A221-1)/80)*2800</f>
        <v>5881.358024691358</v>
      </c>
      <c r="E221">
        <v>0</v>
      </c>
    </row>
    <row r="222" spans="1:5" x14ac:dyDescent="0.25">
      <c r="A222">
        <v>221</v>
      </c>
      <c r="B222" cm="1">
        <f t="array" ref="B222">_xlfn.SWITCH(INT((MOD(A222,20)+1)/2),1,1,2,2,3,3,4,6,5,7,6,8,7,9,8,12,9,13,10,14,14)+14*INT((A222-1)/80)</f>
        <v>29</v>
      </c>
      <c r="C222">
        <f t="shared" si="3"/>
        <v>-285.26086956521738</v>
      </c>
      <c r="D222" cm="1">
        <f t="array" ref="D222">板坐标!$C$2+_xlfn.SWITCH(MOD(INT((A222-1)/20),4),0,板上测压点位置!$H$3,1,板上测压点位置!$H$4,2,板上测压点位置!$H$5,3,板上测压点位置!$H$6,0)+INT((A222-1)/80)*2800</f>
        <v>6451.108024691358</v>
      </c>
      <c r="E222">
        <v>0</v>
      </c>
    </row>
    <row r="223" spans="1:5" x14ac:dyDescent="0.25">
      <c r="A223">
        <v>222</v>
      </c>
      <c r="B223" cm="1">
        <f t="array" ref="B223">_xlfn.SWITCH(INT((MOD(A223,20)+1)/2),1,1,2,2,3,3,4,6,5,7,6,8,7,9,8,12,9,13,10,14,14)+14*INT((A223-1)/80)</f>
        <v>29</v>
      </c>
      <c r="C223">
        <f t="shared" si="3"/>
        <v>285.26086956521738</v>
      </c>
      <c r="D223" cm="1">
        <f t="array" ref="D223">板坐标!$C$2+_xlfn.SWITCH(MOD(INT((A223-1)/20),4),0,板上测压点位置!$H$3,1,板上测压点位置!$H$4,2,板上测压点位置!$H$5,3,板上测压点位置!$H$6,0)+INT((A223-1)/80)*2800</f>
        <v>6451.108024691358</v>
      </c>
      <c r="E223">
        <v>0</v>
      </c>
    </row>
    <row r="224" spans="1:5" x14ac:dyDescent="0.25">
      <c r="A224">
        <v>223</v>
      </c>
      <c r="B224" cm="1">
        <f t="array" ref="B224">_xlfn.SWITCH(INT((MOD(A224,20)+1)/2),1,1,2,2,3,3,4,6,5,7,6,8,7,9,8,12,9,13,10,14,14)+14*INT((A224-1)/80)</f>
        <v>30</v>
      </c>
      <c r="C224">
        <f t="shared" si="3"/>
        <v>874.73913043478262</v>
      </c>
      <c r="D224" cm="1">
        <f t="array" ref="D224">板坐标!$C$2+_xlfn.SWITCH(MOD(INT((A224-1)/20),4),0,板上测压点位置!$H$3,1,板上测压点位置!$H$4,2,板上测压点位置!$H$5,3,板上测压点位置!$H$6,0)+INT((A224-1)/80)*2800</f>
        <v>6451.108024691358</v>
      </c>
      <c r="E224">
        <v>0</v>
      </c>
    </row>
    <row r="225" spans="1:5" x14ac:dyDescent="0.25">
      <c r="A225">
        <v>224</v>
      </c>
      <c r="B225" cm="1">
        <f t="array" ref="B225">_xlfn.SWITCH(INT((MOD(A225,20)+1)/2),1,1,2,2,3,3,4,6,5,7,6,8,7,9,8,12,9,13,10,14,14)+14*INT((A225-1)/80)</f>
        <v>30</v>
      </c>
      <c r="C225">
        <f t="shared" si="3"/>
        <v>1445.2608695652175</v>
      </c>
      <c r="D225" cm="1">
        <f t="array" ref="D225">板坐标!$C$2+_xlfn.SWITCH(MOD(INT((A225-1)/20),4),0,板上测压点位置!$H$3,1,板上测压点位置!$H$4,2,板上测压点位置!$H$5,3,板上测压点位置!$H$6,0)+INT((A225-1)/80)*2800</f>
        <v>6451.108024691358</v>
      </c>
      <c r="E225">
        <v>0</v>
      </c>
    </row>
    <row r="226" spans="1:5" x14ac:dyDescent="0.25">
      <c r="A226">
        <v>225</v>
      </c>
      <c r="B226" cm="1">
        <f t="array" ref="B226">_xlfn.SWITCH(INT((MOD(A226,20)+1)/2),1,1,2,2,3,3,4,6,5,7,6,8,7,9,8,12,9,13,10,14,14)+14*INT((A226-1)/80)</f>
        <v>31</v>
      </c>
      <c r="C226">
        <f t="shared" si="3"/>
        <v>2034.7391304347825</v>
      </c>
      <c r="D226" cm="1">
        <f t="array" ref="D226">板坐标!$C$2+_xlfn.SWITCH(MOD(INT((A226-1)/20),4),0,板上测压点位置!$H$3,1,板上测压点位置!$H$4,2,板上测压点位置!$H$5,3,板上测压点位置!$H$6,0)+INT((A226-1)/80)*2800</f>
        <v>6451.108024691358</v>
      </c>
      <c r="E226">
        <v>0</v>
      </c>
    </row>
    <row r="227" spans="1:5" x14ac:dyDescent="0.25">
      <c r="A227">
        <v>226</v>
      </c>
      <c r="B227" cm="1">
        <f t="array" ref="B227">_xlfn.SWITCH(INT((MOD(A227,20)+1)/2),1,1,2,2,3,3,4,6,5,7,6,8,7,9,8,12,9,13,10,14,14)+14*INT((A227-1)/80)</f>
        <v>31</v>
      </c>
      <c r="C227">
        <f t="shared" si="3"/>
        <v>2605.2608695652175</v>
      </c>
      <c r="D227" cm="1">
        <f t="array" ref="D227">板坐标!$C$2+_xlfn.SWITCH(MOD(INT((A227-1)/20),4),0,板上测压点位置!$H$3,1,板上测压点位置!$H$4,2,板上测压点位置!$H$5,3,板上测压点位置!$H$6,0)+INT((A227-1)/80)*2800</f>
        <v>6451.108024691358</v>
      </c>
      <c r="E227">
        <v>0</v>
      </c>
    </row>
    <row r="228" spans="1:5" x14ac:dyDescent="0.25">
      <c r="A228">
        <v>227</v>
      </c>
      <c r="B228" cm="1">
        <f t="array" ref="B228">_xlfn.SWITCH(INT((MOD(A228,20)+1)/2),1,1,2,2,3,3,4,6,5,7,6,8,7,9,8,12,9,13,10,14,14)+14*INT((A228-1)/80)</f>
        <v>34</v>
      </c>
      <c r="C228">
        <f t="shared" si="3"/>
        <v>5514.739130434783</v>
      </c>
      <c r="D228" cm="1">
        <f t="array" ref="D228">板坐标!$C$2+_xlfn.SWITCH(MOD(INT((A228-1)/20),4),0,板上测压点位置!$H$3,1,板上测压点位置!$H$4,2,板上测压点位置!$H$5,3,板上测压点位置!$H$6,0)+INT((A228-1)/80)*2800</f>
        <v>6451.108024691358</v>
      </c>
      <c r="E228">
        <v>0</v>
      </c>
    </row>
    <row r="229" spans="1:5" x14ac:dyDescent="0.25">
      <c r="A229">
        <v>228</v>
      </c>
      <c r="B229" cm="1">
        <f t="array" ref="B229">_xlfn.SWITCH(INT((MOD(A229,20)+1)/2),1,1,2,2,3,3,4,6,5,7,6,8,7,9,8,12,9,13,10,14,14)+14*INT((A229-1)/80)</f>
        <v>34</v>
      </c>
      <c r="C229">
        <f t="shared" si="3"/>
        <v>6085.260869565217</v>
      </c>
      <c r="D229" cm="1">
        <f t="array" ref="D229">板坐标!$C$2+_xlfn.SWITCH(MOD(INT((A229-1)/20),4),0,板上测压点位置!$H$3,1,板上测压点位置!$H$4,2,板上测压点位置!$H$5,3,板上测压点位置!$H$6,0)+INT((A229-1)/80)*2800</f>
        <v>6451.108024691358</v>
      </c>
      <c r="E229">
        <v>0</v>
      </c>
    </row>
    <row r="230" spans="1:5" x14ac:dyDescent="0.25">
      <c r="A230">
        <v>229</v>
      </c>
      <c r="B230" cm="1">
        <f t="array" ref="B230">_xlfn.SWITCH(INT((MOD(A230,20)+1)/2),1,1,2,2,3,3,4,6,5,7,6,8,7,9,8,12,9,13,10,14,14)+14*INT((A230-1)/80)</f>
        <v>35</v>
      </c>
      <c r="C230">
        <f t="shared" si="3"/>
        <v>6674.739130434783</v>
      </c>
      <c r="D230" cm="1">
        <f t="array" ref="D230">板坐标!$C$2+_xlfn.SWITCH(MOD(INT((A230-1)/20),4),0,板上测压点位置!$H$3,1,板上测压点位置!$H$4,2,板上测压点位置!$H$5,3,板上测压点位置!$H$6,0)+INT((A230-1)/80)*2800</f>
        <v>6451.108024691358</v>
      </c>
      <c r="E230">
        <v>0</v>
      </c>
    </row>
    <row r="231" spans="1:5" x14ac:dyDescent="0.25">
      <c r="A231">
        <v>230</v>
      </c>
      <c r="B231" cm="1">
        <f t="array" ref="B231">_xlfn.SWITCH(INT((MOD(A231,20)+1)/2),1,1,2,2,3,3,4,6,5,7,6,8,7,9,8,12,9,13,10,14,14)+14*INT((A231-1)/80)</f>
        <v>35</v>
      </c>
      <c r="C231">
        <f t="shared" si="3"/>
        <v>7245.260869565217</v>
      </c>
      <c r="D231" cm="1">
        <f t="array" ref="D231">板坐标!$C$2+_xlfn.SWITCH(MOD(INT((A231-1)/20),4),0,板上测压点位置!$H$3,1,板上测压点位置!$H$4,2,板上测压点位置!$H$5,3,板上测压点位置!$H$6,0)+INT((A231-1)/80)*2800</f>
        <v>6451.108024691358</v>
      </c>
      <c r="E231">
        <v>0</v>
      </c>
    </row>
    <row r="232" spans="1:5" x14ac:dyDescent="0.25">
      <c r="A232">
        <v>231</v>
      </c>
      <c r="B232" cm="1">
        <f t="array" ref="B232">_xlfn.SWITCH(INT((MOD(A232,20)+1)/2),1,1,2,2,3,3,4,6,5,7,6,8,7,9,8,12,9,13,10,14,14)+14*INT((A232-1)/80)</f>
        <v>36</v>
      </c>
      <c r="C232">
        <f t="shared" si="3"/>
        <v>8058.739130434783</v>
      </c>
      <c r="D232" cm="1">
        <f t="array" ref="D232">板坐标!$C$2+_xlfn.SWITCH(MOD(INT((A232-1)/20),4),0,板上测压点位置!$H$3,1,板上测压点位置!$H$4,2,板上测压点位置!$H$5,3,板上测压点位置!$H$6,0)+INT((A232-1)/80)*2800</f>
        <v>6451.108024691358</v>
      </c>
      <c r="E232">
        <v>0</v>
      </c>
    </row>
    <row r="233" spans="1:5" x14ac:dyDescent="0.25">
      <c r="A233">
        <v>232</v>
      </c>
      <c r="B233" cm="1">
        <f t="array" ref="B233">_xlfn.SWITCH(INT((MOD(A233,20)+1)/2),1,1,2,2,3,3,4,6,5,7,6,8,7,9,8,12,9,13,10,14,14)+14*INT((A233-1)/80)</f>
        <v>36</v>
      </c>
      <c r="C233">
        <f t="shared" si="3"/>
        <v>8629.2608695652179</v>
      </c>
      <c r="D233" cm="1">
        <f t="array" ref="D233">板坐标!$C$2+_xlfn.SWITCH(MOD(INT((A233-1)/20),4),0,板上测压点位置!$H$3,1,板上测压点位置!$H$4,2,板上测压点位置!$H$5,3,板上测压点位置!$H$6,0)+INT((A233-1)/80)*2800</f>
        <v>6451.108024691358</v>
      </c>
      <c r="E233">
        <v>0</v>
      </c>
    </row>
    <row r="234" spans="1:5" x14ac:dyDescent="0.25">
      <c r="A234">
        <v>233</v>
      </c>
      <c r="B234" cm="1">
        <f t="array" ref="B234">_xlfn.SWITCH(INT((MOD(A234,20)+1)/2),1,1,2,2,3,3,4,6,5,7,6,8,7,9,8,12,9,13,10,14,14)+14*INT((A234-1)/80)</f>
        <v>37</v>
      </c>
      <c r="C234">
        <f t="shared" si="3"/>
        <v>9218.7391304347821</v>
      </c>
      <c r="D234" cm="1">
        <f t="array" ref="D234">板坐标!$C$2+_xlfn.SWITCH(MOD(INT((A234-1)/20),4),0,板上测压点位置!$H$3,1,板上测压点位置!$H$4,2,板上测压点位置!$H$5,3,板上测压点位置!$H$6,0)+INT((A234-1)/80)*2800</f>
        <v>6451.108024691358</v>
      </c>
      <c r="E234">
        <v>0</v>
      </c>
    </row>
    <row r="235" spans="1:5" x14ac:dyDescent="0.25">
      <c r="A235">
        <v>234</v>
      </c>
      <c r="B235" cm="1">
        <f t="array" ref="B235">_xlfn.SWITCH(INT((MOD(A235,20)+1)/2),1,1,2,2,3,3,4,6,5,7,6,8,7,9,8,12,9,13,10,14,14)+14*INT((A235-1)/80)</f>
        <v>37</v>
      </c>
      <c r="C235">
        <f t="shared" si="3"/>
        <v>9789.2608695652179</v>
      </c>
      <c r="D235" cm="1">
        <f t="array" ref="D235">板坐标!$C$2+_xlfn.SWITCH(MOD(INT((A235-1)/20),4),0,板上测压点位置!$H$3,1,板上测压点位置!$H$4,2,板上测压点位置!$H$5,3,板上测压点位置!$H$6,0)+INT((A235-1)/80)*2800</f>
        <v>6451.108024691358</v>
      </c>
      <c r="E235">
        <v>0</v>
      </c>
    </row>
    <row r="236" spans="1:5" x14ac:dyDescent="0.25">
      <c r="A236">
        <v>235</v>
      </c>
      <c r="B236" cm="1">
        <f t="array" ref="B236">_xlfn.SWITCH(INT((MOD(A236,20)+1)/2),1,1,2,2,3,3,4,6,5,7,6,8,7,9,8,12,9,13,10,14,14)+14*INT((A236-1)/80)</f>
        <v>40</v>
      </c>
      <c r="C236">
        <f t="shared" si="3"/>
        <v>12698.739130434782</v>
      </c>
      <c r="D236" cm="1">
        <f t="array" ref="D236">板坐标!$C$2+_xlfn.SWITCH(MOD(INT((A236-1)/20),4),0,板上测压点位置!$H$3,1,板上测压点位置!$H$4,2,板上测压点位置!$H$5,3,板上测压点位置!$H$6,0)+INT((A236-1)/80)*2800</f>
        <v>6451.108024691358</v>
      </c>
      <c r="E236">
        <v>0</v>
      </c>
    </row>
    <row r="237" spans="1:5" x14ac:dyDescent="0.25">
      <c r="A237">
        <v>236</v>
      </c>
      <c r="B237" cm="1">
        <f t="array" ref="B237">_xlfn.SWITCH(INT((MOD(A237,20)+1)/2),1,1,2,2,3,3,4,6,5,7,6,8,7,9,8,12,9,13,10,14,14)+14*INT((A237-1)/80)</f>
        <v>40</v>
      </c>
      <c r="C237">
        <f t="shared" si="3"/>
        <v>13269.260869565218</v>
      </c>
      <c r="D237" cm="1">
        <f t="array" ref="D237">板坐标!$C$2+_xlfn.SWITCH(MOD(INT((A237-1)/20),4),0,板上测压点位置!$H$3,1,板上测压点位置!$H$4,2,板上测压点位置!$H$5,3,板上测压点位置!$H$6,0)+INT((A237-1)/80)*2800</f>
        <v>6451.108024691358</v>
      </c>
      <c r="E237">
        <v>0</v>
      </c>
    </row>
    <row r="238" spans="1:5" x14ac:dyDescent="0.25">
      <c r="A238">
        <v>237</v>
      </c>
      <c r="B238" cm="1">
        <f t="array" ref="B238">_xlfn.SWITCH(INT((MOD(A238,20)+1)/2),1,1,2,2,3,3,4,6,5,7,6,8,7,9,8,12,9,13,10,14,14)+14*INT((A238-1)/80)</f>
        <v>41</v>
      </c>
      <c r="C238">
        <f t="shared" si="3"/>
        <v>13858.739130434782</v>
      </c>
      <c r="D238" cm="1">
        <f t="array" ref="D238">板坐标!$C$2+_xlfn.SWITCH(MOD(INT((A238-1)/20),4),0,板上测压点位置!$H$3,1,板上测压点位置!$H$4,2,板上测压点位置!$H$5,3,板上测压点位置!$H$6,0)+INT((A238-1)/80)*2800</f>
        <v>6451.108024691358</v>
      </c>
      <c r="E238">
        <v>0</v>
      </c>
    </row>
    <row r="239" spans="1:5" x14ac:dyDescent="0.25">
      <c r="A239">
        <v>238</v>
      </c>
      <c r="B239" cm="1">
        <f t="array" ref="B239">_xlfn.SWITCH(INT((MOD(A239,20)+1)/2),1,1,2,2,3,3,4,6,5,7,6,8,7,9,8,12,9,13,10,14,14)+14*INT((A239-1)/80)</f>
        <v>41</v>
      </c>
      <c r="C239">
        <f t="shared" si="3"/>
        <v>14429.260869565218</v>
      </c>
      <c r="D239" cm="1">
        <f t="array" ref="D239">板坐标!$C$2+_xlfn.SWITCH(MOD(INT((A239-1)/20),4),0,板上测压点位置!$H$3,1,板上测压点位置!$H$4,2,板上测压点位置!$H$5,3,板上测压点位置!$H$6,0)+INT((A239-1)/80)*2800</f>
        <v>6451.108024691358</v>
      </c>
      <c r="E239">
        <v>0</v>
      </c>
    </row>
    <row r="240" spans="1:5" x14ac:dyDescent="0.25">
      <c r="A240">
        <v>239</v>
      </c>
      <c r="B240" cm="1">
        <f t="array" ref="B240">_xlfn.SWITCH(INT((MOD(A240,20)+1)/2),1,1,2,2,3,3,4,6,5,7,6,8,7,9,8,12,9,13,10,14,14)+14*INT((A240-1)/80)</f>
        <v>42</v>
      </c>
      <c r="C240">
        <f t="shared" si="3"/>
        <v>15018.739130434782</v>
      </c>
      <c r="D240" cm="1">
        <f t="array" ref="D240">板坐标!$C$2+_xlfn.SWITCH(MOD(INT((A240-1)/20),4),0,板上测压点位置!$H$3,1,板上测压点位置!$H$4,2,板上测压点位置!$H$5,3,板上测压点位置!$H$6,0)+INT((A240-1)/80)*2800</f>
        <v>6451.108024691358</v>
      </c>
      <c r="E240">
        <v>0</v>
      </c>
    </row>
    <row r="241" spans="1:5" x14ac:dyDescent="0.25">
      <c r="A241">
        <v>240</v>
      </c>
      <c r="B241" cm="1">
        <f t="array" ref="B241">_xlfn.SWITCH(INT((MOD(A241,20)+1)/2),1,1,2,2,3,3,4,6,5,7,6,8,7,9,8,12,9,13,10,14,14)+14*INT((A241-1)/80)</f>
        <v>42</v>
      </c>
      <c r="C241">
        <f t="shared" si="3"/>
        <v>15589.260869565218</v>
      </c>
      <c r="D241" cm="1">
        <f t="array" ref="D241">板坐标!$C$2+_xlfn.SWITCH(MOD(INT((A241-1)/20),4),0,板上测压点位置!$H$3,1,板上测压点位置!$H$4,2,板上测压点位置!$H$5,3,板上测压点位置!$H$6,0)+INT((A241-1)/80)*2800</f>
        <v>6451.108024691358</v>
      </c>
      <c r="E241">
        <v>0</v>
      </c>
    </row>
    <row r="242" spans="1:5" x14ac:dyDescent="0.25">
      <c r="A242">
        <v>241</v>
      </c>
      <c r="B242">
        <f>B2</f>
        <v>1</v>
      </c>
      <c r="C242">
        <f t="shared" ref="C242:E242" si="4">C2</f>
        <v>-285.26086956521738</v>
      </c>
      <c r="D242">
        <f t="shared" si="4"/>
        <v>-851.10802469135797</v>
      </c>
      <c r="E242">
        <f t="shared" si="4"/>
        <v>0</v>
      </c>
    </row>
    <row r="243" spans="1:5" x14ac:dyDescent="0.25">
      <c r="A243">
        <v>242</v>
      </c>
      <c r="B243">
        <f t="shared" ref="B243:E243" si="5">B3</f>
        <v>1</v>
      </c>
      <c r="C243">
        <f t="shared" si="5"/>
        <v>285.26086956521738</v>
      </c>
      <c r="D243">
        <f t="shared" si="5"/>
        <v>-851.10802469135797</v>
      </c>
      <c r="E243">
        <f t="shared" si="5"/>
        <v>0</v>
      </c>
    </row>
    <row r="244" spans="1:5" x14ac:dyDescent="0.25">
      <c r="A244">
        <v>243</v>
      </c>
      <c r="B244">
        <f t="shared" ref="B244:E244" si="6">B4</f>
        <v>2</v>
      </c>
      <c r="C244">
        <f t="shared" si="6"/>
        <v>874.73913043478262</v>
      </c>
      <c r="D244">
        <f t="shared" si="6"/>
        <v>-851.10802469135797</v>
      </c>
      <c r="E244">
        <f t="shared" si="6"/>
        <v>0</v>
      </c>
    </row>
    <row r="245" spans="1:5" x14ac:dyDescent="0.25">
      <c r="A245">
        <v>244</v>
      </c>
      <c r="B245">
        <f t="shared" ref="B245:E245" si="7">B5</f>
        <v>2</v>
      </c>
      <c r="C245">
        <f t="shared" si="7"/>
        <v>1445.2608695652175</v>
      </c>
      <c r="D245">
        <f t="shared" si="7"/>
        <v>-851.10802469135797</v>
      </c>
      <c r="E245">
        <f t="shared" si="7"/>
        <v>0</v>
      </c>
    </row>
    <row r="246" spans="1:5" x14ac:dyDescent="0.25">
      <c r="A246">
        <v>245</v>
      </c>
      <c r="B246">
        <f t="shared" ref="B246:E246" si="8">B6</f>
        <v>3</v>
      </c>
      <c r="C246">
        <f t="shared" si="8"/>
        <v>2034.7391304347825</v>
      </c>
      <c r="D246">
        <f t="shared" si="8"/>
        <v>-851.10802469135797</v>
      </c>
      <c r="E246">
        <f t="shared" si="8"/>
        <v>0</v>
      </c>
    </row>
    <row r="247" spans="1:5" x14ac:dyDescent="0.25">
      <c r="A247">
        <v>246</v>
      </c>
      <c r="B247">
        <f t="shared" ref="B247:E247" si="9">B7</f>
        <v>3</v>
      </c>
      <c r="C247">
        <f t="shared" si="9"/>
        <v>2605.2608695652175</v>
      </c>
      <c r="D247">
        <f t="shared" si="9"/>
        <v>-851.10802469135797</v>
      </c>
      <c r="E247">
        <f t="shared" si="9"/>
        <v>0</v>
      </c>
    </row>
    <row r="248" spans="1:5" x14ac:dyDescent="0.25">
      <c r="A248">
        <v>247</v>
      </c>
      <c r="B248">
        <f t="shared" ref="B248:E248" si="10">B8</f>
        <v>6</v>
      </c>
      <c r="C248">
        <f t="shared" si="10"/>
        <v>5514.739130434783</v>
      </c>
      <c r="D248">
        <f t="shared" si="10"/>
        <v>-851.10802469135797</v>
      </c>
      <c r="E248">
        <f t="shared" si="10"/>
        <v>0</v>
      </c>
    </row>
    <row r="249" spans="1:5" x14ac:dyDescent="0.25">
      <c r="A249">
        <v>248</v>
      </c>
      <c r="B249">
        <f t="shared" ref="B249:E249" si="11">B9</f>
        <v>6</v>
      </c>
      <c r="C249">
        <f t="shared" si="11"/>
        <v>6085.260869565217</v>
      </c>
      <c r="D249">
        <f t="shared" si="11"/>
        <v>-851.10802469135797</v>
      </c>
      <c r="E249">
        <f t="shared" si="11"/>
        <v>0</v>
      </c>
    </row>
    <row r="250" spans="1:5" x14ac:dyDescent="0.25">
      <c r="A250">
        <v>249</v>
      </c>
      <c r="B250">
        <f t="shared" ref="B250:E250" si="12">B10</f>
        <v>7</v>
      </c>
      <c r="C250">
        <f t="shared" si="12"/>
        <v>6674.739130434783</v>
      </c>
      <c r="D250">
        <f t="shared" si="12"/>
        <v>-851.10802469135797</v>
      </c>
      <c r="E250">
        <f t="shared" si="12"/>
        <v>0</v>
      </c>
    </row>
    <row r="251" spans="1:5" x14ac:dyDescent="0.25">
      <c r="A251">
        <v>250</v>
      </c>
      <c r="B251">
        <f t="shared" ref="B251:E251" si="13">B11</f>
        <v>7</v>
      </c>
      <c r="C251">
        <f t="shared" si="13"/>
        <v>7245.260869565217</v>
      </c>
      <c r="D251">
        <f t="shared" si="13"/>
        <v>-851.10802469135797</v>
      </c>
      <c r="E251">
        <f t="shared" si="13"/>
        <v>0</v>
      </c>
    </row>
    <row r="252" spans="1:5" x14ac:dyDescent="0.25">
      <c r="A252">
        <v>251</v>
      </c>
      <c r="B252">
        <f t="shared" ref="B252:E252" si="14">B12</f>
        <v>8</v>
      </c>
      <c r="C252">
        <f t="shared" si="14"/>
        <v>8058.739130434783</v>
      </c>
      <c r="D252">
        <f t="shared" si="14"/>
        <v>-851.10802469135797</v>
      </c>
      <c r="E252">
        <f t="shared" si="14"/>
        <v>0</v>
      </c>
    </row>
    <row r="253" spans="1:5" x14ac:dyDescent="0.25">
      <c r="A253">
        <v>252</v>
      </c>
      <c r="B253">
        <f t="shared" ref="B253:E253" si="15">B13</f>
        <v>8</v>
      </c>
      <c r="C253">
        <f t="shared" si="15"/>
        <v>8629.2608695652179</v>
      </c>
      <c r="D253">
        <f t="shared" si="15"/>
        <v>-851.10802469135797</v>
      </c>
      <c r="E253">
        <f t="shared" si="15"/>
        <v>0</v>
      </c>
    </row>
    <row r="254" spans="1:5" x14ac:dyDescent="0.25">
      <c r="A254">
        <v>253</v>
      </c>
      <c r="B254">
        <f t="shared" ref="B254:E254" si="16">B14</f>
        <v>9</v>
      </c>
      <c r="C254">
        <f t="shared" si="16"/>
        <v>9218.7391304347821</v>
      </c>
      <c r="D254">
        <f t="shared" si="16"/>
        <v>-851.10802469135797</v>
      </c>
      <c r="E254">
        <f t="shared" si="16"/>
        <v>0</v>
      </c>
    </row>
    <row r="255" spans="1:5" x14ac:dyDescent="0.25">
      <c r="A255">
        <v>254</v>
      </c>
      <c r="B255">
        <f t="shared" ref="B255:E255" si="17">B15</f>
        <v>9</v>
      </c>
      <c r="C255">
        <f t="shared" si="17"/>
        <v>9789.2608695652179</v>
      </c>
      <c r="D255">
        <f t="shared" si="17"/>
        <v>-851.10802469135797</v>
      </c>
      <c r="E255">
        <f t="shared" si="17"/>
        <v>0</v>
      </c>
    </row>
    <row r="256" spans="1:5" x14ac:dyDescent="0.25">
      <c r="A256">
        <v>255</v>
      </c>
      <c r="B256">
        <f t="shared" ref="B256:E256" si="18">B16</f>
        <v>12</v>
      </c>
      <c r="C256">
        <f t="shared" si="18"/>
        <v>12698.739130434782</v>
      </c>
      <c r="D256">
        <f t="shared" si="18"/>
        <v>-851.10802469135797</v>
      </c>
      <c r="E256">
        <f t="shared" si="18"/>
        <v>0</v>
      </c>
    </row>
    <row r="257" spans="1:5" x14ac:dyDescent="0.25">
      <c r="A257">
        <v>256</v>
      </c>
      <c r="B257">
        <f t="shared" ref="B257:E257" si="19">B17</f>
        <v>12</v>
      </c>
      <c r="C257">
        <f t="shared" si="19"/>
        <v>13269.260869565218</v>
      </c>
      <c r="D257">
        <f t="shared" si="19"/>
        <v>-851.10802469135797</v>
      </c>
      <c r="E257">
        <f t="shared" si="19"/>
        <v>0</v>
      </c>
    </row>
    <row r="258" spans="1:5" x14ac:dyDescent="0.25">
      <c r="A258">
        <v>257</v>
      </c>
      <c r="B258">
        <f t="shared" ref="B258:E258" si="20">B18</f>
        <v>13</v>
      </c>
      <c r="C258">
        <f t="shared" si="20"/>
        <v>13858.739130434782</v>
      </c>
      <c r="D258">
        <f t="shared" si="20"/>
        <v>-851.10802469135797</v>
      </c>
      <c r="E258">
        <f t="shared" si="20"/>
        <v>0</v>
      </c>
    </row>
    <row r="259" spans="1:5" x14ac:dyDescent="0.25">
      <c r="A259">
        <v>258</v>
      </c>
      <c r="B259">
        <f t="shared" ref="B259:E259" si="21">B19</f>
        <v>13</v>
      </c>
      <c r="C259">
        <f t="shared" si="21"/>
        <v>14429.260869565218</v>
      </c>
      <c r="D259">
        <f t="shared" si="21"/>
        <v>-851.10802469135797</v>
      </c>
      <c r="E259">
        <f t="shared" si="21"/>
        <v>0</v>
      </c>
    </row>
    <row r="260" spans="1:5" x14ac:dyDescent="0.25">
      <c r="A260">
        <v>259</v>
      </c>
      <c r="B260">
        <f t="shared" ref="B260:E260" si="22">B20</f>
        <v>14</v>
      </c>
      <c r="C260">
        <f t="shared" si="22"/>
        <v>15018.739130434782</v>
      </c>
      <c r="D260">
        <f t="shared" si="22"/>
        <v>-851.10802469135797</v>
      </c>
      <c r="E260">
        <f t="shared" si="22"/>
        <v>0</v>
      </c>
    </row>
    <row r="261" spans="1:5" x14ac:dyDescent="0.25">
      <c r="A261">
        <v>260</v>
      </c>
      <c r="B261">
        <f t="shared" ref="B261:E261" si="23">B21</f>
        <v>14</v>
      </c>
      <c r="C261">
        <f t="shared" si="23"/>
        <v>15589.260869565218</v>
      </c>
      <c r="D261">
        <f t="shared" si="23"/>
        <v>-851.10802469135797</v>
      </c>
      <c r="E261">
        <f t="shared" si="23"/>
        <v>0</v>
      </c>
    </row>
    <row r="262" spans="1:5" x14ac:dyDescent="0.25">
      <c r="A262">
        <v>261</v>
      </c>
      <c r="B262">
        <f t="shared" ref="B262:E262" si="24">B22</f>
        <v>1</v>
      </c>
      <c r="C262">
        <f t="shared" si="24"/>
        <v>-285.26086956521738</v>
      </c>
      <c r="D262">
        <f t="shared" si="24"/>
        <v>-281.35802469135797</v>
      </c>
      <c r="E262">
        <f t="shared" si="24"/>
        <v>0</v>
      </c>
    </row>
    <row r="263" spans="1:5" x14ac:dyDescent="0.25">
      <c r="A263">
        <v>262</v>
      </c>
      <c r="B263">
        <f t="shared" ref="B263:E263" si="25">B23</f>
        <v>1</v>
      </c>
      <c r="C263">
        <f t="shared" si="25"/>
        <v>285.26086956521738</v>
      </c>
      <c r="D263">
        <f t="shared" si="25"/>
        <v>-281.35802469135797</v>
      </c>
      <c r="E263">
        <f t="shared" si="25"/>
        <v>0</v>
      </c>
    </row>
    <row r="264" spans="1:5" x14ac:dyDescent="0.25">
      <c r="A264">
        <v>263</v>
      </c>
      <c r="B264">
        <f t="shared" ref="B264:E264" si="26">B24</f>
        <v>2</v>
      </c>
      <c r="C264">
        <f t="shared" si="26"/>
        <v>874.73913043478262</v>
      </c>
      <c r="D264">
        <f t="shared" si="26"/>
        <v>-281.35802469135797</v>
      </c>
      <c r="E264">
        <f t="shared" si="26"/>
        <v>0</v>
      </c>
    </row>
    <row r="265" spans="1:5" x14ac:dyDescent="0.25">
      <c r="A265">
        <v>264</v>
      </c>
      <c r="B265">
        <f t="shared" ref="B265:E265" si="27">B25</f>
        <v>2</v>
      </c>
      <c r="C265">
        <f t="shared" si="27"/>
        <v>1445.2608695652175</v>
      </c>
      <c r="D265">
        <f t="shared" si="27"/>
        <v>-281.35802469135797</v>
      </c>
      <c r="E265">
        <f t="shared" si="27"/>
        <v>0</v>
      </c>
    </row>
    <row r="266" spans="1:5" x14ac:dyDescent="0.25">
      <c r="A266">
        <v>265</v>
      </c>
      <c r="B266">
        <f t="shared" ref="B266:E266" si="28">B26</f>
        <v>3</v>
      </c>
      <c r="C266">
        <f t="shared" si="28"/>
        <v>2034.7391304347825</v>
      </c>
      <c r="D266">
        <f t="shared" si="28"/>
        <v>-281.35802469135797</v>
      </c>
      <c r="E266">
        <f t="shared" si="28"/>
        <v>0</v>
      </c>
    </row>
    <row r="267" spans="1:5" x14ac:dyDescent="0.25">
      <c r="A267">
        <v>266</v>
      </c>
      <c r="B267">
        <f t="shared" ref="B267:E267" si="29">B27</f>
        <v>3</v>
      </c>
      <c r="C267">
        <f t="shared" si="29"/>
        <v>2605.2608695652175</v>
      </c>
      <c r="D267">
        <f t="shared" si="29"/>
        <v>-281.35802469135797</v>
      </c>
      <c r="E267">
        <f t="shared" si="29"/>
        <v>0</v>
      </c>
    </row>
    <row r="268" spans="1:5" x14ac:dyDescent="0.25">
      <c r="A268">
        <v>267</v>
      </c>
      <c r="B268">
        <f t="shared" ref="B268:E268" si="30">B28</f>
        <v>6</v>
      </c>
      <c r="C268">
        <f t="shared" si="30"/>
        <v>5514.739130434783</v>
      </c>
      <c r="D268">
        <f t="shared" si="30"/>
        <v>-281.35802469135797</v>
      </c>
      <c r="E268">
        <f t="shared" si="30"/>
        <v>0</v>
      </c>
    </row>
    <row r="269" spans="1:5" x14ac:dyDescent="0.25">
      <c r="A269">
        <v>268</v>
      </c>
      <c r="B269">
        <f t="shared" ref="B269:E269" si="31">B29</f>
        <v>6</v>
      </c>
      <c r="C269">
        <f t="shared" si="31"/>
        <v>6085.260869565217</v>
      </c>
      <c r="D269">
        <f t="shared" si="31"/>
        <v>-281.35802469135797</v>
      </c>
      <c r="E269">
        <f t="shared" si="31"/>
        <v>0</v>
      </c>
    </row>
    <row r="270" spans="1:5" x14ac:dyDescent="0.25">
      <c r="A270">
        <v>269</v>
      </c>
      <c r="B270">
        <f t="shared" ref="B270:E270" si="32">B30</f>
        <v>7</v>
      </c>
      <c r="C270">
        <f t="shared" si="32"/>
        <v>6674.739130434783</v>
      </c>
      <c r="D270">
        <f t="shared" si="32"/>
        <v>-281.35802469135797</v>
      </c>
      <c r="E270">
        <f t="shared" si="32"/>
        <v>0</v>
      </c>
    </row>
    <row r="271" spans="1:5" x14ac:dyDescent="0.25">
      <c r="A271">
        <v>270</v>
      </c>
      <c r="B271">
        <f t="shared" ref="B271:E271" si="33">B31</f>
        <v>7</v>
      </c>
      <c r="C271">
        <f t="shared" si="33"/>
        <v>7245.260869565217</v>
      </c>
      <c r="D271">
        <f t="shared" si="33"/>
        <v>-281.35802469135797</v>
      </c>
      <c r="E271">
        <f t="shared" si="33"/>
        <v>0</v>
      </c>
    </row>
    <row r="272" spans="1:5" x14ac:dyDescent="0.25">
      <c r="A272">
        <v>271</v>
      </c>
      <c r="B272">
        <f t="shared" ref="B272:E272" si="34">B32</f>
        <v>8</v>
      </c>
      <c r="C272">
        <f t="shared" si="34"/>
        <v>8058.739130434783</v>
      </c>
      <c r="D272">
        <f t="shared" si="34"/>
        <v>-281.35802469135797</v>
      </c>
      <c r="E272">
        <f t="shared" si="34"/>
        <v>0</v>
      </c>
    </row>
    <row r="273" spans="1:5" x14ac:dyDescent="0.25">
      <c r="A273">
        <v>272</v>
      </c>
      <c r="B273">
        <f t="shared" ref="B273:E273" si="35">B33</f>
        <v>8</v>
      </c>
      <c r="C273">
        <f t="shared" si="35"/>
        <v>8629.2608695652179</v>
      </c>
      <c r="D273">
        <f t="shared" si="35"/>
        <v>-281.35802469135797</v>
      </c>
      <c r="E273">
        <f t="shared" si="35"/>
        <v>0</v>
      </c>
    </row>
    <row r="274" spans="1:5" x14ac:dyDescent="0.25">
      <c r="A274">
        <v>273</v>
      </c>
      <c r="B274">
        <f t="shared" ref="B274:E274" si="36">B34</f>
        <v>9</v>
      </c>
      <c r="C274">
        <f t="shared" si="36"/>
        <v>9218.7391304347821</v>
      </c>
      <c r="D274">
        <f t="shared" si="36"/>
        <v>-281.35802469135797</v>
      </c>
      <c r="E274">
        <f t="shared" si="36"/>
        <v>0</v>
      </c>
    </row>
    <row r="275" spans="1:5" x14ac:dyDescent="0.25">
      <c r="A275">
        <v>274</v>
      </c>
      <c r="B275">
        <f t="shared" ref="B275:E275" si="37">B35</f>
        <v>9</v>
      </c>
      <c r="C275">
        <f t="shared" si="37"/>
        <v>9789.2608695652179</v>
      </c>
      <c r="D275">
        <f t="shared" si="37"/>
        <v>-281.35802469135797</v>
      </c>
      <c r="E275">
        <f t="shared" si="37"/>
        <v>0</v>
      </c>
    </row>
    <row r="276" spans="1:5" x14ac:dyDescent="0.25">
      <c r="A276">
        <v>275</v>
      </c>
      <c r="B276">
        <f t="shared" ref="B276:E276" si="38">B36</f>
        <v>12</v>
      </c>
      <c r="C276">
        <f t="shared" si="38"/>
        <v>12698.739130434782</v>
      </c>
      <c r="D276">
        <f t="shared" si="38"/>
        <v>-281.35802469135797</v>
      </c>
      <c r="E276">
        <f t="shared" si="38"/>
        <v>0</v>
      </c>
    </row>
    <row r="277" spans="1:5" x14ac:dyDescent="0.25">
      <c r="A277">
        <v>276</v>
      </c>
      <c r="B277">
        <f t="shared" ref="B277:E277" si="39">B37</f>
        <v>12</v>
      </c>
      <c r="C277">
        <f t="shared" si="39"/>
        <v>13269.260869565218</v>
      </c>
      <c r="D277">
        <f t="shared" si="39"/>
        <v>-281.35802469135797</v>
      </c>
      <c r="E277">
        <f t="shared" si="39"/>
        <v>0</v>
      </c>
    </row>
    <row r="278" spans="1:5" x14ac:dyDescent="0.25">
      <c r="A278">
        <v>277</v>
      </c>
      <c r="B278">
        <f t="shared" ref="B278:E278" si="40">B38</f>
        <v>13</v>
      </c>
      <c r="C278">
        <f t="shared" si="40"/>
        <v>13858.739130434782</v>
      </c>
      <c r="D278">
        <f t="shared" si="40"/>
        <v>-281.35802469135797</v>
      </c>
      <c r="E278">
        <f t="shared" si="40"/>
        <v>0</v>
      </c>
    </row>
    <row r="279" spans="1:5" x14ac:dyDescent="0.25">
      <c r="A279">
        <v>278</v>
      </c>
      <c r="B279">
        <f t="shared" ref="B279:E279" si="41">B39</f>
        <v>13</v>
      </c>
      <c r="C279">
        <f t="shared" si="41"/>
        <v>14429.260869565218</v>
      </c>
      <c r="D279">
        <f t="shared" si="41"/>
        <v>-281.35802469135797</v>
      </c>
      <c r="E279">
        <f t="shared" si="41"/>
        <v>0</v>
      </c>
    </row>
    <row r="280" spans="1:5" x14ac:dyDescent="0.25">
      <c r="A280">
        <v>279</v>
      </c>
      <c r="B280">
        <f t="shared" ref="B280:E280" si="42">B40</f>
        <v>14</v>
      </c>
      <c r="C280">
        <f t="shared" si="42"/>
        <v>15018.739130434782</v>
      </c>
      <c r="D280">
        <f t="shared" si="42"/>
        <v>-281.35802469135797</v>
      </c>
      <c r="E280">
        <f t="shared" si="42"/>
        <v>0</v>
      </c>
    </row>
    <row r="281" spans="1:5" x14ac:dyDescent="0.25">
      <c r="A281">
        <v>280</v>
      </c>
      <c r="B281">
        <f t="shared" ref="B281:E281" si="43">B41</f>
        <v>14</v>
      </c>
      <c r="C281">
        <f t="shared" si="43"/>
        <v>15589.260869565218</v>
      </c>
      <c r="D281">
        <f t="shared" si="43"/>
        <v>-281.35802469135797</v>
      </c>
      <c r="E281">
        <f t="shared" si="43"/>
        <v>0</v>
      </c>
    </row>
    <row r="282" spans="1:5" x14ac:dyDescent="0.25">
      <c r="A282">
        <v>281</v>
      </c>
      <c r="B282">
        <f t="shared" ref="B282:E282" si="44">B42</f>
        <v>1</v>
      </c>
      <c r="C282">
        <f t="shared" si="44"/>
        <v>-285.26086956521738</v>
      </c>
      <c r="D282">
        <f t="shared" si="44"/>
        <v>281.35802469135797</v>
      </c>
      <c r="E282">
        <f t="shared" si="44"/>
        <v>0</v>
      </c>
    </row>
    <row r="283" spans="1:5" x14ac:dyDescent="0.25">
      <c r="A283">
        <v>282</v>
      </c>
      <c r="B283">
        <f t="shared" ref="B283:E283" si="45">B43</f>
        <v>1</v>
      </c>
      <c r="C283">
        <f t="shared" si="45"/>
        <v>285.26086956521738</v>
      </c>
      <c r="D283">
        <f t="shared" si="45"/>
        <v>281.35802469135797</v>
      </c>
      <c r="E283">
        <f t="shared" si="45"/>
        <v>0</v>
      </c>
    </row>
    <row r="284" spans="1:5" x14ac:dyDescent="0.25">
      <c r="A284">
        <v>283</v>
      </c>
      <c r="B284">
        <f t="shared" ref="B284:E284" si="46">B44</f>
        <v>2</v>
      </c>
      <c r="C284">
        <f t="shared" si="46"/>
        <v>874.73913043478262</v>
      </c>
      <c r="D284">
        <f t="shared" si="46"/>
        <v>281.35802469135797</v>
      </c>
      <c r="E284">
        <f t="shared" si="46"/>
        <v>0</v>
      </c>
    </row>
    <row r="285" spans="1:5" x14ac:dyDescent="0.25">
      <c r="A285">
        <v>284</v>
      </c>
      <c r="B285">
        <f t="shared" ref="B285:E285" si="47">B45</f>
        <v>2</v>
      </c>
      <c r="C285">
        <f t="shared" si="47"/>
        <v>1445.2608695652175</v>
      </c>
      <c r="D285">
        <f t="shared" si="47"/>
        <v>281.35802469135797</v>
      </c>
      <c r="E285">
        <f t="shared" si="47"/>
        <v>0</v>
      </c>
    </row>
    <row r="286" spans="1:5" x14ac:dyDescent="0.25">
      <c r="A286">
        <v>285</v>
      </c>
      <c r="B286">
        <f t="shared" ref="B286:E286" si="48">B46</f>
        <v>3</v>
      </c>
      <c r="C286">
        <f t="shared" si="48"/>
        <v>2034.7391304347825</v>
      </c>
      <c r="D286">
        <f t="shared" si="48"/>
        <v>281.35802469135797</v>
      </c>
      <c r="E286">
        <f t="shared" si="48"/>
        <v>0</v>
      </c>
    </row>
    <row r="287" spans="1:5" x14ac:dyDescent="0.25">
      <c r="A287">
        <v>286</v>
      </c>
      <c r="B287">
        <f t="shared" ref="B287:E287" si="49">B47</f>
        <v>3</v>
      </c>
      <c r="C287">
        <f t="shared" si="49"/>
        <v>2605.2608695652175</v>
      </c>
      <c r="D287">
        <f t="shared" si="49"/>
        <v>281.35802469135797</v>
      </c>
      <c r="E287">
        <f t="shared" si="49"/>
        <v>0</v>
      </c>
    </row>
    <row r="288" spans="1:5" x14ac:dyDescent="0.25">
      <c r="A288">
        <v>287</v>
      </c>
      <c r="B288">
        <f t="shared" ref="B288:E288" si="50">B48</f>
        <v>6</v>
      </c>
      <c r="C288">
        <f t="shared" si="50"/>
        <v>5514.739130434783</v>
      </c>
      <c r="D288">
        <f t="shared" si="50"/>
        <v>281.35802469135797</v>
      </c>
      <c r="E288">
        <f t="shared" si="50"/>
        <v>0</v>
      </c>
    </row>
    <row r="289" spans="1:5" x14ac:dyDescent="0.25">
      <c r="A289">
        <v>288</v>
      </c>
      <c r="B289">
        <f t="shared" ref="B289:E289" si="51">B49</f>
        <v>6</v>
      </c>
      <c r="C289">
        <f t="shared" si="51"/>
        <v>6085.260869565217</v>
      </c>
      <c r="D289">
        <f t="shared" si="51"/>
        <v>281.35802469135797</v>
      </c>
      <c r="E289">
        <f t="shared" si="51"/>
        <v>0</v>
      </c>
    </row>
    <row r="290" spans="1:5" x14ac:dyDescent="0.25">
      <c r="A290">
        <v>289</v>
      </c>
      <c r="B290">
        <f t="shared" ref="B290:E290" si="52">B50</f>
        <v>7</v>
      </c>
      <c r="C290">
        <f t="shared" si="52"/>
        <v>6674.739130434783</v>
      </c>
      <c r="D290">
        <f t="shared" si="52"/>
        <v>281.35802469135797</v>
      </c>
      <c r="E290">
        <f t="shared" si="52"/>
        <v>0</v>
      </c>
    </row>
    <row r="291" spans="1:5" x14ac:dyDescent="0.25">
      <c r="A291">
        <v>290</v>
      </c>
      <c r="B291">
        <f t="shared" ref="B291:E291" si="53">B51</f>
        <v>7</v>
      </c>
      <c r="C291">
        <f t="shared" si="53"/>
        <v>7245.260869565217</v>
      </c>
      <c r="D291">
        <f t="shared" si="53"/>
        <v>281.35802469135797</v>
      </c>
      <c r="E291">
        <f t="shared" si="53"/>
        <v>0</v>
      </c>
    </row>
    <row r="292" spans="1:5" x14ac:dyDescent="0.25">
      <c r="A292">
        <v>291</v>
      </c>
      <c r="B292">
        <f t="shared" ref="B292:E292" si="54">B52</f>
        <v>8</v>
      </c>
      <c r="C292">
        <f t="shared" si="54"/>
        <v>8058.739130434783</v>
      </c>
      <c r="D292">
        <f t="shared" si="54"/>
        <v>281.35802469135797</v>
      </c>
      <c r="E292">
        <f t="shared" si="54"/>
        <v>0</v>
      </c>
    </row>
    <row r="293" spans="1:5" x14ac:dyDescent="0.25">
      <c r="A293">
        <v>292</v>
      </c>
      <c r="B293">
        <f t="shared" ref="B293:E293" si="55">B53</f>
        <v>8</v>
      </c>
      <c r="C293">
        <f t="shared" si="55"/>
        <v>8629.2608695652179</v>
      </c>
      <c r="D293">
        <f t="shared" si="55"/>
        <v>281.35802469135797</v>
      </c>
      <c r="E293">
        <f t="shared" si="55"/>
        <v>0</v>
      </c>
    </row>
    <row r="294" spans="1:5" x14ac:dyDescent="0.25">
      <c r="A294">
        <v>293</v>
      </c>
      <c r="B294">
        <f t="shared" ref="B294:E294" si="56">B54</f>
        <v>9</v>
      </c>
      <c r="C294">
        <f t="shared" si="56"/>
        <v>9218.7391304347821</v>
      </c>
      <c r="D294">
        <f t="shared" si="56"/>
        <v>281.35802469135797</v>
      </c>
      <c r="E294">
        <f t="shared" si="56"/>
        <v>0</v>
      </c>
    </row>
    <row r="295" spans="1:5" x14ac:dyDescent="0.25">
      <c r="A295">
        <v>294</v>
      </c>
      <c r="B295">
        <f t="shared" ref="B295:E295" si="57">B55</f>
        <v>9</v>
      </c>
      <c r="C295">
        <f t="shared" si="57"/>
        <v>9789.2608695652179</v>
      </c>
      <c r="D295">
        <f t="shared" si="57"/>
        <v>281.35802469135797</v>
      </c>
      <c r="E295">
        <f t="shared" si="57"/>
        <v>0</v>
      </c>
    </row>
    <row r="296" spans="1:5" x14ac:dyDescent="0.25">
      <c r="A296">
        <v>295</v>
      </c>
      <c r="B296">
        <f t="shared" ref="B296:E296" si="58">B56</f>
        <v>12</v>
      </c>
      <c r="C296">
        <f t="shared" si="58"/>
        <v>12698.739130434782</v>
      </c>
      <c r="D296">
        <f t="shared" si="58"/>
        <v>281.35802469135797</v>
      </c>
      <c r="E296">
        <f t="shared" si="58"/>
        <v>0</v>
      </c>
    </row>
    <row r="297" spans="1:5" x14ac:dyDescent="0.25">
      <c r="A297">
        <v>296</v>
      </c>
      <c r="B297">
        <f t="shared" ref="B297:E297" si="59">B57</f>
        <v>12</v>
      </c>
      <c r="C297">
        <f t="shared" si="59"/>
        <v>13269.260869565218</v>
      </c>
      <c r="D297">
        <f t="shared" si="59"/>
        <v>281.35802469135797</v>
      </c>
      <c r="E297">
        <f t="shared" si="59"/>
        <v>0</v>
      </c>
    </row>
    <row r="298" spans="1:5" x14ac:dyDescent="0.25">
      <c r="A298">
        <v>297</v>
      </c>
      <c r="B298">
        <f t="shared" ref="B298:E298" si="60">B58</f>
        <v>13</v>
      </c>
      <c r="C298">
        <f t="shared" si="60"/>
        <v>13858.739130434782</v>
      </c>
      <c r="D298">
        <f t="shared" si="60"/>
        <v>281.35802469135797</v>
      </c>
      <c r="E298">
        <f t="shared" si="60"/>
        <v>0</v>
      </c>
    </row>
    <row r="299" spans="1:5" x14ac:dyDescent="0.25">
      <c r="A299">
        <v>298</v>
      </c>
      <c r="B299">
        <f t="shared" ref="B299:E299" si="61">B59</f>
        <v>13</v>
      </c>
      <c r="C299">
        <f t="shared" si="61"/>
        <v>14429.260869565218</v>
      </c>
      <c r="D299">
        <f t="shared" si="61"/>
        <v>281.35802469135797</v>
      </c>
      <c r="E299">
        <f t="shared" si="61"/>
        <v>0</v>
      </c>
    </row>
    <row r="300" spans="1:5" x14ac:dyDescent="0.25">
      <c r="A300">
        <v>299</v>
      </c>
      <c r="B300">
        <f t="shared" ref="B300:E300" si="62">B60</f>
        <v>14</v>
      </c>
      <c r="C300">
        <f t="shared" si="62"/>
        <v>15018.739130434782</v>
      </c>
      <c r="D300">
        <f t="shared" si="62"/>
        <v>281.35802469135797</v>
      </c>
      <c r="E300">
        <f t="shared" si="62"/>
        <v>0</v>
      </c>
    </row>
    <row r="301" spans="1:5" x14ac:dyDescent="0.25">
      <c r="A301">
        <v>300</v>
      </c>
      <c r="B301">
        <f t="shared" ref="B301:E301" si="63">B61</f>
        <v>14</v>
      </c>
      <c r="C301">
        <f t="shared" si="63"/>
        <v>15589.260869565218</v>
      </c>
      <c r="D301">
        <f t="shared" si="63"/>
        <v>281.35802469135797</v>
      </c>
      <c r="E301">
        <f t="shared" si="63"/>
        <v>0</v>
      </c>
    </row>
    <row r="302" spans="1:5" x14ac:dyDescent="0.25">
      <c r="A302">
        <v>301</v>
      </c>
      <c r="B302">
        <f t="shared" ref="B302:E302" si="64">B62</f>
        <v>1</v>
      </c>
      <c r="C302">
        <f t="shared" si="64"/>
        <v>-285.26086956521738</v>
      </c>
      <c r="D302">
        <f t="shared" si="64"/>
        <v>851.10802469135797</v>
      </c>
      <c r="E302">
        <f t="shared" si="64"/>
        <v>0</v>
      </c>
    </row>
    <row r="303" spans="1:5" x14ac:dyDescent="0.25">
      <c r="A303">
        <v>302</v>
      </c>
      <c r="B303">
        <f t="shared" ref="B303:E303" si="65">B63</f>
        <v>1</v>
      </c>
      <c r="C303">
        <f t="shared" si="65"/>
        <v>285.26086956521738</v>
      </c>
      <c r="D303">
        <f t="shared" si="65"/>
        <v>851.10802469135797</v>
      </c>
      <c r="E303">
        <f t="shared" si="65"/>
        <v>0</v>
      </c>
    </row>
    <row r="304" spans="1:5" x14ac:dyDescent="0.25">
      <c r="A304">
        <v>303</v>
      </c>
      <c r="B304">
        <f t="shared" ref="B304:E304" si="66">B64</f>
        <v>2</v>
      </c>
      <c r="C304">
        <f t="shared" si="66"/>
        <v>874.73913043478262</v>
      </c>
      <c r="D304">
        <f t="shared" si="66"/>
        <v>851.10802469135797</v>
      </c>
      <c r="E304">
        <f t="shared" si="66"/>
        <v>0</v>
      </c>
    </row>
    <row r="305" spans="1:5" x14ac:dyDescent="0.25">
      <c r="A305">
        <v>304</v>
      </c>
      <c r="B305">
        <f t="shared" ref="B305:E305" si="67">B65</f>
        <v>2</v>
      </c>
      <c r="C305">
        <f t="shared" si="67"/>
        <v>1445.2608695652175</v>
      </c>
      <c r="D305">
        <f t="shared" si="67"/>
        <v>851.10802469135797</v>
      </c>
      <c r="E305">
        <f t="shared" si="67"/>
        <v>0</v>
      </c>
    </row>
    <row r="306" spans="1:5" x14ac:dyDescent="0.25">
      <c r="A306">
        <v>305</v>
      </c>
      <c r="B306">
        <f t="shared" ref="B306:E306" si="68">B66</f>
        <v>3</v>
      </c>
      <c r="C306">
        <f t="shared" si="68"/>
        <v>2034.7391304347825</v>
      </c>
      <c r="D306">
        <f t="shared" si="68"/>
        <v>851.10802469135797</v>
      </c>
      <c r="E306">
        <f t="shared" si="68"/>
        <v>0</v>
      </c>
    </row>
    <row r="307" spans="1:5" x14ac:dyDescent="0.25">
      <c r="A307">
        <v>306</v>
      </c>
      <c r="B307">
        <f t="shared" ref="B307:E307" si="69">B67</f>
        <v>3</v>
      </c>
      <c r="C307">
        <f t="shared" si="69"/>
        <v>2605.2608695652175</v>
      </c>
      <c r="D307">
        <f t="shared" si="69"/>
        <v>851.10802469135797</v>
      </c>
      <c r="E307">
        <f t="shared" si="69"/>
        <v>0</v>
      </c>
    </row>
    <row r="308" spans="1:5" x14ac:dyDescent="0.25">
      <c r="A308">
        <v>307</v>
      </c>
      <c r="B308">
        <f t="shared" ref="B308:E308" si="70">B68</f>
        <v>6</v>
      </c>
      <c r="C308">
        <f t="shared" si="70"/>
        <v>5514.739130434783</v>
      </c>
      <c r="D308">
        <f t="shared" si="70"/>
        <v>851.10802469135797</v>
      </c>
      <c r="E308">
        <f t="shared" si="70"/>
        <v>0</v>
      </c>
    </row>
    <row r="309" spans="1:5" x14ac:dyDescent="0.25">
      <c r="A309">
        <v>308</v>
      </c>
      <c r="B309">
        <f t="shared" ref="B309:E309" si="71">B69</f>
        <v>6</v>
      </c>
      <c r="C309">
        <f t="shared" si="71"/>
        <v>6085.260869565217</v>
      </c>
      <c r="D309">
        <f t="shared" si="71"/>
        <v>851.10802469135797</v>
      </c>
      <c r="E309">
        <f t="shared" si="71"/>
        <v>0</v>
      </c>
    </row>
    <row r="310" spans="1:5" x14ac:dyDescent="0.25">
      <c r="A310">
        <v>309</v>
      </c>
      <c r="B310">
        <f t="shared" ref="B310:E310" si="72">B70</f>
        <v>7</v>
      </c>
      <c r="C310">
        <f t="shared" si="72"/>
        <v>6674.739130434783</v>
      </c>
      <c r="D310">
        <f t="shared" si="72"/>
        <v>851.10802469135797</v>
      </c>
      <c r="E310">
        <f t="shared" si="72"/>
        <v>0</v>
      </c>
    </row>
    <row r="311" spans="1:5" x14ac:dyDescent="0.25">
      <c r="A311">
        <v>310</v>
      </c>
      <c r="B311">
        <f t="shared" ref="B311:E311" si="73">B71</f>
        <v>7</v>
      </c>
      <c r="C311">
        <f t="shared" si="73"/>
        <v>7245.260869565217</v>
      </c>
      <c r="D311">
        <f t="shared" si="73"/>
        <v>851.10802469135797</v>
      </c>
      <c r="E311">
        <f t="shared" si="73"/>
        <v>0</v>
      </c>
    </row>
    <row r="312" spans="1:5" x14ac:dyDescent="0.25">
      <c r="A312">
        <v>311</v>
      </c>
      <c r="B312">
        <f t="shared" ref="B312:E312" si="74">B72</f>
        <v>8</v>
      </c>
      <c r="C312">
        <f t="shared" si="74"/>
        <v>8058.739130434783</v>
      </c>
      <c r="D312">
        <f t="shared" si="74"/>
        <v>851.10802469135797</v>
      </c>
      <c r="E312">
        <f t="shared" si="74"/>
        <v>0</v>
      </c>
    </row>
    <row r="313" spans="1:5" x14ac:dyDescent="0.25">
      <c r="A313">
        <v>312</v>
      </c>
      <c r="B313">
        <f t="shared" ref="B313:E313" si="75">B73</f>
        <v>8</v>
      </c>
      <c r="C313">
        <f t="shared" si="75"/>
        <v>8629.2608695652179</v>
      </c>
      <c r="D313">
        <f t="shared" si="75"/>
        <v>851.10802469135797</v>
      </c>
      <c r="E313">
        <f t="shared" si="75"/>
        <v>0</v>
      </c>
    </row>
    <row r="314" spans="1:5" x14ac:dyDescent="0.25">
      <c r="A314">
        <v>313</v>
      </c>
      <c r="B314">
        <f t="shared" ref="B314:E314" si="76">B74</f>
        <v>9</v>
      </c>
      <c r="C314">
        <f t="shared" si="76"/>
        <v>9218.7391304347821</v>
      </c>
      <c r="D314">
        <f t="shared" si="76"/>
        <v>851.10802469135797</v>
      </c>
      <c r="E314">
        <f t="shared" si="76"/>
        <v>0</v>
      </c>
    </row>
    <row r="315" spans="1:5" x14ac:dyDescent="0.25">
      <c r="A315">
        <v>314</v>
      </c>
      <c r="B315">
        <f t="shared" ref="B315:E315" si="77">B75</f>
        <v>9</v>
      </c>
      <c r="C315">
        <f t="shared" si="77"/>
        <v>9789.2608695652179</v>
      </c>
      <c r="D315">
        <f t="shared" si="77"/>
        <v>851.10802469135797</v>
      </c>
      <c r="E315">
        <f t="shared" si="77"/>
        <v>0</v>
      </c>
    </row>
    <row r="316" spans="1:5" x14ac:dyDescent="0.25">
      <c r="A316">
        <v>315</v>
      </c>
      <c r="B316">
        <f t="shared" ref="B316:E316" si="78">B76</f>
        <v>12</v>
      </c>
      <c r="C316">
        <f t="shared" si="78"/>
        <v>12698.739130434782</v>
      </c>
      <c r="D316">
        <f t="shared" si="78"/>
        <v>851.10802469135797</v>
      </c>
      <c r="E316">
        <f t="shared" si="78"/>
        <v>0</v>
      </c>
    </row>
    <row r="317" spans="1:5" x14ac:dyDescent="0.25">
      <c r="A317">
        <v>316</v>
      </c>
      <c r="B317">
        <f t="shared" ref="B317:E317" si="79">B77</f>
        <v>12</v>
      </c>
      <c r="C317">
        <f t="shared" si="79"/>
        <v>13269.260869565218</v>
      </c>
      <c r="D317">
        <f t="shared" si="79"/>
        <v>851.10802469135797</v>
      </c>
      <c r="E317">
        <f t="shared" si="79"/>
        <v>0</v>
      </c>
    </row>
    <row r="318" spans="1:5" x14ac:dyDescent="0.25">
      <c r="A318">
        <v>317</v>
      </c>
      <c r="B318">
        <f t="shared" ref="B318:E318" si="80">B78</f>
        <v>13</v>
      </c>
      <c r="C318">
        <f t="shared" si="80"/>
        <v>13858.739130434782</v>
      </c>
      <c r="D318">
        <f t="shared" si="80"/>
        <v>851.10802469135797</v>
      </c>
      <c r="E318">
        <f t="shared" si="80"/>
        <v>0</v>
      </c>
    </row>
    <row r="319" spans="1:5" x14ac:dyDescent="0.25">
      <c r="A319">
        <v>318</v>
      </c>
      <c r="B319">
        <f t="shared" ref="B319:E319" si="81">B79</f>
        <v>13</v>
      </c>
      <c r="C319">
        <f t="shared" si="81"/>
        <v>14429.260869565218</v>
      </c>
      <c r="D319">
        <f t="shared" si="81"/>
        <v>851.10802469135797</v>
      </c>
      <c r="E319">
        <f t="shared" si="81"/>
        <v>0</v>
      </c>
    </row>
    <row r="320" spans="1:5" x14ac:dyDescent="0.25">
      <c r="A320">
        <v>319</v>
      </c>
      <c r="B320">
        <f t="shared" ref="B320:E320" si="82">B80</f>
        <v>14</v>
      </c>
      <c r="C320">
        <f t="shared" si="82"/>
        <v>15018.739130434782</v>
      </c>
      <c r="D320">
        <f t="shared" si="82"/>
        <v>851.10802469135797</v>
      </c>
      <c r="E320">
        <f t="shared" si="82"/>
        <v>0</v>
      </c>
    </row>
    <row r="321" spans="1:5" x14ac:dyDescent="0.25">
      <c r="A321">
        <v>320</v>
      </c>
      <c r="B321">
        <f t="shared" ref="B321:E321" si="83">B81</f>
        <v>14</v>
      </c>
      <c r="C321">
        <f t="shared" si="83"/>
        <v>15589.260869565218</v>
      </c>
      <c r="D321">
        <f t="shared" si="83"/>
        <v>851.10802469135797</v>
      </c>
      <c r="E321">
        <f t="shared" si="83"/>
        <v>0</v>
      </c>
    </row>
    <row r="322" spans="1:5" x14ac:dyDescent="0.25">
      <c r="A322">
        <v>321</v>
      </c>
      <c r="B322">
        <f t="shared" ref="B322:E322" si="84">B82</f>
        <v>15</v>
      </c>
      <c r="C322">
        <f t="shared" si="84"/>
        <v>-285.26086956521738</v>
      </c>
      <c r="D322">
        <f t="shared" si="84"/>
        <v>1948.891975308642</v>
      </c>
      <c r="E322">
        <f t="shared" si="84"/>
        <v>0</v>
      </c>
    </row>
    <row r="323" spans="1:5" x14ac:dyDescent="0.25">
      <c r="A323">
        <v>322</v>
      </c>
      <c r="B323">
        <f t="shared" ref="B323:E323" si="85">B83</f>
        <v>15</v>
      </c>
      <c r="C323">
        <f t="shared" si="85"/>
        <v>285.26086956521738</v>
      </c>
      <c r="D323">
        <f t="shared" si="85"/>
        <v>1948.891975308642</v>
      </c>
      <c r="E323">
        <f t="shared" si="85"/>
        <v>0</v>
      </c>
    </row>
    <row r="324" spans="1:5" x14ac:dyDescent="0.25">
      <c r="A324">
        <v>323</v>
      </c>
      <c r="B324">
        <f t="shared" ref="B324:E324" si="86">B84</f>
        <v>16</v>
      </c>
      <c r="C324">
        <f t="shared" si="86"/>
        <v>874.73913043478262</v>
      </c>
      <c r="D324">
        <f t="shared" si="86"/>
        <v>1948.891975308642</v>
      </c>
      <c r="E324">
        <f t="shared" si="86"/>
        <v>0</v>
      </c>
    </row>
    <row r="325" spans="1:5" x14ac:dyDescent="0.25">
      <c r="A325">
        <v>324</v>
      </c>
      <c r="B325">
        <f t="shared" ref="B325:E325" si="87">B85</f>
        <v>16</v>
      </c>
      <c r="C325">
        <f t="shared" si="87"/>
        <v>1445.2608695652175</v>
      </c>
      <c r="D325">
        <f t="shared" si="87"/>
        <v>1948.891975308642</v>
      </c>
      <c r="E325">
        <f t="shared" si="87"/>
        <v>0</v>
      </c>
    </row>
    <row r="326" spans="1:5" x14ac:dyDescent="0.25">
      <c r="A326">
        <v>325</v>
      </c>
      <c r="B326">
        <f t="shared" ref="B326:E326" si="88">B86</f>
        <v>17</v>
      </c>
      <c r="C326">
        <f t="shared" si="88"/>
        <v>2034.7391304347825</v>
      </c>
      <c r="D326">
        <f t="shared" si="88"/>
        <v>1948.891975308642</v>
      </c>
      <c r="E326">
        <f t="shared" si="88"/>
        <v>0</v>
      </c>
    </row>
    <row r="327" spans="1:5" x14ac:dyDescent="0.25">
      <c r="A327">
        <v>326</v>
      </c>
      <c r="B327">
        <f t="shared" ref="B327:E327" si="89">B87</f>
        <v>17</v>
      </c>
      <c r="C327">
        <f t="shared" si="89"/>
        <v>2605.2608695652175</v>
      </c>
      <c r="D327">
        <f t="shared" si="89"/>
        <v>1948.891975308642</v>
      </c>
      <c r="E327">
        <f t="shared" si="89"/>
        <v>0</v>
      </c>
    </row>
    <row r="328" spans="1:5" x14ac:dyDescent="0.25">
      <c r="A328">
        <v>327</v>
      </c>
      <c r="B328">
        <f t="shared" ref="B328:E328" si="90">B88</f>
        <v>20</v>
      </c>
      <c r="C328">
        <f t="shared" si="90"/>
        <v>5514.739130434783</v>
      </c>
      <c r="D328">
        <f t="shared" si="90"/>
        <v>1948.891975308642</v>
      </c>
      <c r="E328">
        <f t="shared" si="90"/>
        <v>0</v>
      </c>
    </row>
    <row r="329" spans="1:5" x14ac:dyDescent="0.25">
      <c r="A329">
        <v>328</v>
      </c>
      <c r="B329">
        <f t="shared" ref="B329:E329" si="91">B89</f>
        <v>20</v>
      </c>
      <c r="C329">
        <f t="shared" si="91"/>
        <v>6085.260869565217</v>
      </c>
      <c r="D329">
        <f t="shared" si="91"/>
        <v>1948.891975308642</v>
      </c>
      <c r="E329">
        <f t="shared" si="91"/>
        <v>0</v>
      </c>
    </row>
    <row r="330" spans="1:5" x14ac:dyDescent="0.25">
      <c r="A330">
        <v>329</v>
      </c>
      <c r="B330">
        <f t="shared" ref="B330:E330" si="92">B90</f>
        <v>21</v>
      </c>
      <c r="C330">
        <f t="shared" si="92"/>
        <v>6674.739130434783</v>
      </c>
      <c r="D330">
        <f t="shared" si="92"/>
        <v>1948.891975308642</v>
      </c>
      <c r="E330">
        <f t="shared" si="92"/>
        <v>0</v>
      </c>
    </row>
    <row r="331" spans="1:5" x14ac:dyDescent="0.25">
      <c r="A331">
        <v>330</v>
      </c>
      <c r="B331">
        <f t="shared" ref="B331:E331" si="93">B91</f>
        <v>21</v>
      </c>
      <c r="C331">
        <f t="shared" si="93"/>
        <v>7245.260869565217</v>
      </c>
      <c r="D331">
        <f t="shared" si="93"/>
        <v>1948.891975308642</v>
      </c>
      <c r="E331">
        <f t="shared" si="93"/>
        <v>0</v>
      </c>
    </row>
    <row r="332" spans="1:5" x14ac:dyDescent="0.25">
      <c r="A332">
        <v>331</v>
      </c>
      <c r="B332">
        <f t="shared" ref="B332:E332" si="94">B92</f>
        <v>22</v>
      </c>
      <c r="C332">
        <f t="shared" si="94"/>
        <v>8058.739130434783</v>
      </c>
      <c r="D332">
        <f t="shared" si="94"/>
        <v>1948.891975308642</v>
      </c>
      <c r="E332">
        <f t="shared" si="94"/>
        <v>0</v>
      </c>
    </row>
    <row r="333" spans="1:5" x14ac:dyDescent="0.25">
      <c r="A333">
        <v>332</v>
      </c>
      <c r="B333">
        <f t="shared" ref="B333:E333" si="95">B93</f>
        <v>22</v>
      </c>
      <c r="C333">
        <f t="shared" si="95"/>
        <v>8629.2608695652179</v>
      </c>
      <c r="D333">
        <f t="shared" si="95"/>
        <v>1948.891975308642</v>
      </c>
      <c r="E333">
        <f t="shared" si="95"/>
        <v>0</v>
      </c>
    </row>
    <row r="334" spans="1:5" x14ac:dyDescent="0.25">
      <c r="A334">
        <v>333</v>
      </c>
      <c r="B334">
        <f t="shared" ref="B334:E334" si="96">B94</f>
        <v>23</v>
      </c>
      <c r="C334">
        <f t="shared" si="96"/>
        <v>9218.7391304347821</v>
      </c>
      <c r="D334">
        <f t="shared" si="96"/>
        <v>1948.891975308642</v>
      </c>
      <c r="E334">
        <f t="shared" si="96"/>
        <v>0</v>
      </c>
    </row>
    <row r="335" spans="1:5" x14ac:dyDescent="0.25">
      <c r="A335">
        <v>334</v>
      </c>
      <c r="B335">
        <f t="shared" ref="B335:E335" si="97">B95</f>
        <v>23</v>
      </c>
      <c r="C335">
        <f t="shared" si="97"/>
        <v>9789.2608695652179</v>
      </c>
      <c r="D335">
        <f t="shared" si="97"/>
        <v>1948.891975308642</v>
      </c>
      <c r="E335">
        <f t="shared" si="97"/>
        <v>0</v>
      </c>
    </row>
    <row r="336" spans="1:5" x14ac:dyDescent="0.25">
      <c r="A336">
        <v>335</v>
      </c>
      <c r="B336">
        <f t="shared" ref="B336:E336" si="98">B96</f>
        <v>26</v>
      </c>
      <c r="C336">
        <f t="shared" si="98"/>
        <v>12698.739130434782</v>
      </c>
      <c r="D336">
        <f t="shared" si="98"/>
        <v>1948.891975308642</v>
      </c>
      <c r="E336">
        <f t="shared" si="98"/>
        <v>0</v>
      </c>
    </row>
    <row r="337" spans="1:5" x14ac:dyDescent="0.25">
      <c r="A337">
        <v>336</v>
      </c>
      <c r="B337">
        <f t="shared" ref="B337:E337" si="99">B97</f>
        <v>26</v>
      </c>
      <c r="C337">
        <f t="shared" si="99"/>
        <v>13269.260869565218</v>
      </c>
      <c r="D337">
        <f t="shared" si="99"/>
        <v>1948.891975308642</v>
      </c>
      <c r="E337">
        <f t="shared" si="99"/>
        <v>0</v>
      </c>
    </row>
    <row r="338" spans="1:5" x14ac:dyDescent="0.25">
      <c r="A338">
        <v>337</v>
      </c>
      <c r="B338">
        <f t="shared" ref="B338:E338" si="100">B98</f>
        <v>27</v>
      </c>
      <c r="C338">
        <f t="shared" si="100"/>
        <v>13858.739130434782</v>
      </c>
      <c r="D338">
        <f t="shared" si="100"/>
        <v>1948.891975308642</v>
      </c>
      <c r="E338">
        <f t="shared" si="100"/>
        <v>0</v>
      </c>
    </row>
    <row r="339" spans="1:5" x14ac:dyDescent="0.25">
      <c r="A339">
        <v>338</v>
      </c>
      <c r="B339">
        <f t="shared" ref="B339:E339" si="101">B99</f>
        <v>27</v>
      </c>
      <c r="C339">
        <f t="shared" si="101"/>
        <v>14429.260869565218</v>
      </c>
      <c r="D339">
        <f t="shared" si="101"/>
        <v>1948.891975308642</v>
      </c>
      <c r="E339">
        <f t="shared" si="101"/>
        <v>0</v>
      </c>
    </row>
    <row r="340" spans="1:5" x14ac:dyDescent="0.25">
      <c r="A340">
        <v>339</v>
      </c>
      <c r="B340">
        <f t="shared" ref="B340:E340" si="102">B100</f>
        <v>28</v>
      </c>
      <c r="C340">
        <f t="shared" si="102"/>
        <v>15018.739130434782</v>
      </c>
      <c r="D340">
        <f t="shared" si="102"/>
        <v>1948.891975308642</v>
      </c>
      <c r="E340">
        <f t="shared" si="102"/>
        <v>0</v>
      </c>
    </row>
    <row r="341" spans="1:5" x14ac:dyDescent="0.25">
      <c r="A341">
        <v>340</v>
      </c>
      <c r="B341">
        <f t="shared" ref="B341:E341" si="103">B101</f>
        <v>28</v>
      </c>
      <c r="C341">
        <f t="shared" si="103"/>
        <v>15589.260869565218</v>
      </c>
      <c r="D341">
        <f t="shared" si="103"/>
        <v>1948.891975308642</v>
      </c>
      <c r="E341">
        <f t="shared" si="103"/>
        <v>0</v>
      </c>
    </row>
    <row r="342" spans="1:5" x14ac:dyDescent="0.25">
      <c r="A342">
        <v>341</v>
      </c>
      <c r="B342">
        <f t="shared" ref="B342:E342" si="104">B102</f>
        <v>15</v>
      </c>
      <c r="C342">
        <f t="shared" si="104"/>
        <v>-285.26086956521738</v>
      </c>
      <c r="D342">
        <f t="shared" si="104"/>
        <v>2518.641975308642</v>
      </c>
      <c r="E342">
        <f t="shared" si="104"/>
        <v>0</v>
      </c>
    </row>
    <row r="343" spans="1:5" x14ac:dyDescent="0.25">
      <c r="A343">
        <v>342</v>
      </c>
      <c r="B343">
        <f t="shared" ref="B343:E343" si="105">B103</f>
        <v>15</v>
      </c>
      <c r="C343">
        <f t="shared" si="105"/>
        <v>285.26086956521738</v>
      </c>
      <c r="D343">
        <f t="shared" si="105"/>
        <v>2518.641975308642</v>
      </c>
      <c r="E343">
        <f t="shared" si="105"/>
        <v>0</v>
      </c>
    </row>
    <row r="344" spans="1:5" x14ac:dyDescent="0.25">
      <c r="A344">
        <v>343</v>
      </c>
      <c r="B344">
        <f t="shared" ref="B344:E344" si="106">B104</f>
        <v>16</v>
      </c>
      <c r="C344">
        <f t="shared" si="106"/>
        <v>874.73913043478262</v>
      </c>
      <c r="D344">
        <f t="shared" si="106"/>
        <v>2518.641975308642</v>
      </c>
      <c r="E344">
        <f t="shared" si="106"/>
        <v>0</v>
      </c>
    </row>
    <row r="345" spans="1:5" x14ac:dyDescent="0.25">
      <c r="A345">
        <v>344</v>
      </c>
      <c r="B345">
        <f t="shared" ref="B345:E345" si="107">B105</f>
        <v>16</v>
      </c>
      <c r="C345">
        <f t="shared" si="107"/>
        <v>1445.2608695652175</v>
      </c>
      <c r="D345">
        <f t="shared" si="107"/>
        <v>2518.641975308642</v>
      </c>
      <c r="E345">
        <f t="shared" si="107"/>
        <v>0</v>
      </c>
    </row>
    <row r="346" spans="1:5" x14ac:dyDescent="0.25">
      <c r="A346">
        <v>345</v>
      </c>
      <c r="B346">
        <f t="shared" ref="B346:E346" si="108">B106</f>
        <v>17</v>
      </c>
      <c r="C346">
        <f t="shared" si="108"/>
        <v>2034.7391304347825</v>
      </c>
      <c r="D346">
        <f t="shared" si="108"/>
        <v>2518.641975308642</v>
      </c>
      <c r="E346">
        <f t="shared" si="108"/>
        <v>0</v>
      </c>
    </row>
    <row r="347" spans="1:5" x14ac:dyDescent="0.25">
      <c r="A347">
        <v>346</v>
      </c>
      <c r="B347">
        <f t="shared" ref="B347:E347" si="109">B107</f>
        <v>17</v>
      </c>
      <c r="C347">
        <f t="shared" si="109"/>
        <v>2605.2608695652175</v>
      </c>
      <c r="D347">
        <f t="shared" si="109"/>
        <v>2518.641975308642</v>
      </c>
      <c r="E347">
        <f t="shared" si="109"/>
        <v>0</v>
      </c>
    </row>
    <row r="348" spans="1:5" x14ac:dyDescent="0.25">
      <c r="A348">
        <v>347</v>
      </c>
      <c r="B348">
        <f t="shared" ref="B348:E348" si="110">B108</f>
        <v>20</v>
      </c>
      <c r="C348">
        <f t="shared" si="110"/>
        <v>5514.739130434783</v>
      </c>
      <c r="D348">
        <f t="shared" si="110"/>
        <v>2518.641975308642</v>
      </c>
      <c r="E348">
        <f t="shared" si="110"/>
        <v>0</v>
      </c>
    </row>
    <row r="349" spans="1:5" x14ac:dyDescent="0.25">
      <c r="A349">
        <v>348</v>
      </c>
      <c r="B349">
        <f t="shared" ref="B349:E349" si="111">B109</f>
        <v>20</v>
      </c>
      <c r="C349">
        <f t="shared" si="111"/>
        <v>6085.260869565217</v>
      </c>
      <c r="D349">
        <f t="shared" si="111"/>
        <v>2518.641975308642</v>
      </c>
      <c r="E349">
        <f t="shared" si="111"/>
        <v>0</v>
      </c>
    </row>
    <row r="350" spans="1:5" x14ac:dyDescent="0.25">
      <c r="A350">
        <v>349</v>
      </c>
      <c r="B350">
        <f t="shared" ref="B350:E350" si="112">B110</f>
        <v>21</v>
      </c>
      <c r="C350">
        <f t="shared" si="112"/>
        <v>6674.739130434783</v>
      </c>
      <c r="D350">
        <f t="shared" si="112"/>
        <v>2518.641975308642</v>
      </c>
      <c r="E350">
        <f t="shared" si="112"/>
        <v>0</v>
      </c>
    </row>
    <row r="351" spans="1:5" x14ac:dyDescent="0.25">
      <c r="A351">
        <v>350</v>
      </c>
      <c r="B351">
        <f t="shared" ref="B351:E351" si="113">B111</f>
        <v>21</v>
      </c>
      <c r="C351">
        <f t="shared" si="113"/>
        <v>7245.260869565217</v>
      </c>
      <c r="D351">
        <f t="shared" si="113"/>
        <v>2518.641975308642</v>
      </c>
      <c r="E351">
        <f t="shared" si="113"/>
        <v>0</v>
      </c>
    </row>
    <row r="352" spans="1:5" x14ac:dyDescent="0.25">
      <c r="A352">
        <v>351</v>
      </c>
      <c r="B352">
        <f t="shared" ref="B352:E352" si="114">B112</f>
        <v>22</v>
      </c>
      <c r="C352">
        <f t="shared" si="114"/>
        <v>8058.739130434783</v>
      </c>
      <c r="D352">
        <f t="shared" si="114"/>
        <v>2518.641975308642</v>
      </c>
      <c r="E352">
        <f t="shared" si="114"/>
        <v>0</v>
      </c>
    </row>
    <row r="353" spans="1:5" x14ac:dyDescent="0.25">
      <c r="A353">
        <v>352</v>
      </c>
      <c r="B353">
        <f t="shared" ref="B353:E353" si="115">B113</f>
        <v>22</v>
      </c>
      <c r="C353">
        <f t="shared" si="115"/>
        <v>8629.2608695652179</v>
      </c>
      <c r="D353">
        <f t="shared" si="115"/>
        <v>2518.641975308642</v>
      </c>
      <c r="E353">
        <f t="shared" si="115"/>
        <v>0</v>
      </c>
    </row>
    <row r="354" spans="1:5" x14ac:dyDescent="0.25">
      <c r="A354">
        <v>353</v>
      </c>
      <c r="B354">
        <f t="shared" ref="B354:E354" si="116">B114</f>
        <v>23</v>
      </c>
      <c r="C354">
        <f t="shared" si="116"/>
        <v>9218.7391304347821</v>
      </c>
      <c r="D354">
        <f t="shared" si="116"/>
        <v>2518.641975308642</v>
      </c>
      <c r="E354">
        <f t="shared" si="116"/>
        <v>0</v>
      </c>
    </row>
    <row r="355" spans="1:5" x14ac:dyDescent="0.25">
      <c r="A355">
        <v>354</v>
      </c>
      <c r="B355">
        <f t="shared" ref="B355:E355" si="117">B115</f>
        <v>23</v>
      </c>
      <c r="C355">
        <f t="shared" si="117"/>
        <v>9789.2608695652179</v>
      </c>
      <c r="D355">
        <f t="shared" si="117"/>
        <v>2518.641975308642</v>
      </c>
      <c r="E355">
        <f t="shared" si="117"/>
        <v>0</v>
      </c>
    </row>
    <row r="356" spans="1:5" x14ac:dyDescent="0.25">
      <c r="A356">
        <v>355</v>
      </c>
      <c r="B356">
        <f t="shared" ref="B356:E356" si="118">B116</f>
        <v>26</v>
      </c>
      <c r="C356">
        <f t="shared" si="118"/>
        <v>12698.739130434782</v>
      </c>
      <c r="D356">
        <f t="shared" si="118"/>
        <v>2518.641975308642</v>
      </c>
      <c r="E356">
        <f t="shared" si="118"/>
        <v>0</v>
      </c>
    </row>
    <row r="357" spans="1:5" x14ac:dyDescent="0.25">
      <c r="A357">
        <v>356</v>
      </c>
      <c r="B357">
        <f t="shared" ref="B357:E357" si="119">B117</f>
        <v>26</v>
      </c>
      <c r="C357">
        <f t="shared" si="119"/>
        <v>13269.260869565218</v>
      </c>
      <c r="D357">
        <f t="shared" si="119"/>
        <v>2518.641975308642</v>
      </c>
      <c r="E357">
        <f t="shared" si="119"/>
        <v>0</v>
      </c>
    </row>
    <row r="358" spans="1:5" x14ac:dyDescent="0.25">
      <c r="A358">
        <v>357</v>
      </c>
      <c r="B358">
        <f t="shared" ref="B358:E358" si="120">B118</f>
        <v>27</v>
      </c>
      <c r="C358">
        <f t="shared" si="120"/>
        <v>13858.739130434782</v>
      </c>
      <c r="D358">
        <f t="shared" si="120"/>
        <v>2518.641975308642</v>
      </c>
      <c r="E358">
        <f t="shared" si="120"/>
        <v>0</v>
      </c>
    </row>
    <row r="359" spans="1:5" x14ac:dyDescent="0.25">
      <c r="A359">
        <v>358</v>
      </c>
      <c r="B359">
        <f t="shared" ref="B359:E359" si="121">B119</f>
        <v>27</v>
      </c>
      <c r="C359">
        <f t="shared" si="121"/>
        <v>14429.260869565218</v>
      </c>
      <c r="D359">
        <f t="shared" si="121"/>
        <v>2518.641975308642</v>
      </c>
      <c r="E359">
        <f t="shared" si="121"/>
        <v>0</v>
      </c>
    </row>
    <row r="360" spans="1:5" x14ac:dyDescent="0.25">
      <c r="A360">
        <v>359</v>
      </c>
      <c r="B360">
        <f t="shared" ref="B360:E360" si="122">B120</f>
        <v>28</v>
      </c>
      <c r="C360">
        <f t="shared" si="122"/>
        <v>15018.739130434782</v>
      </c>
      <c r="D360">
        <f t="shared" si="122"/>
        <v>2518.641975308642</v>
      </c>
      <c r="E360">
        <f t="shared" si="122"/>
        <v>0</v>
      </c>
    </row>
    <row r="361" spans="1:5" x14ac:dyDescent="0.25">
      <c r="A361">
        <v>360</v>
      </c>
      <c r="B361">
        <f t="shared" ref="B361:E361" si="123">B121</f>
        <v>28</v>
      </c>
      <c r="C361">
        <f t="shared" si="123"/>
        <v>15589.260869565218</v>
      </c>
      <c r="D361">
        <f t="shared" si="123"/>
        <v>2518.641975308642</v>
      </c>
      <c r="E361">
        <f t="shared" si="123"/>
        <v>0</v>
      </c>
    </row>
    <row r="362" spans="1:5" x14ac:dyDescent="0.25">
      <c r="A362">
        <v>361</v>
      </c>
      <c r="B362">
        <f t="shared" ref="B362:E362" si="124">B122</f>
        <v>15</v>
      </c>
      <c r="C362">
        <f t="shared" si="124"/>
        <v>-285.26086956521738</v>
      </c>
      <c r="D362">
        <f t="shared" si="124"/>
        <v>3081.358024691358</v>
      </c>
      <c r="E362">
        <f t="shared" si="124"/>
        <v>0</v>
      </c>
    </row>
    <row r="363" spans="1:5" x14ac:dyDescent="0.25">
      <c r="A363">
        <v>362</v>
      </c>
      <c r="B363">
        <f t="shared" ref="B363:E363" si="125">B123</f>
        <v>15</v>
      </c>
      <c r="C363">
        <f t="shared" si="125"/>
        <v>285.26086956521738</v>
      </c>
      <c r="D363">
        <f t="shared" si="125"/>
        <v>3081.358024691358</v>
      </c>
      <c r="E363">
        <f t="shared" si="125"/>
        <v>0</v>
      </c>
    </row>
    <row r="364" spans="1:5" x14ac:dyDescent="0.25">
      <c r="A364">
        <v>363</v>
      </c>
      <c r="B364">
        <f t="shared" ref="B364:E364" si="126">B124</f>
        <v>16</v>
      </c>
      <c r="C364">
        <f t="shared" si="126"/>
        <v>874.73913043478262</v>
      </c>
      <c r="D364">
        <f t="shared" si="126"/>
        <v>3081.358024691358</v>
      </c>
      <c r="E364">
        <f t="shared" si="126"/>
        <v>0</v>
      </c>
    </row>
    <row r="365" spans="1:5" x14ac:dyDescent="0.25">
      <c r="A365">
        <v>364</v>
      </c>
      <c r="B365">
        <f t="shared" ref="B365:E365" si="127">B125</f>
        <v>16</v>
      </c>
      <c r="C365">
        <f t="shared" si="127"/>
        <v>1445.2608695652175</v>
      </c>
      <c r="D365">
        <f t="shared" si="127"/>
        <v>3081.358024691358</v>
      </c>
      <c r="E365">
        <f t="shared" si="127"/>
        <v>0</v>
      </c>
    </row>
    <row r="366" spans="1:5" x14ac:dyDescent="0.25">
      <c r="A366">
        <v>365</v>
      </c>
      <c r="B366">
        <f t="shared" ref="B366:E366" si="128">B126</f>
        <v>17</v>
      </c>
      <c r="C366">
        <f t="shared" si="128"/>
        <v>2034.7391304347825</v>
      </c>
      <c r="D366">
        <f t="shared" si="128"/>
        <v>3081.358024691358</v>
      </c>
      <c r="E366">
        <f t="shared" si="128"/>
        <v>0</v>
      </c>
    </row>
    <row r="367" spans="1:5" x14ac:dyDescent="0.25">
      <c r="A367">
        <v>366</v>
      </c>
      <c r="B367">
        <f t="shared" ref="B367:E367" si="129">B127</f>
        <v>17</v>
      </c>
      <c r="C367">
        <f t="shared" si="129"/>
        <v>2605.2608695652175</v>
      </c>
      <c r="D367">
        <f t="shared" si="129"/>
        <v>3081.358024691358</v>
      </c>
      <c r="E367">
        <f t="shared" si="129"/>
        <v>0</v>
      </c>
    </row>
    <row r="368" spans="1:5" x14ac:dyDescent="0.25">
      <c r="A368">
        <v>367</v>
      </c>
      <c r="B368">
        <f t="shared" ref="B368:E368" si="130">B128</f>
        <v>20</v>
      </c>
      <c r="C368">
        <f t="shared" si="130"/>
        <v>5514.739130434783</v>
      </c>
      <c r="D368">
        <f t="shared" si="130"/>
        <v>3081.358024691358</v>
      </c>
      <c r="E368">
        <f t="shared" si="130"/>
        <v>0</v>
      </c>
    </row>
    <row r="369" spans="1:5" x14ac:dyDescent="0.25">
      <c r="A369">
        <v>368</v>
      </c>
      <c r="B369">
        <f t="shared" ref="B369:E369" si="131">B129</f>
        <v>20</v>
      </c>
      <c r="C369">
        <f t="shared" si="131"/>
        <v>6085.260869565217</v>
      </c>
      <c r="D369">
        <f t="shared" si="131"/>
        <v>3081.358024691358</v>
      </c>
      <c r="E369">
        <f t="shared" si="131"/>
        <v>0</v>
      </c>
    </row>
    <row r="370" spans="1:5" x14ac:dyDescent="0.25">
      <c r="A370">
        <v>369</v>
      </c>
      <c r="B370">
        <f t="shared" ref="B370:E370" si="132">B130</f>
        <v>21</v>
      </c>
      <c r="C370">
        <f t="shared" si="132"/>
        <v>6674.739130434783</v>
      </c>
      <c r="D370">
        <f t="shared" si="132"/>
        <v>3081.358024691358</v>
      </c>
      <c r="E370">
        <f t="shared" si="132"/>
        <v>0</v>
      </c>
    </row>
    <row r="371" spans="1:5" x14ac:dyDescent="0.25">
      <c r="A371">
        <v>370</v>
      </c>
      <c r="B371">
        <f t="shared" ref="B371:E371" si="133">B131</f>
        <v>21</v>
      </c>
      <c r="C371">
        <f t="shared" si="133"/>
        <v>7245.260869565217</v>
      </c>
      <c r="D371">
        <f t="shared" si="133"/>
        <v>3081.358024691358</v>
      </c>
      <c r="E371">
        <f t="shared" si="133"/>
        <v>0</v>
      </c>
    </row>
    <row r="372" spans="1:5" x14ac:dyDescent="0.25">
      <c r="A372">
        <v>371</v>
      </c>
      <c r="B372">
        <f t="shared" ref="B372:E372" si="134">B132</f>
        <v>22</v>
      </c>
      <c r="C372">
        <f t="shared" si="134"/>
        <v>8058.739130434783</v>
      </c>
      <c r="D372">
        <f t="shared" si="134"/>
        <v>3081.358024691358</v>
      </c>
      <c r="E372">
        <f t="shared" si="134"/>
        <v>0</v>
      </c>
    </row>
    <row r="373" spans="1:5" x14ac:dyDescent="0.25">
      <c r="A373">
        <v>372</v>
      </c>
      <c r="B373">
        <f t="shared" ref="B373:E373" si="135">B133</f>
        <v>22</v>
      </c>
      <c r="C373">
        <f t="shared" si="135"/>
        <v>8629.2608695652179</v>
      </c>
      <c r="D373">
        <f t="shared" si="135"/>
        <v>3081.358024691358</v>
      </c>
      <c r="E373">
        <f t="shared" si="135"/>
        <v>0</v>
      </c>
    </row>
    <row r="374" spans="1:5" x14ac:dyDescent="0.25">
      <c r="A374">
        <v>373</v>
      </c>
      <c r="B374">
        <f t="shared" ref="B374:E374" si="136">B134</f>
        <v>23</v>
      </c>
      <c r="C374">
        <f t="shared" si="136"/>
        <v>9218.7391304347821</v>
      </c>
      <c r="D374">
        <f t="shared" si="136"/>
        <v>3081.358024691358</v>
      </c>
      <c r="E374">
        <f t="shared" si="136"/>
        <v>0</v>
      </c>
    </row>
    <row r="375" spans="1:5" x14ac:dyDescent="0.25">
      <c r="A375">
        <v>374</v>
      </c>
      <c r="B375">
        <f t="shared" ref="B375:E375" si="137">B135</f>
        <v>23</v>
      </c>
      <c r="C375">
        <f t="shared" si="137"/>
        <v>9789.2608695652179</v>
      </c>
      <c r="D375">
        <f t="shared" si="137"/>
        <v>3081.358024691358</v>
      </c>
      <c r="E375">
        <f t="shared" si="137"/>
        <v>0</v>
      </c>
    </row>
    <row r="376" spans="1:5" x14ac:dyDescent="0.25">
      <c r="A376">
        <v>375</v>
      </c>
      <c r="B376">
        <f t="shared" ref="B376:E376" si="138">B136</f>
        <v>26</v>
      </c>
      <c r="C376">
        <f t="shared" si="138"/>
        <v>12698.739130434782</v>
      </c>
      <c r="D376">
        <f t="shared" si="138"/>
        <v>3081.358024691358</v>
      </c>
      <c r="E376">
        <f t="shared" si="138"/>
        <v>0</v>
      </c>
    </row>
    <row r="377" spans="1:5" x14ac:dyDescent="0.25">
      <c r="A377">
        <v>376</v>
      </c>
      <c r="B377">
        <f t="shared" ref="B377:E377" si="139">B137</f>
        <v>26</v>
      </c>
      <c r="C377">
        <f t="shared" si="139"/>
        <v>13269.260869565218</v>
      </c>
      <c r="D377">
        <f t="shared" si="139"/>
        <v>3081.358024691358</v>
      </c>
      <c r="E377">
        <f t="shared" si="139"/>
        <v>0</v>
      </c>
    </row>
    <row r="378" spans="1:5" x14ac:dyDescent="0.25">
      <c r="A378">
        <v>377</v>
      </c>
      <c r="B378">
        <f t="shared" ref="B378:E378" si="140">B138</f>
        <v>27</v>
      </c>
      <c r="C378">
        <f t="shared" si="140"/>
        <v>13858.739130434782</v>
      </c>
      <c r="D378">
        <f t="shared" si="140"/>
        <v>3081.358024691358</v>
      </c>
      <c r="E378">
        <f t="shared" si="140"/>
        <v>0</v>
      </c>
    </row>
    <row r="379" spans="1:5" x14ac:dyDescent="0.25">
      <c r="A379">
        <v>378</v>
      </c>
      <c r="B379">
        <f t="shared" ref="B379:E379" si="141">B139</f>
        <v>27</v>
      </c>
      <c r="C379">
        <f t="shared" si="141"/>
        <v>14429.260869565218</v>
      </c>
      <c r="D379">
        <f t="shared" si="141"/>
        <v>3081.358024691358</v>
      </c>
      <c r="E379">
        <f t="shared" si="141"/>
        <v>0</v>
      </c>
    </row>
    <row r="380" spans="1:5" x14ac:dyDescent="0.25">
      <c r="A380">
        <v>379</v>
      </c>
      <c r="B380">
        <f t="shared" ref="B380:E380" si="142">B140</f>
        <v>28</v>
      </c>
      <c r="C380">
        <f t="shared" si="142"/>
        <v>15018.739130434782</v>
      </c>
      <c r="D380">
        <f t="shared" si="142"/>
        <v>3081.358024691358</v>
      </c>
      <c r="E380">
        <f t="shared" si="142"/>
        <v>0</v>
      </c>
    </row>
    <row r="381" spans="1:5" x14ac:dyDescent="0.25">
      <c r="A381">
        <v>380</v>
      </c>
      <c r="B381">
        <f t="shared" ref="B381:E381" si="143">B141</f>
        <v>28</v>
      </c>
      <c r="C381">
        <f t="shared" si="143"/>
        <v>15589.260869565218</v>
      </c>
      <c r="D381">
        <f t="shared" si="143"/>
        <v>3081.358024691358</v>
      </c>
      <c r="E381">
        <f t="shared" si="143"/>
        <v>0</v>
      </c>
    </row>
    <row r="382" spans="1:5" x14ac:dyDescent="0.25">
      <c r="A382">
        <v>381</v>
      </c>
      <c r="B382">
        <f t="shared" ref="B382:E382" si="144">B142</f>
        <v>15</v>
      </c>
      <c r="C382">
        <f t="shared" si="144"/>
        <v>-285.26086956521738</v>
      </c>
      <c r="D382">
        <f t="shared" si="144"/>
        <v>3651.108024691358</v>
      </c>
      <c r="E382">
        <f t="shared" si="144"/>
        <v>0</v>
      </c>
    </row>
    <row r="383" spans="1:5" x14ac:dyDescent="0.25">
      <c r="A383">
        <v>382</v>
      </c>
      <c r="B383">
        <f t="shared" ref="B383:E383" si="145">B143</f>
        <v>15</v>
      </c>
      <c r="C383">
        <f t="shared" si="145"/>
        <v>285.26086956521738</v>
      </c>
      <c r="D383">
        <f t="shared" si="145"/>
        <v>3651.108024691358</v>
      </c>
      <c r="E383">
        <f t="shared" si="145"/>
        <v>0</v>
      </c>
    </row>
    <row r="384" spans="1:5" x14ac:dyDescent="0.25">
      <c r="A384">
        <v>383</v>
      </c>
      <c r="B384">
        <f t="shared" ref="B384:E384" si="146">B144</f>
        <v>16</v>
      </c>
      <c r="C384">
        <f t="shared" si="146"/>
        <v>874.73913043478262</v>
      </c>
      <c r="D384">
        <f t="shared" si="146"/>
        <v>3651.108024691358</v>
      </c>
      <c r="E384">
        <f t="shared" si="146"/>
        <v>0</v>
      </c>
    </row>
    <row r="385" spans="1:5" x14ac:dyDescent="0.25">
      <c r="A385">
        <v>384</v>
      </c>
      <c r="B385">
        <f t="shared" ref="B385:E385" si="147">B145</f>
        <v>16</v>
      </c>
      <c r="C385">
        <f t="shared" si="147"/>
        <v>1445.2608695652175</v>
      </c>
      <c r="D385">
        <f t="shared" si="147"/>
        <v>3651.108024691358</v>
      </c>
      <c r="E385">
        <f t="shared" si="147"/>
        <v>0</v>
      </c>
    </row>
    <row r="386" spans="1:5" x14ac:dyDescent="0.25">
      <c r="A386">
        <v>385</v>
      </c>
      <c r="B386">
        <f t="shared" ref="B386:E386" si="148">B146</f>
        <v>17</v>
      </c>
      <c r="C386">
        <f t="shared" si="148"/>
        <v>2034.7391304347825</v>
      </c>
      <c r="D386">
        <f t="shared" si="148"/>
        <v>3651.108024691358</v>
      </c>
      <c r="E386">
        <f t="shared" si="148"/>
        <v>0</v>
      </c>
    </row>
    <row r="387" spans="1:5" x14ac:dyDescent="0.25">
      <c r="A387">
        <v>386</v>
      </c>
      <c r="B387">
        <f t="shared" ref="B387:E387" si="149">B147</f>
        <v>17</v>
      </c>
      <c r="C387">
        <f t="shared" si="149"/>
        <v>2605.2608695652175</v>
      </c>
      <c r="D387">
        <f t="shared" si="149"/>
        <v>3651.108024691358</v>
      </c>
      <c r="E387">
        <f t="shared" si="149"/>
        <v>0</v>
      </c>
    </row>
    <row r="388" spans="1:5" x14ac:dyDescent="0.25">
      <c r="A388">
        <v>387</v>
      </c>
      <c r="B388">
        <f t="shared" ref="B388:E388" si="150">B148</f>
        <v>20</v>
      </c>
      <c r="C388">
        <f t="shared" si="150"/>
        <v>5514.739130434783</v>
      </c>
      <c r="D388">
        <f t="shared" si="150"/>
        <v>3651.108024691358</v>
      </c>
      <c r="E388">
        <f t="shared" si="150"/>
        <v>0</v>
      </c>
    </row>
    <row r="389" spans="1:5" x14ac:dyDescent="0.25">
      <c r="A389">
        <v>388</v>
      </c>
      <c r="B389">
        <f t="shared" ref="B389:E389" si="151">B149</f>
        <v>20</v>
      </c>
      <c r="C389">
        <f t="shared" si="151"/>
        <v>6085.260869565217</v>
      </c>
      <c r="D389">
        <f t="shared" si="151"/>
        <v>3651.108024691358</v>
      </c>
      <c r="E389">
        <f t="shared" si="151"/>
        <v>0</v>
      </c>
    </row>
    <row r="390" spans="1:5" x14ac:dyDescent="0.25">
      <c r="A390">
        <v>389</v>
      </c>
      <c r="B390">
        <f t="shared" ref="B390:E390" si="152">B150</f>
        <v>21</v>
      </c>
      <c r="C390">
        <f t="shared" si="152"/>
        <v>6674.739130434783</v>
      </c>
      <c r="D390">
        <f t="shared" si="152"/>
        <v>3651.108024691358</v>
      </c>
      <c r="E390">
        <f t="shared" si="152"/>
        <v>0</v>
      </c>
    </row>
    <row r="391" spans="1:5" x14ac:dyDescent="0.25">
      <c r="A391">
        <v>390</v>
      </c>
      <c r="B391">
        <f t="shared" ref="B391:E391" si="153">B151</f>
        <v>21</v>
      </c>
      <c r="C391">
        <f t="shared" si="153"/>
        <v>7245.260869565217</v>
      </c>
      <c r="D391">
        <f t="shared" si="153"/>
        <v>3651.108024691358</v>
      </c>
      <c r="E391">
        <f t="shared" si="153"/>
        <v>0</v>
      </c>
    </row>
    <row r="392" spans="1:5" x14ac:dyDescent="0.25">
      <c r="A392">
        <v>391</v>
      </c>
      <c r="B392">
        <f t="shared" ref="B392:E392" si="154">B152</f>
        <v>22</v>
      </c>
      <c r="C392">
        <f t="shared" si="154"/>
        <v>8058.739130434783</v>
      </c>
      <c r="D392">
        <f t="shared" si="154"/>
        <v>3651.108024691358</v>
      </c>
      <c r="E392">
        <f t="shared" si="154"/>
        <v>0</v>
      </c>
    </row>
    <row r="393" spans="1:5" x14ac:dyDescent="0.25">
      <c r="A393">
        <v>392</v>
      </c>
      <c r="B393">
        <f t="shared" ref="B393:E393" si="155">B153</f>
        <v>22</v>
      </c>
      <c r="C393">
        <f t="shared" si="155"/>
        <v>8629.2608695652179</v>
      </c>
      <c r="D393">
        <f t="shared" si="155"/>
        <v>3651.108024691358</v>
      </c>
      <c r="E393">
        <f t="shared" si="155"/>
        <v>0</v>
      </c>
    </row>
    <row r="394" spans="1:5" x14ac:dyDescent="0.25">
      <c r="A394">
        <v>393</v>
      </c>
      <c r="B394">
        <f t="shared" ref="B394:E394" si="156">B154</f>
        <v>23</v>
      </c>
      <c r="C394">
        <f t="shared" si="156"/>
        <v>9218.7391304347821</v>
      </c>
      <c r="D394">
        <f t="shared" si="156"/>
        <v>3651.108024691358</v>
      </c>
      <c r="E394">
        <f t="shared" si="156"/>
        <v>0</v>
      </c>
    </row>
    <row r="395" spans="1:5" x14ac:dyDescent="0.25">
      <c r="A395">
        <v>394</v>
      </c>
      <c r="B395">
        <f t="shared" ref="B395:E395" si="157">B155</f>
        <v>23</v>
      </c>
      <c r="C395">
        <f t="shared" si="157"/>
        <v>9789.2608695652179</v>
      </c>
      <c r="D395">
        <f t="shared" si="157"/>
        <v>3651.108024691358</v>
      </c>
      <c r="E395">
        <f t="shared" si="157"/>
        <v>0</v>
      </c>
    </row>
    <row r="396" spans="1:5" x14ac:dyDescent="0.25">
      <c r="A396">
        <v>395</v>
      </c>
      <c r="B396">
        <f t="shared" ref="B396:E396" si="158">B156</f>
        <v>26</v>
      </c>
      <c r="C396">
        <f t="shared" si="158"/>
        <v>12698.739130434782</v>
      </c>
      <c r="D396">
        <f t="shared" si="158"/>
        <v>3651.108024691358</v>
      </c>
      <c r="E396">
        <f t="shared" si="158"/>
        <v>0</v>
      </c>
    </row>
    <row r="397" spans="1:5" x14ac:dyDescent="0.25">
      <c r="A397">
        <v>396</v>
      </c>
      <c r="B397">
        <f t="shared" ref="B397:E397" si="159">B157</f>
        <v>26</v>
      </c>
      <c r="C397">
        <f t="shared" si="159"/>
        <v>13269.260869565218</v>
      </c>
      <c r="D397">
        <f t="shared" si="159"/>
        <v>3651.108024691358</v>
      </c>
      <c r="E397">
        <f t="shared" si="159"/>
        <v>0</v>
      </c>
    </row>
    <row r="398" spans="1:5" x14ac:dyDescent="0.25">
      <c r="A398">
        <v>397</v>
      </c>
      <c r="B398">
        <f t="shared" ref="B398:E398" si="160">B158</f>
        <v>27</v>
      </c>
      <c r="C398">
        <f t="shared" si="160"/>
        <v>13858.739130434782</v>
      </c>
      <c r="D398">
        <f t="shared" si="160"/>
        <v>3651.108024691358</v>
      </c>
      <c r="E398">
        <f t="shared" si="160"/>
        <v>0</v>
      </c>
    </row>
    <row r="399" spans="1:5" x14ac:dyDescent="0.25">
      <c r="A399">
        <v>398</v>
      </c>
      <c r="B399">
        <f t="shared" ref="B399:E399" si="161">B159</f>
        <v>27</v>
      </c>
      <c r="C399">
        <f t="shared" si="161"/>
        <v>14429.260869565218</v>
      </c>
      <c r="D399">
        <f t="shared" si="161"/>
        <v>3651.108024691358</v>
      </c>
      <c r="E399">
        <f t="shared" si="161"/>
        <v>0</v>
      </c>
    </row>
    <row r="400" spans="1:5" x14ac:dyDescent="0.25">
      <c r="A400">
        <v>399</v>
      </c>
      <c r="B400">
        <f t="shared" ref="B400:E400" si="162">B160</f>
        <v>28</v>
      </c>
      <c r="C400">
        <f t="shared" si="162"/>
        <v>15018.739130434782</v>
      </c>
      <c r="D400">
        <f t="shared" si="162"/>
        <v>3651.108024691358</v>
      </c>
      <c r="E400">
        <f t="shared" si="162"/>
        <v>0</v>
      </c>
    </row>
    <row r="401" spans="1:5" x14ac:dyDescent="0.25">
      <c r="A401">
        <v>400</v>
      </c>
      <c r="B401">
        <f t="shared" ref="B401:E401" si="163">B161</f>
        <v>28</v>
      </c>
      <c r="C401">
        <f t="shared" si="163"/>
        <v>15589.260869565218</v>
      </c>
      <c r="D401">
        <f t="shared" si="163"/>
        <v>3651.108024691358</v>
      </c>
      <c r="E401">
        <f t="shared" si="163"/>
        <v>0</v>
      </c>
    </row>
    <row r="402" spans="1:5" x14ac:dyDescent="0.25">
      <c r="A402">
        <v>401</v>
      </c>
      <c r="B402">
        <f t="shared" ref="B402:E402" si="164">B162</f>
        <v>29</v>
      </c>
      <c r="C402">
        <f t="shared" si="164"/>
        <v>-285.26086956521738</v>
      </c>
      <c r="D402">
        <f t="shared" si="164"/>
        <v>4748.891975308642</v>
      </c>
      <c r="E402">
        <f t="shared" si="164"/>
        <v>0</v>
      </c>
    </row>
    <row r="403" spans="1:5" x14ac:dyDescent="0.25">
      <c r="A403">
        <v>402</v>
      </c>
      <c r="B403">
        <f t="shared" ref="B403:E403" si="165">B163</f>
        <v>29</v>
      </c>
      <c r="C403">
        <f t="shared" si="165"/>
        <v>285.26086956521738</v>
      </c>
      <c r="D403">
        <f t="shared" si="165"/>
        <v>4748.891975308642</v>
      </c>
      <c r="E403">
        <f t="shared" si="165"/>
        <v>0</v>
      </c>
    </row>
    <row r="404" spans="1:5" x14ac:dyDescent="0.25">
      <c r="A404">
        <v>403</v>
      </c>
      <c r="B404">
        <f t="shared" ref="B404:E404" si="166">B164</f>
        <v>30</v>
      </c>
      <c r="C404">
        <f t="shared" si="166"/>
        <v>874.73913043478262</v>
      </c>
      <c r="D404">
        <f t="shared" si="166"/>
        <v>4748.891975308642</v>
      </c>
      <c r="E404">
        <f t="shared" si="166"/>
        <v>0</v>
      </c>
    </row>
    <row r="405" spans="1:5" x14ac:dyDescent="0.25">
      <c r="A405">
        <v>404</v>
      </c>
      <c r="B405">
        <f t="shared" ref="B405:E405" si="167">B165</f>
        <v>30</v>
      </c>
      <c r="C405">
        <f t="shared" si="167"/>
        <v>1445.2608695652175</v>
      </c>
      <c r="D405">
        <f t="shared" si="167"/>
        <v>4748.891975308642</v>
      </c>
      <c r="E405">
        <f t="shared" si="167"/>
        <v>0</v>
      </c>
    </row>
    <row r="406" spans="1:5" x14ac:dyDescent="0.25">
      <c r="A406">
        <v>405</v>
      </c>
      <c r="B406">
        <f t="shared" ref="B406:E406" si="168">B166</f>
        <v>31</v>
      </c>
      <c r="C406">
        <f t="shared" si="168"/>
        <v>2034.7391304347825</v>
      </c>
      <c r="D406">
        <f t="shared" si="168"/>
        <v>4748.891975308642</v>
      </c>
      <c r="E406">
        <f t="shared" si="168"/>
        <v>0</v>
      </c>
    </row>
    <row r="407" spans="1:5" x14ac:dyDescent="0.25">
      <c r="A407">
        <v>406</v>
      </c>
      <c r="B407">
        <f t="shared" ref="B407:E407" si="169">B167</f>
        <v>31</v>
      </c>
      <c r="C407">
        <f t="shared" si="169"/>
        <v>2605.2608695652175</v>
      </c>
      <c r="D407">
        <f t="shared" si="169"/>
        <v>4748.891975308642</v>
      </c>
      <c r="E407">
        <f t="shared" si="169"/>
        <v>0</v>
      </c>
    </row>
    <row r="408" spans="1:5" x14ac:dyDescent="0.25">
      <c r="A408">
        <v>407</v>
      </c>
      <c r="B408">
        <f t="shared" ref="B408:E408" si="170">B168</f>
        <v>34</v>
      </c>
      <c r="C408">
        <f t="shared" si="170"/>
        <v>5514.739130434783</v>
      </c>
      <c r="D408">
        <f t="shared" si="170"/>
        <v>4748.891975308642</v>
      </c>
      <c r="E408">
        <f t="shared" si="170"/>
        <v>0</v>
      </c>
    </row>
    <row r="409" spans="1:5" x14ac:dyDescent="0.25">
      <c r="A409">
        <v>408</v>
      </c>
      <c r="B409">
        <f t="shared" ref="B409:E409" si="171">B169</f>
        <v>34</v>
      </c>
      <c r="C409">
        <f t="shared" si="171"/>
        <v>6085.260869565217</v>
      </c>
      <c r="D409">
        <f t="shared" si="171"/>
        <v>4748.891975308642</v>
      </c>
      <c r="E409">
        <f t="shared" si="171"/>
        <v>0</v>
      </c>
    </row>
    <row r="410" spans="1:5" x14ac:dyDescent="0.25">
      <c r="A410">
        <v>409</v>
      </c>
      <c r="B410">
        <f t="shared" ref="B410:E410" si="172">B170</f>
        <v>35</v>
      </c>
      <c r="C410">
        <f t="shared" si="172"/>
        <v>6674.739130434783</v>
      </c>
      <c r="D410">
        <f t="shared" si="172"/>
        <v>4748.891975308642</v>
      </c>
      <c r="E410">
        <f t="shared" si="172"/>
        <v>0</v>
      </c>
    </row>
    <row r="411" spans="1:5" x14ac:dyDescent="0.25">
      <c r="A411">
        <v>410</v>
      </c>
      <c r="B411">
        <f t="shared" ref="B411:E411" si="173">B171</f>
        <v>35</v>
      </c>
      <c r="C411">
        <f t="shared" si="173"/>
        <v>7245.260869565217</v>
      </c>
      <c r="D411">
        <f t="shared" si="173"/>
        <v>4748.891975308642</v>
      </c>
      <c r="E411">
        <f t="shared" si="173"/>
        <v>0</v>
      </c>
    </row>
    <row r="412" spans="1:5" x14ac:dyDescent="0.25">
      <c r="A412">
        <v>411</v>
      </c>
      <c r="B412">
        <f t="shared" ref="B412:E412" si="174">B172</f>
        <v>36</v>
      </c>
      <c r="C412">
        <f t="shared" si="174"/>
        <v>8058.739130434783</v>
      </c>
      <c r="D412">
        <f t="shared" si="174"/>
        <v>4748.891975308642</v>
      </c>
      <c r="E412">
        <f t="shared" si="174"/>
        <v>0</v>
      </c>
    </row>
    <row r="413" spans="1:5" x14ac:dyDescent="0.25">
      <c r="A413">
        <v>412</v>
      </c>
      <c r="B413">
        <f t="shared" ref="B413:E413" si="175">B173</f>
        <v>36</v>
      </c>
      <c r="C413">
        <f t="shared" si="175"/>
        <v>8629.2608695652179</v>
      </c>
      <c r="D413">
        <f t="shared" si="175"/>
        <v>4748.891975308642</v>
      </c>
      <c r="E413">
        <f t="shared" si="175"/>
        <v>0</v>
      </c>
    </row>
    <row r="414" spans="1:5" x14ac:dyDescent="0.25">
      <c r="A414">
        <v>413</v>
      </c>
      <c r="B414">
        <f t="shared" ref="B414:E414" si="176">B174</f>
        <v>37</v>
      </c>
      <c r="C414">
        <f t="shared" si="176"/>
        <v>9218.7391304347821</v>
      </c>
      <c r="D414">
        <f t="shared" si="176"/>
        <v>4748.891975308642</v>
      </c>
      <c r="E414">
        <f t="shared" si="176"/>
        <v>0</v>
      </c>
    </row>
    <row r="415" spans="1:5" x14ac:dyDescent="0.25">
      <c r="A415">
        <v>414</v>
      </c>
      <c r="B415">
        <f t="shared" ref="B415:E415" si="177">B175</f>
        <v>37</v>
      </c>
      <c r="C415">
        <f t="shared" si="177"/>
        <v>9789.2608695652179</v>
      </c>
      <c r="D415">
        <f t="shared" si="177"/>
        <v>4748.891975308642</v>
      </c>
      <c r="E415">
        <f t="shared" si="177"/>
        <v>0</v>
      </c>
    </row>
    <row r="416" spans="1:5" x14ac:dyDescent="0.25">
      <c r="A416">
        <v>415</v>
      </c>
      <c r="B416">
        <f t="shared" ref="B416:E416" si="178">B176</f>
        <v>40</v>
      </c>
      <c r="C416">
        <f t="shared" si="178"/>
        <v>12698.739130434782</v>
      </c>
      <c r="D416">
        <f t="shared" si="178"/>
        <v>4748.891975308642</v>
      </c>
      <c r="E416">
        <f t="shared" si="178"/>
        <v>0</v>
      </c>
    </row>
    <row r="417" spans="1:5" x14ac:dyDescent="0.25">
      <c r="A417">
        <v>416</v>
      </c>
      <c r="B417">
        <f t="shared" ref="B417:E417" si="179">B177</f>
        <v>40</v>
      </c>
      <c r="C417">
        <f t="shared" si="179"/>
        <v>13269.260869565218</v>
      </c>
      <c r="D417">
        <f t="shared" si="179"/>
        <v>4748.891975308642</v>
      </c>
      <c r="E417">
        <f t="shared" si="179"/>
        <v>0</v>
      </c>
    </row>
    <row r="418" spans="1:5" x14ac:dyDescent="0.25">
      <c r="A418">
        <v>417</v>
      </c>
      <c r="B418">
        <f t="shared" ref="B418:E418" si="180">B178</f>
        <v>41</v>
      </c>
      <c r="C418">
        <f t="shared" si="180"/>
        <v>13858.739130434782</v>
      </c>
      <c r="D418">
        <f t="shared" si="180"/>
        <v>4748.891975308642</v>
      </c>
      <c r="E418">
        <f t="shared" si="180"/>
        <v>0</v>
      </c>
    </row>
    <row r="419" spans="1:5" x14ac:dyDescent="0.25">
      <c r="A419">
        <v>418</v>
      </c>
      <c r="B419">
        <f t="shared" ref="B419:E419" si="181">B179</f>
        <v>41</v>
      </c>
      <c r="C419">
        <f t="shared" si="181"/>
        <v>14429.260869565218</v>
      </c>
      <c r="D419">
        <f t="shared" si="181"/>
        <v>4748.891975308642</v>
      </c>
      <c r="E419">
        <f t="shared" si="181"/>
        <v>0</v>
      </c>
    </row>
    <row r="420" spans="1:5" x14ac:dyDescent="0.25">
      <c r="A420">
        <v>419</v>
      </c>
      <c r="B420">
        <f t="shared" ref="B420:E420" si="182">B180</f>
        <v>42</v>
      </c>
      <c r="C420">
        <f t="shared" si="182"/>
        <v>15018.739130434782</v>
      </c>
      <c r="D420">
        <f t="shared" si="182"/>
        <v>4748.891975308642</v>
      </c>
      <c r="E420">
        <f t="shared" si="182"/>
        <v>0</v>
      </c>
    </row>
    <row r="421" spans="1:5" x14ac:dyDescent="0.25">
      <c r="A421">
        <v>420</v>
      </c>
      <c r="B421">
        <f t="shared" ref="B421:E421" si="183">B181</f>
        <v>42</v>
      </c>
      <c r="C421">
        <f t="shared" si="183"/>
        <v>15589.260869565218</v>
      </c>
      <c r="D421">
        <f t="shared" si="183"/>
        <v>4748.891975308642</v>
      </c>
      <c r="E421">
        <f t="shared" si="183"/>
        <v>0</v>
      </c>
    </row>
    <row r="422" spans="1:5" x14ac:dyDescent="0.25">
      <c r="A422">
        <v>421</v>
      </c>
      <c r="B422">
        <f t="shared" ref="B422:E422" si="184">B182</f>
        <v>29</v>
      </c>
      <c r="C422">
        <f t="shared" si="184"/>
        <v>-285.26086956521738</v>
      </c>
      <c r="D422">
        <f t="shared" si="184"/>
        <v>5318.641975308642</v>
      </c>
      <c r="E422">
        <f t="shared" si="184"/>
        <v>0</v>
      </c>
    </row>
    <row r="423" spans="1:5" x14ac:dyDescent="0.25">
      <c r="A423">
        <v>422</v>
      </c>
      <c r="B423">
        <f t="shared" ref="B423:E423" si="185">B183</f>
        <v>29</v>
      </c>
      <c r="C423">
        <f t="shared" si="185"/>
        <v>285.26086956521738</v>
      </c>
      <c r="D423">
        <f t="shared" si="185"/>
        <v>5318.641975308642</v>
      </c>
      <c r="E423">
        <f t="shared" si="185"/>
        <v>0</v>
      </c>
    </row>
    <row r="424" spans="1:5" x14ac:dyDescent="0.25">
      <c r="A424">
        <v>423</v>
      </c>
      <c r="B424">
        <f t="shared" ref="B424:E424" si="186">B184</f>
        <v>30</v>
      </c>
      <c r="C424">
        <f t="shared" si="186"/>
        <v>874.73913043478262</v>
      </c>
      <c r="D424">
        <f t="shared" si="186"/>
        <v>5318.641975308642</v>
      </c>
      <c r="E424">
        <f t="shared" si="186"/>
        <v>0</v>
      </c>
    </row>
    <row r="425" spans="1:5" x14ac:dyDescent="0.25">
      <c r="A425">
        <v>424</v>
      </c>
      <c r="B425">
        <f t="shared" ref="B425:E425" si="187">B185</f>
        <v>30</v>
      </c>
      <c r="C425">
        <f t="shared" si="187"/>
        <v>1445.2608695652175</v>
      </c>
      <c r="D425">
        <f t="shared" si="187"/>
        <v>5318.641975308642</v>
      </c>
      <c r="E425">
        <f t="shared" si="187"/>
        <v>0</v>
      </c>
    </row>
    <row r="426" spans="1:5" x14ac:dyDescent="0.25">
      <c r="A426">
        <v>425</v>
      </c>
      <c r="B426">
        <f t="shared" ref="B426:E426" si="188">B186</f>
        <v>31</v>
      </c>
      <c r="C426">
        <f t="shared" si="188"/>
        <v>2034.7391304347825</v>
      </c>
      <c r="D426">
        <f t="shared" si="188"/>
        <v>5318.641975308642</v>
      </c>
      <c r="E426">
        <f t="shared" si="188"/>
        <v>0</v>
      </c>
    </row>
    <row r="427" spans="1:5" x14ac:dyDescent="0.25">
      <c r="A427">
        <v>426</v>
      </c>
      <c r="B427">
        <f t="shared" ref="B427:E427" si="189">B187</f>
        <v>31</v>
      </c>
      <c r="C427">
        <f t="shared" si="189"/>
        <v>2605.2608695652175</v>
      </c>
      <c r="D427">
        <f t="shared" si="189"/>
        <v>5318.641975308642</v>
      </c>
      <c r="E427">
        <f t="shared" si="189"/>
        <v>0</v>
      </c>
    </row>
    <row r="428" spans="1:5" x14ac:dyDescent="0.25">
      <c r="A428">
        <v>427</v>
      </c>
      <c r="B428">
        <f t="shared" ref="B428:E428" si="190">B188</f>
        <v>34</v>
      </c>
      <c r="C428">
        <f t="shared" si="190"/>
        <v>5514.739130434783</v>
      </c>
      <c r="D428">
        <f t="shared" si="190"/>
        <v>5318.641975308642</v>
      </c>
      <c r="E428">
        <f t="shared" si="190"/>
        <v>0</v>
      </c>
    </row>
    <row r="429" spans="1:5" x14ac:dyDescent="0.25">
      <c r="A429">
        <v>428</v>
      </c>
      <c r="B429">
        <f t="shared" ref="B429:E429" si="191">B189</f>
        <v>34</v>
      </c>
      <c r="C429">
        <f t="shared" si="191"/>
        <v>6085.260869565217</v>
      </c>
      <c r="D429">
        <f t="shared" si="191"/>
        <v>5318.641975308642</v>
      </c>
      <c r="E429">
        <f t="shared" si="191"/>
        <v>0</v>
      </c>
    </row>
    <row r="430" spans="1:5" x14ac:dyDescent="0.25">
      <c r="A430">
        <v>429</v>
      </c>
      <c r="B430">
        <f t="shared" ref="B430:E430" si="192">B190</f>
        <v>35</v>
      </c>
      <c r="C430">
        <f t="shared" si="192"/>
        <v>6674.739130434783</v>
      </c>
      <c r="D430">
        <f t="shared" si="192"/>
        <v>5318.641975308642</v>
      </c>
      <c r="E430">
        <f t="shared" si="192"/>
        <v>0</v>
      </c>
    </row>
    <row r="431" spans="1:5" x14ac:dyDescent="0.25">
      <c r="A431">
        <v>430</v>
      </c>
      <c r="B431">
        <f t="shared" ref="B431:E431" si="193">B191</f>
        <v>35</v>
      </c>
      <c r="C431">
        <f t="shared" si="193"/>
        <v>7245.260869565217</v>
      </c>
      <c r="D431">
        <f t="shared" si="193"/>
        <v>5318.641975308642</v>
      </c>
      <c r="E431">
        <f t="shared" si="193"/>
        <v>0</v>
      </c>
    </row>
    <row r="432" spans="1:5" x14ac:dyDescent="0.25">
      <c r="A432">
        <v>431</v>
      </c>
      <c r="B432">
        <f t="shared" ref="B432:E432" si="194">B192</f>
        <v>36</v>
      </c>
      <c r="C432">
        <f t="shared" si="194"/>
        <v>8058.739130434783</v>
      </c>
      <c r="D432">
        <f t="shared" si="194"/>
        <v>5318.641975308642</v>
      </c>
      <c r="E432">
        <f t="shared" si="194"/>
        <v>0</v>
      </c>
    </row>
    <row r="433" spans="1:5" x14ac:dyDescent="0.25">
      <c r="A433">
        <v>432</v>
      </c>
      <c r="B433">
        <f t="shared" ref="B433:E433" si="195">B193</f>
        <v>36</v>
      </c>
      <c r="C433">
        <f t="shared" si="195"/>
        <v>8629.2608695652179</v>
      </c>
      <c r="D433">
        <f t="shared" si="195"/>
        <v>5318.641975308642</v>
      </c>
      <c r="E433">
        <f t="shared" si="195"/>
        <v>0</v>
      </c>
    </row>
    <row r="434" spans="1:5" x14ac:dyDescent="0.25">
      <c r="A434">
        <v>433</v>
      </c>
      <c r="B434">
        <f t="shared" ref="B434:E434" si="196">B194</f>
        <v>37</v>
      </c>
      <c r="C434">
        <f t="shared" si="196"/>
        <v>9218.7391304347821</v>
      </c>
      <c r="D434">
        <f t="shared" si="196"/>
        <v>5318.641975308642</v>
      </c>
      <c r="E434">
        <f t="shared" si="196"/>
        <v>0</v>
      </c>
    </row>
    <row r="435" spans="1:5" x14ac:dyDescent="0.25">
      <c r="A435">
        <v>434</v>
      </c>
      <c r="B435">
        <f t="shared" ref="B435:E435" si="197">B195</f>
        <v>37</v>
      </c>
      <c r="C435">
        <f t="shared" si="197"/>
        <v>9789.2608695652179</v>
      </c>
      <c r="D435">
        <f t="shared" si="197"/>
        <v>5318.641975308642</v>
      </c>
      <c r="E435">
        <f t="shared" si="197"/>
        <v>0</v>
      </c>
    </row>
    <row r="436" spans="1:5" x14ac:dyDescent="0.25">
      <c r="A436">
        <v>435</v>
      </c>
      <c r="B436">
        <f t="shared" ref="B436:E436" si="198">B196</f>
        <v>40</v>
      </c>
      <c r="C436">
        <f t="shared" si="198"/>
        <v>12698.739130434782</v>
      </c>
      <c r="D436">
        <f t="shared" si="198"/>
        <v>5318.641975308642</v>
      </c>
      <c r="E436">
        <f t="shared" si="198"/>
        <v>0</v>
      </c>
    </row>
    <row r="437" spans="1:5" x14ac:dyDescent="0.25">
      <c r="A437">
        <v>436</v>
      </c>
      <c r="B437">
        <f t="shared" ref="B437:E437" si="199">B197</f>
        <v>40</v>
      </c>
      <c r="C437">
        <f t="shared" si="199"/>
        <v>13269.260869565218</v>
      </c>
      <c r="D437">
        <f t="shared" si="199"/>
        <v>5318.641975308642</v>
      </c>
      <c r="E437">
        <f t="shared" si="199"/>
        <v>0</v>
      </c>
    </row>
    <row r="438" spans="1:5" x14ac:dyDescent="0.25">
      <c r="A438">
        <v>437</v>
      </c>
      <c r="B438">
        <f t="shared" ref="B438:E438" si="200">B198</f>
        <v>41</v>
      </c>
      <c r="C438">
        <f t="shared" si="200"/>
        <v>13858.739130434782</v>
      </c>
      <c r="D438">
        <f t="shared" si="200"/>
        <v>5318.641975308642</v>
      </c>
      <c r="E438">
        <f t="shared" si="200"/>
        <v>0</v>
      </c>
    </row>
    <row r="439" spans="1:5" x14ac:dyDescent="0.25">
      <c r="A439">
        <v>438</v>
      </c>
      <c r="B439">
        <f t="shared" ref="B439:E439" si="201">B199</f>
        <v>41</v>
      </c>
      <c r="C439">
        <f t="shared" si="201"/>
        <v>14429.260869565218</v>
      </c>
      <c r="D439">
        <f t="shared" si="201"/>
        <v>5318.641975308642</v>
      </c>
      <c r="E439">
        <f t="shared" si="201"/>
        <v>0</v>
      </c>
    </row>
    <row r="440" spans="1:5" x14ac:dyDescent="0.25">
      <c r="A440">
        <v>439</v>
      </c>
      <c r="B440">
        <f t="shared" ref="B440:E440" si="202">B200</f>
        <v>42</v>
      </c>
      <c r="C440">
        <f t="shared" si="202"/>
        <v>15018.739130434782</v>
      </c>
      <c r="D440">
        <f t="shared" si="202"/>
        <v>5318.641975308642</v>
      </c>
      <c r="E440">
        <f t="shared" si="202"/>
        <v>0</v>
      </c>
    </row>
    <row r="441" spans="1:5" x14ac:dyDescent="0.25">
      <c r="A441">
        <v>440</v>
      </c>
      <c r="B441">
        <f t="shared" ref="B441:E441" si="203">B201</f>
        <v>42</v>
      </c>
      <c r="C441">
        <f t="shared" si="203"/>
        <v>15589.260869565218</v>
      </c>
      <c r="D441">
        <f t="shared" si="203"/>
        <v>5318.641975308642</v>
      </c>
      <c r="E441">
        <f t="shared" si="203"/>
        <v>0</v>
      </c>
    </row>
    <row r="442" spans="1:5" x14ac:dyDescent="0.25">
      <c r="A442">
        <v>441</v>
      </c>
      <c r="B442">
        <f t="shared" ref="B442:E442" si="204">B202</f>
        <v>29</v>
      </c>
      <c r="C442">
        <f t="shared" si="204"/>
        <v>-285.26086956521738</v>
      </c>
      <c r="D442">
        <f t="shared" si="204"/>
        <v>5881.358024691358</v>
      </c>
      <c r="E442">
        <f t="shared" si="204"/>
        <v>0</v>
      </c>
    </row>
    <row r="443" spans="1:5" x14ac:dyDescent="0.25">
      <c r="A443">
        <v>442</v>
      </c>
      <c r="B443">
        <f t="shared" ref="B443:E443" si="205">B203</f>
        <v>29</v>
      </c>
      <c r="C443">
        <f t="shared" si="205"/>
        <v>285.26086956521738</v>
      </c>
      <c r="D443">
        <f t="shared" si="205"/>
        <v>5881.358024691358</v>
      </c>
      <c r="E443">
        <f t="shared" si="205"/>
        <v>0</v>
      </c>
    </row>
    <row r="444" spans="1:5" x14ac:dyDescent="0.25">
      <c r="A444">
        <v>443</v>
      </c>
      <c r="B444">
        <f t="shared" ref="B444:E444" si="206">B204</f>
        <v>30</v>
      </c>
      <c r="C444">
        <f t="shared" si="206"/>
        <v>874.73913043478262</v>
      </c>
      <c r="D444">
        <f t="shared" si="206"/>
        <v>5881.358024691358</v>
      </c>
      <c r="E444">
        <f t="shared" si="206"/>
        <v>0</v>
      </c>
    </row>
    <row r="445" spans="1:5" x14ac:dyDescent="0.25">
      <c r="A445">
        <v>444</v>
      </c>
      <c r="B445">
        <f t="shared" ref="B445:E445" si="207">B205</f>
        <v>30</v>
      </c>
      <c r="C445">
        <f t="shared" si="207"/>
        <v>1445.2608695652175</v>
      </c>
      <c r="D445">
        <f t="shared" si="207"/>
        <v>5881.358024691358</v>
      </c>
      <c r="E445">
        <f t="shared" si="207"/>
        <v>0</v>
      </c>
    </row>
    <row r="446" spans="1:5" x14ac:dyDescent="0.25">
      <c r="A446">
        <v>445</v>
      </c>
      <c r="B446">
        <f t="shared" ref="B446:E446" si="208">B206</f>
        <v>31</v>
      </c>
      <c r="C446">
        <f t="shared" si="208"/>
        <v>2034.7391304347825</v>
      </c>
      <c r="D446">
        <f t="shared" si="208"/>
        <v>5881.358024691358</v>
      </c>
      <c r="E446">
        <f t="shared" si="208"/>
        <v>0</v>
      </c>
    </row>
    <row r="447" spans="1:5" x14ac:dyDescent="0.25">
      <c r="A447">
        <v>446</v>
      </c>
      <c r="B447">
        <f t="shared" ref="B447:E447" si="209">B207</f>
        <v>31</v>
      </c>
      <c r="C447">
        <f t="shared" si="209"/>
        <v>2605.2608695652175</v>
      </c>
      <c r="D447">
        <f t="shared" si="209"/>
        <v>5881.358024691358</v>
      </c>
      <c r="E447">
        <f t="shared" si="209"/>
        <v>0</v>
      </c>
    </row>
    <row r="448" spans="1:5" x14ac:dyDescent="0.25">
      <c r="A448">
        <v>447</v>
      </c>
      <c r="B448">
        <f t="shared" ref="B448:E448" si="210">B208</f>
        <v>34</v>
      </c>
      <c r="C448">
        <f t="shared" si="210"/>
        <v>5514.739130434783</v>
      </c>
      <c r="D448">
        <f t="shared" si="210"/>
        <v>5881.358024691358</v>
      </c>
      <c r="E448">
        <f t="shared" si="210"/>
        <v>0</v>
      </c>
    </row>
    <row r="449" spans="1:5" x14ac:dyDescent="0.25">
      <c r="A449">
        <v>448</v>
      </c>
      <c r="B449">
        <f t="shared" ref="B449:E449" si="211">B209</f>
        <v>34</v>
      </c>
      <c r="C449">
        <f t="shared" si="211"/>
        <v>6085.260869565217</v>
      </c>
      <c r="D449">
        <f t="shared" si="211"/>
        <v>5881.358024691358</v>
      </c>
      <c r="E449">
        <f t="shared" si="211"/>
        <v>0</v>
      </c>
    </row>
    <row r="450" spans="1:5" x14ac:dyDescent="0.25">
      <c r="A450">
        <v>449</v>
      </c>
      <c r="B450">
        <f t="shared" ref="B450:E450" si="212">B210</f>
        <v>35</v>
      </c>
      <c r="C450">
        <f t="shared" si="212"/>
        <v>6674.739130434783</v>
      </c>
      <c r="D450">
        <f t="shared" si="212"/>
        <v>5881.358024691358</v>
      </c>
      <c r="E450">
        <f t="shared" si="212"/>
        <v>0</v>
      </c>
    </row>
    <row r="451" spans="1:5" x14ac:dyDescent="0.25">
      <c r="A451">
        <v>450</v>
      </c>
      <c r="B451">
        <f t="shared" ref="B451:E451" si="213">B211</f>
        <v>35</v>
      </c>
      <c r="C451">
        <f t="shared" si="213"/>
        <v>7245.260869565217</v>
      </c>
      <c r="D451">
        <f t="shared" si="213"/>
        <v>5881.358024691358</v>
      </c>
      <c r="E451">
        <f t="shared" si="213"/>
        <v>0</v>
      </c>
    </row>
    <row r="452" spans="1:5" x14ac:dyDescent="0.25">
      <c r="A452">
        <v>451</v>
      </c>
      <c r="B452">
        <f t="shared" ref="B452:E452" si="214">B212</f>
        <v>36</v>
      </c>
      <c r="C452">
        <f t="shared" si="214"/>
        <v>8058.739130434783</v>
      </c>
      <c r="D452">
        <f t="shared" si="214"/>
        <v>5881.358024691358</v>
      </c>
      <c r="E452">
        <f t="shared" si="214"/>
        <v>0</v>
      </c>
    </row>
    <row r="453" spans="1:5" x14ac:dyDescent="0.25">
      <c r="A453">
        <v>452</v>
      </c>
      <c r="B453">
        <f t="shared" ref="B453:E453" si="215">B213</f>
        <v>36</v>
      </c>
      <c r="C453">
        <f t="shared" si="215"/>
        <v>8629.2608695652179</v>
      </c>
      <c r="D453">
        <f t="shared" si="215"/>
        <v>5881.358024691358</v>
      </c>
      <c r="E453">
        <f t="shared" si="215"/>
        <v>0</v>
      </c>
    </row>
    <row r="454" spans="1:5" x14ac:dyDescent="0.25">
      <c r="A454">
        <v>453</v>
      </c>
      <c r="B454">
        <f t="shared" ref="B454:E454" si="216">B214</f>
        <v>37</v>
      </c>
      <c r="C454">
        <f t="shared" si="216"/>
        <v>9218.7391304347821</v>
      </c>
      <c r="D454">
        <f t="shared" si="216"/>
        <v>5881.358024691358</v>
      </c>
      <c r="E454">
        <f t="shared" si="216"/>
        <v>0</v>
      </c>
    </row>
    <row r="455" spans="1:5" x14ac:dyDescent="0.25">
      <c r="A455">
        <v>454</v>
      </c>
      <c r="B455">
        <f t="shared" ref="B455:E455" si="217">B215</f>
        <v>37</v>
      </c>
      <c r="C455">
        <f t="shared" si="217"/>
        <v>9789.2608695652179</v>
      </c>
      <c r="D455">
        <f t="shared" si="217"/>
        <v>5881.358024691358</v>
      </c>
      <c r="E455">
        <f t="shared" si="217"/>
        <v>0</v>
      </c>
    </row>
    <row r="456" spans="1:5" x14ac:dyDescent="0.25">
      <c r="A456">
        <v>455</v>
      </c>
      <c r="B456">
        <f t="shared" ref="B456:E456" si="218">B216</f>
        <v>40</v>
      </c>
      <c r="C456">
        <f t="shared" si="218"/>
        <v>12698.739130434782</v>
      </c>
      <c r="D456">
        <f t="shared" si="218"/>
        <v>5881.358024691358</v>
      </c>
      <c r="E456">
        <f t="shared" si="218"/>
        <v>0</v>
      </c>
    </row>
    <row r="457" spans="1:5" x14ac:dyDescent="0.25">
      <c r="A457">
        <v>456</v>
      </c>
      <c r="B457">
        <f t="shared" ref="B457:E457" si="219">B217</f>
        <v>40</v>
      </c>
      <c r="C457">
        <f t="shared" si="219"/>
        <v>13269.260869565218</v>
      </c>
      <c r="D457">
        <f t="shared" si="219"/>
        <v>5881.358024691358</v>
      </c>
      <c r="E457">
        <f t="shared" si="219"/>
        <v>0</v>
      </c>
    </row>
    <row r="458" spans="1:5" x14ac:dyDescent="0.25">
      <c r="A458">
        <v>457</v>
      </c>
      <c r="B458">
        <f t="shared" ref="B458:E458" si="220">B218</f>
        <v>41</v>
      </c>
      <c r="C458">
        <f t="shared" si="220"/>
        <v>13858.739130434782</v>
      </c>
      <c r="D458">
        <f t="shared" si="220"/>
        <v>5881.358024691358</v>
      </c>
      <c r="E458">
        <f t="shared" si="220"/>
        <v>0</v>
      </c>
    </row>
    <row r="459" spans="1:5" x14ac:dyDescent="0.25">
      <c r="A459">
        <v>458</v>
      </c>
      <c r="B459">
        <f t="shared" ref="B459:E459" si="221">B219</f>
        <v>41</v>
      </c>
      <c r="C459">
        <f t="shared" si="221"/>
        <v>14429.260869565218</v>
      </c>
      <c r="D459">
        <f t="shared" si="221"/>
        <v>5881.358024691358</v>
      </c>
      <c r="E459">
        <f t="shared" si="221"/>
        <v>0</v>
      </c>
    </row>
    <row r="460" spans="1:5" x14ac:dyDescent="0.25">
      <c r="A460">
        <v>459</v>
      </c>
      <c r="B460">
        <f t="shared" ref="B460:E460" si="222">B220</f>
        <v>42</v>
      </c>
      <c r="C460">
        <f t="shared" si="222"/>
        <v>15018.739130434782</v>
      </c>
      <c r="D460">
        <f t="shared" si="222"/>
        <v>5881.358024691358</v>
      </c>
      <c r="E460">
        <f t="shared" si="222"/>
        <v>0</v>
      </c>
    </row>
    <row r="461" spans="1:5" x14ac:dyDescent="0.25">
      <c r="A461">
        <v>460</v>
      </c>
      <c r="B461">
        <f t="shared" ref="B461:E461" si="223">B221</f>
        <v>42</v>
      </c>
      <c r="C461">
        <f t="shared" si="223"/>
        <v>15589.260869565218</v>
      </c>
      <c r="D461">
        <f t="shared" si="223"/>
        <v>5881.358024691358</v>
      </c>
      <c r="E461">
        <f t="shared" si="223"/>
        <v>0</v>
      </c>
    </row>
    <row r="462" spans="1:5" x14ac:dyDescent="0.25">
      <c r="A462">
        <v>461</v>
      </c>
      <c r="B462">
        <f t="shared" ref="B462:E462" si="224">B222</f>
        <v>29</v>
      </c>
      <c r="C462">
        <f t="shared" si="224"/>
        <v>-285.26086956521738</v>
      </c>
      <c r="D462">
        <f t="shared" si="224"/>
        <v>6451.108024691358</v>
      </c>
      <c r="E462">
        <f t="shared" si="224"/>
        <v>0</v>
      </c>
    </row>
    <row r="463" spans="1:5" x14ac:dyDescent="0.25">
      <c r="A463">
        <v>462</v>
      </c>
      <c r="B463">
        <f t="shared" ref="B463:E463" si="225">B223</f>
        <v>29</v>
      </c>
      <c r="C463">
        <f t="shared" si="225"/>
        <v>285.26086956521738</v>
      </c>
      <c r="D463">
        <f t="shared" si="225"/>
        <v>6451.108024691358</v>
      </c>
      <c r="E463">
        <f t="shared" si="225"/>
        <v>0</v>
      </c>
    </row>
    <row r="464" spans="1:5" x14ac:dyDescent="0.25">
      <c r="A464">
        <v>463</v>
      </c>
      <c r="B464">
        <f t="shared" ref="B464:E464" si="226">B224</f>
        <v>30</v>
      </c>
      <c r="C464">
        <f t="shared" si="226"/>
        <v>874.73913043478262</v>
      </c>
      <c r="D464">
        <f t="shared" si="226"/>
        <v>6451.108024691358</v>
      </c>
      <c r="E464">
        <f t="shared" si="226"/>
        <v>0</v>
      </c>
    </row>
    <row r="465" spans="1:5" x14ac:dyDescent="0.25">
      <c r="A465">
        <v>464</v>
      </c>
      <c r="B465">
        <f t="shared" ref="B465:E465" si="227">B225</f>
        <v>30</v>
      </c>
      <c r="C465">
        <f t="shared" si="227"/>
        <v>1445.2608695652175</v>
      </c>
      <c r="D465">
        <f t="shared" si="227"/>
        <v>6451.108024691358</v>
      </c>
      <c r="E465">
        <f t="shared" si="227"/>
        <v>0</v>
      </c>
    </row>
    <row r="466" spans="1:5" x14ac:dyDescent="0.25">
      <c r="A466">
        <v>465</v>
      </c>
      <c r="B466">
        <f t="shared" ref="B466:E466" si="228">B226</f>
        <v>31</v>
      </c>
      <c r="C466">
        <f t="shared" si="228"/>
        <v>2034.7391304347825</v>
      </c>
      <c r="D466">
        <f t="shared" si="228"/>
        <v>6451.108024691358</v>
      </c>
      <c r="E466">
        <f t="shared" si="228"/>
        <v>0</v>
      </c>
    </row>
    <row r="467" spans="1:5" x14ac:dyDescent="0.25">
      <c r="A467">
        <v>466</v>
      </c>
      <c r="B467">
        <f t="shared" ref="B467:E467" si="229">B227</f>
        <v>31</v>
      </c>
      <c r="C467">
        <f t="shared" si="229"/>
        <v>2605.2608695652175</v>
      </c>
      <c r="D467">
        <f t="shared" si="229"/>
        <v>6451.108024691358</v>
      </c>
      <c r="E467">
        <f t="shared" si="229"/>
        <v>0</v>
      </c>
    </row>
    <row r="468" spans="1:5" x14ac:dyDescent="0.25">
      <c r="A468">
        <v>467</v>
      </c>
      <c r="B468">
        <f t="shared" ref="B468:E468" si="230">B228</f>
        <v>34</v>
      </c>
      <c r="C468">
        <f t="shared" si="230"/>
        <v>5514.739130434783</v>
      </c>
      <c r="D468">
        <f t="shared" si="230"/>
        <v>6451.108024691358</v>
      </c>
      <c r="E468">
        <f t="shared" si="230"/>
        <v>0</v>
      </c>
    </row>
    <row r="469" spans="1:5" x14ac:dyDescent="0.25">
      <c r="A469">
        <v>468</v>
      </c>
      <c r="B469">
        <f t="shared" ref="B469:E469" si="231">B229</f>
        <v>34</v>
      </c>
      <c r="C469">
        <f t="shared" si="231"/>
        <v>6085.260869565217</v>
      </c>
      <c r="D469">
        <f t="shared" si="231"/>
        <v>6451.108024691358</v>
      </c>
      <c r="E469">
        <f t="shared" si="231"/>
        <v>0</v>
      </c>
    </row>
    <row r="470" spans="1:5" x14ac:dyDescent="0.25">
      <c r="A470">
        <v>469</v>
      </c>
      <c r="B470">
        <f t="shared" ref="B470:E470" si="232">B230</f>
        <v>35</v>
      </c>
      <c r="C470">
        <f t="shared" si="232"/>
        <v>6674.739130434783</v>
      </c>
      <c r="D470">
        <f t="shared" si="232"/>
        <v>6451.108024691358</v>
      </c>
      <c r="E470">
        <f t="shared" si="232"/>
        <v>0</v>
      </c>
    </row>
    <row r="471" spans="1:5" x14ac:dyDescent="0.25">
      <c r="A471">
        <v>470</v>
      </c>
      <c r="B471">
        <f t="shared" ref="B471:E471" si="233">B231</f>
        <v>35</v>
      </c>
      <c r="C471">
        <f t="shared" si="233"/>
        <v>7245.260869565217</v>
      </c>
      <c r="D471">
        <f t="shared" si="233"/>
        <v>6451.108024691358</v>
      </c>
      <c r="E471">
        <f t="shared" si="233"/>
        <v>0</v>
      </c>
    </row>
    <row r="472" spans="1:5" x14ac:dyDescent="0.25">
      <c r="A472">
        <v>471</v>
      </c>
      <c r="B472">
        <f t="shared" ref="B472:E472" si="234">B232</f>
        <v>36</v>
      </c>
      <c r="C472">
        <f t="shared" si="234"/>
        <v>8058.739130434783</v>
      </c>
      <c r="D472">
        <f t="shared" si="234"/>
        <v>6451.108024691358</v>
      </c>
      <c r="E472">
        <f t="shared" si="234"/>
        <v>0</v>
      </c>
    </row>
    <row r="473" spans="1:5" x14ac:dyDescent="0.25">
      <c r="A473">
        <v>472</v>
      </c>
      <c r="B473">
        <f t="shared" ref="B473:E473" si="235">B233</f>
        <v>36</v>
      </c>
      <c r="C473">
        <f t="shared" si="235"/>
        <v>8629.2608695652179</v>
      </c>
      <c r="D473">
        <f t="shared" si="235"/>
        <v>6451.108024691358</v>
      </c>
      <c r="E473">
        <f t="shared" si="235"/>
        <v>0</v>
      </c>
    </row>
    <row r="474" spans="1:5" x14ac:dyDescent="0.25">
      <c r="A474">
        <v>473</v>
      </c>
      <c r="B474">
        <f t="shared" ref="B474:E474" si="236">B234</f>
        <v>37</v>
      </c>
      <c r="C474">
        <f t="shared" si="236"/>
        <v>9218.7391304347821</v>
      </c>
      <c r="D474">
        <f t="shared" si="236"/>
        <v>6451.108024691358</v>
      </c>
      <c r="E474">
        <f t="shared" si="236"/>
        <v>0</v>
      </c>
    </row>
    <row r="475" spans="1:5" x14ac:dyDescent="0.25">
      <c r="A475">
        <v>474</v>
      </c>
      <c r="B475">
        <f t="shared" ref="B475:E475" si="237">B235</f>
        <v>37</v>
      </c>
      <c r="C475">
        <f t="shared" si="237"/>
        <v>9789.2608695652179</v>
      </c>
      <c r="D475">
        <f t="shared" si="237"/>
        <v>6451.108024691358</v>
      </c>
      <c r="E475">
        <f t="shared" si="237"/>
        <v>0</v>
      </c>
    </row>
    <row r="476" spans="1:5" x14ac:dyDescent="0.25">
      <c r="A476">
        <v>475</v>
      </c>
      <c r="B476">
        <f t="shared" ref="B476:E476" si="238">B236</f>
        <v>40</v>
      </c>
      <c r="C476">
        <f t="shared" si="238"/>
        <v>12698.739130434782</v>
      </c>
      <c r="D476">
        <f t="shared" si="238"/>
        <v>6451.108024691358</v>
      </c>
      <c r="E476">
        <f t="shared" si="238"/>
        <v>0</v>
      </c>
    </row>
    <row r="477" spans="1:5" x14ac:dyDescent="0.25">
      <c r="A477">
        <v>476</v>
      </c>
      <c r="B477">
        <f t="shared" ref="B477:E477" si="239">B237</f>
        <v>40</v>
      </c>
      <c r="C477">
        <f t="shared" si="239"/>
        <v>13269.260869565218</v>
      </c>
      <c r="D477">
        <f t="shared" si="239"/>
        <v>6451.108024691358</v>
      </c>
      <c r="E477">
        <f t="shared" si="239"/>
        <v>0</v>
      </c>
    </row>
    <row r="478" spans="1:5" x14ac:dyDescent="0.25">
      <c r="A478">
        <v>477</v>
      </c>
      <c r="B478">
        <f t="shared" ref="B478:E478" si="240">B238</f>
        <v>41</v>
      </c>
      <c r="C478">
        <f t="shared" si="240"/>
        <v>13858.739130434782</v>
      </c>
      <c r="D478">
        <f t="shared" si="240"/>
        <v>6451.108024691358</v>
      </c>
      <c r="E478">
        <f t="shared" si="240"/>
        <v>0</v>
      </c>
    </row>
    <row r="479" spans="1:5" x14ac:dyDescent="0.25">
      <c r="A479">
        <v>478</v>
      </c>
      <c r="B479">
        <f t="shared" ref="B479:E479" si="241">B239</f>
        <v>41</v>
      </c>
      <c r="C479">
        <f t="shared" si="241"/>
        <v>14429.260869565218</v>
      </c>
      <c r="D479">
        <f t="shared" si="241"/>
        <v>6451.108024691358</v>
      </c>
      <c r="E479">
        <f t="shared" si="241"/>
        <v>0</v>
      </c>
    </row>
    <row r="480" spans="1:5" x14ac:dyDescent="0.25">
      <c r="A480">
        <v>479</v>
      </c>
      <c r="B480">
        <f t="shared" ref="B480:E480" si="242">B240</f>
        <v>42</v>
      </c>
      <c r="C480">
        <f t="shared" si="242"/>
        <v>15018.739130434782</v>
      </c>
      <c r="D480">
        <f t="shared" si="242"/>
        <v>6451.108024691358</v>
      </c>
      <c r="E480">
        <f t="shared" si="242"/>
        <v>0</v>
      </c>
    </row>
    <row r="481" spans="1:5" x14ac:dyDescent="0.25">
      <c r="A481">
        <v>480</v>
      </c>
      <c r="B481">
        <f t="shared" ref="B481:E481" si="243">B241</f>
        <v>42</v>
      </c>
      <c r="C481">
        <f t="shared" si="243"/>
        <v>15589.260869565218</v>
      </c>
      <c r="D481">
        <f t="shared" si="243"/>
        <v>6451.108024691358</v>
      </c>
      <c r="E481">
        <f t="shared" si="243"/>
        <v>0</v>
      </c>
    </row>
    <row r="482" spans="1:5" x14ac:dyDescent="0.25">
      <c r="A482" s="2">
        <f>测压点插值坐标!G2</f>
        <v>481</v>
      </c>
      <c r="B482">
        <f>测压点插值坐标!H2</f>
        <v>4</v>
      </c>
      <c r="C482">
        <f>测压点插值坐标!I2</f>
        <v>3194.7391304347825</v>
      </c>
      <c r="D482">
        <f>测压点插值坐标!J2</f>
        <v>-851.10802469135797</v>
      </c>
    </row>
    <row r="483" spans="1:5" x14ac:dyDescent="0.25">
      <c r="A483">
        <f>测压点插值坐标!G3</f>
        <v>482</v>
      </c>
      <c r="B483">
        <f>测压点插值坐标!H3</f>
        <v>4</v>
      </c>
      <c r="C483">
        <f>测压点插值坐标!I3</f>
        <v>3765.2608695652175</v>
      </c>
      <c r="D483">
        <f>测压点插值坐标!J3</f>
        <v>-851.10802469135797</v>
      </c>
    </row>
    <row r="484" spans="1:5" x14ac:dyDescent="0.25">
      <c r="A484">
        <f>测压点插值坐标!G4</f>
        <v>483</v>
      </c>
      <c r="B484">
        <f>测压点插值坐标!H4</f>
        <v>5</v>
      </c>
      <c r="C484">
        <f>测压点插值坐标!I4</f>
        <v>4354.7391304347821</v>
      </c>
      <c r="D484">
        <f>测压点插值坐标!J4</f>
        <v>-851.10802469135797</v>
      </c>
    </row>
    <row r="485" spans="1:5" x14ac:dyDescent="0.25">
      <c r="A485">
        <f>测压点插值坐标!G5</f>
        <v>484</v>
      </c>
      <c r="B485">
        <f>测压点插值坐标!H5</f>
        <v>5</v>
      </c>
      <c r="C485">
        <f>测压点插值坐标!I5</f>
        <v>4925.2608695652179</v>
      </c>
      <c r="D485">
        <f>测压点插值坐标!J5</f>
        <v>-851.10802469135797</v>
      </c>
    </row>
    <row r="486" spans="1:5" x14ac:dyDescent="0.25">
      <c r="A486">
        <f>测压点插值坐标!G6</f>
        <v>485</v>
      </c>
      <c r="B486">
        <f>测压点插值坐标!H6</f>
        <v>10</v>
      </c>
      <c r="C486">
        <f>测压点插值坐标!I6</f>
        <v>10378.739130434784</v>
      </c>
      <c r="D486">
        <f>测压点插值坐标!J6</f>
        <v>-851.10802469135797</v>
      </c>
    </row>
    <row r="487" spans="1:5" x14ac:dyDescent="0.25">
      <c r="A487">
        <f>测压点插值坐标!G7</f>
        <v>486</v>
      </c>
      <c r="B487">
        <f>测压点插值坐标!H7</f>
        <v>10</v>
      </c>
      <c r="C487">
        <f>测压点插值坐标!I7</f>
        <v>10949.260869565218</v>
      </c>
      <c r="D487">
        <f>测压点插值坐标!J7</f>
        <v>-851.10802469135797</v>
      </c>
    </row>
    <row r="488" spans="1:5" x14ac:dyDescent="0.25">
      <c r="A488">
        <f>测压点插值坐标!G8</f>
        <v>487</v>
      </c>
      <c r="B488">
        <f>测压点插值坐标!H8</f>
        <v>11</v>
      </c>
      <c r="C488">
        <f>测压点插值坐标!I8</f>
        <v>11538.739130434782</v>
      </c>
      <c r="D488">
        <f>测压点插值坐标!J8</f>
        <v>-851.10802469135797</v>
      </c>
    </row>
    <row r="489" spans="1:5" x14ac:dyDescent="0.25">
      <c r="A489">
        <f>测压点插值坐标!G9</f>
        <v>488</v>
      </c>
      <c r="B489">
        <f>测压点插值坐标!H9</f>
        <v>11</v>
      </c>
      <c r="C489">
        <f>测压点插值坐标!I9</f>
        <v>12109.260869565218</v>
      </c>
      <c r="D489">
        <f>测压点插值坐标!J9</f>
        <v>-851.10802469135797</v>
      </c>
    </row>
    <row r="490" spans="1:5" x14ac:dyDescent="0.25">
      <c r="A490">
        <f>测压点插值坐标!G10</f>
        <v>489</v>
      </c>
      <c r="B490">
        <f>测压点插值坐标!H10</f>
        <v>4</v>
      </c>
      <c r="C490">
        <f>测压点插值坐标!I10</f>
        <v>3194.7391304347825</v>
      </c>
      <c r="D490">
        <f>测压点插值坐标!J10</f>
        <v>-281.35802469135797</v>
      </c>
    </row>
    <row r="491" spans="1:5" x14ac:dyDescent="0.25">
      <c r="A491">
        <f>测压点插值坐标!G11</f>
        <v>490</v>
      </c>
      <c r="B491">
        <f>测压点插值坐标!H11</f>
        <v>4</v>
      </c>
      <c r="C491">
        <f>测压点插值坐标!I11</f>
        <v>3765.2608695652175</v>
      </c>
      <c r="D491">
        <f>测压点插值坐标!J11</f>
        <v>-281.35802469135797</v>
      </c>
    </row>
    <row r="492" spans="1:5" x14ac:dyDescent="0.25">
      <c r="A492">
        <f>测压点插值坐标!G12</f>
        <v>491</v>
      </c>
      <c r="B492">
        <f>测压点插值坐标!H12</f>
        <v>5</v>
      </c>
      <c r="C492">
        <f>测压点插值坐标!I12</f>
        <v>4354.7391304347821</v>
      </c>
      <c r="D492">
        <f>测压点插值坐标!J12</f>
        <v>-281.35802469135797</v>
      </c>
    </row>
    <row r="493" spans="1:5" x14ac:dyDescent="0.25">
      <c r="A493">
        <f>测压点插值坐标!G13</f>
        <v>492</v>
      </c>
      <c r="B493">
        <f>测压点插值坐标!H13</f>
        <v>5</v>
      </c>
      <c r="C493">
        <f>测压点插值坐标!I13</f>
        <v>4925.2608695652179</v>
      </c>
      <c r="D493">
        <f>测压点插值坐标!J13</f>
        <v>-281.35802469135797</v>
      </c>
    </row>
    <row r="494" spans="1:5" x14ac:dyDescent="0.25">
      <c r="A494">
        <f>测压点插值坐标!G14</f>
        <v>493</v>
      </c>
      <c r="B494">
        <f>测压点插值坐标!H14</f>
        <v>10</v>
      </c>
      <c r="C494">
        <f>测压点插值坐标!I14</f>
        <v>10378.739130434784</v>
      </c>
      <c r="D494">
        <f>测压点插值坐标!J14</f>
        <v>-281.35802469135797</v>
      </c>
    </row>
    <row r="495" spans="1:5" x14ac:dyDescent="0.25">
      <c r="A495">
        <f>测压点插值坐标!G15</f>
        <v>494</v>
      </c>
      <c r="B495">
        <f>测压点插值坐标!H15</f>
        <v>10</v>
      </c>
      <c r="C495">
        <f>测压点插值坐标!I15</f>
        <v>10949.260869565218</v>
      </c>
      <c r="D495">
        <f>测压点插值坐标!J15</f>
        <v>-281.35802469135797</v>
      </c>
    </row>
    <row r="496" spans="1:5" x14ac:dyDescent="0.25">
      <c r="A496">
        <f>测压点插值坐标!G16</f>
        <v>495</v>
      </c>
      <c r="B496">
        <f>测压点插值坐标!H16</f>
        <v>11</v>
      </c>
      <c r="C496">
        <f>测压点插值坐标!I16</f>
        <v>11538.739130434782</v>
      </c>
      <c r="D496">
        <f>测压点插值坐标!J16</f>
        <v>-281.35802469135797</v>
      </c>
    </row>
    <row r="497" spans="1:4" x14ac:dyDescent="0.25">
      <c r="A497">
        <f>测压点插值坐标!G17</f>
        <v>496</v>
      </c>
      <c r="B497">
        <f>测压点插值坐标!H17</f>
        <v>11</v>
      </c>
      <c r="C497">
        <f>测压点插值坐标!I17</f>
        <v>12109.260869565218</v>
      </c>
      <c r="D497">
        <f>测压点插值坐标!J17</f>
        <v>-281.35802469135797</v>
      </c>
    </row>
    <row r="498" spans="1:4" x14ac:dyDescent="0.25">
      <c r="A498">
        <f>测压点插值坐标!G18</f>
        <v>497</v>
      </c>
      <c r="B498">
        <f>测压点插值坐标!H18</f>
        <v>4</v>
      </c>
      <c r="C498">
        <f>测压点插值坐标!I18</f>
        <v>3194.7391304347825</v>
      </c>
      <c r="D498">
        <f>测压点插值坐标!J18</f>
        <v>281.35802469135797</v>
      </c>
    </row>
    <row r="499" spans="1:4" x14ac:dyDescent="0.25">
      <c r="A499">
        <f>测压点插值坐标!G19</f>
        <v>498</v>
      </c>
      <c r="B499">
        <f>测压点插值坐标!H19</f>
        <v>4</v>
      </c>
      <c r="C499">
        <f>测压点插值坐标!I19</f>
        <v>3765.2608695652175</v>
      </c>
      <c r="D499">
        <f>测压点插值坐标!J19</f>
        <v>281.35802469135797</v>
      </c>
    </row>
    <row r="500" spans="1:4" x14ac:dyDescent="0.25">
      <c r="A500">
        <f>测压点插值坐标!G20</f>
        <v>499</v>
      </c>
      <c r="B500">
        <f>测压点插值坐标!H20</f>
        <v>5</v>
      </c>
      <c r="C500">
        <f>测压点插值坐标!I20</f>
        <v>4354.7391304347821</v>
      </c>
      <c r="D500">
        <f>测压点插值坐标!J20</f>
        <v>281.35802469135797</v>
      </c>
    </row>
    <row r="501" spans="1:4" x14ac:dyDescent="0.25">
      <c r="A501">
        <f>测压点插值坐标!G21</f>
        <v>500</v>
      </c>
      <c r="B501">
        <f>测压点插值坐标!H21</f>
        <v>5</v>
      </c>
      <c r="C501">
        <f>测压点插值坐标!I21</f>
        <v>4925.2608695652179</v>
      </c>
      <c r="D501">
        <f>测压点插值坐标!J21</f>
        <v>281.35802469135797</v>
      </c>
    </row>
    <row r="502" spans="1:4" x14ac:dyDescent="0.25">
      <c r="A502">
        <f>测压点插值坐标!G22</f>
        <v>501</v>
      </c>
      <c r="B502">
        <f>测压点插值坐标!H22</f>
        <v>10</v>
      </c>
      <c r="C502">
        <f>测压点插值坐标!I22</f>
        <v>10378.739130434784</v>
      </c>
      <c r="D502">
        <f>测压点插值坐标!J22</f>
        <v>281.35802469135797</v>
      </c>
    </row>
    <row r="503" spans="1:4" x14ac:dyDescent="0.25">
      <c r="A503">
        <f>测压点插值坐标!G23</f>
        <v>502</v>
      </c>
      <c r="B503">
        <f>测压点插值坐标!H23</f>
        <v>10</v>
      </c>
      <c r="C503">
        <f>测压点插值坐标!I23</f>
        <v>10949.260869565218</v>
      </c>
      <c r="D503">
        <f>测压点插值坐标!J23</f>
        <v>281.35802469135797</v>
      </c>
    </row>
    <row r="504" spans="1:4" x14ac:dyDescent="0.25">
      <c r="A504">
        <f>测压点插值坐标!G24</f>
        <v>503</v>
      </c>
      <c r="B504">
        <f>测压点插值坐标!H24</f>
        <v>11</v>
      </c>
      <c r="C504">
        <f>测压点插值坐标!I24</f>
        <v>11538.739130434782</v>
      </c>
      <c r="D504">
        <f>测压点插值坐标!J24</f>
        <v>281.35802469135797</v>
      </c>
    </row>
    <row r="505" spans="1:4" x14ac:dyDescent="0.25">
      <c r="A505">
        <f>测压点插值坐标!G25</f>
        <v>504</v>
      </c>
      <c r="B505">
        <f>测压点插值坐标!H25</f>
        <v>11</v>
      </c>
      <c r="C505">
        <f>测压点插值坐标!I25</f>
        <v>12109.260869565218</v>
      </c>
      <c r="D505">
        <f>测压点插值坐标!J25</f>
        <v>281.35802469135797</v>
      </c>
    </row>
    <row r="506" spans="1:4" x14ac:dyDescent="0.25">
      <c r="A506">
        <f>测压点插值坐标!G26</f>
        <v>505</v>
      </c>
      <c r="B506">
        <f>测压点插值坐标!H26</f>
        <v>4</v>
      </c>
      <c r="C506">
        <f>测压点插值坐标!I26</f>
        <v>3194.7391304347825</v>
      </c>
      <c r="D506">
        <f>测压点插值坐标!J26</f>
        <v>851.10802469135797</v>
      </c>
    </row>
    <row r="507" spans="1:4" x14ac:dyDescent="0.25">
      <c r="A507">
        <f>测压点插值坐标!G27</f>
        <v>506</v>
      </c>
      <c r="B507">
        <f>测压点插值坐标!H27</f>
        <v>4</v>
      </c>
      <c r="C507">
        <f>测压点插值坐标!I27</f>
        <v>3765.2608695652175</v>
      </c>
      <c r="D507">
        <f>测压点插值坐标!J27</f>
        <v>851.10802469135797</v>
      </c>
    </row>
    <row r="508" spans="1:4" x14ac:dyDescent="0.25">
      <c r="A508">
        <f>测压点插值坐标!G28</f>
        <v>507</v>
      </c>
      <c r="B508">
        <f>测压点插值坐标!H28</f>
        <v>5</v>
      </c>
      <c r="C508">
        <f>测压点插值坐标!I28</f>
        <v>4354.7391304347821</v>
      </c>
      <c r="D508">
        <f>测压点插值坐标!J28</f>
        <v>851.10802469135797</v>
      </c>
    </row>
    <row r="509" spans="1:4" x14ac:dyDescent="0.25">
      <c r="A509">
        <f>测压点插值坐标!G29</f>
        <v>508</v>
      </c>
      <c r="B509">
        <f>测压点插值坐标!H29</f>
        <v>5</v>
      </c>
      <c r="C509">
        <f>测压点插值坐标!I29</f>
        <v>4925.2608695652179</v>
      </c>
      <c r="D509">
        <f>测压点插值坐标!J29</f>
        <v>851.10802469135797</v>
      </c>
    </row>
    <row r="510" spans="1:4" x14ac:dyDescent="0.25">
      <c r="A510">
        <f>测压点插值坐标!G30</f>
        <v>509</v>
      </c>
      <c r="B510">
        <f>测压点插值坐标!H30</f>
        <v>10</v>
      </c>
      <c r="C510">
        <f>测压点插值坐标!I30</f>
        <v>10378.739130434784</v>
      </c>
      <c r="D510">
        <f>测压点插值坐标!J30</f>
        <v>851.10802469135797</v>
      </c>
    </row>
    <row r="511" spans="1:4" x14ac:dyDescent="0.25">
      <c r="A511">
        <f>测压点插值坐标!G31</f>
        <v>510</v>
      </c>
      <c r="B511">
        <f>测压点插值坐标!H31</f>
        <v>10</v>
      </c>
      <c r="C511">
        <f>测压点插值坐标!I31</f>
        <v>10949.260869565218</v>
      </c>
      <c r="D511">
        <f>测压点插值坐标!J31</f>
        <v>851.10802469135797</v>
      </c>
    </row>
    <row r="512" spans="1:4" x14ac:dyDescent="0.25">
      <c r="A512">
        <f>测压点插值坐标!G32</f>
        <v>511</v>
      </c>
      <c r="B512">
        <f>测压点插值坐标!H32</f>
        <v>11</v>
      </c>
      <c r="C512">
        <f>测压点插值坐标!I32</f>
        <v>11538.739130434782</v>
      </c>
      <c r="D512">
        <f>测压点插值坐标!J32</f>
        <v>851.10802469135797</v>
      </c>
    </row>
    <row r="513" spans="1:4" x14ac:dyDescent="0.25">
      <c r="A513">
        <f>测压点插值坐标!G33</f>
        <v>512</v>
      </c>
      <c r="B513">
        <f>测压点插值坐标!H33</f>
        <v>11</v>
      </c>
      <c r="C513">
        <f>测压点插值坐标!I33</f>
        <v>12109.260869565218</v>
      </c>
      <c r="D513">
        <f>测压点插值坐标!J33</f>
        <v>851.10802469135797</v>
      </c>
    </row>
    <row r="514" spans="1:4" x14ac:dyDescent="0.25">
      <c r="A514">
        <f>测压点插值坐标!G34</f>
        <v>513</v>
      </c>
      <c r="B514">
        <f>测压点插值坐标!H34</f>
        <v>18</v>
      </c>
      <c r="C514">
        <f>测压点插值坐标!I34</f>
        <v>3194.7391304347825</v>
      </c>
      <c r="D514">
        <f>测压点插值坐标!J34</f>
        <v>1948.891975308642</v>
      </c>
    </row>
    <row r="515" spans="1:4" x14ac:dyDescent="0.25">
      <c r="A515">
        <f>测压点插值坐标!G35</f>
        <v>514</v>
      </c>
      <c r="B515">
        <f>测压点插值坐标!H35</f>
        <v>18</v>
      </c>
      <c r="C515">
        <f>测压点插值坐标!I35</f>
        <v>3765.2608695652175</v>
      </c>
      <c r="D515">
        <f>测压点插值坐标!J35</f>
        <v>1948.891975308642</v>
      </c>
    </row>
    <row r="516" spans="1:4" x14ac:dyDescent="0.25">
      <c r="A516">
        <f>测压点插值坐标!G36</f>
        <v>515</v>
      </c>
      <c r="B516">
        <f>测压点插值坐标!H36</f>
        <v>19</v>
      </c>
      <c r="C516">
        <f>测压点插值坐标!I36</f>
        <v>4354.7391304347821</v>
      </c>
      <c r="D516">
        <f>测压点插值坐标!J36</f>
        <v>1948.891975308642</v>
      </c>
    </row>
    <row r="517" spans="1:4" x14ac:dyDescent="0.25">
      <c r="A517">
        <f>测压点插值坐标!G37</f>
        <v>516</v>
      </c>
      <c r="B517">
        <f>测压点插值坐标!H37</f>
        <v>19</v>
      </c>
      <c r="C517">
        <f>测压点插值坐标!I37</f>
        <v>4925.2608695652179</v>
      </c>
      <c r="D517">
        <f>测压点插值坐标!J37</f>
        <v>1948.891975308642</v>
      </c>
    </row>
    <row r="518" spans="1:4" x14ac:dyDescent="0.25">
      <c r="A518">
        <f>测压点插值坐标!G38</f>
        <v>517</v>
      </c>
      <c r="B518">
        <f>测压点插值坐标!H38</f>
        <v>24</v>
      </c>
      <c r="C518">
        <f>测压点插值坐标!I38</f>
        <v>10378.739130434784</v>
      </c>
      <c r="D518">
        <f>测压点插值坐标!J38</f>
        <v>1948.891975308642</v>
      </c>
    </row>
    <row r="519" spans="1:4" x14ac:dyDescent="0.25">
      <c r="A519">
        <f>测压点插值坐标!G39</f>
        <v>518</v>
      </c>
      <c r="B519">
        <f>测压点插值坐标!H39</f>
        <v>24</v>
      </c>
      <c r="C519">
        <f>测压点插值坐标!I39</f>
        <v>10949.260869565218</v>
      </c>
      <c r="D519">
        <f>测压点插值坐标!J39</f>
        <v>1948.891975308642</v>
      </c>
    </row>
    <row r="520" spans="1:4" x14ac:dyDescent="0.25">
      <c r="A520">
        <f>测压点插值坐标!G40</f>
        <v>519</v>
      </c>
      <c r="B520">
        <f>测压点插值坐标!H40</f>
        <v>25</v>
      </c>
      <c r="C520">
        <f>测压点插值坐标!I40</f>
        <v>11538.739130434782</v>
      </c>
      <c r="D520">
        <f>测压点插值坐标!J40</f>
        <v>1948.891975308642</v>
      </c>
    </row>
    <row r="521" spans="1:4" x14ac:dyDescent="0.25">
      <c r="A521">
        <f>测压点插值坐标!G41</f>
        <v>520</v>
      </c>
      <c r="B521">
        <f>测压点插值坐标!H41</f>
        <v>25</v>
      </c>
      <c r="C521">
        <f>测压点插值坐标!I41</f>
        <v>12109.260869565218</v>
      </c>
      <c r="D521">
        <f>测压点插值坐标!J41</f>
        <v>1948.891975308642</v>
      </c>
    </row>
    <row r="522" spans="1:4" x14ac:dyDescent="0.25">
      <c r="A522">
        <f>测压点插值坐标!G42</f>
        <v>521</v>
      </c>
      <c r="B522">
        <f>测压点插值坐标!H42</f>
        <v>18</v>
      </c>
      <c r="C522">
        <f>测压点插值坐标!I42</f>
        <v>3194.7391304347825</v>
      </c>
      <c r="D522">
        <f>测压点插值坐标!J42</f>
        <v>2518.641975308642</v>
      </c>
    </row>
    <row r="523" spans="1:4" x14ac:dyDescent="0.25">
      <c r="A523">
        <f>测压点插值坐标!G43</f>
        <v>522</v>
      </c>
      <c r="B523">
        <f>测压点插值坐标!H43</f>
        <v>18</v>
      </c>
      <c r="C523">
        <f>测压点插值坐标!I43</f>
        <v>3765.2608695652175</v>
      </c>
      <c r="D523">
        <f>测压点插值坐标!J43</f>
        <v>2518.641975308642</v>
      </c>
    </row>
    <row r="524" spans="1:4" x14ac:dyDescent="0.25">
      <c r="A524">
        <f>测压点插值坐标!G44</f>
        <v>523</v>
      </c>
      <c r="B524">
        <f>测压点插值坐标!H44</f>
        <v>19</v>
      </c>
      <c r="C524">
        <f>测压点插值坐标!I44</f>
        <v>4354.7391304347821</v>
      </c>
      <c r="D524">
        <f>测压点插值坐标!J44</f>
        <v>2518.641975308642</v>
      </c>
    </row>
    <row r="525" spans="1:4" x14ac:dyDescent="0.25">
      <c r="A525">
        <f>测压点插值坐标!G45</f>
        <v>524</v>
      </c>
      <c r="B525">
        <f>测压点插值坐标!H45</f>
        <v>19</v>
      </c>
      <c r="C525">
        <f>测压点插值坐标!I45</f>
        <v>4925.2608695652179</v>
      </c>
      <c r="D525">
        <f>测压点插值坐标!J45</f>
        <v>2518.641975308642</v>
      </c>
    </row>
    <row r="526" spans="1:4" x14ac:dyDescent="0.25">
      <c r="A526">
        <f>测压点插值坐标!G46</f>
        <v>525</v>
      </c>
      <c r="B526">
        <f>测压点插值坐标!H46</f>
        <v>24</v>
      </c>
      <c r="C526">
        <f>测压点插值坐标!I46</f>
        <v>10378.739130434784</v>
      </c>
      <c r="D526">
        <f>测压点插值坐标!J46</f>
        <v>2518.641975308642</v>
      </c>
    </row>
    <row r="527" spans="1:4" x14ac:dyDescent="0.25">
      <c r="A527">
        <f>测压点插值坐标!G47</f>
        <v>526</v>
      </c>
      <c r="B527">
        <f>测压点插值坐标!H47</f>
        <v>24</v>
      </c>
      <c r="C527">
        <f>测压点插值坐标!I47</f>
        <v>10949.260869565218</v>
      </c>
      <c r="D527">
        <f>测压点插值坐标!J47</f>
        <v>2518.641975308642</v>
      </c>
    </row>
    <row r="528" spans="1:4" x14ac:dyDescent="0.25">
      <c r="A528">
        <f>测压点插值坐标!G48</f>
        <v>527</v>
      </c>
      <c r="B528">
        <f>测压点插值坐标!H48</f>
        <v>25</v>
      </c>
      <c r="C528">
        <f>测压点插值坐标!I48</f>
        <v>11538.739130434782</v>
      </c>
      <c r="D528">
        <f>测压点插值坐标!J48</f>
        <v>2518.641975308642</v>
      </c>
    </row>
    <row r="529" spans="1:4" x14ac:dyDescent="0.25">
      <c r="A529">
        <f>测压点插值坐标!G49</f>
        <v>528</v>
      </c>
      <c r="B529">
        <f>测压点插值坐标!H49</f>
        <v>25</v>
      </c>
      <c r="C529">
        <f>测压点插值坐标!I49</f>
        <v>12109.260869565218</v>
      </c>
      <c r="D529">
        <f>测压点插值坐标!J49</f>
        <v>2518.641975308642</v>
      </c>
    </row>
    <row r="530" spans="1:4" x14ac:dyDescent="0.25">
      <c r="A530">
        <f>测压点插值坐标!G50</f>
        <v>529</v>
      </c>
      <c r="B530">
        <f>测压点插值坐标!H50</f>
        <v>18</v>
      </c>
      <c r="C530">
        <f>测压点插值坐标!I50</f>
        <v>3194.7391304347825</v>
      </c>
      <c r="D530">
        <f>测压点插值坐标!J50</f>
        <v>3081.358024691358</v>
      </c>
    </row>
    <row r="531" spans="1:4" x14ac:dyDescent="0.25">
      <c r="A531">
        <f>测压点插值坐标!G51</f>
        <v>530</v>
      </c>
      <c r="B531">
        <f>测压点插值坐标!H51</f>
        <v>18</v>
      </c>
      <c r="C531">
        <f>测压点插值坐标!I51</f>
        <v>3765.2608695652175</v>
      </c>
      <c r="D531">
        <f>测压点插值坐标!J51</f>
        <v>3081.358024691358</v>
      </c>
    </row>
    <row r="532" spans="1:4" x14ac:dyDescent="0.25">
      <c r="A532">
        <f>测压点插值坐标!G52</f>
        <v>531</v>
      </c>
      <c r="B532">
        <f>测压点插值坐标!H52</f>
        <v>19</v>
      </c>
      <c r="C532">
        <f>测压点插值坐标!I52</f>
        <v>4354.7391304347821</v>
      </c>
      <c r="D532">
        <f>测压点插值坐标!J52</f>
        <v>3081.358024691358</v>
      </c>
    </row>
    <row r="533" spans="1:4" x14ac:dyDescent="0.25">
      <c r="A533">
        <f>测压点插值坐标!G53</f>
        <v>532</v>
      </c>
      <c r="B533">
        <f>测压点插值坐标!H53</f>
        <v>19</v>
      </c>
      <c r="C533">
        <f>测压点插值坐标!I53</f>
        <v>4925.2608695652179</v>
      </c>
      <c r="D533">
        <f>测压点插值坐标!J53</f>
        <v>3081.358024691358</v>
      </c>
    </row>
    <row r="534" spans="1:4" x14ac:dyDescent="0.25">
      <c r="A534">
        <f>测压点插值坐标!G54</f>
        <v>533</v>
      </c>
      <c r="B534">
        <f>测压点插值坐标!H54</f>
        <v>24</v>
      </c>
      <c r="C534">
        <f>测压点插值坐标!I54</f>
        <v>10378.739130434784</v>
      </c>
      <c r="D534">
        <f>测压点插值坐标!J54</f>
        <v>3081.358024691358</v>
      </c>
    </row>
    <row r="535" spans="1:4" x14ac:dyDescent="0.25">
      <c r="A535">
        <f>测压点插值坐标!G55</f>
        <v>534</v>
      </c>
      <c r="B535">
        <f>测压点插值坐标!H55</f>
        <v>24</v>
      </c>
      <c r="C535">
        <f>测压点插值坐标!I55</f>
        <v>10949.260869565218</v>
      </c>
      <c r="D535">
        <f>测压点插值坐标!J55</f>
        <v>3081.358024691358</v>
      </c>
    </row>
    <row r="536" spans="1:4" x14ac:dyDescent="0.25">
      <c r="A536">
        <f>测压点插值坐标!G56</f>
        <v>535</v>
      </c>
      <c r="B536">
        <f>测压点插值坐标!H56</f>
        <v>25</v>
      </c>
      <c r="C536">
        <f>测压点插值坐标!I56</f>
        <v>11538.739130434782</v>
      </c>
      <c r="D536">
        <f>测压点插值坐标!J56</f>
        <v>3081.358024691358</v>
      </c>
    </row>
    <row r="537" spans="1:4" x14ac:dyDescent="0.25">
      <c r="A537">
        <f>测压点插值坐标!G57</f>
        <v>536</v>
      </c>
      <c r="B537">
        <f>测压点插值坐标!H57</f>
        <v>25</v>
      </c>
      <c r="C537">
        <f>测压点插值坐标!I57</f>
        <v>12109.260869565218</v>
      </c>
      <c r="D537">
        <f>测压点插值坐标!J57</f>
        <v>3081.358024691358</v>
      </c>
    </row>
    <row r="538" spans="1:4" x14ac:dyDescent="0.25">
      <c r="A538">
        <f>测压点插值坐标!G58</f>
        <v>537</v>
      </c>
      <c r="B538">
        <f>测压点插值坐标!H58</f>
        <v>18</v>
      </c>
      <c r="C538">
        <f>测压点插值坐标!I58</f>
        <v>3194.7391304347825</v>
      </c>
      <c r="D538">
        <f>测压点插值坐标!J58</f>
        <v>3651.108024691358</v>
      </c>
    </row>
    <row r="539" spans="1:4" x14ac:dyDescent="0.25">
      <c r="A539">
        <f>测压点插值坐标!G59</f>
        <v>538</v>
      </c>
      <c r="B539">
        <f>测压点插值坐标!H59</f>
        <v>18</v>
      </c>
      <c r="C539">
        <f>测压点插值坐标!I59</f>
        <v>3765.2608695652175</v>
      </c>
      <c r="D539">
        <f>测压点插值坐标!J59</f>
        <v>3651.108024691358</v>
      </c>
    </row>
    <row r="540" spans="1:4" x14ac:dyDescent="0.25">
      <c r="A540">
        <f>测压点插值坐标!G60</f>
        <v>539</v>
      </c>
      <c r="B540">
        <f>测压点插值坐标!H60</f>
        <v>19</v>
      </c>
      <c r="C540">
        <f>测压点插值坐标!I60</f>
        <v>4354.7391304347821</v>
      </c>
      <c r="D540">
        <f>测压点插值坐标!J60</f>
        <v>3651.108024691358</v>
      </c>
    </row>
    <row r="541" spans="1:4" x14ac:dyDescent="0.25">
      <c r="A541">
        <f>测压点插值坐标!G61</f>
        <v>540</v>
      </c>
      <c r="B541">
        <f>测压点插值坐标!H61</f>
        <v>19</v>
      </c>
      <c r="C541">
        <f>测压点插值坐标!I61</f>
        <v>4925.2608695652179</v>
      </c>
      <c r="D541">
        <f>测压点插值坐标!J61</f>
        <v>3651.108024691358</v>
      </c>
    </row>
    <row r="542" spans="1:4" x14ac:dyDescent="0.25">
      <c r="A542">
        <f>测压点插值坐标!G62</f>
        <v>541</v>
      </c>
      <c r="B542">
        <f>测压点插值坐标!H62</f>
        <v>24</v>
      </c>
      <c r="C542">
        <f>测压点插值坐标!I62</f>
        <v>10378.739130434784</v>
      </c>
      <c r="D542">
        <f>测压点插值坐标!J62</f>
        <v>3651.108024691358</v>
      </c>
    </row>
    <row r="543" spans="1:4" x14ac:dyDescent="0.25">
      <c r="A543">
        <f>测压点插值坐标!G63</f>
        <v>542</v>
      </c>
      <c r="B543">
        <f>测压点插值坐标!H63</f>
        <v>24</v>
      </c>
      <c r="C543">
        <f>测压点插值坐标!I63</f>
        <v>10949.260869565218</v>
      </c>
      <c r="D543">
        <f>测压点插值坐标!J63</f>
        <v>3651.108024691358</v>
      </c>
    </row>
    <row r="544" spans="1:4" x14ac:dyDescent="0.25">
      <c r="A544">
        <f>测压点插值坐标!G64</f>
        <v>543</v>
      </c>
      <c r="B544">
        <f>测压点插值坐标!H64</f>
        <v>25</v>
      </c>
      <c r="C544">
        <f>测压点插值坐标!I64</f>
        <v>11538.739130434782</v>
      </c>
      <c r="D544">
        <f>测压点插值坐标!J64</f>
        <v>3651.108024691358</v>
      </c>
    </row>
    <row r="545" spans="1:4" x14ac:dyDescent="0.25">
      <c r="A545">
        <f>测压点插值坐标!G65</f>
        <v>544</v>
      </c>
      <c r="B545">
        <f>测压点插值坐标!H65</f>
        <v>25</v>
      </c>
      <c r="C545">
        <f>测压点插值坐标!I65</f>
        <v>12109.260869565218</v>
      </c>
      <c r="D545">
        <f>测压点插值坐标!J65</f>
        <v>3651.108024691358</v>
      </c>
    </row>
    <row r="546" spans="1:4" x14ac:dyDescent="0.25">
      <c r="A546">
        <f>测压点插值坐标!G66</f>
        <v>545</v>
      </c>
      <c r="B546">
        <f>测压点插值坐标!H66</f>
        <v>32</v>
      </c>
      <c r="C546">
        <f>测压点插值坐标!I66</f>
        <v>3194.7391304347825</v>
      </c>
      <c r="D546">
        <f>测压点插值坐标!J66</f>
        <v>4748.891975308642</v>
      </c>
    </row>
    <row r="547" spans="1:4" x14ac:dyDescent="0.25">
      <c r="A547">
        <f>测压点插值坐标!G67</f>
        <v>546</v>
      </c>
      <c r="B547">
        <f>测压点插值坐标!H67</f>
        <v>32</v>
      </c>
      <c r="C547">
        <f>测压点插值坐标!I67</f>
        <v>3765.2608695652175</v>
      </c>
      <c r="D547">
        <f>测压点插值坐标!J67</f>
        <v>4748.891975308642</v>
      </c>
    </row>
    <row r="548" spans="1:4" x14ac:dyDescent="0.25">
      <c r="A548">
        <f>测压点插值坐标!G68</f>
        <v>547</v>
      </c>
      <c r="B548">
        <f>测压点插值坐标!H68</f>
        <v>33</v>
      </c>
      <c r="C548">
        <f>测压点插值坐标!I68</f>
        <v>4354.7391304347821</v>
      </c>
      <c r="D548">
        <f>测压点插值坐标!J68</f>
        <v>4748.891975308642</v>
      </c>
    </row>
    <row r="549" spans="1:4" x14ac:dyDescent="0.25">
      <c r="A549">
        <f>测压点插值坐标!G69</f>
        <v>548</v>
      </c>
      <c r="B549">
        <f>测压点插值坐标!H69</f>
        <v>33</v>
      </c>
      <c r="C549">
        <f>测压点插值坐标!I69</f>
        <v>4925.2608695652179</v>
      </c>
      <c r="D549">
        <f>测压点插值坐标!J69</f>
        <v>4748.891975308642</v>
      </c>
    </row>
    <row r="550" spans="1:4" x14ac:dyDescent="0.25">
      <c r="A550">
        <f>测压点插值坐标!G70</f>
        <v>549</v>
      </c>
      <c r="B550">
        <f>测压点插值坐标!H70</f>
        <v>38</v>
      </c>
      <c r="C550">
        <f>测压点插值坐标!I70</f>
        <v>10378.739130434784</v>
      </c>
      <c r="D550">
        <f>测压点插值坐标!J70</f>
        <v>4748.891975308642</v>
      </c>
    </row>
    <row r="551" spans="1:4" x14ac:dyDescent="0.25">
      <c r="A551">
        <f>测压点插值坐标!G71</f>
        <v>550</v>
      </c>
      <c r="B551">
        <f>测压点插值坐标!H71</f>
        <v>38</v>
      </c>
      <c r="C551">
        <f>测压点插值坐标!I71</f>
        <v>10949.260869565218</v>
      </c>
      <c r="D551">
        <f>测压点插值坐标!J71</f>
        <v>4748.891975308642</v>
      </c>
    </row>
    <row r="552" spans="1:4" x14ac:dyDescent="0.25">
      <c r="A552">
        <f>测压点插值坐标!G72</f>
        <v>551</v>
      </c>
      <c r="B552">
        <f>测压点插值坐标!H72</f>
        <v>39</v>
      </c>
      <c r="C552">
        <f>测压点插值坐标!I72</f>
        <v>11538.739130434782</v>
      </c>
      <c r="D552">
        <f>测压点插值坐标!J72</f>
        <v>4748.891975308642</v>
      </c>
    </row>
    <row r="553" spans="1:4" x14ac:dyDescent="0.25">
      <c r="A553">
        <f>测压点插值坐标!G73</f>
        <v>552</v>
      </c>
      <c r="B553">
        <f>测压点插值坐标!H73</f>
        <v>39</v>
      </c>
      <c r="C553">
        <f>测压点插值坐标!I73</f>
        <v>12109.260869565218</v>
      </c>
      <c r="D553">
        <f>测压点插值坐标!J73</f>
        <v>4748.891975308642</v>
      </c>
    </row>
    <row r="554" spans="1:4" x14ac:dyDescent="0.25">
      <c r="A554">
        <f>测压点插值坐标!G74</f>
        <v>553</v>
      </c>
      <c r="B554">
        <f>测压点插值坐标!H74</f>
        <v>32</v>
      </c>
      <c r="C554">
        <f>测压点插值坐标!I74</f>
        <v>3194.7391304347825</v>
      </c>
      <c r="D554">
        <f>测压点插值坐标!J74</f>
        <v>5318.641975308642</v>
      </c>
    </row>
    <row r="555" spans="1:4" x14ac:dyDescent="0.25">
      <c r="A555">
        <f>测压点插值坐标!G75</f>
        <v>554</v>
      </c>
      <c r="B555">
        <f>测压点插值坐标!H75</f>
        <v>32</v>
      </c>
      <c r="C555">
        <f>测压点插值坐标!I75</f>
        <v>3765.2608695652175</v>
      </c>
      <c r="D555">
        <f>测压点插值坐标!J75</f>
        <v>5318.641975308642</v>
      </c>
    </row>
    <row r="556" spans="1:4" x14ac:dyDescent="0.25">
      <c r="A556">
        <f>测压点插值坐标!G76</f>
        <v>555</v>
      </c>
      <c r="B556">
        <f>测压点插值坐标!H76</f>
        <v>33</v>
      </c>
      <c r="C556">
        <f>测压点插值坐标!I76</f>
        <v>4354.7391304347821</v>
      </c>
      <c r="D556">
        <f>测压点插值坐标!J76</f>
        <v>5318.641975308642</v>
      </c>
    </row>
    <row r="557" spans="1:4" x14ac:dyDescent="0.25">
      <c r="A557">
        <f>测压点插值坐标!G77</f>
        <v>556</v>
      </c>
      <c r="B557">
        <f>测压点插值坐标!H77</f>
        <v>33</v>
      </c>
      <c r="C557">
        <f>测压点插值坐标!I77</f>
        <v>4925.2608695652179</v>
      </c>
      <c r="D557">
        <f>测压点插值坐标!J77</f>
        <v>5318.641975308642</v>
      </c>
    </row>
    <row r="558" spans="1:4" x14ac:dyDescent="0.25">
      <c r="A558">
        <f>测压点插值坐标!G78</f>
        <v>557</v>
      </c>
      <c r="B558">
        <f>测压点插值坐标!H78</f>
        <v>38</v>
      </c>
      <c r="C558">
        <f>测压点插值坐标!I78</f>
        <v>10378.739130434784</v>
      </c>
      <c r="D558">
        <f>测压点插值坐标!J78</f>
        <v>5318.641975308642</v>
      </c>
    </row>
    <row r="559" spans="1:4" x14ac:dyDescent="0.25">
      <c r="A559">
        <f>测压点插值坐标!G79</f>
        <v>558</v>
      </c>
      <c r="B559">
        <f>测压点插值坐标!H79</f>
        <v>38</v>
      </c>
      <c r="C559">
        <f>测压点插值坐标!I79</f>
        <v>10949.260869565218</v>
      </c>
      <c r="D559">
        <f>测压点插值坐标!J79</f>
        <v>5318.641975308642</v>
      </c>
    </row>
    <row r="560" spans="1:4" x14ac:dyDescent="0.25">
      <c r="A560">
        <f>测压点插值坐标!G80</f>
        <v>559</v>
      </c>
      <c r="B560">
        <f>测压点插值坐标!H80</f>
        <v>39</v>
      </c>
      <c r="C560">
        <f>测压点插值坐标!I80</f>
        <v>11538.739130434782</v>
      </c>
      <c r="D560">
        <f>测压点插值坐标!J80</f>
        <v>5318.641975308642</v>
      </c>
    </row>
    <row r="561" spans="1:4" x14ac:dyDescent="0.25">
      <c r="A561">
        <f>测压点插值坐标!G81</f>
        <v>560</v>
      </c>
      <c r="B561">
        <f>测压点插值坐标!H81</f>
        <v>39</v>
      </c>
      <c r="C561">
        <f>测压点插值坐标!I81</f>
        <v>12109.260869565218</v>
      </c>
      <c r="D561">
        <f>测压点插值坐标!J81</f>
        <v>5318.641975308642</v>
      </c>
    </row>
    <row r="562" spans="1:4" x14ac:dyDescent="0.25">
      <c r="A562">
        <f>测压点插值坐标!G82</f>
        <v>561</v>
      </c>
      <c r="B562">
        <f>测压点插值坐标!H82</f>
        <v>32</v>
      </c>
      <c r="C562">
        <f>测压点插值坐标!I82</f>
        <v>3194.7391304347825</v>
      </c>
      <c r="D562">
        <f>测压点插值坐标!J82</f>
        <v>5881.358024691358</v>
      </c>
    </row>
    <row r="563" spans="1:4" x14ac:dyDescent="0.25">
      <c r="A563">
        <f>测压点插值坐标!G83</f>
        <v>562</v>
      </c>
      <c r="B563">
        <f>测压点插值坐标!H83</f>
        <v>32</v>
      </c>
      <c r="C563">
        <f>测压点插值坐标!I83</f>
        <v>3765.2608695652175</v>
      </c>
      <c r="D563">
        <f>测压点插值坐标!J83</f>
        <v>5881.358024691358</v>
      </c>
    </row>
    <row r="564" spans="1:4" x14ac:dyDescent="0.25">
      <c r="A564">
        <f>测压点插值坐标!G84</f>
        <v>563</v>
      </c>
      <c r="B564">
        <f>测压点插值坐标!H84</f>
        <v>33</v>
      </c>
      <c r="C564">
        <f>测压点插值坐标!I84</f>
        <v>4354.7391304347821</v>
      </c>
      <c r="D564">
        <f>测压点插值坐标!J84</f>
        <v>5881.358024691358</v>
      </c>
    </row>
    <row r="565" spans="1:4" x14ac:dyDescent="0.25">
      <c r="A565">
        <f>测压点插值坐标!G85</f>
        <v>564</v>
      </c>
      <c r="B565">
        <f>测压点插值坐标!H85</f>
        <v>33</v>
      </c>
      <c r="C565">
        <f>测压点插值坐标!I85</f>
        <v>4925.2608695652179</v>
      </c>
      <c r="D565">
        <f>测压点插值坐标!J85</f>
        <v>5881.358024691358</v>
      </c>
    </row>
    <row r="566" spans="1:4" x14ac:dyDescent="0.25">
      <c r="A566">
        <f>测压点插值坐标!G86</f>
        <v>565</v>
      </c>
      <c r="B566">
        <f>测压点插值坐标!H86</f>
        <v>38</v>
      </c>
      <c r="C566">
        <f>测压点插值坐标!I86</f>
        <v>10378.739130434784</v>
      </c>
      <c r="D566">
        <f>测压点插值坐标!J86</f>
        <v>5881.358024691358</v>
      </c>
    </row>
    <row r="567" spans="1:4" x14ac:dyDescent="0.25">
      <c r="A567">
        <f>测压点插值坐标!G87</f>
        <v>566</v>
      </c>
      <c r="B567">
        <f>测压点插值坐标!H87</f>
        <v>38</v>
      </c>
      <c r="C567">
        <f>测压点插值坐标!I87</f>
        <v>10949.260869565218</v>
      </c>
      <c r="D567">
        <f>测压点插值坐标!J87</f>
        <v>5881.358024691358</v>
      </c>
    </row>
    <row r="568" spans="1:4" x14ac:dyDescent="0.25">
      <c r="A568">
        <f>测压点插值坐标!G88</f>
        <v>567</v>
      </c>
      <c r="B568">
        <f>测压点插值坐标!H88</f>
        <v>39</v>
      </c>
      <c r="C568">
        <f>测压点插值坐标!I88</f>
        <v>11538.739130434782</v>
      </c>
      <c r="D568">
        <f>测压点插值坐标!J88</f>
        <v>5881.358024691358</v>
      </c>
    </row>
    <row r="569" spans="1:4" x14ac:dyDescent="0.25">
      <c r="A569">
        <f>测压点插值坐标!G89</f>
        <v>568</v>
      </c>
      <c r="B569">
        <f>测压点插值坐标!H89</f>
        <v>39</v>
      </c>
      <c r="C569">
        <f>测压点插值坐标!I89</f>
        <v>12109.260869565218</v>
      </c>
      <c r="D569">
        <f>测压点插值坐标!J89</f>
        <v>5881.358024691358</v>
      </c>
    </row>
    <row r="570" spans="1:4" x14ac:dyDescent="0.25">
      <c r="A570">
        <f>测压点插值坐标!G90</f>
        <v>569</v>
      </c>
      <c r="B570">
        <f>测压点插值坐标!H90</f>
        <v>32</v>
      </c>
      <c r="C570">
        <f>测压点插值坐标!I90</f>
        <v>3194.7391304347825</v>
      </c>
      <c r="D570">
        <f>测压点插值坐标!J90</f>
        <v>6451.108024691358</v>
      </c>
    </row>
    <row r="571" spans="1:4" x14ac:dyDescent="0.25">
      <c r="A571">
        <f>测压点插值坐标!G91</f>
        <v>570</v>
      </c>
      <c r="B571">
        <f>测压点插值坐标!H91</f>
        <v>32</v>
      </c>
      <c r="C571">
        <f>测压点插值坐标!I91</f>
        <v>3765.2608695652175</v>
      </c>
      <c r="D571">
        <f>测压点插值坐标!J91</f>
        <v>6451.108024691358</v>
      </c>
    </row>
    <row r="572" spans="1:4" x14ac:dyDescent="0.25">
      <c r="A572">
        <f>测压点插值坐标!G92</f>
        <v>571</v>
      </c>
      <c r="B572">
        <f>测压点插值坐标!H92</f>
        <v>33</v>
      </c>
      <c r="C572">
        <f>测压点插值坐标!I92</f>
        <v>4354.7391304347821</v>
      </c>
      <c r="D572">
        <f>测压点插值坐标!J92</f>
        <v>6451.108024691358</v>
      </c>
    </row>
    <row r="573" spans="1:4" x14ac:dyDescent="0.25">
      <c r="A573">
        <f>测压点插值坐标!G93</f>
        <v>572</v>
      </c>
      <c r="B573">
        <f>测压点插值坐标!H93</f>
        <v>33</v>
      </c>
      <c r="C573">
        <f>测压点插值坐标!I93</f>
        <v>4925.2608695652179</v>
      </c>
      <c r="D573">
        <f>测压点插值坐标!J93</f>
        <v>6451.108024691358</v>
      </c>
    </row>
    <row r="574" spans="1:4" x14ac:dyDescent="0.25">
      <c r="A574">
        <f>测压点插值坐标!G94</f>
        <v>573</v>
      </c>
      <c r="B574">
        <f>测压点插值坐标!H94</f>
        <v>38</v>
      </c>
      <c r="C574">
        <f>测压点插值坐标!I94</f>
        <v>10378.739130434784</v>
      </c>
      <c r="D574">
        <f>测压点插值坐标!J94</f>
        <v>6451.108024691358</v>
      </c>
    </row>
    <row r="575" spans="1:4" x14ac:dyDescent="0.25">
      <c r="A575">
        <f>测压点插值坐标!G95</f>
        <v>574</v>
      </c>
      <c r="B575">
        <f>测压点插值坐标!H95</f>
        <v>38</v>
      </c>
      <c r="C575">
        <f>测压点插值坐标!I95</f>
        <v>10949.260869565218</v>
      </c>
      <c r="D575">
        <f>测压点插值坐标!J95</f>
        <v>6451.108024691358</v>
      </c>
    </row>
    <row r="576" spans="1:4" x14ac:dyDescent="0.25">
      <c r="A576">
        <f>测压点插值坐标!G96</f>
        <v>575</v>
      </c>
      <c r="B576">
        <f>测压点插值坐标!H96</f>
        <v>39</v>
      </c>
      <c r="C576">
        <f>测压点插值坐标!I96</f>
        <v>11538.739130434782</v>
      </c>
      <c r="D576">
        <f>测压点插值坐标!J96</f>
        <v>6451.108024691358</v>
      </c>
    </row>
    <row r="577" spans="1:4" x14ac:dyDescent="0.25">
      <c r="A577">
        <f>测压点插值坐标!G97</f>
        <v>576</v>
      </c>
      <c r="B577">
        <f>测压点插值坐标!H97</f>
        <v>39</v>
      </c>
      <c r="C577">
        <f>测压点插值坐标!I97</f>
        <v>12109.260869565218</v>
      </c>
      <c r="D577">
        <f>测压点插值坐标!J97</f>
        <v>6451.108024691358</v>
      </c>
    </row>
    <row r="578" spans="1:4" x14ac:dyDescent="0.25">
      <c r="A578">
        <f>测压点插值坐标!G98</f>
        <v>577</v>
      </c>
      <c r="B578">
        <f>测压点插值坐标!H98</f>
        <v>4</v>
      </c>
      <c r="C578">
        <f>测压点插值坐标!I98</f>
        <v>3194.7391304347825</v>
      </c>
      <c r="D578">
        <f>测压点插值坐标!J98</f>
        <v>-851.10802469135797</v>
      </c>
    </row>
    <row r="579" spans="1:4" x14ac:dyDescent="0.25">
      <c r="A579">
        <f>测压点插值坐标!G99</f>
        <v>578</v>
      </c>
      <c r="B579">
        <f>测压点插值坐标!H99</f>
        <v>4</v>
      </c>
      <c r="C579">
        <f>测压点插值坐标!I99</f>
        <v>3765.2608695652175</v>
      </c>
      <c r="D579">
        <f>测压点插值坐标!J99</f>
        <v>-851.10802469135797</v>
      </c>
    </row>
    <row r="580" spans="1:4" x14ac:dyDescent="0.25">
      <c r="A580">
        <f>测压点插值坐标!G100</f>
        <v>579</v>
      </c>
      <c r="B580">
        <f>测压点插值坐标!H100</f>
        <v>5</v>
      </c>
      <c r="C580">
        <f>测压点插值坐标!I100</f>
        <v>4354.7391304347821</v>
      </c>
      <c r="D580">
        <f>测压点插值坐标!J100</f>
        <v>-851.10802469135797</v>
      </c>
    </row>
    <row r="581" spans="1:4" x14ac:dyDescent="0.25">
      <c r="A581">
        <f>测压点插值坐标!G101</f>
        <v>580</v>
      </c>
      <c r="B581">
        <f>测压点插值坐标!H101</f>
        <v>5</v>
      </c>
      <c r="C581">
        <f>测压点插值坐标!I101</f>
        <v>4925.2608695652179</v>
      </c>
      <c r="D581">
        <f>测压点插值坐标!J101</f>
        <v>-851.10802469135797</v>
      </c>
    </row>
    <row r="582" spans="1:4" x14ac:dyDescent="0.25">
      <c r="A582">
        <f>测压点插值坐标!G102</f>
        <v>581</v>
      </c>
      <c r="B582">
        <f>测压点插值坐标!H102</f>
        <v>10</v>
      </c>
      <c r="C582">
        <f>测压点插值坐标!I102</f>
        <v>10378.739130434784</v>
      </c>
      <c r="D582">
        <f>测压点插值坐标!J102</f>
        <v>-851.10802469135797</v>
      </c>
    </row>
    <row r="583" spans="1:4" x14ac:dyDescent="0.25">
      <c r="A583">
        <f>测压点插值坐标!G103</f>
        <v>582</v>
      </c>
      <c r="B583">
        <f>测压点插值坐标!H103</f>
        <v>10</v>
      </c>
      <c r="C583">
        <f>测压点插值坐标!I103</f>
        <v>10949.260869565218</v>
      </c>
      <c r="D583">
        <f>测压点插值坐标!J103</f>
        <v>-851.10802469135797</v>
      </c>
    </row>
    <row r="584" spans="1:4" x14ac:dyDescent="0.25">
      <c r="A584">
        <f>测压点插值坐标!G104</f>
        <v>583</v>
      </c>
      <c r="B584">
        <f>测压点插值坐标!H104</f>
        <v>11</v>
      </c>
      <c r="C584">
        <f>测压点插值坐标!I104</f>
        <v>11538.739130434782</v>
      </c>
      <c r="D584">
        <f>测压点插值坐标!J104</f>
        <v>-851.10802469135797</v>
      </c>
    </row>
    <row r="585" spans="1:4" x14ac:dyDescent="0.25">
      <c r="A585">
        <f>测压点插值坐标!G105</f>
        <v>584</v>
      </c>
      <c r="B585">
        <f>测压点插值坐标!H105</f>
        <v>11</v>
      </c>
      <c r="C585">
        <f>测压点插值坐标!I105</f>
        <v>12109.260869565218</v>
      </c>
      <c r="D585">
        <f>测压点插值坐标!J105</f>
        <v>-851.10802469135797</v>
      </c>
    </row>
    <row r="586" spans="1:4" x14ac:dyDescent="0.25">
      <c r="A586">
        <f>测压点插值坐标!G106</f>
        <v>585</v>
      </c>
      <c r="B586">
        <f>测压点插值坐标!H106</f>
        <v>4</v>
      </c>
      <c r="C586">
        <f>测压点插值坐标!I106</f>
        <v>3194.7391304347825</v>
      </c>
      <c r="D586">
        <f>测压点插值坐标!J106</f>
        <v>-281.35802469135797</v>
      </c>
    </row>
    <row r="587" spans="1:4" x14ac:dyDescent="0.25">
      <c r="A587">
        <f>测压点插值坐标!G107</f>
        <v>586</v>
      </c>
      <c r="B587">
        <f>测压点插值坐标!H107</f>
        <v>4</v>
      </c>
      <c r="C587">
        <f>测压点插值坐标!I107</f>
        <v>3765.2608695652175</v>
      </c>
      <c r="D587">
        <f>测压点插值坐标!J107</f>
        <v>-281.35802469135797</v>
      </c>
    </row>
    <row r="588" spans="1:4" x14ac:dyDescent="0.25">
      <c r="A588">
        <f>测压点插值坐标!G108</f>
        <v>587</v>
      </c>
      <c r="B588">
        <f>测压点插值坐标!H108</f>
        <v>5</v>
      </c>
      <c r="C588">
        <f>测压点插值坐标!I108</f>
        <v>4354.7391304347821</v>
      </c>
      <c r="D588">
        <f>测压点插值坐标!J108</f>
        <v>-281.35802469135797</v>
      </c>
    </row>
    <row r="589" spans="1:4" x14ac:dyDescent="0.25">
      <c r="A589">
        <f>测压点插值坐标!G109</f>
        <v>588</v>
      </c>
      <c r="B589">
        <f>测压点插值坐标!H109</f>
        <v>5</v>
      </c>
      <c r="C589">
        <f>测压点插值坐标!I109</f>
        <v>4925.2608695652179</v>
      </c>
      <c r="D589">
        <f>测压点插值坐标!J109</f>
        <v>-281.35802469135797</v>
      </c>
    </row>
    <row r="590" spans="1:4" x14ac:dyDescent="0.25">
      <c r="A590">
        <f>测压点插值坐标!G110</f>
        <v>589</v>
      </c>
      <c r="B590">
        <f>测压点插值坐标!H110</f>
        <v>10</v>
      </c>
      <c r="C590">
        <f>测压点插值坐标!I110</f>
        <v>10378.739130434784</v>
      </c>
      <c r="D590">
        <f>测压点插值坐标!J110</f>
        <v>-281.35802469135797</v>
      </c>
    </row>
    <row r="591" spans="1:4" x14ac:dyDescent="0.25">
      <c r="A591">
        <f>测压点插值坐标!G111</f>
        <v>590</v>
      </c>
      <c r="B591">
        <f>测压点插值坐标!H111</f>
        <v>10</v>
      </c>
      <c r="C591">
        <f>测压点插值坐标!I111</f>
        <v>10949.260869565218</v>
      </c>
      <c r="D591">
        <f>测压点插值坐标!J111</f>
        <v>-281.35802469135797</v>
      </c>
    </row>
    <row r="592" spans="1:4" x14ac:dyDescent="0.25">
      <c r="A592">
        <f>测压点插值坐标!G112</f>
        <v>591</v>
      </c>
      <c r="B592">
        <f>测压点插值坐标!H112</f>
        <v>11</v>
      </c>
      <c r="C592">
        <f>测压点插值坐标!I112</f>
        <v>11538.739130434782</v>
      </c>
      <c r="D592">
        <f>测压点插值坐标!J112</f>
        <v>-281.35802469135797</v>
      </c>
    </row>
    <row r="593" spans="1:4" x14ac:dyDescent="0.25">
      <c r="A593">
        <f>测压点插值坐标!G113</f>
        <v>592</v>
      </c>
      <c r="B593">
        <f>测压点插值坐标!H113</f>
        <v>11</v>
      </c>
      <c r="C593">
        <f>测压点插值坐标!I113</f>
        <v>12109.260869565218</v>
      </c>
      <c r="D593">
        <f>测压点插值坐标!J113</f>
        <v>-281.35802469135797</v>
      </c>
    </row>
    <row r="594" spans="1:4" x14ac:dyDescent="0.25">
      <c r="A594">
        <f>测压点插值坐标!G114</f>
        <v>593</v>
      </c>
      <c r="B594">
        <f>测压点插值坐标!H114</f>
        <v>4</v>
      </c>
      <c r="C594">
        <f>测压点插值坐标!I114</f>
        <v>3194.7391304347825</v>
      </c>
      <c r="D594">
        <f>测压点插值坐标!J114</f>
        <v>281.35802469135797</v>
      </c>
    </row>
    <row r="595" spans="1:4" x14ac:dyDescent="0.25">
      <c r="A595">
        <f>测压点插值坐标!G115</f>
        <v>594</v>
      </c>
      <c r="B595">
        <f>测压点插值坐标!H115</f>
        <v>4</v>
      </c>
      <c r="C595">
        <f>测压点插值坐标!I115</f>
        <v>3765.2608695652175</v>
      </c>
      <c r="D595">
        <f>测压点插值坐标!J115</f>
        <v>281.35802469135797</v>
      </c>
    </row>
    <row r="596" spans="1:4" x14ac:dyDescent="0.25">
      <c r="A596">
        <f>测压点插值坐标!G116</f>
        <v>595</v>
      </c>
      <c r="B596">
        <f>测压点插值坐标!H116</f>
        <v>5</v>
      </c>
      <c r="C596">
        <f>测压点插值坐标!I116</f>
        <v>4354.7391304347821</v>
      </c>
      <c r="D596">
        <f>测压点插值坐标!J116</f>
        <v>281.35802469135797</v>
      </c>
    </row>
    <row r="597" spans="1:4" x14ac:dyDescent="0.25">
      <c r="A597">
        <f>测压点插值坐标!G117</f>
        <v>596</v>
      </c>
      <c r="B597">
        <f>测压点插值坐标!H117</f>
        <v>5</v>
      </c>
      <c r="C597">
        <f>测压点插值坐标!I117</f>
        <v>4925.2608695652179</v>
      </c>
      <c r="D597">
        <f>测压点插值坐标!J117</f>
        <v>281.35802469135797</v>
      </c>
    </row>
    <row r="598" spans="1:4" x14ac:dyDescent="0.25">
      <c r="A598">
        <f>测压点插值坐标!G118</f>
        <v>597</v>
      </c>
      <c r="B598">
        <f>测压点插值坐标!H118</f>
        <v>10</v>
      </c>
      <c r="C598">
        <f>测压点插值坐标!I118</f>
        <v>10378.739130434784</v>
      </c>
      <c r="D598">
        <f>测压点插值坐标!J118</f>
        <v>281.35802469135797</v>
      </c>
    </row>
    <row r="599" spans="1:4" x14ac:dyDescent="0.25">
      <c r="A599">
        <f>测压点插值坐标!G119</f>
        <v>598</v>
      </c>
      <c r="B599">
        <f>测压点插值坐标!H119</f>
        <v>10</v>
      </c>
      <c r="C599">
        <f>测压点插值坐标!I119</f>
        <v>10949.260869565218</v>
      </c>
      <c r="D599">
        <f>测压点插值坐标!J119</f>
        <v>281.35802469135797</v>
      </c>
    </row>
    <row r="600" spans="1:4" x14ac:dyDescent="0.25">
      <c r="A600">
        <f>测压点插值坐标!G120</f>
        <v>599</v>
      </c>
      <c r="B600">
        <f>测压点插值坐标!H120</f>
        <v>11</v>
      </c>
      <c r="C600">
        <f>测压点插值坐标!I120</f>
        <v>11538.739130434782</v>
      </c>
      <c r="D600">
        <f>测压点插值坐标!J120</f>
        <v>281.35802469135797</v>
      </c>
    </row>
    <row r="601" spans="1:4" x14ac:dyDescent="0.25">
      <c r="A601">
        <f>测压点插值坐标!G121</f>
        <v>600</v>
      </c>
      <c r="B601">
        <f>测压点插值坐标!H121</f>
        <v>11</v>
      </c>
      <c r="C601">
        <f>测压点插值坐标!I121</f>
        <v>12109.260869565218</v>
      </c>
      <c r="D601">
        <f>测压点插值坐标!J121</f>
        <v>281.35802469135797</v>
      </c>
    </row>
    <row r="602" spans="1:4" x14ac:dyDescent="0.25">
      <c r="A602">
        <f>测压点插值坐标!G122</f>
        <v>601</v>
      </c>
      <c r="B602">
        <f>测压点插值坐标!H122</f>
        <v>4</v>
      </c>
      <c r="C602">
        <f>测压点插值坐标!I122</f>
        <v>3194.7391304347825</v>
      </c>
      <c r="D602">
        <f>测压点插值坐标!J122</f>
        <v>851.10802469135797</v>
      </c>
    </row>
    <row r="603" spans="1:4" x14ac:dyDescent="0.25">
      <c r="A603">
        <f>测压点插值坐标!G123</f>
        <v>602</v>
      </c>
      <c r="B603">
        <f>测压点插值坐标!H123</f>
        <v>4</v>
      </c>
      <c r="C603">
        <f>测压点插值坐标!I123</f>
        <v>3765.2608695652175</v>
      </c>
      <c r="D603">
        <f>测压点插值坐标!J123</f>
        <v>851.10802469135797</v>
      </c>
    </row>
    <row r="604" spans="1:4" x14ac:dyDescent="0.25">
      <c r="A604">
        <f>测压点插值坐标!G124</f>
        <v>603</v>
      </c>
      <c r="B604">
        <f>测压点插值坐标!H124</f>
        <v>5</v>
      </c>
      <c r="C604">
        <f>测压点插值坐标!I124</f>
        <v>4354.7391304347821</v>
      </c>
      <c r="D604">
        <f>测压点插值坐标!J124</f>
        <v>851.10802469135797</v>
      </c>
    </row>
    <row r="605" spans="1:4" x14ac:dyDescent="0.25">
      <c r="A605">
        <f>测压点插值坐标!G125</f>
        <v>604</v>
      </c>
      <c r="B605">
        <f>测压点插值坐标!H125</f>
        <v>5</v>
      </c>
      <c r="C605">
        <f>测压点插值坐标!I125</f>
        <v>4925.2608695652179</v>
      </c>
      <c r="D605">
        <f>测压点插值坐标!J125</f>
        <v>851.10802469135797</v>
      </c>
    </row>
    <row r="606" spans="1:4" x14ac:dyDescent="0.25">
      <c r="A606">
        <f>测压点插值坐标!G126</f>
        <v>605</v>
      </c>
      <c r="B606">
        <f>测压点插值坐标!H126</f>
        <v>10</v>
      </c>
      <c r="C606">
        <f>测压点插值坐标!I126</f>
        <v>10378.739130434784</v>
      </c>
      <c r="D606">
        <f>测压点插值坐标!J126</f>
        <v>851.10802469135797</v>
      </c>
    </row>
    <row r="607" spans="1:4" x14ac:dyDescent="0.25">
      <c r="A607">
        <f>测压点插值坐标!G127</f>
        <v>606</v>
      </c>
      <c r="B607">
        <f>测压点插值坐标!H127</f>
        <v>10</v>
      </c>
      <c r="C607">
        <f>测压点插值坐标!I127</f>
        <v>10949.260869565218</v>
      </c>
      <c r="D607">
        <f>测压点插值坐标!J127</f>
        <v>851.10802469135797</v>
      </c>
    </row>
    <row r="608" spans="1:4" x14ac:dyDescent="0.25">
      <c r="A608">
        <f>测压点插值坐标!G128</f>
        <v>607</v>
      </c>
      <c r="B608">
        <f>测压点插值坐标!H128</f>
        <v>11</v>
      </c>
      <c r="C608">
        <f>测压点插值坐标!I128</f>
        <v>11538.739130434782</v>
      </c>
      <c r="D608">
        <f>测压点插值坐标!J128</f>
        <v>851.10802469135797</v>
      </c>
    </row>
    <row r="609" spans="1:4" x14ac:dyDescent="0.25">
      <c r="A609">
        <f>测压点插值坐标!G129</f>
        <v>608</v>
      </c>
      <c r="B609">
        <f>测压点插值坐标!H129</f>
        <v>11</v>
      </c>
      <c r="C609">
        <f>测压点插值坐标!I129</f>
        <v>12109.260869565218</v>
      </c>
      <c r="D609">
        <f>测压点插值坐标!J129</f>
        <v>851.10802469135797</v>
      </c>
    </row>
    <row r="610" spans="1:4" x14ac:dyDescent="0.25">
      <c r="A610">
        <f>测压点插值坐标!G130</f>
        <v>609</v>
      </c>
      <c r="B610">
        <f>测压点插值坐标!H130</f>
        <v>18</v>
      </c>
      <c r="C610">
        <f>测压点插值坐标!I130</f>
        <v>3194.7391304347825</v>
      </c>
      <c r="D610">
        <f>测压点插值坐标!J130</f>
        <v>1948.891975308642</v>
      </c>
    </row>
    <row r="611" spans="1:4" x14ac:dyDescent="0.25">
      <c r="A611">
        <f>测压点插值坐标!G131</f>
        <v>610</v>
      </c>
      <c r="B611">
        <f>测压点插值坐标!H131</f>
        <v>18</v>
      </c>
      <c r="C611">
        <f>测压点插值坐标!I131</f>
        <v>3765.2608695652175</v>
      </c>
      <c r="D611">
        <f>测压点插值坐标!J131</f>
        <v>1948.891975308642</v>
      </c>
    </row>
    <row r="612" spans="1:4" x14ac:dyDescent="0.25">
      <c r="A612">
        <f>测压点插值坐标!G132</f>
        <v>611</v>
      </c>
      <c r="B612">
        <f>测压点插值坐标!H132</f>
        <v>19</v>
      </c>
      <c r="C612">
        <f>测压点插值坐标!I132</f>
        <v>4354.7391304347821</v>
      </c>
      <c r="D612">
        <f>测压点插值坐标!J132</f>
        <v>1948.891975308642</v>
      </c>
    </row>
    <row r="613" spans="1:4" x14ac:dyDescent="0.25">
      <c r="A613">
        <f>测压点插值坐标!G133</f>
        <v>612</v>
      </c>
      <c r="B613">
        <f>测压点插值坐标!H133</f>
        <v>19</v>
      </c>
      <c r="C613">
        <f>测压点插值坐标!I133</f>
        <v>4925.2608695652179</v>
      </c>
      <c r="D613">
        <f>测压点插值坐标!J133</f>
        <v>1948.891975308642</v>
      </c>
    </row>
    <row r="614" spans="1:4" x14ac:dyDescent="0.25">
      <c r="A614">
        <f>测压点插值坐标!G134</f>
        <v>613</v>
      </c>
      <c r="B614">
        <f>测压点插值坐标!H134</f>
        <v>24</v>
      </c>
      <c r="C614">
        <f>测压点插值坐标!I134</f>
        <v>10378.739130434784</v>
      </c>
      <c r="D614">
        <f>测压点插值坐标!J134</f>
        <v>1948.891975308642</v>
      </c>
    </row>
    <row r="615" spans="1:4" x14ac:dyDescent="0.25">
      <c r="A615">
        <f>测压点插值坐标!G135</f>
        <v>614</v>
      </c>
      <c r="B615">
        <f>测压点插值坐标!H135</f>
        <v>24</v>
      </c>
      <c r="C615">
        <f>测压点插值坐标!I135</f>
        <v>10949.260869565218</v>
      </c>
      <c r="D615">
        <f>测压点插值坐标!J135</f>
        <v>1948.891975308642</v>
      </c>
    </row>
    <row r="616" spans="1:4" x14ac:dyDescent="0.25">
      <c r="A616">
        <f>测压点插值坐标!G136</f>
        <v>615</v>
      </c>
      <c r="B616">
        <f>测压点插值坐标!H136</f>
        <v>25</v>
      </c>
      <c r="C616">
        <f>测压点插值坐标!I136</f>
        <v>11538.739130434782</v>
      </c>
      <c r="D616">
        <f>测压点插值坐标!J136</f>
        <v>1948.891975308642</v>
      </c>
    </row>
    <row r="617" spans="1:4" x14ac:dyDescent="0.25">
      <c r="A617">
        <f>测压点插值坐标!G137</f>
        <v>616</v>
      </c>
      <c r="B617">
        <f>测压点插值坐标!H137</f>
        <v>25</v>
      </c>
      <c r="C617">
        <f>测压点插值坐标!I137</f>
        <v>12109.260869565218</v>
      </c>
      <c r="D617">
        <f>测压点插值坐标!J137</f>
        <v>1948.891975308642</v>
      </c>
    </row>
    <row r="618" spans="1:4" x14ac:dyDescent="0.25">
      <c r="A618">
        <f>测压点插值坐标!G138</f>
        <v>617</v>
      </c>
      <c r="B618">
        <f>测压点插值坐标!H138</f>
        <v>18</v>
      </c>
      <c r="C618">
        <f>测压点插值坐标!I138</f>
        <v>3194.7391304347825</v>
      </c>
      <c r="D618">
        <f>测压点插值坐标!J138</f>
        <v>2518.641975308642</v>
      </c>
    </row>
    <row r="619" spans="1:4" x14ac:dyDescent="0.25">
      <c r="A619">
        <f>测压点插值坐标!G139</f>
        <v>618</v>
      </c>
      <c r="B619">
        <f>测压点插值坐标!H139</f>
        <v>18</v>
      </c>
      <c r="C619">
        <f>测压点插值坐标!I139</f>
        <v>3765.2608695652175</v>
      </c>
      <c r="D619">
        <f>测压点插值坐标!J139</f>
        <v>2518.641975308642</v>
      </c>
    </row>
    <row r="620" spans="1:4" x14ac:dyDescent="0.25">
      <c r="A620">
        <f>测压点插值坐标!G140</f>
        <v>619</v>
      </c>
      <c r="B620">
        <f>测压点插值坐标!H140</f>
        <v>19</v>
      </c>
      <c r="C620">
        <f>测压点插值坐标!I140</f>
        <v>4354.7391304347821</v>
      </c>
      <c r="D620">
        <f>测压点插值坐标!J140</f>
        <v>2518.641975308642</v>
      </c>
    </row>
    <row r="621" spans="1:4" x14ac:dyDescent="0.25">
      <c r="A621">
        <f>测压点插值坐标!G141</f>
        <v>620</v>
      </c>
      <c r="B621">
        <f>测压点插值坐标!H141</f>
        <v>19</v>
      </c>
      <c r="C621">
        <f>测压点插值坐标!I141</f>
        <v>4925.2608695652179</v>
      </c>
      <c r="D621">
        <f>测压点插值坐标!J141</f>
        <v>2518.641975308642</v>
      </c>
    </row>
    <row r="622" spans="1:4" x14ac:dyDescent="0.25">
      <c r="A622">
        <f>测压点插值坐标!G142</f>
        <v>621</v>
      </c>
      <c r="B622">
        <f>测压点插值坐标!H142</f>
        <v>24</v>
      </c>
      <c r="C622">
        <f>测压点插值坐标!I142</f>
        <v>10378.739130434784</v>
      </c>
      <c r="D622">
        <f>测压点插值坐标!J142</f>
        <v>2518.641975308642</v>
      </c>
    </row>
    <row r="623" spans="1:4" x14ac:dyDescent="0.25">
      <c r="A623">
        <f>测压点插值坐标!G143</f>
        <v>622</v>
      </c>
      <c r="B623">
        <f>测压点插值坐标!H143</f>
        <v>24</v>
      </c>
      <c r="C623">
        <f>测压点插值坐标!I143</f>
        <v>10949.260869565218</v>
      </c>
      <c r="D623">
        <f>测压点插值坐标!J143</f>
        <v>2518.641975308642</v>
      </c>
    </row>
    <row r="624" spans="1:4" x14ac:dyDescent="0.25">
      <c r="A624">
        <f>测压点插值坐标!G144</f>
        <v>623</v>
      </c>
      <c r="B624">
        <f>测压点插值坐标!H144</f>
        <v>25</v>
      </c>
      <c r="C624">
        <f>测压点插值坐标!I144</f>
        <v>11538.739130434782</v>
      </c>
      <c r="D624">
        <f>测压点插值坐标!J144</f>
        <v>2518.641975308642</v>
      </c>
    </row>
    <row r="625" spans="1:4" x14ac:dyDescent="0.25">
      <c r="A625">
        <f>测压点插值坐标!G145</f>
        <v>624</v>
      </c>
      <c r="B625">
        <f>测压点插值坐标!H145</f>
        <v>25</v>
      </c>
      <c r="C625">
        <f>测压点插值坐标!I145</f>
        <v>12109.260869565218</v>
      </c>
      <c r="D625">
        <f>测压点插值坐标!J145</f>
        <v>2518.641975308642</v>
      </c>
    </row>
    <row r="626" spans="1:4" x14ac:dyDescent="0.25">
      <c r="A626">
        <f>测压点插值坐标!G146</f>
        <v>625</v>
      </c>
      <c r="B626">
        <f>测压点插值坐标!H146</f>
        <v>18</v>
      </c>
      <c r="C626">
        <f>测压点插值坐标!I146</f>
        <v>3194.7391304347825</v>
      </c>
      <c r="D626">
        <f>测压点插值坐标!J146</f>
        <v>3081.358024691358</v>
      </c>
    </row>
    <row r="627" spans="1:4" x14ac:dyDescent="0.25">
      <c r="A627">
        <f>测压点插值坐标!G147</f>
        <v>626</v>
      </c>
      <c r="B627">
        <f>测压点插值坐标!H147</f>
        <v>18</v>
      </c>
      <c r="C627">
        <f>测压点插值坐标!I147</f>
        <v>3765.2608695652175</v>
      </c>
      <c r="D627">
        <f>测压点插值坐标!J147</f>
        <v>3081.358024691358</v>
      </c>
    </row>
    <row r="628" spans="1:4" x14ac:dyDescent="0.25">
      <c r="A628">
        <f>测压点插值坐标!G148</f>
        <v>627</v>
      </c>
      <c r="B628">
        <f>测压点插值坐标!H148</f>
        <v>19</v>
      </c>
      <c r="C628">
        <f>测压点插值坐标!I148</f>
        <v>4354.7391304347821</v>
      </c>
      <c r="D628">
        <f>测压点插值坐标!J148</f>
        <v>3081.358024691358</v>
      </c>
    </row>
    <row r="629" spans="1:4" x14ac:dyDescent="0.25">
      <c r="A629">
        <f>测压点插值坐标!G149</f>
        <v>628</v>
      </c>
      <c r="B629">
        <f>测压点插值坐标!H149</f>
        <v>19</v>
      </c>
      <c r="C629">
        <f>测压点插值坐标!I149</f>
        <v>4925.2608695652179</v>
      </c>
      <c r="D629">
        <f>测压点插值坐标!J149</f>
        <v>3081.358024691358</v>
      </c>
    </row>
    <row r="630" spans="1:4" x14ac:dyDescent="0.25">
      <c r="A630">
        <f>测压点插值坐标!G150</f>
        <v>629</v>
      </c>
      <c r="B630">
        <f>测压点插值坐标!H150</f>
        <v>24</v>
      </c>
      <c r="C630">
        <f>测压点插值坐标!I150</f>
        <v>10378.739130434784</v>
      </c>
      <c r="D630">
        <f>测压点插值坐标!J150</f>
        <v>3081.358024691358</v>
      </c>
    </row>
    <row r="631" spans="1:4" x14ac:dyDescent="0.25">
      <c r="A631">
        <f>测压点插值坐标!G151</f>
        <v>630</v>
      </c>
      <c r="B631">
        <f>测压点插值坐标!H151</f>
        <v>24</v>
      </c>
      <c r="C631">
        <f>测压点插值坐标!I151</f>
        <v>10949.260869565218</v>
      </c>
      <c r="D631">
        <f>测压点插值坐标!J151</f>
        <v>3081.358024691358</v>
      </c>
    </row>
    <row r="632" spans="1:4" x14ac:dyDescent="0.25">
      <c r="A632">
        <f>测压点插值坐标!G152</f>
        <v>631</v>
      </c>
      <c r="B632">
        <f>测压点插值坐标!H152</f>
        <v>25</v>
      </c>
      <c r="C632">
        <f>测压点插值坐标!I152</f>
        <v>11538.739130434782</v>
      </c>
      <c r="D632">
        <f>测压点插值坐标!J152</f>
        <v>3081.358024691358</v>
      </c>
    </row>
    <row r="633" spans="1:4" x14ac:dyDescent="0.25">
      <c r="A633">
        <f>测压点插值坐标!G153</f>
        <v>632</v>
      </c>
      <c r="B633">
        <f>测压点插值坐标!H153</f>
        <v>25</v>
      </c>
      <c r="C633">
        <f>测压点插值坐标!I153</f>
        <v>12109.260869565218</v>
      </c>
      <c r="D633">
        <f>测压点插值坐标!J153</f>
        <v>3081.358024691358</v>
      </c>
    </row>
    <row r="634" spans="1:4" x14ac:dyDescent="0.25">
      <c r="A634">
        <f>测压点插值坐标!G154</f>
        <v>633</v>
      </c>
      <c r="B634">
        <f>测压点插值坐标!H154</f>
        <v>18</v>
      </c>
      <c r="C634">
        <f>测压点插值坐标!I154</f>
        <v>3194.7391304347825</v>
      </c>
      <c r="D634">
        <f>测压点插值坐标!J154</f>
        <v>3651.108024691358</v>
      </c>
    </row>
    <row r="635" spans="1:4" x14ac:dyDescent="0.25">
      <c r="A635">
        <f>测压点插值坐标!G155</f>
        <v>634</v>
      </c>
      <c r="B635">
        <f>测压点插值坐标!H155</f>
        <v>18</v>
      </c>
      <c r="C635">
        <f>测压点插值坐标!I155</f>
        <v>3765.2608695652175</v>
      </c>
      <c r="D635">
        <f>测压点插值坐标!J155</f>
        <v>3651.108024691358</v>
      </c>
    </row>
    <row r="636" spans="1:4" x14ac:dyDescent="0.25">
      <c r="A636">
        <f>测压点插值坐标!G156</f>
        <v>635</v>
      </c>
      <c r="B636">
        <f>测压点插值坐标!H156</f>
        <v>19</v>
      </c>
      <c r="C636">
        <f>测压点插值坐标!I156</f>
        <v>4354.7391304347821</v>
      </c>
      <c r="D636">
        <f>测压点插值坐标!J156</f>
        <v>3651.108024691358</v>
      </c>
    </row>
    <row r="637" spans="1:4" x14ac:dyDescent="0.25">
      <c r="A637">
        <f>测压点插值坐标!G157</f>
        <v>636</v>
      </c>
      <c r="B637">
        <f>测压点插值坐标!H157</f>
        <v>19</v>
      </c>
      <c r="C637">
        <f>测压点插值坐标!I157</f>
        <v>4925.2608695652179</v>
      </c>
      <c r="D637">
        <f>测压点插值坐标!J157</f>
        <v>3651.108024691358</v>
      </c>
    </row>
    <row r="638" spans="1:4" x14ac:dyDescent="0.25">
      <c r="A638">
        <f>测压点插值坐标!G158</f>
        <v>637</v>
      </c>
      <c r="B638">
        <f>测压点插值坐标!H158</f>
        <v>24</v>
      </c>
      <c r="C638">
        <f>测压点插值坐标!I158</f>
        <v>10378.739130434784</v>
      </c>
      <c r="D638">
        <f>测压点插值坐标!J158</f>
        <v>3651.108024691358</v>
      </c>
    </row>
    <row r="639" spans="1:4" x14ac:dyDescent="0.25">
      <c r="A639">
        <f>测压点插值坐标!G159</f>
        <v>638</v>
      </c>
      <c r="B639">
        <f>测压点插值坐标!H159</f>
        <v>24</v>
      </c>
      <c r="C639">
        <f>测压点插值坐标!I159</f>
        <v>10949.260869565218</v>
      </c>
      <c r="D639">
        <f>测压点插值坐标!J159</f>
        <v>3651.108024691358</v>
      </c>
    </row>
    <row r="640" spans="1:4" x14ac:dyDescent="0.25">
      <c r="A640">
        <f>测压点插值坐标!G160</f>
        <v>639</v>
      </c>
      <c r="B640">
        <f>测压点插值坐标!H160</f>
        <v>25</v>
      </c>
      <c r="C640">
        <f>测压点插值坐标!I160</f>
        <v>11538.739130434782</v>
      </c>
      <c r="D640">
        <f>测压点插值坐标!J160</f>
        <v>3651.108024691358</v>
      </c>
    </row>
    <row r="641" spans="1:4" x14ac:dyDescent="0.25">
      <c r="A641">
        <f>测压点插值坐标!G161</f>
        <v>640</v>
      </c>
      <c r="B641">
        <f>测压点插值坐标!H161</f>
        <v>25</v>
      </c>
      <c r="C641">
        <f>测压点插值坐标!I161</f>
        <v>12109.260869565218</v>
      </c>
      <c r="D641">
        <f>测压点插值坐标!J161</f>
        <v>3651.108024691358</v>
      </c>
    </row>
    <row r="642" spans="1:4" x14ac:dyDescent="0.25">
      <c r="A642">
        <f>测压点插值坐标!G162</f>
        <v>641</v>
      </c>
      <c r="B642">
        <f>测压点插值坐标!H162</f>
        <v>32</v>
      </c>
      <c r="C642">
        <f>测压点插值坐标!I162</f>
        <v>3194.7391304347825</v>
      </c>
      <c r="D642">
        <f>测压点插值坐标!J162</f>
        <v>4748.891975308642</v>
      </c>
    </row>
    <row r="643" spans="1:4" x14ac:dyDescent="0.25">
      <c r="A643">
        <f>测压点插值坐标!G163</f>
        <v>642</v>
      </c>
      <c r="B643">
        <f>测压点插值坐标!H163</f>
        <v>32</v>
      </c>
      <c r="C643">
        <f>测压点插值坐标!I163</f>
        <v>3765.2608695652175</v>
      </c>
      <c r="D643">
        <f>测压点插值坐标!J163</f>
        <v>4748.891975308642</v>
      </c>
    </row>
    <row r="644" spans="1:4" x14ac:dyDescent="0.25">
      <c r="A644">
        <f>测压点插值坐标!G164</f>
        <v>643</v>
      </c>
      <c r="B644">
        <f>测压点插值坐标!H164</f>
        <v>33</v>
      </c>
      <c r="C644">
        <f>测压点插值坐标!I164</f>
        <v>4354.7391304347821</v>
      </c>
      <c r="D644">
        <f>测压点插值坐标!J164</f>
        <v>4748.891975308642</v>
      </c>
    </row>
    <row r="645" spans="1:4" x14ac:dyDescent="0.25">
      <c r="A645">
        <f>测压点插值坐标!G165</f>
        <v>644</v>
      </c>
      <c r="B645">
        <f>测压点插值坐标!H165</f>
        <v>33</v>
      </c>
      <c r="C645">
        <f>测压点插值坐标!I165</f>
        <v>4925.2608695652179</v>
      </c>
      <c r="D645">
        <f>测压点插值坐标!J165</f>
        <v>4748.891975308642</v>
      </c>
    </row>
    <row r="646" spans="1:4" x14ac:dyDescent="0.25">
      <c r="A646">
        <f>测压点插值坐标!G166</f>
        <v>645</v>
      </c>
      <c r="B646">
        <f>测压点插值坐标!H166</f>
        <v>38</v>
      </c>
      <c r="C646">
        <f>测压点插值坐标!I166</f>
        <v>10378.739130434784</v>
      </c>
      <c r="D646">
        <f>测压点插值坐标!J166</f>
        <v>4748.891975308642</v>
      </c>
    </row>
    <row r="647" spans="1:4" x14ac:dyDescent="0.25">
      <c r="A647">
        <f>测压点插值坐标!G167</f>
        <v>646</v>
      </c>
      <c r="B647">
        <f>测压点插值坐标!H167</f>
        <v>38</v>
      </c>
      <c r="C647">
        <f>测压点插值坐标!I167</f>
        <v>10949.260869565218</v>
      </c>
      <c r="D647">
        <f>测压点插值坐标!J167</f>
        <v>4748.891975308642</v>
      </c>
    </row>
    <row r="648" spans="1:4" x14ac:dyDescent="0.25">
      <c r="A648">
        <f>测压点插值坐标!G168</f>
        <v>647</v>
      </c>
      <c r="B648">
        <f>测压点插值坐标!H168</f>
        <v>39</v>
      </c>
      <c r="C648">
        <f>测压点插值坐标!I168</f>
        <v>11538.739130434782</v>
      </c>
      <c r="D648">
        <f>测压点插值坐标!J168</f>
        <v>4748.891975308642</v>
      </c>
    </row>
    <row r="649" spans="1:4" x14ac:dyDescent="0.25">
      <c r="A649">
        <f>测压点插值坐标!G169</f>
        <v>648</v>
      </c>
      <c r="B649">
        <f>测压点插值坐标!H169</f>
        <v>39</v>
      </c>
      <c r="C649">
        <f>测压点插值坐标!I169</f>
        <v>12109.260869565218</v>
      </c>
      <c r="D649">
        <f>测压点插值坐标!J169</f>
        <v>4748.891975308642</v>
      </c>
    </row>
    <row r="650" spans="1:4" x14ac:dyDescent="0.25">
      <c r="A650">
        <f>测压点插值坐标!G170</f>
        <v>649</v>
      </c>
      <c r="B650">
        <f>测压点插值坐标!H170</f>
        <v>32</v>
      </c>
      <c r="C650">
        <f>测压点插值坐标!I170</f>
        <v>3194.7391304347825</v>
      </c>
      <c r="D650">
        <f>测压点插值坐标!J170</f>
        <v>5318.641975308642</v>
      </c>
    </row>
    <row r="651" spans="1:4" x14ac:dyDescent="0.25">
      <c r="A651">
        <f>测压点插值坐标!G171</f>
        <v>650</v>
      </c>
      <c r="B651">
        <f>测压点插值坐标!H171</f>
        <v>32</v>
      </c>
      <c r="C651">
        <f>测压点插值坐标!I171</f>
        <v>3765.2608695652175</v>
      </c>
      <c r="D651">
        <f>测压点插值坐标!J171</f>
        <v>5318.641975308642</v>
      </c>
    </row>
    <row r="652" spans="1:4" x14ac:dyDescent="0.25">
      <c r="A652">
        <f>测压点插值坐标!G172</f>
        <v>651</v>
      </c>
      <c r="B652">
        <f>测压点插值坐标!H172</f>
        <v>33</v>
      </c>
      <c r="C652">
        <f>测压点插值坐标!I172</f>
        <v>4354.7391304347821</v>
      </c>
      <c r="D652">
        <f>测压点插值坐标!J172</f>
        <v>5318.641975308642</v>
      </c>
    </row>
    <row r="653" spans="1:4" x14ac:dyDescent="0.25">
      <c r="A653">
        <f>测压点插值坐标!G173</f>
        <v>652</v>
      </c>
      <c r="B653">
        <f>测压点插值坐标!H173</f>
        <v>33</v>
      </c>
      <c r="C653">
        <f>测压点插值坐标!I173</f>
        <v>4925.2608695652179</v>
      </c>
      <c r="D653">
        <f>测压点插值坐标!J173</f>
        <v>5318.641975308642</v>
      </c>
    </row>
    <row r="654" spans="1:4" x14ac:dyDescent="0.25">
      <c r="A654">
        <f>测压点插值坐标!G174</f>
        <v>653</v>
      </c>
      <c r="B654">
        <f>测压点插值坐标!H174</f>
        <v>38</v>
      </c>
      <c r="C654">
        <f>测压点插值坐标!I174</f>
        <v>10378.739130434784</v>
      </c>
      <c r="D654">
        <f>测压点插值坐标!J174</f>
        <v>5318.641975308642</v>
      </c>
    </row>
    <row r="655" spans="1:4" x14ac:dyDescent="0.25">
      <c r="A655">
        <f>测压点插值坐标!G175</f>
        <v>654</v>
      </c>
      <c r="B655">
        <f>测压点插值坐标!H175</f>
        <v>38</v>
      </c>
      <c r="C655">
        <f>测压点插值坐标!I175</f>
        <v>10949.260869565218</v>
      </c>
      <c r="D655">
        <f>测压点插值坐标!J175</f>
        <v>5318.641975308642</v>
      </c>
    </row>
    <row r="656" spans="1:4" x14ac:dyDescent="0.25">
      <c r="A656">
        <f>测压点插值坐标!G176</f>
        <v>655</v>
      </c>
      <c r="B656">
        <f>测压点插值坐标!H176</f>
        <v>39</v>
      </c>
      <c r="C656">
        <f>测压点插值坐标!I176</f>
        <v>11538.739130434782</v>
      </c>
      <c r="D656">
        <f>测压点插值坐标!J176</f>
        <v>5318.641975308642</v>
      </c>
    </row>
    <row r="657" spans="1:4" x14ac:dyDescent="0.25">
      <c r="A657">
        <f>测压点插值坐标!G177</f>
        <v>656</v>
      </c>
      <c r="B657">
        <f>测压点插值坐标!H177</f>
        <v>39</v>
      </c>
      <c r="C657">
        <f>测压点插值坐标!I177</f>
        <v>12109.260869565218</v>
      </c>
      <c r="D657">
        <f>测压点插值坐标!J177</f>
        <v>5318.641975308642</v>
      </c>
    </row>
    <row r="658" spans="1:4" x14ac:dyDescent="0.25">
      <c r="A658">
        <f>测压点插值坐标!G178</f>
        <v>657</v>
      </c>
      <c r="B658">
        <f>测压点插值坐标!H178</f>
        <v>32</v>
      </c>
      <c r="C658">
        <f>测压点插值坐标!I178</f>
        <v>3194.7391304347825</v>
      </c>
      <c r="D658">
        <f>测压点插值坐标!J178</f>
        <v>5881.358024691358</v>
      </c>
    </row>
    <row r="659" spans="1:4" x14ac:dyDescent="0.25">
      <c r="A659">
        <f>测压点插值坐标!G179</f>
        <v>658</v>
      </c>
      <c r="B659">
        <f>测压点插值坐标!H179</f>
        <v>32</v>
      </c>
      <c r="C659">
        <f>测压点插值坐标!I179</f>
        <v>3765.2608695652175</v>
      </c>
      <c r="D659">
        <f>测压点插值坐标!J179</f>
        <v>5881.358024691358</v>
      </c>
    </row>
    <row r="660" spans="1:4" x14ac:dyDescent="0.25">
      <c r="A660">
        <f>测压点插值坐标!G180</f>
        <v>659</v>
      </c>
      <c r="B660">
        <f>测压点插值坐标!H180</f>
        <v>33</v>
      </c>
      <c r="C660">
        <f>测压点插值坐标!I180</f>
        <v>4354.7391304347821</v>
      </c>
      <c r="D660">
        <f>测压点插值坐标!J180</f>
        <v>5881.358024691358</v>
      </c>
    </row>
    <row r="661" spans="1:4" x14ac:dyDescent="0.25">
      <c r="A661">
        <f>测压点插值坐标!G181</f>
        <v>660</v>
      </c>
      <c r="B661">
        <f>测压点插值坐标!H181</f>
        <v>33</v>
      </c>
      <c r="C661">
        <f>测压点插值坐标!I181</f>
        <v>4925.2608695652179</v>
      </c>
      <c r="D661">
        <f>测压点插值坐标!J181</f>
        <v>5881.358024691358</v>
      </c>
    </row>
    <row r="662" spans="1:4" x14ac:dyDescent="0.25">
      <c r="A662">
        <f>测压点插值坐标!G182</f>
        <v>661</v>
      </c>
      <c r="B662">
        <f>测压点插值坐标!H182</f>
        <v>38</v>
      </c>
      <c r="C662">
        <f>测压点插值坐标!I182</f>
        <v>10378.739130434784</v>
      </c>
      <c r="D662">
        <f>测压点插值坐标!J182</f>
        <v>5881.358024691358</v>
      </c>
    </row>
    <row r="663" spans="1:4" x14ac:dyDescent="0.25">
      <c r="A663">
        <f>测压点插值坐标!G183</f>
        <v>662</v>
      </c>
      <c r="B663">
        <f>测压点插值坐标!H183</f>
        <v>38</v>
      </c>
      <c r="C663">
        <f>测压点插值坐标!I183</f>
        <v>10949.260869565218</v>
      </c>
      <c r="D663">
        <f>测压点插值坐标!J183</f>
        <v>5881.358024691358</v>
      </c>
    </row>
    <row r="664" spans="1:4" x14ac:dyDescent="0.25">
      <c r="A664">
        <f>测压点插值坐标!G184</f>
        <v>663</v>
      </c>
      <c r="B664">
        <f>测压点插值坐标!H184</f>
        <v>39</v>
      </c>
      <c r="C664">
        <f>测压点插值坐标!I184</f>
        <v>11538.739130434782</v>
      </c>
      <c r="D664">
        <f>测压点插值坐标!J184</f>
        <v>5881.358024691358</v>
      </c>
    </row>
    <row r="665" spans="1:4" x14ac:dyDescent="0.25">
      <c r="A665">
        <f>测压点插值坐标!G185</f>
        <v>664</v>
      </c>
      <c r="B665">
        <f>测压点插值坐标!H185</f>
        <v>39</v>
      </c>
      <c r="C665">
        <f>测压点插值坐标!I185</f>
        <v>12109.260869565218</v>
      </c>
      <c r="D665">
        <f>测压点插值坐标!J185</f>
        <v>5881.358024691358</v>
      </c>
    </row>
    <row r="666" spans="1:4" x14ac:dyDescent="0.25">
      <c r="A666">
        <f>测压点插值坐标!G186</f>
        <v>665</v>
      </c>
      <c r="B666">
        <f>测压点插值坐标!H186</f>
        <v>32</v>
      </c>
      <c r="C666">
        <f>测压点插值坐标!I186</f>
        <v>3194.7391304347825</v>
      </c>
      <c r="D666">
        <f>测压点插值坐标!J186</f>
        <v>6451.108024691358</v>
      </c>
    </row>
    <row r="667" spans="1:4" x14ac:dyDescent="0.25">
      <c r="A667">
        <f>测压点插值坐标!G187</f>
        <v>666</v>
      </c>
      <c r="B667">
        <f>测压点插值坐标!H187</f>
        <v>32</v>
      </c>
      <c r="C667">
        <f>测压点插值坐标!I187</f>
        <v>3765.2608695652175</v>
      </c>
      <c r="D667">
        <f>测压点插值坐标!J187</f>
        <v>6451.108024691358</v>
      </c>
    </row>
    <row r="668" spans="1:4" x14ac:dyDescent="0.25">
      <c r="A668">
        <f>测压点插值坐标!G188</f>
        <v>667</v>
      </c>
      <c r="B668">
        <f>测压点插值坐标!H188</f>
        <v>33</v>
      </c>
      <c r="C668">
        <f>测压点插值坐标!I188</f>
        <v>4354.7391304347821</v>
      </c>
      <c r="D668">
        <f>测压点插值坐标!J188</f>
        <v>6451.108024691358</v>
      </c>
    </row>
    <row r="669" spans="1:4" x14ac:dyDescent="0.25">
      <c r="A669">
        <f>测压点插值坐标!G189</f>
        <v>668</v>
      </c>
      <c r="B669">
        <f>测压点插值坐标!H189</f>
        <v>33</v>
      </c>
      <c r="C669">
        <f>测压点插值坐标!I189</f>
        <v>4925.2608695652179</v>
      </c>
      <c r="D669">
        <f>测压点插值坐标!J189</f>
        <v>6451.108024691358</v>
      </c>
    </row>
    <row r="670" spans="1:4" x14ac:dyDescent="0.25">
      <c r="A670">
        <f>测压点插值坐标!G190</f>
        <v>669</v>
      </c>
      <c r="B670">
        <f>测压点插值坐标!H190</f>
        <v>38</v>
      </c>
      <c r="C670">
        <f>测压点插值坐标!I190</f>
        <v>10378.739130434784</v>
      </c>
      <c r="D670">
        <f>测压点插值坐标!J190</f>
        <v>6451.108024691358</v>
      </c>
    </row>
    <row r="671" spans="1:4" x14ac:dyDescent="0.25">
      <c r="A671">
        <f>测压点插值坐标!G191</f>
        <v>670</v>
      </c>
      <c r="B671">
        <f>测压点插值坐标!H191</f>
        <v>38</v>
      </c>
      <c r="C671">
        <f>测压点插值坐标!I191</f>
        <v>10949.260869565218</v>
      </c>
      <c r="D671">
        <f>测压点插值坐标!J191</f>
        <v>6451.108024691358</v>
      </c>
    </row>
    <row r="672" spans="1:4" x14ac:dyDescent="0.25">
      <c r="A672">
        <f>测压点插值坐标!G192</f>
        <v>671</v>
      </c>
      <c r="B672">
        <f>测压点插值坐标!H192</f>
        <v>39</v>
      </c>
      <c r="C672">
        <f>测压点插值坐标!I192</f>
        <v>11538.739130434782</v>
      </c>
      <c r="D672">
        <f>测压点插值坐标!J192</f>
        <v>6451.108024691358</v>
      </c>
    </row>
    <row r="673" spans="1:4" x14ac:dyDescent="0.25">
      <c r="A673">
        <f>测压点插值坐标!G193</f>
        <v>672</v>
      </c>
      <c r="B673">
        <f>测压点插值坐标!H193</f>
        <v>39</v>
      </c>
      <c r="C673">
        <f>测压点插值坐标!I193</f>
        <v>12109.260869565218</v>
      </c>
      <c r="D673">
        <f>测压点插值坐标!J193</f>
        <v>6451.108024691358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0772-B995-4FA7-8089-DC0DC62DD5DE}">
  <dimension ref="A1:L193"/>
  <sheetViews>
    <sheetView zoomScale="75" workbookViewId="0">
      <selection activeCell="O15" sqref="O15"/>
    </sheetView>
  </sheetViews>
  <sheetFormatPr defaultRowHeight="13.8" x14ac:dyDescent="0.25"/>
  <sheetData>
    <row r="1" spans="1:12" x14ac:dyDescent="0.25">
      <c r="A1" t="str">
        <f>测压点坐标!A1</f>
        <v>编号</v>
      </c>
      <c r="B1" t="str">
        <f>测压点坐标!B1</f>
        <v>在那块板</v>
      </c>
      <c r="C1" t="str">
        <f>测压点坐标!C1</f>
        <v>x_pi</v>
      </c>
      <c r="D1" t="str">
        <f>测压点坐标!D1</f>
        <v>y_pi</v>
      </c>
      <c r="E1" t="str">
        <f>测压点坐标!E1</f>
        <v>z_pi</v>
      </c>
      <c r="G1" t="str">
        <f>A1</f>
        <v>编号</v>
      </c>
      <c r="H1" t="str">
        <f t="shared" ref="H1:J1" si="0">B1</f>
        <v>在那块板</v>
      </c>
      <c r="I1" t="str">
        <f t="shared" si="0"/>
        <v>x_pi</v>
      </c>
      <c r="J1" t="str">
        <f t="shared" si="0"/>
        <v>y_pi</v>
      </c>
      <c r="K1" t="str">
        <f>E1</f>
        <v>z_pi</v>
      </c>
    </row>
    <row r="2" spans="1:12" x14ac:dyDescent="0.25">
      <c r="A2">
        <f>测压点坐标!A2</f>
        <v>1</v>
      </c>
      <c r="B2">
        <f>测压点坐标!B2</f>
        <v>1</v>
      </c>
      <c r="C2">
        <f>测压点坐标!C2</f>
        <v>-285.26086956521738</v>
      </c>
      <c r="D2">
        <f>测压点坐标!D2</f>
        <v>-851.10802469135797</v>
      </c>
      <c r="E2">
        <f>测压点坐标!E2</f>
        <v>0</v>
      </c>
      <c r="G2">
        <v>481</v>
      </c>
      <c r="H2">
        <v>4</v>
      </c>
      <c r="I2">
        <f>(H2-B4)*1160+测压点插值坐标!C4</f>
        <v>3194.7391304347825</v>
      </c>
      <c r="J2">
        <f>D2</f>
        <v>-851.10802469135797</v>
      </c>
      <c r="L2">
        <f>G2-480</f>
        <v>1</v>
      </c>
    </row>
    <row r="3" spans="1:12" x14ac:dyDescent="0.25">
      <c r="A3">
        <f>测压点坐标!A3</f>
        <v>2</v>
      </c>
      <c r="B3">
        <f>测压点坐标!B3</f>
        <v>1</v>
      </c>
      <c r="C3">
        <f>测压点坐标!C3</f>
        <v>285.26086956521738</v>
      </c>
      <c r="D3">
        <f>测压点坐标!D3</f>
        <v>-851.10802469135797</v>
      </c>
      <c r="E3">
        <f>测压点坐标!E3</f>
        <v>0</v>
      </c>
      <c r="G3">
        <v>482</v>
      </c>
      <c r="H3">
        <v>4</v>
      </c>
      <c r="I3">
        <f>(H3-B5)*1160+测压点插值坐标!C5</f>
        <v>3765.2608695652175</v>
      </c>
      <c r="J3">
        <f t="shared" ref="J3:J9" si="1">D3</f>
        <v>-851.10802469135797</v>
      </c>
      <c r="L3">
        <f t="shared" ref="L3:L66" si="2">G3-480</f>
        <v>2</v>
      </c>
    </row>
    <row r="4" spans="1:12" x14ac:dyDescent="0.25">
      <c r="A4">
        <f>测压点坐标!A4</f>
        <v>3</v>
      </c>
      <c r="B4">
        <f>测压点坐标!B4</f>
        <v>2</v>
      </c>
      <c r="C4">
        <f>测压点坐标!C4</f>
        <v>874.73913043478262</v>
      </c>
      <c r="D4">
        <f>测压点坐标!D4</f>
        <v>-851.10802469135797</v>
      </c>
      <c r="E4">
        <f>测压点坐标!E4</f>
        <v>0</v>
      </c>
      <c r="G4">
        <v>483</v>
      </c>
      <c r="H4">
        <v>5</v>
      </c>
      <c r="I4">
        <f>(H4-B6)*1160+测压点插值坐标!C6</f>
        <v>4354.7391304347821</v>
      </c>
      <c r="J4">
        <f t="shared" si="1"/>
        <v>-851.10802469135797</v>
      </c>
      <c r="L4">
        <f t="shared" si="2"/>
        <v>3</v>
      </c>
    </row>
    <row r="5" spans="1:12" x14ac:dyDescent="0.25">
      <c r="A5">
        <f>测压点坐标!A5</f>
        <v>4</v>
      </c>
      <c r="B5">
        <f>测压点坐标!B5</f>
        <v>2</v>
      </c>
      <c r="C5">
        <f>测压点坐标!C5</f>
        <v>1445.2608695652175</v>
      </c>
      <c r="D5">
        <f>测压点坐标!D5</f>
        <v>-851.10802469135797</v>
      </c>
      <c r="E5">
        <f>测压点坐标!E5</f>
        <v>0</v>
      </c>
      <c r="G5">
        <v>484</v>
      </c>
      <c r="H5">
        <v>5</v>
      </c>
      <c r="I5">
        <f>(H5-B7)*1160+测压点插值坐标!C7</f>
        <v>4925.2608695652179</v>
      </c>
      <c r="J5">
        <f t="shared" si="1"/>
        <v>-851.10802469135797</v>
      </c>
      <c r="L5">
        <f t="shared" si="2"/>
        <v>4</v>
      </c>
    </row>
    <row r="6" spans="1:12" x14ac:dyDescent="0.25">
      <c r="A6">
        <f>测压点坐标!A6</f>
        <v>5</v>
      </c>
      <c r="B6">
        <f>测压点坐标!B6</f>
        <v>3</v>
      </c>
      <c r="C6">
        <f>测压点坐标!C6</f>
        <v>2034.7391304347825</v>
      </c>
      <c r="D6">
        <f>测压点坐标!D6</f>
        <v>-851.10802469135797</v>
      </c>
      <c r="E6">
        <f>测压点坐标!E6</f>
        <v>0</v>
      </c>
      <c r="G6">
        <v>485</v>
      </c>
      <c r="H6">
        <v>10</v>
      </c>
      <c r="I6">
        <f>(H6-B12)*1160+C12</f>
        <v>10378.739130434784</v>
      </c>
      <c r="J6">
        <f t="shared" si="1"/>
        <v>-851.10802469135797</v>
      </c>
      <c r="L6">
        <f t="shared" si="2"/>
        <v>5</v>
      </c>
    </row>
    <row r="7" spans="1:12" x14ac:dyDescent="0.25">
      <c r="A7">
        <f>测压点坐标!A7</f>
        <v>6</v>
      </c>
      <c r="B7">
        <f>测压点坐标!B7</f>
        <v>3</v>
      </c>
      <c r="C7">
        <f>测压点坐标!C7</f>
        <v>2605.2608695652175</v>
      </c>
      <c r="D7">
        <f>测压点坐标!D7</f>
        <v>-851.10802469135797</v>
      </c>
      <c r="E7">
        <f>测压点坐标!E7</f>
        <v>0</v>
      </c>
      <c r="G7">
        <v>486</v>
      </c>
      <c r="H7">
        <v>10</v>
      </c>
      <c r="I7">
        <f t="shared" ref="I7:I9" si="3">(H7-B13)*1160+C13</f>
        <v>10949.260869565218</v>
      </c>
      <c r="J7">
        <f t="shared" si="1"/>
        <v>-851.10802469135797</v>
      </c>
      <c r="L7">
        <f t="shared" si="2"/>
        <v>6</v>
      </c>
    </row>
    <row r="8" spans="1:12" x14ac:dyDescent="0.25">
      <c r="A8">
        <f>测压点坐标!A8</f>
        <v>7</v>
      </c>
      <c r="B8">
        <f>测压点坐标!B8</f>
        <v>6</v>
      </c>
      <c r="C8">
        <f>测压点坐标!C8</f>
        <v>5514.739130434783</v>
      </c>
      <c r="D8">
        <f>测压点坐标!D8</f>
        <v>-851.10802469135797</v>
      </c>
      <c r="E8">
        <f>测压点坐标!E8</f>
        <v>0</v>
      </c>
      <c r="G8">
        <v>487</v>
      </c>
      <c r="H8">
        <v>11</v>
      </c>
      <c r="I8">
        <f t="shared" si="3"/>
        <v>11538.739130434782</v>
      </c>
      <c r="J8">
        <f t="shared" si="1"/>
        <v>-851.10802469135797</v>
      </c>
      <c r="L8">
        <f t="shared" si="2"/>
        <v>7</v>
      </c>
    </row>
    <row r="9" spans="1:12" x14ac:dyDescent="0.25">
      <c r="A9">
        <f>测压点坐标!A9</f>
        <v>8</v>
      </c>
      <c r="B9">
        <f>测压点坐标!B9</f>
        <v>6</v>
      </c>
      <c r="C9">
        <f>测压点坐标!C9</f>
        <v>6085.260869565217</v>
      </c>
      <c r="D9">
        <f>测压点坐标!D9</f>
        <v>-851.10802469135797</v>
      </c>
      <c r="E9">
        <f>测压点坐标!E9</f>
        <v>0</v>
      </c>
      <c r="G9">
        <v>488</v>
      </c>
      <c r="H9">
        <v>11</v>
      </c>
      <c r="I9">
        <f t="shared" si="3"/>
        <v>12109.260869565218</v>
      </c>
      <c r="J9">
        <f t="shared" si="1"/>
        <v>-851.10802469135797</v>
      </c>
      <c r="L9">
        <f t="shared" si="2"/>
        <v>8</v>
      </c>
    </row>
    <row r="10" spans="1:12" x14ac:dyDescent="0.25">
      <c r="A10">
        <f>测压点坐标!A10</f>
        <v>9</v>
      </c>
      <c r="B10">
        <f>测压点坐标!B10</f>
        <v>7</v>
      </c>
      <c r="C10">
        <f>测压点坐标!C10</f>
        <v>6674.739130434783</v>
      </c>
      <c r="D10">
        <f>测压点坐标!D10</f>
        <v>-851.10802469135797</v>
      </c>
      <c r="E10">
        <f>测压点坐标!E10</f>
        <v>0</v>
      </c>
      <c r="G10">
        <v>489</v>
      </c>
      <c r="H10">
        <f>H2</f>
        <v>4</v>
      </c>
      <c r="I10">
        <f>I2</f>
        <v>3194.7391304347825</v>
      </c>
      <c r="J10">
        <f>测压点坐标!D22</f>
        <v>-281.35802469135797</v>
      </c>
      <c r="L10">
        <f t="shared" si="2"/>
        <v>9</v>
      </c>
    </row>
    <row r="11" spans="1:12" x14ac:dyDescent="0.25">
      <c r="A11">
        <f>测压点坐标!A11</f>
        <v>10</v>
      </c>
      <c r="B11">
        <f>测压点坐标!B11</f>
        <v>7</v>
      </c>
      <c r="C11">
        <f>测压点坐标!C11</f>
        <v>7245.260869565217</v>
      </c>
      <c r="D11">
        <f>测压点坐标!D11</f>
        <v>-851.10802469135797</v>
      </c>
      <c r="E11">
        <f>测压点坐标!E11</f>
        <v>0</v>
      </c>
      <c r="G11">
        <v>490</v>
      </c>
      <c r="H11">
        <f t="shared" ref="H11:I74" si="4">H3</f>
        <v>4</v>
      </c>
      <c r="I11">
        <f t="shared" si="4"/>
        <v>3765.2608695652175</v>
      </c>
      <c r="J11">
        <f>J10</f>
        <v>-281.35802469135797</v>
      </c>
      <c r="L11">
        <f t="shared" si="2"/>
        <v>10</v>
      </c>
    </row>
    <row r="12" spans="1:12" x14ac:dyDescent="0.25">
      <c r="A12">
        <f>测压点坐标!A12</f>
        <v>11</v>
      </c>
      <c r="B12">
        <f>测压点坐标!B12</f>
        <v>8</v>
      </c>
      <c r="C12">
        <f>测压点坐标!C12</f>
        <v>8058.739130434783</v>
      </c>
      <c r="D12">
        <f>测压点坐标!D12</f>
        <v>-851.10802469135797</v>
      </c>
      <c r="E12">
        <f>测压点坐标!E12</f>
        <v>0</v>
      </c>
      <c r="G12">
        <v>491</v>
      </c>
      <c r="H12">
        <f t="shared" si="4"/>
        <v>5</v>
      </c>
      <c r="I12">
        <f t="shared" si="4"/>
        <v>4354.7391304347821</v>
      </c>
      <c r="J12">
        <f t="shared" ref="J12:J17" si="5">J11</f>
        <v>-281.35802469135797</v>
      </c>
      <c r="L12">
        <f t="shared" si="2"/>
        <v>11</v>
      </c>
    </row>
    <row r="13" spans="1:12" x14ac:dyDescent="0.25">
      <c r="A13">
        <f>测压点坐标!A13</f>
        <v>12</v>
      </c>
      <c r="B13">
        <f>测压点坐标!B13</f>
        <v>8</v>
      </c>
      <c r="C13">
        <f>测压点坐标!C13</f>
        <v>8629.2608695652179</v>
      </c>
      <c r="D13">
        <f>测压点坐标!D13</f>
        <v>-851.10802469135797</v>
      </c>
      <c r="E13">
        <f>测压点坐标!E13</f>
        <v>0</v>
      </c>
      <c r="G13">
        <v>492</v>
      </c>
      <c r="H13">
        <f t="shared" si="4"/>
        <v>5</v>
      </c>
      <c r="I13">
        <f t="shared" si="4"/>
        <v>4925.2608695652179</v>
      </c>
      <c r="J13">
        <f t="shared" si="5"/>
        <v>-281.35802469135797</v>
      </c>
      <c r="L13">
        <f t="shared" si="2"/>
        <v>12</v>
      </c>
    </row>
    <row r="14" spans="1:12" x14ac:dyDescent="0.25">
      <c r="A14">
        <f>测压点坐标!A14</f>
        <v>13</v>
      </c>
      <c r="B14">
        <f>测压点坐标!B14</f>
        <v>9</v>
      </c>
      <c r="C14">
        <f>测压点坐标!C14</f>
        <v>9218.7391304347821</v>
      </c>
      <c r="D14">
        <f>测压点坐标!D14</f>
        <v>-851.10802469135797</v>
      </c>
      <c r="E14">
        <f>测压点坐标!E14</f>
        <v>0</v>
      </c>
      <c r="G14">
        <v>493</v>
      </c>
      <c r="H14">
        <f t="shared" si="4"/>
        <v>10</v>
      </c>
      <c r="I14">
        <f t="shared" si="4"/>
        <v>10378.739130434784</v>
      </c>
      <c r="J14">
        <f t="shared" si="5"/>
        <v>-281.35802469135797</v>
      </c>
      <c r="L14">
        <f t="shared" si="2"/>
        <v>13</v>
      </c>
    </row>
    <row r="15" spans="1:12" x14ac:dyDescent="0.25">
      <c r="A15">
        <f>测压点坐标!A15</f>
        <v>14</v>
      </c>
      <c r="B15">
        <f>测压点坐标!B15</f>
        <v>9</v>
      </c>
      <c r="C15">
        <f>测压点坐标!C15</f>
        <v>9789.2608695652179</v>
      </c>
      <c r="D15">
        <f>测压点坐标!D15</f>
        <v>-851.10802469135797</v>
      </c>
      <c r="E15">
        <f>测压点坐标!E15</f>
        <v>0</v>
      </c>
      <c r="G15">
        <v>494</v>
      </c>
      <c r="H15">
        <f t="shared" si="4"/>
        <v>10</v>
      </c>
      <c r="I15">
        <f t="shared" si="4"/>
        <v>10949.260869565218</v>
      </c>
      <c r="J15">
        <f t="shared" si="5"/>
        <v>-281.35802469135797</v>
      </c>
      <c r="L15">
        <f t="shared" si="2"/>
        <v>14</v>
      </c>
    </row>
    <row r="16" spans="1:12" x14ac:dyDescent="0.25">
      <c r="A16">
        <f>测压点坐标!A16</f>
        <v>15</v>
      </c>
      <c r="B16">
        <f>测压点坐标!B16</f>
        <v>12</v>
      </c>
      <c r="C16">
        <f>测压点坐标!C16</f>
        <v>12698.739130434782</v>
      </c>
      <c r="D16">
        <f>测压点坐标!D16</f>
        <v>-851.10802469135797</v>
      </c>
      <c r="E16">
        <f>测压点坐标!E16</f>
        <v>0</v>
      </c>
      <c r="G16">
        <v>495</v>
      </c>
      <c r="H16">
        <f t="shared" si="4"/>
        <v>11</v>
      </c>
      <c r="I16">
        <f t="shared" si="4"/>
        <v>11538.739130434782</v>
      </c>
      <c r="J16">
        <f t="shared" si="5"/>
        <v>-281.35802469135797</v>
      </c>
      <c r="L16">
        <f t="shared" si="2"/>
        <v>15</v>
      </c>
    </row>
    <row r="17" spans="1:12" x14ac:dyDescent="0.25">
      <c r="A17">
        <f>测压点坐标!A17</f>
        <v>16</v>
      </c>
      <c r="B17">
        <f>测压点坐标!B17</f>
        <v>12</v>
      </c>
      <c r="C17">
        <f>测压点坐标!C17</f>
        <v>13269.260869565218</v>
      </c>
      <c r="D17">
        <f>测压点坐标!D17</f>
        <v>-851.10802469135797</v>
      </c>
      <c r="E17">
        <f>测压点坐标!E17</f>
        <v>0</v>
      </c>
      <c r="G17">
        <v>496</v>
      </c>
      <c r="H17">
        <f t="shared" si="4"/>
        <v>11</v>
      </c>
      <c r="I17">
        <f t="shared" si="4"/>
        <v>12109.260869565218</v>
      </c>
      <c r="J17">
        <f t="shared" si="5"/>
        <v>-281.35802469135797</v>
      </c>
      <c r="L17">
        <f t="shared" si="2"/>
        <v>16</v>
      </c>
    </row>
    <row r="18" spans="1:12" x14ac:dyDescent="0.25">
      <c r="A18">
        <f>测压点坐标!A18</f>
        <v>17</v>
      </c>
      <c r="B18">
        <f>测压点坐标!B18</f>
        <v>13</v>
      </c>
      <c r="C18">
        <f>测压点坐标!C18</f>
        <v>13858.739130434782</v>
      </c>
      <c r="D18">
        <f>测压点坐标!D18</f>
        <v>-851.10802469135797</v>
      </c>
      <c r="E18">
        <f>测压点坐标!E18</f>
        <v>0</v>
      </c>
      <c r="G18">
        <v>497</v>
      </c>
      <c r="H18">
        <f t="shared" si="4"/>
        <v>4</v>
      </c>
      <c r="I18">
        <f t="shared" si="4"/>
        <v>3194.7391304347825</v>
      </c>
      <c r="J18">
        <f>测压点坐标!D42</f>
        <v>281.35802469135797</v>
      </c>
      <c r="L18">
        <f t="shared" si="2"/>
        <v>17</v>
      </c>
    </row>
    <row r="19" spans="1:12" x14ac:dyDescent="0.25">
      <c r="A19">
        <f>测压点坐标!A19</f>
        <v>18</v>
      </c>
      <c r="B19">
        <f>测压点坐标!B19</f>
        <v>13</v>
      </c>
      <c r="C19">
        <f>测压点坐标!C19</f>
        <v>14429.260869565218</v>
      </c>
      <c r="D19">
        <f>测压点坐标!D19</f>
        <v>-851.10802469135797</v>
      </c>
      <c r="E19">
        <f>测压点坐标!E19</f>
        <v>0</v>
      </c>
      <c r="G19">
        <v>498</v>
      </c>
      <c r="H19">
        <f t="shared" si="4"/>
        <v>4</v>
      </c>
      <c r="I19">
        <f t="shared" si="4"/>
        <v>3765.2608695652175</v>
      </c>
      <c r="J19">
        <f>测压点坐标!D43</f>
        <v>281.35802469135797</v>
      </c>
      <c r="L19">
        <f t="shared" si="2"/>
        <v>18</v>
      </c>
    </row>
    <row r="20" spans="1:12" x14ac:dyDescent="0.25">
      <c r="A20">
        <f>测压点坐标!A20</f>
        <v>19</v>
      </c>
      <c r="B20">
        <f>测压点坐标!B20</f>
        <v>14</v>
      </c>
      <c r="C20">
        <f>测压点坐标!C20</f>
        <v>15018.739130434782</v>
      </c>
      <c r="D20">
        <f>测压点坐标!D20</f>
        <v>-851.10802469135797</v>
      </c>
      <c r="E20">
        <f>测压点坐标!E20</f>
        <v>0</v>
      </c>
      <c r="G20">
        <v>499</v>
      </c>
      <c r="H20">
        <f t="shared" si="4"/>
        <v>5</v>
      </c>
      <c r="I20">
        <f t="shared" si="4"/>
        <v>4354.7391304347821</v>
      </c>
      <c r="J20">
        <f>测压点坐标!D44</f>
        <v>281.35802469135797</v>
      </c>
      <c r="L20">
        <f t="shared" si="2"/>
        <v>19</v>
      </c>
    </row>
    <row r="21" spans="1:12" x14ac:dyDescent="0.25">
      <c r="A21">
        <f>测压点坐标!A21</f>
        <v>20</v>
      </c>
      <c r="B21">
        <f>测压点坐标!B21</f>
        <v>14</v>
      </c>
      <c r="C21">
        <f>测压点坐标!C21</f>
        <v>15589.260869565218</v>
      </c>
      <c r="D21">
        <f>测压点坐标!D21</f>
        <v>-851.10802469135797</v>
      </c>
      <c r="E21">
        <f>测压点坐标!E21</f>
        <v>0</v>
      </c>
      <c r="G21">
        <v>500</v>
      </c>
      <c r="H21">
        <f t="shared" si="4"/>
        <v>5</v>
      </c>
      <c r="I21">
        <f t="shared" si="4"/>
        <v>4925.2608695652179</v>
      </c>
      <c r="J21">
        <f>测压点坐标!D45</f>
        <v>281.35802469135797</v>
      </c>
      <c r="L21">
        <f t="shared" si="2"/>
        <v>20</v>
      </c>
    </row>
    <row r="22" spans="1:12" x14ac:dyDescent="0.25">
      <c r="G22">
        <v>501</v>
      </c>
      <c r="H22">
        <f t="shared" si="4"/>
        <v>10</v>
      </c>
      <c r="I22">
        <f t="shared" si="4"/>
        <v>10378.739130434784</v>
      </c>
      <c r="J22">
        <f>测压点坐标!D46</f>
        <v>281.35802469135797</v>
      </c>
      <c r="L22">
        <f t="shared" si="2"/>
        <v>21</v>
      </c>
    </row>
    <row r="23" spans="1:12" x14ac:dyDescent="0.25">
      <c r="G23">
        <v>502</v>
      </c>
      <c r="H23">
        <f t="shared" si="4"/>
        <v>10</v>
      </c>
      <c r="I23">
        <f t="shared" si="4"/>
        <v>10949.260869565218</v>
      </c>
      <c r="J23">
        <f>测压点坐标!D47</f>
        <v>281.35802469135797</v>
      </c>
      <c r="L23">
        <f t="shared" si="2"/>
        <v>22</v>
      </c>
    </row>
    <row r="24" spans="1:12" x14ac:dyDescent="0.25">
      <c r="G24">
        <v>503</v>
      </c>
      <c r="H24">
        <f t="shared" si="4"/>
        <v>11</v>
      </c>
      <c r="I24">
        <f t="shared" si="4"/>
        <v>11538.739130434782</v>
      </c>
      <c r="J24">
        <f>测压点坐标!D48</f>
        <v>281.35802469135797</v>
      </c>
      <c r="L24">
        <f t="shared" si="2"/>
        <v>23</v>
      </c>
    </row>
    <row r="25" spans="1:12" x14ac:dyDescent="0.25">
      <c r="G25">
        <v>504</v>
      </c>
      <c r="H25">
        <f t="shared" si="4"/>
        <v>11</v>
      </c>
      <c r="I25">
        <f t="shared" si="4"/>
        <v>12109.260869565218</v>
      </c>
      <c r="J25">
        <f>测压点坐标!D49</f>
        <v>281.35802469135797</v>
      </c>
      <c r="L25">
        <f t="shared" si="2"/>
        <v>24</v>
      </c>
    </row>
    <row r="26" spans="1:12" x14ac:dyDescent="0.25">
      <c r="G26">
        <v>505</v>
      </c>
      <c r="H26">
        <f t="shared" si="4"/>
        <v>4</v>
      </c>
      <c r="I26">
        <f t="shared" si="4"/>
        <v>3194.7391304347825</v>
      </c>
      <c r="J26">
        <f>测压点坐标!D62</f>
        <v>851.10802469135797</v>
      </c>
      <c r="L26">
        <f t="shared" si="2"/>
        <v>25</v>
      </c>
    </row>
    <row r="27" spans="1:12" x14ac:dyDescent="0.25">
      <c r="G27">
        <v>506</v>
      </c>
      <c r="H27">
        <f t="shared" si="4"/>
        <v>4</v>
      </c>
      <c r="I27">
        <f t="shared" si="4"/>
        <v>3765.2608695652175</v>
      </c>
      <c r="J27">
        <f>测压点坐标!D63</f>
        <v>851.10802469135797</v>
      </c>
      <c r="L27">
        <f t="shared" si="2"/>
        <v>26</v>
      </c>
    </row>
    <row r="28" spans="1:12" x14ac:dyDescent="0.25">
      <c r="G28">
        <v>507</v>
      </c>
      <c r="H28">
        <f t="shared" si="4"/>
        <v>5</v>
      </c>
      <c r="I28">
        <f t="shared" si="4"/>
        <v>4354.7391304347821</v>
      </c>
      <c r="J28">
        <f>测压点坐标!D64</f>
        <v>851.10802469135797</v>
      </c>
      <c r="L28">
        <f t="shared" si="2"/>
        <v>27</v>
      </c>
    </row>
    <row r="29" spans="1:12" x14ac:dyDescent="0.25">
      <c r="G29">
        <v>508</v>
      </c>
      <c r="H29">
        <f t="shared" si="4"/>
        <v>5</v>
      </c>
      <c r="I29">
        <f t="shared" si="4"/>
        <v>4925.2608695652179</v>
      </c>
      <c r="J29">
        <f>测压点坐标!D65</f>
        <v>851.10802469135797</v>
      </c>
      <c r="L29">
        <f t="shared" si="2"/>
        <v>28</v>
      </c>
    </row>
    <row r="30" spans="1:12" x14ac:dyDescent="0.25">
      <c r="G30">
        <v>509</v>
      </c>
      <c r="H30">
        <f t="shared" si="4"/>
        <v>10</v>
      </c>
      <c r="I30">
        <f t="shared" si="4"/>
        <v>10378.739130434784</v>
      </c>
      <c r="J30">
        <f>测压点坐标!D66</f>
        <v>851.10802469135797</v>
      </c>
      <c r="L30">
        <f t="shared" si="2"/>
        <v>29</v>
      </c>
    </row>
    <row r="31" spans="1:12" x14ac:dyDescent="0.25">
      <c r="G31">
        <v>510</v>
      </c>
      <c r="H31">
        <f t="shared" si="4"/>
        <v>10</v>
      </c>
      <c r="I31">
        <f t="shared" si="4"/>
        <v>10949.260869565218</v>
      </c>
      <c r="J31">
        <f>测压点坐标!D67</f>
        <v>851.10802469135797</v>
      </c>
      <c r="L31">
        <f t="shared" si="2"/>
        <v>30</v>
      </c>
    </row>
    <row r="32" spans="1:12" x14ac:dyDescent="0.25">
      <c r="G32">
        <v>511</v>
      </c>
      <c r="H32">
        <f t="shared" si="4"/>
        <v>11</v>
      </c>
      <c r="I32">
        <f t="shared" si="4"/>
        <v>11538.739130434782</v>
      </c>
      <c r="J32">
        <f>测压点坐标!D68</f>
        <v>851.10802469135797</v>
      </c>
      <c r="L32">
        <f t="shared" si="2"/>
        <v>31</v>
      </c>
    </row>
    <row r="33" spans="7:12" x14ac:dyDescent="0.25">
      <c r="G33">
        <v>512</v>
      </c>
      <c r="H33">
        <f t="shared" si="4"/>
        <v>11</v>
      </c>
      <c r="I33">
        <f t="shared" si="4"/>
        <v>12109.260869565218</v>
      </c>
      <c r="J33">
        <f>测压点坐标!D69</f>
        <v>851.10802469135797</v>
      </c>
      <c r="L33">
        <f t="shared" si="2"/>
        <v>32</v>
      </c>
    </row>
    <row r="34" spans="7:12" x14ac:dyDescent="0.25">
      <c r="G34">
        <v>513</v>
      </c>
      <c r="H34">
        <f>H2+14</f>
        <v>18</v>
      </c>
      <c r="I34">
        <f t="shared" si="4"/>
        <v>3194.7391304347825</v>
      </c>
      <c r="J34">
        <f>J2+2800</f>
        <v>1948.891975308642</v>
      </c>
      <c r="L34">
        <f t="shared" si="2"/>
        <v>33</v>
      </c>
    </row>
    <row r="35" spans="7:12" x14ac:dyDescent="0.25">
      <c r="G35">
        <v>514</v>
      </c>
      <c r="H35">
        <f t="shared" ref="H35:H97" si="6">H3+14</f>
        <v>18</v>
      </c>
      <c r="I35">
        <f t="shared" si="4"/>
        <v>3765.2608695652175</v>
      </c>
      <c r="J35">
        <f t="shared" ref="J35:J97" si="7">J3+2800</f>
        <v>1948.891975308642</v>
      </c>
      <c r="L35">
        <f t="shared" si="2"/>
        <v>34</v>
      </c>
    </row>
    <row r="36" spans="7:12" x14ac:dyDescent="0.25">
      <c r="G36">
        <v>515</v>
      </c>
      <c r="H36">
        <f t="shared" si="6"/>
        <v>19</v>
      </c>
      <c r="I36">
        <f t="shared" si="4"/>
        <v>4354.7391304347821</v>
      </c>
      <c r="J36">
        <f t="shared" si="7"/>
        <v>1948.891975308642</v>
      </c>
      <c r="L36">
        <f t="shared" si="2"/>
        <v>35</v>
      </c>
    </row>
    <row r="37" spans="7:12" x14ac:dyDescent="0.25">
      <c r="G37">
        <v>516</v>
      </c>
      <c r="H37">
        <f t="shared" si="6"/>
        <v>19</v>
      </c>
      <c r="I37">
        <f t="shared" si="4"/>
        <v>4925.2608695652179</v>
      </c>
      <c r="J37">
        <f t="shared" si="7"/>
        <v>1948.891975308642</v>
      </c>
      <c r="L37">
        <f t="shared" si="2"/>
        <v>36</v>
      </c>
    </row>
    <row r="38" spans="7:12" x14ac:dyDescent="0.25">
      <c r="G38">
        <v>517</v>
      </c>
      <c r="H38">
        <f t="shared" si="6"/>
        <v>24</v>
      </c>
      <c r="I38">
        <f t="shared" si="4"/>
        <v>10378.739130434784</v>
      </c>
      <c r="J38">
        <f t="shared" si="7"/>
        <v>1948.891975308642</v>
      </c>
      <c r="L38">
        <f t="shared" si="2"/>
        <v>37</v>
      </c>
    </row>
    <row r="39" spans="7:12" x14ac:dyDescent="0.25">
      <c r="G39">
        <v>518</v>
      </c>
      <c r="H39">
        <f t="shared" si="6"/>
        <v>24</v>
      </c>
      <c r="I39">
        <f t="shared" si="4"/>
        <v>10949.260869565218</v>
      </c>
      <c r="J39">
        <f t="shared" si="7"/>
        <v>1948.891975308642</v>
      </c>
      <c r="L39">
        <f t="shared" si="2"/>
        <v>38</v>
      </c>
    </row>
    <row r="40" spans="7:12" x14ac:dyDescent="0.25">
      <c r="G40">
        <v>519</v>
      </c>
      <c r="H40">
        <f t="shared" si="6"/>
        <v>25</v>
      </c>
      <c r="I40">
        <f t="shared" si="4"/>
        <v>11538.739130434782</v>
      </c>
      <c r="J40">
        <f t="shared" si="7"/>
        <v>1948.891975308642</v>
      </c>
      <c r="L40">
        <f t="shared" si="2"/>
        <v>39</v>
      </c>
    </row>
    <row r="41" spans="7:12" x14ac:dyDescent="0.25">
      <c r="G41">
        <v>520</v>
      </c>
      <c r="H41">
        <f t="shared" si="6"/>
        <v>25</v>
      </c>
      <c r="I41">
        <f t="shared" si="4"/>
        <v>12109.260869565218</v>
      </c>
      <c r="J41">
        <f t="shared" si="7"/>
        <v>1948.891975308642</v>
      </c>
      <c r="L41">
        <f t="shared" si="2"/>
        <v>40</v>
      </c>
    </row>
    <row r="42" spans="7:12" x14ac:dyDescent="0.25">
      <c r="G42">
        <v>521</v>
      </c>
      <c r="H42">
        <f t="shared" si="6"/>
        <v>18</v>
      </c>
      <c r="I42">
        <f t="shared" si="4"/>
        <v>3194.7391304347825</v>
      </c>
      <c r="J42">
        <f t="shared" si="7"/>
        <v>2518.641975308642</v>
      </c>
      <c r="L42">
        <f t="shared" si="2"/>
        <v>41</v>
      </c>
    </row>
    <row r="43" spans="7:12" x14ac:dyDescent="0.25">
      <c r="G43">
        <v>522</v>
      </c>
      <c r="H43">
        <f t="shared" si="6"/>
        <v>18</v>
      </c>
      <c r="I43">
        <f t="shared" si="4"/>
        <v>3765.2608695652175</v>
      </c>
      <c r="J43">
        <f t="shared" si="7"/>
        <v>2518.641975308642</v>
      </c>
      <c r="L43">
        <f t="shared" si="2"/>
        <v>42</v>
      </c>
    </row>
    <row r="44" spans="7:12" x14ac:dyDescent="0.25">
      <c r="G44">
        <v>523</v>
      </c>
      <c r="H44">
        <f t="shared" si="6"/>
        <v>19</v>
      </c>
      <c r="I44">
        <f t="shared" si="4"/>
        <v>4354.7391304347821</v>
      </c>
      <c r="J44">
        <f t="shared" si="7"/>
        <v>2518.641975308642</v>
      </c>
      <c r="L44">
        <f t="shared" si="2"/>
        <v>43</v>
      </c>
    </row>
    <row r="45" spans="7:12" x14ac:dyDescent="0.25">
      <c r="G45">
        <v>524</v>
      </c>
      <c r="H45">
        <f t="shared" si="6"/>
        <v>19</v>
      </c>
      <c r="I45">
        <f t="shared" si="4"/>
        <v>4925.2608695652179</v>
      </c>
      <c r="J45">
        <f t="shared" si="7"/>
        <v>2518.641975308642</v>
      </c>
      <c r="L45">
        <f t="shared" si="2"/>
        <v>44</v>
      </c>
    </row>
    <row r="46" spans="7:12" x14ac:dyDescent="0.25">
      <c r="G46">
        <v>525</v>
      </c>
      <c r="H46">
        <f t="shared" si="6"/>
        <v>24</v>
      </c>
      <c r="I46">
        <f t="shared" si="4"/>
        <v>10378.739130434784</v>
      </c>
      <c r="J46">
        <f t="shared" si="7"/>
        <v>2518.641975308642</v>
      </c>
      <c r="L46">
        <f t="shared" si="2"/>
        <v>45</v>
      </c>
    </row>
    <row r="47" spans="7:12" x14ac:dyDescent="0.25">
      <c r="G47">
        <v>526</v>
      </c>
      <c r="H47">
        <f t="shared" si="6"/>
        <v>24</v>
      </c>
      <c r="I47">
        <f t="shared" si="4"/>
        <v>10949.260869565218</v>
      </c>
      <c r="J47">
        <f t="shared" si="7"/>
        <v>2518.641975308642</v>
      </c>
      <c r="L47">
        <f t="shared" si="2"/>
        <v>46</v>
      </c>
    </row>
    <row r="48" spans="7:12" x14ac:dyDescent="0.25">
      <c r="G48">
        <v>527</v>
      </c>
      <c r="H48">
        <f t="shared" si="6"/>
        <v>25</v>
      </c>
      <c r="I48">
        <f t="shared" si="4"/>
        <v>11538.739130434782</v>
      </c>
      <c r="J48">
        <f t="shared" si="7"/>
        <v>2518.641975308642</v>
      </c>
      <c r="L48">
        <f t="shared" si="2"/>
        <v>47</v>
      </c>
    </row>
    <row r="49" spans="7:12" x14ac:dyDescent="0.25">
      <c r="G49">
        <v>528</v>
      </c>
      <c r="H49">
        <f t="shared" si="6"/>
        <v>25</v>
      </c>
      <c r="I49">
        <f t="shared" si="4"/>
        <v>12109.260869565218</v>
      </c>
      <c r="J49">
        <f t="shared" si="7"/>
        <v>2518.641975308642</v>
      </c>
      <c r="L49">
        <f t="shared" si="2"/>
        <v>48</v>
      </c>
    </row>
    <row r="50" spans="7:12" x14ac:dyDescent="0.25">
      <c r="G50">
        <v>529</v>
      </c>
      <c r="H50">
        <f t="shared" si="6"/>
        <v>18</v>
      </c>
      <c r="I50">
        <f t="shared" si="4"/>
        <v>3194.7391304347825</v>
      </c>
      <c r="J50">
        <f t="shared" si="7"/>
        <v>3081.358024691358</v>
      </c>
      <c r="L50">
        <f t="shared" si="2"/>
        <v>49</v>
      </c>
    </row>
    <row r="51" spans="7:12" x14ac:dyDescent="0.25">
      <c r="G51">
        <v>530</v>
      </c>
      <c r="H51">
        <f t="shared" si="6"/>
        <v>18</v>
      </c>
      <c r="I51">
        <f t="shared" si="4"/>
        <v>3765.2608695652175</v>
      </c>
      <c r="J51">
        <f t="shared" si="7"/>
        <v>3081.358024691358</v>
      </c>
      <c r="L51">
        <f t="shared" si="2"/>
        <v>50</v>
      </c>
    </row>
    <row r="52" spans="7:12" x14ac:dyDescent="0.25">
      <c r="G52">
        <v>531</v>
      </c>
      <c r="H52">
        <f t="shared" si="6"/>
        <v>19</v>
      </c>
      <c r="I52">
        <f t="shared" si="4"/>
        <v>4354.7391304347821</v>
      </c>
      <c r="J52">
        <f t="shared" si="7"/>
        <v>3081.358024691358</v>
      </c>
      <c r="L52">
        <f t="shared" si="2"/>
        <v>51</v>
      </c>
    </row>
    <row r="53" spans="7:12" x14ac:dyDescent="0.25">
      <c r="G53">
        <v>532</v>
      </c>
      <c r="H53">
        <f t="shared" si="6"/>
        <v>19</v>
      </c>
      <c r="I53">
        <f t="shared" si="4"/>
        <v>4925.2608695652179</v>
      </c>
      <c r="J53">
        <f t="shared" si="7"/>
        <v>3081.358024691358</v>
      </c>
      <c r="L53">
        <f t="shared" si="2"/>
        <v>52</v>
      </c>
    </row>
    <row r="54" spans="7:12" x14ac:dyDescent="0.25">
      <c r="G54">
        <v>533</v>
      </c>
      <c r="H54">
        <f t="shared" si="6"/>
        <v>24</v>
      </c>
      <c r="I54">
        <f t="shared" si="4"/>
        <v>10378.739130434784</v>
      </c>
      <c r="J54">
        <f t="shared" si="7"/>
        <v>3081.358024691358</v>
      </c>
      <c r="L54">
        <f t="shared" si="2"/>
        <v>53</v>
      </c>
    </row>
    <row r="55" spans="7:12" x14ac:dyDescent="0.25">
      <c r="G55">
        <v>534</v>
      </c>
      <c r="H55">
        <f t="shared" si="6"/>
        <v>24</v>
      </c>
      <c r="I55">
        <f t="shared" si="4"/>
        <v>10949.260869565218</v>
      </c>
      <c r="J55">
        <f t="shared" si="7"/>
        <v>3081.358024691358</v>
      </c>
      <c r="L55">
        <f t="shared" si="2"/>
        <v>54</v>
      </c>
    </row>
    <row r="56" spans="7:12" x14ac:dyDescent="0.25">
      <c r="G56">
        <v>535</v>
      </c>
      <c r="H56">
        <f t="shared" si="6"/>
        <v>25</v>
      </c>
      <c r="I56">
        <f t="shared" si="4"/>
        <v>11538.739130434782</v>
      </c>
      <c r="J56">
        <f t="shared" si="7"/>
        <v>3081.358024691358</v>
      </c>
      <c r="L56">
        <f t="shared" si="2"/>
        <v>55</v>
      </c>
    </row>
    <row r="57" spans="7:12" x14ac:dyDescent="0.25">
      <c r="G57">
        <v>536</v>
      </c>
      <c r="H57">
        <f t="shared" si="6"/>
        <v>25</v>
      </c>
      <c r="I57">
        <f t="shared" si="4"/>
        <v>12109.260869565218</v>
      </c>
      <c r="J57">
        <f t="shared" si="7"/>
        <v>3081.358024691358</v>
      </c>
      <c r="L57">
        <f t="shared" si="2"/>
        <v>56</v>
      </c>
    </row>
    <row r="58" spans="7:12" x14ac:dyDescent="0.25">
      <c r="G58">
        <v>537</v>
      </c>
      <c r="H58">
        <f t="shared" si="6"/>
        <v>18</v>
      </c>
      <c r="I58">
        <f t="shared" si="4"/>
        <v>3194.7391304347825</v>
      </c>
      <c r="J58">
        <f t="shared" si="7"/>
        <v>3651.108024691358</v>
      </c>
      <c r="L58">
        <f t="shared" si="2"/>
        <v>57</v>
      </c>
    </row>
    <row r="59" spans="7:12" x14ac:dyDescent="0.25">
      <c r="G59">
        <v>538</v>
      </c>
      <c r="H59">
        <f t="shared" si="6"/>
        <v>18</v>
      </c>
      <c r="I59">
        <f t="shared" si="4"/>
        <v>3765.2608695652175</v>
      </c>
      <c r="J59">
        <f t="shared" si="7"/>
        <v>3651.108024691358</v>
      </c>
      <c r="L59">
        <f t="shared" si="2"/>
        <v>58</v>
      </c>
    </row>
    <row r="60" spans="7:12" x14ac:dyDescent="0.25">
      <c r="G60">
        <v>539</v>
      </c>
      <c r="H60">
        <f t="shared" si="6"/>
        <v>19</v>
      </c>
      <c r="I60">
        <f t="shared" si="4"/>
        <v>4354.7391304347821</v>
      </c>
      <c r="J60">
        <f t="shared" si="7"/>
        <v>3651.108024691358</v>
      </c>
      <c r="L60">
        <f t="shared" si="2"/>
        <v>59</v>
      </c>
    </row>
    <row r="61" spans="7:12" x14ac:dyDescent="0.25">
      <c r="G61">
        <v>540</v>
      </c>
      <c r="H61">
        <f t="shared" si="6"/>
        <v>19</v>
      </c>
      <c r="I61">
        <f t="shared" si="4"/>
        <v>4925.2608695652179</v>
      </c>
      <c r="J61">
        <f t="shared" si="7"/>
        <v>3651.108024691358</v>
      </c>
      <c r="L61">
        <f t="shared" si="2"/>
        <v>60</v>
      </c>
    </row>
    <row r="62" spans="7:12" x14ac:dyDescent="0.25">
      <c r="G62">
        <v>541</v>
      </c>
      <c r="H62">
        <f t="shared" si="6"/>
        <v>24</v>
      </c>
      <c r="I62">
        <f t="shared" si="4"/>
        <v>10378.739130434784</v>
      </c>
      <c r="J62">
        <f t="shared" si="7"/>
        <v>3651.108024691358</v>
      </c>
      <c r="L62">
        <f t="shared" si="2"/>
        <v>61</v>
      </c>
    </row>
    <row r="63" spans="7:12" x14ac:dyDescent="0.25">
      <c r="G63">
        <v>542</v>
      </c>
      <c r="H63">
        <f t="shared" si="6"/>
        <v>24</v>
      </c>
      <c r="I63">
        <f t="shared" si="4"/>
        <v>10949.260869565218</v>
      </c>
      <c r="J63">
        <f t="shared" si="7"/>
        <v>3651.108024691358</v>
      </c>
      <c r="L63">
        <f t="shared" si="2"/>
        <v>62</v>
      </c>
    </row>
    <row r="64" spans="7:12" x14ac:dyDescent="0.25">
      <c r="G64">
        <v>543</v>
      </c>
      <c r="H64">
        <f t="shared" si="6"/>
        <v>25</v>
      </c>
      <c r="I64">
        <f t="shared" si="4"/>
        <v>11538.739130434782</v>
      </c>
      <c r="J64">
        <f t="shared" si="7"/>
        <v>3651.108024691358</v>
      </c>
      <c r="L64">
        <f t="shared" si="2"/>
        <v>63</v>
      </c>
    </row>
    <row r="65" spans="7:12" x14ac:dyDescent="0.25">
      <c r="G65">
        <v>544</v>
      </c>
      <c r="H65">
        <f t="shared" si="6"/>
        <v>25</v>
      </c>
      <c r="I65">
        <f t="shared" si="4"/>
        <v>12109.260869565218</v>
      </c>
      <c r="J65">
        <f t="shared" si="7"/>
        <v>3651.108024691358</v>
      </c>
      <c r="L65">
        <f t="shared" si="2"/>
        <v>64</v>
      </c>
    </row>
    <row r="66" spans="7:12" x14ac:dyDescent="0.25">
      <c r="G66">
        <v>545</v>
      </c>
      <c r="H66">
        <f t="shared" si="6"/>
        <v>32</v>
      </c>
      <c r="I66">
        <f t="shared" si="4"/>
        <v>3194.7391304347825</v>
      </c>
      <c r="J66">
        <f t="shared" si="7"/>
        <v>4748.891975308642</v>
      </c>
      <c r="L66">
        <f t="shared" si="2"/>
        <v>65</v>
      </c>
    </row>
    <row r="67" spans="7:12" x14ac:dyDescent="0.25">
      <c r="G67">
        <v>546</v>
      </c>
      <c r="H67">
        <f t="shared" si="6"/>
        <v>32</v>
      </c>
      <c r="I67">
        <f t="shared" si="4"/>
        <v>3765.2608695652175</v>
      </c>
      <c r="J67">
        <f t="shared" si="7"/>
        <v>4748.891975308642</v>
      </c>
      <c r="L67">
        <f t="shared" ref="L67:L130" si="8">G67-480</f>
        <v>66</v>
      </c>
    </row>
    <row r="68" spans="7:12" x14ac:dyDescent="0.25">
      <c r="G68">
        <v>547</v>
      </c>
      <c r="H68">
        <f t="shared" si="6"/>
        <v>33</v>
      </c>
      <c r="I68">
        <f t="shared" si="4"/>
        <v>4354.7391304347821</v>
      </c>
      <c r="J68">
        <f t="shared" si="7"/>
        <v>4748.891975308642</v>
      </c>
      <c r="L68">
        <f t="shared" si="8"/>
        <v>67</v>
      </c>
    </row>
    <row r="69" spans="7:12" x14ac:dyDescent="0.25">
      <c r="G69">
        <v>548</v>
      </c>
      <c r="H69">
        <f t="shared" si="6"/>
        <v>33</v>
      </c>
      <c r="I69">
        <f t="shared" si="4"/>
        <v>4925.2608695652179</v>
      </c>
      <c r="J69">
        <f t="shared" si="7"/>
        <v>4748.891975308642</v>
      </c>
      <c r="L69">
        <f t="shared" si="8"/>
        <v>68</v>
      </c>
    </row>
    <row r="70" spans="7:12" x14ac:dyDescent="0.25">
      <c r="G70">
        <v>549</v>
      </c>
      <c r="H70">
        <f t="shared" si="6"/>
        <v>38</v>
      </c>
      <c r="I70">
        <f t="shared" si="4"/>
        <v>10378.739130434784</v>
      </c>
      <c r="J70">
        <f t="shared" si="7"/>
        <v>4748.891975308642</v>
      </c>
      <c r="L70">
        <f t="shared" si="8"/>
        <v>69</v>
      </c>
    </row>
    <row r="71" spans="7:12" x14ac:dyDescent="0.25">
      <c r="G71">
        <v>550</v>
      </c>
      <c r="H71">
        <f t="shared" si="6"/>
        <v>38</v>
      </c>
      <c r="I71">
        <f t="shared" si="4"/>
        <v>10949.260869565218</v>
      </c>
      <c r="J71">
        <f t="shared" si="7"/>
        <v>4748.891975308642</v>
      </c>
      <c r="L71">
        <f t="shared" si="8"/>
        <v>70</v>
      </c>
    </row>
    <row r="72" spans="7:12" x14ac:dyDescent="0.25">
      <c r="G72">
        <v>551</v>
      </c>
      <c r="H72">
        <f t="shared" si="6"/>
        <v>39</v>
      </c>
      <c r="I72">
        <f t="shared" si="4"/>
        <v>11538.739130434782</v>
      </c>
      <c r="J72">
        <f t="shared" si="7"/>
        <v>4748.891975308642</v>
      </c>
      <c r="L72">
        <f t="shared" si="8"/>
        <v>71</v>
      </c>
    </row>
    <row r="73" spans="7:12" x14ac:dyDescent="0.25">
      <c r="G73">
        <v>552</v>
      </c>
      <c r="H73">
        <f t="shared" si="6"/>
        <v>39</v>
      </c>
      <c r="I73">
        <f t="shared" si="4"/>
        <v>12109.260869565218</v>
      </c>
      <c r="J73">
        <f t="shared" si="7"/>
        <v>4748.891975308642</v>
      </c>
      <c r="L73">
        <f t="shared" si="8"/>
        <v>72</v>
      </c>
    </row>
    <row r="74" spans="7:12" x14ac:dyDescent="0.25">
      <c r="G74">
        <v>553</v>
      </c>
      <c r="H74">
        <f t="shared" si="6"/>
        <v>32</v>
      </c>
      <c r="I74">
        <f t="shared" si="4"/>
        <v>3194.7391304347825</v>
      </c>
      <c r="J74">
        <f t="shared" si="7"/>
        <v>5318.641975308642</v>
      </c>
      <c r="L74">
        <f t="shared" si="8"/>
        <v>73</v>
      </c>
    </row>
    <row r="75" spans="7:12" x14ac:dyDescent="0.25">
      <c r="G75">
        <v>554</v>
      </c>
      <c r="H75">
        <f t="shared" si="6"/>
        <v>32</v>
      </c>
      <c r="I75">
        <f t="shared" ref="I75:I97" si="9">I67</f>
        <v>3765.2608695652175</v>
      </c>
      <c r="J75">
        <f t="shared" si="7"/>
        <v>5318.641975308642</v>
      </c>
      <c r="L75">
        <f t="shared" si="8"/>
        <v>74</v>
      </c>
    </row>
    <row r="76" spans="7:12" x14ac:dyDescent="0.25">
      <c r="G76">
        <v>555</v>
      </c>
      <c r="H76">
        <f t="shared" si="6"/>
        <v>33</v>
      </c>
      <c r="I76">
        <f t="shared" si="9"/>
        <v>4354.7391304347821</v>
      </c>
      <c r="J76">
        <f t="shared" si="7"/>
        <v>5318.641975308642</v>
      </c>
      <c r="L76">
        <f t="shared" si="8"/>
        <v>75</v>
      </c>
    </row>
    <row r="77" spans="7:12" x14ac:dyDescent="0.25">
      <c r="G77">
        <v>556</v>
      </c>
      <c r="H77">
        <f t="shared" si="6"/>
        <v>33</v>
      </c>
      <c r="I77">
        <f t="shared" si="9"/>
        <v>4925.2608695652179</v>
      </c>
      <c r="J77">
        <f t="shared" si="7"/>
        <v>5318.641975308642</v>
      </c>
      <c r="L77">
        <f t="shared" si="8"/>
        <v>76</v>
      </c>
    </row>
    <row r="78" spans="7:12" x14ac:dyDescent="0.25">
      <c r="G78">
        <v>557</v>
      </c>
      <c r="H78">
        <f t="shared" si="6"/>
        <v>38</v>
      </c>
      <c r="I78">
        <f t="shared" si="9"/>
        <v>10378.739130434784</v>
      </c>
      <c r="J78">
        <f t="shared" si="7"/>
        <v>5318.641975308642</v>
      </c>
      <c r="L78">
        <f t="shared" si="8"/>
        <v>77</v>
      </c>
    </row>
    <row r="79" spans="7:12" x14ac:dyDescent="0.25">
      <c r="G79">
        <v>558</v>
      </c>
      <c r="H79">
        <f t="shared" si="6"/>
        <v>38</v>
      </c>
      <c r="I79">
        <f t="shared" si="9"/>
        <v>10949.260869565218</v>
      </c>
      <c r="J79">
        <f t="shared" si="7"/>
        <v>5318.641975308642</v>
      </c>
      <c r="L79">
        <f t="shared" si="8"/>
        <v>78</v>
      </c>
    </row>
    <row r="80" spans="7:12" x14ac:dyDescent="0.25">
      <c r="G80">
        <v>559</v>
      </c>
      <c r="H80">
        <f t="shared" si="6"/>
        <v>39</v>
      </c>
      <c r="I80">
        <f t="shared" si="9"/>
        <v>11538.739130434782</v>
      </c>
      <c r="J80">
        <f t="shared" si="7"/>
        <v>5318.641975308642</v>
      </c>
      <c r="L80">
        <f t="shared" si="8"/>
        <v>79</v>
      </c>
    </row>
    <row r="81" spans="7:12" x14ac:dyDescent="0.25">
      <c r="G81">
        <v>560</v>
      </c>
      <c r="H81">
        <f t="shared" si="6"/>
        <v>39</v>
      </c>
      <c r="I81">
        <f t="shared" si="9"/>
        <v>12109.260869565218</v>
      </c>
      <c r="J81">
        <f t="shared" si="7"/>
        <v>5318.641975308642</v>
      </c>
      <c r="L81">
        <f t="shared" si="8"/>
        <v>80</v>
      </c>
    </row>
    <row r="82" spans="7:12" x14ac:dyDescent="0.25">
      <c r="G82">
        <v>561</v>
      </c>
      <c r="H82">
        <f t="shared" si="6"/>
        <v>32</v>
      </c>
      <c r="I82">
        <f t="shared" si="9"/>
        <v>3194.7391304347825</v>
      </c>
      <c r="J82">
        <f t="shared" si="7"/>
        <v>5881.358024691358</v>
      </c>
      <c r="L82">
        <f t="shared" si="8"/>
        <v>81</v>
      </c>
    </row>
    <row r="83" spans="7:12" x14ac:dyDescent="0.25">
      <c r="G83">
        <v>562</v>
      </c>
      <c r="H83">
        <f t="shared" si="6"/>
        <v>32</v>
      </c>
      <c r="I83">
        <f t="shared" si="9"/>
        <v>3765.2608695652175</v>
      </c>
      <c r="J83">
        <f t="shared" si="7"/>
        <v>5881.358024691358</v>
      </c>
      <c r="L83">
        <f t="shared" si="8"/>
        <v>82</v>
      </c>
    </row>
    <row r="84" spans="7:12" x14ac:dyDescent="0.25">
      <c r="G84">
        <v>563</v>
      </c>
      <c r="H84">
        <f t="shared" si="6"/>
        <v>33</v>
      </c>
      <c r="I84">
        <f t="shared" si="9"/>
        <v>4354.7391304347821</v>
      </c>
      <c r="J84">
        <f t="shared" si="7"/>
        <v>5881.358024691358</v>
      </c>
      <c r="L84">
        <f t="shared" si="8"/>
        <v>83</v>
      </c>
    </row>
    <row r="85" spans="7:12" x14ac:dyDescent="0.25">
      <c r="G85">
        <v>564</v>
      </c>
      <c r="H85">
        <f t="shared" si="6"/>
        <v>33</v>
      </c>
      <c r="I85">
        <f t="shared" si="9"/>
        <v>4925.2608695652179</v>
      </c>
      <c r="J85">
        <f t="shared" si="7"/>
        <v>5881.358024691358</v>
      </c>
      <c r="L85">
        <f t="shared" si="8"/>
        <v>84</v>
      </c>
    </row>
    <row r="86" spans="7:12" x14ac:dyDescent="0.25">
      <c r="G86">
        <v>565</v>
      </c>
      <c r="H86">
        <f t="shared" si="6"/>
        <v>38</v>
      </c>
      <c r="I86">
        <f t="shared" si="9"/>
        <v>10378.739130434784</v>
      </c>
      <c r="J86">
        <f t="shared" si="7"/>
        <v>5881.358024691358</v>
      </c>
      <c r="L86">
        <f t="shared" si="8"/>
        <v>85</v>
      </c>
    </row>
    <row r="87" spans="7:12" x14ac:dyDescent="0.25">
      <c r="G87">
        <v>566</v>
      </c>
      <c r="H87">
        <f t="shared" si="6"/>
        <v>38</v>
      </c>
      <c r="I87">
        <f t="shared" si="9"/>
        <v>10949.260869565218</v>
      </c>
      <c r="J87">
        <f t="shared" si="7"/>
        <v>5881.358024691358</v>
      </c>
      <c r="L87">
        <f t="shared" si="8"/>
        <v>86</v>
      </c>
    </row>
    <row r="88" spans="7:12" x14ac:dyDescent="0.25">
      <c r="G88">
        <v>567</v>
      </c>
      <c r="H88">
        <f t="shared" si="6"/>
        <v>39</v>
      </c>
      <c r="I88">
        <f t="shared" si="9"/>
        <v>11538.739130434782</v>
      </c>
      <c r="J88">
        <f t="shared" si="7"/>
        <v>5881.358024691358</v>
      </c>
      <c r="L88">
        <f t="shared" si="8"/>
        <v>87</v>
      </c>
    </row>
    <row r="89" spans="7:12" x14ac:dyDescent="0.25">
      <c r="G89">
        <v>568</v>
      </c>
      <c r="H89">
        <f t="shared" si="6"/>
        <v>39</v>
      </c>
      <c r="I89">
        <f t="shared" si="9"/>
        <v>12109.260869565218</v>
      </c>
      <c r="J89">
        <f t="shared" si="7"/>
        <v>5881.358024691358</v>
      </c>
      <c r="L89">
        <f t="shared" si="8"/>
        <v>88</v>
      </c>
    </row>
    <row r="90" spans="7:12" x14ac:dyDescent="0.25">
      <c r="G90">
        <v>569</v>
      </c>
      <c r="H90">
        <f t="shared" si="6"/>
        <v>32</v>
      </c>
      <c r="I90">
        <f>I82</f>
        <v>3194.7391304347825</v>
      </c>
      <c r="J90">
        <f t="shared" si="7"/>
        <v>6451.108024691358</v>
      </c>
      <c r="L90">
        <f t="shared" si="8"/>
        <v>89</v>
      </c>
    </row>
    <row r="91" spans="7:12" x14ac:dyDescent="0.25">
      <c r="G91">
        <v>570</v>
      </c>
      <c r="H91">
        <f t="shared" si="6"/>
        <v>32</v>
      </c>
      <c r="I91">
        <f t="shared" si="9"/>
        <v>3765.2608695652175</v>
      </c>
      <c r="J91">
        <f t="shared" si="7"/>
        <v>6451.108024691358</v>
      </c>
      <c r="L91">
        <f t="shared" si="8"/>
        <v>90</v>
      </c>
    </row>
    <row r="92" spans="7:12" x14ac:dyDescent="0.25">
      <c r="G92">
        <v>571</v>
      </c>
      <c r="H92">
        <f t="shared" si="6"/>
        <v>33</v>
      </c>
      <c r="I92">
        <f t="shared" si="9"/>
        <v>4354.7391304347821</v>
      </c>
      <c r="J92">
        <f t="shared" si="7"/>
        <v>6451.108024691358</v>
      </c>
      <c r="L92">
        <f t="shared" si="8"/>
        <v>91</v>
      </c>
    </row>
    <row r="93" spans="7:12" x14ac:dyDescent="0.25">
      <c r="G93">
        <v>572</v>
      </c>
      <c r="H93">
        <f t="shared" si="6"/>
        <v>33</v>
      </c>
      <c r="I93">
        <f t="shared" si="9"/>
        <v>4925.2608695652179</v>
      </c>
      <c r="J93">
        <f t="shared" si="7"/>
        <v>6451.108024691358</v>
      </c>
      <c r="L93">
        <f t="shared" si="8"/>
        <v>92</v>
      </c>
    </row>
    <row r="94" spans="7:12" x14ac:dyDescent="0.25">
      <c r="G94">
        <v>573</v>
      </c>
      <c r="H94">
        <f t="shared" si="6"/>
        <v>38</v>
      </c>
      <c r="I94">
        <f t="shared" si="9"/>
        <v>10378.739130434784</v>
      </c>
      <c r="J94">
        <f t="shared" si="7"/>
        <v>6451.108024691358</v>
      </c>
      <c r="L94">
        <f t="shared" si="8"/>
        <v>93</v>
      </c>
    </row>
    <row r="95" spans="7:12" x14ac:dyDescent="0.25">
      <c r="G95">
        <v>574</v>
      </c>
      <c r="H95">
        <f t="shared" si="6"/>
        <v>38</v>
      </c>
      <c r="I95">
        <f t="shared" si="9"/>
        <v>10949.260869565218</v>
      </c>
      <c r="J95">
        <f t="shared" si="7"/>
        <v>6451.108024691358</v>
      </c>
      <c r="L95">
        <f t="shared" si="8"/>
        <v>94</v>
      </c>
    </row>
    <row r="96" spans="7:12" x14ac:dyDescent="0.25">
      <c r="G96">
        <v>575</v>
      </c>
      <c r="H96">
        <f t="shared" si="6"/>
        <v>39</v>
      </c>
      <c r="I96">
        <f t="shared" si="9"/>
        <v>11538.739130434782</v>
      </c>
      <c r="J96">
        <f t="shared" si="7"/>
        <v>6451.108024691358</v>
      </c>
      <c r="L96">
        <f t="shared" si="8"/>
        <v>95</v>
      </c>
    </row>
    <row r="97" spans="7:12" x14ac:dyDescent="0.25">
      <c r="G97">
        <v>576</v>
      </c>
      <c r="H97">
        <f t="shared" si="6"/>
        <v>39</v>
      </c>
      <c r="I97">
        <f t="shared" si="9"/>
        <v>12109.260869565218</v>
      </c>
      <c r="J97">
        <f t="shared" si="7"/>
        <v>6451.108024691358</v>
      </c>
      <c r="L97">
        <f t="shared" si="8"/>
        <v>96</v>
      </c>
    </row>
    <row r="98" spans="7:12" x14ac:dyDescent="0.25">
      <c r="G98">
        <v>577</v>
      </c>
      <c r="H98">
        <f>H2</f>
        <v>4</v>
      </c>
      <c r="I98">
        <f t="shared" ref="I98:J98" si="10">I2</f>
        <v>3194.7391304347825</v>
      </c>
      <c r="J98">
        <f t="shared" si="10"/>
        <v>-851.10802469135797</v>
      </c>
      <c r="L98">
        <f t="shared" si="8"/>
        <v>97</v>
      </c>
    </row>
    <row r="99" spans="7:12" x14ac:dyDescent="0.25">
      <c r="G99">
        <v>578</v>
      </c>
      <c r="H99">
        <f t="shared" ref="H99:J99" si="11">H3</f>
        <v>4</v>
      </c>
      <c r="I99">
        <f t="shared" si="11"/>
        <v>3765.2608695652175</v>
      </c>
      <c r="J99">
        <f t="shared" si="11"/>
        <v>-851.10802469135797</v>
      </c>
      <c r="L99">
        <f t="shared" si="8"/>
        <v>98</v>
      </c>
    </row>
    <row r="100" spans="7:12" x14ac:dyDescent="0.25">
      <c r="G100">
        <v>579</v>
      </c>
      <c r="H100">
        <f t="shared" ref="H100:J100" si="12">H4</f>
        <v>5</v>
      </c>
      <c r="I100">
        <f t="shared" si="12"/>
        <v>4354.7391304347821</v>
      </c>
      <c r="J100">
        <f t="shared" si="12"/>
        <v>-851.10802469135797</v>
      </c>
      <c r="L100">
        <f t="shared" si="8"/>
        <v>99</v>
      </c>
    </row>
    <row r="101" spans="7:12" x14ac:dyDescent="0.25">
      <c r="G101">
        <v>580</v>
      </c>
      <c r="H101">
        <f t="shared" ref="H101:J101" si="13">H5</f>
        <v>5</v>
      </c>
      <c r="I101">
        <f t="shared" si="13"/>
        <v>4925.2608695652179</v>
      </c>
      <c r="J101">
        <f t="shared" si="13"/>
        <v>-851.10802469135797</v>
      </c>
      <c r="L101">
        <f t="shared" si="8"/>
        <v>100</v>
      </c>
    </row>
    <row r="102" spans="7:12" x14ac:dyDescent="0.25">
      <c r="G102">
        <v>581</v>
      </c>
      <c r="H102">
        <f t="shared" ref="H102:J102" si="14">H6</f>
        <v>10</v>
      </c>
      <c r="I102">
        <f t="shared" si="14"/>
        <v>10378.739130434784</v>
      </c>
      <c r="J102">
        <f t="shared" si="14"/>
        <v>-851.10802469135797</v>
      </c>
      <c r="L102">
        <f t="shared" si="8"/>
        <v>101</v>
      </c>
    </row>
    <row r="103" spans="7:12" x14ac:dyDescent="0.25">
      <c r="G103">
        <v>582</v>
      </c>
      <c r="H103">
        <f t="shared" ref="H103:J103" si="15">H7</f>
        <v>10</v>
      </c>
      <c r="I103">
        <f t="shared" si="15"/>
        <v>10949.260869565218</v>
      </c>
      <c r="J103">
        <f t="shared" si="15"/>
        <v>-851.10802469135797</v>
      </c>
      <c r="L103">
        <f t="shared" si="8"/>
        <v>102</v>
      </c>
    </row>
    <row r="104" spans="7:12" x14ac:dyDescent="0.25">
      <c r="G104">
        <v>583</v>
      </c>
      <c r="H104">
        <f t="shared" ref="H104:J104" si="16">H8</f>
        <v>11</v>
      </c>
      <c r="I104">
        <f t="shared" si="16"/>
        <v>11538.739130434782</v>
      </c>
      <c r="J104">
        <f t="shared" si="16"/>
        <v>-851.10802469135797</v>
      </c>
      <c r="L104">
        <f t="shared" si="8"/>
        <v>103</v>
      </c>
    </row>
    <row r="105" spans="7:12" x14ac:dyDescent="0.25">
      <c r="G105">
        <v>584</v>
      </c>
      <c r="H105">
        <f t="shared" ref="H105:J105" si="17">H9</f>
        <v>11</v>
      </c>
      <c r="I105">
        <f t="shared" si="17"/>
        <v>12109.260869565218</v>
      </c>
      <c r="J105">
        <f t="shared" si="17"/>
        <v>-851.10802469135797</v>
      </c>
      <c r="L105">
        <f t="shared" si="8"/>
        <v>104</v>
      </c>
    </row>
    <row r="106" spans="7:12" x14ac:dyDescent="0.25">
      <c r="G106">
        <v>585</v>
      </c>
      <c r="H106">
        <f t="shared" ref="H106:J106" si="18">H10</f>
        <v>4</v>
      </c>
      <c r="I106">
        <f t="shared" si="18"/>
        <v>3194.7391304347825</v>
      </c>
      <c r="J106">
        <f t="shared" si="18"/>
        <v>-281.35802469135797</v>
      </c>
      <c r="L106">
        <f t="shared" si="8"/>
        <v>105</v>
      </c>
    </row>
    <row r="107" spans="7:12" x14ac:dyDescent="0.25">
      <c r="G107">
        <v>586</v>
      </c>
      <c r="H107">
        <f t="shared" ref="H107:J107" si="19">H11</f>
        <v>4</v>
      </c>
      <c r="I107">
        <f t="shared" si="19"/>
        <v>3765.2608695652175</v>
      </c>
      <c r="J107">
        <f t="shared" si="19"/>
        <v>-281.35802469135797</v>
      </c>
      <c r="L107">
        <f t="shared" si="8"/>
        <v>106</v>
      </c>
    </row>
    <row r="108" spans="7:12" x14ac:dyDescent="0.25">
      <c r="G108">
        <v>587</v>
      </c>
      <c r="H108">
        <f t="shared" ref="H108:J108" si="20">H12</f>
        <v>5</v>
      </c>
      <c r="I108">
        <f t="shared" si="20"/>
        <v>4354.7391304347821</v>
      </c>
      <c r="J108">
        <f t="shared" si="20"/>
        <v>-281.35802469135797</v>
      </c>
      <c r="L108">
        <f t="shared" si="8"/>
        <v>107</v>
      </c>
    </row>
    <row r="109" spans="7:12" x14ac:dyDescent="0.25">
      <c r="G109">
        <v>588</v>
      </c>
      <c r="H109">
        <f t="shared" ref="H109:J109" si="21">H13</f>
        <v>5</v>
      </c>
      <c r="I109">
        <f t="shared" si="21"/>
        <v>4925.2608695652179</v>
      </c>
      <c r="J109">
        <f t="shared" si="21"/>
        <v>-281.35802469135797</v>
      </c>
      <c r="L109">
        <f t="shared" si="8"/>
        <v>108</v>
      </c>
    </row>
    <row r="110" spans="7:12" x14ac:dyDescent="0.25">
      <c r="G110">
        <v>589</v>
      </c>
      <c r="H110">
        <f t="shared" ref="H110:J110" si="22">H14</f>
        <v>10</v>
      </c>
      <c r="I110">
        <f t="shared" si="22"/>
        <v>10378.739130434784</v>
      </c>
      <c r="J110">
        <f t="shared" si="22"/>
        <v>-281.35802469135797</v>
      </c>
      <c r="L110">
        <f t="shared" si="8"/>
        <v>109</v>
      </c>
    </row>
    <row r="111" spans="7:12" x14ac:dyDescent="0.25">
      <c r="G111">
        <v>590</v>
      </c>
      <c r="H111">
        <f t="shared" ref="H111:J111" si="23">H15</f>
        <v>10</v>
      </c>
      <c r="I111">
        <f t="shared" si="23"/>
        <v>10949.260869565218</v>
      </c>
      <c r="J111">
        <f t="shared" si="23"/>
        <v>-281.35802469135797</v>
      </c>
      <c r="L111">
        <f t="shared" si="8"/>
        <v>110</v>
      </c>
    </row>
    <row r="112" spans="7:12" x14ac:dyDescent="0.25">
      <c r="G112">
        <v>591</v>
      </c>
      <c r="H112">
        <f t="shared" ref="H112:J112" si="24">H16</f>
        <v>11</v>
      </c>
      <c r="I112">
        <f t="shared" si="24"/>
        <v>11538.739130434782</v>
      </c>
      <c r="J112">
        <f t="shared" si="24"/>
        <v>-281.35802469135797</v>
      </c>
      <c r="L112">
        <f t="shared" si="8"/>
        <v>111</v>
      </c>
    </row>
    <row r="113" spans="7:12" x14ac:dyDescent="0.25">
      <c r="G113">
        <v>592</v>
      </c>
      <c r="H113">
        <f t="shared" ref="H113:J113" si="25">H17</f>
        <v>11</v>
      </c>
      <c r="I113">
        <f t="shared" si="25"/>
        <v>12109.260869565218</v>
      </c>
      <c r="J113">
        <f t="shared" si="25"/>
        <v>-281.35802469135797</v>
      </c>
      <c r="L113">
        <f t="shared" si="8"/>
        <v>112</v>
      </c>
    </row>
    <row r="114" spans="7:12" x14ac:dyDescent="0.25">
      <c r="G114">
        <v>593</v>
      </c>
      <c r="H114">
        <f t="shared" ref="H114:J114" si="26">H18</f>
        <v>4</v>
      </c>
      <c r="I114">
        <f t="shared" si="26"/>
        <v>3194.7391304347825</v>
      </c>
      <c r="J114">
        <f t="shared" si="26"/>
        <v>281.35802469135797</v>
      </c>
      <c r="L114">
        <f t="shared" si="8"/>
        <v>113</v>
      </c>
    </row>
    <row r="115" spans="7:12" x14ac:dyDescent="0.25">
      <c r="G115">
        <v>594</v>
      </c>
      <c r="H115">
        <f t="shared" ref="H115:J115" si="27">H19</f>
        <v>4</v>
      </c>
      <c r="I115">
        <f t="shared" si="27"/>
        <v>3765.2608695652175</v>
      </c>
      <c r="J115">
        <f t="shared" si="27"/>
        <v>281.35802469135797</v>
      </c>
      <c r="L115">
        <f t="shared" si="8"/>
        <v>114</v>
      </c>
    </row>
    <row r="116" spans="7:12" x14ac:dyDescent="0.25">
      <c r="G116">
        <v>595</v>
      </c>
      <c r="H116">
        <f t="shared" ref="H116:J116" si="28">H20</f>
        <v>5</v>
      </c>
      <c r="I116">
        <f t="shared" si="28"/>
        <v>4354.7391304347821</v>
      </c>
      <c r="J116">
        <f t="shared" si="28"/>
        <v>281.35802469135797</v>
      </c>
      <c r="L116">
        <f t="shared" si="8"/>
        <v>115</v>
      </c>
    </row>
    <row r="117" spans="7:12" x14ac:dyDescent="0.25">
      <c r="G117">
        <v>596</v>
      </c>
      <c r="H117">
        <f t="shared" ref="H117:J117" si="29">H21</f>
        <v>5</v>
      </c>
      <c r="I117">
        <f t="shared" si="29"/>
        <v>4925.2608695652179</v>
      </c>
      <c r="J117">
        <f t="shared" si="29"/>
        <v>281.35802469135797</v>
      </c>
      <c r="L117">
        <f t="shared" si="8"/>
        <v>116</v>
      </c>
    </row>
    <row r="118" spans="7:12" x14ac:dyDescent="0.25">
      <c r="G118">
        <v>597</v>
      </c>
      <c r="H118">
        <f t="shared" ref="H118:J118" si="30">H22</f>
        <v>10</v>
      </c>
      <c r="I118">
        <f t="shared" si="30"/>
        <v>10378.739130434784</v>
      </c>
      <c r="J118">
        <f t="shared" si="30"/>
        <v>281.35802469135797</v>
      </c>
      <c r="L118">
        <f t="shared" si="8"/>
        <v>117</v>
      </c>
    </row>
    <row r="119" spans="7:12" x14ac:dyDescent="0.25">
      <c r="G119">
        <v>598</v>
      </c>
      <c r="H119">
        <f t="shared" ref="H119:J119" si="31">H23</f>
        <v>10</v>
      </c>
      <c r="I119">
        <f t="shared" si="31"/>
        <v>10949.260869565218</v>
      </c>
      <c r="J119">
        <f t="shared" si="31"/>
        <v>281.35802469135797</v>
      </c>
      <c r="L119">
        <f t="shared" si="8"/>
        <v>118</v>
      </c>
    </row>
    <row r="120" spans="7:12" x14ac:dyDescent="0.25">
      <c r="G120">
        <v>599</v>
      </c>
      <c r="H120">
        <f t="shared" ref="H120:J120" si="32">H24</f>
        <v>11</v>
      </c>
      <c r="I120">
        <f t="shared" si="32"/>
        <v>11538.739130434782</v>
      </c>
      <c r="J120">
        <f t="shared" si="32"/>
        <v>281.35802469135797</v>
      </c>
      <c r="L120">
        <f t="shared" si="8"/>
        <v>119</v>
      </c>
    </row>
    <row r="121" spans="7:12" x14ac:dyDescent="0.25">
      <c r="G121">
        <v>600</v>
      </c>
      <c r="H121">
        <f t="shared" ref="H121:J121" si="33">H25</f>
        <v>11</v>
      </c>
      <c r="I121">
        <f t="shared" si="33"/>
        <v>12109.260869565218</v>
      </c>
      <c r="J121">
        <f t="shared" si="33"/>
        <v>281.35802469135797</v>
      </c>
      <c r="L121">
        <f t="shared" si="8"/>
        <v>120</v>
      </c>
    </row>
    <row r="122" spans="7:12" x14ac:dyDescent="0.25">
      <c r="G122">
        <v>601</v>
      </c>
      <c r="H122">
        <f t="shared" ref="H122:J122" si="34">H26</f>
        <v>4</v>
      </c>
      <c r="I122">
        <f t="shared" si="34"/>
        <v>3194.7391304347825</v>
      </c>
      <c r="J122">
        <f t="shared" si="34"/>
        <v>851.10802469135797</v>
      </c>
      <c r="L122">
        <f t="shared" si="8"/>
        <v>121</v>
      </c>
    </row>
    <row r="123" spans="7:12" x14ac:dyDescent="0.25">
      <c r="G123">
        <v>602</v>
      </c>
      <c r="H123">
        <f t="shared" ref="H123:J123" si="35">H27</f>
        <v>4</v>
      </c>
      <c r="I123">
        <f t="shared" si="35"/>
        <v>3765.2608695652175</v>
      </c>
      <c r="J123">
        <f t="shared" si="35"/>
        <v>851.10802469135797</v>
      </c>
      <c r="L123">
        <f t="shared" si="8"/>
        <v>122</v>
      </c>
    </row>
    <row r="124" spans="7:12" x14ac:dyDescent="0.25">
      <c r="G124">
        <v>603</v>
      </c>
      <c r="H124">
        <f t="shared" ref="H124:J124" si="36">H28</f>
        <v>5</v>
      </c>
      <c r="I124">
        <f t="shared" si="36"/>
        <v>4354.7391304347821</v>
      </c>
      <c r="J124">
        <f t="shared" si="36"/>
        <v>851.10802469135797</v>
      </c>
      <c r="L124">
        <f t="shared" si="8"/>
        <v>123</v>
      </c>
    </row>
    <row r="125" spans="7:12" x14ac:dyDescent="0.25">
      <c r="G125">
        <v>604</v>
      </c>
      <c r="H125">
        <f t="shared" ref="H125:J125" si="37">H29</f>
        <v>5</v>
      </c>
      <c r="I125">
        <f t="shared" si="37"/>
        <v>4925.2608695652179</v>
      </c>
      <c r="J125">
        <f t="shared" si="37"/>
        <v>851.10802469135797</v>
      </c>
      <c r="L125">
        <f t="shared" si="8"/>
        <v>124</v>
      </c>
    </row>
    <row r="126" spans="7:12" x14ac:dyDescent="0.25">
      <c r="G126">
        <v>605</v>
      </c>
      <c r="H126">
        <f t="shared" ref="H126:J126" si="38">H30</f>
        <v>10</v>
      </c>
      <c r="I126">
        <f t="shared" si="38"/>
        <v>10378.739130434784</v>
      </c>
      <c r="J126">
        <f t="shared" si="38"/>
        <v>851.10802469135797</v>
      </c>
      <c r="L126">
        <f t="shared" si="8"/>
        <v>125</v>
      </c>
    </row>
    <row r="127" spans="7:12" x14ac:dyDescent="0.25">
      <c r="G127">
        <v>606</v>
      </c>
      <c r="H127">
        <f t="shared" ref="H127:J127" si="39">H31</f>
        <v>10</v>
      </c>
      <c r="I127">
        <f t="shared" si="39"/>
        <v>10949.260869565218</v>
      </c>
      <c r="J127">
        <f t="shared" si="39"/>
        <v>851.10802469135797</v>
      </c>
      <c r="L127">
        <f t="shared" si="8"/>
        <v>126</v>
      </c>
    </row>
    <row r="128" spans="7:12" x14ac:dyDescent="0.25">
      <c r="G128">
        <v>607</v>
      </c>
      <c r="H128">
        <f t="shared" ref="H128:J128" si="40">H32</f>
        <v>11</v>
      </c>
      <c r="I128">
        <f t="shared" si="40"/>
        <v>11538.739130434782</v>
      </c>
      <c r="J128">
        <f t="shared" si="40"/>
        <v>851.10802469135797</v>
      </c>
      <c r="L128">
        <f t="shared" si="8"/>
        <v>127</v>
      </c>
    </row>
    <row r="129" spans="7:12" x14ac:dyDescent="0.25">
      <c r="G129">
        <v>608</v>
      </c>
      <c r="H129">
        <f t="shared" ref="H129:J129" si="41">H33</f>
        <v>11</v>
      </c>
      <c r="I129">
        <f t="shared" si="41"/>
        <v>12109.260869565218</v>
      </c>
      <c r="J129">
        <f t="shared" si="41"/>
        <v>851.10802469135797</v>
      </c>
      <c r="L129">
        <f t="shared" si="8"/>
        <v>128</v>
      </c>
    </row>
    <row r="130" spans="7:12" x14ac:dyDescent="0.25">
      <c r="G130">
        <v>609</v>
      </c>
      <c r="H130">
        <f t="shared" ref="H130:J130" si="42">H34</f>
        <v>18</v>
      </c>
      <c r="I130">
        <f t="shared" si="42"/>
        <v>3194.7391304347825</v>
      </c>
      <c r="J130">
        <f t="shared" si="42"/>
        <v>1948.891975308642</v>
      </c>
      <c r="L130">
        <f t="shared" si="8"/>
        <v>129</v>
      </c>
    </row>
    <row r="131" spans="7:12" x14ac:dyDescent="0.25">
      <c r="G131">
        <v>610</v>
      </c>
      <c r="H131">
        <f t="shared" ref="H131:J131" si="43">H35</f>
        <v>18</v>
      </c>
      <c r="I131">
        <f t="shared" si="43"/>
        <v>3765.2608695652175</v>
      </c>
      <c r="J131">
        <f t="shared" si="43"/>
        <v>1948.891975308642</v>
      </c>
      <c r="L131">
        <f t="shared" ref="L131:L193" si="44">G131-480</f>
        <v>130</v>
      </c>
    </row>
    <row r="132" spans="7:12" x14ac:dyDescent="0.25">
      <c r="G132">
        <v>611</v>
      </c>
      <c r="H132">
        <f t="shared" ref="H132:J132" si="45">H36</f>
        <v>19</v>
      </c>
      <c r="I132">
        <f t="shared" si="45"/>
        <v>4354.7391304347821</v>
      </c>
      <c r="J132">
        <f t="shared" si="45"/>
        <v>1948.891975308642</v>
      </c>
      <c r="L132">
        <f t="shared" si="44"/>
        <v>131</v>
      </c>
    </row>
    <row r="133" spans="7:12" x14ac:dyDescent="0.25">
      <c r="G133">
        <v>612</v>
      </c>
      <c r="H133">
        <f t="shared" ref="H133:J133" si="46">H37</f>
        <v>19</v>
      </c>
      <c r="I133">
        <f t="shared" si="46"/>
        <v>4925.2608695652179</v>
      </c>
      <c r="J133">
        <f t="shared" si="46"/>
        <v>1948.891975308642</v>
      </c>
      <c r="L133">
        <f t="shared" si="44"/>
        <v>132</v>
      </c>
    </row>
    <row r="134" spans="7:12" x14ac:dyDescent="0.25">
      <c r="G134">
        <v>613</v>
      </c>
      <c r="H134">
        <f t="shared" ref="H134:J134" si="47">H38</f>
        <v>24</v>
      </c>
      <c r="I134">
        <f t="shared" si="47"/>
        <v>10378.739130434784</v>
      </c>
      <c r="J134">
        <f t="shared" si="47"/>
        <v>1948.891975308642</v>
      </c>
      <c r="L134">
        <f t="shared" si="44"/>
        <v>133</v>
      </c>
    </row>
    <row r="135" spans="7:12" x14ac:dyDescent="0.25">
      <c r="G135">
        <v>614</v>
      </c>
      <c r="H135">
        <f t="shared" ref="H135:J135" si="48">H39</f>
        <v>24</v>
      </c>
      <c r="I135">
        <f t="shared" si="48"/>
        <v>10949.260869565218</v>
      </c>
      <c r="J135">
        <f t="shared" si="48"/>
        <v>1948.891975308642</v>
      </c>
      <c r="L135">
        <f t="shared" si="44"/>
        <v>134</v>
      </c>
    </row>
    <row r="136" spans="7:12" x14ac:dyDescent="0.25">
      <c r="G136">
        <v>615</v>
      </c>
      <c r="H136">
        <f t="shared" ref="H136:J136" si="49">H40</f>
        <v>25</v>
      </c>
      <c r="I136">
        <f t="shared" si="49"/>
        <v>11538.739130434782</v>
      </c>
      <c r="J136">
        <f t="shared" si="49"/>
        <v>1948.891975308642</v>
      </c>
      <c r="L136">
        <f t="shared" si="44"/>
        <v>135</v>
      </c>
    </row>
    <row r="137" spans="7:12" x14ac:dyDescent="0.25">
      <c r="G137">
        <v>616</v>
      </c>
      <c r="H137">
        <f t="shared" ref="H137:J137" si="50">H41</f>
        <v>25</v>
      </c>
      <c r="I137">
        <f t="shared" si="50"/>
        <v>12109.260869565218</v>
      </c>
      <c r="J137">
        <f t="shared" si="50"/>
        <v>1948.891975308642</v>
      </c>
      <c r="L137">
        <f t="shared" si="44"/>
        <v>136</v>
      </c>
    </row>
    <row r="138" spans="7:12" x14ac:dyDescent="0.25">
      <c r="G138">
        <v>617</v>
      </c>
      <c r="H138">
        <f t="shared" ref="H138:J138" si="51">H42</f>
        <v>18</v>
      </c>
      <c r="I138">
        <f t="shared" si="51"/>
        <v>3194.7391304347825</v>
      </c>
      <c r="J138">
        <f t="shared" si="51"/>
        <v>2518.641975308642</v>
      </c>
      <c r="L138">
        <f t="shared" si="44"/>
        <v>137</v>
      </c>
    </row>
    <row r="139" spans="7:12" x14ac:dyDescent="0.25">
      <c r="G139">
        <v>618</v>
      </c>
      <c r="H139">
        <f t="shared" ref="H139:J139" si="52">H43</f>
        <v>18</v>
      </c>
      <c r="I139">
        <f t="shared" si="52"/>
        <v>3765.2608695652175</v>
      </c>
      <c r="J139">
        <f t="shared" si="52"/>
        <v>2518.641975308642</v>
      </c>
      <c r="L139">
        <f t="shared" si="44"/>
        <v>138</v>
      </c>
    </row>
    <row r="140" spans="7:12" x14ac:dyDescent="0.25">
      <c r="G140">
        <v>619</v>
      </c>
      <c r="H140">
        <f t="shared" ref="H140:J140" si="53">H44</f>
        <v>19</v>
      </c>
      <c r="I140">
        <f t="shared" si="53"/>
        <v>4354.7391304347821</v>
      </c>
      <c r="J140">
        <f t="shared" si="53"/>
        <v>2518.641975308642</v>
      </c>
      <c r="L140">
        <f t="shared" si="44"/>
        <v>139</v>
      </c>
    </row>
    <row r="141" spans="7:12" x14ac:dyDescent="0.25">
      <c r="G141">
        <v>620</v>
      </c>
      <c r="H141">
        <f t="shared" ref="H141:J141" si="54">H45</f>
        <v>19</v>
      </c>
      <c r="I141">
        <f t="shared" si="54"/>
        <v>4925.2608695652179</v>
      </c>
      <c r="J141">
        <f t="shared" si="54"/>
        <v>2518.641975308642</v>
      </c>
      <c r="L141">
        <f t="shared" si="44"/>
        <v>140</v>
      </c>
    </row>
    <row r="142" spans="7:12" x14ac:dyDescent="0.25">
      <c r="G142">
        <v>621</v>
      </c>
      <c r="H142">
        <f t="shared" ref="H142:J142" si="55">H46</f>
        <v>24</v>
      </c>
      <c r="I142">
        <f t="shared" si="55"/>
        <v>10378.739130434784</v>
      </c>
      <c r="J142">
        <f t="shared" si="55"/>
        <v>2518.641975308642</v>
      </c>
      <c r="L142">
        <f t="shared" si="44"/>
        <v>141</v>
      </c>
    </row>
    <row r="143" spans="7:12" x14ac:dyDescent="0.25">
      <c r="G143">
        <v>622</v>
      </c>
      <c r="H143">
        <f t="shared" ref="H143:J143" si="56">H47</f>
        <v>24</v>
      </c>
      <c r="I143">
        <f t="shared" si="56"/>
        <v>10949.260869565218</v>
      </c>
      <c r="J143">
        <f t="shared" si="56"/>
        <v>2518.641975308642</v>
      </c>
      <c r="L143">
        <f t="shared" si="44"/>
        <v>142</v>
      </c>
    </row>
    <row r="144" spans="7:12" x14ac:dyDescent="0.25">
      <c r="G144">
        <v>623</v>
      </c>
      <c r="H144">
        <f t="shared" ref="H144:J144" si="57">H48</f>
        <v>25</v>
      </c>
      <c r="I144">
        <f t="shared" si="57"/>
        <v>11538.739130434782</v>
      </c>
      <c r="J144">
        <f t="shared" si="57"/>
        <v>2518.641975308642</v>
      </c>
      <c r="L144">
        <f t="shared" si="44"/>
        <v>143</v>
      </c>
    </row>
    <row r="145" spans="7:12" x14ac:dyDescent="0.25">
      <c r="G145">
        <v>624</v>
      </c>
      <c r="H145">
        <f t="shared" ref="H145:J145" si="58">H49</f>
        <v>25</v>
      </c>
      <c r="I145">
        <f t="shared" si="58"/>
        <v>12109.260869565218</v>
      </c>
      <c r="J145">
        <f t="shared" si="58"/>
        <v>2518.641975308642</v>
      </c>
      <c r="L145">
        <f t="shared" si="44"/>
        <v>144</v>
      </c>
    </row>
    <row r="146" spans="7:12" x14ac:dyDescent="0.25">
      <c r="G146">
        <v>625</v>
      </c>
      <c r="H146">
        <f t="shared" ref="H146:J146" si="59">H50</f>
        <v>18</v>
      </c>
      <c r="I146">
        <f t="shared" si="59"/>
        <v>3194.7391304347825</v>
      </c>
      <c r="J146">
        <f t="shared" si="59"/>
        <v>3081.358024691358</v>
      </c>
      <c r="L146">
        <f t="shared" si="44"/>
        <v>145</v>
      </c>
    </row>
    <row r="147" spans="7:12" x14ac:dyDescent="0.25">
      <c r="G147">
        <v>626</v>
      </c>
      <c r="H147">
        <f t="shared" ref="H147:J147" si="60">H51</f>
        <v>18</v>
      </c>
      <c r="I147">
        <f t="shared" si="60"/>
        <v>3765.2608695652175</v>
      </c>
      <c r="J147">
        <f t="shared" si="60"/>
        <v>3081.358024691358</v>
      </c>
      <c r="L147">
        <f t="shared" si="44"/>
        <v>146</v>
      </c>
    </row>
    <row r="148" spans="7:12" x14ac:dyDescent="0.25">
      <c r="G148">
        <v>627</v>
      </c>
      <c r="H148">
        <f t="shared" ref="H148:J148" si="61">H52</f>
        <v>19</v>
      </c>
      <c r="I148">
        <f t="shared" si="61"/>
        <v>4354.7391304347821</v>
      </c>
      <c r="J148">
        <f t="shared" si="61"/>
        <v>3081.358024691358</v>
      </c>
      <c r="L148">
        <f t="shared" si="44"/>
        <v>147</v>
      </c>
    </row>
    <row r="149" spans="7:12" x14ac:dyDescent="0.25">
      <c r="G149">
        <v>628</v>
      </c>
      <c r="H149">
        <f t="shared" ref="H149:J149" si="62">H53</f>
        <v>19</v>
      </c>
      <c r="I149">
        <f t="shared" si="62"/>
        <v>4925.2608695652179</v>
      </c>
      <c r="J149">
        <f t="shared" si="62"/>
        <v>3081.358024691358</v>
      </c>
      <c r="L149">
        <f t="shared" si="44"/>
        <v>148</v>
      </c>
    </row>
    <row r="150" spans="7:12" x14ac:dyDescent="0.25">
      <c r="G150">
        <v>629</v>
      </c>
      <c r="H150">
        <f t="shared" ref="H150:J150" si="63">H54</f>
        <v>24</v>
      </c>
      <c r="I150">
        <f t="shared" si="63"/>
        <v>10378.739130434784</v>
      </c>
      <c r="J150">
        <f t="shared" si="63"/>
        <v>3081.358024691358</v>
      </c>
      <c r="L150">
        <f t="shared" si="44"/>
        <v>149</v>
      </c>
    </row>
    <row r="151" spans="7:12" x14ac:dyDescent="0.25">
      <c r="G151">
        <v>630</v>
      </c>
      <c r="H151">
        <f t="shared" ref="H151:J151" si="64">H55</f>
        <v>24</v>
      </c>
      <c r="I151">
        <f t="shared" si="64"/>
        <v>10949.260869565218</v>
      </c>
      <c r="J151">
        <f t="shared" si="64"/>
        <v>3081.358024691358</v>
      </c>
      <c r="L151">
        <f t="shared" si="44"/>
        <v>150</v>
      </c>
    </row>
    <row r="152" spans="7:12" x14ac:dyDescent="0.25">
      <c r="G152">
        <v>631</v>
      </c>
      <c r="H152">
        <f t="shared" ref="H152:J152" si="65">H56</f>
        <v>25</v>
      </c>
      <c r="I152">
        <f t="shared" si="65"/>
        <v>11538.739130434782</v>
      </c>
      <c r="J152">
        <f t="shared" si="65"/>
        <v>3081.358024691358</v>
      </c>
      <c r="L152">
        <f t="shared" si="44"/>
        <v>151</v>
      </c>
    </row>
    <row r="153" spans="7:12" x14ac:dyDescent="0.25">
      <c r="G153">
        <v>632</v>
      </c>
      <c r="H153">
        <f t="shared" ref="H153:J153" si="66">H57</f>
        <v>25</v>
      </c>
      <c r="I153">
        <f t="shared" si="66"/>
        <v>12109.260869565218</v>
      </c>
      <c r="J153">
        <f t="shared" si="66"/>
        <v>3081.358024691358</v>
      </c>
      <c r="L153">
        <f t="shared" si="44"/>
        <v>152</v>
      </c>
    </row>
    <row r="154" spans="7:12" x14ac:dyDescent="0.25">
      <c r="G154">
        <v>633</v>
      </c>
      <c r="H154">
        <f t="shared" ref="H154:J154" si="67">H58</f>
        <v>18</v>
      </c>
      <c r="I154">
        <f t="shared" si="67"/>
        <v>3194.7391304347825</v>
      </c>
      <c r="J154">
        <f t="shared" si="67"/>
        <v>3651.108024691358</v>
      </c>
      <c r="L154">
        <f t="shared" si="44"/>
        <v>153</v>
      </c>
    </row>
    <row r="155" spans="7:12" x14ac:dyDescent="0.25">
      <c r="G155">
        <v>634</v>
      </c>
      <c r="H155">
        <f t="shared" ref="H155:J155" si="68">H59</f>
        <v>18</v>
      </c>
      <c r="I155">
        <f t="shared" si="68"/>
        <v>3765.2608695652175</v>
      </c>
      <c r="J155">
        <f t="shared" si="68"/>
        <v>3651.108024691358</v>
      </c>
      <c r="L155">
        <f t="shared" si="44"/>
        <v>154</v>
      </c>
    </row>
    <row r="156" spans="7:12" x14ac:dyDescent="0.25">
      <c r="G156">
        <v>635</v>
      </c>
      <c r="H156">
        <f t="shared" ref="H156:J156" si="69">H60</f>
        <v>19</v>
      </c>
      <c r="I156">
        <f t="shared" si="69"/>
        <v>4354.7391304347821</v>
      </c>
      <c r="J156">
        <f t="shared" si="69"/>
        <v>3651.108024691358</v>
      </c>
      <c r="L156">
        <f t="shared" si="44"/>
        <v>155</v>
      </c>
    </row>
    <row r="157" spans="7:12" x14ac:dyDescent="0.25">
      <c r="G157">
        <v>636</v>
      </c>
      <c r="H157">
        <f t="shared" ref="H157:J157" si="70">H61</f>
        <v>19</v>
      </c>
      <c r="I157">
        <f t="shared" si="70"/>
        <v>4925.2608695652179</v>
      </c>
      <c r="J157">
        <f t="shared" si="70"/>
        <v>3651.108024691358</v>
      </c>
      <c r="L157">
        <f t="shared" si="44"/>
        <v>156</v>
      </c>
    </row>
    <row r="158" spans="7:12" x14ac:dyDescent="0.25">
      <c r="G158">
        <v>637</v>
      </c>
      <c r="H158">
        <f t="shared" ref="H158:J158" si="71">H62</f>
        <v>24</v>
      </c>
      <c r="I158">
        <f t="shared" si="71"/>
        <v>10378.739130434784</v>
      </c>
      <c r="J158">
        <f t="shared" si="71"/>
        <v>3651.108024691358</v>
      </c>
      <c r="L158">
        <f t="shared" si="44"/>
        <v>157</v>
      </c>
    </row>
    <row r="159" spans="7:12" x14ac:dyDescent="0.25">
      <c r="G159">
        <v>638</v>
      </c>
      <c r="H159">
        <f t="shared" ref="H159:J159" si="72">H63</f>
        <v>24</v>
      </c>
      <c r="I159">
        <f t="shared" si="72"/>
        <v>10949.260869565218</v>
      </c>
      <c r="J159">
        <f t="shared" si="72"/>
        <v>3651.108024691358</v>
      </c>
      <c r="L159">
        <f t="shared" si="44"/>
        <v>158</v>
      </c>
    </row>
    <row r="160" spans="7:12" x14ac:dyDescent="0.25">
      <c r="G160">
        <v>639</v>
      </c>
      <c r="H160">
        <f t="shared" ref="H160:J160" si="73">H64</f>
        <v>25</v>
      </c>
      <c r="I160">
        <f t="shared" si="73"/>
        <v>11538.739130434782</v>
      </c>
      <c r="J160">
        <f t="shared" si="73"/>
        <v>3651.108024691358</v>
      </c>
      <c r="L160">
        <f t="shared" si="44"/>
        <v>159</v>
      </c>
    </row>
    <row r="161" spans="7:12" x14ac:dyDescent="0.25">
      <c r="G161">
        <v>640</v>
      </c>
      <c r="H161">
        <f t="shared" ref="H161:J161" si="74">H65</f>
        <v>25</v>
      </c>
      <c r="I161">
        <f t="shared" si="74"/>
        <v>12109.260869565218</v>
      </c>
      <c r="J161">
        <f t="shared" si="74"/>
        <v>3651.108024691358</v>
      </c>
      <c r="L161">
        <f t="shared" si="44"/>
        <v>160</v>
      </c>
    </row>
    <row r="162" spans="7:12" x14ac:dyDescent="0.25">
      <c r="G162">
        <v>641</v>
      </c>
      <c r="H162">
        <f t="shared" ref="H162:J162" si="75">H66</f>
        <v>32</v>
      </c>
      <c r="I162">
        <f t="shared" si="75"/>
        <v>3194.7391304347825</v>
      </c>
      <c r="J162">
        <f t="shared" si="75"/>
        <v>4748.891975308642</v>
      </c>
      <c r="L162">
        <f t="shared" si="44"/>
        <v>161</v>
      </c>
    </row>
    <row r="163" spans="7:12" x14ac:dyDescent="0.25">
      <c r="G163">
        <v>642</v>
      </c>
      <c r="H163">
        <f t="shared" ref="H163:J163" si="76">H67</f>
        <v>32</v>
      </c>
      <c r="I163">
        <f t="shared" si="76"/>
        <v>3765.2608695652175</v>
      </c>
      <c r="J163">
        <f t="shared" si="76"/>
        <v>4748.891975308642</v>
      </c>
      <c r="L163">
        <f t="shared" si="44"/>
        <v>162</v>
      </c>
    </row>
    <row r="164" spans="7:12" x14ac:dyDescent="0.25">
      <c r="G164">
        <v>643</v>
      </c>
      <c r="H164">
        <f t="shared" ref="H164:J164" si="77">H68</f>
        <v>33</v>
      </c>
      <c r="I164">
        <f t="shared" si="77"/>
        <v>4354.7391304347821</v>
      </c>
      <c r="J164">
        <f t="shared" si="77"/>
        <v>4748.891975308642</v>
      </c>
      <c r="L164">
        <f t="shared" si="44"/>
        <v>163</v>
      </c>
    </row>
    <row r="165" spans="7:12" x14ac:dyDescent="0.25">
      <c r="G165">
        <v>644</v>
      </c>
      <c r="H165">
        <f t="shared" ref="H165:J165" si="78">H69</f>
        <v>33</v>
      </c>
      <c r="I165">
        <f t="shared" si="78"/>
        <v>4925.2608695652179</v>
      </c>
      <c r="J165">
        <f t="shared" si="78"/>
        <v>4748.891975308642</v>
      </c>
      <c r="L165">
        <f t="shared" si="44"/>
        <v>164</v>
      </c>
    </row>
    <row r="166" spans="7:12" x14ac:dyDescent="0.25">
      <c r="G166">
        <v>645</v>
      </c>
      <c r="H166">
        <f t="shared" ref="H166:J166" si="79">H70</f>
        <v>38</v>
      </c>
      <c r="I166">
        <f t="shared" si="79"/>
        <v>10378.739130434784</v>
      </c>
      <c r="J166">
        <f t="shared" si="79"/>
        <v>4748.891975308642</v>
      </c>
      <c r="L166">
        <f t="shared" si="44"/>
        <v>165</v>
      </c>
    </row>
    <row r="167" spans="7:12" x14ac:dyDescent="0.25">
      <c r="G167">
        <v>646</v>
      </c>
      <c r="H167">
        <f t="shared" ref="H167:J167" si="80">H71</f>
        <v>38</v>
      </c>
      <c r="I167">
        <f t="shared" si="80"/>
        <v>10949.260869565218</v>
      </c>
      <c r="J167">
        <f t="shared" si="80"/>
        <v>4748.891975308642</v>
      </c>
      <c r="L167">
        <f t="shared" si="44"/>
        <v>166</v>
      </c>
    </row>
    <row r="168" spans="7:12" x14ac:dyDescent="0.25">
      <c r="G168">
        <v>647</v>
      </c>
      <c r="H168">
        <f t="shared" ref="H168:J168" si="81">H72</f>
        <v>39</v>
      </c>
      <c r="I168">
        <f t="shared" si="81"/>
        <v>11538.739130434782</v>
      </c>
      <c r="J168">
        <f t="shared" si="81"/>
        <v>4748.891975308642</v>
      </c>
      <c r="L168">
        <f t="shared" si="44"/>
        <v>167</v>
      </c>
    </row>
    <row r="169" spans="7:12" x14ac:dyDescent="0.25">
      <c r="G169">
        <v>648</v>
      </c>
      <c r="H169">
        <f t="shared" ref="H169:J169" si="82">H73</f>
        <v>39</v>
      </c>
      <c r="I169">
        <f t="shared" si="82"/>
        <v>12109.260869565218</v>
      </c>
      <c r="J169">
        <f t="shared" si="82"/>
        <v>4748.891975308642</v>
      </c>
      <c r="L169">
        <f t="shared" si="44"/>
        <v>168</v>
      </c>
    </row>
    <row r="170" spans="7:12" x14ac:dyDescent="0.25">
      <c r="G170">
        <v>649</v>
      </c>
      <c r="H170">
        <f t="shared" ref="H170:J170" si="83">H74</f>
        <v>32</v>
      </c>
      <c r="I170">
        <f t="shared" si="83"/>
        <v>3194.7391304347825</v>
      </c>
      <c r="J170">
        <f t="shared" si="83"/>
        <v>5318.641975308642</v>
      </c>
      <c r="L170">
        <f t="shared" si="44"/>
        <v>169</v>
      </c>
    </row>
    <row r="171" spans="7:12" x14ac:dyDescent="0.25">
      <c r="G171">
        <v>650</v>
      </c>
      <c r="H171">
        <f t="shared" ref="H171:J171" si="84">H75</f>
        <v>32</v>
      </c>
      <c r="I171">
        <f t="shared" si="84"/>
        <v>3765.2608695652175</v>
      </c>
      <c r="J171">
        <f t="shared" si="84"/>
        <v>5318.641975308642</v>
      </c>
      <c r="L171">
        <f t="shared" si="44"/>
        <v>170</v>
      </c>
    </row>
    <row r="172" spans="7:12" x14ac:dyDescent="0.25">
      <c r="G172">
        <v>651</v>
      </c>
      <c r="H172">
        <f t="shared" ref="H172:J172" si="85">H76</f>
        <v>33</v>
      </c>
      <c r="I172">
        <f t="shared" si="85"/>
        <v>4354.7391304347821</v>
      </c>
      <c r="J172">
        <f t="shared" si="85"/>
        <v>5318.641975308642</v>
      </c>
      <c r="L172">
        <f t="shared" si="44"/>
        <v>171</v>
      </c>
    </row>
    <row r="173" spans="7:12" x14ac:dyDescent="0.25">
      <c r="G173">
        <v>652</v>
      </c>
      <c r="H173">
        <f t="shared" ref="H173:J173" si="86">H77</f>
        <v>33</v>
      </c>
      <c r="I173">
        <f t="shared" si="86"/>
        <v>4925.2608695652179</v>
      </c>
      <c r="J173">
        <f t="shared" si="86"/>
        <v>5318.641975308642</v>
      </c>
      <c r="L173">
        <f t="shared" si="44"/>
        <v>172</v>
      </c>
    </row>
    <row r="174" spans="7:12" x14ac:dyDescent="0.25">
      <c r="G174">
        <v>653</v>
      </c>
      <c r="H174">
        <f t="shared" ref="H174:J174" si="87">H78</f>
        <v>38</v>
      </c>
      <c r="I174">
        <f t="shared" si="87"/>
        <v>10378.739130434784</v>
      </c>
      <c r="J174">
        <f t="shared" si="87"/>
        <v>5318.641975308642</v>
      </c>
      <c r="L174">
        <f t="shared" si="44"/>
        <v>173</v>
      </c>
    </row>
    <row r="175" spans="7:12" x14ac:dyDescent="0.25">
      <c r="G175">
        <v>654</v>
      </c>
      <c r="H175">
        <f t="shared" ref="H175:J175" si="88">H79</f>
        <v>38</v>
      </c>
      <c r="I175">
        <f t="shared" si="88"/>
        <v>10949.260869565218</v>
      </c>
      <c r="J175">
        <f t="shared" si="88"/>
        <v>5318.641975308642</v>
      </c>
      <c r="L175">
        <f t="shared" si="44"/>
        <v>174</v>
      </c>
    </row>
    <row r="176" spans="7:12" x14ac:dyDescent="0.25">
      <c r="G176">
        <v>655</v>
      </c>
      <c r="H176">
        <f t="shared" ref="H176:J176" si="89">H80</f>
        <v>39</v>
      </c>
      <c r="I176">
        <f t="shared" si="89"/>
        <v>11538.739130434782</v>
      </c>
      <c r="J176">
        <f t="shared" si="89"/>
        <v>5318.641975308642</v>
      </c>
      <c r="L176">
        <f t="shared" si="44"/>
        <v>175</v>
      </c>
    </row>
    <row r="177" spans="7:12" x14ac:dyDescent="0.25">
      <c r="G177">
        <v>656</v>
      </c>
      <c r="H177">
        <f t="shared" ref="H177:J177" si="90">H81</f>
        <v>39</v>
      </c>
      <c r="I177">
        <f t="shared" si="90"/>
        <v>12109.260869565218</v>
      </c>
      <c r="J177">
        <f t="shared" si="90"/>
        <v>5318.641975308642</v>
      </c>
      <c r="L177">
        <f t="shared" si="44"/>
        <v>176</v>
      </c>
    </row>
    <row r="178" spans="7:12" x14ac:dyDescent="0.25">
      <c r="G178">
        <v>657</v>
      </c>
      <c r="H178">
        <f t="shared" ref="H178:J178" si="91">H82</f>
        <v>32</v>
      </c>
      <c r="I178">
        <f t="shared" si="91"/>
        <v>3194.7391304347825</v>
      </c>
      <c r="J178">
        <f t="shared" si="91"/>
        <v>5881.358024691358</v>
      </c>
      <c r="L178">
        <f t="shared" si="44"/>
        <v>177</v>
      </c>
    </row>
    <row r="179" spans="7:12" x14ac:dyDescent="0.25">
      <c r="G179">
        <v>658</v>
      </c>
      <c r="H179">
        <f t="shared" ref="H179:J179" si="92">H83</f>
        <v>32</v>
      </c>
      <c r="I179">
        <f t="shared" si="92"/>
        <v>3765.2608695652175</v>
      </c>
      <c r="J179">
        <f t="shared" si="92"/>
        <v>5881.358024691358</v>
      </c>
      <c r="L179">
        <f t="shared" si="44"/>
        <v>178</v>
      </c>
    </row>
    <row r="180" spans="7:12" x14ac:dyDescent="0.25">
      <c r="G180">
        <v>659</v>
      </c>
      <c r="H180">
        <f t="shared" ref="H180:J180" si="93">H84</f>
        <v>33</v>
      </c>
      <c r="I180">
        <f t="shared" si="93"/>
        <v>4354.7391304347821</v>
      </c>
      <c r="J180">
        <f t="shared" si="93"/>
        <v>5881.358024691358</v>
      </c>
      <c r="L180">
        <f t="shared" si="44"/>
        <v>179</v>
      </c>
    </row>
    <row r="181" spans="7:12" x14ac:dyDescent="0.25">
      <c r="G181">
        <v>660</v>
      </c>
      <c r="H181">
        <f t="shared" ref="H181:J181" si="94">H85</f>
        <v>33</v>
      </c>
      <c r="I181">
        <f t="shared" si="94"/>
        <v>4925.2608695652179</v>
      </c>
      <c r="J181">
        <f t="shared" si="94"/>
        <v>5881.358024691358</v>
      </c>
      <c r="L181">
        <f t="shared" si="44"/>
        <v>180</v>
      </c>
    </row>
    <row r="182" spans="7:12" x14ac:dyDescent="0.25">
      <c r="G182">
        <v>661</v>
      </c>
      <c r="H182">
        <f t="shared" ref="H182:J182" si="95">H86</f>
        <v>38</v>
      </c>
      <c r="I182">
        <f t="shared" si="95"/>
        <v>10378.739130434784</v>
      </c>
      <c r="J182">
        <f t="shared" si="95"/>
        <v>5881.358024691358</v>
      </c>
      <c r="L182">
        <f t="shared" si="44"/>
        <v>181</v>
      </c>
    </row>
    <row r="183" spans="7:12" x14ac:dyDescent="0.25">
      <c r="G183">
        <v>662</v>
      </c>
      <c r="H183">
        <f t="shared" ref="H183:J183" si="96">H87</f>
        <v>38</v>
      </c>
      <c r="I183">
        <f t="shared" si="96"/>
        <v>10949.260869565218</v>
      </c>
      <c r="J183">
        <f t="shared" si="96"/>
        <v>5881.358024691358</v>
      </c>
      <c r="L183">
        <f t="shared" si="44"/>
        <v>182</v>
      </c>
    </row>
    <row r="184" spans="7:12" x14ac:dyDescent="0.25">
      <c r="G184">
        <v>663</v>
      </c>
      <c r="H184">
        <f t="shared" ref="H184:J184" si="97">H88</f>
        <v>39</v>
      </c>
      <c r="I184">
        <f t="shared" si="97"/>
        <v>11538.739130434782</v>
      </c>
      <c r="J184">
        <f t="shared" si="97"/>
        <v>5881.358024691358</v>
      </c>
      <c r="L184">
        <f t="shared" si="44"/>
        <v>183</v>
      </c>
    </row>
    <row r="185" spans="7:12" x14ac:dyDescent="0.25">
      <c r="G185">
        <v>664</v>
      </c>
      <c r="H185">
        <f t="shared" ref="H185:J185" si="98">H89</f>
        <v>39</v>
      </c>
      <c r="I185">
        <f t="shared" si="98"/>
        <v>12109.260869565218</v>
      </c>
      <c r="J185">
        <f t="shared" si="98"/>
        <v>5881.358024691358</v>
      </c>
      <c r="L185">
        <f t="shared" si="44"/>
        <v>184</v>
      </c>
    </row>
    <row r="186" spans="7:12" x14ac:dyDescent="0.25">
      <c r="G186">
        <v>665</v>
      </c>
      <c r="H186">
        <f t="shared" ref="H186:J186" si="99">H90</f>
        <v>32</v>
      </c>
      <c r="I186">
        <f t="shared" si="99"/>
        <v>3194.7391304347825</v>
      </c>
      <c r="J186">
        <f t="shared" si="99"/>
        <v>6451.108024691358</v>
      </c>
      <c r="L186">
        <f t="shared" si="44"/>
        <v>185</v>
      </c>
    </row>
    <row r="187" spans="7:12" x14ac:dyDescent="0.25">
      <c r="G187">
        <v>666</v>
      </c>
      <c r="H187">
        <f t="shared" ref="H187:J187" si="100">H91</f>
        <v>32</v>
      </c>
      <c r="I187">
        <f t="shared" si="100"/>
        <v>3765.2608695652175</v>
      </c>
      <c r="J187">
        <f t="shared" si="100"/>
        <v>6451.108024691358</v>
      </c>
      <c r="L187">
        <f t="shared" si="44"/>
        <v>186</v>
      </c>
    </row>
    <row r="188" spans="7:12" x14ac:dyDescent="0.25">
      <c r="G188">
        <v>667</v>
      </c>
      <c r="H188">
        <f t="shared" ref="H188:J188" si="101">H92</f>
        <v>33</v>
      </c>
      <c r="I188">
        <f t="shared" si="101"/>
        <v>4354.7391304347821</v>
      </c>
      <c r="J188">
        <f t="shared" si="101"/>
        <v>6451.108024691358</v>
      </c>
      <c r="L188">
        <f t="shared" si="44"/>
        <v>187</v>
      </c>
    </row>
    <row r="189" spans="7:12" x14ac:dyDescent="0.25">
      <c r="G189">
        <v>668</v>
      </c>
      <c r="H189">
        <f t="shared" ref="H189:J189" si="102">H93</f>
        <v>33</v>
      </c>
      <c r="I189">
        <f t="shared" si="102"/>
        <v>4925.2608695652179</v>
      </c>
      <c r="J189">
        <f t="shared" si="102"/>
        <v>6451.108024691358</v>
      </c>
      <c r="L189">
        <f t="shared" si="44"/>
        <v>188</v>
      </c>
    </row>
    <row r="190" spans="7:12" x14ac:dyDescent="0.25">
      <c r="G190">
        <v>669</v>
      </c>
      <c r="H190">
        <f t="shared" ref="H190:J190" si="103">H94</f>
        <v>38</v>
      </c>
      <c r="I190">
        <f t="shared" si="103"/>
        <v>10378.739130434784</v>
      </c>
      <c r="J190">
        <f t="shared" si="103"/>
        <v>6451.108024691358</v>
      </c>
      <c r="L190">
        <f t="shared" si="44"/>
        <v>189</v>
      </c>
    </row>
    <row r="191" spans="7:12" x14ac:dyDescent="0.25">
      <c r="G191">
        <v>670</v>
      </c>
      <c r="H191">
        <f t="shared" ref="H191:J191" si="104">H95</f>
        <v>38</v>
      </c>
      <c r="I191">
        <f t="shared" si="104"/>
        <v>10949.260869565218</v>
      </c>
      <c r="J191">
        <f t="shared" si="104"/>
        <v>6451.108024691358</v>
      </c>
      <c r="L191">
        <f t="shared" si="44"/>
        <v>190</v>
      </c>
    </row>
    <row r="192" spans="7:12" x14ac:dyDescent="0.25">
      <c r="G192">
        <v>671</v>
      </c>
      <c r="H192">
        <f t="shared" ref="H192:J192" si="105">H96</f>
        <v>39</v>
      </c>
      <c r="I192">
        <f t="shared" si="105"/>
        <v>11538.739130434782</v>
      </c>
      <c r="J192">
        <f t="shared" si="105"/>
        <v>6451.108024691358</v>
      </c>
      <c r="L192">
        <f t="shared" si="44"/>
        <v>191</v>
      </c>
    </row>
    <row r="193" spans="7:12" x14ac:dyDescent="0.25">
      <c r="G193">
        <v>672</v>
      </c>
      <c r="H193">
        <f t="shared" ref="H193:J193" si="106">H97</f>
        <v>39</v>
      </c>
      <c r="I193">
        <f t="shared" si="106"/>
        <v>12109.260869565218</v>
      </c>
      <c r="J193">
        <f t="shared" si="106"/>
        <v>6451.108024691358</v>
      </c>
      <c r="L193">
        <f t="shared" si="44"/>
        <v>192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2D0B-9746-44FB-878D-34FCE7060003}">
  <dimension ref="A1:H11"/>
  <sheetViews>
    <sheetView workbookViewId="0">
      <selection activeCell="E5" sqref="E5"/>
    </sheetView>
  </sheetViews>
  <sheetFormatPr defaultRowHeight="13.8" x14ac:dyDescent="0.25"/>
  <cols>
    <col min="5" max="5" width="12.77734375" customWidth="1"/>
    <col min="6" max="6" width="13.21875" customWidth="1"/>
    <col min="7" max="7" width="19.109375" customWidth="1"/>
    <col min="8" max="8" width="20.21875" customWidth="1"/>
  </cols>
  <sheetData>
    <row r="1" spans="1:8" x14ac:dyDescent="0.25">
      <c r="E1" t="s">
        <v>0</v>
      </c>
      <c r="F1" t="s">
        <v>1</v>
      </c>
      <c r="G1" t="s">
        <v>7</v>
      </c>
      <c r="H1" t="s">
        <v>8</v>
      </c>
    </row>
    <row r="2" spans="1:8" x14ac:dyDescent="0.25">
      <c r="A2">
        <v>0</v>
      </c>
      <c r="B2">
        <f>A2/A$5</f>
        <v>0</v>
      </c>
      <c r="C2">
        <v>0</v>
      </c>
      <c r="D2">
        <f t="shared" ref="D2:D7" si="0">C2/C$7</f>
        <v>0</v>
      </c>
      <c r="E2">
        <f>B2*$C$10</f>
        <v>0</v>
      </c>
      <c r="F2">
        <f>D2*$C$11</f>
        <v>0</v>
      </c>
    </row>
    <row r="3" spans="1:8" x14ac:dyDescent="0.25">
      <c r="A3">
        <v>40</v>
      </c>
      <c r="B3">
        <f>A3/A$5</f>
        <v>0.2484472049689441</v>
      </c>
      <c r="C3">
        <v>41</v>
      </c>
      <c r="D3">
        <f t="shared" si="0"/>
        <v>0.12654320987654322</v>
      </c>
      <c r="E3">
        <f t="shared" ref="E3:E5" si="1">B3*$C$10</f>
        <v>281.73913043478262</v>
      </c>
      <c r="F3">
        <f t="shared" ref="F3:F7" si="2">D3*$C$11</f>
        <v>288.39197530864197</v>
      </c>
      <c r="G3">
        <f>E3-1134/2</f>
        <v>-285.26086956521738</v>
      </c>
      <c r="H3">
        <f>F3-2279/2</f>
        <v>-851.10802469135797</v>
      </c>
    </row>
    <row r="4" spans="1:8" x14ac:dyDescent="0.25">
      <c r="A4">
        <v>121</v>
      </c>
      <c r="B4">
        <f>A4/A$5</f>
        <v>0.75155279503105588</v>
      </c>
      <c r="C4">
        <v>122</v>
      </c>
      <c r="D4">
        <f t="shared" si="0"/>
        <v>0.37654320987654322</v>
      </c>
      <c r="E4">
        <f t="shared" si="1"/>
        <v>852.26086956521738</v>
      </c>
      <c r="F4">
        <f t="shared" si="2"/>
        <v>858.14197530864203</v>
      </c>
      <c r="G4">
        <f>E4-1134/2</f>
        <v>285.26086956521738</v>
      </c>
      <c r="H4">
        <f t="shared" ref="H4:H5" si="3">F4-2279/2</f>
        <v>-281.35802469135797</v>
      </c>
    </row>
    <row r="5" spans="1:8" x14ac:dyDescent="0.25">
      <c r="A5">
        <v>161</v>
      </c>
      <c r="B5">
        <f>A5/A$5</f>
        <v>1</v>
      </c>
      <c r="C5">
        <v>202</v>
      </c>
      <c r="D5">
        <f t="shared" si="0"/>
        <v>0.62345679012345678</v>
      </c>
      <c r="E5">
        <f t="shared" si="1"/>
        <v>1134</v>
      </c>
      <c r="F5">
        <f t="shared" si="2"/>
        <v>1420.858024691358</v>
      </c>
      <c r="H5">
        <f t="shared" si="3"/>
        <v>281.35802469135797</v>
      </c>
    </row>
    <row r="6" spans="1:8" x14ac:dyDescent="0.25">
      <c r="C6">
        <v>283</v>
      </c>
      <c r="D6">
        <f t="shared" si="0"/>
        <v>0.87345679012345678</v>
      </c>
      <c r="F6">
        <f t="shared" si="2"/>
        <v>1990.608024691358</v>
      </c>
      <c r="H6">
        <f>F6-2279/2</f>
        <v>851.10802469135797</v>
      </c>
    </row>
    <row r="7" spans="1:8" x14ac:dyDescent="0.25">
      <c r="C7">
        <v>324</v>
      </c>
      <c r="D7">
        <f t="shared" si="0"/>
        <v>1</v>
      </c>
      <c r="F7">
        <f t="shared" si="2"/>
        <v>2279</v>
      </c>
    </row>
    <row r="8" spans="1:8" x14ac:dyDescent="0.25">
      <c r="A8" s="3" t="s">
        <v>6</v>
      </c>
      <c r="B8" s="3"/>
      <c r="C8" s="3"/>
    </row>
    <row r="9" spans="1:8" x14ac:dyDescent="0.25">
      <c r="B9" t="s">
        <v>2</v>
      </c>
      <c r="C9" t="s">
        <v>3</v>
      </c>
    </row>
    <row r="10" spans="1:8" x14ac:dyDescent="0.25">
      <c r="A10" t="s">
        <v>4</v>
      </c>
      <c r="B10">
        <v>161</v>
      </c>
      <c r="C10">
        <v>1134</v>
      </c>
    </row>
    <row r="11" spans="1:8" x14ac:dyDescent="0.25">
      <c r="A11" t="s">
        <v>5</v>
      </c>
      <c r="B11">
        <v>324</v>
      </c>
      <c r="C11">
        <v>2279</v>
      </c>
    </row>
  </sheetData>
  <mergeCells count="1"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1616-5529-4B74-96B0-8A695449B9D4}">
  <dimension ref="A1:D3"/>
  <sheetViews>
    <sheetView workbookViewId="0">
      <selection activeCell="C2" sqref="C2"/>
    </sheetView>
  </sheetViews>
  <sheetFormatPr defaultRowHeight="13.8" x14ac:dyDescent="0.25"/>
  <cols>
    <col min="2" max="2" width="18.88671875" customWidth="1"/>
    <col min="3" max="3" width="18.33203125" customWidth="1"/>
  </cols>
  <sheetData>
    <row r="1" spans="1:4" x14ac:dyDescent="0.25">
      <c r="B1" t="s">
        <v>35</v>
      </c>
      <c r="C1" t="s">
        <v>38</v>
      </c>
      <c r="D1" t="s">
        <v>39</v>
      </c>
    </row>
    <row r="2" spans="1:4" x14ac:dyDescent="0.25">
      <c r="A2" t="s">
        <v>36</v>
      </c>
      <c r="B2">
        <v>33.56</v>
      </c>
      <c r="C2">
        <v>-0.56699999999999995</v>
      </c>
      <c r="D2">
        <f>C2-B2</f>
        <v>-34.127000000000002</v>
      </c>
    </row>
    <row r="3" spans="1:4" x14ac:dyDescent="0.25">
      <c r="A3" t="s">
        <v>37</v>
      </c>
      <c r="B3">
        <v>22.099399999999999</v>
      </c>
      <c r="C3">
        <v>-1.1395</v>
      </c>
      <c r="D3">
        <f>C3-B3</f>
        <v>-23.238900000000001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板坐标</vt:lpstr>
      <vt:lpstr>ansys建模参数</vt:lpstr>
      <vt:lpstr>ansyspanelnode</vt:lpstr>
      <vt:lpstr>ansyscolumnnode</vt:lpstr>
      <vt:lpstr>ansyscablenode</vt:lpstr>
      <vt:lpstr>测压点坐标</vt:lpstr>
      <vt:lpstr>测压点插值坐标</vt:lpstr>
      <vt:lpstr>板上测压点位置</vt:lpstr>
      <vt:lpstr>测压点在cad平面图坐标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</dc:creator>
  <cp:lastModifiedBy>chen yang</cp:lastModifiedBy>
  <dcterms:created xsi:type="dcterms:W3CDTF">2015-06-05T18:19:34Z</dcterms:created>
  <dcterms:modified xsi:type="dcterms:W3CDTF">2024-03-04T17:37:56Z</dcterms:modified>
</cp:coreProperties>
</file>