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30720" windowHeight="15540"/>
  </bookViews>
  <sheets>
    <sheet name="Patentics" sheetId="1" r:id="rId1"/>
  </sheets>
  <definedNames>
    <definedName name="_xlnm._FilterDatabase" localSheetId="0" hidden="1">Patentics!$A$1:$BW$512</definedName>
  </definedNames>
  <calcPr calcId="144525"/>
</workbook>
</file>

<file path=xl/sharedStrings.xml><?xml version="1.0" encoding="utf-8"?>
<sst xmlns="http://schemas.openxmlformats.org/spreadsheetml/2006/main" count="27114" uniqueCount="10082">
  <si>
    <t>公开号</t>
  </si>
  <si>
    <t>申请号</t>
  </si>
  <si>
    <t>专利局</t>
  </si>
  <si>
    <t>价值1</t>
  </si>
  <si>
    <t>价值2</t>
  </si>
  <si>
    <t>价值3</t>
  </si>
  <si>
    <t>价值谱</t>
  </si>
  <si>
    <t>首图</t>
  </si>
  <si>
    <t>标题</t>
  </si>
  <si>
    <t>摘要</t>
  </si>
  <si>
    <t>主权项</t>
  </si>
  <si>
    <t>对偶主权项</t>
  </si>
  <si>
    <t>申请人</t>
  </si>
  <si>
    <t>标准申请人</t>
  </si>
  <si>
    <t>标准专利权人</t>
  </si>
  <si>
    <t>发明人</t>
  </si>
  <si>
    <t>第一发明人</t>
  </si>
  <si>
    <t>优先权日</t>
  </si>
  <si>
    <t>申请日</t>
  </si>
  <si>
    <t>公开/公告日</t>
  </si>
  <si>
    <t>申请公开日</t>
  </si>
  <si>
    <t>授权日</t>
  </si>
  <si>
    <t>国际分类</t>
  </si>
  <si>
    <t>国际主分类</t>
  </si>
  <si>
    <t>CPC分类</t>
  </si>
  <si>
    <t>CPC小类</t>
  </si>
  <si>
    <t>背景技术</t>
  </si>
  <si>
    <t>用途</t>
  </si>
  <si>
    <t>实施例</t>
  </si>
  <si>
    <t>发明效果</t>
  </si>
  <si>
    <t>专利度</t>
  </si>
  <si>
    <t>独权度</t>
  </si>
  <si>
    <t>方法度</t>
  </si>
  <si>
    <t>特征度</t>
  </si>
  <si>
    <t>实施例数</t>
  </si>
  <si>
    <t>质量</t>
  </si>
  <si>
    <t>X标签</t>
  </si>
  <si>
    <t>Y标签</t>
  </si>
  <si>
    <t>专利类型</t>
  </si>
  <si>
    <t>优先权国家/地区</t>
  </si>
  <si>
    <t>优先权</t>
  </si>
  <si>
    <t>引用</t>
  </si>
  <si>
    <t>引用数</t>
  </si>
  <si>
    <t>自引用数</t>
  </si>
  <si>
    <t>非自引用数</t>
  </si>
  <si>
    <t>引用公司数</t>
  </si>
  <si>
    <t>被引用</t>
  </si>
  <si>
    <t>被引用数</t>
  </si>
  <si>
    <t>影响因子</t>
  </si>
  <si>
    <t>被自引用</t>
  </si>
  <si>
    <t>非被自引用数</t>
  </si>
  <si>
    <t>被引用公司数</t>
  </si>
  <si>
    <t>被引用国家数</t>
  </si>
  <si>
    <t>同族</t>
  </si>
  <si>
    <t>同族数</t>
  </si>
  <si>
    <t>同族国家数</t>
  </si>
  <si>
    <t>索引词 1</t>
  </si>
  <si>
    <t>索引词 2</t>
  </si>
  <si>
    <t>索引词 3</t>
  </si>
  <si>
    <t>索引词 4</t>
  </si>
  <si>
    <t>等级</t>
  </si>
  <si>
    <t>相关度</t>
  </si>
  <si>
    <t>法律状态</t>
  </si>
  <si>
    <t>法律描述</t>
  </si>
  <si>
    <t>复审信息</t>
  </si>
  <si>
    <t>律师、代理</t>
  </si>
  <si>
    <t>省市</t>
  </si>
  <si>
    <t>地市</t>
  </si>
  <si>
    <t>通信地址</t>
  </si>
  <si>
    <t>CN202210836006.7</t>
  </si>
  <si>
    <t>CN</t>
  </si>
  <si>
    <t/>
  </si>
  <si>
    <t>一种主题推荐方法、装置、设备和系统</t>
  </si>
  <si>
    <t>本发明公开了一种主题推荐方法、装置、设备和系统。该主题推荐方法，应用于服务器端，包括：接收智能终端发送的目标环境图片的第一预设数量的环境聚类块的颜色值及各环境聚类块的权重；获取根据预设的颜色聚类算法确定的各预设主题图片的第一预设数量的主题聚类块的颜色值及各主题聚类块的权重；根据目标环境图片的各环境聚类块的颜色值和权重，以及每个预设主题图片的各主题聚类块的颜色值和权重，确定目标环境图片与每个预设主题图片的总体色差值；确定最小的总体色差值所对应的预设主题图片所匹配的主题为推荐主题，并返回智能终端。图片信息处理时避免了图片色彩信息丢失，实现为用户提供更加准确、便捷的主题设置方式，提升了用户体验。</t>
  </si>
  <si>
    <t>一种主题推荐方法，应用于服务器端，其特征在于，包括： 　　接收智能终端发送的目标环境图片的第一预设数量的环境聚类块的颜色值及各环境聚类块的权重； 　　获取根据预设的颜色聚类算法确定的各预设主题图片的第一预设数量的主题聚类块的颜色值及各主题聚类块的权重； 　　根据所述目标环境图片的各环境聚类块的颜色值和权重，以及每个所述预设主题图片的各主题聚类块的颜色值和权重，确定所述目标环境图片与每个所述预设主题图片的总体色差值； 　　确定最小的总体色差值所对应的预设主题图片所匹配的主题为推荐主题，并返回所述智能终端。</t>
  </si>
  <si>
    <t>西安中科创达软件有限公司</t>
  </si>
  <si>
    <t>中科创达软件股份有限公司</t>
  </si>
  <si>
    <t>王子健</t>
  </si>
  <si>
    <t>2022/07/15</t>
  </si>
  <si>
    <t>2022/12/06</t>
  </si>
  <si>
    <t>G06F 16/583|G06F 16/535|G06F  9/451</t>
  </si>
  <si>
    <t>G06F 16/583</t>
  </si>
  <si>
    <t>　目前，在大多数具备显示功能的电子设备上，为提高用户在交互界面的使用体验，通常搭载了智能操作系统，包括安卓(Android)、IOS、微软(Windows)、鸿蒙(Harmony)等。智能操作系统的显示主题决定了显示界面的色调、样式、风格、画面质感等。当前，关于对智能操作系统的显示主题的设置方式，一般是在出厂时设置为默认主题，出厂后为用户提供主题设置菜单，由用户手动进行设置，选择合适的显示主题。</t>
  </si>
  <si>
    <t>　本发明涉及一种主题推荐方法、装置、设备和系统。</t>
  </si>
  <si>
    <t>[0053]　实施例一 [0054]　本发明实施例提供一种主题推荐方法，应用于服务器端，参照图1所示，该主题推荐方法，包括以下步骤： [0055]　S101：接收智能终端发送的目标环境图片的第一预设数量的环境聚类块的颜色值及各环境聚类块的权重； [0056]　S102：获取根据预设的颜色聚类算法确定的各预设主题图片的第一预设数量的主题聚类块的颜色值及各主题聚类块的权重； [0057]　S103：根据所述目标环境图片的各颜色聚合点的颜色值和权重，以及每个所述预设主题图片的各主题聚类块的颜色值和权重，确定所述目标环境图片与每个所述预设主题图片的总体色差值； [0058]　S104：确定最小的总体色差值所对应的预设主题图片所匹配的主题为推荐主题，并返回所述智能终端。 [0060]　在一个实施例中，上述步骤S101中所描述的智能终端发送的目标环境图片可以是智能终端获取的当前时间段所对应的目标环境图片，具体可以包括： [0061]　从预设图片数据库中获取对应于当前时刻所属时间段的目标环境图片；所述预设图片数据库中包括多个对应于不同时间段的预设环境图片，且每一所述预设环境图片是在预设历史时刻采集的目标区域的环境影像图片。 [0062]　在一个具体实施例中，上述的预设环境图片可以通过以下方式得到： [0063]　按预设天数间隔采集目标区域在所述对应预设历史时刻的环境影像图片； [0064]　根据所述预设历史时刻在预定义时钟对应关系中所对应的时间段，将最新采集到的所述环境影像图片更新为对应时间段的预设环境图片。 [0065]　本发明实施例中所描述的当前时间段即为当前时刻所属时间段，上述的预设图片数据库中预设环境图片可以是通过集成于智能终端的摄像头或者设置于显示屏幕附近的摄像头预先采集智能终端的显示屏幕所摆放的环境的图像。在使用该摄像头进行图像采集之前可以先检查摄像头是否开启，若是，则为摄像头载入预设摄像头参数，包括但不限于：白平衡、曝光补偿、亮度、锐度、对比度、饱和度、色度和焦距，并开启背光补偿抵消顺逆光对图像采集的影响，避免部分场景下采集到的图像过黑，导致降低采集到图像的参考意义的问题，以及开启高亮补偿，以降低局部过曝对图像参考意义的影响； [0066]　在摄像头参数初始化完成后，开启摄像头预览，储存此时的预览图像，得到目标区域的环境影像图片，该目标区域即为所述摄像头所覆盖的区域。 [0067]　本发明实施例中，为了得到多个对应于不同时间段的预设环境图片，该摄像头可以进行周期性预览，例如，每间隔2小时开启一次预览，得到对应的预览图像，实现目标区域的环境影像图片在固定时间点更新。从而，若摄像头开机状态保持24小时，则可以得到对应一天的12个预览图像，即得到对应于12个不同时间段的目标区域的环境影像图片，基于此图片采集流程，将最新采集到的所述环境影像图片更新为对应时间段的预设环境图片，从而保证该预设图片数据库中的预设环境图片始终最接近该智能终端的当前环境数据。当智能终端在开机或者从待机中唤醒时，智能终端获取到主题推荐指令，根据该主题推荐指令获取当前时间段所对应的目标环境图片时，则可以确定当前时刻所处的时间段，进而从该预设图片数据库中获取对应时间段的预设环境图片作为目标环境图片，假设当前时刻的时间为下午2点，该预设图片数据中存储了对应于2点至4点这个时间段的预设环境图片，则将该对应于2点至4点的预设环境图片作为当前时间段的目标环境图片。 [0068]　在一个具体实施例中，上述智能终端所发送的目标环境图片，也可以是智能终端在当前时间段内根据主题推荐指令实时采集的智能终端当前环境的环境影像图片。具体的实时采集方式可以通过智能终端的摄像头直接采集或者由设置于智能终端外部的摄像头所采集并发送的图片，具体的实现方式可以参照现有技术中的详细描述，本发明实施例中，在此，可以不作具体限定。 [0069]　在一个具体实施例中，参照图3所示，假设智能终端为智能电视设备，假设该智能电视设备设置有摄像头且该摄像头带有光线传感器，则实现智能电视设备的主题推荐的过程具体可以包括： [0070]　预设图片数据库的准备过程：在智能电视设备开机状态下，完成对摄像头参数的初始化，开启摄像头预览，储存此时的预览图像，得到摄像头所覆盖的区域的环境影像图片及对应的环境目标亮度，基于此图片采集流程，将最新采集到的环境影像图片更新为预设图片数据库中对应时间段的预设环境图片，并将各个预设环境图片的环境目标亮度对应存储于该预设图片数据库中； [0071]　当智能电视设备接收到主题推荐指令时，从该预设图片数据库中获取当前时间段所对应的目标环境图片； [0072]　智能电视设备根据预设的颜色聚类算法，确定所述目标环境图片中第一预设数量的环境聚类块的颜色值及各环境聚类块的权重；并将该目标环境图片的第一预设数量的环境聚类块的颜色值及各环境聚类块的权重发送至服务器端； [0073]　服务器端接收到该目标环境图片中第一预设数量的环境聚类块的颜色值及各环境聚类块的权重，根据上述步骤S102至步骤S104，得到推荐主题，并将该推荐主题返回该智能电视设备； [0074]　最后，智能电视设备根据接收的推荐主题进行主题应用推荐设置，显示该推荐主题的相关界面，包括推荐主题的预设主题图片的形状、色彩及图标样式等。 [0075]　在一个实施例中，上述智能电视设备根据预设的颜色聚类算法，确定所述目标环境图片中第一预设数量的环境聚类块的颜色值及各环境聚类块的权重，具体可以包括下述步骤： [0076]　获取目标环境图片的各像素在预设颜色空间中的颜色值； [0077]　基于目标环境图片的各像素在所述预设颜色空间中的颜色值，根据预设的颜色聚类算法，将所述目标环境图片中各像素聚类为第一预设数量的环境聚类块，得到各环境聚类块的颜色值；其中，每个环境聚类块的颜色值由环境聚类块的聚类中心的颜色值表征； [0078]　根据各环境聚类块中的像素数量在目标环境图片中的占比，得到各环境聚类块的权重。 [0079]　本发明实施例中，各环境聚类块中的像素数量在目标环境图片中的占比，即为各环境聚类块中的像素数量与所述预设目标环境图片的全部像素数量的比值。 [0080]　在一个具体实施例中，上述预设颜色空间可以是RGB颜色空间，相应的，上述获取目标环境图片的各像素在预设颜色空间中的颜色值，具体包括： [0081]　获取目标环境图片上的各像素在RGB颜色空间中的颜色坐标。 [0082]　在一个具体实施例中，上述基于目标环境图片的各像素在所述预设颜色空间中的颜色值，根据预设的颜色聚类算法，将所述目标环境图片中各像素聚类为第一预设数量的环境聚类块，得到各环境聚类块的颜色值，具体包括： [0083]　在所述RGB颜色空间中选择第一预设数量的任意颜色坐标作为聚类参考点； [0084]　分别计算目标环境图片中各像素的颜色坐标与各聚类参考点之间的距离，将距离最小的聚类参考点确定为所述目标环境图片中对应像素的聚类参考点，并将所述目标环境图片中对应同一个聚类参考点的全部像素确定为一个环境聚类块； [0085]　根据每一环境聚类块中各像素的颜色坐标，确定对应环境聚类块的聚类中心； [0086]　将所述聚类中心作为新的聚类参考点，重复执行上述步骤，直至确定的所述聚类中心满足预设收敛条件时，输出最终的环境聚类块和聚类中心结果； [0087]　获取各环境聚类块的聚类中心的颜色值作为对应环境聚类块的颜色值。 [0088]　在一个具体实施例中，上述根据每一环境聚类块中各像素的颜色坐标，确定对应环境聚类块的聚类中心，具体包括： [0089]　分别对每一所述环境聚类块中的全部像素的颜色坐标求平均值，得到各环境聚类块的聚类中心。 [0090]　在一个具体实施例中，上述预设收敛条件包括：相邻两次计算得到的聚类中心的第一累计距离的差值小于预设距离阈值；其中，所述第一累计距离是通过对各环境聚类块中各像素的颜色坐标到对应聚类中心的距离进行累加得到的。 [0092]　假设，该预设的颜色聚类算法为k?means颜色聚类算法，在RGB颜色空间中，计算颜色值差异(alpha通道固定为0xff，即不透明)时，本流程中采用欧几里得距离来描述像素点c1与像素点c2之间的颜色距离，具体的计算方式参照下述公式(1)： [0093]　 [0094]　其中，D(c1,c2)表示像素点c1与像素点c2之间的颜色距离，R1、G1、B1分别表示像素点c1的颜色坐标的三色系数，R2、G2、B2分别表示像素点c2的颜色坐标的三色系数； [0095]　上述第一预设数量为需要提取的颜色聚合数量，为方便说明本示例中设定上述第一预设数量的值为5，则可以认为这5种颜色组成的调色板可以用来代表该目标环境图片的颜色主题。 [0096]　基于上述设置，根据预设的颜色聚类算法，确定所述目标环境图片中第一预设数量的环境聚类块的颜色值及各环境聚类块的权重的具体过程包括： [0097]　在目标环境图片的所有RGB像素中随机选择5个聚合参考点N1、N2、……、N5； [0098]　根据上述公式(1)分别计算目标环境图片中各像素点与各聚合参考点N1至N5之间的颜色距离D[k]，其中k为≤5的正整数，选取其中最小值min(D[k])，将此像素点分配给使此最小值成立的聚合参考点Nx所代表的环境聚类块Cluster(x)； [0099]　依次计算完所有像素点后，目标环境图片整体被分割为5个环境聚类块Cluster； [0100]　对于每一个划分后的环境聚类块，基于下述公式(2)分别对每一环境聚类块中的全部像素的颜色坐标求平均值，计算得到对应环境聚类块的聚类中心Nk’，并将其作为新的聚类参考点，则该新的聚合参考点Nk’使得环境聚类块内部所有像素与该点的RGB欧几里得距离之和最小： [0101]　 [0102]　其中，N'(R,G,B)表示环境聚类块中全部像素的颜色坐标求平均值，len表示环境聚类块中全部像素的数量，Pi(R,G,B)表示环境聚类块中的像素点的颜色坐标，i为正整数，且0＜i≤len； [0103]　计算5个环境聚类块中各像素点的颜色坐标到对应聚类中心Nk’的距离并进行累加得到整图像素与各所属聚类中心Nk’的欧几里得距离之和S(i)； [0104]　重复执行上述计算得到新的环境聚类块及其聚类中心，计算得到新的整图像素与各所属聚块参考点Nk’的欧几里得距离之和S(i+1)； [0105]　计算S(i+1)与s(i)的差值，若此差值不再收敛变化，或是小于预设距离阈值Cap，则保存最后一次得到的5个环境聚类块的聚类中心的颜色值作为这5个环境聚类块的颜色值； [0106]　根据5个环境聚类块中每个环境聚类块的像素数量在该目标环境图片中所有像素数量中的占比，得到5个环境聚类块的权重。 [0107]　本发明实施例中，上述整图像素即为该目标环境图片中所有像素。 [0108]　本发明实施例中，为了便于标识各环境聚类块的颜色值和各环境聚类块的权重，可以建立各环境聚类块的颜色值和权重的对应信息表，以便于通过查表获取目标环境图片的每个环境聚类块的颜色值和权重。 [0109]　在一个实施例中，上述步骤S102中所描述的获取根据预设的颜色聚类算法确定的各预设主题图片的第一预设数量的主题聚类块的颜色值及各主题聚类块的权重，具体包括： [0110]　针对所述预设主题库中每一主题的预设主题图片，获取各预设主题图片的各像素在预设颜色空间中的颜色值； [0111]　针对每一所述预设主题图片，基于所述预设主题图片的各像素在所述预设颜色空间中的颜色值，根据所述预设的颜色聚类算法，将所述预设主题图片中各像素聚类为第一预设数量的主题聚类块，得到各主题聚类块的颜色值；其中，每个主题聚类块的颜色值由主题聚类块的聚类中心的颜色值表征； [0112]　根据各主题聚类块中的像素数量在所述预设主题图片中的占比，得到各环境聚类块的权重。 [0113]　本发明实施例中，各主题聚类块中的像素数量在所述预设主题图片中的占比，即为各主题聚类块中的像素数量与所述预设主题图片的全部像素数量的比值。 [0114]　基于上述实施例中的描述该预设颜色空间可以是RGB颜色空间，相应的，上述获取各预设主题图片上的各像素在预设颜色空间中的颜色值，具体包括： [0115]　获取各预设主题图片上的各像素在RGB颜色空间中的颜色坐标。 [0116]　本发明实施例中，上述基于所述预设主题图片的各像素在所述预设颜色空间中的颜色值，根据所述预设的颜色聚类算法，将所述主题图片中各像素聚类为第一预设数量的主题聚类块，得到各主题聚类块的颜色值，包括： [0117]　在所述RGB颜色空间中选择第一预设数量的任意颜色坐标作为聚类参考点； [0118]　分别计算所述预设主题图片中各像素的颜色坐标与各聚类参考点之间的距离，将距离最小的聚类参考点确定为所述预设主题图片中对应像素的聚类参考点，并将所述预设主题图片中对应同一个聚类参考点的全部像素确定为一个环境聚类块； [0119]　根据每一环境聚类块中各像素的颜色坐标，确定对应环境聚类块的聚类中心； [0120]　将所述聚类中心作为新的聚类参考点，重复执行上述步骤，直至确定的所述聚类中心满足预设收敛条件时，输出最终的主题聚类块和聚类中心结果； [0121]　获取各主题聚类块的聚类中心的颜色值作为对应主题聚类块的颜色值。 [0122]　在一个具体实施例中，上述根据每一主题聚类块中各像素的颜色坐标，确定对应环境聚类块的聚类中心，具体包括： [0123]　对每一所述环境聚类块中的全部像素的颜色坐标求平均值，得到各环境聚类块的聚类中心。 [0124]　在一个具体实施例中，上述预设收敛条件包括：相邻两次计算得到的聚类中心的第一累计距离的差值小于预设距离阈值；其中，所述第一累计距离是通过对各主题聚类块中各像素的颜色坐标到对应聚类中心的距离进行累加得到的。 [0125]　本发明实施例中，在确定每个主题的预设主题图片的各主题聚类块的颜色值及各主题聚类块的权重的过程，可以参照上述关于获取目标环境图片的各环境聚类块的颜色值及各环境聚类块的权重的详细描述，在此，不再赘述。 [0126]　本发明实施例中，上述预设主题图片即为预设主题库中的主题所对应的主题图片。 [0127]　本发明实施例中，在执行该主题推荐方法之前，可以基于上述确定各预设主题图片的第一预设数量的主题聚类块的颜色值及各主题聚类块的权重的实现方式，预先得到预设主题库中每一主题的预设主题图片的第一预设数量的主题聚类块的颜色值及各主题聚类块的权重，并存储在预设数据库中，从而在执行该主题推荐方法中，直接从预设主题库中获取每一主题所对应的预设主题图片的第一预设数量的主题聚类块的颜色值及各主题聚类块的权重。当然，也可以是在执行该主题推荐方法时，基于上述预设的颜色聚类算法实时计算，得到每一主题所对应的主题图片的第一预设数量的主题聚类块的颜色值及各主题聚类块的权重。 [0128]　在一个实施例中，上述步骤S103中所描述的根据所述目标环境图片的各环境聚类块的颜色值和权重，以及每个所述预设主题图片的各主题聚类块的颜色值和权重，确定所述目标环境图片与每个所述预设主题图片的总体色差值，具体包括： [0129]　按照预设顺序，对所述目标环境图片中的各环境聚类块排序得到第一列表，对每个所述预设主题图片的各主题聚类块进行排序得到第二列表；所述预设顺序为按照权重从大到小的顺序，或者按照权重从小到大的顺序； [0130]　获取第一列表与第二列表每一行对应的聚类块的颜色值的差值，以及每一行的环境聚类块的权重； [0131]　将每一行的差值与该行的环境聚类块的权重相乘得到所述目标环境图片中各环境聚类块所对应的加权色差值； [0132]　将所述目标环境图片中各环境聚类块所对应的加权色差值进行加和，得到所述目标环境图片与所述预设主题图片的总体色差值。 [0133]　作为本发明实施例的一个具体实施方式，可以通过下述方式得到目标环境图片与任一预设主题图片的总体色差值： [0134]　针对每个预设主题图片： [0135]　按照所述目标环境图片中各环境聚类块的权重从大到小的顺序，对所述目标环境图片中的各环境聚类块排序得到第一列表； [0136]　按照所述预设主题图片的各主题聚类块的权重从大到小的顺序，对所述预设主题图片的各主题聚类块进行排序得到第二列表； [0137]　获取上述第一列表中每一行中环境聚类块的颜色值和第二列表中每一行中主题聚类块的颜色值，并计算第一列表与第二列表每一行对应的颜色值的差值，以及获取每一行的环境聚类块的权重； [0138]　将上述第一列表与第二列表中每一行的差值与该行的环境聚类块的权重相乘，得到所述目标环境图片中各环境聚类块所对应的加权色差值； [0139]　将所述目标环境图片中各环境聚类块所对应的加权色差值进行加和，得到所述目标环境图片与所述预设主题图片的总体色差值。 [0140]　当然，本发明实施例中在得到第一列表时，还可以按照权重从小到大的顺序对目标环境图片中各环境聚类块进行排序，相应的，在得到第二列表时，也要按照权重从小到大的顺序对预设主题图片中各主题聚类块进行排序。在按照权重从小到大的顺序得到第一列表和第二列表之后，确定目标环境图片与预设主题图片的总体色差值的后续执行步骤，与上述按照权重从小到大的顺序得到第一列表和第二列表之后所执行步骤相类似，在此，不再赘述。 [0141]　在一个示例中，假设，上述的第一预设数量的值为5，则第一列表和第二列表的行数均为5，则获取上述第一列表中每一行中环境聚类块的颜色值和第二列表中每一行中主题聚类块的颜色值，并计算第一列表与第二列表每一行对应的颜色值的差值的具体过程为： [0142]　根据第一列表和第二列表中各聚类块的排序顺序，获取第一列表和第二列表的第1行的两颜色值，即目标环境图片的权重最大的环境聚类块的颜色值与预设主题图片的权重最大的主题聚类块的颜色值，根据上述公式(1)计算得到两者的之间的差值；接着，获取第一列表和第二列表的第2行的两颜色值，即目标环境图片的权重第2顺位的环境聚类块的颜色值，与预设主题图片的权重第2顺位的主题聚类块的颜色值，根据上述公式(1)计算得到两者的之间的差值；……依次进行计算，直到获取第一列表和第二列表的第5行的两颜色值，即目标环境图片的权重第5顺序的环境聚类块的颜色值与预设主题图片的权重第5顺位的环境聚类块的颜色值，根据上述公式(1)计算得到两者的之间的差值，最终得到第一列表和第二列表的5行对应聚类块的颜色值的差值； [0143]　在基于上述过程得到第一列表和第二列表的5行对应聚类块的颜色值的差值之后，再根据第一列表中每行环境聚类块的权重与同一行的对应聚类块的颜色值的差值进行乘法加权，分别得到目标环境图片的各环境聚类块所对应的加权色差值； [0144]　最后，将计算得到的目标环境图片的各环境聚类块所对应的加权色差值进行加和，得到目标环境图片与预设主题图片的总体色差值。 [0145]　本发明实施例中，可以将此总体色差值作为两张图片之间的颜色主题差异指标。 [0146]　本发明实施例中，在得到目标环境图片与每一预设主题图片的总体色差值之后，筛选出与目标环境图片的颜色主题差异指标最小的主题图片，即最小的总体色差值所对应的预设主题图片，并将该预设主题图片所匹配的主题确定为推荐主题，并返回所述智能终端。 [0147]　在一个实施例中，为了使智能终端获取的推荐主题的亮度更符合环境亮度，参照图2所示，该智能终端还可以通过下述方式得到推荐背光亮度： [0148]　S201：获取对应于所述目标环境图片的环境目标亮度； [0149]　S202：根据预设的环境亮度和背光亮度对应关系，将对应于所述环境目标亮度的背光亮度确定为推荐背光亮度；所述环境目标亮度为在采集所述目标环境图片时采集到</t>
  </si>
  <si>
    <t>图片信息处理时避免了图片色彩信息丢失，实现为用户提供更加准确、便捷的主题设置方式，提升了用户体验。</t>
  </si>
  <si>
    <t>1.05</t>
  </si>
  <si>
    <t>发明公布</t>
  </si>
  <si>
    <t>0.0</t>
  </si>
  <si>
    <t>差异指标 |
alpha通道 |
压缩图像</t>
  </si>
  <si>
    <t>亮度条件 |
light sensor |
pi</t>
  </si>
  <si>
    <t>交互界面 |
安卓 |
ios |
使用体验 |
实时计算 |
windows</t>
  </si>
  <si>
    <t>harmony |
存储介质 |
光学存储器 |
嵌入式处理机 |
引导计算机 |
专用计算机</t>
  </si>
  <si>
    <t>公开</t>
  </si>
  <si>
    <t>1  2022.12.06 公开 公开</t>
  </si>
  <si>
    <t>北京思格颂知识产权代理有限公司; 李中永</t>
  </si>
  <si>
    <t>陕西省</t>
  </si>
  <si>
    <t>710000 陕西省西安市高新区软件新城天谷八路156号云汇谷C1楼701室</t>
  </si>
  <si>
    <t>CN202210344028.1</t>
  </si>
  <si>
    <t>一种基于WiFi-Aware的急救系统、方法和应用</t>
  </si>
  <si>
    <t>本发明涉及一种基于WiFi-Aware的急救系统、方法和应用。该急救系统包括：急救请求设备，用于发送急救信号；WiFi-Aware转发设备，用于接收急救信号，并将所述急救信号转发给急救中心设备；急救中心设备，用于根据接收到的急救信号，筛选得到救援车辆，并向救援车辆发送救援请求信号；以及，接收救援车辆返回的救援响应信号；救援车辆，用于根据救援请求信号，发出救援响应信号。通过WiFi-Aware机制实现将急救信号以WiFi-Aware网络消息快速裂变上报到急救中心，节省了救援时间，提升了紧急救援的效率。</t>
  </si>
  <si>
    <t>一种基于WiFi?Aware的急救系统，其特征在于，包括： 　　急救请求设备，用于发送急救信号； 　　WiFi?Aware转发设备，用于接收所述急救信号，并将所述急救信号转发给急救中心设备； 　　急救中心设备，用于根据接收到的急救信号，筛选得到救援车辆，并向所述救援车辆发送救援请求信号；以及，接收所述救援车辆返回的救援响应信号； 　　救援车辆，用于根据所述救援请求信号，发出救援响应信号。</t>
  </si>
  <si>
    <t>郝晓洁</t>
  </si>
  <si>
    <t>2022/03/31</t>
  </si>
  <si>
    <t>2022/11/29</t>
  </si>
  <si>
    <t>H04W  4/90|H04W  4/02|G08B 21/02</t>
  </si>
  <si>
    <t>H04W  4/90</t>
  </si>
  <si>
    <t>　众所周知，危重急症、意外伤害或交通事故导致的急救事件，大多发生在医院外的环境。所以在急救事件现场如家庭场所、马路、工作场所及其他医院外的种种环境，几分钟，十几分钟都是抢救危重病人最重要的时刻，医学上称之为&amp;quot;救命的黄金时间&amp;quot;。在此时间内实施及时的抢救，生命有可能被挽救；反之，则生命丧失或病情加重。现场及时进行急救，就能最大限度地挽救病人的生命和减轻伤残，这正是现代的急救观念。以交通事故导致的突发急救事件为例，随着社会的进步，道路交通的发达，每天需要出行的人越来越多，根据相关统计，平均每天发生的交通事故就会有几万起，每年因交通事故死亡的人数在数十万人，也就是说每天因交通事故平均要死亡几百人。而家庭或工作场所等环境下的急救事件也时常发生，所以高效的事故救援系统就显的尤为重要。由急救中心的调度员询问求救者以生成适当响应的询问，如果求救者的求救信息无法快速响应或者求救者不能有效表达求救信息，就可能就会造成严重的事故后果。这种场景的出现，经常会错过等待紧急救治的病患人员的最佳救援时间，最终导致无法挽回的损失。</t>
  </si>
  <si>
    <t>　本发明涉及一种基于WiFi?Aware的急救系统、方法和应用。</t>
  </si>
  <si>
    <t>[0079]　这里将详细地对示例性实施例进行说明，其示例表示在附图中。下面的描述涉及附图时，除非另有表示，不同附图中的相同数字表示相同或相似的要素。以下示例性实施例中所描述的实施方式并不代表与本发明相一致的所有实施方式。相反，它们仅是与如所附权利要求书中所详述的、本发明的一些方面相一致的装置和方法的例子。 [0080]　实施例一 [0081]　本发明实施例提供一种基于WiFi?Aware的急救系统，包括： [0082]　急救请求设备1，用于发送急救信号(emergency signal)； [0083]　WiFi?Aware转发设备2，用于接收所述急救信号，并将所述急救信号转发给急救中心设备； [0084]　急救中心设备3，用于根据接收到的急救信号，筛选得到救援车辆4，并向所述救援车辆4发送救援请求信号；以及，接收所述救援车辆4返回的救援响应信号； [0085]　救援车辆4，用于根据所述救援请求信号，发出救援响应信号。 [0086]　本发明实施例中，上述的急救请求设备1可以是用户手持移动终端(Mobile terminal)，也可以是车载终端，该急救请求设备1需支持WiFi?Aware功能，可以实现急救信号的发布。本发明实施例中，该急救请求设备1实现急救信号的发布的方式可以有多种，比如，该急救请求设备1为车载终端时，可以根据触发指令发送急救信号或者根据异常事件(例如碰撞事件)发送急救信号。以根据碰撞事件发送急救信号的方式为例，当医院以外的环境中发生急救事件之后，若车辆发生了严重的碰撞导致倾斜、翻车等情况，此时，可以通过智能车载系统的传感器装置感应到异常事件(即碰撞事件)，同时会触发WiFi?Aware的自动报警功能，从而急救请求设备1发出急救信号；又比如，该急救请求设备1为用户手持移动终端时，当医院以外的环境中发生急救事件之后，以家庭人员突发疾病但尚可动作的情况为例，家庭人员也可以通过在用户手持移动终端上按动报警按钮触发WiFi?Aware的报警功能，发出触发指令，从而急救请求设备1发出急救信号。 [0087]　本发明实施例中，上述的WIFI?Aware转发设备2有多个，上述的WiFi?Aware转发设备2可以是固定设置的支持WiFi?Aware功能的设备，也可以是能够移动的支持WiFi?Aware的设备，该WiFi?Aware转发设备2可以通过提前订阅急救信号接收服务，来实现接收急救请求设备1或其他WiFi?Aware转发设备2发送的急救信号。当急救请求设备1发送急救信号后，其周围布置的多个WiFi?Aware转发设备2中距离该急救请求设备1最近的第一WiFi?Aware转发设备2就会第一时间接收到急救信号，并将急救信号转发给第二WiFi?Aware转发设备2，接着第二WiFi?Aware转发设备2则会将急救信号转发给第三WiFi?Aware转发设备2，按照这种裂变式信号传递方式，通过多个WiFi?Aware转发设备2将急救信号转发出去，直到急救中心附近的最后一个WIFI?Aware设备将所述急救信号发送给急救中心设备3。 [0088]　对于每个WiFi?Aware转发设备2来说，其预先订阅急救信号接收服务，当接收到该急救信号时，其可以首先判断该急救信号是否为首次接收到所述急救信号；若是，则将所述急救信号转发至其他WiFi?Aware转发设备2，从而经过WiFi?Aware转发设备2的信号传递，最终实现将急救信号传递至急救中心附近的最后一个WIFI?Aware设备2，通过该急救中心附近的最后一个WIFI?Aware设备2将所述急救信号发送给急救中心设备3。 [0089]　在一个实施例中，WiFi?Aware转发设备2，用于接收所述急救信号，并在接收到同一急请求救设备1在预设时间内首次发送的所述急救信号时，将所述急救信号转发给急救中心设备3，在本实施例中，如果急救请求设备1在预设时间内多次发送急救信号给WiFi?Aware转发设备2，WiFi?Aware转发设备2只在首次接收到该急救请求设备1的急救信号时，转发急救信号，换言之，WiFi?Aware转发设备2在预设时间内接收到的同一急救请求设备1发送的多个同一急救信号时，直转发接收到的第一个急救信号，不转发其余相同的急救信号。可选的，相同的急救信号可以理解为同类型急救信号，或者基于相同类型的异常事件触发的急救信号。 [0090]　可选的，预设时间为30分钟或1小时。 [0091]　本发明实施例中，上述的急救中心设备3获取到急救信号之后，会第一时间安排救援措施。通过对急救中心的空闲急救车辆进行筛选确定救援车辆4，通过WiFi?Aware机制将急救信号同步给筛选出的救援车辆4，并接收救援车辆4返回的救援响应信号。急救中心设备3筛选得到救援车辆4的方式可以采用现有技术中的方式。 [0092]　在一具体示例中，例如可以是，急救中心的救援车辆4预先订阅了WiFi?Aware急救信号接收服务。由急救中心设备3通过WiFi?Aware机制将急救信号同步给急救中心的救援车辆4时，得到该急救信号的救援车辆4会向该急救中心设备返回确认信息，从而急救中心设备3根据得到的至少一救援车辆4返回的确认信息，从该至少一救援车辆中筛选得到一最匹配的救援车辆4，并通知该救援车辆4进行紧急救援准备，并发起紧急救援动作。 [0093]　在另一具体示例中，还可以是，在急救中心设置车辆调度设备(图中未示出)和人员调度设备(图中未示出)，并且车辆调度设备和人员调度设备都预先订阅了WiFi?Aware急救信号接收服务。由急救中心设备3通过WiFi?Aware机制将急救信号同步给车辆调度设备和人员调度设备，从而车辆调度设备查询当前空闲急救车辆信息，确定出救援车辆4，并通过WiFi?Aware机制将急救信号同步给筛选出的救援车辆4，而人员调度设备查询当前救援人员信息，确定出对应的医护人员，假设医护人员配置了WiFi?Aware医护移动终端，则通过WiFi?Aware机制将急救信号同步给医护人员，医护人员找到对应的救援车辆4，发起紧急救援动作。为了更便于救援车辆4和医护人员匹配，还可以在急救中心设置急救待命区域，当救援车辆4和医护人员接收到急救信号后，即可到达该急救待命区域完成紧急救援准备，包括展开现场远程急救指导，院前紧急救治等。 [0094]　在一可选的实施例中，本发明实施例提供的该基于WiFi?Aware的急救系统还可以包括云端服务器5； [0095]　所述WiFi?Aware转发设备2包括WiFi?Aware服务点设备201和WiFi?Aware移动设备202； [0096]　所述WiFi?Aware服务点设备201，具体用于在确定所述急救信号非在先接收的信号时，向所述云端服务器5发送身份信息请求信号；以及，将接收的用户身份信息随所述急救信号转发至其他WiFi?Aware服务点设备201和/或WiFi?Aware移动设备202； [0097]　所述云端服务器5，用于根据所述身份信息请求信号，从预设数据库中获取用户身份信息并返回对应的WiFi?Aware服务点设备201。 [0098]　本发明实施例中，为了更便捷和经济的通过WiFi?Aware机制实现急救信号的转发，可以在指定位置设置WiFi?Aware服务点设备201，例如可以将WiFi?Aware服务点设备201设置在交通道路附近，而该WiFi?Aware移动设备202则可以设置于车辆或者采用手持终端实现。 [0099]　该WiFi?Aware服务点设备201可以直接和云端服务器5通信，向所述云端服务器5发送身份信息请求信号，并将接收的由云端服务器5发送的用户身份信息随所述急救信号转发至其他WiFi?Aware服务点设备201和/或WiFi?Aware移动设备202。 [0100]　在一个具体实施例中，所述急救中心设备3，还用于若接收到所述急救信号，判断所述急救信号是否携带所述用户身份信息，若否，则向所述云端服务器5发送所述身份信息请求信号。 [0101]　本发明实施例中，WiFi?Aware服务点设备201接收到急救信号时，可以首先判断该急救信号是否为在先接收的信号，若确定急救信号非在先接收的信号后，进一步判断该急救信号是否携带有用户身份信息，若该急救信号未携带用户身份信息，则向云端服务器5发送上述的身份信息请求信号。具体的，可以是，WiFi?Aware服务点设备201可以获取上述急救请求设备1的身份标志信息，在向云端服务器5发送的身份信息请求信号时携带该急救请求设备1的ID信息，从而上述云端服务器5可以根据该急救请求设备1的ID信息筛选得到其对应的用户身份信息，例如可以包括，急救请求设备1所对应的人员信息，包括姓名、性别、年龄、紧急联系方式，就医历史信息等，以便于急救中心的医护人员有针对性的进行紧急救援准备工作。 [0102]　在一可选的实施例中，所述急救请求设备1，还用于在发送所述急救信号之前，根据所述急救指令获取自身位置信息，将所述自身位置信息随所述急救信号发送至WiFi?Aware转发设备2。 [0103]　在一个具体实施例中，该基于WiFi?Aware的急救系统还可以包括多个WiFi热点设备(图中未示出)，基于此，所述急救请求设备1，还用于根据接收的至少三个不在同一直线的WiFi热点设备的位置信息，基于预设的位置确定算法确定自身位置信息。 [0104]　本发明实施例中，上述预设的位置确定算法可以是基于Wi?Fi RTT定位的位置确定算法，可以精确度量到急救请求设备1的精确位置。例如可以是，三边测量算法，参照图3所示，急救请求设备1若接收到三个或以上的WiFi热点设备的位置信息，则选定至少三个不在同一直线上的WiFi热点设备，根据这至少三个WiFi热点设备的位置信息，通过三边测量算法得到自身的位置信息，假设上述至少三个WiFi热点设备的位置坐标为(x1,y1),(x2,y2)……(xN,yN)，该待求解的急救请求设备1的位置坐标为(x0,y0)，且，(x0,y0)到(x1,y1),(x2,y2)……(xN,yN)的距离分别为d1、d2……dN。则分别以(x1,y1),(x2,y2)……(xN,yN)为圆点，以d1、d2……dN为半径作圆，根据毕达哥拉斯定理，将上述(x1,y1),(x2,y2)……(xN,yN)以及d1、d2……dN分别代入下述计算公式(1)即可得到(x0,y0)的位置坐标，其中N为≥3的正整数： [0105]　 [0106]　本发明实施例中，上述WiFi热点设备也可以是支持WiFi?Aware功能的热点设备，即上述的WiFi热点设备中可以包括上述的WiFi?Aware转发设备2。 [0107]　在一个具体实施例中，本发明实施例提供的基于WiFi?Aware的急救系统，还包括定位服务器6，用于根据接收的位置请求，向所述急救请求设备1发送位置信息； [0108]　所述急救请求设备1，还用于向所述定位服务器6发送位置请求，并接收所述位置定位服务器6返回的位置信息。 [0109]　本发明实施例中，上述的定位服务器6，可以是现有技术中的卫星定位服务器6，例如GPS定位服务器、北斗定位服务器，实现急救请求设备1的卫星定位的具体实现过程可以参照相关现有技术的详细描述，在此，可以不作具体限定。 [0110]　本发明实施例中，为了得到更精确的急救请求设备1的位置，可以先采用基于Wi?Fi RTT location定位的位置确定算法来获取急救请求设备1的位置信息，若急救请求设备1判断未接收到三个或以上的不在同一直线的WiFi?Aware转发设备2的位置信息，再向所述定位服务器6发送位置请求。 [0111]　在一可选的实施例中，本发明实施例提供的基于WiFi?Aware的急救系统，还包括图像采集设备(图中未示出)，用于采集现场图像，并发送至所述急救请求设备1； [0112]　所述急救请求设备1还用于将接收的现场图像随所述急救信号转发至其他WiFi?Aware服务点设备201和/或WiFi?Aware移动设备202。 [0113]　本发明实施例中，该图像采集设备可以集成到该急救请求设备1，也可以独立于该急救请求设备1单独设置，以车载系统为例，该图像采集设备和急救请求设备1均可以作为车载系统中的车载设备的组成部分，该图像采集设备可以是设置于车辆的前后左右不同方位的摄像头，通过采集车辆周边的图像，并发送到急救请求设备1，由急求请求设备发出急救信号时携带摄像头拍摄的现场图像信息一起发送至其他WiFi?Aware服务点设备201和/或WiFi?Aware移动设备202。在另一举例中，如果急救请求设备1被配置为手持移动终端，则该图像采集设备可以是集成到该手持移动终端的摄像头，由摄像头采集手持移动终端周边图像，并发送到急救请求设备1，由急求请求设备发出急救信号时携带摄像头拍摄的手持移动终端周边图像信息一起发送至其他WiFi?Aware服务点设备201和/或WiFi?Aware移动设备202。 [0114]　发明人还发现，现有技术中救援车辆4搭载医护人员前往急救现场过程中，并没有考虑到实际道路状况对救援车辆4通行时间的影响，救援车辆4往返急救事件现场的时间不可预估，救援车辆4可能因为交通拥堵而无法以最快速度赶到急救事件现场，这样也会导致救援时间的浪费。如果救援车辆4能够在畅通的道路，更加快速的抵达急救现场，那将会让紧急救援更加高效。 [0115]　基于此，本发明实施例中，参照图4所示，所述救援车辆4，还用于向外发送急救避让信号，并接收WiFi?Aware移动设备202返回的位置信息； [0116]　根据获取的自身的位置信息和WiFi?Aware移动设备202的位置信息，确定第一距离差； [0117]　判断所述第一距离差是否大于第一预设避让距离； [0118]　若是，则计算得到第一预备避让时间，并发送至所述WiFi?Aware移动设备202； [0119]　若否，则向所述WiFi?Aware移动设备202发送无需避让信号。 [0120]　在一个具体实施例中，所述救援车辆4具体用于通过下述方式确定第一预备避让时间： [0121]　根据获取的自身的速度信息、WiFi?Aware移动设备202的速度信息、所述第一距离差以及第一预设冗余保护时间，确定第一预备避让时间。 [0122]　本发明实施例中，假设，D1为救援车辆4的实时位置，S1为救援车辆4的实时速度，D2为救援道路上的WiFi?Aware移动设备202的实时位置，S2为救援道路上的WiFi?Aware移动设备202的实时速度，第一预设冗余保护时间为T1。救援车辆4发送急救避让信号给道路上的WiFi?Aware移动设备202，WiFi?Aware移动设备202收到急救避让信号之后会回复自己的位置D2和速度S2给救援车辆4，接着，救援车辆4会去计算两者的第一距离差DV1＝D2?D1。如果第一距离差DV1&amp;gt;第一预设避让距离preD1，则救援车辆4根据自己当前的车速S1和WiFi?Aware移动设备202的实时速度S2，计算第一预备避让时间preT1＝(D2?D1)/(S1?S2)+T1，并发送至对应的WiFi?Aware移动设备202。如果DV1≤preD1，则给对应的WiFi?Aware移动设备202回复无需避让信号。其中preD1可根据实际交通场景进行设置，T1则是为了确保在救援车辆4到达D2位置前完成道路避让，在根据距离计算的时间基础上增加的第一冗余保护时间T1，也可以根据实际交通场景进行调整。本发明实施例中，为了能够准确的实现WiFi?Aware移动设备202与救援车辆4的信息交互，在WiFi?Aware移动设备202发送自身的位置D2和速度S2时，可以携带自身身份标志(Index)，从而，救援车辆4可以根据该WiFi?Aware移动设备202的身份标志，将确定的第一预备避让时间或无需避让信号发送给对应的目标WiFi?Aware移动设备202。接收到第一预备避让时间preT1信号的WiFi?Aware移动设备202可以根据该第一预备避让时间preT1进行道路避让，保证救援车辆4可以一路畅通到达急救现场或返回急救中心。 [0123]　本发明实施例提供的WiFi?Aware的急救系统，当救援车辆4发起紧急救援动作之后，在往返急救中心和急救现场过程中，救援车辆4可以通过WiFi?Aware发送急救避让信号，紧急救援线路上通过WiFi?Aware规范注册了救援信号接收服务的WiFi?Aware移动设备202都会收到急救避让信号，可以在预设的第一预备避让时间preT1内避让开紧急救援需要的交通道路，帮助救援车辆4提前完成救援道路解除拥堵的问题，从一定程度上节省了救援时间，这样可以保证救援车辆4一路畅通，第一时间到达急救现场，从而达到最快速救援的目的。 [0124]　本发明实施例中，上述救援车辆4的实时位置D1和WiFi?Aware移动设备202的实时位置D2也可以采用Wi?Fi RTT定位的位置确定算法来获取，或者通过卫星定位的方式来获取，具体的获取过程可以参照上述关于急救请求设备1的位置获取方式以及相关现有技术中的详细描述，在此不再赘述。 [0125]　在一个具体实施例中，所述救援车辆4还用于根据所述第一距离差确定所述WiFi?Aware移动设备202是否完成避让，若是，则向所述WiFi?Aware移动设备202发送避让完成信号。本发明实施例中，在救援车辆4超过WiFi?Aware移动设备202后，还可以根据重新计算得到的新的第一距离差确定WiFi?Aware移动设备202已完成道路避让，并向对应WiFi?Aware移动设备202发送避让完成信号，从而该WiFi?Aware移动设备202通过此避让完成信号就可以及时获知道路避让已完成，恢复自身在道路的正常通行，从而也不会影响到正常的道路交通。 [0126]　在一可选的实施例中，也可以由接收到救援车辆4发送的急救避让信号的WiFi?Aware移动设备202根据救援车辆4位置和自身位置，确定预备避让时间，完成道路避让，实现救援车辆4的快速通行。具体的，可以是，WiFi?Aware移动设备202还用于接收所述救援车辆4发送的急救避让信号和救援车辆4的位置信息； [0127]　根据获取的自身的位置信息和所述救援车辆4的位置信息，确定第二距离差； [0128]　判断所述第二距离差是否大于第二预设避让距离； [0129]　若是，则计算得到第二预备避让时间。 [0130]　在一个具体实施例中，所述WiFi?Aware移动设备202具体用于通过下述方式确定所述第二预备避让时间： [0131]　根据获取的所述救援车辆4的速度信息、自身速度信息、所述第二距离差以及第二预设冗余保护时间，确定所述第二预备避让时间。 [0132]　本发明实施例中，假设，D1为救援车辆4的实时位置，S1为救援车辆4的实时速度，D2为救援道路上的WiFi?Aware移动设备202的实时位置，S2为救援道路上的WiFi?Aware移动设备202的实时速度，第二预设冗余保护时间为T2。救援车辆4发送急救避让信号给道路上的WiFi?Aware移动设备202时，可以携带自身的位置D1和速度S1，接着，WiFi?Aware移动设备202会去计算两者的第二距离差DV2＝D2?D1。如果第二距离差DV2&amp;gt;第二预设避让距离preD2，则WiFi?Aware移动设备202根据自己当前的车速S2和救援车辆4的实时速度S1，计算第二预备避让时间preT 2＝(D2?D1)/(S1?S2)+T2。如果DV2≤preD2，则确定自身无需避让。其中preD2可根据实际交通场景进行设置，T2则是为了确保在救援车辆4到达D2位置前完成道路避让，在根据距离计算的时间基础上增加的冗余保护时间，</t>
  </si>
  <si>
    <t>通过WiFi-Aware机制实现将急救信号以WiFi-Aware网络消息快速裂变上报到急救中心，节省了救援时间，提升了紧急救援的效率。</t>
  </si>
  <si>
    <t>0.99</t>
  </si>
  <si>
    <t>急救信息 |
交通拥堵 |
快速通行 |
出行 |
事故救援系统 |
急救方案 |
交通事故死亡 |
急救指导 |
信息筛选 |
事故后果 |
周边图像 |
急救网络 |
信息化 |
人工调度 |
就医历史</t>
  </si>
  <si>
    <t>发送位置信息 |
北斗定位 |
gps |
手持终端 |
位置获取 |
手持移动 |
中距离 |
id信息</t>
  </si>
  <si>
    <t>急救电话 |
伤残 |
意外伤害 |
危重病</t>
  </si>
  <si>
    <t>mobile terminal |
事件触发 |
冗余时间 |
rtt</t>
  </si>
  <si>
    <t>1  2022.11.29 公开 公开</t>
  </si>
  <si>
    <t>CN202210854000.2</t>
  </si>
  <si>
    <t>按键事件的分发方法、自由定义按键事件的方法及装置</t>
  </si>
  <si>
    <t>本发明公开了一种按键事件的分发方法、自由定义按键事件的方法及装置。所述方法包括：对底层上报的至少一个按键事件进行拦截；识别拦截的所述按键事件是否为预设的配置策略中的按键事件；在识别成功的情况下，根据所述配置策略，将拦截的所述按键事件分发至对应的按键事件监听者。本发明可实现对各类按键事件例如长按按键事件、短按按键事件、组合按键事件的自由定义，并实现自由定义的按键事件的分发，针对不同的场景和车型时，只需要对设置的配置策略进行更改，而不需要对代码进行大量修改，节省了人力物力，提升了各类按键定制的自由度和效率。</t>
  </si>
  <si>
    <t>一种按键事件的分发方法，其特征在于，包括： 　　对底层上报的至少一个按键事件进行拦截； 　　识别拦截的所述按键事件是否为预设的配置策略中的按键事件； 　　在识别成功的情况下，根据所述配置策略，将拦截的所述按键事件分发至对应的按键事件监听者。</t>
  </si>
  <si>
    <t>南京中科创达软件科技有限公司</t>
  </si>
  <si>
    <t>王佳莹</t>
  </si>
  <si>
    <t>2022/07/13</t>
  </si>
  <si>
    <t>2022/11/25</t>
  </si>
  <si>
    <t>G06F  9/4401</t>
  </si>
  <si>
    <t>　车机上的按键可作为用户操作的输入对一系列事件做处理，且不同场景对按键操作的需求不同，比如按键A按下500ms后希望作为一个长按，处理对应的长按响应，而按键B按下2s后才希望作为一个长按事件处理对应的长按响应。这需要使用者需要针对不同的按键事件分别做不同的监听处理；针对不同车型，很多按键操作的需求也会不同：比如针对X车型，同时按下(两个按键按下间隔不超过300ms)音量“+”键和电源键10s以后希望进入特定模式，而Y车型希望同时按下(例如两个按键按下间隔不超过500ms)模式“MODE”键和接听键5s后进入某种场景或者切出某个画面。&lt;br/&gt;　以上场景在原有流程里只能由系统原生的类进行按键是否触发长按的判断并根据不同的按键一一判断是否触发了对应的组合键。应对不同场景和车型的时候，每次都需要对代码做大量修改。</t>
  </si>
  <si>
    <t>　本发明涉及车机互联技术领域，特别涉及一种按键事件的分发方法、自由定义按键事件的方法及装置。</t>
  </si>
  <si>
    <t>[0049]　本发明实施例提供了一种按键事件的分发方法，参照图1所示，包括下述步骤： [0050]　S11、对底层上报的至少一个按键事件进行拦截； [0051]　S12、识别拦截的按键事件是否为预设的配置策略中的按键事件； [0052]　配置策略中包括每个按键事件的识别参数，可根据识别参数识别拦截的所述按键事件是否为预设的配置策略中的按键事件。 [0053]　识别参数例如包括：每个按键事件对应的按键的标识以及该按键的按压时长等参数。 [0054]　S13、在识别成功的情况下，根据配置策略，将拦截的按键事件分发至对应的按键事件监听者。 [0055]　在本发明实施例中，配置策略中定义按键事件至少可包括：长按键事件、短按键事件和组合按键事件；相应地，对所拦截的至少一个按键事件，可按照预先设置的配置策略，识别是否发生了预设的长按按键事件、短按按键事件和/或组合按键事件。 [0056]　上述步骤S11中，底层上报的按键事件的底层，包括但不限于各种底层与按键、旋钮输入相关的系统接口，以安卓(Android)系统为例，这些系统接口，例如包括车辆硬件抽象层(Vehicle HAL)接口中的汽车服务(Carservice)，和/或InputFlinger接口等。 [0057]　输入容器(InputFlinger)模块，既包括事件枢纽(EventHub)按键事件上报部分，又包括输入分发(InputDispatcher)按键事件分发部分。EventHub的按键事件来源于底层的驱动。 [0058]　InputDispatcher是输入管理服务(InputManagerService，IMS)模块中的另一个关键组件，它运行于一个独立的线程中，InputDispatcher中保管了来自WMS的所有窗口的信息，其收到来自输入读取(InputReader)的输入事件后，会在其保管的窗口中寻找合适的窗口，并将事件派发给此窗口服务。 [0059]　按照现有技术的流程，参照图2所示，这些来自底层设备节点的按键事件，会经由EventHub、InputReader，最后交由InputDispatcher进行派发。具体来说，驱动层会有一个消息队列来存放事件，InputReader不停地读取事件，InputDispatcher来分发消息队列中的事件。InputDispatcher分发的事件最后会经过设备窗口管理(PhoneWindowManager)传递给Window1,Window2……,根据不一样的按键事件类型会做不一样的处理。 [0060]　本发明实施例改变了现有技术中的做法，将底层上报的按键事件进行拦截，并按照预先设置的配置策略，对预设的自定义的按键事件(例如长按按键事件、短按按键事件和/或组合按键事件)进行识别，并根据配置策略来进行分发，由此可实现对长按按键事件、短按按键事件、组合按键事件的自由定义，并实现自由定义的按键事件的分发，针对不同的场景和车型时，只需要对设置的配置策略进行更改，而不需要对代码进行大量修改，节省了人力物力，提升了各类按键定制的自由度和效率。 [0061]　在一个实施例中，上述步骤S12中，具体可通过对所拦截的按键事件，按照配置策略中包含的长按按键事件、短按按键事件和/或组合按键事件的识别参数，识别是否发生了预设的长按按键事件、短按按键事件和/或组合按键事件。 [0062]　在具体实施时，配置策略可通过配置文件的方式存在，在该配置策略中，可定义各长按、短按和组合按键的按键事件的识别参数，以及各长按按键事件、短按按键事件和组合按键事件的关注者(也就是需要监听这些事件的软件或软件模块)。 [0063]　具体来说，上述长按按键事件、短按按键事件的识别参数，通过下述方式预先配置： [0064]　为长按按键事件，设置每个按键的名称以及对应的长按时长阈值；和/或 [0065]　为短按按键事件，设置每个按键的名称以及对应的短按时长阈值。 [0066]　以一个配置文件的内容来举例说明： [0067]　以KEYCODE_VR长按500ms触发为例，长按的配置方式如下: [0068]　"keycode_longpress_timeout":{ [0069]　"KEYCODE_VR"：500, [0070]　"KEYCODE_MODE":2000, [0071]　"DEFAULT_LONGPRESS_TIME":2000 [0072]　} [0073]　其中长按按键事件是以按键超时时间的方式来表示，时间单位是毫秒ms,中间用逗号隔开。以上代码表示的是“VR”键达到500ms(长按时长阈值)后可认为是发生了长按事件,“MODE”键按下达到2000ms(长按时长阈值)后会被识别为发生了长按事件，其他未配置长按时长阈值的按键，则默认为按下达到2000ms(长按时长阈值)后可认为发生了对应的长按按键事件。各按键的实际时长阈值可根据需求自行配置。 [0074]　在一个实施例中，组合按键事件的识别参数，可通过下述方式预先配置： [0075]　为组合按键事件，设置组合按键事件包含的多个按键的按键名称、所述多个按键组合转换得到按键的按键名称；组合按键事件包含的多个按键同时被按下的时长阈值以及组合按键事件包含的多个按键被分别按下的间隔时长阈值。 [0076]　还是以一个配置文件的内容来举例说明： [0077]　以KEYCODE_PICK_UP与KEYCODE_SEEK_DOWN组合键长按10s转换为关机键(KEYCODE_SHUTDOWN)执行关机的配置为例来进行说明。 [0078]　组合键配置方式如下：将构成组合按键的两个单一按键(keycode)转换成新的keycode再转发至系统中，并在触发组合键后，在两个键同时按下(up)的时候，将转换后的新的按键事件转发给对应关注该组合键的软件或软件模块。 [0079]　{ [0080]　"combine_key_maps":[ [0081]　{ [0082]　"combine_keys":[ [0083]　"KEYCODE_PICK_UP", [0084]　"KEYCODE_SEEK_DOWN" [0085]　], [0086]　"combine_timeout":10000, [0087]　"keycode_transfer":"KEYCODE_SHUTDOWN" [0088]　} [0089]　], [0090]　"combine_key_interval":300 [0091]　} [0092]　上述代码中，combine_keys中是指多个按键的组合，在上述例子中，组合按键由两个按键组合而成，两个按键抬起触发，combine_timeout表示两个键同时按下后多久可以认为达到了组合键的基本触发条件，单位是毫秒，在这个例子中，拾取(PICK_UP)和向下搜索(SEEK_DOWN)两个按键同时按下达到10000毫秒才可认为是发生了组合按键事件。keycode_transfer表示这两个按键组合后会被转化成的按键，在这个例子中，组合后转化成关机(SHUTDOWN)键；combine_key_interval为通用配置，表示对这两个单一按键来说，相邻两个按下动作允许的间隔时长的上限，在上述例子中，该时长阈值为300ms，只有小于这个值才认为是发生了组合按键事件。所有时长单位是毫秒ms，也就是说，构成组合键的两个单一按键，必须在300毫秒的时间间隔内按下和抬起，才会被识别为发生了组合按键事件。这一数据根据实际需要进行调整。 [0093]　在识别出具体的长按按键事件、短按按键事件和/或组合按键事件后，需要将识别出来的按键事件，分发至配置策略中按键事件的关注者进行后续的处理，即执行对应的响应操作。上述步骤S13中，可根据拦截的按键事件，以及配置策略中每个按键事件的监听程序的标识，将拦截的所述按键事件分发至监听程序； [0094]　具体来说，在识别成功的情况下，根据识别的结果中所述按键事件对应的长按按键事件、短按按键事件或组合按键事件，以及所述配置策略中所述长按按键事件、短按按键事件和/或组合按键事件的监听程序的标识，以及将按键事件分发至监听程序。 [0095]　上述程序包括各类应用程序、操作系统模块等，在整个流程开始之前，可通过添加对应按键事件(长按按键事件、短按按键事件或组合按键事件)的监听来实现，配置文件中会记录哪些按键事件是由哪些程序来监听的，这些程序即对应按键事件的响应者，当这些按键事件真实被触发，则可实现快速分发和处理，提升用户体验。 [0096]　对于组合按键事件而言，在将所述按键事件分发至监听程序之前，还需根据配置策略中的组合按键事件的识别参数，将该按键事件转换成与对应的转换后得到按键的按键名称所对应的按键事件。 [0097]　以上面的例子来说，若识别出发生了“PICK_UP”和“SEEK_DOWN”两个按键的组合键，则将其转换成“SHUTDOWN”按键事件再进行分发。 [0098]　在一个实施例中，如果识别出的按键事件，若根据配置策略，识别出的长按按键事件，短按按键事件或组合按键事件均无程序监听，则将按键事件注入原生分发流程进行分发。 [0099]　当识别出来的按键事件，当前如果没有程序关注，那么，需要再次注入原生的分发流程进行分发，以Andriod系统为例，例如可将识别出来的长按按键事件，短按按键事件和/或组合按键事件，再次返回给InputManagerService进行分发，避免按键事件无程序处理导致按键响应延迟甚至无响应等影响用户体验的情况。 [0100]　为了更好地说明上述按键事件的分发方法，以一个具体的实例进行说明。 [0101]　该实例所适用的软件架构示意图如图3所示，在该软件架构中，CarService和/或InputFlinger上报的按键事件，被HardkeyPolicy模块拦截，HardkeyPolicy模块读取预设的配置策略，并根据预设的配置策略进行后续的处理流程，如果识别出来的按键事件无人关注，则再次注入到原生流程，交由InputManagerService模块处理。 [0102]　具体流程参照图4所示，该流程中，APK作为长按、短按按键事件的关注者，例如可以是任意需要接收按键事件的应用，比如音乐应用、收音机应用等，只要需要接收按键事件的应用，都可以划入APK的范畴，本发明实施例并不对其进行限定。 [0103]　按键分发流程包括下述步骤： [0104]　1、addKeyEventCallBack：APK添加按键事件的短按事件监听； [0105]　2、addLongPressCallBack：APK添加按键事件的长按事件监听； [0106]　3、interceptKeyBeforeQueueing：PhoneWindowManager在按键事件进入分发队列之前拦截来自InputFlinger的按键事件； [0107]　4、interceptKey：进行是否拦截按键事件的判断； [0108]　如果按照配置策略，按键事件无程序关注，则再次发生时不需要拦截，避免该按键事件延迟响应或者无响应降低用户使用体验，因此在判断无程序关注后，可记录该事件，以帮助后续是否拦截的判断，无需拦截的，直接回到原生分发流程进行快速分发。 [0109]　5、dispatchKeyEvent：通过分发按键管理(DispatchKeyManager)模块对未拦截的按键事件按照原生流程进行分发。 [0110]　DispatchKeyManager模块是由PhoneWindowManager模块创建出来的，可以理解为和PhoneWindowManager紧密关联的一部分。 [0111]　6、processHardKeyFromPolicy：将已拦截的按键事件分发至按键输入策略管理服务(HardKeyInputPolicyManagerService)模块按照配置策略，进行统一分发策略的仲裁。 [0112]　7、prepareForCombineKey：HardKeyInputPolicyManagerService优先判断是否是组合按键事件，如果是组合按键事件，先按组合按键事件处理。 [0113]　8、processHardKeyFromPolicyInternal:HardKeyInputPolicyManagerService进行内部逻辑仲裁判断是否发生短按按键事件或长按按键事件。 [0114]　9、processHardKey：如果触发了短按按键事件，进行短按按键事件分发。 [0115]　10、prepareLongPress:如果触发了长按按键事件，进行长按按键事件分发。 [0116]　11、injectHardKeyToSystem:如果长短按事件均无APK关注，则将按键事件通过InputManager模块模拟一次事件上报到原生流程的过程，通过原生分发流程分发； [0117]　InputManager模块与图3中的InputMangerService存在对应关系。和InputManager的交互会传导到InputMangerService进行处理。 [0118]　12、notifyKeyEvent：如果步骤9或者步骤10中检索到有需要关注按键事件的APK，则通过此接口通知到对应的APK。 [0119]　13、onKeyEvent：步骤12中触发的是短按事件的通知。 [0120]　14、onKeyLongPress：步骤12中触发的是长按事件的通知。 [0121]　本发明实施例还提供了一种自由定义按键事件的方法，参照图5所示，该方法包括： [0122]　S51、设置配置策略，所述配置策略包括每个按键事件对应的监听者； [0123]　S52、将所述配置策略发送至外部按键策略模块，使所述按键策略模块，根据所述配置策略对拦截的按键事件识别，并在识别成功的情况下，将拦截的所述按键事件分发给所述配置策略指示的监听者。 [0124]　上述步骤S51和S52中，设置配置策略的具体实施方式可参见前述按键事件的分发方法，在此不再赘述。 [0125]　基于同一发明构思，本发明实施例还提供了一种按键事件的分发装置、自由定义按键事件的装置，由于这些装置所解决问题的原理与前述按键事件的分发方法和自由定义按键事件的方法相似，因此该装置的实施可以参见前述方法的实施，重复之处不再赘述。 [0126]　本发明实施例提供的一种按键事件的分发装置，参照图6所示，包括： [0127]　拦截模块61，用于对底层上报的至少一个按键事件进行拦截； [0128]　识别模块62，用于识别拦截的所述按键事件是否为预设的配置策略中的按键事件； [0129]　分发模块63，用于在所述识别模块识别成功的情况下，则根据配置策略，将拦截的所述按键事件分发至对应的按键事件监听者。 [0130]　本发明实施例提供的一种自由定义按键事件的装置，参照图7所示，包括： [0131]　策略配置模块71，用于设置配置策略，所述配置策略包括每个按键事件对应的监听者； [0132]　传送模块72，用于将所述配置策略发送至外部按键策略模块，使所述按键策略模块，根据所述配置策略对拦截的按键事件识别，并在识别成功的情况下，将拦截的所述按键事件分发给所述配置策略指示的监听者。 [0136]　关于上述实施例中的按键事件的分发装置、自由定义按键事件的装置，其中各个模块执行操作的具体方式已经在有关该方法的实施例中进行了详细描述，此处将不做详细阐述说明。</t>
  </si>
  <si>
    <t>本发明可实现对各类按键事件例如长按按键事件、短按按键事件、组合按键事件的自由定义，并实现自由定义的按键事件的分发，针对不同的场景和车型时，只需要对设置的配置策略进行更改，而不需要对代码进行大量修改，节省了人力物力，提升了各类按键定制的自由度和效率。</t>
  </si>
  <si>
    <t>1.35</t>
  </si>
  <si>
    <t>安卓 |
android |
事件类型 |
分发策略 |
仲裁判断 |
上报到 |
分发消息 |
块处理 |
ims</t>
  </si>
  <si>
    <t>关机键 |
延迟响应 |
互联技术</t>
  </si>
  <si>
    <t>对应关系</t>
  </si>
  <si>
    <t>存放事件 |
嵌入式处理机 |
专用计算机 |
可定义 |
引导计算机 |
代码表</t>
  </si>
  <si>
    <t>1  2022.11.25 公开 公开</t>
  </si>
  <si>
    <t>北京思格颂知识产权代理有限公司; 潘珺</t>
  </si>
  <si>
    <t>江苏省</t>
  </si>
  <si>
    <t>210012 江苏省南京市雨花台区软件大道109号4幢601室</t>
  </si>
  <si>
    <t>CN202210831361.5</t>
  </si>
  <si>
    <t>一种手势的识别方法及装置、电子设备、存储介质</t>
  </si>
  <si>
    <t>本发明实施例提供了一种手势的识别方法及装置、电子设备、存储介质，所述方法包括：分别获取不同种类传感器针对同一用户展示同一个手势的目标信号数据；然后分别从每个目标信号数据中提取对应的目标特征矩阵，并融合所有的目标特征矩阵，得到目标融合特征矩阵；再将目标融合特征矩阵输入预置的预测模型中，得到手势的识别结果。通过本发明实施例，实现了基于不同传感器所采集的信号数据融合得到的特征矩阵来进行手势的识别，既保证了手势识别中数据的多样性和一致性，使得手势识别的方法能够兼容于新出现的各种场景，进而提高了手势识别的方法的兼容性和扩展性，以及各种场景下识别结果的准确性；又使得细微差别的手势能够被识别出来。</t>
  </si>
  <si>
    <t>一种手势的识别方法，其特征在于，所述方法包括： 　　分别获取不同种类传感器针对同一用户展示同一个手势的目标信号数据； 　　分别从每个目标信号数据中提取对应的目标特征矩阵，并融合所有的目标特征矩阵，得到目标融合特征矩阵； 　　将所述目标融合特征矩阵输入预置的预测模型中，得到所述手势的识别结果。</t>
  </si>
  <si>
    <t>武汉中科创达软件有限公司</t>
  </si>
  <si>
    <t>阳傲傲</t>
  </si>
  <si>
    <t>2022/11/15</t>
  </si>
  <si>
    <t>G06F  3/01|G06K  9/62|G06K  9/00</t>
  </si>
  <si>
    <t>G06F  3/01</t>
  </si>
  <si>
    <t>　手势识别作为人机交互的重要组成部分，其研究发展影响着人机交互的自然性和灵活性。&lt;br/&gt;　随着手势识别应用的场景越来越多，且应用的场景越来越复杂，现有的手势识别的方法可能难以兼容于新出现的场景；这可能会导致针对新的场景中，现有的手势识别的方法难以准确进行手势识别，进而可能会影响到用户的使用。&lt;br/&gt;　因此，如何提高手势识别的方法的兼容性和拓展性，成了手势识别中亟需解决的问题。</t>
  </si>
  <si>
    <t>　本发明涉及数据识别的技术领域，特别是涉及一种手势的识别方法及装置、电子设备、存储介质。</t>
  </si>
  <si>
    <t>[0057]　参照图1，示出了本发明实施例的一种手势的识别方法的步骤流程图，包括如下步骤： [0058]　步骤101、分别获取不同种类传感器针对同一用户展示同一个手势的目标信号数据； [0059]　其中，不同种类的传感器至少包括肌电信号传感器、微型惯性传感器和手指弯曲传感器中的两种；目标信号数据可以包括以下至少两种： [0060]　从肌电信号传感器获取的第一信号数据；从微型惯性传感器获取的第二信号数据；从手指弯曲传感器获取的第三信号数据。 [0061]　肌电信号传感器可以指能感受肌肉运动单位(由肌肉纤维细胞)动作电位波形，并转换成可用输出信号的传感器；第一信号数据可以包括由肌电信号传感器输出的表面肌电信号数据。 [0062]　微型惯性传感器可以包括加速度计和角速度传感器，加速度计可以指测量运载体线加速度的仪表，角速度传感器可以指用来感测与维持方向的装置；第二信号数据可以包括加速度计测量得到的加速度，和角速度传感器测量得到的角速度数据。 [0063]　手指弯曲传感器可以指用于测量手指弯曲度的测量传感器；第三信号数据可以包括由手指弯曲传感器输出的、用于表征手指弯曲度的手指关节形变信号数据。 [0064]　在实际应用中，用户可以通过执行不同手势，来对目标设备进行控制，例如：当用户想要控制目标设备的界面向左滑动时，可以执行用于控制界面向左滑动对应的第一手势(可以是五指向左滑动)，当用户想要控制目标设备的界面向右滑动时，可以执行用于控制界面向右滑动对应的第二手势(可以是五指向右滑动)。 [0065]　为了能够对用户所执行的手势进行识别，以确定用户当前所执行的手势是哪一种手势，可以预先在用户的手臂或者手指上部署传感器，例如：可以在手臂上部署肌电信号传感器或者微型惯性传感器，也可以在手指上部署手指弯曲传感器，本发明实施例对此不作限制。 [0066]　如果仅采用单一的传感器对用户的手势进行信号数据的采集的话，可能导致最终手势识别的结果不准确，例如：肌电信号传感器在面对细微的手势变化时，所采集的生物电信号是很相近，如果在此时进行手势识别的话，可能会出现手势识别准确率低的问题；又例如：手指弯曲传感器能对手指弯曲进行准确的检测，但是却不支持手势中手指不弯曲情况下的横向和纵向移动的检测；还例如：微型惯性传感器不能敏感地球自转角速，只能保证低精度粗对准或者需要进一步的精度校准处理。 [0067]　且单一的传感器由于所采集的信号数据单一，这可能会导致后续应用于新出现的场景时，难以兼容于新出现的场景，进而导致新场景下的手势识别的结果的准确性较低。 [0068]　因此，为了能够对用户的手势进行准确的识别，在本发明实施例中，可以预先在用户的手臂上，和/或手指上部署多个不同种类的传感器，例如：可以在用户的手臂上部署肌电信号传感器和微型惯性传感器；或者可以在用户的手臂上部署肌电信号传感器，以及在用户的手指上部署手指弯曲传感器；或者可以在用户的手臂上部署微型惯性传感器，以及在用户的手指上部署手指弯曲传感器；再或者，在用户的手臂上部署肌电信号传感器和微型惯性传感器，以及在用户的手指上部署手指弯曲传感器，本发明实施例对此不作限制。 [0069]　当一用户想要对目标设备进行控制时，可以执行对应的手势；此时，部署在该用户身上的不同种类的传感器，可以针对同一用户所展示的同一手势进行数据的采集，并生成对应的目标信号数据，例如：如果部署的传感器包括肌电信号传感器的话，则可以得到第一信号数据，如果部署的传感器包括微型惯性传感器的话，则可以得到第二信号数据，如果部署的传感器包括手指弯曲传感器的话，则可以得到第三信号数据。 [0071]　步骤102、分别从每个目标信号数据中提取对应的目标特征矩阵，并融合所有的目标特征矩阵，得到目标融合特征矩阵； [0073]　例如：如果获取到的目标信号数据包括第一信号数据的话，则可以对第一信号数据中所包括的表面肌电信号数据进行特征的提取，以获取到对应的目标特征矩阵。 [0074]　如果获取到的目标信号数据包括第二信号数据的话，则可以对第二信号数据中所包括的加速度和角速度数据进行特征的提取，以获取到对应的目标特征矩阵。 [0075]　如果获取到的目标信号数据包括第三信号数据的话，则可以对第三信号山护具中所包括的手指关节形变信号数据进行特征的提取，以获取到对应的目标特征矩阵。 [0076]　在获取到每个目标信号数据对应的目标特征矩阵后，为了保证数据的一致性，可以将所有的目标特征矩阵融合成一个目标融合特征矩阵。 [0077]　步骤103、将目标融合特征矩阵输入预置的预测模型中，得到手势的识别结果。 [0078]　在得到目标融合特征矩阵后，可以向该目标融合特征矩阵输入至预置的预测模型中；预置的预测模型可以是针对融合后的特征矩阵设置的，本发明实施例对此不作限制。 [0079]　在将目标融合特征矩阵输入预测模型后，预测模型可基于目标融合特征矩阵对用户所展示的手势进行识别，并输出该手势对应的识别结果；识别结果可以用于表征用户所展示的手势。 [0080]　本发明实施例中，可以先分别获取不同种类传感器针对同一用户展示同一个手势的目标信号数据；然后分别从每个目标信号数据中提取对应的目标特征矩阵，并融合所有的目标特征矩阵，得到目标融合特征矩阵；再将目标融合特征矩阵输入预置的预测模型中，得到手势的识别结果。通过本发明实施例，实现了基于不同传感器所采集的信号数据融合得到的特征矩阵来进行手势的识别，既保证了手势识别中数据的多样性和一致性，使得手势识别的方法能够兼容于新出现的各种场景，进而提高了手势识别的方法的兼容性和扩展性，以及各种场景下手势识别结果的准确性；又使得细微差别的手势能够被识别出来。 [0081]　参照图2，示出了本发明实施例的另一种手势的识别方法的步骤流程图，包括如下步骤： [0082]　步骤201、分别获取不同种类传感器针对同一用户展示同一个手势的目标信号数据； [0083]　当一用户想要对目标设备进行控制时，可以执行对应的手势；此时，部署在该用户身上的不同种类的传感器，可以针对同一用户所展示的同一个手势进行数据的采集，并生成对应的目标信号数据，例如：如果部署的传感器包括肌电信号传感器的话，则可以得到第一信号数据，如果部署的传感器包括微型惯性传感器的话，则可以得到第二信号数据，如果部署的传感器包括手指弯曲传感器的话，则可以得到第三信号数据。 [0087]　步骤202、对目标信号数据进行预处理； [0088]　微处理在获取到目标信号数据后，可以先对目标信号数据进行预处理；预处理可以包括信号方法、滤波、降噪等，本发明实施例对此不作限制。 [0089]　作为一示例，当目标信号数据包括第一信号数据时，可以先对第一信号数据进行信号放大的预处理，然后对第一信号数据进行中值滤波的预处理，再对第一信号数据中进行采样的预处理，以剔除无效的信号数据。 [0090]　再然后，可以基于表面肌电信号数据的上升沿和下降沿，对第一信号数据进行分割，从而得到至少一个分割分析窗口。 [0091]　例如：可以先确定ti?1为动作的起始点，ti为手势动作结束点。0?t秒表面肌电信号数据采集的有效信号为S0(0，t)，分割分析窗口分为n个信号片段Si(i＝0～n)； [0092]　 [0093]　其中，n＝1时t≥t1，t≥t1+t2…tn。 [0094]　作为另一示例，当目标信号数据包括第二信号数据时，可以利用低通滤波方法对加速度计和角速度传感器所采集的数据进行滤波去噪的预处理。 [0095]　例如：利用低通滤波方法对加速度计和角速度传感器所采集的数据进行滤波去噪的预处理，生成加速度幅值w0(0,t)、线性加速度α0(0,t)、垂直于水平方向的加速度avo0(0,t)； [0096]　 [0097]　 [0098]　 [0099]　其中，i＝1是，t≥t1；t≥t≥t1+t2…tn。 [0100]　作为又一示例，当目标信号数据包括第三信号数据时，可以先对第三信号数据进行滤波的预处理，然后基于对第一信号数据进行分割后的分割结果，对第三信号数据进行相应的分割。 [0101]　例如：可以先确定ti?1为动作的起始点，ti为手势动作结束点。0?t秒形变电信号采集的有效信号为ST0(0，t)，分割分析窗口为n个信号片段STi(i＝0～n)； [0102]　 [0103]　其中，n＝1时t≥t1，t≥t1+t2…tn。 [0104]　步骤203、从预处理后的目标信号数据中，提取对应的目标特征矩阵； [0107]　例如：在ti?1～ti秒的第i个信号的特征向量为Si(ti?1，i)，可以将平均绝对幅值(后续称作MAV)、威尔逊幅值(后续称作WAMP),以及波形长度(后续称作WL)作为表面肌电信号数据的特征值。 [0108]　MAV可以反映肌电获取的强度： [0109]　 [0110]　其中，N为序列的点数，x为表面肌电信号数据时域序列。 [0111]　WAMP是威尔逊提出计算肌电信号幅值变化数量方法，合适的阈值50?100uV；表示表面肌电信号数据的频率信息，反映肌肉收缩的力度，其公式如下： [0112]　 [0113]　其中： [0114]　WL可以指对某一分析窗中的波形长度的统计，波形可以体现该样本的持续时间、幅度值、频率的特征： [0115]　 [0116]　在得到MAV、WAMP和WL后，可以组成第一信号数据中t时刻对应的目标特征矩阵，例如：如果部署有四个肌电信号传感器的话，可以得到目标特征矩阵MWW： [0117]　 [0119]　例如：在ti?1～ti秒的第i个信号的特征向量为SIi(w0，a0，av0)(ti?1，t)；可以采用matlab工具中的spectrogram函数来进行短时傅里叶变换： [0120][S，F，T，P]＝spectrogram(x，window，noverlap，nfft，fs)(9)[0121]　其中，x为输入信号的向量。默认情况下，即没有后续输入参数，x将被分成8段分别做变换处理，如果x不能被平分成8段，则会做截断处理。 [0122]　window为窗函数，如果window为一个整数，x将被分成window段，每段使用Hamming窗函数加窗。如果window是一个向量，x将被分成length(window)段，每一段使用window向量指定的窗函数加窗。 [0123]　noverlap为每一段的重叠样本数，默认值可以是在各段之间产生50％的重叠。 [0124]　nfft为做傅里叶变换的长度，这里可以默认为256和大于每段长度的最小2次幂之间的最大值。 [0125]　fs为采样频率Hz，这里可以指定采样频率为200Hz。 [0126]　S为输入信号x的短时傅里叶变换。 [0127]　F为在输入变量中使用F频率向量，函数会使用Goertzel方法计算在F指定的频率处计算频谱图。 [0128]　T为频谱图计算的时刻点。 [0129]　P为能量谱密度(后续称作PSD)，对于实信号，P是各段PSD的单边周期估计；对于复信号，当指定F频率向量时，P为双边PSD。 [0130]　当预先部署了四个微型惯性传感器的话，则可以得到目标特征矩阵SFTP： [0131]　 [0133]　例如：预先在每个手指部署一个手指弯曲传感器；然后，针对ti?1～ti秒的第i个信号片段，可以计算五个手指弯曲传感器各自的幅平均值，若幅平均值大于静止状态下幅值的预设倍数的话，则认定这段时间手指处于弯曲，标记手指状态GS为1；若幅平均值小于静止状态下幅值的预设倍数的话，标记手指状态为0。 [0134]　然后，可以得到目标特征矩阵GS： [0135]　 [0136]　步骤204、对每个目标特征矩阵进行降维处理，得到对应的降维特征矩阵； [0137]　在确定每个预处理后的目标信号数据对应的目标特征矩阵后，为了对数据进行可视化，以便对数据进行观察和探索，以及为了简化机器学习模型的训练和预测，可以再对每个目标特征矩阵进行降维处理，并分别得到每个目标特征矩阵降维后的对应的降维特征矩阵。 [0138]　具体的，可以先对目标特征矩阵进行去均值操作；然后计算目标特征矩阵的协方差矩阵，在对协方差矩阵做特征分解。 [0139]　之后，再去最大的d个特征值所对应的特征向量，并组成投影矩阵；再将目标特征矩阵与投影矩阵相乘，从而得到降维为d维后的矩阵。 [0140]　接上例，如果是第一信号数据对应的目标特征矩阵的话，则MWW4行3列*dM3行1列＝&amp;gt;4行*1列(dM为3*1维特征向量)；从而，T时刻的MWW降维为一维MWW·： [0141]　MWW`＝[MAV` WAMP` Wl` WAVMPL`]T。 [0142]　其中，WAVMPL可以指MWW4行3列*dM3行1列后的4行1列数据中的第4行数据。 [0143]　如果是第二信号数据对应的目标特征矩阵的话，由于第二信号数据对应的目标特征矩阵本就是5行1列的特征向量，不需要进行降维： [0144]　 [0145]　如果是第三信号数据对应的目标特征矩阵的话，则SFTP4行4列*dS4行1列＝&amp;gt;4行*1列(dS为4*1维特征向量)；从而，将0?T时刻、f频率下的SFTP降维为一维SFTP·： [0146]　SFTP`＝[S` F` T` P`]T。 [0147]　步骤205、融合所有的降维特征矩阵，得到目标融合特征矩阵； [0148]　在对所有的目标特征矩阵进行降维处理后，可以将所得到的、所有的降维特征矩阵融合成一目标融合特征矩阵。 [0149]　在本发明一实施例中，可以通过如下子步骤生成目标融合特征矩阵： [0150]　子步骤11、将降维特征矩阵两两融合，每次融合均生成一个目标子特征矩阵； [0151]　具体的，可以随机获取两个降维特征矩阵，然后将随机获取的两个降维特征矩阵融合，并生成一个目标子特征矩阵。 [0152]　接上例，如果目标信号数据包括第一信号数据和第二信号数据，则可以生成目标子特征矩阵Pwpca1＝[MWW·GS]。 [0153]　如果目标信号数据包括第二信号数据和第三信号数据，则可以将降维特征矩阵两两融合生成目标子特征矩阵Pwpca2＝[GS SFTP·]。 [0154]　如果目标信号数据包括第一信号数据和第三信号数据，则可以将降维特征矩阵两两融合生成目标子特征矩阵Pwpca3＝[MWW·SFTP·]。 [0155]　如果目标信号数据包括第一信号数据、第二信号数据和第三信号数据，则可以将降维特征矩阵两两融合生成目标子特征矩阵Pwpca1＝[MWW·GS]、目标子特征矩阵Pwpca2＝[GS SFTP·]，以及目标子特征矩阵Pwpca3＝[MWW·SFTP·]。 [0156]　子步骤12、确定每个目标子特征矩阵的目标权重信息，并根据每个目标子特征矩阵和对应的目标权重信息，得到目标融合特征矩阵。 [0157]　然后，可以确定每个目标子特征矩阵对应的目标权重信息，并基于所确定的目标权重信息，将融合得到的所有的目标子特征矩阵融合成一个目标融合特征矩阵。 [0158]　接上例： [0159]　可以先分别确定每个目标子特征矩阵对应的支持向量机，并确定对应支持向量机对应的预测准确度Ac1、Ac2、Ac3；(0＜Ac1＜1)(0＜Ac2＜1)(0＜Ac3＜1)。 [0160]　其中，Ac1与Pwpca1对应；Ac2与Pwpca2对应；Ac3与Pwpca3对应。 [0161]　目标权重信息为W＝[W1，W2，W3]； [0162]　其中，W1与Pwpca1对应；W2与Pwpca2对应；W3与Pwpca3对应。 [0163]　W1+W2+W3＝1　　　　　　　　　　　　　　　　　　　(10)[0164]　W1＝Ac1/(Ac1+Ac2+Ac3)(11)[0165]　W2＝Ac2/(Ac1+Ac2+Ac3)(12)[0166]　W3＝Ac3/(Ac1+Ac2+Ac3)(13)[0167]　从而，得到目标融合特征矩阵Pdpca＝W[Pwpca1 Pwpca2 Pwpca3]。 [0168]　如图3，可以对第一信号数据进行特征的提取，从而得到MWW；对第二信号数据进行特征的提取，从而得到GS；对第三信号数据进行特征的提取，从而得到SFTP。 [0169]　然后，可以对MWW和SFTP进行降维，得到MWW·和SFTP·。再基于目标权重信息W，将MWW·、SFTP·和GS融合，得到Pdpca。 [0170]　步骤206、将目标融合特征矩阵输入预置的预测模型中，得到手势的识别结果； [0171]　在得到目标融合特征矩阵后，可以将目标融合特征矩阵作为输入数据输入至预置的预测模型中进行手势的预测。 [0172]　预置的预测模型可以基于输入的目标融合特征矩阵进行手势的识别，并输出针对手势的识别结果。 [0173]　在本发明一实施例中，可以预先针对不同的识别场景设置不同的预测模型；在获取到目标信号数据后，可以先确定当前的识别场景，然后基于当前的场景确定对应的预测模型来对手势进行识别。 [0175]　当训练后的预测模型的准确性未超过准确性阈值时，可以表示该训练后的预测模型的识别的准确率较低；此时，可以增加训练数据，并采用增加的训练数据对该预测模型进行训练。 [0176]　同时，可以将预测模型对应场景下，新增的手势和信号数据作为预测数据，并采用该新的数据来对重新训练后的预测模型进行验证，本发明实施例对此不作限制。 [0177]　如图4，可以将收集到的训练数据进行融合，然后用融合后的数据训练预测模型；另外，对收集到的测试数据进行预处理和融合，然后将处理后的测试输入至训练后的预测模型。 [0178]　然后，基于预测模型输出的数据，对该预测模型的准确性进行验证；如果训练后的预测模型的准确性超过准确性阈值，则将该训练后的预测模型保存。 [0179]　其中，可以将收集到的训练数据中的80％融合成用于对预测模型进行训练的数据，将20％融合成用于对训练后的预测模型进行验证的数据，本发明实施例对此不作限制。 [0180]　其中，训练数据可以是预先针对手势识别收集的数据集合，训练数据可以包括具体的手势，以及对应的信号数据，例如：五指向左滑对应信号数据1，五指向右移动对应信号数据2等等，本发明实施例对此不作限制。训练数据可以是从已有的数据库中获取的，例如mnist数据集。 [0181]　在收集训练时，还可以获取用户在不同场景下的手势和信号数据；例如：与智能车载的场景有关的手势和信号数据、与智能家居的场景有关的手势和信号数据等，本发明实施例对此不作限制。 [0182]　步骤207、确定与识别结果对应的目标指令，目标指令用于对目标设备进行控制。 [0183]　在得到识别结果后，可以再确定与识别结果对应的目标指令，以便对目标设备进行对应的控制。 [0184]　具体的，可以预先针对不同的手势设置对应的指令，在得到识别结果后，可以基于识别结果所表征的手势确定对应的目标指令。 [0187]　在确定目标指令后，可以基于目标指令对目标设备进行控制；例如：当目标指令是用于控制目标设备的界面向左滑动的话，则响应于目标指令，目标设备将控制其所显示的界面向左滑动，本发明实施例对此不作限制。 [0188]　作为一示例，上述手势识别可以用于智能车载的场景，目标设备可以指车载终端；从而，用户可以通过执行手势，来控制车载终端，例如：增大音量、减少音量等，从而可以在嘈杂的环境下，有效补充语音识别短板，使得车内交互更加方便自然。 [0189]　作为另一示例，上述手势识别可以用于智能家居的场景，目标设备可以指智能家居设备；从而，用户可以通过执行手势，来控制智能家居设备，例如：唤起智能家居设备、关闭智能家居</t>
  </si>
  <si>
    <t>通过本发明实施例，实现了基于不同传感器所采集的信号数据融合得到的特征矩阵来进行手势的识别，既保证了手势识别中数据的多样性和一致性，使得手势识别的方法能够兼容于新出现的各种场景，进而提高了手势识别的方法的兼容性和扩展性，以及各种场景下识别结果的准确性；又使得细微差别的手势能够被识别出来。</t>
  </si>
  <si>
    <t>0.84</t>
  </si>
  <si>
    <t>去均值 |
投影矩阵 |
hamming窗 |
spectrogram |
傅里叶变换 |
剔除 |
中值滤波 |
形变信号 |
加速度幅值 |
列数据 |
动作电位波形 |
变换处理</t>
  </si>
  <si>
    <t>学习模型 |
mnist |
准确率 |
matlab工具 |
序列化 |
嵌入式处理机</t>
  </si>
  <si>
    <t>低精度 |
幅值变化 |
刻点 |
场景设置</t>
  </si>
  <si>
    <t>幅度值 |
复信号 |
goertzel |
分析窗 |
实信号 |
低通滤波 |
周期估计 |
sii |
信号放大</t>
  </si>
  <si>
    <t>2  2022.11.15 公开 公开
2022.12.02 实质审查的生效 实质审查的生效
申请日=2022.07.15</t>
  </si>
  <si>
    <t>北京润泽恒知识产权代理有限公司; 童立龙</t>
  </si>
  <si>
    <t>湖北省</t>
  </si>
  <si>
    <t>430071 湖北省武汉市武汉东湖新技术开发区高新大道999号武汉未来科技城起步区C4栋裙楼3层（自贸区武汉片区）</t>
  </si>
  <si>
    <t>CN202210827097.8</t>
  </si>
  <si>
    <t>流媒体数据缓存方法，装置、电子设备、存储介质及产品</t>
  </si>
  <si>
    <t>本发明实施例提供一种流媒体数据的缓存方法，装置、电子设备、计算机可读存储介质及计算机程序产品，所述方法包括：响应于至少一个监控场景触发的缓存请求，根据每个缓存请求获取对应的流媒体数据；按照设定缓存时长将获取的每路流媒体数据缓存到不同的缓存队列中。本发明实施例中，在检测到各个监控场景触发的缓存请求的情况下，记录各个监控场景下的流媒体数据，并将记录的流媒体数据按照设定缓存时长缓存到对应的缓存队列中，实现了对突发异常现场的前后时间内的音视频数据按照设定缓存时长进行记录保存，不但节省了内存资源，降低缓存成本，降低了异常场景各方的资源消耗，而且还提高了监控异常场景下数据存储的灵活性。</t>
  </si>
  <si>
    <t>一种流媒体数据缓存方法，其特征在于，包括： 　　响应于至少一个监控场景触发的缓存请求，根据每个缓存请求获取对应的流媒体数据； 　　按照设定缓存时长将获取的每路流媒体数据缓存到不同的缓存队列中。</t>
  </si>
  <si>
    <t>成都中科创达软件有限公司</t>
  </si>
  <si>
    <t>冯剑</t>
  </si>
  <si>
    <t>2022/07/14</t>
  </si>
  <si>
    <t>H04N  7/18|H04L 65/60|H04N  5/76</t>
  </si>
  <si>
    <t>H04N  7/18</t>
  </si>
  <si>
    <t>　相关技术中，需要对某些场景进行实时监控。实时监控时，先通过流媒体框架实时获取摄像头的音视频数据流，再通过TCP/RTP/RTSP等媒体传输协议将音视频数据流传输至终端，终端对该音视频数据流进行解析播放。&lt;br/&gt;　也就是说，实时监控中，需要将摄像头拍摄的音视频数据流通过流媒体传输协议实时传输至终端进行解析播放，而连续拍摄记录期间会消耗到更多的摄像头、网络、终端设备等多方资源；且存储视频文件也需要耗费大量的ROM资源，增加了设备成本。由于实时监控往往是采取相同视频格式输出到终端进行监控，无法对突发状况的场景进行特殊处理，监控灵活性较差。</t>
  </si>
  <si>
    <t>　本发明涉及计算机技术领域，尤其涉及一种流媒体数据缓存方法，装置、电子设备、计算机可读存储介质及计算机程序产品。</t>
  </si>
  <si>
    <t>[0091]　图1是本发明实施例提供的一种流媒体数据缓存方法的流程图，该实施例以缓存流媒体数据为例。如图1所示，流媒体数据缓存方法用于终端或服务器中，所述方法包括以下步骤： [0092]　在步骤101中，响应于至少一个监控场景触发的缓存请求，根据每个缓存请求获取对应的流媒体数据； [0093]　该实施例中，可以检测到一个监控场景触发的缓存请求，也可以检测到多个监控场景触发的缓存请求，针对检测到的每个缓存请求，都会去获取对应的媒体流数据。比如，零售店，当检测到店门发生异动时，触发缓存请求，以便于对该门店内的场景进行记录，即获取对应的流媒体数据。 [0094]　其中，本实施例中的媒体流数据可以是音频数据，视频数据，或者是音视频数据等。获取音视频流数据，可通过主流的流媒体框架，比如FFMPEG、Gstreamer等，都可以获取到摄像头拍摄的音视频数据，并且，相关的流媒体框架都提供了编解码技术，使缓存占用更小的内存空间，使用比较灵活；需要说明的是，该流媒体框架能够将流媒体数据中的每一帧数据进行信息结构化，可以包括每帧数据的时间戳字段，该时间戳字段是用来计算缓存预设缓存时长(即设定的固定时间长度)的数据量的重要依据。而由于各种数据格式的存储优劣不同，比如，存储JPEG等数据量较多且成像清晰度较高的视频格式时，需要占用大量的内存空间，再比如，存储H264等这种数据量图片质量较低的视频格式时，占用的内存相对会少些，减少了各方(比如CPU、内存和ROM等)资源消耗。 [0095]　在步骤102中，按照设定缓存时长将获取的每路流媒体数据缓存到不同的缓存队列中。 [0096]　该步骤中，通常情况下，针对每个监控场景，触发的每个缓存请求都在内存中对应一个缓存队列，缓存队列是用来缓存特殊场景下获取的流媒体数据。其中，缓存的流媒体数据(比如音视频流数据等)的格式可以是任何数据流格式，可以包括如JPEG、MPEG4或H264等格式的视频流数据，也可以包括如AAC或G726等格式的音频流数据等。 [0097]　该实施例中，为了达到缓存媒体流数据能够灵活取用，本实施例将流媒体数据存入终端的内存中，也就是说，本实施例在终端中预先申请一段内存区域来存放根据缓存请求而获取的流媒体数据(比如音视频流数据等)，其中，该将该内存区域划分为可以存储设定缓存时长的多个缓存队列，并为每个缓存队列设定不同的ID标识，以便于区别存储不同类型的流媒体数据(每个类型对应一路流媒体数据)。其中，设定缓存时长可以是存储一分钟内的流媒体数据等，当然，也可以根据需要设置其它的缓存时长，比如2分钟或3分钟等，本实施例不做限制。比如，零售店，当检测到店门发生异动时，触发缓存请求，控制摄像头对该门店内的监控场景进行拍摄，记录该场景下的流媒体数据，其记录的时长可以是预先设定的时长，比如一分钟等，将记录的所述流媒体数据缓存到对应的缓存队列中，以便于存储该场景下的流媒体数据。 [0098]　本实施例中，由于缓存流媒体数据的长度也会影响内存的占用，所以，本实施例可以根据实际需求来设定缓存时长。通常情况下，对于监控的大部分突发事件，在事件发生前一分钟到事件发生时的这段时间足够。所以，本实施例中，对缓存流媒体数据(比如音视频流)的时间长度可以以单位时间为基准，即缓存一分钟内的音视频流数据于内存的缓存队列中，并且，该缓存的流媒体数据为一分钟前到当前时间点之间的流媒体数据，以此达到对过去监控场景记录和存储要求。 [0100]　可选的，在另一实施例中，该实施例在上述实施例的基础上，在按照设定缓存时长将获取的每路流媒体数据缓存到不同的缓存队列中之前，所述方法还可以包括：选取获取的所述每路流媒体数据对应的媒体编码格式；按照选择的所述媒体编码格式分别对获取的所述每路流媒体数据进行编码，得到编码后的每路流媒体数据；按照设定缓存时长将编码后的所述每路流媒体数据缓存到不同的缓存队列中。 [0101]　该步骤中，由于流媒体数据的格式对终端内存消耗的影响较大，本实施例中，为了节省内存资源，可以根据实际需求决定是否需要将获取的原始流媒体数据的格式(比如yuv/raw等)编码成对应的流媒体数据，从而得到编码后的每路流媒体数据；然后将编码后的所述每路流媒体数据缓存到不同的缓存队列中，以便于在内存消耗和音视频质量中间达到平衡。 [0103]　可选的，在另一实施例中，该实施在响应于至少一个监控场景触发的缓存请求之后，所述方法还可以包括：在存在与所述至少一个监控场景对应的缓存队列的情况下，执行所述根据每个缓存请求获取对应的流媒体数据的步骤；或者在不存在与所述至少一个监控场景对应的缓存队列的情况下，创建与所述至少一个监控场景对应的缓存队列，执行所述根据每个缓存请求获取对应的流媒体数据的步骤。 [0104]　该实施例中，在检测到至少一个监控场景触发的缓存请求的情况下，先判断内存中是否存在与所述至少一个监控场景对应的缓存队列；如果不存在，则创建与所述至少一个监控场景对应的缓存队列，然后根据所述至少一个监控场景中的每个监控场景的缓存请求获取对应的流媒体数据；如果存在，直接根据所述至少一个监控场景中的每个监控场景的缓存请求获取对应的流媒体数据。 [0105]　其中，该实施例中，通常情况下，针对每个监控场景，都会在内存中预先创建与每个监控场景中的流媒体数据对应缓存队列，比如，预先在内存中创建与第一零售门店监控场景对应的两个缓存队列(本实施例两个缓存队列为例)，即缓存队列01和缓存队列02。其中，该缓存队列01，用来缓存该监控场景下的音频数据，该缓存队列02，用来缓存该监控场景下的视频数据等。当然，在检测到某个新增加的场景时，需要针对该场景新建对应的缓存队列。 [0106]　所以，终端在检测到某个监控场景触发的缓存请求时，会先判断内存中是否存在与该监控场景对应的缓存队列；如果不存在，则创建与该监控场景对应的缓存队列，然后根据该监控场景的缓存请求获取对应的流媒体数据；如果存在，就直接该监控场景的缓存请求获取对应的流媒体数据。 [0108]　本发明实施例中，基于不同的监控场景，预先在内存中创建与监控场景对应的缓存队列，以便于在检测到该监控场景的缓存请求时，对该监控场景的流媒体数据进行分类缓存到对应的缓存队列，节省了内存空间，提高了流媒体数据的查找效率。 [0109]　可选的，在另一实施例中，该实施例在上述实施例的基础上，所述方法还可以包括：在缓存的所述流媒体数据的时间长度超过所述设定缓存时长的情况下，移除所述缓存队列中的头部数据，继续缓存所述流体数据到所述缓存队列的尾部。具体如图2所示，图2为本发明实施例提供的一种按照设定的缓存时长缓存数据的示意图。 [0110]　如图2所示，本实施例设定的缓存时长以一分钟为例，即缓存一分钟之前到当前时间的流媒体数据，并将流媒体数据缓存到对应的缓存队列的尾部，并在缓存的过程中，判断缓存的所述流媒体数据的时间长度是否超过一分钟，如果超过一分钟，则移除所述缓存队列中的头部数据，即图中所示的帧数据出的箭头，继续缓存所述流体数据到所述缓存队列的尾部，即图中所示的帧数据进的箭头。 [0111]　本发明实施例中缓存队列的缓存结构，可以采用双端队列，其优点是数据可以先进先出，能够让缓存的数据有序化，避免后续取出无序数据导致音视频的合成问题；另外，本实施例能够快速读取到缓存队列中的首尾数据，以便于判断缓存数据的时间长度是否以达到设定缓存长度。 [0112]　可选的，在另一实施例中，该实施例在上述实施例的基础上，按照下述步骤确定缓存的流媒体数据的时间长度：确定开始缓存所述媒体流数据的时间戳到结束缓存所述媒体流数据的时间戳之差；将所述时间戳之差作为缓存所述媒体数据流的时间长度。 [0113]　本实施例中，缓存流媒体数据的时间长度的计算依赖于音视频帧中的时间戳字段，并且以头尾帧数据时间戳之差来计算存储的流媒体数据是否超过一分钟上限，如果超过一分钟，则移除缓存队列的头部数据，以保证新数据能够正常进该缓存队列的入尾部进行存储。即，本实施例以设定的固定时间长度来缓存流媒体数据。 [0114]　还请参阅图3，为本发明实施例提供的一种流媒体数据缓存方法的第一应用实例图；该实施例以接收到一个缓存请求为例。但在实际应用中，并并不限于此，可以对接收的到的缓存请求进行并行处理。 [0115]　步骤301：检测到监控场景触发的缓存请求； [0116]　步骤302：判断内存中是否存在与所述监控场景对应的缓存队列；如果不存在，执行步骤303；否则，执行步骤304； [0117]　步骤303：创建与所述监控场景对应的缓存队列； [0118]　步骤304：根据所述缓存请求获取该监控场景的流媒体数据； [0119]　步骤305：将获取的该监控场景的流媒体数据开始缓存到对应的缓存队列中； [0120]　步骤306：判断缓存流媒体数据的缓存时长是否超过一分钟(本实施例设定缓存时长以一分钟为例)，如果是，执行步骤307：否则，执行步骤308； [0121]　步骤307：移除所述缓存队列中的头部数据； [0122]　步骤308：继续将所述流媒体数据缓存到所述缓存队列的尾部。 [0123]　本发明实施例中，在检测到监控场景触发的缓存请求时，先确定内存中是否存在与该监控场景对应的缓存队列，如果存在，则获取该监控场景的流媒体数据，并将获取的流媒体数据开始缓存到对应的缓存队列中，然后，判断缓存流媒体数据的缓存时长是否超过设定的一分钟缓存时长；如果超过，移除所述缓存队列中的头部数据，继续缓存所述流体数据到所述缓存队列的尾部；否则继续缓存所述流体数据到所述缓存队列的尾部。本发明实施例中，在检测到监控场景触发的缓存请求后，可以对突发的监控场景进行记录，并将记录的流媒体数据按照设定缓存时长缓存到对应的缓存队列中，不但节约内存资源，降低设备成本，还提高了监控的灵活性。 [0124]　还请参阅图4，为本发明实施例提供的一种流媒体数据缓存方法的另一流程图，该实施例以读取缓存队列中缓存的流媒体数据为例。如图4所示，流媒体数据缓存方法用于终端或服务器中，所述方法包括以下步骤： [0125]　步骤401：检测到获取流媒体数据的请求，所述请求包括：请求缓存队列中流媒体数据的请求开始时间和请求结束时间； [0126]　该步骤中，由于缓存队列中缓存的流媒体数据是按设定的缓存时长(即固定时间长度)来存储的，因此，在读取该缓存队列中的流媒体数据时，需要在请求中包含请求缓存队列中该流媒体数据的有效的请求开始时间及请求结束时间，用来与流媒体数据中每帧数据的时间戳字段做匹配，以找出符合该时间段的流媒体数据。 [0127]　步骤402：根据所述流媒体数据的请求开始时间和请求结束时间，确定所述缓存队列中待获取的流媒体数据； [0128]　该步骤中，先判断所述流媒体数据的请求开始时间和请求结束时间是否为有效时间；若为有效时间，则将所述流媒体数据的请求开始时间和请求结束时间与所述缓存队列中流媒体数据的每帧数据的时间戳从缓存队列的头部依次进行匹配；如果匹配成功，则确定匹配成功的对应时间段内的流媒体数据为待获取的流媒体数据。 [0129]　步骤403：获取所述缓存队列中待获取的流媒体数据。 [0130]　该步骤中，从所述缓存队列的头部开始获取对应的流媒体数据；若获取对应的流媒体数据的所述请求结束时间大于或等于当前获取流媒体数据中每帧数据的时间戳或当前请求开始时间，则存储获取的所述流媒体数据；若所述缓存队列中的最后一帧数据的时间戳小于所述请求结束时间，则从所述缓存队列的头部开始获取对应的流媒体数据；若获取对应的流媒体数据的所述请求结束时间小于当前获取流媒体数据中每帧数据的时间戳或当前请求开始时间，或所述缓存队列中的最后一帧数据的时间戳大于或等于所述请求结束时间，则结束获取流媒体数据。 [0131]　由于缓存队列中的数据一直在更新的，所以，该请求结束时间点可以是未来的某个时间点，当达到设定的缓存时长时，移除缓存队列中的头部数据，以便于将获取到的新数据增加到该缓存队列的尾部，直至尾部新加的数据帧时间戳达到请求结束时间。 [0132]　本发明实施例中，在检测到获取流媒体数据的请求时，根据所述流媒体数据的请求开始时间和请求结束时间，确定所述缓存队列中待获取的流媒体数据；获取所述缓存队列中待获取的流媒体数据。也就是说，本发明实施例中，根据获取流媒体数据的请求中的请求缓存队列中流媒体数据的请求开始时间和请求结束时间，可以根据需求灵活读取缓存队列中缓存的流媒体数据，提高了读取监控数据的灵活度。 [0133]　可选的，在另一实施例中，该实施例在上述实施例的基础上，当检测到流媒体数据的请求为多个请求时，所述方法还可以包括：在所述多个请求中的请求开始时间或请求结束时间存在交错时间段覆盖的情况下，更新存在交错时间段覆盖的请求中的请求开始时间或请求结束时间，以使更新后的所述请求开始时间或请求结束时间包括更新前的所述请求开始时间或请求结束时间。 [0134]　也就是说，当检测到流媒体数据的请求为多个请求时，先判断所述多个请求中是否有请求相同时间段内的流媒体数据；如果有，则合并所述获取相同时间段内的流媒体数据的请求为一个请求。 [0135]　本发明实施例中，可以支持获取多路流媒体数据的请求的响应，并且采取时间覆盖机制。当检测到同时有多个流媒体数据的请求时，先判断当前新的请求与已存在的请求的请求开始时间和请求请求结束时间是否存在时间段上的覆盖，如果存在，则将两个请求合并成一个请求，以达到缩减资源消耗的目的。 [0136]　还请参阅图5，为本发明实施例提供的一种流媒体数据缓存方法的第二应用实例图；该实施例以读取多个缓存请求为例。但在实际应用中，并并不限于此。所述方法包括： [0137]　步骤501：检测到获取流媒体数据的多个请求，每个请求包括：请求缓存队列中流媒体数据的请求开始时间和请求结束时间； [0138]　步骤502：判断内存中是否存在每个请求的缓存队列；如果存在，执行步骤503；否则，执行步骤510； [0139]　步骤503：判断每个请求的请求开始时间和请求结束时间是否为有效时间；如果是，执行步骤504；否则，执行步骤509； [0140]　步骤504：判断所述多个请求中的请求开始时间或请求结束时间是否存在交错时间段覆盖；如果是，执行步骤505；否则，执行步骤506； [0141]　步骤505：更新存在交错时间段覆盖的请求中的请求开始时间或请求结束时间，以使更新后的所述请求开始时间或请求结束时间包括更新前的所述请求开始时间或请求结束时间，并将更新后的所述多个请求合并为一个请求，执行步骤510。 [0142]　该步骤504和步骤505中，以具体的示例来说明判断过程，如6所示，图6为本发明实施例提供的一种判断多个请求是否存在时间段覆盖的示意图；如图6所示，该实施例以是三个请求为例，当请求2到来时，首先会判断当前是否为已经存在该请求，并且会判断和已存在的请求开始或结束时间是否存在时间交错；如果存在，则更新请求2的开始或结束时间，以让其将请求1和请求2的开始或结束时间都包含在内；同时，当请求3到来时，依然会做类似的判断，根据判断结果，最后合成一个能够包含之前所有存在时间交错的请求的全新请求，否则，每个请求都当做一个独立的请求，通常该判断，可以有效解决浪费资源消耗的问题，达成最终节约资源CPU、ROM等资源消耗的目的。 [0143]　步骤506：从所述缓存队列的头部开始读取未读取的流媒体数据； [0144]　步骤507：判断所述未读取的流媒体数据的所述请求结束时间是否大于或等于所获取流媒体数据的时间戳，且所获取流媒体数据的时间戳是否大于或等于所述未读取的流媒体数据的请求开始时间；如果是，执行步骤508；否则，执行步骤510； [0145]　步骤508：存储获取的所述流媒体数据； [0146]　步骤509：判断所述缓存队列中最后一帧数据的时间戳是否小于所述未读取的流媒体数据的请求结束时间，如果是，返回执行步骤506；如果否，执行步骤510： [0147]　步骤510：结束获取流媒体数据。 [0148]　步骤511：将获取的所述流媒体数据合成音视频文件。 [0149]　本发明实施例中，通过获取流媒体数据的请求中有效的请求开始时间及请求结束时间，与音视频流数据时间戳字段做匹配，以找出符合时间段的流媒体数据。并判断多路请求中是否存储时间段覆盖的请求，如果有，则将其合并为一个请求，以降低各方资源消耗。进一步，在请求流媒体数据结束后，将请求的流媒体数据合成音视频文件，以供其他平台使用。 [0150]　进一步，本实施例还可以根据需求对获取的流媒体数据进行编码成想要的格式，然后合成音视频文件等。 [0152]　图7是本发明实施例提供的一种流媒体数据缓存装置框图。该装置包括：获取模块601和第一缓存模块602，其中， [0153]　该获取模块601，用于响应于至少一个监控场景触发的缓存请求，根据每个缓存请求获取对应的流媒体数据； [0154]　该第一缓存模块602，用于按照设定缓存时长将获取的每路流媒体数据缓存到不同的缓存队列中。 [0155]　可选的，在另一实施例中，该实施例在上述实施例的基础上，所述装置还包括：选择模块和编码模块，其中， [0156]　该选择模块，用于在所述第一缓存模块在按照设定缓存时长将获取的每路流媒体数据缓存到不同的缓存队列中之前，选择获取的所述每路流媒体数据对应的媒体编码格式； [0157]　该编码模块，用于按照选择的所述媒体编码格式分别对获取的所述每路流媒体数据进行编码，得到编码后的每路流媒体数据； [0158]　所述第一缓存模块，还用于按照设定缓存时长将编码后的所述每路流媒体数据缓存到不同的缓存队列中。 [0159]　可选的，在另一实施例中，该实施例在上述实施例的基础上，所述装置还包括：第一判断模块和创建模块，其中， [0160]　该第一判断模块，用于在所述响应于至少一个监控场景触发的缓存请求之后，判断是否存在与所述至少一个监控场景对应的缓存队列； [0161]　该创建模块，用于在所述第一判断模块判定不存在与所述至少一个监控场景对应的缓存队列的情况下，创建与所述少一个监控场景对应的缓存队列； [0162]　所述获取模块，还用于在所述创建模块创建与所述少一个监控场景对应的缓存队列后，根据每个缓存请求获取对应的流媒体数据。 [0163]　可选的，在另一实施例中，该实施例在上述实施例的基础上，所述获取模块，还用于在所述第一判断模块判定存在与所述至少一个监控场景对应的缓存队列的情况下，根据每个缓存请求获取对应的流媒体数据。 [0164]　可选的，在另一实施例中，该实施例在上述实施例的基础上，所述装置还包括：第二判断模块和移除模块，其中， [0165]　该第二判断模块，用于判断缓存的所述流媒体数据的时间长度是否超过所述设定缓存时长； [0166]　该移除模块，用于在所述第二判断模块判定所述缓存时长超过所述设定缓存时长的情况下，移除所述缓存队列中的头部数据； [0167]　所述第一缓存模块，还用于在所述移除模块移除所述缓存队列中的头部数据后，继续缓存所述流体数据到所述缓存队列的尾部。 [0168]　可选的，在另一实施例中，该实施例在上述实施例的基础上，所述装置还包括：差值确定模块，其中， [0169]　该差值确定模块，用于在所述第二判断模判断缓存的所述流媒体数据的时间长度是否超过所述设定缓存时长之前，确定开始缓存所述媒体流数据的时间戳到结束缓存所述媒体流数据的时间戳之差为缓存所述流媒体数据的时间长度。 [0170]　还请参阅图8，为本发明实施例提供的一种流媒体数据缓存装置的另一框图，所述装置包括：检测模块701，确定模块702和获取模块703，其中， [0171]　该检测模块701，用于检测到获取流媒体数据的请求</t>
  </si>
  <si>
    <t>本发明实施例中，在检测到各个监控场景触发的缓存请求的情况下，记录各个监控场景下的流媒体数据，并将记录的流媒体数据按照设定缓存时长缓存到对应的缓存队列中，实现了对突发异常现场的前后时间内的音视频数据按照设定缓存时长进行记录保存，不但节省了内存资源，降低缓存成本，降低了异常场景各方的资源消耗，而且还提高了监控异常场景下数据存储的灵活性。</t>
  </si>
  <si>
    <t>1.30</t>
  </si>
  <si>
    <t>多媒体数据 |
ffmpeg |
存储时间 |
取音 |
和音视频 |
mpeg4 |
图片质量 |
存储播放 |
单位时间 |
判断结果 |
光学变焦</t>
  </si>
  <si>
    <t>媒体框架 |
实时传输 |
windows |
mac os</t>
  </si>
  <si>
    <t>并行处理 |
存储器资源 |
sram |
快闪存储器 |
存储介质 |
fpga |
eeprom |
dsp |
双端队列 |
可擦除可编程只读存储器</t>
  </si>
  <si>
    <t>多媒体模块 |
原始流媒体数据 |
id标识 |
媒体选择 |
广播信号 |
健身设备</t>
  </si>
  <si>
    <t>2  2022.11.15 公开 公开
2022.12.02 实质审查的生效 实质审查的生效
申请日=2022.07.14</t>
  </si>
  <si>
    <t>北京润泽恒知识产权代理有限公司; 苏培华</t>
  </si>
  <si>
    <t>四川省</t>
  </si>
  <si>
    <t>610041 四川省成都市中国（四川）自由贸易试验区成都高新区交子大道88号中航国际广场1幢4层401-408号</t>
  </si>
  <si>
    <t>CN202210825772.3</t>
  </si>
  <si>
    <t>一种对边缘计算设备的算法应用的控制方法和系统</t>
  </si>
  <si>
    <t>本发明实施例提供了一种对边缘计算设备的算法应用的控制方法和系统，通过在容器内为容器配置容器状态监控模块和人工智能引擎开发工具包；通过容器状态监控模块从多个硬件设备中确定出与算法应用适配的第一硬件设备；采用容器状态监控模块调用人工智能引擎开发工具包获取第一硬件设备的硬件资源占用数据；通过容器状态监控模块基于资源占用数据，从第一硬件设备中确定出符合算法应用运行条件的第二硬件设备；调用人工智能引擎开发工具包，使人工智能引擎开发工具包启用第二硬件设备中的算法应用，从而实现了在云端远程将算法应用部署至边缘设备上，同时，还可以根据设备的负载动态调配应用可使用的硬件资源，实时掌握边缘设备的负载情况。</t>
  </si>
  <si>
    <t>一种对边缘计算设备的算法应用的控制方法，其特征在于，所述方法应用于边缘计算设备，所述边缘计算设备用于与云端服务器通信连接，所述边缘计算设备包括容器和多个硬件设备，所述容器内安装有算法应用，所述方法包括： 　　响应于所述云端服务器发送的远程部署请求信息，在所述容器内为所述容器配置容器状态监控模块和人工智能引擎开发工具包； 　　通过所述容器状态监控模块从所述多个硬件设备中确定出与所述算法应用适配的第一硬件设备； 　　采用所述容器状态监控模块调用所述人工智能引擎开发工具包获取所述第一硬件设备的硬件资源占用数据； 　　通过所述容器状态监控模块基于所述资源占用数据，从所述第一硬件设备中确定出符合所述算法应用运行条件的第二硬件设备； 　　调用所述人工智能引擎开发工具包，使所述人工智能引擎开发工具包启用所述第二硬件设备中的所述算法应用。</t>
  </si>
  <si>
    <t>罗宇恒</t>
  </si>
  <si>
    <t>G06F  9/455|G06F  9/48|G06F  9/50|G06F  9/54|H04L 67/10|H04L 67/1008</t>
  </si>
  <si>
    <t>G06F  9/455</t>
  </si>
  <si>
    <t>　目前中国车联网产业化进程正逐步加速，我国产业链上下游企业已经围绕C?V2X(蜂窝车联网，Cellular?Vehicle to Everything)形成包括通信芯片、通信模组、终端设备、整车制造、运营服务、测试认证、高精度定位及地图服务等为主导的完整产业链生态。在通信、交通、汽车、自动驾驶平台与应用软件企业等数据提供方业务流融汇互通之下，汽车从单车智能向车路协同迈进。&lt;br/&gt;　而在车路协同领域，路侧设备提供其他车辆状态、行人运动状态，即车速、刹车、变道等交通参与者的信息显得尤为重要。目前，道路上的车辆状态、行人运动状态、非机动车运动状态均可由AI(Artificial Intelligence，人工智能)算法接入道路摄像头后推理形成结构化数据。这些AI算法会被适配在诸如路端传感器、路侧边缘计算设备、或是云端，而随着C?V2X的发展，智能网联汽车对这些结构化数据的实时性要求越来越高，因此，这些推理数据会逐渐由云端转移至传感器设备或路侧边缘计算设备上，而在云端会逐步产生对路侧设备算法部署并管理的需求。&lt;br/&gt;　然而现目前，对边缘设备上的算法管理以及对算力的弹性调配等功能缺乏较为系统的支持，或是目前市面上的框架在实际使用过程中会存在对算力资源缺乏评估，对算法运行状态掌握不足等问题。&lt;br/&gt;　例如，在现有技术中，通常使用Azure(微软公司旗下基于云计算的操作系统)的IoT Hub(物联网通信，Internet of Things Hub)，将边缘计算设备EdgeBox注册上Azure的物联网边缘计算平台IoT Edge，通过Azure平台将应用打包成容器的形式，在云端对边缘计算设备EdgeBox上的算法应用进行部署和卸载，并可实时查看当前容器应用的运行状态。&lt;br/&gt;　然而，采用上述基于应用容器化部署的方式仅能查看容器本身的部署状态、运行状态，不能对安装于容器内部的应用的运行状态进行监控，并且无法根据设备的硬件特性，对所使用的硬件算力资源进行动态调配算法，进一步地，当单个设备负载过高时，无法将多个边缘计算设备的算力资源进行负载均衡，从而导致单一设备负载过高，降低了设备寿命，更进一步地，还会进一步加深关联的AI的推理数据处理延时问题，最终导致算力资源无法均衡使用。</t>
  </si>
  <si>
    <t>　本发明涉及边缘计算设备技术领域，特别是涉及一种对边缘计算设备的算法应用的控制方法、一种对边缘计算设备的算法应用的控制装置、一种电子设备以及一种计算机可读介质。</t>
  </si>
  <si>
    <t>[0059]　为使本发明的上述目的、特征和优点能够更加明显易懂，下面结合附图和具体实施方式对本发明作进一步详细的说明。 [0060]　实施例一 [0061]　参照图1，示出了本发明实施例一中提供的一种对边缘计算设备的算法应用的控制方法的步骤流程图，具体可以包括如下步骤： [0062]　步骤101，响应于所述云端服务器发送的远程部署请求信息，在所述容器内为所述容器配置容器状态监控模块和人工智能引擎开发工具包； [0063]　步骤102，通过所述容器状态监控模块从所述多个硬件设备中确定出与所述算法应用适配的第一硬件设备； [0064]　步骤103，采用所述容器状态监控模块调用所述人工智能引擎开发工具包获取所述第一硬件设备的硬件资源占用数据； [0065]　步骤104，通过所述容器状态监控模块基于所述资源占用数据，从所述第一硬件设备中确定出符合所述算法应用运行条件的第二硬件设备； [0066]　步骤105，调用所述人工智能引擎开发工具包，使所述人工智能引擎开发工具包启用所述第二硬件设备中的所述算法应用。 [0068]　C?V2X：指蜂窝车联网，其中，C指的是Cellular(蜂窝)，V2X指的是Vehicle to Everything(车与万物的连接)，主要包括V2V(车对车，Vehicle to Vehicle)、V2I(车对基础设施，vehicle?to?infrastructure)、V2P(车对人，vehicle to people))以及V2N(车对网络，vehicle to network)的连接。 [0069]　Docker Hub：Docker Hub是一个由Docker公司运行和管理的基于云的存储库，可用于企业发布容器镜像，部署容器。 [0070]　K3S：K3S是企业级容器管理平台Rancher打造的轻量级容器编排引擎Kubernetes，可用于对容器的集群管理，因其对运行内存，占用空间等开销较小，非常适用于边缘计算的用例。 [0071]　MQTT：一种基于发布/订阅模式的“轻量级”通讯协议，通常用于物联网行业。 [0072]　容器：容器技术是一种内核虚拟化技术，提供轻量级的虚拟化，以便隔离进程和资源。通过容器技术将代码和依赖关系打包在一起，可以将软件和系统环境隔离开来，有效隔离应用数据，并使得软件应用能够快速升级发布。 [0073]　边缘计算:指在靠近物或数据源头的一侧，采用网络、计算、存储、应用核心能力为一体的开放平台，就近提供最近端服务。其应用程序在边缘设备侧发起，产生更快的网络服务响应，满足行业在实时业务、应用智能、安全与隐私保护等方面的基本需求，对物联网而言，边缘计算技术取得突破，意味着许多控制将通过本地设备实现而无需交由云端，处理过程将在本地边缘计算层完成。这无疑将大大提升处理效率，减轻云端的负荷。由于更加靠近用户，还可为用户提供更快的响应，将需求在边缘端解决，可以理解，边缘计算设备可以是提供边缘计算服务的设备。 [0074]　EdgeBox:一款能执行AI(人工智能，Artificial Intelligence)推理的边缘计算设备，可被部署在实际路口，并通过运营商网络和平台进行通信。 [0075]　在实际应用中，本发明实施例可以应用于边缘计算设备，在一般情况下，边缘计算设备一般被分散布置在多处地方，所以，为了实现对其进行远程控制，可以为边缘计算设备配置对应的云端服务器，云端服务器与边缘计算设备可以为没有包含关系的相互独立设备，云端服务器可以用于用于与云端服务器通信连接，并可以与边缘计算设备发生数据交互以管理边缘计算设备，边缘计算设备与云端服务器可以基于4G、5G等网络实现数据交互，当然，通过对边缘计算设备与云端服务器进行有线连接也是可以的，对此，本发明实施例不做限制。 [0078]　在为容器配置容器状态监控模块和人工智能引擎开发工具包后，可以通过容器状态监控模块从多个硬件设备中确定与算法应用适配的第一硬件设备，再采用容器状态监控模块调用人工智能引擎开发工具包，以使人工智能引擎开发工具包获取针对于第一硬件设备的硬件资源占用数据，然后通过容器状态监控模块基于资源占用数据，从第一硬件设备中确定出符合算法应用运行条件的第二硬件设备，具体地，第一硬件设备可以是硬件参数指标，例如，CPU算力，显卡显存容量，内存容量等。第一硬件设备可以是与算法应用相适配的硬件设备，而第二硬件设备则可以是在第一硬件设备设备中资源占用数据符合算法应用最低运行标准的硬件设备，例如，可以将CPU占用率、GPU占用率、DSP占用率、AIP占用率等符合算法应用最低运行标准的硬件设备作为第二硬件设备。 [0079]　在确定出第二硬件设备后，本发明实施例可以调用人工智能引擎开发工具包，以使人工智能引擎开发工具包在第二硬件设备中启用算法应用。 [0080]　例如，EdgeBox设备在启动容器时，确定出与算法应用适配的第一硬件设备，EdgeBox设备的容器状态监控模块通过AI引擎SDK获取到当前设备中各AI推理用的第一硬件设备的使用情况，即，获取第一硬件设备的硬件资源占用数据，EdgeBox设备的容器状态监控模块在获取到硬件资源的使用情况后，会根据硬件资源占用数据从第一硬件设备确定出符合算法应用最低运行标准的第二硬件设备，最后，EdgeBox设备则可以调用AI引擎SDK，让AI引擎SDK为算法应用分配第二硬件设备，以使算法应用在第二硬件设备中启用。 [0081]　本发明实施例，通过响应于所述云端服务器发送的远程部署请求信息，在所述容器内为所述容器配置容器状态监控模块和人工智能引擎开发工具包；通过所述容器状态监控模块从所述多个硬件设备中确定出与所述算法应用适配的第一硬件设备；采用所述容器状态监控模块调用所述人工智能引擎开发工具包获取所述第一硬件设备的硬件资源占用数据；通过所述容器状态监控模块基于所述资源占用数据，从所述第一硬件设备中确定出符合所述算法应用运行条件的第二硬件设备；调用所述人工智能引擎开发工具包，使所述人工智能引擎开发工具包启用所述第二硬件设备中的所述算法应用，从而实现了在云端远程将算法应用部署至边缘设备上，同时，还可以根据设备的负载动态调配应用可使用的硬件资源，实时掌握边缘设备的负载情况。 [0082]　在上述实施例的基础上，提出了上述实施例的变型实施例，在此需要说明的是，为了使描述简要，在变型实施例中仅描述与上述实施例的不同之处。 [0083]　在本发明的一个可选地实施例中，所述边缘计算设备包括容器远程部署模块，所述云端服务器包括容器管理模块，所述响应于所述云端服务器发送的远程部署请求信息，在所述容器内为所述容器配置容器状态监控模块和人工智能引擎开发工具包，包括： [0084]　接收由所述云端服务器发送的远程部署请求信息，并响应于所述远程部署请求信息，调用所述容器远程部署模块从所述云端服务器中拉取容器镜像数据； [0085]　基于所述容器镜像数据，在所述容器内部为所述容器配置容器状态监控模块和人工智能引擎开发工具包。 [0086]　在实际应用中，由于现有技术不会对容器内部应用的运行状态进行监控，所以不会容器状态监控模块和人工智能引擎开发工具包装配至容器中，并且，本发明的发明人在研究中发现，如果无法采用统一的方式对诸多边缘计算设备进行部署，而采用逐一的方式对诸多边缘计算设备进行部署，势必会导致部署成本增高，且部署效率低下，所以，本发明实施例可以在边缘计算设备中封装容器远程部署模块，并在云端服务器中增设容器管理模块，具体地，在需要针对边缘计算设备进行部署时，云端服务器可以通过容器管理模块向边缘计算设备的容器远程部署模块发送远程部署请求信息，在边缘计算设备通过容器远程部署模块接收到远程部署请求信息后，则可以响应于远程部署请求信息调用容器远程部署模块从云端服务器中拉取容器镜像数据，容器镜像数据可以用于为容器配置容器状态监控模块和人工智能引擎开发工具包。 [0087]　例如，由云端服务器的容器管理模块通过Docker Hub接口对已注册EdgeBox设备的容器远程部署模块发起远程部署请求，EdgeBox设备的容器远程部署模块向云端服务器的Docker Hub镜像仓库拉取经预设定制化的容器镜像，容器镜像可以用于对边缘计算设备的容器添加容器状态监控和AI引擎SDK两个模块。 [0088]　本发明实施例，接收由所述云端服务器发送的远程部署请求信息，并响应于所述远程部署请求信息，调用所述容器远程部署模块从所述云端服务器中拉取容器镜像数据；基于所述容器镜像数据，在所述容器内部为所述容器配置容器状态监控模块，和，人工智能引擎开发工具包，从而提升了对诸多边缘计算设备的部署效率，也降低了对诸多边缘计算设备的部署成本。 [0089]　在本发明的一个可选地实施例中，所述边缘计算设备包括预设容器启动脚本，在所述通过所述容器状态监控模块从所述多个硬件设备中确定出与所述算法应用适配的第一硬件设备的步骤之前，还包括： [0090]　当启动所述容器时，通过预设容器启动脚本优先启动所述容器中的所述容器状态监控模块。 [0091]　在实际应用中，如若容器状态监控模块启动出现延迟的情况，则可能会导致获取到的硬件资源占用数据不准确，或出现一开始就出现硬件设备严重过载导致瘫痪的情况，所以，本发明实施例可以在边缘计算设备中封装一个预设容器启动脚本，保证在容器启动时，优先启动容器中的容器状态监控模块，以确保容器状态监控模的启动时间早于容器中的其他模块，以提升硬件资源占用数据的准确性，也保证了硬件设备的使用安全。 [0097]　例如，当DSP占用率&amp;lt;80％时，使用DSP作为算法应用的第二硬件设备； [0098]　当DSP占用率≥80％，且GPU占用率&amp;lt;80％时，使用GPU作为算法应用的第二硬件设备。 [0099]　当DSP占用率≥80％，GPU占用率≥80％，CPU占用率&amp;lt;80％时，使用CPU作为算法应用的第二硬件设备。 [0100]　针对他情况，可以停止启动算法应用，并停止整个容器的运行状态。 [0102]　在本发明的一个可选地的实施例中，所述云端服务器包括容器管理模块，所述方法还可以包括： [0103]　基于预设的时间周期循环调用所述容器状态监控模块监控所述硬件资源占用数据，并发送至所述容器管理模块。 [0104]　在实际应用中，硬件设备的硬件资源占用数据并不是一成不变的，有可能在使用过程中出现硬件资源占用过载的情况，也可能出现硬件资源占用率低下的情况，如果不及获取到当前硬件资源占用数据，则无法实现针对硬件设备进行负载均衡，所以，在算法应用启动后，本发明实施例的边缘计算设备可以调用容器状态监控模块按照预设时间间隔循环监控硬件资源占用数据，并发送至容器管理模块，以使云端服务器能够即时获取到边缘运算设备的负载情况。 [0105]　例如，当算法应用启动后，容器状态监控模块会定期监控容器内算法应用的资源占用率，包含硬件推理资源占用率，内存占用率，IO(输入/输出Input/Output)占用率等，容器状态监控模块在获取到包括资源占用率等容器运行状态信息后，可以将容器运行状态信息以MQTT协议传输至云端服务器的容器管理模块。 [0106]　本发明实施例通过预设时间周期，并基于所述时间周期循环调用所述容器状态监控模块监控所述硬件资源占用数据，并发送至所述容器管理模块，从而实现了云端服务器可以即时掌握硬件设备的占用情况，进而保证了针对边缘计算设备的负载均衡得以实现。 [0109]　容器管理模块：在云端服务器通过Docker Hub接口对EdgeBox中的定制化容器进行远程部署，并对容器运行状态进行监控。 [0110]　设备管理模块：在云端对EdgeBox边缘设备进行设备注册，管理设备的运行状态，监控整体设备的资源负载。 [0111]　容器远程部署：搭载在EdgeBox的系统层，用于向云端服务器拉取定制化的容器镜像。 [0112]　定制化容器：基于容器镜像，添加了容器状态监控模块和人工智能引擎开发工具包AI引擎SDK。 [0113]　容器状态监控模块：搭载在EdgeBox上，对容器自身占用的硬件资源，容器内算法应用的运行状态进行监控，并通过MQTT协议实时上报到云端。 [0114]　人工智能引擎开发工具包AI引擎SDK：搭载在EdgeBox上，作为定制化容器的一部分，提供给算法应用，使得算法应用能够在容器内使用高通平台提供的GPU、DSP、AIP等AI推理相关的硬件资源。 [0115]　如图2所示，示出了本发明实施例中提供的一种针对边缘计算设备与云端服务器的结构示意图，云端服务器201包括了容器管理模块202，设备管理模块203，镜像仓库Docker Hub204，通讯模块205，而与云端服务器201具有对应的边缘计算设备EdgeBox206则包括了容器远程部署模块207和容器208，具体地，容器208内封装有算法应用2081，在边缘计算设备EdgeBox206被布置之前，设备管理模块203可以对边缘计算设备EdgeBox206预先进行注册，在布置边缘计算设备EdgeBox206时，可以由云端服务器201的容器管理模块203通过镜像仓库Docker Hub204的接口对已注册边缘计算设备EdgeBox206的容器远程部署模块207发起远程部署请求；边缘计算设备EdgeBox206的容器远程部署模块207从镜像仓库DockerHub204拉取定制化的容器镜像，并在镜像拉取成功后，基于容器镜像，在容器208内添加容器状态监控模块2082，人工智能引擎开发工具包AI引擎SDK2083，并启动容器208；边缘计算设备EdgeBox206在启动容器时，根据预设的容器启动脚本优先启动容器状态监控模块2082，用以判断应该给算法应用2081适配怎样的硬件资源；边缘计算设备EdgeBox206的容器状态监控模块2082通过人工智能引擎开发工具包AI引擎SDK2083获取到当前设备各AI推理用的硬件资源的使用情况，即，获取到硬件设备DSP、GPU、CPU、AIP等占用率，边缘计算设备EdgeBox206的容器状态监控模块2082在获取到硬件资源的使用情况后，边缘计算设备EdgeBox206的容器状态监控模块2082可以通过如下方式给算法应用2081指定对应硬件推理资源，当DSP占用率&amp;lt;80％时，使用DSP作为算法应用2081的硬件推理资源；当DSP占用率≥80％，且GPU占用率&amp;lt;80％时，使用GPU作为算法应用2081的硬件推理资源；当DSP占用率≥80％，GPU占用率≥80％，CPU占用率&amp;lt;80％时，使用CPU作为算法应用2081的硬件推理资源；其他情况，停止启动算法应用2081，并停止整个容器208的运行状态，当然，计算方式可通过云端远程配置方式进行动态调节，此处仅说明默认配置的计算方式，算法应用2081则可以通过指定的参数，调用人工智能引擎开发工具包AI引擎SDK2083使用实际的硬件推理资源，当算法应用2081启动后，容器状态监控模块2082会定期监控容器208内算法应用2081的资源占用率，其中，可以包含硬件推理资源占用率，内存占用率，IO占用率等等，容器状态监控模块2082可以在获取到容器208的运行状态信息后，将运行状态信息以MQTT协议形式通过通讯模块205传输至设备管理模块203。 [0116]　本发明实施例，通过上述的工作流程，即可实现在云端服务器远程将算法应用部署至边缘计算设备上，并根据边缘计算设备的负载动态调配算法应用可使用的硬件资源，实时掌握边缘计算设备的负载情况。并且云端服务器可以根据当前边缘计算设备负载情况，判定是否需要引入其他边缘计算设备的算力资源进行补充，或判定是否需要扩展新的边缘计算设备，将多个边缘计算设备部署在单个或多个路段组成集群，灵活满足路侧算法对算力增长的需求。 [0117]　实施例二 [0118]　参照图3，示出了本发明实施例二中提供的一种对边缘计算设备的算法应用的控制方法的步骤流程图，具体可以包括如下步骤： [0119]　步骤301，向所述边缘计算设备发送远程部署请求信息，以使所述边缘计算设备响应于所述远程部署请求信息，在所述容器内为所述容器配置容器状态监控模块和人工智能引擎开发工具包；所述边缘计算设备通过所述容器状态监控模块从所述多个硬件设备中确定出与所述算法应用适配的第一硬件设备；采用所述容器状态监控模块调用所述人工智能引擎开发工具包获取所述第一硬件设备的硬件资源占用数据；通过所述容器状态监控模块基于所述资源占用数据，从所述第一硬件设备中确定出符合所述算法应用运行条件的第二硬件设备；调用所述人工智能引擎开发工具包，使所述人工智能引擎开发工具包启用所述第二硬件设备中的所述算法应用。 [0120]　在实际应用中，本发明实施例可以应用于云端服务器，所述云端服务器与所述边缘计算设备为相互独立的设备，所述云端服务器用于与云端服务器通信连接，并可以用于与所述边缘计算设备进行数据交互以控制所述边缘计算设备，所述边缘计算设备包括容器和多个硬件设备，所述容器内安装有算法应用。 [0121]　本发明实施例，通过云端服务器向所述边缘计算设备发送远程部署请求信息，以使所述边缘计算设备响应于所述远程部署请求信息，在所述容器内为所述容器配置容器状态监控模块和人工智能引擎开发工具包；所述边缘计算设备通过所述容器状态监控模块从所述多个硬件设备中确定出与所述算法应用适配的第一硬件设备；采用所述容器状态监控模块调用所述人工智能引擎开发工具包获取所述第一硬件设备的硬件资源占用数据；通过所述容器状态监控模块基于所述资源占用数据，从所述第一硬件设备中确定出符合所述算法应用运行条件的第二硬件设备；调用所述人工智能引擎开发工具包，使所述人工智能引擎开发工具包启用所述第二硬件设备中的所述算法应用，从而实现了在云端远程将算法应用部署至边缘设备上，同时，还可以根据设备的负载动态调配应用可使用的硬件资源，实时掌握边缘设备的负载情况。 [0122]　对于服务器侧的实施例二而言，由于其与边缘计算设备侧的实施例一基本相似，所以描述的比较简单，相关之处参见方法实施例的部分说明即可。 [0124]　实施例三 [0125]　参照图4，示出了本发明实施例三中提供的一种对边缘计算设备的算法应用的控制装置的结构框图，具体可以包括如下模块： [0126]　第一定制化配置模块401，用于响应于所述云端服务器发送的远程部署请求信息，在所述容器内为所述容器配置容器状态监控模块和人工智能引擎开发工具包； [0127]　第一硬件设备确定模块402，用于通过所述容器状态监控模块从所述多个硬件设备中确定出与所述算法应用适配的第一硬件设备； [0128]　硬件资源占用数据获取模块403，用于采用所述容器状态监控模块调用所述人工智能引擎开发工具包获取所述第一硬件设备的硬件资源占用数据； [0129]　第二硬件设备确定模块404，用于通过所述容器状态监控模块基于所述资源占用数据，从所述第一硬件设备中确定出符合所述算法应用运行条件的第二硬件设备； [0130]　算法应用启用模块405，用于调用所述人工智能引擎开发工具包，使所述人工智能引擎开发工具包启用所述第二硬件设备中的所述算法应用。 [0131]　可选地，所述边缘计算设备包括容器远程部署模块，所述云端服务器包括容器管理模块；所述第一定制化配置模块，包括： [0132]　远程部署请求信息接收子模块，用于接收由所述云端服务器发送的远程部署请求信息，并响应于所述远程部署请求信息，调用所述容器远程部署模块从所述云端服务器中拉取容器镜像数据； [0133]　容器配置子模块，用于基于所述容器镜像数据，在所述容器内部为所述容器配置容器状态监控模块和人工智能引擎开发工具包。 [0134]　可选地，所述边缘计算设备内存储有预设</t>
  </si>
  <si>
    <t>0.51</t>
  </si>
  <si>
    <t>云计算 |
基于云 |
发布/订阅模式 |
azure平台 |
地图服务 |
things |
开放平台 |
多控制</t>
  </si>
  <si>
    <t>内存容量 |
input/output |
fpga |
graphic processing unit |
peripheral component interconnect |
固件 |
solid state disk |
gate array |
外设部件互连 |
可编程逻辑器件 |
network processor |
ssd |
专用处理器 |
asic |
application specific integrated circuit |
专用集成电路</t>
  </si>
  <si>
    <t>software development kit |
ai算法 |
循环监控</t>
  </si>
  <si>
    <t>上报到 |
实时性 |
实时业务 |
协议传输 |
internet</t>
  </si>
  <si>
    <t>CN202210823901.5</t>
  </si>
  <si>
    <t>USB摄像头管理装置、方法、目标系统、设备及存储介质</t>
  </si>
  <si>
    <t>本申请实施例公开了一种USB摄像头管理装置、方法、目标系统、设备和存储介质，涉及计算机技术领域。该USB摄像头管理装置应用于预设的目标系统，目标系统还包括操作系统层和应用层，USB摄像头管理装置位于所述操作系统层与所述应用层之间；USB摄像头管理装置用于提供访问挂载在所述预设系统上的USB摄像头的访问接口；应用层通过调用所述USB摄像头管理装置提供的所述访问接口访问挂载在所述预设系统上的USB摄像头。该USB摄像头管理装置连接了应用层和操作系统层，为应用层提供了API接口，上层开发者在不需要了解底层系统的情况下能够开发USB摄像头的应用程序，节省了开发成本，提高了开发效率，复用率高，避免了大量重复性劳动。</t>
  </si>
  <si>
    <t>一种USB摄像头管理装置，其特征在于，所述USB摄像头管理装置应用于预设的目标系统，所述目标系统包括操作系统层和应用层，所述USB摄像头管理装置位于所述操作系统层与所述应用层之间； 　　所述USB摄像头管理装置包括： 　　接收单元，用于接收来自所述应用层的处理请求，所述处理请求用于指示执行与挂载在所述目标系统上的USB摄像头相关的处理动作； 　　处理单元，用于通过所述操作系统层的操作命令执行与所述处理请求对应的处理动作，获得处理结果，并将获得的处理结果返回至所述应用层。</t>
  </si>
  <si>
    <t>冯玉波</t>
  </si>
  <si>
    <t>H04N  5/232|H04L 67/00|G06F  8/76</t>
  </si>
  <si>
    <t>H04N  5/232</t>
  </si>
  <si>
    <t>　USB Camera(USB摄像头)由于使用方便，价格低廉，性能较好，因而在工作生活的各个方面得到了广泛应用。随着技术的发展，现在USB Camera一般都是支持多路的智能分析和监控需求。用户可以实时进行视频压缩，并具有数字录像、网络传输等。然而，当前利用V4L2和Libudev对USB Camera的开发和管理比较松散，V4L2和Libudev作为LINUX的模块本身没有提供对外的API接口，只提供了对外编程方式，需要开发者掌握LINUX的相关知识和编程，然后调用LINUX的标准库如ioctl对设备节点操作，常常一个简单功能需要写一堆代码去实现，开发效率低，开发成本较高且开发的代码复用率低。</t>
  </si>
  <si>
    <t>　本发明涉及计算机技术领域，尤其涉及一种USB摄像头管理装置、方法、目标系统、设备及存储介质。</t>
  </si>
  <si>
    <t>[0042]　USB摄像头(USB Camera)是指USB接口的摄像头，它本身也是一个USB设备。 [0043]　USB(Universal Serial Bus，通用串行总线)是一个外部总线标准，用于规范计算机与外部设备的连接和通讯，是应用在计算机领域的接口技术。 [0044]　中间件是介于应用系统和系统软件之间的一类软件，它使用系统软件所提供的基础服务(功能)，衔接网络上应用系统的各个部分或不同的应用，能够达到资源共享、功能共享的目的。 [0045]　Linux，全称GNU/Linux，是一种免费使用和自由传播的类UNIX操作系统。 [0046]　JAVA是一门面向对象编程语言。 [0049]　V4L2(Video for Linux two，简称V4L2)是V4L的改进版。V4L2是预设操作系统下用于采集图片、视频和音频数据的API接口，配合适当的视频采集设备和相应的驱动程序，可以实现图片、视频、音频等的采集。在远程会议、可视电话、视频监控系统和嵌入式多媒体终端中都有广泛的应用。 [0050]　Libudev：Libudev是Linux kernel 2.6系列的设备管理器。它主要的功能是管理/dev目录底下的设备节点。Libudev函数库，可以用来获取设备的信息。 [0051]　Docker：docker是一个开源的应用容器引擎，让开发者可以打包他们的应用以及依赖包到一个可移植的容器中，然后发布到任何流行的预设机器上，也可以实现虚拟化，容器是完全使用沙箱机制，相互之间不会有任何接口。简言之，就是可以在预设上镜像使用的这么一个容器。 [0053]　图1示意性示出了本申请实施例的USB摄像头管理装置可以应用于其中的目标系统的架构图，图2示意性示出了本申请一实施例的USB摄像头管理装置的结构示意图。 [0056]　该USB摄像头管理装置102作为中间件连接了操作系统层101和应用层103，为应用层103提供了访问挂载在该目标系统100上的USB摄像头的API接口，应用层103的应用程序通过调用该USB摄像头管理装置102访问、管理和操作USB摄像头，应用层的开发者只需要了解该USB摄像头管理装置的调用，不需要了解底层系统就能开发USB摄像头的应用程序，实现了更方便快捷地对USB摄像头进行操作和管理，节省了开发成本，提高了开发效率。 [0057]　示例性的，上述预设的目标系统可以是Linux系统，该Linux系统包括Linux主机和USB摄像头，USB摄像头插在该Linux主机上。在该Linux系统中还可以包括其他设备，如输入/输出设备等，本申请在此不做限制。在该Linux主机上安装有本申请实施例提供的USB摄像头管理装置，通过本申请实施例提供的USB摄像头管理装置可以快速开发基于USB摄像头的应用程序。对于Linux系统，本申请实施例的USB摄像头管理装置可以通过封装V42L视频框架以及libudev函数库实现。该USB摄像头管理装置的处理单元可以通过libudev函数库中的函数访问/dev目录下的节点，例如通过调用udev_enumerate_add_match_subsystem(枚举，"块")，枚举出挂载在当前Linux主机上的视频设备(枚举出字符串标记为video4linux的块设备，video4linux用于指示该块设备为视频设备)，遍历这些节点判断视频设备是否真实可用，真实可用的视频设备即为挂载的USB摄像头，然后查询该视频设备的相关信息。 [0058]　图3示意性示出了本申请另一实施例的USB摄像头管理装置102的结构示意图，如图3所示，该USB摄像头管理装置102包括接收单元1021和处理单元1022，处理单元1022包括获取模块10221。 [0059]　在本实施例中，接收单元1021用于接收来自所述应用层的处理请求，该处理请求包括信息获取指令，所述信息获取指令用于指示获取挂载在所述目标系统上的USB摄像头的信息。获取模块10221用于根据所述信息获取指令，生成查询命令，将所述查询命令发送至所述操作系统层。操作系统层根据所述查询命令查询所述USB摄像头的信息，并将查询到的所述USB摄像头的信息发送至获取模块10221。获取模块10221接收该USB摄像头的信息，并将接收到的USB摄像头的信息发送至所述应用层。示例性的，该信息获取指令可以用于指示获取挂载在所述目标系统上的USB摄像头的以下一种或多种信息：厂商信息、产品编号、视频编码格式、分辨率和帧率。 [0060]　本发明实施例的USB摄像头管理装置提供了获取USB摄像头相关信息的获取模块，即提供了获取USB摄像头相关信息的服务，应用层可以通过调用该USB摄像头管理装置访问USB摄像头获得需要的信息。以Linux系统为例，当将USB摄像头插入Linux系统上之后，在该Linux系统的/dev目录下随机生成与该USB摄像头对应的节点，该USB摄像头管理装置的获取单元可以通过libudev函数库中的函数访问/dev目录下的节点，枚举出挂载在当前Linux主机上的USB摄像头(枚举出字符串标记为video4linux的块设备，video4linux用于指示该块设备为视频设备)，然后查询该USB摄像头的相关信息。 [0061]　在可选的实施例中，该信息获取指令可以包括设备信息获取指令，该设备信息获取指令用于指示获取USB摄像头的基本信息，例如厂商信息、供应商信息、产品编号等等。USB摄像头管理装置102接收到该设备信息获取指令之后，获取模块10221根据该设备信息获取指令，生成第一查询命令，将所述第一查询命令发送至所述操作系统层。操作系统层根据所述第一查询命令查询所述USB摄像头的设备信息；并将查询到的所述USB摄像头的设备信息发送至获取模块10221。获取模块10221接收操作系统层查询到的USB摄像头的设备信息，并将接收到的所述USB摄像头的设备信息发送至所述应用层。以目标系统为Linux系统为例，获取模块10221可以通过调用libudev的udev_device_get_sysattr_value函数获得USB摄像头的设备信息，例如节点字符串、厂商信息(vendorID)、产品编号(productId)、供应商信息等等。示例性的，USB摄像头管理装置可以将获取到的上述设备信息以列表的形式反馈至应用层。节点字符串是指USB摄像头对应的节点的名字。USB摄像头插入目标系统之后，会在该目标系统的/dev目录下随机生成该USB摄像头的节点，节点字符串即为该节点的名字。 [0062]　在可选的实施例中，该信息获取指令还可以包括视频流信息获取指令，该视频流信息获取指令用于获取USB摄像头支持的视频流的信息，例如编码格式(code)以及每种编码格式支持的分辨率和帧率等等。该视频流信息获取指令中包括需要获取的USB摄像头的节点字符串，USB摄像头管理装置根据该节点字符串确定待获取的USB摄像头。 [0063]　USB摄像头管理装置102接收到该视频流信息获取指令之后，获取模块10221根据所述视频流信息获取指令，生成第二查询命令，将所述第二查询命令发送至所述操作系统层。操作系统层根据所述第二查询命令查询所述USB摄像头支持的视频流信息；并将查询到的所述USB摄像头支持的视频流信息发送至获取模块10221。获取模块10221接收操作系统层查询到的USB摄像头支持的视频流信息，并将接收到的视频流信息发送至所述应用层。以目标系统为Linux系统为例，获取模块1022通过ioctl函数获取USB摄像头支持的视频流的信息，通过上文的获得的USB Camera的节点字符串,首先能获得USB Camera支持的编码格式(codec)，然后在遍历出每种编码格式所支持的分辨率(reselution)，最后遍历出每种分辨率支持的帧率(fps)。示例性的，为了方便将获得的视频流信息传递至应用层，可以通过List容器封装视频流信息，返回至应用层。其中，List容器是一种序列式容器，可以高效地进行插入删除元素。 [0064]　本发明实施例的USB摄像头管理装置可以获得USB摄像头的设备信息，例如厂商信息、产品编号、供应商信息等，还可以获得USB摄像头所支持的视频流信息，例如视频编码格式、分辨率、帧率等等，应用层通过调用该USB摄像头管理装置可以方便快捷地获取USB摄像头的信息，便于开发基于USB摄像头的应用程序，提高了开发效率，节省了开发成本。 [0065]　图4示意性示出了本申请另一实施例的USB摄像头管理装置102的结构示意图，如图4所示，该USB摄像头管理装置102包括接收单元1021和处理单元102，处理单元102包括获取模块10221、设置模块10222和验证模块10223。 [0066]　其中，接收单元1021用于接收来自所述应用层的信息获取指令、信息采集配置指令和验证指令。所述信息获取指令用于指示获取挂载在所述预设系统上的USB摄像头的信息，所述信息采集配置指令用于指示配置USB摄像头的信息采集方式，所述验证指令用于指示验证USB摄像头是否按照所述信息采集配置指令进行信息采集。示例性的，该信息获取指令可以用于指示获取挂载在所述预设系统上的USB摄像头的以下一种或多种信息：厂商信息、产品编号、视频编码格式、分辨率和帧率。该信息采集配置指令用于指示配置USB摄像头拍摄的视频流的编码格式、分辨率和帧率等等。该信息采集配置指令和验证指令中均包括需要获取的USB摄像头的节点字符串，USB摄像头管理装置根据该节点字符串确定待配置以及待验证的USB摄像头。 [0067]　获取模块10221用于根据所述信息获取指令，生成查询命令，将所述查询命令发送至所述操作系统层，以使所述操作系统层根据所述查询命令查询所述USB摄像头的信息；接收所述操作系统层查询到的所述USB摄像头的信息；将接收到的所述USB摄像头的信息发送至所述应用层。 [0068]　设置模块10222用于根据所述信息采集配置指令，生成信息设置命令，并将所述信息设置命令发送至所述系统操作层，以使所述系统操作层对挂载在所述预设系统上的USB摄像头的信息采集方式进行设置。 [0069]　验证模块10223用于根据所述验证指令，生成验证命令，并将所述验证命令发送至所述系统操作层，以使所述系统操作层验证挂载在所述预设系统上的USB摄像头是否按照所述信息采集配置指令进行信息采集。 [0070]　本实施例的USB摄像头管理装置通过提供设置模块，便于应用层根据应用需求个性化设置USB摄像头的信息采集方式。该设置模块根据信息采集配置指令生成信息设置命令，如ioctl函数，在ioctl函数中传入不同的参数可以改变USB Camera的信息采集方式，即改变USB Camera的编码格式、分辨率和帧率。 [0071]　本实施例考虑到在USB摄像头在进行推流和拉流(推送视频流和拉取视频流)的时候无法判断视频流或者设置的信息采集方式是否正确的情况，所以提供了验证模块，通过该验证模块，应用层便于确认USB摄像头是否按照设置的信息采集方式进行信息采集，便于确认当前的视频流是否正常。 [0072]　示例性的，以目标系统为Linux系统为例，验证模块10223通过V4L2采集USB摄像头拍摄的视频流，通过截取一帧来判断获取视频流是否正确，根据捕获当前帧图片确定当前的编码格式、分辨率和帧率，然后判断USB摄像头是否按照设置的信息采集方式进行信息采集。因为截取图片的过程就是获得流的过程，若能截取到图片则可以认定USB摄像头的功能是正常的。并设置了验证模块，便于应用层验证USB摄像头是否按照设置的信息采集方式进行信息采集。 [0073]　图5示意性示出了本申请另一实施例的USB摄像头管理装置102的结构示意图，如5所示，该USB摄像头管理装置102包括接收单元1021、处理单元1022。接收单元1021包括JNI接口单元10211。处理单元102包括获取模块10221、设置模块10222和验证模块10223。其中，JNI接口单元10211用于接收来自应用层的基于JAVA编程语言编写的处理请求。 [0074]　本申请实施例的USB摄像头管理装置为了便于JAVA程序调用，提供了JNI接口单元，通过该JNI接口单元JAVA开发者很方便的调用该USB摄像头管理装置。 [0075]　在可选的实施例中，如图6所示，图1?图5所示的实施例提供的USB摄像头管理装置可以运行在docker容器中，所述docker容器运行在所述操作系统层上，便于将该USB摄像头管理装置移植到不同的平台，提高了复用率，避免了大量重复性劳动。应用层开发者可以通过docker容器中的USB摄像头管理装置动态的访问以及操作挂载在宿主机上的USB摄像头。 [0076]　在本实施例中，获取模块10221可以根据所述信息获取指令，生成查询命令，将所述查询命令发送至所述操作系统层，以使所述操作系统层根据所述查询命令查询所述docker容器的/dev目录，获取所述USB摄像头的信息。示例性的，在将本申请实施例的USB摄像头管理装置设置在docker容器中之后，可以通过配置docker的启动参数，将宿主机的/dev目录映射到docker的/dev目录。/dev目录包含了所有Linux系统中使用的外部设备的节点，通过访问该目录下的挂载节点可以获得外部设备的信息。当USB摄像头插入到宿主机的时候，在Linux系统的/dev目录下随机生成一个节点，例如/dev/video3，然后将该节点同步到docker的/dev目录下，通过访问docker的/dev/目录，获得USB摄像头对应的节点，基于该节点访问USB摄像头。 [0077]　本实施例的USB摄像头管理装置对V4L2视频框架及Libudev进行封装，将设备信息获取，流信息获取，设定等功能全部都封装到USB摄像头管理装置中，扩展并抽象形成新的中间件API接口，然后通过JNI对接口进行再次封装，这样上层应用不需要知道设备的节点描述符，不需要关心底层具体实现，就能通过调用USB摄像头管理装置获得USB摄像头的基本信息、所支持的视频流格式，并自由设置USB摄像头的编码格式、分辨率、帧率等，还可以验证当前USB摄像头的视频流是否正常。当此USB摄像头管理装置部署在docker时,设置宿主机的/dev目录映射到docker的对应目录,就可以在docker里直接访问宿主机的USB摄像头。 [0078]　图7示意性示出了本申请一实施例的USB摄像头管理方法的流程图。该USB摄像头管理方法应用于上述实施例所述的USB摄像头管理装置。 [0079]　如图7所示，该方法包括： [0080]　步骤701：接收来自应用层的处理请求，所述处理请求用于指示执行与挂载在目标系统上的USB摄像头相关的处理动作； [0081]　步骤702：通过操作系统层的操作命令执行与所述处理请求对应的处理动作，获得处理结果，并将获得的处理结果返回至所述应用层。 [0082]　可选地，所述处理请求包括信息获取指令，所述信息获取指令用于指示获取挂载在所述目标系统上的USB摄像头的信息；通过操作系统层的操作命令执行与所述处理请求对应的处理动作，获得处理结果，并将获得的处理结果返回至所述应用层包括：根据所述信息获取指令，生成查询命令，将所述查询命令发送至所述操作系统层，以使所述操作系统层根据所述查询命令查询所述USB摄像头的信息；接收所述操作系统层查询到的所述USB摄像头的信息；将接收到的所述USB摄像头的信息发送至所述应用层。 [0083]　可选地，所述信息获取指令包括设备信息获取指令；通过操作系统层的操作命令执行与所述处理请求对应的处理动作，获得处理结果，并将获得的处理结果返回至所述应用层包括：根据所述设备信息获取指令，生成第一查询命令，将所述第一查询命令发送至所述操作系统层，以使所述操作系统层根据所述第一查询命令查询所述USB摄像头的设备信息；接收所述操作系统层查询到的所述USB摄像头的设备信息；将接收到的所述USB摄像头的设备信息发送至所述应用层。 [0084]　可选地，所述信息获取指令包括视频流信息获取指令；通过操作系统层的操作命令执行与所述处理请求对应的处理动作，获得处理结果，并将获得的处理结果返回至所述应用层包括：根据所述视频流信息获取指令，生成第二查询命令，将所述第二查询命令发送至所述操作系统层，以使所述操作系统层根据所述第二查询命令查询所述USB摄像头支持的视频流信息；接收所述操作系统层查询到的所述USB摄像头支持的视频流信息；将接收到的所述USB摄像头支持的视频流信息发送至所述应用层。 [0085]　可选地，所述处理请求还包括信息采集配置指令，所述信息采集配置指令用于对挂载在所述目标系统上的USB摄像头的信息采集方式进行配置；通过操作系统层的操作命令执行与所述处理请求对应的处理动作，获得处理结果包括：根据所述信息采集配置指令，生成信息设置命令，并将所述信息设置命令发送至所述系统操作层，以使所述系统操作层对挂载在所述目标系统上的USB摄像头的信息采集方式进行设置。 [0086]　可选地，所述处理请求还包括验证指令，所述验证指令用于指示验证挂载在所述目标系统上的USB摄像头是否按照所述信息采集配置指令进行信息采集；通过操作系统层的操作命令执行与所述处理请求对应的处理动作，获得处理结果包括：根据所述验证指令，生成验证命令，并将所述验证命令发送至所述系统操作层，以使所述系统操作层验证挂载在所述目标系统上的USB摄像头是否按照所述信息采集配置指令进行信息采集。 [0087]　本发明实施例可以将实现上述USB摄像头管理方法的程序代码生成bin文件，在Linux环境下直接调用。 [0088]　在可选的实施例中为了方便Java程序调用，本发明实施例USB摄像头管理方法设置了JNI接口单元，通过该JNI接口单元接收来自应用层的基于JAVA编程语言编写的指令。进一步的，可以将实现上述USB摄像头管理方法的程序代码和JNI接口单元封装成so库，以方便java调用。 [0089]　可选地，将将实现上述USB摄像头管理方法的程序代码运行在docker容器中，以便于将该程序代码移植到不同的平台，提高了复用率，避免了大量重复性劳动。应用层开发者可以通过docker容器中的USB摄像头管理程序代码可以动态的访问以及操作挂载在宿主机上的USB摄像头。 [0092]　所述基本输入/输出系统806包括有用于显示信息的显示器808和用于用户输入信息的诸如鼠标、键盘之类的输入设备809。其中所述显示器808和输入设备809都通过连接到系统总线805的输入输出控制器88连接到中央处理单元801。所述基本输入/输出系统806还可以包括输入输出控制器88以用于接收和处理来自键盘、鼠标、或电子触控笔等多个其他设备的输入。类似地，输入输出控制器88还提供输出到显示屏、打印机或其他类型的输出设备。</t>
  </si>
  <si>
    <t>该USB摄像头管理装置连接了应用层和操作系统层，为应用层提供了API接口，上层开发者在不需要了解底层系统的情况下能够开发USB摄像头的应用程序，节省了开发成本，提高了开发效率，复用率高，避免了大量重复性劳动。</t>
  </si>
  <si>
    <t>1.08</t>
  </si>
  <si>
    <t>应用程序接口 |
application programming interface |
java语言 |
java native interface |
启动参数 |
代码移植 |
可移植 |
java调用 |
代码复用率 |
开源 |
gnu/linux |
video for linux |
引擎 |
发布</t>
  </si>
  <si>
    <t>unix操作系统 |
linux环境 |
usb设备 |
bin文件 |
应用程序层 |
i/o系统 |
linux kernel</t>
  </si>
  <si>
    <t>依赖包 |
http接口 |
java开发 |
发送图片 |
截取图片</t>
  </si>
  <si>
    <t>功能共享 |
存储能力 |
大容量存储控制器 |
固态存储 |
实现图 |
存储操作系统</t>
  </si>
  <si>
    <t>2  2022.11.15 公开 公开
2022.12.02 实质审查的生效 实质审查的生效
申请日=2022.07.13</t>
  </si>
  <si>
    <t>北京润泽恒知识产权代理有限公司; 莎日娜</t>
  </si>
  <si>
    <t>CN202210820218.6</t>
  </si>
  <si>
    <t>对象检测方法、装置、电子设备及可读存储介质</t>
  </si>
  <si>
    <t>本申请实施例公开了一种对象检测方法、装置、电子设备及可读存储介质，该方法包括：将待检测图像输入至对象检测模型，得到待检测图像的第一图像特征和第二图像特征；第二图像特征为对第一图像特征进行去噪处理得到的；待检测图像中包括待检测对象；对第一图像特征和第二图像特征的差值进行融合处理，得到融合图像特征；根据融合图像特征，检测待检测对象的对象信息，对象信息包括：待检测对象的类型，和/或，待检测对象中的缺陷区域在待检测图像中的位置信息。根据本申请的实施例，能够准确地检测待检测对象的对象信息。</t>
  </si>
  <si>
    <t>一种对象检测方法，其特征在于，所述方法包括： 　　将待检测图像输入至对象检测模型，得到所述待检测图像的第一图像特征和第二图像特征；所述第二图像特征为对所述第一图像特征进行去噪处理得到的；所述待检测图像中包括待检测对象； 　　对所述第一图像特征和所述第二图像特征的差值进行融合处理，得到融合图像特征； 　　根据所述融合图像特征，检测所述待检测对象的对象信息，所述对象信息包括：所述待检测对象的类型，和/或，所述待检测对象中的缺陷区域在所述待检测图像中的位置信息。</t>
  </si>
  <si>
    <t>杨俊愉</t>
  </si>
  <si>
    <t>G06T  5/50|G06T  5/00</t>
  </si>
  <si>
    <t>G06T  5/50</t>
  </si>
  <si>
    <t>　目前，随着人工智能的不断发展，神经网络模型也广泛应用于产品检测，比如对生产线上产出的产品进行检测，从中检测出有缺陷的产品，以减小人工投入。目前的检测方案，通常对待检测对象进行拍摄得到待检测图像，通过识别待检测图像来判断待检测对象是否有缺陷。但是，这种方式受拍摄时的环境因素的影响较大，比如背景噪声、光照变化和拍摄角度等，这些环境因素会导致误检测。&lt;br/&gt;　因此，目前对于待检测图像中的对象检测的准确度不高。</t>
  </si>
  <si>
    <t>　本申请属于信息处理技术领域，尤其涉及一种对象检测方法、装置、电子设备及可读存储介质。</t>
  </si>
  <si>
    <t>[0026]　卷积神经网络(Convolutional Neural Networks，CNN)，卷积神经网络是一类包含卷积计算且具有深度结构的前馈神经网络，是深度学习的代表算法。 [0027]　特征提取网络，是指卷积神经网络的特定卷积层，将图像送入神经网络后，计算在指定卷积层上的输出向量。 [0028]　注意力机制(Attention Mechanism)，对输入特征向量X的不同部分赋予不同的权重，进而实现软区分不同特征的目的。 [0029]　多维度特征(Multiple features)：基于多个特征提取网络层提取得到的特征向量。 [0030]　自编码器(AutoEncoder，AE)框架包含两大模块：编码过程和解码过程。通过encoder(g)将输入样本x映射到特征空间z，即编码过程；然后再通过decoder(f)将抽象特征z映射回原始空间得到重构样本x'，即解码过程。优化目标则是通过最小化重构误差来同时优化encoder和decoder，从而学习得到针对样本输入x的抽象特征表示z。 [0031]　降噪自动编码器(DenoisingAutoEncoder，DAE)，是在自动编码器的基础之上，为了防止过拟合问题而对输入层的输入数据加入噪音，使学习得到的编码器具有更好的鲁棒性。 [0032]　堆栈去噪自编码器(StackeedDenoisingAutoEncoder，SDAE)，多个DAE堆叠形成具有一定深度的SDAE。堆叠式去噪自动编码器(SDAE)彼此堆叠多个去噪自动编码器,以获得输入的更高级别表示。 [0033]　SDAE本质是特征提取器，并不具有分类功能。为了使SDAE具有分类功能，需在其顶层添加分类器，并使用带标签的数据对SDAE进行有监督训练，最后使用利用BP算法对整个网络参数进行微调，便得到具有分类功能的SDAE。具体可以通过下述步骤实现： [0034]　初始化SDAE网络参数；训练第一层DAE，将其隐含层作为第2个DAE的输入，并进行同样的训练，直到第n层DAE训练完成；将训练好的n层DAE进行堆叠形成SDAE，向SDAE网络顶层添加输出层；利用样本数据和标签对整个网络进行有监督的微调。 [0035]　局部二值模式(local binary pattern，LBP)是一种用来描述图像局部纹理特征的算子。它反映内容是每个像素与周围像素的关系。 [0036]　区域选取网络(Region Proposal Network，RPN)，是用来提取候选框的网络。 [0037]　特征区域(region of interests，ROIs)，ROIs池化层是池化层的一种，特点是输入特征图尺寸不固定，但是输出特征层尺寸固定。 [0038]　本申请实施例提供的对象检测方法至少可以应用于下述应用场景中，下面进行说明。 [0039]　随着人工智能的不断发展，神经网络模型也广泛应用于工业领域，比如对生产线上产出的产品进行检测，从中检测出有缺陷的产品，可以减小人工投入，提升检测效率。 [0040]　目前，一方面，可以通过传统的图像处理，通过灰度统计、边缘滤波、特征匹配等处理方式，增强缺陷特征，通过预设的阈值，来判断是否存在缺陷及确定缺陷位置。但是，对细微缺陷检测效果一般。同时对图像的背景噪声、光照变化等的抗干扰性较差，误检测较多。 [0041]　另一方面，可以通过收集大量缺陷数据集，标注缺陷位置及类别，训练CNN深度神经网络模型，进而通过模型检出缺陷。但是，此方案对数据集有较强的依赖，需要收集大量缺陷数据集，而工厂产线缺陷数据样本不足。 [0043]　下面首先对本申请实施例提供的检测模型进行整体性说明。 [0044]　图1为本申请实施例提供的一种对象检测模型的训练过程和应用过程的示意图，如图1所示，分为训练过程110和应用过程120。 [0045]　在训练过程110中，首先，获取多个样本数据以及获取多个训练数据，每个训练数据包括样本图像111和样本图像对应的样本对象信息114，样本图像中包括目标对象。然后，将样本图像111输入至预设网络结构112，从样本图像111中提取融合样本特征113。其中，融合样本特征113是对第一样本特征和第二样本特征的差值进行融合处理得到的，第二样本特征为对从样本图像111提取得到的第一样本特征进行去噪处理得到的。最后，根据融合样本特征113和样本对象信息114，训练预设网络结构112，直至预设网络结构112满足预设训练条件，得到对象检测模型122。 [0046]　这里，第一样本特征是样本图像本身的特征，第二样本特征为对从样本图像111提取得到的第一样本特征进行去噪处理得到的，也就是减弱了甚至消除了样本图像中的缺陷特征得到的，所以第一样本特征中包括正常特征和缺陷特征，第二样本图像中包括正常特征，对第一样本特征和第二样本特征的差值进行融合后得到的融合样本特征113中，第一样本特征中的正常特征和第二样本特征正常特征相减后得到的特征被减弱，融合样本特征113中的缺陷特征从而被相应增强，从而达到增强缺陷特征目的。 [0047]　在应用过程120中，首先，将待检测图像121输入至预先训练的对象检测模型122，提取待检测图像的融合图像特征123，其中，融合图像特征123是对第一图像特征和第二图像特征的差值进行融合处理后得到的；第二图像特征为对第一图像特征进行去噪处理得到的；由于经过训练的对象检测模型122输出的融合图像特征123能够强调待检测图像的缺陷特征，所以，根据融合图像特征，能够快速准确地检测待检测对象的对象信息124，即对待检测对象的类型，和/或，待检测对象中的缺陷区域在待检测图像中的位置信息进行准确地检测。 [0048]　下面结合附图，通过具体的实施例及其应用场景对本申请实施例提供的对象检测模型的训练方法以及对象确定方法分别进行详细地说明。 [0049]　下面先对对象检测模型的训练方法进行说明。 [0050]　图2为本申请实施例提供的一种对象检测模型的训练方法的流程图。 [0051]　如图2所示，该对象检测模型的训练方法可以包括步骤210?步骤240，具体如下所示： [0052]　步骤210，获取多个训练数据，每个训练数据包括样本图像和样本图像对应的样本对象信息，样本图像中包括目标对象。 [0053]　步骤220，将样本图像输入至预设网络结构，从样本图像中提取第一样本特征和第二样本特征；第二样本特征为对第一样本特征进行去噪处理得到的。 [0054]　步骤230，对第一样本特征和第二样本特征的差值进行融合处理，确定融合样本特征。 [0055]　步骤240，根据融合样本特征和样本对象信息，训练预设网络结构，直至预设网络结构满足预设训练条件，得到对象检测模型。 [0056]　本申请提供的对象检测模型的训练方法中，通过获取多个训练数据，每个训练数据包括样本图像和样本图像对应的样本对象信息，将样本图像输入至预设网络结构，从样本图像中提取第一样本特征，和对第一样本特征进行去噪处理得到的第二样本特征。这里，第一样本特征是样本图像本身的特征，第二样本特征为对从样本图像提取得到的第一样本特征进行去噪处理得到的，也就是减弱了甚至消除了样本图像中的缺陷特征得到的，所以第一样本特征中包括正常特征和缺陷特征，第二样本图像中包括正常特征和被减弱的缺陷特征，对第一样本特征和第二样本特征的差值进行融合后得到的融合样本特征中，第一样本特征中的正常特征和第二样本特征正常特征相减后得到的特征被减弱，融合样本特征中的缺陷特征从而被相应增强，从而达到增强缺陷特征目的。最后，根据融合样本特征和样本对象信息，训练预设网络结构，直至预设网络结构满足预设训练条件，得到的对象检测模型，能够增强缺陷区域的显著性，通过训练得到的对象检测模型能够提升对目标对象的缺陷检测的速度和准确性，由此，能够提升检测效率。 [0057]　下面，对步骤210?步骤240的内容分别进行描述： [0058]　涉及步骤210。 [0059]　获取多个训练数据，每个训练数据包括样本图像和样本图像对应的样本对象信息，样本图像中包括目标对象。 [0060]　其中，目标对象可以为工业产品。样本图像为对目标对象拍摄得到的图像，样本对象信息可以预先标记的为目标对象的缺陷类型和缺陷位置。 [0061]　涉及步骤220。 [0062]　将样本图像输入至预设网络结构，从样本图像中提取第一样本特征和第二样本特征；第二样本特征为对第一样本特征进行去噪处理得到的。 [0063]　在一种可能的实施例中，在步骤220之前，还可以包括以下步骤： [0064]　对样本图像进行预处理，消除样本图像中的各区域的光照变化影响。 [0065]　具体可以采用LBP对样本图像进行预处理，消除样本图像中的各区域的光照变化影响。LBP是一种用来描述图像局部纹理特征的算子，它的作用是进行特征提取，而且，提取的特征是图像的纹理特征，并且，是局部的纹理特征。 [0066]　LBP算子定义为在3*3的窗口内，以窗口中心像素为阈值，将相邻的8个像素的灰度值与其进行比较，若周围像素值大于中心像素值，则该像素点的位置被标记为1，否则为0。这样，3*3领域内的8个点可产生8bit的无符号数，即得到该窗口的LBP值，并用这个值来反映该区域的纹理信息。 [0067]　这里，通过LBP算子，对样本图像进行预处理，可以消除图片各区域光照变换的影响，从而增加了缺陷区域的显著性，增强了对微小缺陷的检出识别率，提升检测效率。 [0068]　在一种可能的实施例中，步骤220中，具体可以包括以下步骤： [0069]　对样本图像进行特征提取，得到第一样本特征； [0070]　对第一样本特征进行去噪处理，得到第二样本特征。 [0071]　具体可以通过CNN多个特征层对样本图像进行特征提取，得到第一样本特征，第一样本特征可以是多维度特征矩阵，然后将CNN多个特征层提取到的多维度特征矩阵分别送入SDAE网络，对第一样本特征进行去噪处理，得到第二样本特征，其中，第二样本特征是对第一样本特征进行去噪处理后的特征矩阵。 [0072]　其中，预设网络结构包括层级结构互相对应的特征提取网络结构和去噪网络结构，待检测图像的第一样本特征和第二样本特征包括：特征提取网络结构的每个层级输出的第一样本特征，以及去噪网络结构的每个层级输出的第二样本特征。 [0073]　其中，样本图像中的目标对象为无缺陷的对象，步骤220中，具体可以包括以下步骤： [0074]　将样本图像输入至预设网络结构，从样本图像中提取第一样本特征； [0075]　向第一样本特征中引入噪声值，得到引入噪声值后的第一样本特征； [0076]　去除引入噪声值后的第一样本特征中的缺陷特征，得到第二样本特征。 [0077]　为了提升去噪处理的准确性，在训练过程中，可以向第一样本特征中引入噪声值，得到引入噪声值后的第一样本特征，然后，再去除引入噪声值后的第一样本特征中的缺陷特征，得到第二样本特征。以此提升SDAE的去噪能力。 [0078]　其中，缺陷特征可以是样本图像中的目标对象存在的缺陷特征，比如，当目标对象是橡胶圈时，缺陷特征可以是有缺陷的橡胶圈相对于无缺陷的橡胶圈的差异部分的图像特征。 [0079]　具体可以采用SDA执行上述步骤，SDAE是将多个DAE堆叠在一起形成一个深度的AE网络。DAE是一种通过引入噪声来增加编码鲁棒性的自编码器。 [0080]　这里，训练时只需要少量有缺陷的样本图片，有效解决了有缺陷的样本图片不足的问题。 [0081]　涉及步骤230。 [0082]　对第一样本特征和第二样本特征的差值进行融合处理，确定融合样本特征。 [0083]　第一样本特征是样本图像本身的特征，第二样本特征为对从样本图像提取得到的第一样本特征进行去噪处理得到的，也就是减弱了甚至消除了样本图像中的缺陷特征得到的，所以第一样本特征中包括正常特征和缺陷特征，第二样本图像中包括正常特征，对第一样本特征和第二样本特征的差值进行融合后得到的融合样本特征中，第一样本特征中的正常特征和第二样本特征正常特征相减后得到的特征被减弱，融合样本特征中的缺陷特征从而被相应增强，从而达到增强缺陷特征目的。 [0084]　具体可以通过空间注意力模块将CNN提取的第一样本特征和SDAE输出的第二样本特征，基于空间维度做加权差值融合，得到融合样本特征。由于SDAE输出的特征向量消除了缺陷特征，通过差值融合后，特征向量中的正常区域的特征被减弱，缺陷特征从而被相应增强，从而达到增强缺陷特征目的。 [0085]　这里，通过注意力机制，对第一样本特征和第二样本特征的差值进行融合处理，确定融合样本特征，增强了缺陷区域的显著性，提升了对微小缺陷的检出识别率。 [0086]　涉及步骤240。 [0087]　根据融合样本特征和样本对象信息，训练预设网络结构，直至预设网络结构满足预设训练条件，得到对象检测模型。 [0088]　具体地，对样本图像经过LBP处理后，送入CNN网络进行训练，待CNN训练完成后，提取样本图像的各预设特征层的特征向量，送入各自预设特征层SDAE进行训练，完成对各层SDAE网络的训练，最后，联合训练CNN及各层SDAE网络，同时调整空间注意力权重网络，直至预设网络结构满足预设训练条件，得到对象检测模型。 [0089]　其中，预设网络结构包括层级结构互相对应的特征提取网络结构(如CNN)和去噪网络结构(如SDAE)，即第一层特征提取网络结构的输出是第一层去噪网络结构的输入，即第N层特征提取网络结构的输出是第N层去噪网络结构的输入。 [0090]　在一种可能的实施例中，步骤240，具体可以包括以下步骤： [0091]　根据融合样本特征，检测目标对象的检测对象信息，检测对象信息包括：目标对象的类型，和/或，目标对象中的缺陷区域在样本图像中的位置信息； [0092]　根据检测对象信息和样本对象信息，训练预设网络结构，直至预设网络结构满足预设训练条件，得到对象检测模型。 [0093]　其中，上述涉及到的根据融合样本特征，检测目标对象的检测对象信息的步骤中，具体可以包括以下步骤： [0094]　通过检测网络结构，对融合样本特征进行检测，得到目标对象的检测对象信息。 [0095]　其中，检测网络结构可以包括RPN和ROIs池化层，RPN是用来提取候选框的网络。ROIs池化层是池化层的一种。 [0096]　目标对象的类型可以包括：有缺陷，和无缺陷； [0097]　目标对象的类型也可以包括：凸起缺陷和凹陷缺陷等； [0098]　目标对象中的缺陷区域在样本图像中的位置信息，具体可以为缺陷区域在样本图像中的坐标信息。 [0099]　本申请提供的对象检测模型的训练方法中，通过获取多个训练数据，每个训练数据包括样本图像和样本图像对应的样本对象信息，将样本图像输入至预设网络结构，从样本图像中提取第一样本特征，和对第一样本特征进行去噪处理得到的第二样本特征。这里，第一样本特征是样本图像本身的特征，第二样本特征为对从样本图像提取得到的第一样本特征进行去噪处理得到的，也就是减弱了甚至消除了样本图像中的缺陷特征得到的，所以第一样本特征中包括正常特征和缺陷特征，第二样本图像中包括正常特征和被减弱的缺陷特征，对第一样本特征和第二样本特征的差值进行融合后得到的融合样本特征中，第一样本特征中的正常特征和第二样本特征正常特征相减后得到的特征被减弱，融合样本特征中的缺陷特征从而被相应增强，从而达到增强缺陷特征目的。最后，根据融合样本特征和样本对象信息，训练预设网络结构，直至预设网络结构满足预设训练条件，得到的对象检测模型，能够增强缺陷区域的显著性，通过训练得到的对象检测模型能够提升对目标对象的缺陷检测的速度和准确性，由此，能够提升检测效率。 [0100]　样本图像对应的样本对象信息基于图2所示的对象检测模型的训练方法，本申请还提供一种模型构建方法，如图3所示，具体可以包括： [0101]　构建包括多个层级的预设网络结构，预设网络结构包括特征提取网络结构310、去噪网络结构320、注意力网络结构330和区域检测网络结构340。 [0102]　其中，预设网络结构的每个层级包括用于特征提取的神经网络层；去噪网络结构用于对特征提取网络的输出进行去噪处理；注意力网络结构用于基于注意力机制对特征提取网络结构的输出和去噪网络结构的输出进行融合处理；区域检测网络结构用于根据注意力网络结构的输出计算检测对象信息，以及根据检测对象信息和样本对象信息计算损失值； [0103]　根据损失值训练预设网络结构，以在多个层级中的每个层级处确定经训练的多个神经网络层的参数； [0104]　将经训练的预设网络结构确定为检测模型。 [0105]　图4为本申请实施例提供的一种对象检测方法的流程图。 [0106]　如图4所示，该对象检测方法可以包括步骤410?步骤430，该方法应用于对象检测装置，具体如下所示： [0107]　步骤410，将待检测图像输入至对象检测模型，得到待检测图像的第一图像特征和第二图像特征；第二图像特征为对第一图像特征进行去噪处理得到的；待检测图像中包括待检测对象。 [0108]　步骤420，对第一图像特征和第二图像特征的差值进行融合处理，得到融合图像特征。 [0109]　步骤430，根据融合图像特征，检测待检测对象的对象信息，对象信息包括：待检测对象的类型，和/或，待检测对象中的缺陷区域在待检测图像中的位置信息。 [0110]　本申请实施例中，通过将待检测图像输入至预先训练的对象检测模型，提取待检测图像的第一图像特征和第二图像特征，第二图像特征为对第一图像特征进行去噪处理得到的，这里，第一图像特征是待检测图像本身的特征，第二图像特征为对从待检测图像提取得到的第一图像特征进行去噪处理得到的，也就是减弱了甚至消除了待检测图像中的缺陷特征得到的，所以第一图像特征中包括正常特征和缺陷特征，第二图像特征中包括正常特征和被减弱的缺陷特征。对第一图像特征和第二图像特征的差值进行融合后得到的融合图像特征中，对于正常区域来说，第一图像特征中的正常特征和第二图像特征中的正常特征相减后得到的特征被减弱；对于缺陷区域来说，融合图像特征中的缺陷特征从而被相应增强，从而达到增强缺陷特征目的。最后，通过对包括强显著性的缺陷特征的融合图像特征进行检测，能够提升缺陷检测的速度和准确性，由此，能够提升检测效率。 [0111]　下面，对步骤410?步骤430的内容分别进行描述： [0112]　涉及步骤410。 [0113]　将待检测图像输入至预先训练的对象检测模型，提取待检测图像的第一图像特征和第二图像特征；第二图像特征为对第一图像特征进行去噪处理得到的；待检测图像中包括待检测对象。 [0114]　在一种可能的实施例中，在步骤410之前，还可以包括以下步骤： [0115]　对样本图像进行预处理，消除样本图像中的各区域的光照变化影响。 [0116]　具体可以采用LBP对样本图像进行预处理，消除样本图像中的各区域的光照变化影响。这里，通过LBP算子，对样本图像进行预处理，可以消除图片各区域光照变换的影响，从而增加了缺陷区域的显著性，增强了对微小缺陷的检出识别率，提升检测效率。 [0117]　在一种可能的实施例中，对象检测模型包括层级结构互相对应的特征提取网络结构和去噪网络结构，步骤410，具体可以包括以下步骤： [0118]　将待检测图像输入至特征提取结构，得到特征提取网络结构的每个层级输出的第一图像特征； [0119]　将第一图像特征输入至去噪网络结构，得到去噪网络结构的每个层级输出的第二图像特征。 [0120]　其中，特征提取结构可以为CNN；去噪网络结构可以为SDAE网络。 [0121]　具体可以通过CNN多个特征层对样本图像进行特征提取，得到第一图像特征，第一图像特征可以是多维度特征矩阵，然后将CNN</t>
  </si>
  <si>
    <t>根据本申请的实施例，能够准确地检测待检测对象的对象信息。</t>
  </si>
  <si>
    <t>0.73</t>
  </si>
  <si>
    <t>cnn网络 |
分类器 |
卷积计算 |
attention mechanism |
networks |
去噪自编码器 |
初始化 |
堆叠式 |
eisa |
外围组件</t>
  </si>
  <si>
    <t>convolutional |
局部二值模式 |
local binary pattern |
proposal |
实现图 |
图像处理 |
像素点 |
中心像素值</t>
  </si>
  <si>
    <t>前馈神经网络 |
bp算法 |
autoencoder |
优化目标 |
加权差值 |
lpc |
application specific integrated circuit |
信息处理技术 |
专用集成电路 |
加速图形端口</t>
  </si>
  <si>
    <t>原始空间</t>
  </si>
  <si>
    <t>CN202210820212.9</t>
  </si>
  <si>
    <t>本申请实施例公开了一种对象检测方法、装置、电子设备及可读存储介质，该方法包括：获取待检测视图，待检测视图至少包括第一图像和第二图像，第一图像和第二图像为对目标对象环绕拍摄得到的多个图像中的相接的两个图像；对待检测视图进行特征提取，得到每个图像的特征图像；基于注意力权重矩阵，至少对相接的两个图像的特征图像进行融合，得到目标特征图像；注意力权重矩阵用于表征两个图像中位于左侧的图像对右侧的图像的注意力程度；根据目标特征图像，检测目标对象的对象信息，对象信息包括：目标对象的类别信息，和/或，目标对象在待检测视图中的位置信息。根据本申请的实施例，能够准确检测目标对象。</t>
  </si>
  <si>
    <t>一种对象检测方法，其特征在于，所述方法包括： 　　获取待检测视图，所述待检测视图至少包括第一图像和第二图像，所述第一图像和第二图像为对目标对象环绕拍摄得到的多个图像中的相接的两个图像； 　　对所述待检测视图进行特征提取，得到每个所述图像的特征图像； 　　基于注意力权重矩阵，至少对所述相接的两个图像的特征图像进行融合，得到目标特征图像；所述注意力权重矩阵用于表征所述两个图像中位于左侧的图像对右侧的图像的注意力程度； 　　根据所述目标特征图像，检测所述目标对象的对象信息，所述对象信息包括：所述目标对象的类别信息，和/或，所述目标对象在所述待检测视图中的位置信息。</t>
  </si>
  <si>
    <t>邓嘉新 |
陈晓炬</t>
  </si>
  <si>
    <t>邓嘉新</t>
  </si>
  <si>
    <t>2022/11/08</t>
  </si>
  <si>
    <t>G06V 20/64|G06V 10/40|G06V 10/766|G06V 10/80|G06V 10/82</t>
  </si>
  <si>
    <t>G06V 20/64</t>
  </si>
  <si>
    <t>　目前，随着人工智能的不断发展，神经网络模型也广泛应用于产品检测，比如对生产线上产出的产品进行检测，从中检测出有缺陷的产品，可以减小人工投入，提升检测效率。&lt;br/&gt;　其中，产品通常是一个三维的立体结构，在拍摄过程中会不可避免的出现位移和旋转，以及拍摄环境的影响，其缺陷形态会发送变化，导致最终的检测结果不准确。</t>
  </si>
  <si>
    <t>[0028]　注意力机制，一种根据图像特征自动为图像不同部分或区域分配注意力的方法，为关键区域分配更高的注意力。 [0029]　特征提取网络，可以是卷积神经网络，特征提取网络的输入可以为原始图像，输出为MxNxC的3维特征矩阵，MxN是特征向量的数量，C是特征向量的维度。通常M和N随网络深度不断减小，C随网络深度不断增加。 [0030]　检测头，是一种卷积神经网络，其输入为特征提取网络输出的特征矩阵，形状为MxNxC。其输出是大小为MxNxD的矩阵，其中D＝(1+4+NUM_C)，NUM_C表示缺陷类别数量。 [0031]　其中，D维向量中的4个用于回归缺陷位置，以矩形框表示则是矩形框中心x坐标，中心y坐标，矩形框宽，矩形框高，D维向量中的1个用于表示是否存在缺陷，而其余NUM_C个用于表示缺陷所属的类别。 [0032]　检测模型，通常包含特征提取网络和检测头两部分，若从特征提取网络提取出N个特征矩阵，则相应的有N个检测头。 [0033]　下采样，也称抽取，对于一个样值序列间隔几个样值取样一次，这样得到新序列就是原序列的下采样。 [0034]　过检，将正常的样品识别为缺陷品。 [0035]　漏检，将缺陷品识别为正常样品。 [0036]　视图，固定角度相机拍摄的图像，即不同角度相机拍摄的图像为不同的视图。 [0037]　气门嘴，指汽车气门嘴，用于轮胎充气放气使用，内含铜芯，外部橡胶包裹，形状多为圆柱形。 [0038]　气门嘴缺陷，指气门嘴表面由于外部压力或生产工艺造成的肉眼可见缺陷，缺陷宽高&amp;gt;1mm。 [0039]　本申请实施例提供的对象检测方法至少可以应用于下述应用场景中，下面进行说明。 [0040]　随着人工智能的不断发展，神经网络模型也广泛应用于产品检测，比如对生产线上产出的产品进行检测，从中检测出有缺陷的产品，可以减小人工投入，提升检测效率。 [0041]　其中，产品通常是一个三维的立体结构。以气门嘴为例，气门嘴呈圆柱形，其弧形会对光发生散射。需要多个相机进行环绕拍摄，以使两个相邻相机拍摄的图像存在重叠，以检测发生散射的区域，但这会增加相机成本。而且，多个相机拍摄的图像没有经过信息融合处理，导致角度或光线扰动时，缺陷形态变化大，对检测结果影响较大，加大了过检和漏检的概率。 [0042]　由于，气门嘴在拍摄过程中会不可避免的出现位移和旋转，其缺陷形态会发送变化，同时由于表面灰尘等环境影响，使得缺陷一定几率变得难以确定。对于其他产品来说，也同样，由于在拍摄过程中会不可避免的出现位移和旋转，以及拍摄环境的影响，其缺陷形态会发送变化，导致最终的检测结果不准确。 [0044]　下面首先对本申请实施例提供的对象检测模型进行整体性说明。 [0045]　图1为本申请实施例提供的一种对象检测模型的训练过程和应用过程的示意图，如图1所示，分为训练过程110和应用过程120。 [0046]　在训练过程110中，获取多个样本数据，每个样本数据包括样本图像111和预设样本信息115，样本图像111至少包括：第一样本图像和第二样本图像，第一样本图像和第二样本图像为对样本对象环绕拍摄得到的多个样本图像中的相接的两个样本图像。将样本图像111输入至预设模型112，对样本图像111进行特征提取，得到每个样本图像111的样本特征图像。基于根据每个样本图像的样本特征图像确定的样本注意力权重矩阵，对两个样本特征图像进行融合，得到目标样本特征图像113；这里，充分利用不同视角获得的特征图像进行融合，通过相接视图的样本特征图像对视图的样本特征图像进行信息补充。 [0047]　然后，根据目标样本特征图像，检测样本对象的样本对象信息114，样本对象信息114包括：样本对象的类别信息，和/或，样本对象在样本图像中的位置信息；根据样本对象信息114和预设样本信息115，对预设模型112进行训练，能够不断提升模型的检测能力，直至预设模型满足预设训练条件，得到对象检测模型122。 [0048]　在应用过程120中，获取待检测视图121，待检测视图121至少包括第一图像和第二图像，第一图像和第二图像为对目标对象环绕拍摄得到的多个图像中的相接的两个图像。将待检测视图121输入至训练好的对象检测模型122，对待检测视图121进行特征提取，得到每个图像的特征图像。基于注意力权重矩阵，至少对相接的两个图像的特征图像进行融合，得到目标特征图像123；注意力权重矩阵用于表征两个图像中位于左侧的图像对右侧的图像的注意力程度。这里，充分利用不同视角获得的特征图像进行融合，能够通过一侧视角的特征图像对与其相接的另一侧视角的特征图像进行有效地补充，最后，根据目标特征图像123，检测目标对象的对象信息124。由于训练好的对象检测模型122对难以识别或难以确定的特征也具有良好的推断能力，所以可以有效提升检测效率和检测精度。 [0049]　下面结合附图，通过具体的实施例及其应用场景对本申请实施例提供的对象检测模型的训练方法以及对象确定方法分别进行详细地说明。 [0050]　图2为本申请实施例提供的一种对象检测模型的训练方法的流程图。 [0051]　如图2所示，该对象检测模型的训练方法可以包括步骤210?步骤240，具体如下所示： [0052]　步骤210，获取多个样本数据，每个样本数据包括样本图像和预设样本信息，样本图像至少包括：第一样本图像和第二样本图像，样本图像为对样本对象环绕拍摄得到的多个样本图像中的相接的两个样本图像。 [0053]　步骤220，将样本图像输入至预设模型，检测样本对象的样本对象信息，样本对象信息包括：样本对象的类别信息，和/或，样本对象的在样本图像中的位置信息。 [0054]　步骤230，根据样本对象信息和预设样本信息，对预设模型进行训练，直至预设模型满足预设训练条件，得到对象检测模型。 [0055]　下面，对步骤210?步骤230的内容分别进行描述： [0056]　涉及步骤210。 [0057]　获取多个样本数据，每个样本数据包括样本图像和预设样本信息，样本图像至少包括：第一样本图像和第二样本图像，样本图像为对样本对象环绕拍摄得到的多个样本图像中的相接的两个样本图像。 [0058]　样本图像为对样本对象环绕拍摄得到的多个样本图像中的相接的两个样本图像，是指样本图像中包括的第一样本图像和第二样本图像中可以有至少部分图像区域的重合。 [0059]　其中，预设样本信息可以包括：预先标记的样本对象的类别信息，和/或，预先标记的样本对象的在样本图像中的位置信息。 [0060]　涉及步骤220。 [0061]　将样本图像输入至预设模型，检测样本对象的样本对象信息，样本对象信息包括：样本对象的类别信息，和/或，样本对象的在样本图像中的位置信息。 [0062]　在一种可能的实施例中，预设模型包括：初始特征提取网络、初始注意力网络和初始检测网络；步骤220中，具体可以包括以下步骤： [0063]　将样本图像输入至预设模型，通过初始特征提取网络，对样本图像进行特征提取，得到每个样本图像的样本特征图像； [0064]　将每个样本图像的样本特征图像输入至初始注意力网络，基于样本注意力权重矩阵，对两个样本图像进行融合，得到目标样本特征图像；样本注意力权重矩阵用于表征两个样本图像中位于左侧的样本图像对右侧的样本图像的注意力程度； [0065]　将目标样本特征图像输入至初始检测网络，根据目标样本特征图像，检测样本对象的样本对象信息，样本对象信息包括：样本对象的类别信息，和/或，样本对象的在样本图像中的位置信息。 [0066]　具体可以如图3所示，首先，将样本图像输入至预设模型，通过初始特征提取网络，对样本图像进行特征提取，得到每个样本图像的样本特征图像，即图3中的特征图。 [0067]　其中，初始特征提取网络可以采用特征提取网络ResNet18，利用卷积神经网络来提取图像特征，以得到每个样本图像的样本特征图像。 [0068]　其中，特征提取网络ResNet18是一个包含多组卷积块的卷积神经网络，每经过一个卷积块后，对得到的特征图下采样2倍，得到新的样本特征图像，总体可以经过32倍下采样。 [0069]　每个样本图像经过ResNet18提取特征后，均得到一个大小为(M，N，C)的样本特征图像。 [0070]　将每个样本图像的样本特征图像输入至初始注意力网络，基于样本注意力权重矩阵，对两个样本图像进行融合，得到目标样本特征图像，即融合信息后的特征图；样本注意力权重矩阵用于表征两个样本图像中位于左侧的样本图像对右侧的样本图像的注意力程度。 [0071]　在初始注意力网络中，根据两个样本图像确定用于表征两个样本图像中位于左侧的样本图像对右侧的样本图像的注意力程度的样本注意力权重矩阵，然后基于样本注意力权重矩阵，对两个样本图像进行融合，得到目标样本特征图像。 [0072]　然后，将目标样本特征图像输入至初始检测网络，即检测头，根据目标样本特征图像，检测样本对象的样本对象信息，样本对象信息包括：样本对象的类别信息，和/或，样本对象的在样本图像中的位置信息。其中，检测样本对象的样本对象信息具体可以通过全连接模块实现。 [0073]　全连接模块，是由一个两层全连接层，中间为激活层的神经网络。其输入与输出形状相同。将经过信息融合的特征图，输入全连接模块后，输出最终的特征图，将其形状从(MxN，C)恢复至原形状(M，N，C)。将恢复形状后的特征图输入检测头，进行缺陷位置的回归和缺陷类别的分类。 [0074]　涉及步骤230。 [0075]　步骤230，根据样本对象信息和预设样本信息，对预设模型进行训练，直至预设模型满足预设训练条件，得到对象检测模型。 [0076]　具体可以根据样本对象信息和预设样本信息确定损失值，根据损失值对预设模型进行训练，直至预设模型满足预设训练条件，比如，预设模型的损失值满足预设收敛条件，或者，损失值小于预设阈值，得到训练好的对象检测模型。 [0077]　本申请提供的对象检测模型的训练方法中，通过获取多个样本数据，每个样本数据包括样本图像和预设样本信息，样本图像为对样本对象环绕拍摄得到的多个样本图像中的相接的两个样本图像。将样本图像输入至预设模型，通过初始特征提取网络，对样本图像进行特征提取，得到每个样本图像的样本特征图像；将每个样本图像的样本特征图像输入至初始注意力网络，基于样本注意力权重矩阵，对两个样本图像进行融合，得到目标样本特征图像；这里，充分利用不同视角获得的样本特征图像进行融合，通过一侧视图的样本特征图像对与其相接的另一侧的样本特征图像进行信息补充。将目标样本特征图像输入至初始检测网络，根据目标样本特征图像，检测样本对象的样本对象信息，样本对象信息包括：样本对象的类别信息，和/或，样本对象的在样本图像中的位置信息。最后，根据样本对象信息和预设样本信息，对预设模型进行训练，能够不断提升模型的检测能力，直至预设模型满足预设训练条件，得到对象检测模型。 [0078]　基于图2所示的对象检测模型的训练方法，本申请还提供一种模型构建方法，具体可以包括： [0079]　构建包括多个层级的预设网络结构，预设网络结构包括特征提取网络、注意力网络和检测网络。 [0080]　其中，预设网络结构的每个层级包括用于特征提取的特征提取网络；注意力网络用于对特征提取网络的输出进行融合处理；检测网络用于根据注意力网络的输出计算样本对象信息，以及根据样本对象信息和预设对象信息计算损失值； [0081]　根据损失值训练预设网络结构，以在多个层级中的每个层级处确定经训练的多个神经网络层的参数； [0082]　将经训练的预设网络结构确定为检测模型。 [0083]　图4为本申请实施例提供的一种对象检测方法的流程图。 [0084]　如图4所示，该对象检测方法可以包括步骤410?步骤440，该方法应用于对象检测装置，具体如下所示： [0085]　步骤410，获取待检测视图，待检测视图至少包括第一图像和第二图像，第一图像和第二图像为对目标对象环绕拍摄得到的多个图像中的相接的两个图像。 [0086]　步骤420，对待检测视图进行特征提取，得到每个图像的特征图像。 [0087]　步骤430，基于注意力权重矩阵，至少对相接的两个图像的特征图像进行融合，得到目标特征图像；注意力权重矩阵用于表征两个图像中位于左侧的图像对右侧的图像的注意力程度。 [0088]　步骤440，根据目标特征图像，检测目标对象的对象信息，对象信息包括：目标对象的类别信息，和/或，目标对象在待检测视图中的位置信息。 [0089]　本申请提供的对象检测方法中，通过获取待检测视图，待检测视图至少包括第一图像和第二图像，第一图像和第二图像为对目标对象环绕拍摄得到的多个图像中的相接的两个图像。对待检测视图进行特征提取，得到每个图像的特征图像。基于用于表征两个图像中位于左侧的图像对右侧的图像的注意力程度的注意力权重矩阵，至少对相接的两个图像的特征图像进行融合，得到目标特征图像，这里，可以充分利用不同视角获得的特征图像进行融合，能够通过一侧视角的特征图像对与其相接的另一侧视角的特征图像进行有效地补充，使得融合得到的目标特征图像中包括的信息更加丰富。根据目标特征图像检测目标对象的对象信息，能够对快速准确地推断出目标对象的对象信息，提升检测效率和检测精度。 [0090]　下面，对步骤410?步骤440的内容分别进行描述： [0091]　涉及步骤410。 [0092]　获取待检测视图，待检测视图至少包括第一图像和第二图像，第一图像和第二图像为对目标对象环绕拍摄得到的多个图像中的相接的两个图像。 [0093]　其中，第一图像和第二图像为对目标对象环绕拍摄得到的多个图像中的相接的两个图像，是指第一图像和第二图像中可以有至少部分图像区域的重合。 [0094]　涉及步骤420。 [0095]　对待检测视图进行特征提取，得到每个图像的特征图像。 [0096]　在一种可能的实施例中，待检测视图对应视图标识信息，步骤420中，具体可以包括以下步骤： [0097]　对待检测视图进行特征提取，得到视图特征图像； [0098]　根据视图标识信息，确定第一投影图像； [0099]　根据视图特征图像，确定第二投影图像； [0100]　对于每个待检测视图，将视图特征图像、第一投影图像和第二投影图像相加，得到每个图像的特征图像。 [0101]　其中，视图标识信息用于标识视图，比如按照环绕拍摄的事件顺序，为每个视图编号，例如：第一图像、第二图像、第N视图等，N为大于1的整数。 [0102]　根据视图标识信息，确定第一投影图像；根据视图特征图像，确定第二投影图像的步骤中，具体可以采用下述位置投影公式确定： [0103]　concat(sin(2πXBT)，cos(2πXBT))[0104]　其中，X表示原坐标向量，如果是一维坐标，则向量维度为1,如果是二维坐标，向量维度为2，以此类推。X为(M，N，C)的特征图。 [0105]　B是投影矩阵，其矩阵元素来自标准高斯分布，形状为(Z/2，原坐标向量维度)，Z表示投影后的位置向量的维度。Concat表示拼接操作，以上操作将两个形状为(1，Z/2)的向量拼接在一起，最终经过投影后的位置向量维度为Z。 [0106]　高斯分布又叫正态分布，是统计学中最重要的连续概率分布。研究表明，在物理科学和经济学中，大量数据的分布通常是服从高斯分布，所以当我们对数据潜在分布模式不清楚时，可以优先用高斯分布近似或精确描述。 [0107]　投影矩阵(projection matrix)，若矩阵A既是对称矩阵，又是幂等矩阵，则称A为投影矩阵。若矩阵满足对称矩阵(以主对角线为对称轴，各元素对应相等的矩阵)。 [0108]　对于每个待检测视图，将视图特征图像、第一投影图像和第二投影图像相加，得到每个待检测视图对应的特征图像得到含位置信息的新特征图，即每个待检测视图对应的特征图像，每个待检测视图对应的特征图像的形状仍然为(M，N，C)。 [0109]　其中，上述涉及到的，根据视图标识信息，确定第一投影图像的步骤中，具体可以包括以下步骤： [0110]　基于预设投影关系，将视图标识信息，转化为第一位置向量； [0111]　根据第一位置向量，确定第一投影图像； [0112]　其中，上述涉及到的根据视图特征图像，确定第二投影图像的步骤中，具体可以包括以下步骤： [0113]　基于预设投影关系，将视图特征图像，转化为第二位置向量； [0114]　根据第二位置向量，确定第二投影图像。 [0115]　其中，基于预设投影关系，将视图标识信息，转化为第一位置向量； [0116]　根据第一位置向量，确定第一投影图像。 [0117]　具体将图像所属的视图标识信息，即第几个视图，利用位置投影公式转换成第一位置向量，其第一位置向量的维度与视图特征图像的向量维度相同。 [0118]　每个视图特征图像均有一个视图位置投影，其形状为(1，C)，将其扩展为(1，1，C)，并将其复制为(M，N，C)大小。 [0119]　基于预设投影关系，将视图特征图像，转化为第二位置向量； [0120]　根据第二位置向量，确定第二投影图像。 [0121]　将特征图向量所属的位置，即位于特征图中的2维坐标，利用位置投影公式转换成第二位置向量，第二位置向量的向量维度与视图特征图像的维度相同。 [0122]　每个视图特征图像均有一个第二投影图像，第二投影图像的形状为(M，N，C)。 [0123]　在一种可能的实施例中，对待检测视图进行特征提取，得到每个图像的特征图像，包括： [0124]　将待检测图像输入至预先训练的对象检测模型，对象检测模型包括特征提取网络、注意力网络和检测网络，通过特征提取网络对待检测视图进行特征提取，得到每个图像的特征图像； [0125]　基于注意力权重矩阵，至少对相接的两个图像的特征图像进行融合，得到目标特征图像，包括： [0126]　将相接的两个图像的特征图像输入至注意力网络，确定注意力权重矩阵； [0127]　基于注意力权重矩阵，至少对相接的两个图像的特征图像进行融合，得到目标特征图像； [0128]　根据目标特征图像，检测目标对象的对象信息，包括： [0129]　将目标特征图像输入至检测网络，得到目标对象的对象信息。 [0130]　预先训练的对象检测模型可以快速准确地提取每个图像的特征图像，集第一图像的特征图像，和第二图像的特征图像。也可以快速准确地根据相接的两个图像的特征图像，确定注意力权重矩阵。 [0131]　基于由相接的两个图像的特征图像确定的注意力权重矩阵，至少对相接的两个图像的特征图像进行融合，得到目标特征图像，能够充分利用不同视角获得的特征图像进行融合，能够通过一侧视角的特征图像对与其相接的另一侧视角的特征图像进行有效地补充，使得融合得到的目标特征图像中包括的细节更加丰富，最后，根据训练好的检测网络目标特征图像检测目标对象的对象信息，能够对快速准确地推断出目标对象的对象信息，提升检测效率和检测精度。 [0132]　涉及步骤430。 [0133]　基于注意力权重矩阵，至少对相接的两个图像的特征图像进行融合，得到目标特征图像；注意力权重矩阵用于表征两个图像中位于左侧的图像对右侧的图像的注意力程度。 [0134]　在一种可能的实施例中，在步骤430之前，还可以包括以下步骤： [0135]　根据两个图像的特征图像，确定注意力权重矩阵。 [0136]　其中，具体可以根据下述Softmax的公式和注意力权重计算公式，确定注意力权重矩阵： [0137]　 [0138]　Y是标量，是1，公式中Z表示C个向量构成的矩阵，Zd表示Z矩阵中的第d个向量。 [0139]　Softmax的输出是每个分类被取到的概率。他把一些输入映射为0?1之间的实数，并且归一化保证和为1，因此多</t>
  </si>
  <si>
    <t>根据本申请的实施例，能够准确检测目标对象。</t>
  </si>
  <si>
    <t>0.71</t>
  </si>
  <si>
    <t>图像特征 |
关键区 |
原始图像 |
实现图 |
二维坐标 |
3维 |
2维 |
projection matrix</t>
  </si>
  <si>
    <t>全连接层 |
多分类 |
向量拼接 |
分配注意 |
准确度 |
匹配序列 |
信息融合处理</t>
  </si>
  <si>
    <t>归一化 |
位置向量 |
坐标向量 |
值序列 |
主对角线 |
一维坐标 |
幂等矩阵 |
lpc |
kj</t>
  </si>
  <si>
    <t>eisa |
application specific integrated circuit |
加速图形端口 |
外围组件 |
专用集成电路 |
信息处理技术 |
多个总线</t>
  </si>
  <si>
    <t>2  2022.11.08 公开 公开
2022.11.25 实质审查的生效 实质审查的生效
申请日=2022.07.13</t>
  </si>
  <si>
    <t>CN202210783833.4</t>
  </si>
  <si>
    <t>屏幕界面显示处理方法、装置、电子设备和介质</t>
  </si>
  <si>
    <t>本发明公开了一种屏幕界面显示处理方法、装置、电子设备和介质，涉及车载系统技术领域。该方法包括：设置第二操作系统为第一模式，第一模式指示第二操作系统支持多个目标单元在屏幕上运行和显示，支持动态调整显示在屏幕上的多个目标单元的显示窗口的尺寸和位置；目标单元包括第一操作系统和第二操作系统生成的图像；响应于启动指令，启动第一操作系统和第二操作系统；根据配置信息指示的显示窗口的尺寸和位置，将第一操作系统生成的图像和第二操作系统生成的图像显示在屏幕上。该实施方式能够自定义屏幕上的显示窗口的尺寸、位置和数量，能将第一操作系统生成的图像和第二操作系统生成的图像共同显示屏幕上，方便用户查找，提高了用户体验。</t>
  </si>
  <si>
    <t>一种屏幕界面显示处理方法，其特征在于，应用于车载终端，所述车载终端运行有第一操作系统和第二操作系统，所述方法包括： 　　设置所述第二操作系统为第一模式，其中，所述第一模式用于指示所述第二操作系统支持多个目标单元在所述屏幕上运行和显示，并支持动态调整显示在所述屏幕上的多个目标单元的显示窗口的尺寸和位置；所述目标单元包括所述第一操作系统生成的图像和所述第二操作系统生成的图像； 　　响应于启动指令，启动所述第一操作系统和所述第二操作系统； 　　根据预设的配置信息，将所述第一操作系统生成的图像和所述第二操作系统生成的图像显示在所述屏幕上，其中，所述预设的配置信息用于指示所述第一操作系统生成的图像和所述第二操作系统生成的图像的显示窗口的尺寸和位置。</t>
  </si>
  <si>
    <t>孟广威 |
涂洋 |
赵立远 |
郑鑫 |
王琳 |
李奇</t>
  </si>
  <si>
    <t>孟广威</t>
  </si>
  <si>
    <t>2022/07/05</t>
  </si>
  <si>
    <t>2022/10/25</t>
  </si>
  <si>
    <t>G06F  9/451|G06F  9/4401|G06F  9/445</t>
  </si>
  <si>
    <t>G06F  9/451</t>
  </si>
  <si>
    <t>　随着汽车行业的快速发展，汽车内的屏幕越来越多，前排车机屏幕整合的需求也越来越大，各个汽车制造商逐渐扩大前排车机的显示尺寸。在相关技术中，仪表信息和车机屏幕桌面显示的应用是分别运行在两个操作系统中的，例如仪表信息是通过QNX操作系统而显示出来的，通过仪表盘进行展示。车机屏幕桌面显示的应用是运行在安卓操作系统中，通过安卓操作系统显示在车机屏幕上。即，相关技术难以做到一个显示屏幕同时显示不同的操作系统的图像从而导致在驾驶员行驶过程中，需要频繁的查看两个屏幕所显示的信息，以即时掌握仪表盘和车机屏幕所显示的信息以及即时做出反应。这种在两个屏幕之间进行频繁操作的方式，体验感较差，且为行驶安全带来了风险。而且，车机屏幕只显示应用列表或某个应用的组件widget，只能展示一个正在使用的应用程序，无法同时展示多个应用程序和动态调整该多个应用程序的显示窗口，用户体验感差。</t>
  </si>
  <si>
    <t>　本发明涉及车载系统技术领域，尤其涉及一种屏幕界面显示处理方法、装置、电子设备和介质。</t>
  </si>
  <si>
    <t>[0029]　Framework层(框架层)主要用于为Android系统的应用程序提供各种开发接口。 [0030]　WMS(WindowManagerService，窗口管理服务)用于管理窗口的创建、添加、删除、大小、层级等等。 [0031]　AMS(ActivityManagerService，活动管理服务)是Android中最核心的服务，主要负责系统中四大组件的启动、切换、调度及应用进程的管理和调度等工作。 [0032]　Activity是系统可视化交互组件。 [0033]　Activityrecord是管理应用程序活动的类，用来描述一个Activity。 [0034]　Activitystack是一个管理类，用来管理所有的Activity。 [0035]　Activitystate是一个枚举类，用来存储Activity的所有状态。 [0036]　Activitystarter表示Activity正式启动的控制类。 [0037]　Task：Android中的任务栈，使用栈结构进行实现，具有后进先出的特点，创建一个Activity时，会往Task中压入一个Actiivty，当Activity销毁时，又会从Task中将该Activity移除，Task顶部的Activity即为此时处于可交互状态的Activity。一个Task中可以存储多个应用程序的Activity，一个应用程序的Activity也可以存储在不同的Task中。 [0038]　一个Activitystack包括多个Task，一个Task record包括多个Activityrecord。 [0039]　图1示意性示出了本发明一实施例的屏幕界面显示处理方法的流程图。该屏幕界面显示处理方法可以应用于车载终端，该车载终端运行有第一操作系统和第二操作系统。第一操作系统可以是安全性高的实时操作系统，例如QNX系统，第二操作系统可以是移动操作系统，例如Android系统(安卓系统)。第一操作系统和第二操作系统共享同一块屏幕，以同时在该屏幕上显示仪表内容、车控内容和娱乐影音内容。其中，仪表内容涉及到安全驾驶的相关功能，可以包括但不限于速度转盘、发动机转速转盘、油量、温度、车灯指示、发动机状态、行驶里程和ADAS(Advanced Driving Assistance System，安全驾驶辅助系统)的相关信息。车控内容涉及到车辆状态和对整车控制的相关功能，车辆状态可以包括但不限于控制汽车空调、音响、车门车窗和后备箱开关等，对整车控制的相关功能包括但不限于行车导航功能、行车记录功能、行车音乐控制功能、车载空调控制功能和蓝牙电话控制功能等。娱乐影音内容的安全等级较低，主要为满足用户娱乐需求，包括但不限于从互联网上下载的第三方应用程序，例如音频应用程序、视频应用程序和即时通讯应用程序等。 [0040]　在本发明实施例中，屏幕可以是触控液晶屏或LED屏或OLED屏等，本发明在此不做限制。 [0041]　如图1所示，本发明实施例的屏幕界面显示处理方法包括： [0042]　步骤101：设置所述第二操作系统为第一模式，其中，所述第一模式用于指示所述第二操作系统支持多个目标单元在所述屏幕上运行和显示，并支持动态调整显示在所述屏幕上的多个目标单元的显示窗口的尺寸和位置；所述目标单元包括所述第一操作系统生成的图像和所述第二操作系统生成的图像。 [0043]　在本实施例中，动态调整显示在屏幕上的多个目标单元的显示窗口的尺寸，表示可以对多个目标单元的显示窗口进行缩小操作和放大操作。动态调整显示在屏幕上的多个目标单元的显示窗口的位置，表示可以对多个目标单元的显示窗口进行移动操作，以将显示窗口从屏幕上的某个位置移动到另一个位置。其中，目标单元包括第一操作系统生成的图像，例如仪表图像，还包括第二操作系统生成的图像，例如中控图像、应用列表和车载虚拟个人助理图像。在本发明实施例中，通过将第二操作系统设置为第一模式，可以实现支持多个仪表图像、多个中控图像和多个应用列表在屏幕上运行和显示，并可以动态该多个仪表图像、多个中控图像和多个应用列表的显示窗口的尺寸和位置。 [0044]　在Android原生系统中，可以将Android系统设置为freeform模式(自由窗口模式)。该freeform模式为Android原生支持的一个应用程序显示方式，可以自由的按照form窗口形式将一个应用程序(APP)浮在主界面上显示。原生freeform模式仅支持系统中显示一个窗口和一个应用，在这个窗口下也无法再次启动其他的应用做堆栈式的启动显示。而，本发明实施例中的在第一模式下可以在屏幕上自定义多个显示窗口，以将多个目标单元显示在屏幕上，例如将一个或多个仪表图像、一个或多个中控图像、一个或多个应用列表展示在屏幕上，同时支持在应用列表的显示窗口下再次启动其他应用程序以实现堆栈式的启动显示。作为示例，将第二操作系统设置为第一模式后，如图2所示，可以支持一个仪表图像展示在显示区域21、一个中控图像展示在显示区域22，以及三个应用列表显分别展示在显示区域23、24、25。在本发明实施例中，将一个仪表图像、一个中控图像和三个应用列表显示在屏幕上之后，还可以对仪表图像、中控图像和应用列表的显示窗口进行动态调整，例如对仪表图像、中控图像和应用列表的显示窗口进行缩小、放大或移动操作。 [0045]　在本实施例中，可以通过修改第二操作系统Framework层(框架层)中的ActivityManagerService与WindowManagerService来设置第二操作系统为第一模式。在第一模式中，目标单元的显示窗口支持放大缩小以及移动位置，原理是不断的更改Task的边界(用Rect表示)，然后根据Task的边界来重新缩放Task，从而达到显示窗口缩放和移动的效果。 [0046]　步骤102：响应于启动指令，启动所述第一操作系统和所述第二操作系统。 [0047]　本实施例中，第一操作系统和第二操作系统由一个多核异构的系统芯片通过虚拟机技术运行。第一操作系统在系统芯片上直接运行，第二操作系统作为第一操作系统上的一个虚拟机，以虚拟机进程的形式启动。在接收到启动指令例如检测到用户的点火操作后，启动第一操作系统和以虚拟机进程的形式启动第二操作系统。第一操作系统为实时操作系统，第二操作系统为移动操作系统，第一操作系统的启动时间比第二操作系统的启动时间短，因此先在屏幕上播放第一操作系统的第一开机动画，在第一开机动画播放完毕后，播放第二操作系统的第二开机动画。 [0048]　在可选的实施例中，第二操作系统的第二开机动画为静态图片，该静态图片的内容与屏幕的默认桌面的内容保持一致。由于第二开机动画显示的内容与屏幕的默认桌面显示的内容一致，从用户体验上来看在第二开机动画播放完毕之后，直接进入默认桌面，保证了系统整体的一体化显示，从而有效提高了用户体验。 [0049]　步骤103：根据预设的配置信息，将所述第一操作系统生成的图像和所述第二操作系统生成的图像显示在所述屏幕上，其中，所述预设的配置信息用于指示所述第一操作系统生成的图像和所述第二操作系统生成的图像的显示窗口的尺寸和位置。 [0050]　其中，第一操作系统生成的图像可以包括但不限于仪表图像，第二操作系统生成的图像包括但不限于中控图像、应用列表。仪表图像包括上文所述的仪表内容，中控图像包括上文所述的中控内容，应用列表包括上文所述娱乐影音内容的应用程序。 [0051]　作为示例，根据预设的配置信息，将所述第一操作系统生成的图像和所述第二操作系统生成的图像显示在所述屏幕上的过程，如图3所示，包括： [0052]　步骤301：将所述第一操作系统生成的图像渲染在第一图层的第一预设区域，将所述第二操作系统生成的图像渲染在第二图层的第二预设区域；其中，所述第一预设区域对应于所述屏幕的第一显示区域，所述第二预设区域对应于所屏幕的第二显示区域，所述第一显示区域和所述第二显示区域互不重叠，其中，所述第一图层和第二图层在叠加时，位于下层的图层的预设区域，能够透过位于上层的图层而显示出； [0053]　步骤302：将所述第一图层和所述第二图层叠加显示在所述屏幕上，以在所述屏幕上显示所述第一操作系统生成的图像和所述第二操作系统生成的图像。 [0054]　本实施例设置有两个图层：第一图层Display?Highlayer和第二图层Display?Lowlayer。第一图层和第二图层的坐标一一对应。第一操作系统生成的图像渲染在第一图层的第一预设区域，第二操作系统生成的图像渲染在第二图层的第二预设区域。第一预设区域和第二预设区域对应于屏幕上互不重叠的第一显示区域和第二显示区域。在叠加显示第一图层和第二图层时，可以将第一图层叠加在第二图层之上，位于下层的第二图层的预设区域，能够透过位于上层的第一图层而显示出。在可选的实施例中，第一显示区域、第二显示区域的面积可以相同，也可以互不相同，本发明在此不做限制。 [0055]　在将所述第一图层和所述第二图层叠加显示在所述屏幕上的情况下，可以将显示在屏幕上的第一操作系统生成的图像和第二操作系统生成的图像作为屏幕的默认桌面。 [0057]　在可选的实施例中，该方法还包括在将第一操作系统生成的图像渲染在第一图层、第二操作系统生成的图像渲染在第二图层上之后，关闭第二操作系统的第二开机动画。 [0058]　在可选的实施例中，步骤301还可以包括： [0059]　将所述第一操作系统生成的图像渲染在第一图层的第一预设区域，将所述第二操作系统生成的图像渲染在第二图层的第二预设区域，以及将所述第二操作系统的应用列表渲染在所述第二图层的第三预设区域；所述第三预设区域对应于所述屏幕的第三显示区域，所述第一显示区域、所述第二显示区域和所述第三显示区域两两之间互不重叠，其中，所述第一图层和第二图层在叠加时，位于下层的图层的每个预设区域，均能够透过位于上层的图层而显示出。 [0060]　在本实施例中，第一操作系统生成的图像渲染在第一图层的第一预设区域，第二操作系统生成的图像、应用列表分别渲染在第二图层的第二预设区域和第三预设区域。第一预设区域、第二预设区域和第三预设区域对应于屏幕上互不重叠的第一显示区域、第二显示区域和第三显示区域。在可选的实施例中，第一显示区域、第二显示区域、第三显示区域的面积可以相同，也可以互不相同，本发明在此不做限制。作为示例，如图4所示，屏幕上的第一显示区域41、第二显示区域42和第三显示区域43的面积相同。在图4中，屏幕的形状为矩形，在可选的实施例中，屏幕的形状可以是正方形，也可以是曲面等，本发明在此不做限制。 [0061]　在可选的实施例中，第一操作系统生成的图像为仪表图像，第二操作系统生成的图像为中控图像。则，上述步骤302还可以包括： [0062]　将所述第一图层和所述第二图层叠加显示在所述屏幕上，以在所述屏幕上显示所述仪表图像、所述中控图像和所述应用列表； [0063]　将显示在所述屏幕上的所述仪表图像、所述中控图像和所述应用列表作为所述屏幕的默认桌面。 [0065]　在可选的实施例中，第二操作系统还可以生成车载虚拟个人助理图像，则所述将所述第二操作系统生成的图像渲染在第二图层的第二预设区域，包括：将所述第二操作系统生成的车载虚拟个人助理图像渲染在所述第二图层的第四预设区域，其中，所述第四预设区域对应于所述第四显示区域；所述第四显示区域与所述第一显示区域、所述第二显示区域和所述第三显示区域均不重叠；将显示在所述屏幕上的所述仪表图像、所述中控图像、所述应用列表和所述车载虚拟个人助理图像作为所述屏幕的默认桌面。 [0066]　在可选的实施例中，第二操作系统还可以生成系统状态栏。则所述将所述第二操作系统生成的图像渲染在第二图层的第二预设区域可以包括：将所述第二操作系统生成的图像和系统状态栏渲染在所述第二预设区域。其中，第二操作系统生成的图像可以是中控图像，则可以将中控图像和系统状态栏渲染在第二预设区域。系统状态栏可以显示各种系统状态信息，如时间、网络状态、蓝牙等，本发明在此不做限制。 [0067]　在将第二操作系统生成的图像和系统状态栏渲染在第二预设区域的情况下，该方法还包括：将所述系统状态栏和所述中控图像绑定，以使所述系统状态栏的状态与所述中控图像的状态保持一致。其中，将系统状态栏的状态与第二操作系统生成的图像的状态保持一致，包括： [0068]　响应于针对所述第二操作系统生成的图像的隐藏操作，基于所述隐藏操作，对所述第二操作系统生成的图像和所述系统状态栏进行隐藏；或，响应于针对所述第二操作系统生成的图像的编辑操作，基于所述编辑操作，对所述第二操作系统生成的图像和所述系统状态栏进行编辑。其中，该编辑操作包括缩小操作、放大操作和移动操作。 [0069]　作为示例，从接收到启动指令到显示屏幕的默认桌面的过程，包括： [0070]　步骤1：响应于启动指令，启动QNX系统和Android系统，设置Android系统为第一模式。 [0071]　步骤2：播放QNX系统的第一开机动画，在第一开机动画播放完毕后播放Android系统的第二开机动画。 [0072]　步骤3：system_server初始化WMS。 [0073]　步骤4：system_server初始化完成后，发起启动默认桌面的请求； [0074]　步骤5：调用ActivityStarter，根据所述启动默认桌面的请求，判断是否创建Task来显示Activity。在本步骤中，可以根据启动默认桌面的请求中包含的type参数和packagename参数确定是否创建新Task来显示Activity。 [0075]　步骤6：在确定创建新Task来显示Activity的情况下，创建Task。 [0076]　步骤7：在创建Task之后，对Task的config确定对所述应用列表中的应用程序的启动方式设置为第二模式的情况下，将所述Task的windowconfiguration设置为第二模式； [0077]　步骤8：根据预设的配置信息，设置仪表图像、中控图像、应用列表以及车载虚拟个人助理图像的显示窗口的尺寸和位置。 [0078]　步骤9：在添加所述中控图像的窗口的阶段，修改所述中控图像的窗口的postwindowremovecleanuplocked，将所述系统状态栏和所述中控图像绑定。 [0079]　在可选的实施例中，该屏幕界面显示处理方法在将第一操作系统生成的图像和第二操作系统生成的图像显示在屏幕上之后，如图5所示，还可以包括： [0080]　步骤501：响应于触摸体的编辑触发操作，设置所述第一操作系统和所述第二操作系统为编辑模式，所述编辑模式用于指示显示在所述屏幕上的多个目标单元为可编辑单元；在该编辑模式下，可以对第一操作系统生成的图像和第二操作系统生成的图像进行编辑。 [0081]　步骤502：在所述编辑模式下，响应于针对待编辑的目标单元的编辑操作，对所述待编辑的目标单元进行相应的编辑，所述编辑操作包括放大操作、缩小操作或移动操作。 [0082]　其中，触摸体可以是手指、触控笔等，本发明在此不做限制。编辑触发操作可以是预先设置的操作，例如三指长按，在检测到用户三指长按并抬手后，进入编辑模块。在编辑模式下，可以对第一操心系统生成的图像如仪表图像以及第二操心系统生成的图像如中控图像、应用列表和车载虚拟个人助理图像，进行放大操作、缩小操作或移动操作。在本实施例中，可以由第二操作系统检测用户的操作。 [0083]　在可选的实施例中，在所述编辑操作为移动操作的情况下，对所述待编辑的目标单元进行相应的编辑包括：将所述待编辑的目标单元移动到目标位置，并将所述目标位置处的原始目标单元移动到所述待编辑的目标单元的初始位置。其中，在移动待编辑的目标位置处的原始目标单元时，可以在屏幕上播放移动该原始目标单元的动画。 [0084]　在所述编辑操作为缩小操作的情况下，对所述待编辑的目标单元进行相应的编辑包括：将所述待编辑的目标单元的显示窗口缩小，并确定所述待编辑的目标单元的初始位置上的空缺区域，根据预设的填充模式，对所述空缺区域进行填充。其中，填充模式规定了填充空缺区域的内容。例如，填充模式规定了在空缺区域可以填充应用列表、图片等。 [0085]　在所述编辑操作为放大操作的情况下，对所述待编辑的目标单元进行相应的编辑包括：将所述待编辑的目标单元的显示窗口放大，并确定放大后的所述待编辑的目标单元的覆盖区域，确定所述覆盖区域上的原始目标单元，并所述关闭覆盖区域上的原始目标单元。 [0086]　例如，用户触控屏幕三指长按抬手后，进入到编辑模式，此时可以对各个可编辑的目标单元进行拖拽缩放或者移动，当用户再次点击屏幕时，会根据点击坐标确定当前要操作的待编辑的目标单元，并判断本次是要移动待编辑的目标单元还是缩放待编辑的目标单元，后续用户手指发生移动时候，如果是要移动待编辑的目标单元，则不断的根据传递过来的移动坐标更新要操作待编辑的目标单元的位置，直到抬手时，判断抬手坐标位置(即目标位置)，将待编辑的目标单元放置在目标单元，并将该目标位置的原始目标单元移动到待编辑的目标作单元的初始位置同时播放移动动画，以此保证操作的连贯性。其中，在将待编辑的目标单元放置在目标位置后，根据目标位置上的原始目标单元的窗口的大小设置待编辑的目标单元的窗口，以及在将原始目标单元放置在初始位置后，根据待编辑的目标单元在初始位置的窗口的大小设置原始目标单元的窗口。例如，两个可编辑单元分别为A、B，窗口的大小分别为SA、SB，用户操作A从它的位置PA移动到B的位置PB，抬手后，A在PB的位置，大小为SB，而B需要移动到PA的位置，大小为SA。如果是缩放待编辑的目标单元，则根据手指移动方向对待编辑的目标单元进行等比伸缩，确保内容的完整性，直到抬手后，对整个屏幕内容做计算，如果是缩小待编辑的目标单元，则会产生空缺区域，需要对空缺单元进行填充。如果是放大待编辑的目标单元，则会产生覆盖区域，需要关闭覆盖区域上的原始单元。其中，空缺区域和覆盖区域可以根据当前所有Task的边界(bounds，包含4个值，分别对应窗口的left、top、right、bottom，构成一个矩形区域)确定。 [0087]　在本发明实施例中，由于仪表图像是第一操作系统生成的，因此在目标单元为仪表图像的情况下，对仪表图像进行相应的编辑的过程为：第二操作系统响应于针对仪表图像的编辑操作，生成编辑数据，将所述编辑数据发送至第一操作系统，以使第一操作系统根据所述编辑数据对所述仪表图像进行编辑。 [0088]　作为示例，可以根据如下过程实现对待编辑的目标单元进行缩放或移动操作： [0089]　步骤1：在用户触控屏幕后，第二操作系统会执行一系列逻辑，直到触控事件分发到TaskTapPointerEventListener，TaskTapPointerEventListener在onPointEvent中判断是否为三指长按，如果为三指长按则在接收到抬手事件后进入编辑模式。 [0090]　步骤2：进入编辑模式后，调用DecorCaptionView，设置其背景资源，表示系统进入编辑模式。 [0091]　步骤3：在进入编辑模式后，再次收到系统传递来的触控事件(touch事件)。 [0092]　步骤4：向TaskPositioningController传递点击的坐标以及屏幕ID。 [0093]　步骤5：TaskPositioningController向DisplayContent传递点击的坐标以及屏幕ID。DisplayContent根据点击的坐标以及屏幕ID确定待编辑的目标单元。 [0094]　步骤6：DisplayContent向TaskPositioningController传递待编辑的目标单元的信息。 [0095</t>
  </si>
  <si>
    <t>该实施方式能够自定义屏幕上的显示窗口的尺寸、位置和数量，能将第一操作系统生成的图像和第二操作系统生成的图像共同显示屏幕上，方便用户查找，提高了用户体验。</t>
  </si>
  <si>
    <t>1.70</t>
  </si>
  <si>
    <t>主界面 |
屏幕内容 |
touch事件 |
动画 |
task record |
交互组件 |
手指触控 |
手指移动 |
oled屏 |
坐标位置 |
位置移动</t>
  </si>
  <si>
    <t>widget |
应用进程 |
任务栈 |
开发接口 |
type参数 |
体验 |
config |
rect |
个性化 |
始单元</t>
  </si>
  <si>
    <t>可交互状态 |
不执行 |
form窗 |
中包</t>
  </si>
  <si>
    <t>qnx操作系统 |
功能模块 |
坐标更新 |
功能单元 |
单元集成 |
处理单元 |
u盘</t>
  </si>
  <si>
    <t>2  2022.10.25 公开 公开
2022.11.11 实质审查的生效 实质审查的生效
申请日=2022.07.05</t>
  </si>
  <si>
    <t>CN202210820198.2</t>
  </si>
  <si>
    <t>双电池切换电路、电池切换方法、电子设备及存储介质</t>
  </si>
  <si>
    <t>本申请实施例提供了一种双电池切换电路、电池切换方法、电子设备及存储介质，属于电子设备技术领域。双电池切换电路包括：切换判定模块、开关模块以及电能输出端。切换判定模块与开关模块的第一端连接，用于在与第一电池单元连接且检测到第一电池单元的电压大于或者等于电压阈值时，向开关模块传输第一控制信号。在与第一电池单元连接且检测到第一电池单元的电压小于电压阈值，或者，未与第一电池单元连接时，向开关模块传输第二控制信号。开关模块用于在接收到第一控制信号时，连通第一电池单元与电能输出端，在接收到第二控制信号时，连通第二电池单元与电能输出端。本申请提高了双电池切换效率。</t>
  </si>
  <si>
    <t>一种双电池切换电路，其特征在于，包括：切换判定模块、开关模块以及电能输出端，所述电能输出端用于连接待供电电路； 　　所述切换判定模块与所述开关模块的第一端连接，用于在与第一电池单元连接且检测到所述第一电池单元的电压大于或者等于电压阈值时，向所述开关模块传输第一控制信号；在与第一电池单元连接且检测到所述第一电池单元的电压小于所述电压阈值，或者，未与所述第一电池单元连接时，向所述开关模块传输第二控制信号； 　　所述开关模块的第二端与所述第一电池单元连接、所述开关模块的第三端与第二电池单元连接以及所述开关模块的第四端与所述电能输出端连接，所述开关模块用于在接收到所述第一控制信号时，导通所述第二端与所述第四端，以连通所述第一电池单元与所述电能输出端，在接收到所述第二控制信号时，导通所述第三端与所述第四端，以连通所述第二电池单元与所述电能输出端。</t>
  </si>
  <si>
    <t>中科创达软件科技（深圳）有限公司</t>
  </si>
  <si>
    <t>瞿先伟 |
刘海强 |
左俊才</t>
  </si>
  <si>
    <t>瞿先伟</t>
  </si>
  <si>
    <t>2022/10/18</t>
  </si>
  <si>
    <t>H02J  7/36|H02J  7/00|H02J  9/06</t>
  </si>
  <si>
    <t>H02J  7/36</t>
  </si>
  <si>
    <t>　随着科学技术的不断发展，电子设备已经广泛应用于用户的工作和生活中。大部分电子设备往往是通过电池进行供电，由于单电池容量有限，无法满足用户的电量使用需求，业界越来越多的使用双电池体系为电子设备实现供电。&lt;br/&gt;　双电池供电的电子设备进行电池切换时，相关技术中往往是通过将电子设备进行关机休眠模式，之后手动进行电池的插拔更换。然而，这种电池切换方式需要用户将电子设备关机后手动操作切换，因而，电池切换效率较低，且无法实现无缝切换，影响用户的正常使用。</t>
  </si>
  <si>
    <t>　本申请涉及电子设备技术领域，特别是涉及一种双电池切换电路、电池切换方法、电子设备及存储介质。</t>
  </si>
  <si>
    <t>[0044]　请参考图1，其示出了本申请实施例提供的一种双电池切换电路的结构图。如图1所示，双电池切换电路100包括：切换判定模块101、开关模块102以及电能输出端VOUT。电能输出端VOUT用于连接待供电电路。 [0045]　切换判定模块101与开关模块102的第一端连接。切换判定模块101用于在与第一电池单元(VBAT)连接且检测到第一电池单元的电压大于或者等于电压阈值时，向开关模块102传输第一控制信号。在与第一电池单元连接且检测到第一电池单元的电压小于电压阈值，或者，未与第一电池单元连接时，向开关模块102传输第二控制信号。 [0046]　开关模块102的第二端与第一电池单元(VBAT)连接、开关模块102的第三端与第二电池单元(AUXBAT)连接以及开关模块102的第四端与电能输出端VOUT连接，开关模块102用于在接收到第一控制信号时，导通开关模块102的第二端与第四端，以连通第一电池单元与电能输出端VOUT，在接收到第二控制信号时，导通开关模块102的第三端与第四端，以连通第二电池单元与电能输出端VOUT。 [0047]　其中，在第一电池单元与电能输出端连通的情况下，第一电池单元为待供电电路供电。在第二电池单元与电能输出端连通的情况下，第二电池单元为待供电电路供电。 [0048]　本申请实施例中，第一电池单元可以称为主电池VBAT。第二电池单元可以称为辅电池AUXBAT。主电池可以指的是采用双电池设计的电子设备中主要执行供电功能的电池。辅电池可以指的是采用双电池设计的电子设备中在主电池电量较低或者电量清零时辅助执行供电功能的电池。可选地，电子设备可以为应用有双电池切换电路的智能手机、笔记本、平板电脑、可佩戴设备、虚拟现实设备(Virtual Reality，VR)等，本申请实施例对于电子设备的具体种类不作限定。 [0049]　示例地，主电池可以为可插拔电池，则与第一电池连接可以表示设备安装有主电池。未与第一电池连接可以表示设备安装的主电池拔出。该设备包括双电池切换电路、第一电池单元和第二电池单元。图1中以主电池示意第一电池单元，以辅电池示意第二电池单元。 [0050]　本申请实施例中，主电池的容量有限，在实际使用过程中，主电池电量不足时会出现输出电压降低的情况。此时若继续使用主电池进行供电，则会存在由于电量不足造成的电子设备关机休眠等情况，影响了用户的正常使用。因而，在主电池已安装的情况下，通过实时检测第一电池单元的实时电压，并在第一电池单元的电压较低时，及时利用双电池切换电路切换至第二电池单元供电，避免因电量不足造成电子设备无法使用的情况下，提升用户体验。 [0051]　综上所述，本申请实施例提供的双电池切换电路中，切换判定模块与开关模块的第一端连接，开关模块的第二端与第一电池单元连接、开关模块的第三端与第二电池单元连接以及开关模块的第四端与电能输出端连接。该电能输出端用于连接待供电电路。其中，切换判定模块可以在与第一电池单元连接且检测到第一电池单元的电压大于或者等于电压阈值时，向开关模块传输第一控制信号。开关模块在接收到第一控制信号时，导通第二端与第四端，以连通第一电池单元与电能输出端，使得第一电池单元为待供电电路供电。切换判定模块可以在与第一电池单元连接且检测到第一电池单元的电压小于电压阈值，或者，未与第一电池单元连接时，向开关模块传输第二控制信号。开关模块在接收到第二控制信号时，导通第三端与第四端，以连通第二电池单元与电能输出端，使得第二电池单元为待供电电路供电。 [0053]　可选地，切换判定模块101包括：连接检测单元1011、切换单元1012以及电压检测单元1013。连接检测单元1011与电压检测单元1013均与切换单元1012连接，切换单元1012与开关模块102的第一端连接。 [0054]　其中，连接检测单元1011用于在与第一电池单元连接时，向切换单元1012传输第一状态信号，在未与第一电池单元连接时，向切换单元1012传输第二状态信号。 [0055]　电压检测单元1013用于在检测到第一电池单元的电压大于或者等于电压阈值时，向切换单元1012传输第一电压检测信号，在检测到第一电池单元的电压小于电压阈值时，向切换单元1012传输第二电压检测信号。 [0056]　切换单元1012用于在接收到第一状态信号以及第一电压检测信号时，向开关模块102传输第一控制信号，在接收到第一状态信号以及第二电压检测信号时，向开关模块102传输第二控制信号，在接收到第二状态信号时，向开关模块102传输第二控制信号。 [0057]　进一步可选地，如图2和图3所示，连接检测单元1011包括：电池连接器J1。电池连接器J1的第一引脚与接地端GND连接，电池连接器10112的第二引脚分别与外部电压端VPWR以及切换单元1012连接。 [0058]　电池连接器J1用于在与第一电池单元VBAT连接时，电池连接器J1的第一引脚与电池连接器J1的第二引脚通过第一电池单元VBAT连通，通过电池连接器J1的第二引脚向切换单元1012传输为低电平信号的第一状态信号。在电池连接器J1未与第一电池单元VBAT连接时通过电池连接器J1的第二引脚向切换单元1012传输为高电平信号的第二状态信号。 [0059]　示例地，电池连接器J1可以为电池连接座。通过第一电池单元VBAT将第一引脚(1pin)和第二引脚(2pin)短接。电池连接器J1的第一引脚与接地端GND连接，第二引脚通过第一电阻R1与外部电压端VPWR连接，第二引脚还与切换单元1012连接。在电池连接器J1与第一电池单元VBAT连接时，电池连接器J1的第二引脚与第一引脚导通，切换单元1012接收电池连接器J1的第二引脚传输的第一状态信号，第一状态信号为低电平信号。在电池连接器J1未与第一电池单元VBAT连接时，电池连接器J1的第二引脚未与第一引脚导通。切换单元1012接收外部电压端VPWR通过第一电阻R1传输的第二状态信号，第二状态信号为高电平信号。这样，通过判断引脚是否接地可以直接判定主电池是否已经安装，确定过程更加快速、直接，确保了双电池切换电路的快速响应。 [0060]　本申请实施例中，电池连接器J1还包括第三引脚和第四引脚。双电池切换电路还可以包括：开关元件103。开关元件103的第一端分别与电池连接器J1的第三引脚和接地端GND连接，开关元件103的第二端分别与外部中断端EINT以及电源端VDD连接。电池连接器J1的第四引脚用于通过第一电池单元VBAT与第三引脚连接。其中，开关元件103用于在电池连接器J1未与第一电池单元VBAT连接时，导通开关元件103的第一端和第二端，以连通电源端VDD和接地端GND，使得外部中断端EINT有效。 [0061]　示例地，电池连接器J1通过第一电池单元VBAT将第三引脚(3pin)和第四引脚(4pin)短接。电池连接器J1未与第一电池单元连接时，第三引脚短接，电源端VDD和接地端GND通过开关元件103导通，外部中断端EINT有效。电池连接器J1与第一电池单元连接时，电池连接器J1的第三引脚和第四引脚通过第一电池单元导通，第一电池单元和接地端GND导通，开关元件103的第一端和第二端未导通，外部中断端EINT无效。 [0062]　本申请实施例中，通过检测外部中断端的有效状态，可以确定当前设备的供电电源为第一电池单元还是第二电池单元。其中，在检测到外部中断端处于有效状态时，确定当前设备的供电电源为第二电池单元。在检测到外部中断端处于无效状态时，确定当前设备的供电电源为第一电池单元。 [0063]　进一步示例地，如图3所示，开关元件103包括二极管D1。二极管D1的正极(即开关元件的第二端)通过第二电阻R2与电源端VDD连接，二极管的正极还与外部中断端EINT连接。二极管D1的负极(即开关元件的第一端)通过第三电阻R3与接地端GND连接，二极管D1的负极还与电池连接器J1的第三引脚连接。 [0064]　电池连接器J1未与第一电池单元连接时，第三引脚短接，二极管D1导通，电源端VDD和接地端GND导通，外部中断端EINT有效。电池连接器J1与第一电池单元连接时，电池连接器J1的第三引脚与第一电池单元导通，二极管D1截止，电源端VDD和接地端GND未导通，外部中断端EINT无效。 [0065]　本申请实施例中，外部中断端EINT可以连接预设中断器(Externalinterrupt，EINT)，该预设中断器可以指的是预先设置的用于表征中断事件的器件。当外部中断端EINT有效时，表明未安装第一电池单元。预设中断器被触发，电子设备可以在检测到预设中断器被触发时，控制切换判定模块响应，并输出第二控制信号，以切换至第二电池单元为待供电电池供电。这样，在第一电池单元突发性未连接时，电子设备可以及时响应切换至第二电池单元供电，以避免电子设备运行的整个过程中不会出现休眠、暂停或关机等影响用户正常使用的情况下。相较于相关技术，也无需用户手动切换电池，使得双电池供电切换过程更为简洁、高效。 [0066]　可选地，如图2和图3所示，电压检测单元1013可以包括：电压检测器U1、电压比较器以及第一反相器U2。电压检测器U1依次与电压比较器和第一反相器U2连接，第一反相器U2与切换单元1012连接。电压检测器U1还与第一电池单元VBAT连接。 [0067]　电压检测器U1用于在与第一电池单元VBAT连接时检测第一电池单元VBAT的输出电压，并将输出电压传输至电压比较器。电压比较器用于在输出电压大于或者等于电压阈值时，通过第一反相器U2向切换单元1012输出为低电平信号的第一电压检测信号，在输出电压小于电压阈值时，通过第一反相器U2向切换单元1012输出为高电平信号的第二电压检测信号。可选地，电压阈值可以为3伏(V)、3.6V或者4V等。电压阈值的取值可以依据主电池的型号和容量进行确定，本申请实施例对此不作限定。 [0068]　其中，电压比较器用于比较输出电压和电压阈值的大小，并根据比较结果向第一反相器输出第一电压检测中继信号和第二电压检测中继信号。第一电压检测中继信号为高电平信号，其用于表示第一电池单元的输出电压大于或者等于电压阈值。第二电压检测中继信号为低电平信号，其用于表示第一电池单元的输出电压小于电压阈值。第一反相器用于对电压比较器传输的第一电压检测中继信号取反，得到为高电平信号的第一电压检测信号。第一反相器还用于对电压比较器传输的第二电压检测中继信号取反，得到为低电平信号的第二电压检测信号。 [0069]　需要说明的是，电压比较器可以集成于电压检测器。这样，集成有电压比较器的电压检测器可以用于检测第一电池单元的输出电压，还可以用于比较该输出电压与电压阈值的大小。图2和图3均以电压比较器集成于电压检测器为例进行示意性说明。 [0070]　示例地，如图3所示，电压检测单元1013的电压检测器U1包括三个端口。电压检测器U1的第一端与第一电池单元VBAT连接，电压检测器U1的第二端与接地端GND连接。电压检测器U1的第三端(输出端OUT)与第一反相器U2的第一端(输入端)连接。第一反相器U2的第二端(输出端)通过第四电阻R4与切换单元1012连接。第一反相器U2的第三端与外部电压端VPWR连接，第一反相器U2的第四端与接地点GND连接。 [0071]　这样，通过电压检测器能够实时检测第一电池单元的输出电压，确保了双电池切换电路可以在第一电池单元的电量较低时能够自动切换至第二电池单元为待供电电路进行供电，保证了用户使用电子设备的连续性。 [0072]　进一步可选地，如图2和图3所示，切换单元1012包括：异或逻辑器U3。异或逻辑器U3分别与电池连接器U1的第二引脚、第一反相器U2以及开关模块102的第一端连接。 [0073]　异或逻辑器U3用于对来自电池连接器U1的第二引脚的信号(第一状态信号/第二状态信号)以及来自第一反相器的信号(第一电压检测信号/第二电压检测信号)进行异或处理，得到控制信号(第一控制信号/第二控制信号)。异或逻辑器U3将控制信号传输至开关模块102。其中，第一控制信号用于控制第一电池单元为待供电电路供电。第二控制信号用于控制第二电池单元为待供电电路供电。 [0074]　示例地，异或逻辑器U3包括三个端口。异或逻辑器U3的第一输入端A与电池连接器U1的第二引脚连接，异或逻辑器U3的第二输入端B与第一反相器U2连接。异或逻辑器U3的输出端C与开关模块102的第一端连接。进一步示例地，如图3所示，异或逻辑器U3在包括第一输入端A、第二输入端B和输出端C的基础上，还包括第四端和第五端。该第四端与外部电压端VPWR连接，该第五端与接地端GND连接。 [0075]　本申请实施例中，在第一状态信号为低电平信号、第二状态信号为高电平信号、第一电压检测信号为低电平信号以及第二电压检测信号为高电平信号的情况下，异或逻辑器U3的真值表及对应的设备中向待供电电路的供电情况如表1所示。 [0076]　表1 [0077]　 [0078]　 [0079]　表1中，异或逻辑器U3的第一输入端A为0，第二输入端B为0，输出端C为0，表明主电池在，主电池供电，即第一电池单元安装于设备，且第一电池单元为待供电电路供电。异或逻辑器U3的第一输入端A为1，第二输入端B为0，输出端C为1，表明主电池不在，辅电池供电，即第一电池单元未安装于设备，第二电池单元为待供电电路供电。异或逻辑器U3的第一输入端A为0，第二输入端B为1，输出端C为1，表明主电池在，但主电池电路不足，辅电池供电，即第一电池单元未安装于设备，但是第一电池单元的电量低于电量阈值，第二电池单元为待供电电路供电。 [0080]　需要说明的是，针对异或逻辑中1和1的异或结果为0的情况下，由于若异或逻辑器U3的第一输入端A为1，即电池连接器U1未与第一电池单元连接，表明第一电池单元未与设备连接，第一电池单元无法为待供电电路供电。因此，在异或逻辑器U3的第一输入端A为1的情况下，可以设置异或逻辑器U3的输出端C为1，表明主电池不在，辅电池供电。 [0081]　实际应用中，由于第一电池单元未与设备连接，因此通常情况下电压检测器无法因检测到第一电池单元的电量大于或者等于电量阈值，进而输出为高电平信号的第二电压检测信号的情况。因而，较大概率不存在异或逻辑器的第一输入端和第二输入端均接收到高电平信号，即异或逻辑器的第一输入端和第二输入端为1的情况。 [0082]　本申请实施例中，开关模块102用于在接收到第一控制信号时，导通开关模块102的第二端与第四端，以连通第一电池单元与电能输出端VOUT，在接收到第二控制信号时，导通开关模块102的第三端与第四端，以连通第二电池单元与电能输出端VOUT。 [0083]　可选地，如图2和图3所示，开关模块102包括：第一开关单元1021和第二开关单元1022。 [0084]　其中，第一开关单元1021的第一端与切换判定模块101连接。第一开关单元1021的第二端与第一电池单元连接。第一开关单元1021的第三端与电能输出端VOUT连接。第一开关单元1021用于在接收到第一控制信号时，导通第一开关单元1021的第二端和第三端，以连通第一电池单元与电能输出端VOUT。 [0085]　第二开关单元1022的第一端与切换判定模块101连接，第二开关单元1022的第二端与第二电池单元连接。第二开关单元1022的第三端与电能输出端VOUT连接。第二开关单元1022用于在接收到第二控制信号时，导通第二开关单元1022的第二端和第三端，以连通第二电池单元与电能输出端。 [0086]　针对第一开关单元，进一步可选地，如图2和图3所示，第一开关单元1021包括：第二反相器U4、第一场效应管Q1、第二场效应管Q2以及第三场效应管Q3。第二反相器U3的输入端与切换判定模块101连接。第二反向器U4的输出端分别与第一场效应管Q1的栅极G和第二场效应管Q2的栅极G连接。第一场效应管Q1的漏极D和第二场效应管Q2的漏极D均与第三场效应管Q3的栅极G连接。第三场效应管Q3的漏极D与第一电池单元VBAT连接。第三场效应管Q3的源极S与电能输出端VOUT连接。 [0087]　其中，第一场效应管Q1和第二场效应管Q2用于在接收到经过第二反相器U4处理后的第一控制信号时，控制第三场效应管Q3导通，以连通第一电池单元和电能输出端。可选地，第一场效应管Q1和第二场效应管Q2还用于在接收到经过第二反相器U4处理后的第二控制信号时，控制第三场效应管Q3截止，以截断第一电池单元和电能输出端。 [0088]　针对第二开关单元，进一步可选地，如图2和图3所示，第二开关单元1022包括：第四场效应管Q4、第五场效应管Q5以及第六场效应管Q6。第四场效应管Q4的栅极G和第五场效应管Q5的栅极G均与切换判定模块101连接。第四场效应管的Q4漏极D和第五场效应管Q5的漏极D均与第六场效应管Q6的栅极G连接。第六场效应管Q6的漏极D与第二电池单元AUXBAT连接。第六场效应管Q6的源极S与电能输出端VOUT连接。 [0089]　其中，第四场效应管Q4和第五场效应管Q5用于在接收到第二控制信号时，控制第六场效应管Q6导通，以连通第二电池单元和电能输出端。可选地，第四场效应管Q4和第五场效应管Q5还用于在接收到第一控制信号时，控制第六场效应管Q6截止，以截断第二电池单元和电能输出端。 [0090]　本申请实施例中，在第一控制信号为低电平信号，第二控制信号为高电平信号的情况下，第一场效应管Q1、第三场效应管Q3、第四场效应管Q4和第六场效应管Q6均为P沟道的金属氧化物半导体场效应晶体管(Positive channel Metal Oxide Semiconductor，PMOS)。第二场效应管Q2和第五场效应管Q5均为N沟道的金属氧化物半导体场效应晶体管(Negative channel?Metal?Oxide?Semiconductor，NMOS)。图2以第一场效应管Q1、第三场效应管Q3、第四场效应管Q4和第六场效应管Q6均为PMOS管，第二场效应管Q2和第五场效应管Q5均为NMOS管为例进行说明。 [0091]　可选地，第一场效应管Q1的源极S与外部电压端VPWR连接。第二场效应管Q2的源极S与接地端GND连接。第四场效应管Q4的源极S与外部电压端VPWR连接。第五场效应管Q5的源极S与接地端GND连接。 [0092]　在切换判定模块101向开关模块102传输为低电平信号的第一控制信号时，第一场效应管Q1和第二场效应管Q2接收到经过第二反相器U4处理后的第一控制信号。则第一场效应管Q1截止，第二场效应管Q2导通，第三场效应管Q3导通，第一电池单元VBAT和电能输出端VOUT连通。第四场效应管Q4和第五场效应管Q5接收到第一控制信号。则第四场效应管Q4导通，第五场效应管Q5截止，第六场效应管Q6截止，第二电池单元AUXBAT和电能输出端VOUT截断。此时，第一电池单元VBAT通过电能输出端VOUT向待供电电路供电。 [0093]　在切换判定模块101向开关模块102传输为高电平信号的第二控制信号时，第一场效应管Q1和第二场效应管Q2接收到经过第二反相器U4处理后的第二控制信号。则第一场效应管Q1导通，第二场效应管Q2截止，第三场效应管Q3截止，第一电池单元VBAT和电能输出端VOUT截断。第四场效应管Q4和第五场效应管Q5接收到第二控制信号。则第四场效应管Q4截止，第五场效应管Q5导通，第六场效应管Q6导通，第二电池单元AUXBAT和电能输出端VOUT连通。此时，第二电池单元AUXBAT通过电能输出端VOUT向待供电电路供电。 [0094]　示例地，如图3所示，开关模块102中第一开关单元1021包括：第二反相器U</t>
  </si>
  <si>
    <t>本申请提高了双电池切换效率。</t>
  </si>
  <si>
    <t>开关单元 |
供电电压 |
休眠模式 |
实时电压 |
导通开关元件 |
切换电池 |
响应切换 |
判断引脚 |
中断事件 |
切换过程 |
单电池容量 |
体电阻值</t>
  </si>
  <si>
    <t>positive channel metal oxide semiconductor |
nmos |
pmos |
negative |
娱乐体验</t>
  </si>
  <si>
    <t>引脚传输 |
切换方法 |
平板电脑</t>
  </si>
  <si>
    <t>子模块 |
应用场景 |
使用体验 |
大概率 |
快速控制</t>
  </si>
  <si>
    <t>2  2022.10.18 公开 公开
2022.11.04 实质审查的生效 实质审查的生效
申请日=2022.07.13</t>
  </si>
  <si>
    <t>广东省</t>
  </si>
  <si>
    <t>518000 广东省深圳市南山区粤海街道高新南六道6号迈科龙大厦9层901室</t>
  </si>
  <si>
    <t>CN201980097366.6</t>
  </si>
  <si>
    <t>将低动态范围图像合并为单幅图像的方法及装置</t>
  </si>
  <si>
    <t>本发明公开了一种结合不同曝光的低动态范围图像构建高动态范围图像的方法。该方法处理运动，以便最小化这种“不可恢复”遮挡的机会，并避免知道或找到低动态范围图像的响应函数的必要性。除此之外，该方法足够快，可以在移动相机设备中使用并产生良好的用户体验。</t>
  </si>
  <si>
    <t>一种将低动态范围图像合并为单幅图像的方法，该方法包括： 　　获取具有不同EV补偿值的低动态范围图像； 　　通过根据相互的二维直方图均衡图像亮度，检测图像的非相似区域； 　　在对图像进行拉普拉斯分解之前修改非相似区域中的图像； 　　对图像重新分配和调整不同的融合权重，以融合单个高动态范围图像。</t>
  </si>
  <si>
    <t>A·D·伊万诺夫 |
S·P·邦切夫</t>
  </si>
  <si>
    <t>A·D·伊万诺夫</t>
  </si>
  <si>
    <t>2019/04/11</t>
  </si>
  <si>
    <t>2022/09/23</t>
  </si>
  <si>
    <t>　现代图像传感器的动态范围不足。它们无法以合理的信噪比捕捉典型户外场景(例如阴影和天空)中的黑暗和明亮区域。通常，暗区的像素值太低，与噪声水平相当，和/或最亮的区域被剪裁到传感器饱和水平。为了克服这个障碍，可以捕获具有不同曝光时间和/或传感器灵敏度(增益)的图像很少。暗图像(短曝光时间)可以很好地捕捉天空等明亮区域，但在暗区域中不包含有用的信息。明亮的图像可以很好地捕捉暗区(阴影)，但亮区会过度曝光和饱和。然后，需要一种算法来组合(缝合、融合)暗图像和亮图像，从每个图像中获取有用信息并生成单个高动态范围图像(HDR)。&lt;br/&gt;　许多文章描述了HDR融合算法。融合可以通过不同的方法来实现，可以分为两种主要的方法：&lt;br/&gt;(1)在辐射域中的融合。&lt;br/&gt;　融合图像像素值与场景亮度成正比。这些方法实际上仅适用于来自图像传感器的未处理图像。现代相机对传感器图像进行复杂的处理，之后很难或不可能恢复相机的整体响应功能。&lt;br/&gt;　这种方法需要通过复杂的自适应局部和全局色调映射算法进行后处理，将融合后的HDR图像中的像素值范围缩小到可显示范围。&lt;br/&gt;(2)图像域中的融合。&lt;br/&gt;　该方法的一个里程碑是Mertens等人的文章“曝光融合”。来自不同曝光图像、具有不同相机响应曲线的不同区域被直接缝合。为了避免取自不同图像的区域之间的亮度过渡，使用拉普拉斯金字塔进行融合。这种方法结合了隐式局部和全局色调映射，因此融合图像具有与输入图像相似的像素动态范围，因此不需要复杂的后处理将其缩小到可显示的水平。&lt;br/&gt;　不管将使用什么方法进行融合，HDR融合中的主要问题是在捕捉多个图像时移动相机和移动物体。如果融合算法没有考虑到这一点，最终图像中就会出现类似鬼影的伪影。存在许多方法来检测潜在的重影区域。它们中的大多数依赖于场景的静态部分在不同曝光图像之间的辐射域中相似的假设。鬼影检测的结果可能是相似性和非相似性区域的强掩码，或显示每个像素包含静态场景的概率的每个图像每个像素的权重。&lt;br/&gt;　通过使用帧配准算法来对齐输入帧，大多消除了由于相机运动引起的非相似性。然而，在实际场景中仍然存在许多其他不相似之处——它们是由移动物体、运动模糊、帧对齐不完善、应用于不同曝光输入图像的不同图像处理参数引起的差异、相机的平移运动引起的，导致图像内的相互对象移动，无法通过全局帧对齐来表示和补偿。一旦检测到，将使用两种主要方法来避免重影：&lt;br/&gt;(1)从单个图像中取出运动区域&lt;br/&gt;　该方法依赖于场景在每个单个图像中自洽的事实。最简单的方法是从参考图像中提取所有非相似性。如果参考图像中曝光严重，这种方法会使许多运动区域曝光过度或太暗或嘈杂。更好的方法是从一个图像或一组图像中提取每个非相似区域，在该区域内相似。&lt;br/&gt;(2)全局优化调整每像素贡献权重&lt;br/&gt;　一些图像的融合可以表示为它们的像素的加权平均值，融合像素值或图像的变换(如拉普拉斯金字塔或梯度图)。每个图像中的每个像素都有自己的权重。理想情况下，在静态区域中，具有最佳曝光的像素应具有最大权重。在运动区域(非相似性)中，只有包含背景且曝光良好的图像中的像素才应具有高权重。最复杂的鬼影检测和去除方法试图定义一个全局目标函数，它结合了鬼影检测信息并取决于权重。通过最小化这个目标函数来确定权重。这是一个计算量非常大的过程，不适用于移动设备，计算能力有限，处理时间也受用户期望的限制。&lt;br/&gt;　Hasinoff完全采用了一种不同的方法用于HDR融合和重影处理。在“用于移动相机上的高动态范围和低光成像的连拍摄影”中。它们不是捕捉不同曝光的图像，而是捕捉多个暗图像以最小化过度曝光区域，并应用复杂的多帧降噪来降低暗区域的噪声，从而增加动态范围。去噪后，通过乘以像素值使暗区变亮，这再次增加了暗区的噪点。通过构建运动场来处理移动对象。需要大量的暗图像才能在暗区获得良好的信噪比?他们将其限制为8，可能是出于性能原因。虽然他们取得了非常好的整体结果，但暗区看起来很嘈杂，而且他们的方法仅限于拜耳图像域，其中场景最暗部分的信息不受图像处理和量化的影响。这使得该算法不适用于后处理步骤。&lt;br/&gt;　一般而言，试图通过几个图像的每像素加权平均来产生融合图像的所有方法都假设存在许多输入图像并且每个像素在多于一个输入图像中被很好地曝光。在实践中，应尽可能少地捕捉不同曝光的图像，以最大限度地减少处理时间。此外，初始图像对齐从来都不是完美的。即使图像中物体边缘的亚像素错位也会导致平均后清晰度的明显恶化。由于使用双线性像素插值，对齐本身会在一定程度上降低清晰度，这是当代移动GPU中唯一的选择，由于它们的帧扭曲速度而使用。为了尽可能保持输入图像的清晰度并最小化所需的输入图像数量，融合图像中的每个像素都应该取自一个输入图像。&lt;br/&gt;　与重影相关的另一个问题是不可恢复区域。这些是场景中的区域，通常是由移动物体引起的遮挡，这些区域在所有图像中都曝光严重。例如，如果一个黑暗的物体在明亮的背景前面移动，它必须从一些明亮的图像中取出，在它那里的地方。明亮的背景应该取自暗图像，但是，它的一部分被暗物体遮挡，在暗图像中处于不同的位置。到目前为止，在文章中很少或没有讨论这个问题。</t>
  </si>
  <si>
    <t>　本发明涉及图像处理领域，更具体地，涉及一种软件库，该软件库将同一场景的几幅不同亮度拍摄的图像组合起来，以实现代表更高动态范围的场景亮度的单个图像。</t>
  </si>
  <si>
    <t>[0054]　现在将参考附图更详细地描述本发明。 [0055]　参照图1，描述了根据本发明的高动态范围(HDR)拼接的一般阶段。 [0056]　第一阶段是使用EV包围特征捕捉图像(阶段#10)，存在于大多数现代移动相机中。如果HDR拼接算法在非相机设备(如计算机)上运行，并且不同曝光的图像由外部设备捕获并提供给它，则缺少此阶段。如果拼接算法在相机设备上运行，它会要求相机以最快的速度捕捉7张具有不同EV补偿值的图像。EV补偿值决定了图像相对于没有EV补偿的相机捕获的图像应该有多亮(正值)或多暗(负值)。嵌入式相机自动曝光控制算法决定了实际曝光时间和传感器灵敏度。EV值1表示总曝光量增加2倍；?1表示缩短2倍。总曝光是曝光时间乘以传感器灵敏度。实际上，需要使用EV补偿值?2,0和+2捕获至少3张图像，这意味着总曝光时间比EV＝0的“自动”图像短和长4倍。值+2和?2是示例值。如果相机具有良好的图像处理能力和良好的降噪效果，则可以使用+3/?3值进一步增加输出动态范围。+/?2的EV补偿足以满足大多数娱乐场景的拍摄需求。 [0057]　具有EV0的图像用作参考图像——它包含大部分曝光良好的场景，并且这些区域将从它传递到最终的HDR图像，并尽可能减少变化。只有参考图像中的太暗和曝光过度的区域将分别从较亮(EV+2)和较暗(EV?2)图像中获取。这种方法保证了HDR图像看起来与无HDR捕获(EV0)相似，但在黑暗和明亮区域会有所改善。这在实践中是一个重要的要求，在某些场景中，平均HDR图像亮度相对于非HDR图像的显着变化可能会被一些用户认为是“改善”，而另一些用户可能会认为是“恶化”。 [0058]　仅使用3个图像会导致不可恢复区域的频繁存在(参见背景部分的结尾)。为了避免这个问题，我们按一定的顺序捕获输入图像。七个输入的低分辨率图像分别具有三种曝光和感光度设置，其中中间的3张图像(第3、第4、第5张)来自所有3种不同的设置，第1和第2幅图像与第4和第5幅图像具有相同的设置，并且第6和第7个图像与第3个和第4个图像具有相同的设置。作为EV补偿值给出的此类序列的示例是：?2,0,+2,0,?2,0,+2。具有相同设置的图像组在下文中通常简称为“曝光”，例如短曝光是指用EV?2拍摄的两张图像中的任何一张。 [0059]　第4个图像(EV0)是参考图像。如果场景是纯静态的，则仅使用第3和第5幅图像来改进参考图像。然而，在大多数情况下，一些对象在场景内移动，创建不相似且可能不可恢复的区域。必须使用EV包围快速捕捉图像，使用当代8?12MPix图像传感器可以达到每秒30帧的图像。在捕获期间，对象通常是线性移动的，或者至少沿着一些简单的曲线移动而没有转向。有两个暗图像，围绕参考图像可保证其中任何一个中的任何不可恢复(曝光良好，但被遮挡)区域不会被另一个遮挡。类似的明亮图像夫妇。 [0060]　第3?5幅图像中的每幅图像对于某些区域可能出现“参考”(见下文)。此区域中的某些像素可能需要从其他曝光中获取。上面的顺序保证了中间的3张图像中的每一张都有两张围绕它的所有其他曝光的图像，因此不可恢复区域的机会被最小化。 [0061]　捕获的图像被馈送到下一阶段12“对齐帧”，其在图2中更详细地示出。参考图2，第一个子阶段是210“互伽马”。由于三次曝光的图像具有不同的亮度，因此根据中间三幅图像的直方图确定两个互响应函数。这些是查找表(LUT)，用于将较短曝光的像素值转换为相邻曝光之间较长曝光的像素值。LUT中的每个点都有索引和值，代表两个暗亮图像对中的像素值。两个对应的像素值(暗、亮)对应于累积直方图中的相同区间。缺失像素值的LUT值(如果有)是从相邻的现有像素值插入的。 [0062]　下一个子阶段是212“检测和跟踪特征”。在参考图像中检测到要跟踪的良好特征，并在通过相应的互伽马均衡它们的亮度后在其他每个图像中进行跟踪。结果是每个图像和参考之间的一组对应的像素坐标，看到相同的对象。跟踪使用3?starge分辨率金字塔以获得更快的性能。然后(214，拟合单应性”)单应变换被发现，描述如何扭曲每个图像以匹配参考图像。循环进行几次迭代以检测和消除跟踪过程中的潜在错误以及在移动物体上检测到的特征?异常值。单应性由背景静态场景上的特征决定，并作为每个图像的网格呈现，参考图像除外。每个网格的顶点包含其中一幅图像中的水平和垂直像素坐标，对应于一个规则的顶点网格，覆盖参考图像，即那些是后向映射网格。然后使用GPU对帧进行扭曲以获得最快的性能和最低的功耗—216“扭曲图像”。在突发捕捉期间捕捉帧时执行帧对齐，从而最大限度地减少整个HDR捕捉过程的按钮准备时间。 [0063]　图1中的下一阶段，是14“差异和决策”，在图3中扩展到更多细节。参见图3，第一个子阶段再次构建“互伽马”。这一次，这些是在对齐的图像上计算的，使用2D相互直方图。互直方图的两个轴(X,Y)表示两个图像中的每一个中的像素值箱。相互直方图中的每个点或单元格都是一个2D bin，代表两个图像中像素值的范围(bin)。每个2D bin包含一个数字——在两个图像中位于相同位置并且在相应的1D bin内具有像素值的像素数。2D直方图可以被视为一个表面?直方图值是XY平面上方每个2D条柱的高度。该表面包含一个中心脊，其XY坐标定义了互伽马曲线。靠近脊的2D bin对应于像素，看到相同的场景，但受噪声影响。位于山脊外的2D bin对应于像素，它们在两个图像中看到不同的场景——移动物体。 [0064]　图3中的下一步，是寻找非相似区域–312。首先，第3个和第5个图像(暗和亮)通过互伽马转换为参考图像(第4个–正常图像)的像素亮度值。在每一对(3,4和5,4)中，在RGB空间中相差超过阈值的相同位置的像素在称为“差异掩码”的二值图像中被标记为非相似像素——它们来自移动物体。 [0065]　下一阶段是316“分组”。两个差异掩码(3,4和5,4)通过“或”逻辑运算组合。相邻的非相似像素使用连接组件标记组合在一起以形成不同的区域。太小的区域被丢弃。然后在318“选择源曝光”中，分析每个区域中的像素值并做出决定——应该使用哪个曝光来获取每个区域。这种方法保证了非相似区域内的图像一致性(没有重影)。注意，非相似区域包括三个中间图像中的运动物体位置。从单个图像中取出不同区域内的所有像素可确保不会出现重影。 [0066]　图1中的整体块14“差异和决策”的结果。是一组非相似区域的掩码，每次曝光都应该拍摄每个掩码——即每个区域的参考图像(3，4或5)。请注意，一个区域中的某些像素在其参考图像中曝光也不是很好——这些像素将从其他曝光中获取，它们看起来与该区域的参考图像相似。因此，一个区域被分配给某个(参考)曝光，但并非所有像素都将从该曝光中获取。 [0067]　图1中的下一阶段。是20个“权重”。理想情况下，如果场景是静态的，则只有中间的3个图像会融合为单个HDR图像。可以将融合视为3个图像的相同位置像素的加权平均。每个图像中的每个像素都分配一个权重系数，形成3个权重图像。权重是根据参考图像中的像素亮度确定的，在此阶段它们不依赖于差异图。每个像素的亮度计算为R、G、B的加权平均值和像素的R、G、B值中的最大值。四个权重是手动调整的。参考图像的权重通过梯形LUT表确定，定义了权重与像素亮度的关系。对于中等像素亮度，参考权重为1，这意味着此类像素将仅从参考图像中获取。低于某个阈值，参考权重平滑地减少到0，其余的1分配给明亮的图像权重，这意味着最暗的像素将只获取较亮的图像，并且沿着像素亮度有一些过渡区域，在那里像素将从正常图像和较亮图像中取平均值。类似地，高于某个阈值的参考权重降低，将权重转移到较暗的图像。到目前为止，只有中间3幅图像的权重不为0。如果将中间3幅图像与其权重融合，按照目前的计算，如果某些运动物体在梯形权重LUT的过渡区域内有亮度，就会出现重影在融合图像中。 [0068]　下一阶段(22，“重新分配”)将来自每个区域的参考图像的非相似区域内的权重转移到不同曝光的相邻图像。假设决定从暗图像(第5个图像，EV?2)中获取非相似区域，因为其中大部分包含参考图像中曝光过度的运动物体。该区域由运动物体和背景组成，背景被遮挡在参考图像中的物体位置： [0069]　被遮挡区域是背景的一部分并且太暗而不能从暗图像中取出。但是，它在参考图像中被遮挡，因此也不应该从那里获取。在这种情况下，遮挡区域应取自第6张图像，该图像与参考图像(EV0)的曝光相同，但在其之后捕获。由于对象向右移动，因此该区域在第6幅图像中包含曝光良好的背景，可以从中获取。更一般地，在每个非相似区域内，其局部参考图像中曝光良好的像素被分配给该图像(该图像的高权重)。曝光严重的像素被分配给具有其他曝光的相邻图像，这些像素与局部参考图像中的像素相似。为了计算不同曝光像素之间的相似性，使用了来自第14阶段的互伽马。结果，在第20阶段之后仅分布在中间3张图像中的非相似区域中的权重现在重新分配到每个区域的新局部参考图像和与其相似的区域，在其四个相邻图像之间。 [0070]　重新分配权重不足以避免重影。融合是使用拉普拉斯金字塔完成的。在将每个图像分解为金字塔时，来自被遮挡区域(在其中重新分配权重)的信息也在分配良好的区域中传播。因此，应该在融合的HDR图像中排除的部分信息实际上出现在那里。为了避免这种情况，在第16阶段“适应图像”中，每个非相似区域都取自其参考图像，转换为其他两次曝光，使用来自14阶段的互伽马，并在相应的所有图像中替换曝光。 [0071]　然后在阶段18“分解图像”中将适应的图像分解为拉普拉斯金字塔。相应的权重在第24阶段“分解权重”中分解为高斯金字塔。 [0072]　阶段26“适应权重”调节局部和全局色调映射之间的比率。一般来说，有两种方法可以将HDR图像的像素值范围压缩到可显示的低动态范围——局部和全局色调映射(或局部/全局亮度和对比度增强)。全局色调映射大致意味着通过查找表(伽马)转换所有像素?所有像素都相同。这种方法保留了整个图像中像素亮度的顺序，但会降低明亮区域内的对比度。本地时间映射是指使暗区变亮，使亮区变暗，同时保留其中的对比度，同时减小整个区域之间的差异。这种方法可以产生良好的图像对比度，但通常看起来不自然。 [0073]　通过拉普拉斯金字塔根据像素亮度用权重融合不同曝光的图像具有局部色调映射的效果。如果使用固定权重(每个图像一个数字)，直接融合或通过拉普拉斯金字塔融合相当于全局色调映射。权重值和输入图像响应曲线决定了最终的响应曲线。为了调节全局色调映射上的局部对比度增强量，金字塔最粗层的权重被拉向相同的值，如： [0074]　new_weight＝weight*(1?k)+fixed_value*k [0075]　手动调整“fixed_value”和“k”以匹配所需对比度。当“k”等于1时，所有的权重都相等，融合图像被全局色调映射。当“k”减小到0时，融合图像变得越来越详细和对比度。 [0076]　下一阶段28“融合”根据高斯金字塔中的权重平均所有图像拉普拉斯金字塔中的对应像素。结果是单个拉普拉斯金字塔。在加权平均期间，得到的拉普拉斯金字塔的中间层由一些手动调整的乘数缩放，这具有附加边缘增强和附加局部对比度增强的效果。此外，最终拉普拉斯金字塔的最细层，具有较小的绝对值，被进一步拉向0。这具有去噪的效果。这些操作的尺度和阈值可根据输出图像的所需外观进行调整。然后，将得到的拉普拉斯金字塔组合成一个图像。 [0077]　最后的阶段30“后处理”纠正了一些问题，这些问题是使用拉普拉斯金字塔进行融合所固有的。根据场景的不同，在融合并将金字塔组合到图像上之后，最暗区域的像素值可能与亮输入图像上的像素值不同。取自暗图像的最亮区域也可能与其原始值不同。最后，取自参考图像的中间色调可能与原始图像不同。融合图像和暗图像(在3个中间图像中)的黑电平被测量为像素值，低于该值的所有像素的一定百分比。融合图像的白电平也作为像素值进行测量，高于该像素值的百分比。还测量了融合图像和参考图像的平均亮度。测量值确定全局色调映射曲线，该曲线应用于融合图像并将暗电平驱动到亮曝光之一，将白色电平拉至接近饱和，并在必要时将平均亮度增加到参考电平，从而防止融合图像看起来比参考图像更暗。这些调整旨在避免获得融合图像，该图像的亮度分布与参考图像的差异太大。在典型的相机设备中，用户可以使用HDR拼接和不使用HDR来捕捉同一个场景(生成参考图像)。用户期望HDR图像相似，但比参考图像更好。差异太大可能会被认为是“更糟”或至少是HDR拼接的“意外”行为。 [0078]　上面描述了本发明的典型实施例作为常规移动相机设备的附加特征。其他实施例可能对HDR融合算法和/或调整提出不同的要求。它们可以通过修改某些处理阶段来实现。例如，如果放宽了看起来与参考图像相似的要求，则可以修改最终的后处理(30)以更复杂的方式构建伽马。在另一个实施例中，仅使用两次曝光可能是有益的——例如由于性能原因，以减少捕获和处理的图像的数量。此外，如果使用具有大像素并因此具有良好信噪比的图像传感器是暗区，则本发明中的算法可以仅增强亮区和曝光过度区，仅需要正常曝光和暗曝光。可以使用相同的算法，只需移除处理第三次曝光的部分并相应地调整权重LUT和其他调整参数。 [0079]　在另一个实施例中，进一步不同于典型的实施例，例如对于机器视觉消费者而言，可能需要具有对光和线性输入图像的线性像素响应的输出HDR图像。同样，可以使用相同的算法，通过去除互伽马(用简单的乘法器代替它们)并在后处理阶段去除伽马曲线(只留下黑白级别调整)来简化。 [0080]　如图所示。参见图5，一种用于将低动态范围图像组合成单个图像的装置50，包括：采集模块501，用于获取具有不同EV补偿值的低动态范围图像；检测模块502，用于通过根据相互的二维直方图均衡图像亮度，检测图像的非相似区域；修改模块503，用于在对图像进行拉普拉斯分解之前修改非相似区域中的图像；融合模块504，用于对图像重新分配和调整不同的融合权重，以融合单个高动态范围图像。 [0086]　本公开的实施例意在涵盖所有这些落在所附权利要求范围内的替代、修改和变 化。因此，在本发明的精神和原则之内，任何省略、修改、等同替换、修改等，均应包含在本发明的保护范围内。</t>
  </si>
  <si>
    <t>除此之外，该方法足够快，可以在移动相机设备中使用并产生良好的用户体验。</t>
  </si>
  <si>
    <t>1.02</t>
  </si>
  <si>
    <t>WO2020206659A1 |
US20220101503A1</t>
  </si>
  <si>
    <t>对比度增强 |
原始图像 |
处理图像 |
噪点 |
伪影 |
初始图像 |
二值图像 |
图像像素值 |
双线性 |
差异图 |
多输入图像 |
全局亮度 |
噪声影响</t>
  </si>
  <si>
    <t>图像对比度 |
像素值转换 |
像素数 |
分辨率 |
亮度计算 |
亮区域 |
亮度分布 |
总曝光时间</t>
  </si>
  <si>
    <t>rgb空间 |
图像组合 |
位置像素 |
多帧 |
扭曲图像 |
单应变换 |
图像处理参数 |
像素插值 |
实际场景</t>
  </si>
  <si>
    <t>分解图像 |
传感器图像</t>
  </si>
  <si>
    <t>2  2022.09.23 公开 公开
2022.10.14 实质审查的生效 实质审查的生效
申请日=2019.04.11</t>
  </si>
  <si>
    <t>北京竹辰知识产权代理事务所(普通合伙); 陈龙</t>
  </si>
  <si>
    <t>北京市</t>
  </si>
  <si>
    <t>100083 北京市海淀区清华东路9号院3号楼创达大厦</t>
  </si>
  <si>
    <t>CN202210486925.6</t>
  </si>
  <si>
    <t>车位匹配方法、装置、电子设备及计算机可读存储介质</t>
  </si>
  <si>
    <t>本发明公开了一种车位匹配方法、装置、电子设备及计算机可读存储介质。所述方法包括：获取同一时刻的车辆在世界坐标系中的当前坐标和航向角信息以及所述车辆的单帧环视图像；对所述单帧环视图像进行车位入口角点检测，得到每个车位入口角点的综合置信度和每个车位入口角点在所述单帧环视图像上的图片坐标；其中，所述综合置信度根据角点置信度、位置置信度和距离置信度三个方面的置信度信息得到；根据所述车辆的当前坐标和航向角信息以及每个车位入口角点的综合置信度，将所述每个车位入口角点的所述图片坐标映射到所述世界坐标系中得到世界角点图；根据世界角点图中的车位入口角点的坐标匹配出车位。本发明的方案能够提高车位匹配准确率。</t>
  </si>
  <si>
    <t>一种车位匹配方法，其特征在于，包括： 　　获取同一时刻的车辆在世界坐标系中的当前坐标和航向角信息以及所述车辆的单帧环视图像； 　　对所述单帧环视图像进行车位入口角点检测，得到每个车位入口角点的综合置信度和每个车位入口角点在所述单帧环视图像上的图片坐标；其中，所述综合置信度根据角点置信度、位置置信度和所述车位入口角点距离车辆的距离置信度三个方面的置信度信息得到； 　　根据所述车辆的当前坐标和航向角信息以及每个车位入口角点的综合置信度，将所述每个车位入口角点的所述图片坐标映射到所述世界坐标系中得到世界角点图； 　　根据所述世界角点图中的车位入口角点的坐标匹配出车位。</t>
  </si>
  <si>
    <t>蒲玉平</t>
  </si>
  <si>
    <t>2022/05/06</t>
  </si>
  <si>
    <t>2022/09/06</t>
  </si>
  <si>
    <t>G06V 20/58|G06V 10/10|G06V 10/75|G06V 10/80</t>
  </si>
  <si>
    <t>G06V 20/58</t>
  </si>
  <si>
    <t>　目前自动泊车功能已经开始在很多车辆上搭载，驾驶员开车进入车库，行驶过程中车载系统通过车辆周围的四个或者多个相机图像拼接成环视图，之后送入车位匹配算法匹配车位。当车辆的车位匹配算法探测到合适的车位就会展示给用户，当用户选择某个车位之后泊车程序会自动将车泊入指定车位，泊入车位过程完全不用用户控制车辆。&lt;br/&gt;　泊车功能中用到的重要算法就是车位匹配算法，此算法有很多种实现，有通过鱼眼图或者环视图利用分割算法检测车位线，然后组合成车位，有通过环视图检测车位入口角点，然后将入口角点组合成车位。检测入口角点的技术有很多种，比如先检测到入口区域，再提取入口区域图像将入口角点精确定位，最终得到车位入口角点，或者直接一次性回归出入口角点。检测到的车位入口角点通过两两组合形成车位。&lt;br/&gt;　车位匹配算法的准确率依赖于图像的稳定性，也就是图像各个区域都需要看得清楚。然而，因为车辆上使用的摄像头多是鱼眼摄像头，正对摄像头区域图像质量高但是在摄像头边缘，特别是两个摄像头视野交叉区域的环视图像质量比较差，环视拼接算法生成的环视图在两个摄像头的视野交叉区域一般都比较模糊，甚至有重影等现象，这对车位匹配算法非常不友好，会导致车位匹配算法计算出错误的车位入口角点坐标或者角度，甚至直接导致无法检测到车位入口角点，从而极大影响了车位匹配算法的准确率。</t>
  </si>
  <si>
    <t>　本发明涉及自动泊车技术领域，具体涉及一种车位匹配方法、装置、电子设备及计算机可读存储介质。</t>
  </si>
  <si>
    <t>[0064]　图1是本发明提供的一种车位匹配方法实施例的流程示意图，参见图1，该方法实施例包括如下步骤S110至步骤S160： [0065]　步骤S110，获取同一时刻的车辆在世界坐标系中的当前坐标和航向角信息以及该车辆的单帧环视图像。 [0066]　为实现智能泊车功能，在车辆四周一般至少安装有四个摄像头，分布在车身左侧、右侧、后侧和前侧。多路周围环境图像包括车身左侧图像、车身右侧图像、车身后侧图像及车身前侧图像，但不以此为限制。车载系统通过将车辆周围的四个或者多个相机图像拼接成环视图，之后送入车位匹配算法匹配车位。环视图像也叫做俯视图像，车载系统会将这些摄像头的相机图像融合成一张俯视图像，就像从车辆正上方看下去一样。 [0067]　车辆上一般都会将拼接出的环视图像显示在中控屏上，方便用户查看车辆四周的环境，环视图像非常适合用于检测车位，并且在环视图像中的坐标很容易就能转换到世界坐标系中，方便指引泊车程序控制车辆泊入车位。 [0068]　车辆上的摄像头基本上都会使用鱼眼相机，因为鱼眼相机是视野比较大的摄像头，一般水平和垂直FOV(Field of View，视场角)都会超过120°。鱼眼相机输出的鱼眼图像在摄像头正中区域图像质量比较高，但边缘图像畸变比较严重，质量比较低，拼接为环视图像后表现为两个摄像头的视野交叉区域的图像质量较差，这对车位搜索模型非常不利，会降低视野交叉区域的车位搜索准确率。 [0069]　在获取车辆摄像头实时采集的多路周围环境图像的同时，还同步获取车载计算单元实时上报的车辆在世界坐标系中的当前坐标和航向角信息，其中，世界坐标系是指在车辆启动泊车功能时以地面为平面，以车辆当前所在点为原点构建的平面坐标系。这样可以保证拼接得到的单帧环视图像与车辆的当前位置对应。 [0070]　步骤S120，对单帧环视图像进行车位入口角点检测，得到每个车位入口角点的综合置信度和每个车位入口角点在该单帧环视图像上的图片坐标；其中，综合置信度根据角点置信度、位置置信度和车位入口角点距离车辆的距离置信度三个方面的置信度信息得到。 [0071]　车位入口角点是指车位入口两侧的点，加上另外两个点就可以组成一个矩形车位。本发明实施例是使用事先训练好的车位匹配模型直接检测环视图中的车位入口角点。车位匹配模型的输入是单帧环视图像，车位匹配模型的输出是检测到的每个车位入口角点在该单帧环视图像上的图片坐标以及对应每个车位入口角点的综合置信度。 [0072]　置信度(confidence)在各种深度学习算法中出现，在对象检测算法中主要用于表征对象检测结果可靠程度，在关键点算法中主要用于表征关键点检测结果可靠程度，取值范围一般为0?1，越大代表结果越可靠。 [0073]　本方法实施例中，车位匹配模型在对单帧环视图像进行车位入口角点检测过程中，对检测到的每个车位入口角点除了输出角点置信度外，还输出位置置信度以及车位入口角点距离车辆的距离置信度。 [0074]　考虑到车辆的单帧环视图为对车辆摄像头实时采集的多路周围环境图像拼接而成，对单帧环视图像进行车位入口角点检测，得到每个车位入口角点的综合置信度，具体可以是： [0075]　将单帧环视图像输入到车位匹配模型，得到每个车位入口角点的角点置信度；根据单帧环视图的拼接质量和车位入口角点在该单帧环视图像上的坐标，得到车位入口角点的位置置信度；根据车位入口角点距离车辆上最近的摄像头的距离，得到车位入口角点的距离置信度；然后根据角点置信度、位置置信度和距离置信度得到车位入口角点的综合置信度。 [0076]　物体距离摄像头越近，检测到的信息比如坐标角度等就更加准确，所以有必要加上车位入口角点距离车辆上最近的摄像头的距离因素作为距离置信度。 [0077]　距离置信度的推算公式例如可以是Cdist＝2(1?sigmoid(dist))，dist为环视图像上车位入口角点与距离它最近的摄像头的距离。其中，Sigmoid函数是一个在生物学中常见的S型函数，也称为S型生长曲线。在信息科学中，由于其单增以及反函数单增等性质，Sigmoid函数常被用作神经网络的阈值函数，将变量映射到0,1之间。 [0078]　在距离摄像头同等距离的位置，处于环视图不同区域其模糊程度也不同，所以也有必要加上车位入口角点在单帧环视图像上的坐标因素作为位置置信度。 [0079]　由于拼接得到的环视图像在不同区域的图像质量有差异，一般而言，正对摄像头区域的图像质量高但是在两个摄像头视野交叉区域的图像质量比较差，因此可以根据车位入口角点在单帧环视图像上的坐标大致推算出位置置信度。 [0080]　图2是本发明提供的一种环视图像上的位置置信度高低示意图。参见图2，第一区域21为正对摄像头的区域，这些区域的图片亮度较高，代表位置置信度较高，第二区域22为两个摄像头视野交叉区域，这些区域的图片亮度较低，代表位置置信度越低。 [0081]　在一个具体实施例中，根据角点置信度、位置置信度和距离置信度得到车位入口角点的综合置信度，包括： [0082]　将检测到的每个车位入口角点的角点置信度、位置置信度和距离置信度，输入到下述加权公式，得到每个车位入口角点的综合置信度： [0083]　TotalConf＝αCcorner+βCimg+γCdist [0084]　其中Ccorner为角点置信度，Cimg为位置置信度，Cdist为距离置信度，α、β、γ为权重系数。 [0085]　上述计算综合置信度的加权公式已经过无数次试验证明有效。各权重系数的取值需考虑的因素包括摄像头的安装位置、单帧环视图像的拼接质量等。 [0086]　可见，综合置信度综合考虑了摄像头的安装位置、单帧环视图像的拼接质量等信息，相比于仅采用单一模型置信度(模型仅输出角点置信度)的方案，车位定位更准确。 [0087]　步骤S130，根据车辆的当前坐标和航向角信息以及每个车位入口角点的综合置信度，将每个车位入口角点的图片坐标映射到世界坐标系中得到世界角点图。 [0088]　本步骤S130是根据车位匹配模型的输出结果和车载计算单元上报的车辆在世界坐标系中的当前坐标和航向角信息构建世界角点图。其中，世界角点图(global corner map)是指将单帧环视图像中检测出的车位入口角点投射到世界坐标系后形成的平面图。世界角点图中的每个车位入口角点记录有各自对应的综合置信度。 [0089]　本步骤S130具体可以是，首先筛选出综合置信度大于某个置信度阈值的车位入口角点，该置信度阈值例如可以是0.5，但不以此为限制。然后根据同步获取的车辆当前坐标和航向角信息，将这些筛选出的车位入口角点在单帧环视图像上的图片坐标映射到世界坐标系中的坐标，也即从图形坐标系映射到世界坐标系来构建世界角点图，世界角点图中记录有每个车位入口角点对应的综合置信度。当然也可以将所有检测到的车位入口角点均从图形坐标系映射到世界坐标系中，不使用置信度阈值筛选车位入口角点。 [0090]　通过构建世界角点图，可以将单帧环视图像中检测出的多个车位入口角点绘制到世界角点图的同一个平面中，然后在世界角点图上根据车位入口角点的坐标进行两两组合匹配出车位，有助于快速识别出车位。 [0091]　步骤S140，根据世界角点图中的车位入口角点的坐标匹配出车位。 [0092]　本步骤S140具体可以是，对世界角点图中的所有车位入口角点的坐标进行两两组合匹配出车位入口两侧的点，加上另外两个点就可以组成一个矩形车位。 [0093]　需要说明的是，在匹配过程中考虑的因素不限于车位入口角点在世界角点图中的坐标值，还可能包括入口角点的类型，例如“T”型车位角、“L”型车位角等因素，还可能包括入口角点的方向等因素。车位入口角点的坐标、类型及方向等信息均可以通过训练车位匹配模型进行输出。 [0094]　本方法实施例是在世界角点图中进行的车位入口角点的坐标匹配，考虑到车位入口角点在世界坐标系中是稳定的，而且该世界角点图是根据综合置信度得到，综合置信度综合了角点置信度、位置置信度和距离置信度三个方面的置信度信息，因此保证了世界角点图中的车位入口角点的坐标信息的全面性和真实性，能够从一定程度上克服单帧环视图像因各个区域画质不稳定导致的车位匹配精度不高的缺陷，提高了车位匹配的准确率。 [0095]　考虑到随着车辆在搜索车位过程中的不断移动，处于摄像头视野交叉区域的车位总会随着车辆的移动而出现在正对摄像头的高质量区域的事实情况，在一种优选实施例中，上述步骤S140在根据世界角点图中的车位入口角点的坐标匹配出车位过程中，包括： [0096]　对后续的每个单帧环视图像进行车位入口角点检测，得到每个单帧环视图像的每个车位入口角点的综合置信度和每个车位入口角点在该单帧环视图像上的图片坐标； [0097]　将得到的后续的每个单帧环视图像的每个车位入口角点在该单帧环视图像上的图片坐标映射到世界坐标系，得到车位入口角点在世界坐标系中的坐标； [0098]　根据后续的多个单帧环视图像的每个车位入口角点的综合置信度和每个车位入口角点在世界坐标系中的坐标，更新世界角点图； [0099]　根据更新的世界角点图中的车位入口角点的坐标匹配出车位。 [0100]　由于车位入口角点在世界坐标系中是稳定的，因此即使车位匹配模型在不同帧的环视图像的不同位置扫描到同一个车位入口角点，但是映射到世界坐标系中仍然是在相同位置。 [0101]　在多帧融合的时候如果新一帧环视图像检测出来的同一个车位入口角点有更高的置信度，就更新这个车位入口角点在世界角点图中记录的信息，否则丢弃掉。因此，上述的“根据后续的多个单帧环视图像的每个车位入口角点的综合置信度和每个车位入口角点在世界坐标系中的坐标，更新所述世界角点图”的步骤，具体可以是： [0102]　在检测到的某个车位入口角点在之前帧已经被检测过的情况下，将该车位入口角点的新计算出的综合置信度与其当前的综合置信度进行比较，若新计算出的综合置信度大于当前的综合置信度，则将世界坐标系中的该车位入口角点的坐标更新为新坐标； [0103]　在首次检测到某个车位入口角点的情况下，将首次检测到的车位入口角点在世界坐标系内的坐标直接更新至世界角点图中。 [0104]　也即是说，如果后续的单帧环视图像检测到的某个车位入口角点在之前帧已经被检测到过，则将该车位入口角点的新的综合置信度与其当前的综合置信度进行比较，如果新的综合置信度大于当前的综合置信度，则在世界坐标系中使用该车位入口角点的新坐标更新当前坐标，否则丢弃掉该车位入口角点的新坐标。如果后续的单帧环视图像检测到的某个车位入口角点在之前帧未被检测到过，则在世界坐标系中记录下该车位入口角点的坐标。 [0105]　这样通过融合多帧环视图像，在世界角点图中记录下每帧环视图像检测到的车位入口角点的坐标，并且对同一个车位仅保留置信度高的车位入口角点的坐标，从而不断地更新世界角点图，让世界角点图仅保留图像最清晰时候的车位入口角点的坐标。 [0106]　由于车辆在不断移动，对于同一个车位总有一个时刻能够清晰出现在摄像头高质量区域，因此融合多帧环视图像后得到的世界角点图，其上记录的车位入口角点的坐标基本上都是对应环视图像的高质量区域。即使随着车辆前进车位又移动到低质量区域，依然能够借助世界角点图准确识别，从而极大的提高车位搜索准确度。 [0107]　与前述的车位匹配方法同属于一个技术构思，本发明还提供了一种车位匹配装置实施例。图3是本发明提供的一种车位匹配装置实施例的框图，参见图3，本实施例的车位匹配装置300包括： [0108]　车辆信息获取模块310，用于获取同一时刻的车辆在世界坐标系中的当前坐标和航向角信息以及该车辆的单帧环视图像； [0109]　入口角点检测模块320，用于对单帧环视图像进行车位入口角点检测，得到每个车位入口角点的综合置信度和每个车位入口角点在该单帧环视图像上的图片坐标；其中，综合置信度根据角点置信度、位置置信度和车位入口角点距离车辆的距离置信度三个方面的置信度信息得到； [0110]　坐标映射模块330，用于根据车辆的当前坐标和航向角信息以及每个车位入口角点的综合置信度，将每个车位入口角点的图片坐标映射到世界坐标系中得到世界角点图； [0111]　车位匹配模块340，用于根据世界角点图中的车位入口角点的坐标匹配出车位。 [0112]　其中，世界坐标系是指在车辆启动泊车功能时以地面为平面，以车辆当前所在点为原点构建的平面坐标系。通过同步获取车辆摄像头实时采集的多路周围环境图像，以及车载计算单元实时上报的车辆在世界坐标系中的当前坐标和航向角信息，可以保证拼接得到的单帧环视图像与车辆的当前位置对应。 [0113]　在上述图3提供的车位匹配装置实施例的基础上，本发明还提供了另一种车位匹配装置实施例。图4是本发明提供的另一种车位匹配装置实施例的框图。参见图4，本实施例的车位匹配装置400包括：车辆信息获取模块410，入口角点检测模块420，坐标映射模块430和车位匹配模块440，各模块的功能说明参见图3的车位匹配装置300。 [0114]　在一种优选实施例中，参见图4，车位匹配模块440包括角点图更新单元41，该角点图更新单元441用于： [0115]　对后续的每个单帧环视图像进行车位入口角点检测，得到每个单帧环视图像的每个车位入口角点的综合置信度和每个车位入口角点在单帧环视图像上的图片坐标； [0116]　将得到的后续的每个单帧环视图像的每个车位入口角点在单帧环视图像上的图片坐标映射到世界坐标系，得到该车位入口角点在世界坐标系中的坐标； [0117]　根据后续的多个单帧环视图像的每个车位入口角点的综合置信度和每个所述车位入口角点在世界坐标系中的坐标，更新世界角点图； [0118]　与之对应地，车位匹配模块440，具体用于根据更新的世界角点图中的车位入口角点的坐标匹配出车位。 [0119]　在一种优选实施例中，仍参见图4，车辆信息获取模块410包括环视图拼接单元411，该环视图拼接单元411用于将车辆摄像头实时采集的多路周围环境图像拼接成单帧环视图像。 [0120]　入口角点检测模块420包括： [0121]　角点置信度单元421，用于将单帧环视图像输入到车位匹配模型，得到每个车位入口角点的角点置信度； [0122]　位置置信度单元422，用于根据单帧环视图的拼接质量和车位入口角点在该单帧环视图像上的坐标，得到车位入口角点的位置置信度； [0123]　距离置信度单元423，用于根据车位入口角点距离车辆上最近的摄像头的距离，得到车位入口角点的距离置信度； [0124]　综合置信度计算单元424，用于根据角点置信度、位置置信度和距离置信度得到车位入口角点的综合置信度。 [0125]　也即是说，角点置信度对应车位匹配模型输出的模型置信度，位置置信度根据所述单帧环视图像的拼接质量以及车位入口角点在所述单帧环视图像上的坐标推算出，距离置信度根据车位入口角点距离车辆上最近的车载摄像头的距离推算出。 [0126]　在一个优选实施例中，综合置信度计算单元424具体用于， [0127]　将检测到的每个车位入口角点的角点置信度、位置置信度和距离置信度，输入到下述加权公式，得到每个车位入口角点的综合置信度： [0128]　TotalConf＝αCcorner+βCimg+γCdist [0129]　其中Ccorner为角点置信度，Cimg为位置置信度，Cdist为距离置信度，α、β、γ为权重系数。各权重系数的取值需考虑的因素包括摄像头的安装位置、单帧环视图像的拼接质量等。 [0130]　在一个优选实施例中，角点图更新单元441具体用于： [0131]　在检测到的某个车位入口角点在之前帧已经被检测过的情况下，将该车位入口角点的新计算出的综合置信度与其当前的综合置信度进行比较，若新计算出的综合置信度大于当前的综合置信度，则将世界坐标系中的该车位入口角点的坐标更新为新坐标； [0132]　在首次检测到某个车位入口角点的情况下，将首次检测到的车位入口角点在世界坐标系内的坐标直接更新至世界角点图中。 [0133]　本发明的车位匹配装置两个实施例中的各个单元模块实现过程，具体可以参见方法实施例的对应步骤，在此不再赘述。 [0137]　获取同一时刻的车辆在世界坐标系中的当前坐标和航向角信息以及所述车辆的单帧环视图像； [0138]　对所述单帧环视图像进行车位入口角点检测，得到每个车位入口角点的综合置信度和每个车位入口角点在所述单帧环视图像上的图片坐标；其中，所述综合置信度根据角点置信度、位置置信度和所述车位入口角点距离车辆的距离置信度三个方面的置信度信息得到； [0139]　根据所述车辆的当前坐标和航向角信息以及每个车位入口角点的综合置信度，将所述每个车位入口角点的所述图片坐标映射到所述世界坐标系中得到世界角点图； [0140]　根据所述世界角点图中的车位入口角点的坐标匹配出车位。 [0143]　这些计算机程序也可装载到计算机或其他可编程数据处理设备上，使得在计算机或其他可编程设备上执行一系列操作步骤以产生计算机实现的处理，从而在计算机或其他可编程设备上执行的指令提供用于实现在流程图一个流程或多个流程和/或方框图一个方框或多个方框中指定的功能的步骤。</t>
  </si>
  <si>
    <t>本发明的方案能够提高车位匹配准确率。</t>
  </si>
  <si>
    <t>0.68</t>
  </si>
  <si>
    <t>匹配方法 |
匹配算法 |
匹配过程 |
匹配精度 |
置信度 |
信息构建</t>
  </si>
  <si>
    <t>角点检测 |
环境图像 |
metal fixture |
区域图像 |
分割算法 |
metal free |
检测算法 |
图像检测 |
边缘图像 |
相机图像 |
metal group |
车载摄像头 |
图像拼接 |
多帧融合 |
拼接算法 |
右侧图像</t>
  </si>
  <si>
    <t>角点坐标 |
坐标映射 |
坐标匹配 |
坐标更新 |
世界坐标系 |
平面坐标系</t>
  </si>
  <si>
    <t>坐标信息 |
坐标数据 |
车辆周围</t>
  </si>
  <si>
    <t>2  2022.09.06 公开 公开
2022.09.23 实质审查的生效 实质审查的生效
申请日=2022.05.06</t>
  </si>
  <si>
    <t>北京市隆安律师事务所; 权鲜枝;吴昊</t>
  </si>
  <si>
    <t>610095 四川省成都市高新区交子大道88号中航国际广场1幢4层401-408号</t>
  </si>
  <si>
    <t>CN202210487132.6</t>
  </si>
  <si>
    <t>车辆与障碍物的距离检测方法及装置</t>
  </si>
  <si>
    <t>本申请实施例公开了一种车辆与障碍物的距离检测方法及装置，该方法包括：获取全景图像，全景图像中包括至少一个目标对象；对全景图像进行分割处理，得到每个目标对象的对象信息，对象信息包括：类别信息、标识信息以及轮廓信息；根据对象信息，确定车辆的观察点与每个目标对象的目标距离。根据本申请的实施例，能够准确检测目标对象。</t>
  </si>
  <si>
    <t>一种车辆与障碍物的距离检测方法，其特征在于，所述方法包括： 　　获取全景图像，所述全景图像中包括至少一个目标对象； 　　对所述全景图像进行分割处理，得到每个所述目标对象的对象信息，所述对象信息包括：类别信息、标识信息以及轮廓信息； 　　根据所述对象信息，确定所述车辆的观察点与每个所述目标对象的目标距离。</t>
  </si>
  <si>
    <t>蔡成龙</t>
  </si>
  <si>
    <t>2022/09/02</t>
  </si>
  <si>
    <t>G06V 20/58|G06V 10/82|G06V 10/26|G06N  3/08|G06N  3/04|G01C 21/26|G01C  3/00|G01B 11/24</t>
  </si>
  <si>
    <t>　目前，自动驾驶是一种通过计算机设备控制车辆在道路上实现自动行驶的技术。由于实际道路中存在大量障碍物，因此如何实现障碍物识别，进而控制车辆规避障碍物是自动驾驶的关键。&lt;br/&gt;　目前，通过摄像机通过采集环境图像，并通过图像识别技术识别环境图像中的障碍物。然而，目前只能得到一个大致的轮廓(比如：图1所示的外接矩形)，这使得计算出来的车辆与障碍物的距离与实际距离误差较大，导致障碍物检测的准确度不高。</t>
  </si>
  <si>
    <t>　本申请属于信息处理技术领域，尤其涉及一种车辆与障碍物的距离检测方法及装置。</t>
  </si>
  <si>
    <t>[0026]　语义分割，是当今计算机视觉领域的关键问题之一。广泛应用于自动驾驶汽车、人机交互以及虚拟现实等领域。语义分割是从粗推理到精推理的自然步骤，原点可以定位在分类，分类包括对整个输入进行预测，下一步是本地化/检测，它不仅提供类，还提供关于这些类的空间位置的附加信息。 [0027]　图像语义分割，是让计算机根据图像的语义来进行分割，语义在语音识别中指的是语音的意思，在图像领域，语义指的是图像的内容，对图片意思的理解，比如，某张图包括三个人骑着三辆自行车，其图像语义就是三个人骑着三辆自行车；分割的意思是从像素的角度分割出图片中的不同对象，对原图中的每个像素都进行标注。语义分割后的第一类像素代表人，语义分割后的第二类像素代表自行车。图像语义分割通过对每个像素进行密集的预测、推断标签来实现细粒度的推理，从而使每个像素都被标记为其对应类别。 [0028]　自动驾驶汽车又称无人驾驶汽车、电脑驾驶汽车、或轮式移动机器人，是一种通过电脑系统实现无人驾驶的智能汽车。自动驾驶汽车依靠人工智能、视觉计算、雷达、监控装置和全球定位系统协同合作，让电脑可以在没有任何人类主动的操作下，自动安全地操作机动车辆。其中，语义分割也是无人车驾驶的核心算法技术，车载摄像头，或者激光雷达探查到图像后输入到神经网络中，后台计算机可以自动将图像分割归类，以避让行人和车辆等障碍。 [0029]　鱼眼摄像机，可以独立实现大范围无死角监控的全景摄像机。总的说来，当下主流全景摄像机采用吊装与壁装方式可分别达到360°与180°的监控效果，而某些只有120°到130°视场角的摄像机，因为能达到对一个较为开阔面积的监控诉求，亦可被称为全景摄像机。 [0030]　全景图像，是通过广角的表现手段，尽可能多表现出周围的环境，即通过对专业相机捕捉整个场景的图像信息。 [0032]　本申请实施例提供的车辆与障碍物的距离检测方法至少可以应用于下述应用场景中，下面进行说明。 [0033]　随着人工智能的不断发展，自动驾驶相关技术也进入了快速发展期，自动泊车作为其中的一个分支也受到了越来越多的关注。在自动泊车的领域内，障碍物检测是其中不可或缺的一个环节。简单来说，自动泊车的障碍物检测就是在车辆自行泊入车位的过程中，实时检测车身周围可能影响到车辆顺利泊入车位的障碍物，通过装载于车辆上的处理单元进行实时的计算，进而控制车辆避开途中障碍物，最终顺利泊入车位、或者放弃泊入车位的一个没有人工参与的过程。 [0036]　图2为本申请实施例提供的一种车辆与障碍物的距离检测方法的流程图。 [0037]　如图2所示，该车辆与障碍物的距离检测方法可以包括步骤210?步骤230，该方法应用于车辆与障碍物的距离检测装置，具体如下所示： [0038]　步骤210，获取全景图像，全景图像中包括至少一个目标对象。 [0039]　可选的，获取全景图像包括：获取在车辆移动的过程中车辆上设置的全景摄像头采集到的全景图像。 [0040]　步骤220，对全景图像进行分割处理，得到每个目标对象的对象信息，对象信息包括：类别信息、标识信息以及轮廓信息。 [0041]　步骤230，根据对象信息，确定车辆的观察点与每个目标对象的目标距离。 [0042]　本申请提供的车辆与障碍物的距离检测方法中，通过获取包括至少一个目标对象的全景图像，然后对全景图像进行分割处理，得到每个目标对象的包括类别信息、标识信息以及轮廓信息的对象信息；这里，通过图像分割得到的对象信息，能够精准地表示目标对象在实际场景中所在的位置区域，由此，根据精准的对象信息，能够准确地确定车辆的观察点与每个目标对象的目标距离，提升目标对象检测的准确度，进而保障车辆的安全驾驶。 [0043]　下面，对步骤210?步骤230的内容分别进行描述： [0044]　涉及步骤210。 [0045]　具体可以在车辆移动的过程中，通过车辆上设置的全景摄像头采集全景图像。 [0046]　在一种可能的实施例中，全景摄像头为多个，步骤210，具体可以包括以下步骤： [0047]　通过每个全景摄像头分别采集目标图像； [0048]　对多个目标图像进行拼接处理，生成全景图像。 [0049]　具体地，全景摄像头可以分别设置于车头、车尾、车身两侧，共计四个。每个全景摄像头采集的目标图像，可以拼接成一个环视图，即全景图像。拼接指的是把车辆上安装的四个全景摄像头采集到的目标图像拼成一个完整的，用于体现车身四周的环境的全景图像。 [0051]　其中，对多个目标图像进行拼接处理，生成全景图像，具体可以包括以下步骤： [0052]　对多个目标图像进行拼接处理，得到拼接图像；检测拼接图像中是否包括目标对象；在检测到拼接图像中包括目标对象的情况下，将包括目标对象的拼接图像确定为全景图像。 [0053]　由于采集目标图像的过程是不间断的，可能会采集到一些不包括目标对象的图像。这些图像是不需要进行后续的处理的。为了提升识别效率，这时可以通过检测拼接图像中是否有目标对象，来确定拼接图像是否是需要进行语义分割的图像，在检测到拼接图像中包括目标对象的情况下，将其作为全景图像，对全景图像进行分割处理，即执行后续步骤220的分割处理的步骤。 [0054]　涉及步骤220。 [0055]　在一种可能的实施例中，步骤220，包括： [0056]　对全景图像进行语义分割处理，得到第一图像，第一图像包括目标对象的轮廓信息以及目标对象的类别信息，轮廓信息用于标记目标对象的轮廓； [0057]　对第一图像进行连通域分析，得到第二图像，第二图像包括每个目标对象的标识信息。 [0058]　对全景图像进行语义分割处理，可以在一个全景图像中划分出不同的象的轮廓，比如把一辆车的轮廓抠出来，这样可以知道这辆车在现实世界中占用了哪片区域。其中，语义分割处理可以通过一个深度学习的网络进行的，深度学习的网络进行的输出的结果可以为目标对象的轮廓信息以及目标对象的类别信息。其中，轮廓信息是指目标对象的轮廓以及轮廓内部的区域，类别信息是指该目标对象所所属的类别，比如：车辆、障碍物、和人等。 [0059]　连通域分析，根据连通情况对第一图像上的目标对象进行分割。也就是把粘连在一起的物体视作同一个物体，所有不连接的物体视作不同的物体。连通域分割的结果是同一张图上不连通物体的每一个个体。比如，第一图像包括两辆车，对第一图像连通域分析后的第二图像中包括每个目标对象的标识信息，即车辆A，车辆B,用于分别标记不同的目标对象。 [0060]　涉及步骤230。 [0061]　在一种可能的实施例中，步骤230，包括： [0062]　根据对象信息，从全景图像中确定每个目标对象对应的图形信息； [0063]　对图形信息进行几何处理，得到包裹每个目标对象的最小的凸多边形； [0064]　根据凸多边形，确定目标距离。 [0065]　对全景图像进行分割处理，得到每个目标对象的类别信息、标识信息以及轮廓信息之后，可以根据这些对象信息，从全景图像中确定每个目标对象对应的图形信息。具体地，图形信息可以如图3所示，对图形信息进行几何处理，得到包裹每个目标对象的最小的凸多边形。可以根据连通域分析得到的图形信息，具体可以使用凸包算法(如：Melkman's Algorithm)算出包裹每个目标对象的最小的凸多边形。然后，根据凸多边形，确定目标距离，目标距离用于指示目标对象与车辆的距离，能够用于确定目标对象的坐标。 [0066]　其中，上述涉及到的根据凸多边形，确定目标距离的步骤中，具体可以包括以下步骤： [0067]　计算观察点到凸多边形最短的第一距离，凸多边形包括标记点； [0068]　将第一距离确定为目标距离，目标距离为观察点到标记点的距离。 [0069]　计算观察点到这个凸多边形的最短距离，即为车辆到目标对象(障碍物)的最短距离。可以理解的是，观察点是一个虚拟的标记点，在观察点的位置可以观察到车辆的周围环境，在一个实施例中，观察点的位置具体可以如图4所示。 [0070]　目前的障碍物检测算法检测到的是目标对象的外接矩形，无法准确描述目标物体的准确轮廓，基于外接矩形计算得到的障碍物坐标的精度比较低。根据本申请实施例的对象信息，可以精确描述障碍物的轮廓，并在此对象信息的基础上，对根据对象信息，从全景图像中确定出的图形信息进行几何处理，确定的目标距离，能够更加准确的确定出观察点到标记点的距离。 [0071]　其中，上述涉及到的计算观察点到凸多边形最短的第一距离的步骤中，具体可以包括以下步骤： [0072]　计算观察点到凸多边形的每一条边的第三距离； [0073]　将第三距离中的最小值，确定为第一距离。 [0074]　由于凸多边形有多个边，所以需要计算观察点到凸多边形的每一条边的第三距离，然后从多个第三距离中确定最小值，将最小的第三距离确定为第一距离。 [0075]　其中，标记点包括第一标记点和第二标记点，第一标记点为凸多边形中与观察点的最短距离对应的标记点，相应地，上述涉及到的根据凸多边形，确定目标距离的步骤中，具体可以包括以下步骤： [0076]　以第一标记点为中心，分别向凸多边形的两边延伸，分别确定第二标记点；两边为凸多边形中经过第一标记点的边； [0077]　分别确定观察点与每个第二标记点的第二距离； [0078]　将第一距离和第二距离，确定为目标距离。 [0079]　其中，对于体积较大的目标对象，不止要得到距离最近点的第一距离，还要得到目标对象靠近车侧的两个第二标记点的坐标，第二标记点坐标的计算方法具体可以包括： [0080]　如图4所示，以第一标记点为中心，分别向凸多边形的两边延伸，分别确定两个第二标记点，以其中一个第二标记点为例，当第一标记点沿凸包延伸的时候，碰到图像的边缘则结束，结束的点可以称为交点，第二标记点在第一标记点与交点中间。然后取靠近上述交点但离边缘距离大于预设阈值(可调，可以初步设为20像素)之外的点作为一个第二标记点。然后，第二标记点也是如上述步骤得到，最终得到两个第二标记点。 [0081]　即对于体积较小的目标对象，可以只确定观察点到凸多边形最短的第一距离，相应地根据第一距离和观察点坐标可以得到距离车辆最近的第一标记点坐标；对于体积较大的障碍物，可以确定观察点到凸多边形最短的第一距离以及观察点与每个第二标记点的第二距离，相应地，可以根据第一距离和观察点坐标可以得到距离车辆最近的第一标记点坐标，以及根据第二距离和观察点坐标得到两个第一标记点坐标。 [0082]　其中，上述涉及到的对第一图像进行连通域分析，得到第二图像，第二图像包括每个目标对象的标识信息的步骤中，具体可以包括以下步骤：获得第一图像中每个像素点所属的类别：基于各个像素点所属的类别进行连通域分析，得到至少一个连通域；根据至少一个连通域，确定每个目标对象的标识信息。 [0083]　在一种可能的实施例中，在步骤230之后，还可以包括以下步骤： [0084]　根据对象信息和目标距离，输出对车辆的控制信息。 [0085]　为了使车辆在自动泊车过程中检测车身周围的目标对象，可以根据对象信息和目标距离，输出对车辆的控制信息，控制信息用于协助车辆在自动泊车过程中调整姿态、速度，最终成功泊入车位。 [0086]　在步骤210?步骤230的目标对象检测阶段，通过图像分割得到的对象信息，能够得到准确的目标对象的对象信息，并依据对象信息计算出目标对象与车辆的目标距离，并根据对象信息和目标距离，输出对车辆的控制信息，控制信息可以辅助车辆安全精准地移动至车位。 [0087]　综上，在本申请实施例中，通过获取包括至少一个目标对象的全景图像，然后对全景图像进行分割处理，得到每个目标对象的包括类别信息、标识信息以及轮廓信息的对象信息；这里，通过图像分割得到的对象信息，能够精准地表示目标对象在实际场景中所在的位置区域，由此，根据精准的对象信息，能够准确地确定车辆的观察点与每个目标对象的目标距离，提升目标对象检测的准确度，进而保障车辆的安全驾驶。 [0088]　基于上述图2所示的车辆与障碍物的距离检测方法，本申请实施例还提供一种车辆与障碍物的距离检测装置，如图5所示，该装置500可以包括： [0089]　获取模块510，用于获取全景图像，全景图像中包括至少一个目标对象。 [0090]　处理模块520，用于对全景图像进行分割处理，得到每个目标对象的对象信息，对象信息包括：类别信息、标识信息以及轮廓信息。 [0091]　确定模块530，用于根据对象信息，确定车辆的观察点与每个目标对象的目标距离。 [0092]　在一种可能的实现方式中，处理模块520，具体用于： [0093]　对全景图像进行语义分割处理，得到第一图像，第一图像包括目标对象的轮廓信息以及目标对象的类别信息，轮廓信息用于标记目标对象的轮廓； [0094]　对第一图像进行连通域分析，得到第二图像，第二图像包括每个目标对象的标识信息。 [0095]　在一种可能的实现方式中，确定模块530，具体用于： [0096]　根据对象信息，从全景图像中确定每个目标对象对应的图形信息； [0097]　对图形信息进行几何处理，得到包裹每个目标对象的最小的凸多边形； [0098]　根据凸多边形，确定目标距离。 [0099]　在一种可能的实现方式中，确定模块530，具体用于： [0100]　计算观察点到凸多边形最短的第一距离，凸多边形包括标记点； [0101]　将第一距离确定为目标距离，目标距离为观察点到标记点的距离。 [0102]　在一种可能的实现方式中，标记点包括第一标记点和第二标记点，第一标记点为凸多边形中与观察点的最短距离对应的标记点，确定模块530，具体用于： [0103]　以第一标记点为中心，分别向凸多边形的两边延伸，分别确定第二标记点；两边为凸多边形中经过第一标记点的边； [0104]　分别确定观察点与每个第二标记点的第二距离； [0105]　将第一距离和第二距离，确定为目标距离。 [0106]　在一种可能的实现方式中，确定模块530，具体用于： [0107]　计算观察点到凸多边形的每一条边的第三距离； [0108]　将第三距离中的最小值，确定为第一距离。 [0109]　在一种可能的实现方式中，获取模块510，具体用于： [0110]　通过每个全景摄像头分别采集目标图像； [0111]　对多个目标图像进行拼接处理，生成全景图像。 [0112]　在一种可能的实现方式中，该装置500还可以包括： [0113]　输出模块540，用于根据对象信息和目标距离，输出对车辆的控制信息。 [0114]　综上，在本申请实施例中，通过获取包括至少一个目标对象的全景图像，然后对全景图像进行分割处理，得到每个目标对象的包括类别信息、标识信息以及轮廓信息的对象信息；这里，通过图像分割得到的对象信息，能够精准地表示目标对象在实际场景中所在的位置区域，由此，根据精准的对象信息，能够准确地确定车辆的观察点与每个目标对象的目标距离，提升目标对象检测的准确度，进而保障车辆的安全驾驶。 [0115]　图6示出了本申请实施例提供的一种电子设备的结构示意图。 [0121]　通信接口603，主要用于实现本申请实施例中各模块、装置、单元和/或设备之间的通信。 [0123]　该电子设备可以执行本申请实施例中的车辆与障碍物的距离检测方法，从而实现结合图2至图4描述的车辆与障碍物的距离检测方法。 [0127]　还需要说明的是，本申请中提及的示例性实施例，基于一系列的步骤或者装置描述一些方法或系统。但是，本申请不局限于上述步骤的顺序，也就是说，可以按照实施例中提及的顺序执行步骤，也可以不同于实施例中的顺序，或者若干步骤同时执行。</t>
  </si>
  <si>
    <t>0.93</t>
  </si>
  <si>
    <t>环境图像 |
对象检测 |
实际场景 |
图像识别技术 |
计算机视觉 |
目标对象 |
检测算法 |
图像语义 |
图像信息 |
语义分割</t>
  </si>
  <si>
    <t>轮廓信息 |
全景图像 |
连通域分析 |
目标图像 |
拼接图像 |
分割处理 |
图像分割 |
外接矩形</t>
  </si>
  <si>
    <t>defense navigation satellite system |
车载摄像头 |
deference |
视觉计算 |
自动驾驶汽车 |
实际距离 |
无人驾驶汽车 |
车载处理器 |
自动泊车 |
目标距离 |
激光雷达</t>
  </si>
  <si>
    <t>全景摄像机 |
material database</t>
  </si>
  <si>
    <t>2  2022.09.02 公开 公开
2022.09.20 实质审查的生效 实质审查的生效
申请日=2022.05.06</t>
  </si>
  <si>
    <t>CN202210485760.0</t>
  </si>
  <si>
    <t>车载信息处理方法、装置、设备及存储介质</t>
  </si>
  <si>
    <t>本申请实施例公开了一种车载信息处理方法、装置、设备及存储介质。其中的方法包括：对窗口变化事件进行检测；在检测到一次窗口变化事件的情况下，获取屏幕上的窗口信息；根据相邻两次窗口变化事件分别对应的窗口信息，确定窗口变化信息；将所述窗口变化信息转换为对应的指令。本申请实施例可以降低处理的运算量和处理成本。</t>
  </si>
  <si>
    <t>一种车载信息处理方法，其特征在于，所述方法包括： 　　对窗口变化事件进行检测； 　　在检测到一次窗口变化事件的情况下，获取屏幕上的窗口信息； 　　根据相邻两次窗口变化事件分别对应的窗口信息，确定窗口变化信息； 　　将所述窗口变化信息转换为对应的指令。</t>
  </si>
  <si>
    <t>孙琦</t>
  </si>
  <si>
    <t>H04W  4/48|H04W 56/00|G06F  9/451</t>
  </si>
  <si>
    <t>H04W  4/48</t>
  </si>
  <si>
    <t>　随着通信技术的发展，在车载环境下，可以将手机等移动设备的屏幕内容投射在车载设备的屏幕上，从而可以便于用户在更大的屏幕上使用移动设备的广播、地图、语音助手、电话等应用程序。&lt;br/&gt;　为了将移动设备的屏幕内容投射在车载设备的屏幕上，需要实现移动设备与车载设备之间的状态同步。目前的车载设备通常根据应用程序提供的接口，检测应用程序所提供界面的进入状态或退出状态等界面状态，并在界面状态发生变化的情况下，向移动设备发送对应的更新指令，以使移动设备根据该更新指令实现移动设备与车载设备之间的状态同步。&lt;br/&gt;　在实际应用中，应用程序需要根据车载设备提供的协议，针对界面开发与该协议相适配的接口；随着界面数量的增长，需要开发的接口的数量也变得越来越庞大，这增加了处理的运算量和处理成本。</t>
  </si>
  <si>
    <t>　本申请实施例涉及通信技术领域，特别涉及一种车载信息处理方法、装置、设备及存储介质。</t>
  </si>
  <si>
    <t>[0039]　下面将结合附图对本申请实施方式作进一步地详细描述。 [0040]　参照图1，示出了本申请一个实施例的车载信息处理方法的应用环境的示意图，其中，车载设备101和移动设备102可以建立有线连接或无线连接，并基于建立的连接，进行数据交互。例如，车载设备101和移动设备102可以经由数据线建立连接，或者，车载设备101和移动设备102可以经由蓝牙等方式建立连接。可以理解，本申请实施例对于车载设备101和移动设备102之间的具体连接方式不加以限制。 [0041]　车载设备101的例子可以包括：HUD(平视显示器，Head Up Display)、IVI(车载信息娱乐系统，In?Vehicle Infotainment)等。车载设备通常安装在驾驶员前方，在车辆行驶过程中可为驾驶员提供一些必要的行车信息，如车速、油耗、导航、倒车影像，甚至手机来电、消息提醒等，还可以向驾驶员提供娱乐功能；换言之，车载设备可以集多种功能于一体，方便驾驶员关注行车路况。 [0042]　移动设备102可以是诸如手机、平板电脑、电子书阅读器、多媒体播放设备、可穿戴设备、PC(个人计算机，Personal Computer)等具有移动特性的电子设备。 [0043]　本申请实施例可以在车载环境下，根据投屏技术，将手机等移动设备102的屏幕内容投射到车载设备101的屏幕上，以在车载设备101的屏幕上使用手机的功能。例如，将导航、音乐等车载环境经常使用的功能在车载设备101的屏幕中呈现；这样，既可以利用车载设备101的屏幕大、音响效果好等优点，又可以结合手机性能强、软件更新速度快等优势。 [0044]　为了将移动设备的屏幕内容投射在车载设备的屏幕上，需要实现移动设备与车载设备之间的状态同步。相关技术的车载设备通常根据应用程序提供的接口，检测应用程序所提供界面的进入状态或退出状态等界面状态，并在界面状态发生变化的情况下，向移动设备发送对应的更新指令，以使移动设备根据该更新指令实现移动设备与车载设备之间的状态同步。 [0045]　上述界面与接口通常为一对一的关系，随着界面数量的增长，需要开发的接口的数量也变得越来越庞大，这增加了处理的运算量和处理成本。 [0046]　为了降低处理的运算量和处理成本，本申请实施例提供了一种车载信息处理方法，该方法具体包括：对窗口变化事件进行检测；在检测到一次窗口变化事件的情况下，获取屏幕上的窗口信息；根据相邻两次窗口变化事件分别对应的窗口信息，确定窗口变化信息；将该窗口变化信息转换为对应的指令。 [0047]　本申请实施例根据相邻两次窗口变化事件分别对应的窗口信息，确定窗口变化信息，并将该窗口变化信息转换为对应的指令。由于本申请实施例根据窗口信息的维度，确定窗口变化信息；而该窗口信息和窗口变化信息可以适用于任意应用程序的任意界面，故本申请实施例可以在不使用应用程序针对界面开发的接口的情况下，实现移动设备与车载设备之间的状态同步。因此，本申请实施例能够节省接口的开发成本，进而能够降低处理的运算量和处理成本。 [0048]　方法实施例一 [0049]　参照图2，示出了本申请一个实施例的车载信息处理方法的流程图，该方法可以包括如下几个步骤： [0050]　步骤201、对窗口变化事件进行检测； [0051]　步骤202、在检测到一次窗口变化事件的情况下，获取屏幕上的窗口信息； [0052]　步骤203、根据相邻两次窗口变化事件分别对应的窗口信息，确定窗口变化信息； [0053]　步骤204、将该窗口变化信息转换为对应的指令。 [0054]　图2所示方法所包括的至少一个步骤可由车载设备的操作系统中的对象执行。上述对象可以包括但不限于：进程、线程、或者服务(service)等。其中，服务可以为操作系统(例如安卓操作系统、IOS操作系统等)的组件，其用于在后台处理一些耗时的逻辑，或者去执行某些需要长期运行的任务，甚至可以在程序退出的情况下，让服务在后台继续保持运行状态。 [0055]　在本申请的一种实现方式中，可以创建屏幕资源服务，该屏幕资源服务可以继承已有的服务，如无障碍服务(Accessibility Service)等。Accessibility Service运行在后台，其能够收到操作系统发出的一些事件，比如通知状态、窗口的一些相关事件等。 [0056]　参照图3，示出了本申请一个实施例的操作系统的结构示意图，该操作系统自上到下依次包括：应用层301、框架(Framework)层302和本地层303。 [0057]　其中，应用层301包括应用程序集合。应用程序集合可以包括但不限于：倒车应用、语音识别应用、电话应用、启动应用、地图应用、调频广播(FM，Frequency Modulation)应用、空调应用和设置应用等。 [0058]　框架层302，可用于提供静态库和/或动态库，帮助程序员快速的开发应用程序。 [0059]　框架层302还可用于提供服务。本申请实施例的服务可以包括但不限于：通知(Notification)服务、视图(View)服务、窗口(Window)服务、活动(Activity)服务、系统服务(System Server)、无障碍服务和屏幕资源服务等。 [0060]　其中，屏幕资源服务是本申请实施例独创的服务，屏幕资源服务可以继承无障碍服务，故可以使用无障碍操作系统的服务提供的方法。 [0061]　本地层303可以提供协议栈。本地层303包括的进程间通信(Inter?Process Communication)，可以实现进程间通信。本地层303包括的车载客户端可以与移动设备进行通信。 [0062]　参照图4，示出了本申请一个实施例的车载设备A与移动设备B之间的通信链路的示意图。 [0063]　其中，车载设备A可以包括：图3所示的应用层301、框架层302和本地层303。屏幕资源服务可以利用本申请实施例的车载信息处理方法，确定指令，并向车载客户端发送指令。 [0064]　车载客户端用于实现车载设备A与移动设备B之间的通信。例如，车载客户端可以向移动设备B发送指令，以使移动设备B根据该指令，确定需要投射的目标屏幕内容，并向车载客户端发送目标屏幕内容。而车载客户端可以对目标屏幕内容进行展示。 [0065]　车载客户端还可以支持对目标屏幕内容进行操作，对应的操作方式可以包括但不限于： [0066]　语音助手；可以通过语音助手来和车载设备进行交流，告诉车载设备接下来应该干什么。 [0067]　触屏方式；车载设备的屏幕可以为触摸屏，可以接收用户在触摸屏上的操作。 [0068]　物理按键；车载设备可以带有物理按键，物理按键可以包括：音量控制按键和更换曲目按键等。 [0069]　在步骤201中，窗口变化事件可用于表征屏幕中窗口的变化。在具体实现中，可以利用操作系统的服务提供的方法，对窗口变化事件进行检测。 [0070]　例如，可以利用无障碍服务的AccessibilityEvent.TYPE_WINDOW_STATE_CHANGE方法，对窗口状态变化事件进行检测。 [0071]　又如，可以利用无障碍服务的AccessibilityEvent.TYPE_WINDOWS_CHANGED方法，对窗口变化事件进行检测。 [0072]　可以理解，任意的能够对窗口变化事件进行检测的方法，均在本申请实施例的操作系统的服务提供的方法的范畴之内。 [0073]　在实际应用中，屏幕资源服务可以对操作系统的服务提供的方法进行调用，以使操作系统的服务提供的方法在检测到窗口变化的情况下，发送对应的事件变化通知。在接收到一次事件变化通知的情况下，可以认为检测到一次窗口变化事件。 [0074]　一次窗口变化事件可以包括：窗口打开事件、或者窗口关闭事件等。例如，用户打开一个应用程序的情况下，可以打开这个应用程序对应的窗口。 [0075]　步骤202中，在检测到一次窗口变化事件的情况下，利用操作系统的服务提供的方法获取屏幕上的窗口信息。例如，可以利用无障碍服务的  AccessibilityService.getWindows()、或者AccessibilityService.getRootInActiveWindow()，获取屏幕上的窗口信息。可以理解，任意的能够获取屏幕上的窗口信息的方法，均在本申请实施例的操作系统的服务提供的方法的范畴之内。 [0076]　利用操作系统的服务提供的方法获取的窗口信息可以包括：窗口标识，则上述获取屏幕上的窗口信息，具体可以包括：获取屏幕上的窗口标识。此种情况下可以将窗口标识进行保存。 [0077]　或者，窗口信息可以包括窗口类型，则上述获取屏幕上的窗口信息，具体可以包括：获取屏幕上的窗口标识；并获取该窗口标识对应的窗口类型。此种情况下可以对窗口类型进行保存。 [0078]　或者，上述获取屏幕上的窗口信息，具体可以包括：在检测到一次窗口变化事件的情况下，利用操作系统的服务提供的方法，获取屏幕上的窗口标识；获取该窗口标识对应的窗口类型。 [0080]　在一种示例中，可以设置三种窗口类型。该三种窗口类型具体包括：第一窗口类型、第二窗口类型和第三窗口类型。其中，第一窗口类型、第二窗口类型和第三窗口类型的优先级递增。第一窗口类型永久使用窗口资源，允许被其他窗口抢占。第二窗口类型临时使用窗口资源，但使用完成后会主动释放窗口资源，允许被其他窗口抢占。第三窗口类型临时使用窗口资源，但使用完成后会主动释放窗口资源，不允许被其他窗口抢占。 [0081]　在实际应用中，可以保存应用程序标识、窗口标识和窗口类型之间的映射关系，或者可以保存窗口标识和窗口类型之间的映射关系。其中，可以通过包名或应用程序名称来表征应用程序标识。可以通过类名或窗口名称来表征窗口标识。 [0082]　参照表1，示出了本申请实施例的一种应用程序标识、窗口标识和窗口类型之间的映射关系的示例。 [0083]　表1 [0084]应用程序标识　　　　　　窗口标识　　　　　　窗口类型  　　　　调频广播应用　　　　　　窗口1　　　　　　　第一窗口类型  　　　　语音识别应用　　　　　　窗口2　　　　　　　第二窗口类型  　　　　倒车应用　　　　　　　　窗口3　　　　　　　第三窗口类型  　　　　……　　　　　　　　　……　　　　　　　　…… [0085]　在检测到一次窗口变化事件的情况下，可以获取屏幕上的窗口信息，并对窗口信息进行保存。 [0086]　参照表2，示出了本申请实施例一种对窗口变化事件与窗口类型进行保存的示例。 [0087]　表2 [0088]　　窗口变化事件的编号　　　　　　　　　窗口类型  　　　　1　　　　　　　　　　　　　　　　　第一窗口类型  　　　　2　　　　　　　　　　　　　　　　　第二窗口类型  　　　　3　　　　　　　　　　　　　　　　　第三窗口类型  　　　　4　　　　　　　　　　　　　　　　　第二窗口类型  　　　　……　　　　　　　　　　　　　　　…… [0089]　在步骤203中，可以对相邻两次窗口变化事件分别对应的窗口信息进行比较，以得到窗口变化信息。 [0090]　以表2为例，可以对相邻编号的窗口变化事件对应的窗口类型进行比较，得到的比较结果可以包括：窗口类型未发生变化、或者窗口类型发生变化等。 [0091]　在步骤204中，可以将窗口类型的变化信息，转换为对应的指令。在具体实现中，可以按照预设规则，将窗口类型的变化信息转换为对应的指令。 [0092]　例如，窗口类型的变化信息具体包括：变化前的窗口类型和变化后的窗口类型，则可以按照预设规则，将变化后的窗口类型转换为对应的指令。预设规则可以包括：变化后的窗口类型与指令字符串之间的映射关系，则可以将变化后的窗口类型转换为对应的指令字符串。 [0093]　在一种示例中，假设在车辆行驶过程中，车载设备首先响应于用户操作A，展示了广播调频应用对应的窗口A，以便于用户收听广播，窗口A对应第一窗口类型。接着，车载设备首先响应于用户操作B，展示了语音识别应用对应的窗口B，以便于用户触发语音指令，窗口B对应第二窗口类型。此种情况下，本申请实施例检测到窗口类型发生变化，故可以将窗口类型的变化信息转换为对应的指令。 [0094]　在上述示例中，假设用户进一步触发了倒车应用，则车载设备可以展示倒车应用对应的窗口C，以便于用户收听广播，假设窗口C对应第三窗口类型。此种情况下，本申请实施例检测到窗口类型发生变化，故可以将窗口类型的变化信息转换为对应的指令。 [0095]　在具体实现中，车载设备还可以向连接的移动设备发送所述指令。例如，车载设备的屏幕资源服务可以向车载客户端发送指令，以使车载客户端利用与移动设备之间的通道，向移动设备发送指令。移动设备可以根据接收到的指令，确定需要投射的目标屏幕内容，并向车载客户端发送目标屏幕内容。而车载客户端可以对目标屏幕内容进行展示。 [0096]　综上，本申请实施例的车载信息处理方法，根据相邻两次窗口变化事件分别对应的窗口信息，确定窗口变化信息，并将该窗口变化信息转换为对应的指令。由于本申请实施例根据窗口信息的维度，确定窗口变化信息；而该窗口信息和窗口变化信息可以适用于任意应用程序的任意界面，故本申请实施例可以在不使用应用程序针对界面开发的接口的情况下，实现移动设备与车载设备之间的状态同步。因此，本申请实施例能够节省接口的开发成本，进而能够降低处理的运算量和处理成本。 [0098]　在上述实施例的基础上，本实施例还提供了一种车载信息处理装置，参照图5，具体可以包括如下模块： [0099]　检测模块501，用于对窗口变化事件进行检测； [0100]　获取模块502，用于在检测到一次窗口变化事件的情况下，获取屏幕上的窗口信息； [0101]　确定模块503，用于根据相邻两次窗口变化事件分别对应的窗口信息，确定窗口变化信息； [0102]　转换模块504，用于将该窗口变化信息转换为对应的指令。 [0103]　可选地，该窗口信息可以包括：窗口标识、或者窗口类型。 [0104]　在所述窗口信息包括窗口标识的情况下，获取模块502具体可以包括： [0105]　第一获取模块，用于获取屏幕上的窗口标识； [0106]　或者，在窗口信息包括窗口类型的情况下，获取模块502具体可以包括： [0107]　第二获取模块，用于获取屏幕上的窗口标识，并获取所述窗口标识对应的窗口类型。 [0108]　可选地，转换模块504可以包括： [0109]　类型转换模块，用于将窗口类型的变化信息，转换为对应的指令。 [0110]　可选地，检测模块501可以包括： [0111]　检测模块，用于利用操作系统的服务提供的方法，对窗口变化事件进行检测。 [0112]　可选地，获取模块502可以包括： [0113]　窗口标识获取模块，用于在检测到一次窗口变化事件的情况下，利用操作系统的服务提供的方法，获取屏幕上的窗口标识； [0114]　窗口类型获取模块，用于确定该窗口标识对应的窗口类型。 [0115]　可选地，该装置还可以包括： [0116]　发送模块，用于向连接的移动设备发送该指令。 [0118]　请参考图6，其示出了本申请一个实施例提供的电子设备的结构框图。该电子设备可以作为车载设备，用于实施上述实施例中提供的车载信息处理方法。该电子设备可以是PC或者服务器，或者其它具备数据处理和存储能力的设备。具体来讲： [0120]　所述基本输入/输出系统1006包括有用于显示信息的显示器1008和用于用户输入信息的诸如鼠标、键盘之类的输入设备1009。其中所述显示器1008和输入设备1009都通过连接到系统总线1005的输入输出控制器1010连接到中央处理单元1001。所述基本输入/输出系统1006还可以包括输入输出控制器1010以用于接收和处理来自键盘、鼠标、或电子触控笔等多个其他设备的输入。类似地，输入输出控制器1010还提供输出到显示屏、打印机或其他类型的输出设备。 [0123]　根据本申请的各种实施例，所述电子设备1000还可以通过诸如因特网等网络连接到网络上的远程计算机运行。也即电子设备1000可以通过连接在所述系统总线1005上的网络接口单元1011连接到网络1012，或者说，也可以使用网络接口单元1011来连接到其他类型的网络或远程计算机系统(未示出)。 [0130]　以上所述仅为本申请的示例性实施例，并不用以限制本申请，凡在本申请的精神 和原则之内，所作的任何修改、等同替换、改进等，均应包含在本申请的保护范围之内。</t>
  </si>
  <si>
    <t>本申请实施例可以降低处理的运算量和处理成本。</t>
  </si>
  <si>
    <t>1.83</t>
  </si>
  <si>
    <t>安卓操作系统 |
ios |
框架层 |
检测应用程序 |
framework |
无障碍服务 |
activity |
系统服务 |
变化事件 |
消息提醒 |
用户触发 |
应用程序标识 |
用户操作 |
window |
对象执行 |
动态库</t>
  </si>
  <si>
    <t>车载信息娱乐系统 |
语音助手 |
电子设备 |
多媒体播放设备 |
物理按键 |
电子书阅读器 |
输出设备</t>
  </si>
  <si>
    <t>进程间通信 |
软件更新 |
程序模块 |
指令集</t>
  </si>
  <si>
    <t>应用窗口 |
屏幕内容 |
屏幕资源 |
窗口状态 |
窗口信息</t>
  </si>
  <si>
    <t>CN202210481726.6</t>
  </si>
  <si>
    <t>设备授权方法、装置、设备及介质</t>
  </si>
  <si>
    <t>本申请提供一种设备授权方法、装置、设备及介质，该方法包括：在服务器认证通过的情况下，向服务器上报包括Mac地址、第一随机数和加密的第一目标值的第一数据信息，第一目标值基于第一认证次数确定；接收服务器反馈的加密的第二数据信息并进行解密，第二数据信息在服务器确定第一认证次数与第二认证次数相同时基于第一授权信息生成，根据第三数据信息和第二数据信息，检测第二授权信息和第一授权信息是否相同，第三数据信息基于第二授权信息生成；在第二授权信息与第一授权信息相同的情况下，确定获取算法程序的运行权限，并更新第一认证次数、向服务器发送更新第二认证次数的更新指示。本申请可准确的对终端设备进行授权认证。</t>
  </si>
  <si>
    <t>一种设备授权方法，其特征在于，应用于部署算法程序的终端设备，包括： 　　在服务器认证通过的情况下，向所述服务器上报第一数据信息，所述第一数据信息包括所述终端设备的媒体访问控制Mac地址、第一随机数以及经过加密的第一目标值，所述第一目标值基于所述Mac地址、所述第一随机数以及所述终端设备存储的对所述终端设备认证对应的第一认证次数确定； 　　接收所述服务器反馈的经过加密的第二数据信息并进行解密，以获取所述第二数据信息，所述第二数据信息在所述服务器确定所述第一认证次数与第二认证次数相同时，基于所述服务器存储的与所述终端设备关联的第一授权信息生成，所述第二认证次数为所述服务器存储的对所述终端设备认证对应的认证次数，所述服务器基于所述第一数据信息确定所述第一认证次数与所述第二认证次数是否相同； 　　根据第三数据信息和所述第二数据信息，检测第二授权信息和所述第一授权信息是否相同，所述第三数据信息为基于所述终端设备关联的第二授权信息而生成； 　　在所述第二授权信息与所述第一授权信息相同的情况下，确定获取所述算法程序的运行权限，并更新所述第一认证次数、向所述服务器发送更新所述第二认证次数的更新指示。</t>
  </si>
  <si>
    <t>李新文</t>
  </si>
  <si>
    <t>2022/05/05</t>
  </si>
  <si>
    <t>H04L  9/40|G06F 21/44</t>
  </si>
  <si>
    <t>H04L  9/40</t>
  </si>
  <si>
    <t>　在将算法程序部署在设备上时，为了保护算法开发者的权益，防止算法程序在未授权的设备上运行，需要对设备进行授权认证。&lt;br/&gt;　目前，在对设备进行授权认证时，主要包括以下两种方式：&lt;br/&gt;　1、通过设备的身份标识(Identity document，ID)对设备进行授权认证。&lt;br/&gt;　2、采用加密狗方式进行设备授权认证，即，在设备上插入类似U盘一样的加密狗，通过算法程序与加密狗通信等方式对设备进行授权验证，由于算法程序只能在有加密狗的设备上运行，通过控制发放的加密狗的数量从而达到防止算法程序在非授权设备上运行的目的。&lt;br/&gt;　针对第一种认证方式而言，若无法获取设备ID，易出现通过打包镜像的方式在非授权设备上应用算法程序的情况，此时无法对设备进行准确的授权认证，影响算法开发者的权益。&lt;br/&gt;　针对第二种认证方式而言，由于需要新增硬件，在设备数量较多时会大量增加成本，且市场上主流的加密狗设备，可通过硬件克隆或者复制等方式进行破解，导致算法程序在非授权设备上运行，此时也无法对设备进行准确的授权认证，影响算法开发者的权益。&lt;br/&gt;　由此可见，现有技术中，对设备进行授权认证的方式存在无法准确的授权认证以及增加授权认证成本的弊端。</t>
  </si>
  <si>
    <t>　本申请涉及数据处理技术领域，尤其涉及一种设备授权方法、装置、设备及介质。</t>
  </si>
  <si>
    <t>[0044]　应理解，说明书通篇中提到的“一个实施例”或“一实施例”意味着与实施例有关的特定特征、结构或特性包括在本申请的至少一个实施例中。因此，在整个说明书各处出现的“在一个实施例中”或“在一实施例中”未必一定指相同的实施例。此外，这些特定的特征、结构或特性可以任意适合的方式结合在一个或多个实施例中。 [0045]　在本申请的各种实施例中，应理解，下述各过程的序号的大小并不意味着执行顺序的先后，各过程的执行顺序应以其功能和内在逻辑确定，而不应对本申请实施例的实施过程构成任何限定。 [0046]　针对现有技术中在对部署算法程序的设备进行授权认证时，存在的无法准确的授权认证、授权认证成本高的弊端，本申请提供了一种设备授权方法，通过比较终端设备和服务器的认证次数，来决定终端设备上所部署的算法程序是否可以正常运行，以避免出现通过克隆镜像在非授权设备上运行算法程序的情况，保证算法开发者的权益，同时可以节约授权认证成本。 [0047]　下面对本申请实施例提供的设备授权方法进行介绍，该方法应用于部署算法程序的终端设备，参见图1所示，该方法包括： [0048]　步骤101、在服务器认证通过的情况下，向所述服务器上报第一数据信息，所述第一数据信息包括所述终端设备的媒体访问控制Mac地址、第一随机数以及经过加密的第一目标值，所述第一目标值基于所述Mac地址、所述第一随机数以及所述终端设备存储的对所述终端设备认证对应的第一认证次数确定。 [0049]　本申请实施例提供的设备授权方法，首先由终端设备对服务器进行认证，在认证通过的情况下，由服务器对终端设备进行认证，以实现双向认证，服务器对终端设备的认证为对终端设备运行算法程序的授权认证。 [0050]　下面针对服务器对终端设备认证的情况进行介绍，终端设备基于与服务器之间的通信，向服务器上报包括终端设备的媒体访问控制(Media Access Control，Mac)地址、第一随机数以及经过加密的第一目标值的第一数据信息。其中，第一目标值基于Mac地址、第一随机数以及终端设备存储的对终端设备认证对应的第一认证次数确定，且第一随机数为终端设备随机选取的数值，终端设备在确定第一目标值之后，对第一目标值进行加密处理，根据Mac地址、第一随机数以及经过加密的第一目标值确定第一数据信息，然后向服务器上报第一数据信息。其中，通过对第一目标值进行加密处理，可以防止第一目标值被篡改，以保证第一目标值的安全性。 [0051]　步骤102、接收所述服务器反馈的经过加密的第二数据信息并进行解密，以获取所述第二数据信息，所述第二数据信息在所述服务器确定所述第一认证次数与第二认证次数相同时，基于所述服务器存储的与所述终端设备关联的第一授权信息生成，所述第二认证次数为所述服务器存储的对所述终端设备认证对应的认证次数，所述服务器基于所述第一数据信息确定所述第一认证次数与所述第二认证次数是否相同。 [0052]　终端设备在向服务器上报第一数据信息之后，由于第一数据信息包括经过加密的第一目标值，第一目标值基于Mac地址、第一随机数以及第一认证次数确定，可以由服务器根据第一数据信息检测第一认证次数与服务器存储的与当前终端设备关联的第二认证次数是否相同。针对服务器而言，会记录每个终端设备对应的认证次数。 [0053]　在第一认证次数与第二认证次数相同时，服务器生成第二数据信息，并对第二数据信息加密处理后反馈至终端设备，其中第二数据信息基于服务器存储的与终端设备(当前终端设备)关联的第一授权信息生成，第一授权信息为服务器存储的当前终端设备对应的授权字符串，具体为设备授权码。终端设备接收服务器反馈的经过加密的第二数据信息，对经过加密的第二数据信息进行解密，获取第二数据信息。通过对第二数据信息进行加密处理，可以防止第二数据信息被篡改。 [0054]　步骤103、根据第三数据信息和所述第二数据信息，检测第二授权信息和所述第一授权信息是否相同，所述第三数据信息为基于所述终端设备关联的第二授权信息而生成。 [0055]　终端设备可以基于终端设备关联的第二授权信息生成第三数据信息，第二授权信息为终端设备的授权字符串，具体为设备授权码。其中，第三数据信息与第二数据信息基于相同的策略生成，且第二数据信息对应的生成参数包括第一授权信息以及目标参数、第三数据信息对应的生成参数包括第二授权信息以及目标参数。第三数据信息可以预先生成，也可以在获取第二数据信息后生成。 [0056]　在获取第二数据信息以及第三数据信息之后，由于第二数据信息对应的生成参数包括第一授权信息以及目标参数、第三数据信息对应的生成参数包括第二授权信息以及目标参数，可以根据第三数据信息和第二数据信息，检测第二授权信息和第一授权信息是否相同。 [0057]　步骤104、在所述第二授权信息与所述第一授权信息相同的情况下，确定获取所述算法程序的运行权限，并更新所述第一认证次数、向所述服务器发送更新所述第二认证次数的更新指示。 [0058]　在第二授权信息与第一授权信息相同的情况下，确定终端设备的授权认证通过，终端设备获取算法程序的运行权限，可以执行算法程序。且在第二授权信息与第一授权信息相同的情况下，终端设备完成一次认证，在第一认证次数的基础上加1，以更新第一认证次数。终端设备需要向服务器发送更新第二认证次数的更新指示，以使得服务器可以根据更新指示，在第二认证次数的基础上加1，以更新第二认证次数。 [0059]　本申请上述实施过程，在服务器认证通过的情况下，向服务器上报第一数据信息，由服务器基于第一数据信息确定终端设备存储的第一认证次数与服务器存储的第二认证次数相同时、基于第一授权信息生成第二数据信息，并加密后反馈至终端设备，终端设备根据第二数据信息和基于第二授权信息生成的第三数据信息，检测第一授权信息和第二授权信息是否相同，在二者相同的情况下，确定终端设备的授权认证通过、终端设备获取算法程序的运行权限，并更新第一认证次数、向服务器发送更新指示，可以基于认证次数以及授权信息确定算法程序是否可在终端设备上正常运行，实现准确的对部署算法程序的终端设备进行授权认证，且由于无需增加硬件可以节约授权认证成本。 [0060]　进一步而言，通过对第一目标值和第二数据信息进行加密，可以防止数据被非法篡改，保证数据的安全性，进而可以保证授权认证的正常进行，且可以保证准确的对终端设备进行授权认证。 [0061]　下面对终端设备对服务器认证的过程进行介绍，该方法还包括：接收所述服务器发送的经第一私钥加密的请求信息；根据预制证书中的第一公钥对加密后的请求信息进行解密；在解密成功的情况下，确定所述服务器认证通过，并向所述服务器反馈携带认证通过通知的响应信息。 [0062]　终端设备存储有预制证书，预制证书中至少包括第一公钥、证书有效期以及证书颁发者。在终端设备对服务器进行认证时，接收服务器发送的经第一私钥加密的请求信息，服务器所发送的请求信息可以为HTTP请求或者HTTPS请求。 [0063]　在接收到服务器发送的经第一私钥加密的请求信息之后，利用预制证书中的第一公钥对加密后的请求信息进行解密，在解密成功的情况下，可以获取请求信息，此时确定第一公钥和第一私钥为公私钥对、服务器认证通过，可以向服务器反馈携带认证通过通知的响应信息。在解密不成功的情况下，确定服务器认证未通过，此时，可以向服务器反馈携带认证不通过通知的响应信息。响应信息可以为HTTP响应或者HTTPS响应。通过向服务器发送认证通过或者认证不通过的通知，可以便于服务器及时了解终端设备对服务器的认证情况。 [0064]　上述实施过程，通过接收服务器发送的经第一私钥加密的请求信息，利用预制证书中的第一公钥对其进行解密，在解密成功的情况下，确定服务器认证通过，向服务器反馈携带认证通过通知的响应信息，在解密未成功的情况下，确定服务器认证未通过，向服务器反馈携带认证未通过通知的响应信息，可以基于解密情况进行服务器认证，并向服务器反馈对应的通知。 [0065]　其中，步骤101向所述服务器上报第一数据信息，包括： [0066]　基于所述Mac地址、所述第一随机数以及所述第一认证次数，采用第一目标计算策略确定所述第一目标值； [0067]　采用第二私钥对所述第一目标值进行加密； [0068]　根据所述Mac地址、所述第一随机数以及经过加密的第一目标值确定所述第一数据信息，将所述第一数据信息上报至所述服务器。 [0069]　终端设备在向服务器上报第一数据信息时，需要基于Mac地址、第一随机数以及第一认证次数，采用第一目标计算策略确定第一目标值，第一目标计算策略可以为安全散列算法(Secure Hash Algorithm，SHA)，如SHA128算法、SHA256算法、SHA512算法，本实施例中以SHA256算法为例进行阐述，通过SHA256算法对Mac地址、第一随机数以及第一认证次数进行计算，得到的SHA256值为第一目标值。 [0070]　在获取第一目标值之后，利用第二私钥对第一目标值进行加密处理，然后根据Mac地址、第一随机数以及经过加密的第一目标值确定第一数据信息，将第一数据信息上报至服务器。需要说明的是，通过对第一目标值进行加密，可以对第一认证次数进行保护，避免非授权设备篡改第一目标值或者盗用第一目标值。 [0071]　通过基于第一目标计算策略生成第一目标值，对第一目标值进行加密处理后，基于Mac地址、第一随机数以及经过加密的第一目标值确定第一数据信息，可以便于服务器基于第一数据信息验证第一认证次数与服务器存储的第二认证次数是否相同。 [0072]　其中，所述第二数据信息经第二公钥加密，所述终端设备存储有所述第二公钥对应的第二私钥； [0073]　所述接收所述服务器反馈的经过加密的第二数据信息并进行解密，以获取所述第二数据信息，包括： [0074]　在接收到经过所述第二公钥加密的第二数据信息时，基于所述第二私钥进行解密，获取所述第二数据信息。 [0075]　服务器采用第二公钥对第二数据信息进行加密，终端设备存储有与第二公钥对应的第二私钥，终端设备在接收服务器反馈的经过加密的第二数据信息并进行解密时，具体为：接收服务器反馈的经第二公钥加密的第二数据信息，然后基于第二私钥对加密的第二数据信息进行解密处理，以获取第二数据信息。 [0076]　其中，第二公钥与第二私钥为公私钥对，且第二公钥由终端设备上报至服务器，具体为：终端设备在向服务器上报第一数据信息之前，还包括： [0077]　向所述服务器上报所述终端设备的MAC地址和所述终端设备对应的第二公钥，所述第二公钥与所述第二私钥配合形成公私钥对； [0078]　所述MAC地址与所述第二公钥形成关联关系，在所述第二私钥用于加密时、所述第二公钥用于解密，在所述第二私钥用于解密时、所述第二公钥用于加密。 [0079]　终端设备获取公私钥对(第二公钥和第二私钥)之后，将第二私钥保留，第二公钥上报至服务器，终端设备也需要将MAC地址上报至服务器，且终端设备上报的MAC地址和第二公钥形成关联关系。其中，本实施例中的公私钥对可以为非对称加密算法(Rivest Shamir Adleman，RSA)公私钥对，即，第二公钥为RSA公钥、第二私钥为RSA私钥，也可以为ECC椭圆加密算法公私钥对。 [0080]　服务器在基于终端设备上报的第一数据信息确定第一认证次数与服务器存储的第二认证次数相同时，生成第二数据信息，基于终端设备的MAC地址确定对应的第二公钥，基于所确定的第二公钥对第二数据信息进行加密处理，向终端设备反馈经过第二公钥加密的第二数据信息。终端设备基于第二私钥对加密后的第二数据信息进行解密获取第二数据信息，此时，第二公钥用于加密、第二私钥用于解密。 [0081]　终端设备在生成第一目标值之后，利用第二私钥对第一目标值进行加密，根据Mac地址、第一随机数以及加密后的第一目标值确定第一数据信息，并上报至服务器。服务器在获取第一数据信息之后，基于Mac地址、第一随机数以及服务器存储的第二认证次数，采用第一目标计算策略确定第二目标值，利用第二公钥对加密的第一目标值进行解密，获取第一目标值，此时，第二公钥用于解密、第二私钥用于加密。然后比较第一目标值和第二目标值，在第一目标值和第二目标值相等时，确定第一认证次数与第二认证次数相同。由于第一目标值基于Mac地址、第一随机数以及第一认证次数确定，第二目标值基于Mac地址、第一随机数以及第二认证次数确定，且确定方式相同，因此，在第一目标值和第二目标值相等时，确定第一认证次数与第二认证次数相同。且服务器基于第一数据信息可以获取第一目标值，因此可以基于第一数据信息验证第一认证次数与第二认证次数是否相同。 [0082]　本申请上述实施过程，通过向服务器上报MAC地址以及第二公钥，可以在上传包括Mac地址、第一随机数以及采用第二私钥加密后的第一目标值的第一数据信息之后，由服务器基于第二公钥进行解密获取第一目标值，以保护第一目标值；服务器在生成第二数据信息之后，可以基于第二公钥进行加密并反馈至终端设备，终端设备基于第二私钥进行解密获取第二数据信息，以保护第二数据信息；通过进行数据加密可以避免数据被非法篡改，保证数据的安全性。 [0083]　其中，步骤103根据第三数据信息和所述第二数据信息，检测第二授权信息和所述第一授权信息是否相同，包括： [0084]　检测所述第三数据信息和所述第二数据信息是否相同，所述第二数据信息根据所述Mac地址、所述第一随机数以及所述第一授权信息生成，所述第三数据信息根据所述Mac地址、所述第一随机数以及所述第二授权信息生成，且所述第二数据信息与所述第三数据信息均对应于第二目标计算策略； [0085]　在所述第三数据信息和所述第二数据信息相同的情况下，确定所述第二授权信息和所述第一授权信息相同。 [0086]　终端设备在获取服务器反馈的加密后的第二数据信息，并进行解密获取第二数据信息之后，需要基于第三数据信息和第二数据信息检测第二授权信息和第一授权信息是否相同。 [0087]　其中，第二数据信息由服务器基于Mac地址、第一随机数以及服务器存储的与终端设备关联的第一授权信息，采用第二目标计算策略生成；第三数据信息由终端设备基于Mac地址、第一随机数以及终端设备存储的终端设备关联的第二授权信息，采用第二目标计算策略生成。第三数据信息可以预先生成，也可以在终端设备获取第二数据信息后生成。本申请实施例中第二目标计算策略为SHA算法，如SHA128算法、SHA256算法、SHA512算法，本实施例中以SHA256算法为例进行阐述，通过SHA256算法对Mac地址、第一随机数以及第一授权信息进行计算，得到的SHA256值为第二数据信息，通过SHA256算法对Mac地址、第一随机数以及第二授权信息进行计算，得到的SHA256值为第三数据信息。 [0088]　由于第二数据信息与第三数据信息对应于相同的计算策略，第二数据信息对应的生成参数包括第一授权信息以及目标参数(Mac地址和第一随机数)、第三数据信息对应的生成参数包括第二授权信息以及目标参数(Mac地址和第一随机数)，可以根据第三数据信息和第二数据信息，检测第二授权信息和第一授权信息是否相同。在第三数据信息和第二数据信息相同的情况下，确定第二授权信息和第一授权信息相同。 [0089]　上述实施过程，终端设备通过比较服务器反馈的第二数据信息和终端设备生成的第三数据信息，确定第一授权信息与第二授权信息是否相同，可以通过简便的方式进行授权信息的检验。 [0091]　本申请实施例中的算法程序至少包括主程序文件、加密的模型文件以及至少一个库文件。其中模型文件可以采用高级加密标准(Advanced Encryption Standard，AES)进行加密，以防止模型文件被用于其他项目。 [0093]　下面以模型文件对应于检测反光衣是否穿戴规范的检测模型为例，简述基于模型训练确定模型文件、基于模型文件获取模型输出结果的过程。在模型训练时，采集大量工地等现场作业中正确穿戴反光衣、不规范穿戴反光衣、不穿戴反光衣的图片，作为正负样本，通过yolov5算法进行模型训练，得到检测模型(对应于模型文件)。其中(You Only Look Once，yolo)算法为深度学习算法。通过检测模型可以区分正确穿戴反光衣、不规范穿戴反光衣、不穿戴反光衣的情况。终端设备在调用模型文件时，利用模型文件对施工工人在工地现场施工的图像进行检测，以识别出工人是否规范穿戴反光衣。 [0094]　在算法程序运行且主程序文件调用目标库文件时，需要对目标库文件进行校验，在校验通过的情况下允许正常调用目标库文件。在对目标库文件进行校验时，将第一参数以及基于第一参数和第一字符确定的第二参数写入目标库文件的初始化函数中，其中第一字符为与目标库文件约定的字符。第一参数可以为明文的库名称+第二随机数，第二参数可以为基于第一参数和第一字符采用特定算法确定，如第二参数为基于SHA256算法对第一参数和第一字符进行计算所确定的SHA256值。由于第一参数和第二参数已写入目标库文件的初始化函数中，目标库文件可以依据第一参数和存储的第二字符采用相同的计算方法计算第三参数，在第三参数与第二参数相同的情况下，确定第二字符与第一字符相同，进而确定校验通过，此时可以正常调用目标库文件。 [0095]　上述实施过程，在无需使用模型文件时对其进行加密保护，在需要使用模型文件时基于GPU对其进行快速解密，可以在防止模型文件被用于其他项目的同时、基于模型文件快速获取模型输出结果；通过对目标库文件进行验证，可以对目标库文件进行保护。 [0096]　以上为本申请实施例终端设备侧的设备授权方法，在服务器认证通过的情况下，向服务器上报第一数据信息，由服务器基于第一数据信息确定终端设备存储的第一认证次数与服务器存储的第二认证次数相同时、基于第一授权信息生成第二数据信息，并加密后反馈至终端设备，终端设备根据第二数据信息和基于第二授权信息生成的第三数据信息，检测第一授权信息和第二授权信息是否相同，在二者相同的情况下，确定终端设备的授权认证通过、终端设备获取算法程序的运行权限，并更新第一认证次数、向服务器发送更新指示，可以基于认证次数以及授权信息确定算法程序是否可在终端设备上正常运行，实现准确的对部署算法程序的终端设备进行授权认证，且由于无需增加硬件可以节约授权认证成本。 [0097]　进一步地，通过对第一目标值和第二数据信息进行加密，可以防止数据被非法篡改，保证数据的安全性，进而可以保证授权认证的正常进行，且可以保证准确的对终端设备进行授权认证。 [0098]　通过基于解密是否成功进行服务器认证，可以快速地实现服务器的认证；通过比较第二数据信息和第三数据信息，确定第一授权信息与第二授权信息是否相同，可以基于简便的方式进行授权信息的检验；通过加密模型文件、对目标库文件进行验证，可以实现对模型文件、目标库文件进行保护。 [0099]　本申请实施例还提供一种设备授权方法，应用于服务器，参见图2所示，包括： [0100]　步骤201、在终端设备对所述服务器认证且认证通过的情况下，接收所述终端设备上报的第一数据信息，所述第一数据信息包括所述终端设备的媒体访问控制Mac地址、第一随机数以及经过加密的第一目标值，所述第一目标值基于所述Mac地址、所述第一随机数以及所述终端设备存储的对所述终端设备认证对应的第一认证次数确定。 [0101]　本申请实施例提供的设备授权方法，在终端设备对服务器进行认证且认证通过后，服务器对终端设备进行认证，以实现双向认证，服务器对终端设备的认证为对终端设备运行算法程序的授权认证。 [0102]　下面针对服务器对终端设备认证的情况进行介绍，服务器基于与终端设备的通信，接收终端设备上报</t>
  </si>
  <si>
    <t>本申请可准确的对终端设备进行授权认证。</t>
  </si>
  <si>
    <t>0.48</t>
  </si>
  <si>
    <t>加密保护 |
加密处理 |
双向认证 |
解密模块 |
emmons条件 |
信息加密 |
信息验证 |
公钥加密 |
认证方式 |
加密密钥 |
椭圆加密算法 |
数据安全 |
gps触点</t>
  </si>
  <si>
    <t>身份标识 |
授权信息 |
终端设备认证 |
发送认证 |
请求信息 |
服务器存储 |
响应信息 |
获取服务 |
携带认证 |
服务器接收终端设备</t>
  </si>
  <si>
    <t>私钥加密 |
授权认证 |
服务器认证 |
exact security |
environmental element |
magnetic field process</t>
  </si>
  <si>
    <t>安全散列算法</t>
  </si>
  <si>
    <t>2  2022.09.02 公开 公开
2022.09.20 实质审查的生效 实质审查的生效
申请日=2022.05.05</t>
  </si>
  <si>
    <t>100083 北京市海淀区清华东路9号创达大厦1层101-105室(东升地区)</t>
  </si>
  <si>
    <t>CN202210513767.9</t>
  </si>
  <si>
    <t>遗留物检测方法、装置及电子设备、计算机可读存储介质</t>
  </si>
  <si>
    <t>本申请公开了一种遗留物检测方法、装置及电子设备、计算机可读存储介质，该方法包括：获取当前帧图像和当前帧图像对应的背景帧图像，当前帧图像对应的背景帧图像基于预设背景帧更新策略更新得到；根据当前帧图像和背景帧图像确定当前帧图像对应的前景图像；利用预设物体检测模型对前景图像进行遗留物检测，得到遗留物检测结果，预设物体检测模型基于非遗留物图像训练得到；在遗留物检测结果为前景图像是非遗留物图像的情况下，利用预设验证策略对遗留物检测结果进行验证，得到验证后的遗留物检测结果。本申请实现了对多种类遗留物以及易变形物体的高效检测，且对检测结果进行了二次验证，降低了遗留物的漏检率，提高了遗留物检测的精度。</t>
  </si>
  <si>
    <t>一种遗留物检测方法，其中，所述方法包括： 　　获取当前帧图像和所述当前帧图像对应的背景帧图像，所述当前帧图像对应的背景帧图像基于预设背景帧更新策略更新得到； 　　根据所述当前帧图像和所述当前帧图像对应的背景帧图像，确定所述当前帧图像对应的前景图像； 　　利用预设物体检测模型对所述当前帧图像对应的前景图像进行遗留物检测，得到遗留物检测结果，所述预设物体检测模型基于非遗留物图像训练得到； 　　在所述遗留物检测结果为所述前景图像是非遗留物图像的情况下，利用预设验证策略对所述遗留物检测结果进行验证，得到所述验证后的遗留物检测结果。</t>
  </si>
  <si>
    <t>2022/05/11</t>
  </si>
  <si>
    <t>2022/08/02</t>
  </si>
  <si>
    <t>G06V 20/00|G06V 40/10|G06V 10/26|G06V 10/28|G06V 10/774|G06V 10/82|G06N  3/08|G06K  9/62</t>
  </si>
  <si>
    <t>G06V 20/00</t>
  </si>
  <si>
    <t>　遗留物检测是目标检测领域的一个重要分支，在一些特定应用场景下，遗留物的检测尤为重要。例如，在雪上场景中，如果滑雪场的雪道上出现不该出现的遗留物，如头盔，雪具等，将会给运动员或者滑雪爱好者的正常比赛、娱乐活动乃至生命安全造成危害，因此对雪道上的遗留物进行检测就十分必要。&lt;br/&gt;　对此，现有技术中提供的一种检测方案是采用深度学习算法如YOLO(You Only Look Once)、SSD(Single Shot MultiBox Detector)算法等对场景中的遗留物进行检测，若检测到学习过的遗留物则进行报警。然而，该方案只能识别模型学习过的遗留物类型，对于新增的遗留物类型无法进行检测和判断，且对于衣服等容易发生形变的物体识别效果很差，而往往这种类型的遗留物也很常见。此外，由于遗留物的类型太多，如可能是头盔、滑雪板、滑雪棍、矿泉水瓶、石头以及衣服等等。针对这种情况，常用的深度学习方法已经无法灵活适应，因为样本种类太多，学习成本太大。&lt;br/&gt;　现有技术中提供的另一种检测方案是采用传统的机器学习方法提取图像中的前景区域，然后采用SVM(Support Vector Machines，支持向量机)+HOG(Histogram of Oriented Gradient，方向梯度直方图)等方式对前景区域的目标进行区分，如果是遗留物则进行报警。然而，该方案采取的算法往往在处理速度和精确度上无法与深度学习算法相比较，且实现复杂，在性能上无法满足检测要求。</t>
  </si>
  <si>
    <t>　本申请涉及目标检测技术领域，尤其涉及一种遗留物检测方法、装置及电子设备、计算机可读存储介质。</t>
  </si>
  <si>
    <t>[0048]　本申请实施例提供了一种遗留物检测方法，如图1所示，提供了本申请实施例中一种遗留物检测方法的流程示意图，所述方法至少包括如下的步骤S110至步骤S140： [0049]　步骤S110，获取当前帧图像和所述当前帧图像对应的背景帧图像，所述当前帧图像对应的背景帧图像基于预设背景帧更新策略更新得到。 [0050]　本申请实施例在进行遗留物检测时，需要先获取摄像头在特定场景下采集到的当前帧图像，这里的特定场景可以根据实际需求灵活设置，例如可以是滑雪场、飞机跑道或者高速公路上等任何存在遗留物检测需求的场景。 [0051]　此外，还需要获取当前帧图像对应的背景帧图像，这里的背景帧图像可以通过事先设定的背景帧更新策略更新得到，其表征的图像信息是摄像头所拍摄的图像区域中的背景信息，是后续分割前景目标的基础。 [0052]　步骤S120，根据所述当前帧图像和所述当前帧图像对应的背景帧图像，确定所述当前帧图像对应的前景图像。 [0053]　由于当前帧图像中可能既包含有前景信息又包含有背景信息，因此本申请实施例在获取到当前帧图像以及当前帧对应的背景帧图像后，可以将二者进行比较，从而从当前帧图像中分割出前景区域，也即需要重点检测的图像区域，并以此得到前景图像。 [0054]　步骤S130，利用预设物体检测模型对所述当前帧图像对应的前景图像进行遗留物检测，得到遗留物检测结果，所述预设物体检测模型基于非遗留物图像训练得到。 [0055]　由于实际场景下，遗留物的种类十分丰富，且一些遗留物的检测易受到物体形变的影响，因此，为了提高检测的精度，本申请实施例训练的物体检测模型主要用于检测图像中的非遗留物，这些非遗留物虽然也是图像中存在的前景目标，但并非是该场景下被遗留或者遗失的物体，如人、动物和车辆等。 [0056]　基于此，本申请实施例可以利用上述预设物体检测模型对前述步骤得到的前景图像进行遗留物检测，该预设物体检测模型能够输出前景图像为非遗留物图像的概率，概率值越大，说明前景图像中包含的前景目标越不可能是遗留物，概率值越小，说明前景图像中包含的前景目标越有可能是遗留物，因此可以通过一个概率值阈值来判断前景图像是否为遗留物图像，从而得到遗留物检测结果。 [0057]　步骤S140，在所述遗留物检测结果为所述前景图像是非遗留物图像的情况下，利用预设验证策略对所述遗留物检测结果进行验证，得到所述验证后的遗留物检测结果。 [0058]　上述训练好的预设物体检测模型可以在很大程度上准确检测出图像中是否包含遗留物，能够满足大部分场景下对于遗留物检测的需求，但是出于训练成本和训练效率的考虑，上述预设物体检测模型的检测精度难以达到百分之百，因此，本申请实施例可以对遗留物检测结果进行验证，从而进一步提高遗留物检测结果的准确性。 [0059]　具体地，当预设物体检测模型检测到前景图像是遗留物图像时，此时可以直接信任模型的检测结果，而当预设物体检测模型检测到前景图像是非遗留物图像时，则需要采取一定验证策略进一步验证遗留物检测结果是否可靠，例如当遗留物的特征与非遗留物的特征十分接近时，预设物体检测模型就可能会将遗留物误识别为非遗留物，进而出现漏检的情况，因此通过上述验证环节可以进一步降低模型的漏检率，进而提高遗留物检测的精度。 [0060]　本申请实施例的遗留物检测方法采用基于机器学习的前景图像分割和基于深度学习的前景图像检测相结合的方法检测遗留物，实现了对多种类遗留物以及易变形物体的高效检测，且对检测结果进行了二次验证，降低了遗留物的漏检率，提高了遗留物检测的精度。 [0061]　在本申请的一个实施例中，所述获取当前帧图像和所述当前帧图像对应的背景帧图像包括：获取前一帧图像对应的背景帧图像；确定所述前一帧图像中的背景区域；利用预设背景帧更新策略对所述前一帧图像中的背景区域进行更新，得到所述当前帧图像对应的背景帧图像。 [0062]　本申请实施例在获取当前帧图像对应的背景帧图像时，可以先获取前一帧图像对应的背景帧图像，由于背景帧更新的目的是尽可能还原出不包含任何前景目标的背景帧图像，因此在进行背景帧图像的更新时，不需要对图像中的前景区域进行更新，只需要更新背景区域。 [0063]　具体地，对于前一帧图像对应的背景帧图像，可以采用滑动平均法平滑的更新该背景帧图像，从而将光线等影响降到最低，例如可以采用如下方式： [0064]　bkframe’＝(1?a)*bkframe+a*curframe [0065]　其中，bkframe为更新前的背景帧图像，bkframe’为更新后的背景帧图像，curframe为当前帧图像，a为学习率。 [0067]　在本申请的一个实施例中，所述根据所述当前帧图像和所述当前帧图像对应的背景帧图像，确定所述当前帧图像对应的前景图像包括：确定所述当前帧图像中的像素点与所述背景帧图像中的像素点的灰度值差值的绝对值；根据所述当前帧图像中的像素点与所述背景帧图像中的像素点的灰度值差值的绝对值，确定所述当前帧图像中的前景像素点；利用预设图像处理策略对所述当前帧图像中的前景像素点进行处理，得到所述当前帧图像对应的前景图像。 [0068]　本申请实施例在确定当前帧图像对应的前景图像时，可以先对当前帧图像和背景帧图像进行灰度处理，得到对应的当前帧灰度图像和背景帧灰度图像，然后利用当前帧灰度图像与对应的背景帧灰度图像进行灰度值的差分运算，从而可以确定出当前帧灰度图像中的前景像素点，例如可以采用如下方式： [0069]　|It(x,y)?Bt(x,y)|； [0070]　其中，It(x,y)为当前帧灰度图像中的任一像素点的灰度值，Bt(x,y)为背景帧灰度图像中的任一像素点的灰度值。对于当前帧灰度图像中的任一像素点，如果|It(x,y)?Bt(x,y)|&amp;gt;T，则可以确定该像素点为前景像素点，否则为背景像素点。 [0071]　经过上述步骤可以确定出当前帧图像中的前景区域，然后可以采取一系列的形态学处理对前景区域进行形态学操作，如腐蚀、膨胀、开闭操作等，从而获取到连通的前景图像。 [0072]　由于上述处理后得到的连通的前景图像相当于是从当前帧图像中抠出的局部区域，形状往往不规则，因此本申请实施例可以进一步确定出连通的前景图像所对应的外接矩形，再扩充至一定范围后得到最终的前景图像，从而满足后续预设物体检测模型的检测要求。 [0073]　另外，还需要说明的是，上述实施例是先进行背景帧图像的更新，再确定当前帧图像对应的前景图像，实际应用时，也可以先将当前帧图像与前一帧图像对应的背景帧图像进行灰度值的减运算确定当前帧图像中的前景区域，再基于当前帧图像中的背景区域进行背景更新，因为相邻两个背景帧图像之间的差异很小。 [0074]　在本申请的一个实施例中，所述预设物体检测模型可以通过如下方式训练得到：获取待训练图像，所述待训练图像包含非遗留物的标注信息；对所述待训练图像进行预处理，得到预处理后的待训练图像；利用所述预处理后的待训练图像对所述物体检测模型进行训练，得到训练后的物体检测模型；利用预设优化器对所述训练后的物体检测模型进行加速处理，得到所述预设物体检测模型。 [0075]　具体地，本申请实施例可以采用ResNet50网络来训练预设物体检测模型，先获取待训练图像，这里可以以CIFAR?10等数据集作为训练样本，并混合实际检测场景下的图像数据，如冬奥现场的图像数据等，针对人、狗、车等共计10类常见非遗留物分别得到每类样本两万张图像，其中19000张用于训练，另外1000张用于测试，因此共得到训练样本19万张，测试样本1万张。然后对待训练图像进行预处理，例如可以将待训练图像缩放至32*32的尺寸大小，提高模型训练效率。 [0076]　之后利用事先定义的ResNet?50网络对预处理后的待训练图像进行特征提取和识别，得到待训练图像的检测结果，利用实现定义好的损失函数对待训练图像的检测结果计算损失值，并以此更新网络参数，当模型的检测精度达到预设要求时，例如模型的准确率为97％和召回率为96％时，结束训练，从而得到训练后的物体检测模型。最后利用TensorRT优化器对模型进行加速处理，得到加速引擎，用于后续推理。TensorRT是一个高性能的深度学习推理优化器，可以为深度学习应用提供低延迟、高吞吐率的部署推理。 [0078]　在本申请的一个实施例中，所述利用预设验证策略对所述遗留物检测结果进行验证，得到所述验证后的遗留物检测结果包括：确定所述遗留物检测结果中的非遗留物的类型是否是动态目标；若是，则获取多帧历史帧图像进行检测，得到历史帧检测结果；根据所述历史帧检测结果对所述遗留物检测结果进行验证，得到所述验证后的遗留物检测结果。 [0079]　本申请实施例中定义的非遗留物的类型会包含图像中的动态目标，如人、狗等，而遗留物往往是静态目标，基于此可以对遗留物检测结果进行进一步的验证。 [0080]　具体地，先确定模型检测到的非遗留物的类型是否是人、狗等这一类的动态目标，如果是动态目标，那么动态目标在多帧图像中的位置等特征变化应该是比较明显的，因此可以获取一定帧数的历史帧图像来进行非遗留物的检测，得到历史帧检测结果，再将这多帧的历史帧检测结果进行比较，进而可以确定检测到的非遗留物在多帧图像中是否真正发生运动，由此即可验证模型输出的遗留物检测结果是否准确。 [0081]　在本申请的一个实施例中，所述根据所述历史帧检测结果对所述遗留物检测结果进行验证，得到所述验证后的遗留物检测结果包括：若所述历史帧检测结果为所述遗留物检测结果中的非遗留物的类型是动态目标，则直接输出所述遗留物检测结果；若所述历史帧检测结果为所述遗留物检测结果中的非遗留物的类型是静态目标，则对所述遗留物检测结果进行修正后输出。 [0082]　如果对多帧历史帧检测结果进行比较后发现类型为动态目标的非遗留物在多帧图像之间并未发生任何运动，则可能说明模型出现了误检，即将遗留物检测为了非遗留物，这时就需要修正模型的遗留物检测结果并进行遗留物告警等处理。反之，如果对多帧历史帧检测结果进行比较后发现类型为动态目标的非遗留物在多帧图像之间发生了运动，则证明模型的检测结果是准确的，那么直接输出遗留物检测结果即可。 [0083]　通过上述实施例的验证策略可以在一定程度上降低模型漏检的可能性，最大程度保证所有类型的遗留物均被检测到，进而也能够保证某些特殊场景下的环境的安全性。 [0084]　在本申请的一个实施例中，所述利用预设验证策略对所述遗留物检测结果进行验证，得到所述验证后的遗留物检测结果包括：确定所述前景图像对应的图像场景类型；根据所述图像场景类型确定所述前景图像对应的目标分布特征；根据所述前景图像对应的目标分布特征对所述遗留物检测结果进行验证，得到所述验证后的遗留物检测结果。 [0085]　实际应用时，不同场景的目标分布特点不同，同一场景在不同时段、不同季节以及不同场景区域的目标分布特点也可能不同，基于此，本申请实施例可以基于不同场景的特点采用一定的验证策略来进一步验证模型的检测结果，提高检测结果的准确性，同时也能够在一定程度上提高预设物体检测模型对不同应用场景下遗留物检测的普适性，弥补因场景差异而带来的检测误差。 [0086]　具体地，本申请实施例可以事先统计分析出不同图像场景类型在不同时段、不同季节以及不同场景区域等维度的目标分布特征，例如，正常情况下，在飞机跑道的净空道区域内，除了有跑道灯之外是不能有任何其他障碍物的。又例如，在滑雪场的非营业时间或者在高速公路的临时封闭路段，一般是不能有人和车等运动目标存在的。 [0087]　基于此，本申请实施例可以确定当前得到的前景图像所对应的图像场景类型，例如是滑雪场、飞机跑道还是高速公路等场景，然后确定当前得到的前景图像所对应的图像采集时段和采集区域位置等，再结合上述图像场景类型在该图像采集时段和采集区域位置对应的目标分布特征进行分析，如果遗留物检测结果符合该目标分布特征，那么证明模型的检测结果是准确的，如果遗留物检测结果不符合该目标分布特征，说明模型的检测结果是不准确的，需要进行遗留物告警等处理。 [0088]　本申请实施例还提供了一种遗留物检测装置200，如图2所示，提供了本申请实施例中一种遗留物检测装置的结构示意图，所述装置200包括：获取单元210、确定单元220、遗留物检测单元230以及验证单元240，其中： [0089]　获取单元210，用于获取当前帧图像和所述当前帧图像对应的背景帧图像，所述当前帧图像对应的背景帧图像基于预设背景帧更新策略更新得到； [0090]　确定单元220，用于根据所述当前帧图像和所述当前帧图像对应的背景帧图像，确定所述当前帧图像对应的前景图像； [0091]　遗留物检测单元230，用于利用预设物体检测模型对所述当前帧图像对应的前景图像进行遗留物检测，得到遗留物检测结果，所述预设物体检测模型基于非遗留物图像训练得到； [0092]　验证单元240，用于在所述遗留物检测结果为所述前景图像是非遗留物图像的情况下，利用预设验证策略对所述遗留物检测结果进行验证，得到所述验证后的遗留物检测结果。 [0093]　在本申请的一个实施例中，所述获取单元210具体用于：获取前一帧图像对应的背景帧图像；确定所述前一帧图像中的背景区域；利用预设背景帧更新策略对所述前一帧图像中的背景区域进行更新，得到所述当前帧图像对应的背景帧图像。 [0094]　在本申请的一个实施例中，所述确定单元220具体用于：确定所述当前帧图像中的像素点与所述背景帧图像中的像素点的灰度值差值的绝对值；根据所述当前帧图像中的像素点与所述背景帧图像中的像素点的灰度值差值的绝对值，确定所述当前帧图像中的前景像素点；利用预设图像处理策略对所述当前帧图像中的前景像素点进行处理，得到所述当前帧图像对应的前景图像。 [0095]　在本申请的一个实施例中，所述预设物体检测模型可以通过如下方式训练得到：获取待训练图像，所述待训练图像包含非遗留物的标注信息；对所述待训练图像进行预处理，得到预处理后的待训练图像；利用所述预处理后的待训练图像对所述物体检测模型进行训练，得到训练后的物体检测模型；利用预设优化器对所述训练后的物体检测模型进行加速处理，得到所述预设物体检测模型。 [0096]　在本申请的一个实施例中，所述验证单元240具体用于：确定所述遗留物检测结果中的非遗留物的类型是否是动态目标；若是，则获取多帧历史帧图像进行检测，得到历史帧检测结果；根据所述历史帧检测结果对所述遗留物检测结果进行验证，得到所述验证后的遗留物检测结果。 [0097]　在本申请的一个实施例中，所述验证单元240具体用于：若所述历史帧检测结果为所述遗留物检测结果中的非遗留物的类型是动态目标，则直接输出所述遗留物检测结果；若所述历史帧检测结果为所述遗留物检测结果中的非遗留物的类型是静态目标，则对所述遗留物检测结果进行修正后输出。 [0098]　在本申请的一个实施例中，所述利验证单元240具体用于：确定所述前景图像对应的图像场景类型；根据所述图像场景类型确定所述前景图像对应的目标分布特征；根据所述前景图像对应的目标分布特征对所述遗留物检测结果进行验证，得到所述验证后的遗留物检测结果。 [0099]　能够理解，上述遗留物检测装置，能够实现前述实施例中提供的由清算服务器执行的遗留物检测方法的各个步骤，关于遗留物检测方法的相关阐释均适用于遗留物检测装置，此处不再赘述。 [0104]　获取当前帧图像和所述当前帧图像对应的背景帧图像，所述当前帧图像对应的背景帧图像基于预设背景帧更新策略更新得到； [0105]　根据所述当前帧图像和所述当前帧图像对应的背景帧图像，确定所述当前帧图像对应的前景图像； [0106]　利用预设物体检测模型对所述当前帧图像对应的前景图像进行遗留物检测，得到遗留物检测结果，所述预设物体检测模型基于非遗留物图像训练得到； [0107]　在所述遗留物检测结果为所述前景图像是非遗留物图像的情况下，利用预设验证策略对所述遗留物检测结果进行验证，得到所述验证后的遗留物检测结果。 [0109]　该电子设备还可执行图1中遗留物检测装置执行的方法，并实现遗留物检测装置在图1所示实施例的功能，本申请实施例在此不再赘述。 [0111]　获取当前帧图像和所述当前帧图像对应的背景帧图像，所述当前帧图像对应的背景帧图像基于预设背景帧更新策略更新得到； [0112]　根据所述当前帧图像和所述当前帧图像对应的背景帧图像，确定所述当前帧图像对应的前景图像； [0113]　利用预设物体检测模型对所述当前帧图像对应的前景图像进行遗留物检测，得到遗留物检测结果，所述预设物体检测模型基于非遗留物图像训练得到； [0114]　在所述遗留物检测结果为所述前景图像是非遗留物图像的情况下，利用预设验证策略对所述遗留物检测结果进行验证，得到所述验证后的遗留物检测结果。</t>
  </si>
  <si>
    <t>本申请实现了对多种类遗留物以及易变形物体的高效检测，且对检测结果进行了二次验证，降低了遗留物的漏检率，提高了遗留物检测的精度。</t>
  </si>
  <si>
    <t>0.69</t>
  </si>
  <si>
    <t>物体检测 |
深度学习算法 |
深度学习方法 |
目标检测技术 |
遗留物检测方法 |
机器学习方法</t>
  </si>
  <si>
    <t>前景目标 |
提取图像 |
检测图像 |
前景区域 |
多帧图像 |
方向梯度 |
前景图像 |
形态学处理 |
当前帧图像 |
haptic interface |
灰度处理 |
灰度图像 |
图像缩放 |
前一帧图像 |
运动目标 |
背景信息 |
图像区域 |
背景区域</t>
  </si>
  <si>
    <t>训练图像 |
检测模型 |
特征提取 |
识别效果</t>
  </si>
  <si>
    <t>获取多帧 |
diamond table face</t>
  </si>
  <si>
    <t>3  2022.08.02 公开 公开
2022.08.19 实质审查的生效 实质审查的生效
申请日=2022.05.11
2022.11.01 著录事项变更 著录事项变更
变更事项=发明人
变更前=李新文
变更后=李金英　李新文</t>
  </si>
  <si>
    <t>北京市隆安律师事务所; 权鲜枝;何健</t>
  </si>
  <si>
    <t>100083 北京市海淀区清华东路9号创达大厦1层101-105室（东升地区）</t>
  </si>
  <si>
    <t>CN202210255147.X</t>
  </si>
  <si>
    <t>一种音频数据的处理方法和装置</t>
  </si>
  <si>
    <t>本发明实施例提供了一种音频数据的处理方法和装置，涉及音频数据技术领域。该方法包括：获取目标数据帧，所述目标数据帧包括待转换的音频数据的数据帧中最大的数据帧；根据目标数据帧计算出标准线；获取待转换的音频数据中的位于标准线以外的不合理数据帧；对每一帧不合理数据帧进行转换，得到位于标准线以内的合理的数据帧。本发明实施例不仅实现了尽可能减少音频振幅衰减的目的，还避免了爆破音的发生，是一种更优的自适应的处理方法。</t>
  </si>
  <si>
    <t>一种音频数据的处理方法，其特征在于，所述方法包括： 　　获取目标数据帧，所述目标数据帧包括待转换的音频数据的数据帧中最大的数据帧； 　　根据所述目标数据帧计算出标准线； 　　获取所述待转换的音频数据中的位于所述标准线以外的不合理数据帧； 　　对每一帧所述不合理数据帧进行转换，得到位于标准线以内的合理的数据帧。</t>
  </si>
  <si>
    <t>安立阳</t>
  </si>
  <si>
    <t>2022/03/15</t>
  </si>
  <si>
    <t>2022/07/08</t>
  </si>
  <si>
    <t>H04R  3/00</t>
  </si>
  <si>
    <t>　在嵌入式设备上，音频数据的信号通过交流电的传递驱动扬声器，使交流电的电能转换为扬声器的机械能，电能经过扬声器的线圈产生的电子磁场与磁铁的磁场产生互动，随着电能的变化，扬声器的线圈带动纸盘向前或者向后运动，从而带动空气震动产生声音；在音频数据发生切换时，音频数据的信号在切换的瞬间发生交流电的电压和电流变化不连续，当前后的差异过大时，扬声器的线圈就会发生剧烈的位移，导致扬声器发生爆破音，参照图2，给人强烈不适。&lt;br/&gt;　在现有技术中，为了解决爆破音的问题，引入了音频淡入淡出的音效，传统方法只能针对原有波形固定进行衰减变换，以达到淡入淡出的效果，因此无法保证输出的音频波形振幅衰减足够小，导致音频播放品质降低。</t>
  </si>
  <si>
    <t>　本发明涉及音频数据技术领域，特别是涉及一种音频数据的处理方法和一种音频数据的处理装置。</t>
  </si>
  <si>
    <t>[0061]　为使本发明的上述目的、特征和优点能够更加明显易懂，下面结合附图和具体实施方式对本发明作进一步详细的说明。 [0062]　参照图1，示出了本发明实施例提供的一种音频数据的处理方法的步骤流程图，所述方法具体可以包括如下步骤： [0063]　步骤101，获取目标数据帧，所述目标数据帧包括待转换的音频数据的数据帧中最大的数据帧。 [0064]　在切换音频数据时，因为电流电压不稳定，容易产生爆破音，因此，需要对音频数据进行转换，使转换之后的音频数据不会发生爆破音。 [0065]　其中，音频数据有多重来源，如电话、媒体、导航、语音识别等等。音频数据包括至少一个数据帧，至少一个数据帧包括淡入类型的数据帧和淡出类型的数据帧，淡入类型的数据帧是音频数据增益由微弱逐渐变得强烈，淡出类型的数据帧是音频数据增益由强烈逐渐变得微弱，其中，增益是电压、电流或功率增加的程度，通常以分贝(dB)数来规定。 [0066]　在进行音频数据转换时，需要获取目标数据帧，目标数据帧包括待转换的音频数据的数据帧中最大的数据帧，用于后续步骤对音频数据进行计算。 [0067]　在本发明实施例中，所述获取目标数据帧，包括： [0068]　将所述音频数据中所述淡入类型的数据帧存储至淡入数据缓冲区，以及，将所述音频数据中所述淡出类型的数据帧存储至淡出数据缓冲区； [0069]　从所述淡入数据缓冲区中确定出最大的淡入数据帧，以及，从所述淡出数据缓冲区中确定出最大的淡出数据帧； [0070]　将所述最大的淡入数据帧和所述最大的淡出数据帧作为目标数据帧。 [0071]　音频数据的类型分为淡入音频类型和淡出音频类型，目标数据帧包括最大的淡入数据帧和最大的淡出数据帧，所以音频数据中分为淡入数据缓冲区和淡出数据缓冲区，将音频数据中淡入类型的数据帧存储至淡入数据缓冲区，以及，将音频数据中淡出类型的数据帧存储至淡出数据缓冲区，从淡入数据缓冲区中确定出最大的淡入数据帧，以及，从淡出数据缓冲区中确定出最大的淡出数据帧，并且，音频数据每次出现一种数据类型，因此，最大的目标数据帧(amplitude_max)有一个。 [0072]　例如，开始播放音乐时，是淡入播放，获取的最大的目标数据帧是淡入类型的数据帧，当音乐结束时，是淡出播放，获取的最大的目标数据帧是淡出类型的数据帧，因此，同一时间的数据帧是淡入类型的数据帧或淡出类型的数据帧。 [0073]　步骤102，根据所述目标数据帧计算出标准线。 [0074]　标准线是根据音频数据中的目标数据帧计算得到，用于区分数据帧中的合理数据帧和不合理数据帧。 [0075]　在本发明实施例中，所述根据所述目标数据帧计算出标准线，包括： [0076]　根据所述目标数据帧计算出线性系数； [0077]　根据所述线性系数计算出所述标准线。 [0078]　具体而言，采用公式(1)对目标数据帧进行计算，得到线性系数。其中，公式(1)具体如下： [0079]　Kstand＝amplitude_max/(buffer_size/frame_size)公式(1)[0080]　需要说明的是，在公式(1)中，是根据获取的目标数据帧(amplitude_max)、音频数据大小(buffer_size)、至少一个数据帧中任一数据帧的质量大小(frame_size)计算出线性系数Kstand。 [0081]　进一步的，根据线性系数计算出标准线，因为音频数据的类型分为淡入音频类型和淡出音频类型，所以标准线分为淡入标准线函数和淡出标准线函数，采用公式(2)得到淡入标准线函数，其中，公式(2)具体如下： [0082]　Line1[index]＝Kstand×index公式(2)[0083]　采用公式(3)得到淡出标准线函数，其中，公式(3)具体如下： [0084]　Line2[index]＝amplitude?Kstand×index公式(3)[0085]　步骤103，获取所述待转换的音频数据中的位于所述标准线以外的不合理数据帧。 [0086]　为了防止音频数据切换时发生爆破音，需要对音频数据进行判断并对异常的音频数据进行转换，因此，将位于标准线以外的需要进行转换的音频数据判定为不合理数据帧，将位于标准线以内不需要进行转换的音频数据判定为第一合理数据。 [0087]　为了更好的理解，参照图3，将音频数据的波形放入平面坐标系中，X轴为对应至少一个数据帧的索引值(index)，Y轴为至少一个数据帧(amplitude)；将标准线以横轴镜像翻转，得到由标准线组合成的区域，参照图3虚线部分，再将至少一个数据帧中位于标准线以内的数据帧判定为第一合理数据帧amplitude_new1[index]，将位于标准线以外的数据帧判定为不合理数据帧。 [0088]　步骤104，对每一帧所述不合理数据帧进行转换，得到位于标准线以内的合理的数据帧。 [0089]　为防止音频数据切换时发生爆破音，将不合理数据帧进行转换，得到位于标准线以内的合理的数据帧。 [0090]　在本发明实施例中，所述对每一帧所述不合理数据帧进行转换，得到位于标准线以内的合理的数据帧，包括： [0091]　基于所述音频数据的大小和所述音频数据的数据帧中每一数据帧的质量大小，确定每个所述数据帧对应的渐变系数； [0092]　确定所述不合理数据帧中纵坐标大于和/或等于零的数据帧为第一不合理数据帧，以及，纵坐标小于零的数据帧为第二不合理数据帧； [0093]　从各个所述渐变系数中确定出与每个所述第一不合理数据帧对应的第一渐变系数，以及，与每个所述第二不合理数据帧对应的第二渐变系数； [0094]　根据所述第一渐变系数对所述第一不合理数据帧进行转换，得到第一转换数据帧，以及，根据所述第二渐变系数对所述第二不合理数据帧进行转换，得到第二转换数据帧； [0095]　将所述第一转换数据帧和所述第二转换数据帧作为所述合理的数据帧。 [0096]　在本发明实施例中，所述基于所述音频数据的大小和所述音频数据的数据帧中每一数据帧的质量大小，确定每个所述数据帧对应的渐变系数，包括： [0097]　根据所述音频数据的大小和所述音频数据的数据帧中每一数据帧的质量大小计算出步进值； [0098]　根据所述步进值计算出所述至少一个数据帧各自对应的渐变系数。 [0099]　其中，步进值是根据音频数据的大小和至少一个数据帧中任一数据帧的质量大小计算得到的值，因为任一数据帧的质量大小是相同的，所以，当前音频数据的步进值是相同的，渐变系数为当前数据帧在音频数据中的索引值相对于步进值的变化值。 [0100]　具体而言，采用公式(4)对音频数据的大小和至少一个数据帧中任一数据帧的质量大小进行计算，得到步进值。其中，公式(4)具体如下： [0101]　step＝1/(buffer_size/frame_size)＝frame_size/buffer_size公式(4)[0102]　进一步的，因为音频数据的类型分为淡入音频类型和淡出音频类型，所以渐变系数分为淡入渐变系数和淡出渐变系数，采用公式(5)得到淡入渐变系数，其中，公式(5)具体如下： [0103]　k1[index]＝step×index公式(5)[0104]　采用公式(6)得到淡出渐变系数，其中，公式(6)具体如下： [0105]　k2[index]＝1?step×index公式(6)[0106]　并且，因为在不同的情况下，音频数据转换的方法不同，因此，需要将不合理数据帧进行区分，在不合理数据帧中，将纵坐标大于和/或等于零的数据帧判定为第一不合理数据帧，将纵坐标小于零的数据帧判定为第二不合理数据帧，参照图4。 [0107]　又因为第一不合理数据帧与第二不合理数据帧的音频数据不同，后续转换的方法不同，因此需要获取对应的渐变系数，即，从各个渐变系统中获取与第一不合理数据对应的第一渐变系数，以及，获取与第二不合理数据帧对应的第二渐变系数。 [0108]　对音频数据中的不合理数据帧进行转换时，可以根据第一渐变系数对第一不合理数据帧进行转换，得到第一转换数据帧，以及，可以根据第二渐变系数对第二不合理数据帧进行转换，得到第二转换数据帧。 [0109]　具体而言，采用公式(7)和第一渐变系数k1[index]以及标准线函数line[index]对第一不合理数据帧amplitude_old1[index]进行转换，得到第一转换数据帧amplitude_change1[index]。其中，公式(7)具体如下： [0110]　amplitude_change1[index]＝ [0111](amplitude_old1[index]?line[index]+amplitude_max)×k1[index]公式(7)[0112]　其中，当目标数据帧为最大的淡入数据帧时，标准线函数line[index]为淡入标准线函数line1[index]，当目标数据帧为最大的淡出数据帧时，标准线函数line[index]为淡出标准线函数line2[index]。 [0113]　采用公式(8)和第二渐变系数k2[index]以及标准线函数line[index]对第二不合理数据帧amplitude_old2[index]进行转换，得到第二转换数据帧amplitude_change2[index]。其中，公式(8)具体如下： [0114]　amplitude_change2[index]＝ [0115](amplitude_old2[index]+line[index]?amplitude_max)×k2[index]公式(8)[0116]　其中，当目标数据帧为最大的淡入数据帧时，标准线函数line[index]为淡入标准线函数line1[index]，当目标数据帧为最大的淡出数据帧时，标准线函数line[index]为淡出标准线函数line2[index]。 [0117]　需要说明的是，公式(7)和公式(8)中相同的参数所表达的意思是一样的，区别在于参数对应的数值不一样，比如，音频数据包括第一不合理数据帧和第二不合理数据帧，第一不合理数据帧对应第一渐变系数，第二不合理数据帧对应第二渐变系数，将第一不合理数据帧和第一渐变系数代入公式(7)，将第二不合理数据帧和第二渐变系数代入公式(8)，公式(7)括号里面采用的是先“?”后“+”的运算，公式(8)括号里面采用的是先“+”后“?”的运算，这是因为第一不合理数据帧获取的数据为正值，第二不合理数据帧获取的数据为负值，所以需要对公式里面的“?”和“+”进行替换。 [0118]　经过转换的第一转换数据帧和第二转换数据帧，均是位于标准线以内的数据帧，因此，将第一转换数据帧和第二转换数据帧作为第二合理数据帧。 [0119]　例如，音频数据A属于不合理数据帧，则判断音频数据A的纵坐标是大于等于零还是小于零，如果是大于等于零，则根据音频数据A在横坐标上的索引值计算其对应的渐变系数，再将音频数据A的纵坐标数据和对应的渐变系数代入预设的第一换算方法中进行转换，得到对应合理的第一转换数据帧，如果音频数据A小于零，则根据音频数据A在横坐标上的索引值计算其对应的渐变系数，再将音频数据A的纵坐标数据和对应的渐变系数代入预设的第二换算方法中进行转换，得到对应合理的第二转换数据帧，再将第一转换数据帧和第二转换数据帧作为第二合理数据帧，这样输出的音频数据A处于标准线以内，再将第一合理数据帧和第二合理数据帧作为转换后的音频数据。 [0120]　在本发明实施例中，在对每一帧所述不合理数据帧进行转换，得到位于标准线以内的合理的数据帧，之后，还包括： [0121]　输出转换后的音频数据，转换后的音频数据包括待转换的音频数据中的合理数据帧和对不合理数据帧转换得到的位于标准线以内的合理数据帧。 [0122]　具体而言，将音频数据中合理数据帧和经过转换后合理的数据帧一起作为转换后的音频数据进行输出即可。 [0123]　参照图5，两条直线形成的范围是使用传统淡入音效处理之后的振幅范围，波形形成的范围是经过本发明实施例处理之后的振幅范围，经过比较，可以看出本发明实施例的波形明显比直线表示的传统处理方法形成的波形振幅衰减更小，变化曲线更加圆滑，音频播放品质更高。 [0124]　图6为对图5所示的波形图经过再次处理得到的波形图，两条曲线形成的范围是使用传统淡入音效处理之后的振幅范围，波形形成的范围是经过本发明实施例处理之后的振幅范围，因为是已经经过淡入处理输出的波形，所以不存在爆破音问题，因此不需要再次变换波形，经过比较，可以看出，直线表示传统的处理方法依然对图5所示的波形图进行了变换，导致波形振幅出现大幅衰减，而本发明实施例的处理方法已经识别出本波形不存在问题，因此没有进行任何变换，音频播放品质更高。 [0125]　本发明实施例中，通过获取目标数据帧，目标数据帧包括待转换的音频数据的数据帧中最大的数据帧；根据目标数据帧计算出标准线；获取待转换的音频数据中的位于标准线以外的不合理数据帧；对每一帧不合理数据帧进行转换，得到位于标准线以内的合理的数据帧。本发明实施例可以根据音频数据中的目标数据帧，计算出该音频数据的标准线，因为每个音频数据的目标数据帧不同，因此计算出的标准线也不同，实现了动态识别音频数据，再获取标准线以外的不合理数据帧，属于标准线以内不需要进行转换，可以直接输出，实现了尽可能减少音频振幅衰减的目的，而不合理数据帧在标准线以外，转换后即可得到在标准线以内的合理的数据帧，因此，合理的数据帧都是在标准线以内，所以避免了爆破音的发生，是一种更优的自适应的处理方法。 [0127]　参照图7，示出了本发明实施例提供的一种音频数据的处理装置的结构框图，具体可以包括如下模块： [0128]　获取模块201，用于获取目标数据帧，所述目标数据帧包括待转换的音频数据的数据帧中最大的数据帧； [0129]　计算模块202，用于根据所述目标数据帧计算出标准线； [0130]　不合理数据帧获取模块203，用于获取所述待转换的音频数据中的位于所述标准线以外的不合理数据帧； [0131]　转换模块204，用于对每一帧所述不合理数据帧进行转换，得到位于标准线以内的合理的数据帧。 [0132]　在本发明实施例中，所述音频数据的数据帧包括淡入类型的数据帧和淡出类型的数据帧，所述目标数据帧包括最大的淡入数据帧和最大的淡出数据帧； [0133]　所述获取模块包括：类型确认子模块，用于将所述音频数据中所述淡入类型的数据帧存储至淡入数据缓冲区，以及，将所述音频数据中所述淡出类型的数据帧存储至淡出数据缓冲区； [0134]　数据确认子模块，用于从所述淡入数据缓冲区中确定出最大的淡入数据帧，以及，从所述淡出数据缓冲区中确定出最大的淡出数据帧；将所述最大的淡入数据帧和所述最大的淡出数据帧作为目标数据帧。 [0135]　在本发明实施例中，所述计算模块包括： [0136]　第一计算模块子模块，用于根据所述目标数据帧计算出线性系数； [0137]　第二计算模块子模块，用于根据所述线性系数计算出所述标准线。 [0138]　在本发明实施例中，所述转换模块中包括： [0139]　系数计算子模块，用于基于所述音频数据的大小和所述音频数据的数据帧中每一数据帧的质量大小，确定每个所述数据帧对应的渐变系数； [0140]　判定子模块，用于确定所述不合理数据帧中纵坐标大于和/或等于零的数据帧为第一不合理数据帧，以及，纵坐标小于零的数据帧为第二不合理数据帧； [0141]　系数确定子模块，用于从各个所述渐变系数中确定出与每个所述第一不合理数据帧对应的第一渐变系数，以及，与每个所述第二不合理数据帧对应的第二渐变系数； [0142]　数据转换子模块，用于根据所述第一渐变系数对所述第一不合理数据帧进行转换，得到第一转换数据帧，以及，根据所述第二渐变系数对所述第二不合理数据帧进行转换，得到第二转换数据帧； [0143]　输出子模块，用于将所述第一转换数据帧和所述第二转换数据帧作为所述合理的数据帧。 [0144]　在本发明实施例中，所述系数计算子模块包括： [0145]　第一计算单元，用于根据所述音频数据的大小和所述音频数据的数据帧中每一数据帧的质量大小计算出步进值； [0146]　第二计算单元，用于根据所述步进值计算出所述至少一个数据帧各自对应的渐变系数。 [0147]　在本发明实施例中，在所述转换模块之后，还包括： [0148]　输出模块，用于输出转换后的音频数据，转换后的音频数据包括待转换的音频数据中的合理数据帧和对不合理数据帧转换得到的位于标准线以内的合理数据帧。 [0149]　对于装置实施例而言，由于其与方法实施例基本相似，所以描述的比较简单，相关之处参见方法实施例的部分说明即可。 [0150]　本说明书中的各个实施例均采用递进的方式描述，每个实施例重点说明的都是与其他实施例的不同之处，各个实施例之间相同相似的部分互相参见即可。</t>
  </si>
  <si>
    <t>本发明实施例不仅实现了尽可能减少音频振幅衰减的目的，还避免了爆破音的发生，是一种更优的自适应的处理方法。</t>
  </si>
  <si>
    <t>转换子模块 |
行转换 |
当前数据 |
数据缓冲区 |
直接输出 |
行输出 |
数据帧 |
数据切换 |
数据类型 |
索引值 |
帧转换</t>
  </si>
  <si>
    <t>gating cell |
gate message |
f型收口 |
gate conductive film |
gate sidewall spacer |
gauss算法 |
分贝 |
播放音乐</t>
  </si>
  <si>
    <t>步进值 |
计算子模块 |
变化值 |
变化曲线 |
计算模块 |
波形图</t>
  </si>
  <si>
    <t>波形振幅 |
渐变系数 |
线性系数 |
振幅衰减</t>
  </si>
  <si>
    <t>2  2022.07.08 公开 公开
2022.07.26 实质审查的生效 实质审查的生效
申请日=2022.03.15</t>
  </si>
  <si>
    <t>CN202210225392.6</t>
  </si>
  <si>
    <t>一种Tbox网络接入Android系统的方法、装置、设备及存储介质</t>
  </si>
  <si>
    <t>本申请实施例公开了一种Tbox网络接入Android系统的方法、装置、设备及存储介质。所述方法包括：响应于Android系统的启动，注册并创建拓展连接服务；基于所述拓展连接服务，创建拓展网络跟踪对象；在所述拓展连接服务创建线程后，调用所述拓展网络跟踪对象的开始接口，获取网络管理对象；根据所述网络管理对象为Tbox类型，所述拓展网络跟踪对象创建Tbox网络工厂对象；控制所述Tbox网络工厂对象向所述Android系统的ConnectivityService进行注册，建立所述ConnectivityService和所述Tbox网络工厂对象间的通信机制。本发明提供的技术方案可以使得Tbox类型的拓展网络与Android系统的ConnectivityService建立通信机制，利用ConnectivityService对Tbox类型的拓展网络进行管理，满足Android系统应用层App的网络需求。</t>
  </si>
  <si>
    <t>一种Tbox网络接入Android系统的方法，其特征在于，所述方法包括： 　　响应于Android系统的启动，注册并创建拓展连接服务； 　　基于所述拓展连接服务，创建拓展网络跟踪对象； 　　在所述拓展连接服务创建线程后，调用所述拓展网络跟踪对象的开始接口，并获取网络管理对象； 　　根据所述网络管理对象为Tbox类型，所述拓展网络跟踪对象创建Tbox网络工厂对象； 　　控制所述Tbox网络工厂对象向所述Android系统的ConnectivityService进行注册，建立所述ConnectivityService和所述Tbox网络工厂对象间的通信机制。</t>
  </si>
  <si>
    <t>何敏</t>
  </si>
  <si>
    <t>2022/03/07</t>
  </si>
  <si>
    <t>H04L 67/141</t>
  </si>
  <si>
    <t>　Tbox(Telematics BOX)远程通信盒子，可以读取汽车Can总线数据和私有协议，主要用于手机App(应用程序)和后台系统通信，实现对车辆的控制。随着车载娱乐的开发，越来越多的车载应用程序需要网络实现娱乐功能，而网络一般需要通过Tbox，由于Tbox不仅仅负责上网功能，同时负责与核心元器件进行交互，所以一般车载娱乐系统和Tbox是分割开的，为了满足为用户提供多元化服务的需求，通常车载娱乐系统采用Android的系统。目前在将Tbox接入Android系统时，常常通过VLAN、ip route和ip rule的策略设置，即不通过Android Framework层进行设置，而是直接在Native层设置通路。如此只能针对网络通路进行设置，无法满足Android系统应用层App的网络需求。</t>
  </si>
  <si>
    <t>　本申请实施例涉及通信技术领域，特别涉及一种Tbox网络接入Android系统的方法、装置、设备及存储介质。</t>
  </si>
  <si>
    <t>[0026]　申请概述 [0027]　在本申请中，在接收到Android系统的启动指令后，启动Android系统，注册并创建拓展连接服务；拓展连接服务创建时，创建拓展网络跟踪对象，拓展网络跟踪对象用于对拓展网络进行跟踪管理；拓展连接服务创建拓展网络跟踪对象完成后，创建线程，在线程中调用拓展网络跟踪对象的开始接口进行初始化，并利用拓展网络跟踪对象获取网络管理对象；根据网络管理对象为Tbox类型，则拓展网络跟踪对象创建Tbox网络工厂对象；进一步控制Tbox网络工厂对象向Android系统的ConnectivityService进行注册，建立ConnectivityService和Tbox网络工厂对象间的通信机制。建立ConnectivityService和Tbox网络工厂对象间的通信机制后，可以利用Android系统的ConnectivityService对Tbox网络工厂对象进行管理，在应用层存在网络需要时，ConnectivityService进行网络请求，利用Tbox网络工厂对象对应的Tbox网络为应用层提供网络服务，对Android系统的Framework层进行设置，增设拓展连接服务，通过该拓展连接服务和Android系统提供的原生服务，可以满足Android系统应用层App的网络需求。 [0028]　下面将结合附图对本申请实施方式作进一步地详细描述。 [0029]　请参考图1，其示出了本申请一个实施例提供的Tbox网络接入Android系统的方法的流程图。该方法可以包括如下几个步骤： [0030]　步骤101，响应于Android系统的启动，注册并创建拓展连接服务。 [0031]　在一实施例中，Android系统接收到启动指令后，开始启动，在Android系统启动时，进行拓展连接服务(ExtConnectivityService)的注册。具体的，响应于Android系统的启动，在所述Android系统的Package Manager Service扫描系统应用后，通过Activity Manager Service启动拓展连接服务并注册所述拓展连接服务，其中所述拓展连接服务集成在所述Android系统中，Package Manager Service(包管理服务)管理着所有跟package相关的工作。 [0032]　在一种可能的实现方式中，可以利用Package Manager Service，启动ExtConnectivityServiceApp，Android系统启动后，会启动System_server，system_server进程会启动Package Manager Service和Activity Manager Service，Activity Manager Service会根据Package Manager Service中的信息，启动相关的进程，开始ExtConnectivityServiceApp。 [0033]　在一个实施例中，请参阅图2，ExtConnectivityServiceApp调用onCreate()函数，在onCreate()函数中进一步调用startService()函数，以通过startService()开启已注册的ExtConnectivityService。具体的，ExtConnectivityServiceApp设置android:persistent＝"true"，以使得ExtConnectivityServiceApp随着系统的启动而启动，并且ExtConnectivityServiceApp并强制终止后，系统会重启该ExtConnectivityServiceApp，使得ExtConnectivityService可以正常进行工作，对网络连接不产生影响。 [0034]　步骤102，基于所述拓展连接服务，创建拓展网络跟踪对象。 [0035]　在一实施例中，拓展网络跟踪对象(ExtNetworkTracker)，ExtNetworkTracker负责跟踪管理的扩展的拓展网络。 [0036]　需要说明的是，若在定义拓展连接服务对应的ExtConnectivityService接口时，直接定义了接口方法的实现方式，此时拓展连接服务对应ExtConnectivityService，进而可以直接利用ExtConnectivityService调用new ExtNetworkTracker()函数，创建一个新的ExtNetworkTracker，创建ExtNetworkTracker后，ExtNetworkTracker将创建结果返回至ExtConnectivityServicel。 [0037]　若在定义拓展连接服务对应的ExtConnectivityService接口时，需要利用ExtConnectivityServicempl具体实现接口方法，此时拓展连接服务对应ExtConnectivityService和ExtConnectivityServicempl。在一种可能的实现方式中，请参阅图2，开启ExtConnectivityService后，ExtConnectivityService调用onCreate()函数，并调用start()函数，创建ExtConnectivityServicelmpl，此时ExtConnectivityServicelmpl为拓展网络的真正核心服务，为应用层提供网络服务能力，为ExtConnectivityServicel的具体实现。在创建ExtConnectivityServicelmpl时，调用new ExtNetworkTracker()函数，创建一个新的ExtNetworkTracker，创建ExtNetworkTracker后，ExtNetworkTracker将创建结果返回至ExtConnectivityServicelmpl。 [0038]　步骤103，在所述拓展连接服务创建线程后，调用所述拓展网络跟踪对象的开始接口，并获取网络管理对象。 [0039]　在一实施例中，创建ExtNetworkTracker完成以后，ExtConnectivityService创建线程，然后在线程中调用ExtNetworkTracker的start接口开始初始化处理，然后ExtNetworkTracker为了实现对拓展网络的跟踪管理，需要获取网络管理对象。 [0040]　具体的，所述调用所述拓展网络跟踪对象的开始接口，并获取网络管理对象，包括：调用所述拓展网络跟踪对象的开始接口进行初始化；从资源文件中读取配置信息；基于所述配置信息，构建虚拟网络，获取网络管理对象。在获取网络管理对象时，ExtNetworkTracker先从资源文件(图2中resource)中读取配置信息(参阅图2中13?19中的内容)，然后对配置信息进行解析，根据解析结果，判断是否需要进行overlay处理，目前Android系统支持静态Overlay和动态overlay两种，静态overlay主要用于可以修改源码的项目，即对配置文件进行修改；动态overlay主要用于修改二进制发布的项目，本实施例中主要是对二进制修改的项目进行overlay的动作。利用overlay技术可以在现有的物理网络之上构建一个虚拟网络，从而构建出虚拟网络，获取到网络管理对象。在一种可能的实现方式中，将Tbox通过USB接入Android系统，使用USB的虚拟网卡协议，构建出Tbox类型的网络管理对象，以使得后续Android系统可以通过控制网卡的方式满足Android Native/Framework/App层的网络交互需求。 [0041]　步骤104，根据所述网络管理对象为Tbox类型，所述拓展网络跟踪对象创建Tbox网络工厂对象。 [0042]　在一实施例中，获取到网络管理对象后，在网络管理对象为Tbox类型时，ExtNetworkTracker创建Tbox网络工厂对象(TboxNetworkFactory)。创建TboxNetworkFactory为后续向ConnectivityService进行注册提供条件。 [0043]　步骤105，控制所述Tbox网络工厂对象向所述Android系统的ConnectivityService进行注册，建立所述ConnectivityService和所述Tbox网络工厂对象间的通信机制。 [0044]　在一实施例中，建立TboxNetworkFactory后，TboxNetworkFactory向Android系统的ConnectivityService进行注册，建立ConnectivityService和TboxNetworkFactory间的通信机制，基于该通信机制，实现ConnectivityService与TboxNetworkFactory间的交互。其中ConnectivityService是系统网络连接管理服务，是整个Android Framework层网络框架的核心类，主要处理App网络监听和请求，通知网络变化；处理各个链路的网络注册，更新链路信息；网络质量评价的检测与网络选择。 [0045]　在一种可能的实现方式中，请参阅图3，所述控制所述Tbox网络工厂对象向所述Android系统的ConnectivityService进行注册，包括：所述Tbox网络工厂对象调用注册方法，以注册Android系统的NetworkFactory；所述NetworkFactory调用注册网络工厂方法，以将所述Tbox网络工厂对象经Android系统的ConnectivityManager注册到ConnectivityService中。 [0046]　在上述实现方式中，ExtNetworkTracker在网络管理对象为Tbox类型(ifname＝Tbox)时，会创建并注册TboxNetworkFactory，注册TboxNetworkFactory后，TboxNetworkFactory进一步调用register()函数，以注册Android系统的NetworkFactory，NetworkFactory调用registerNetworkFactory()函数向ConnectivityService进行注册，在注册时，NetworkFactory调用的registerNetworkFactory()函数先在ConnectivityManager进行注册，使得ConnectivityManager进一步调用registerNetworkFactory()向ConnectivityService进行注册。其中，ConnectivityManager主要负责查询网络连接状态以及在连接状态有变化的时候发出通知。 [0047]　具体的，在注册完成后，ConnectivityService向ConnectivityManager返回注册结果，ConnectivityManager向NetworkFactory返回注册结果，NetworkFactory向TboxNetworkFactory返回注册结果，TboxNetworkFactory向ExtNetworkTracker返回注册结果(参照图3中28?31的内容)。 [0048]　在一种可能的实现方式中，所述拓展网络跟踪对象向所述Android系统的NetworkManagementService注册监听函数，基于所述监听函数，获取所述网络管理对象的状态数据。具体的，在ExtNetworkTracker获取到返回的注册结果后，向NetworkManagementService注册监听函数(参照图3中34?35的内容)，其中NetworkManagementService是网络管理服务，为ConnectivityService和其他Framework中的服务建立了与Netd之间通信的渠道，Netd负责Android网络的管理和控制等。利用该监听函数获取网络管理对象的状态数据，在状态数据显示网络状态存在变化时，可以对网络管理对象的网口进行配置操作。也就是说，在本实施例中，通过在Android Framework层网络框架增设ExtConnectivityService，同时利用Android原生的NetworkFactory和Android系统的NetworkManagementService以及Netd等，监听网络的变化，并将这种变化通过ExtConnectivitySerivce告知系统服务，最终反馈给各个App，进而满足Android系统应用层App的连接Tbox网络的需求。 [0049]　在一种可能的实现方式中，所述NetworkFactory调用注册网络工厂方法，以将所述Tbox网络工厂对象经Android系统的ConnectivityManager注册到ConnectivityService中的步骤后，还包括：所述ConnectivityService向所述NetworkFactory请求网络；所述NetworkFactory处理所述请求调用Tbox网络工厂对象中的开启网络方法，获取所述TboxNetworkFactory对应的网络地址进行网络连接。 [0050]　在上述实现方式中，ConnectivityService向Tbox网络对应的NetworkFactory进行网络请求，参照图3中的36?40，ConnectivityService向NetworkFactory发送CMD_REQUEST_NETWORK，NetworkFactory处理该网络请求，即调用handleAddRequest()函数，并回调TboxNetworkFactory中的startNetwork()函数，使得TboxNetworkFactory调用maybe startIpManager()函数，开启StartIpManager，以对Tbox的地址进行处理，实现利用Tbox网络提供网络服务，建立ConnectivityService和Tbox网络工厂对象间的通信机制。 [0051]　需要说明的是，在SystemServer启动过程中，会启动各种服务，因本实施例中ExtConnectivityService需与ConnectivityService进行交互，因此在SystemServer启动ConnectivityService后，启动ExtConnectivityService，其中SystemServer是Android系统的核心之一，是Android系统运行的最基本需求，大部分Android提供的服务都运行在这个进程里。 [0052]　在本申请提供的实施例中，在接收到Android系统的启动指令后，启动Android系统，注册并创建拓展连接服务；拓展连接服务创建时，创建拓展网络跟踪对象，拓展网络跟踪对象用于对拓展网络进行跟踪管理；拓展连接服务创建拓展网络跟踪对象完成后，创建线程，在线程中调用拓展网络跟踪对象的开始接口进行初始化，并利用拓展网络跟踪对象获取网络管理对象；根据网络管理对象为Tbox类型，则拓展网络跟踪对象创建Tbox网络工厂对象；进一步控制Tbox网络工厂对象向Android系统的ConnectivityService进行注册，建立ConnectivityService和Tbox网络工厂对象间的通信机制。建立ConnectivityService和Tbox网络工厂对象间的通信机制后，可以利用Android系统的ConnectivityService对Tbox网络工厂对象进行管理，在应用层存在网络需要时，ConnectivityService进行网络请求，利用Tbox网络工厂对象对应的Tbox网络为应用层提供网络服务，对Android系统的Framework层进行设置，增设拓展连接服务，通过该拓展连接服务和Android系统提供的原生服务，定制化Tbox的开发，在无需对第三方的应用程序进行定制化开发的情况下，满足Android系统应用层App的网络需求。 [0053]　在本申请一示例性实施例中，在所述根据所述网络管理对象为Tbox类型，所述拓展网络跟踪对象创建Tbox网络工厂对象前，所述方法还包括： [0054]　步骤106，确定所述网络管理对象的管理类型，所述管理类型包括Tbox类型和Ethernet类型。 [0055]　在一实施例中，网络管理对象不仅包括Tbox类型，还包括Ethernet类型，因此在获取到网络管理对象后，确定网络管理对象的管理类型，在网络管理对象为Tbox类型时，拓展网络跟踪对象创建Tbox网络工厂对象。 [0056]　在一实施例中，所述方法还包括：步骤107，若所述网络管理对象为Ethernet类型，则所述拓展网络跟踪对象创建ExtEthernet网络工厂对象。 [0057]　步骤108，控制所述ExtEthernet网络工厂对象向所述ConnectivityService进行注册，建立所述ConnectivityService和所述ExtEthernet网络工厂对象间的通信机制。 [0058]　在一实施例中，在网络管理对象为Ethernet类型时，ExtNetworkTracker创建ExtEthernet网络工厂对象(ExtEthernetNetworkFactory)。 [0059]　建立ExtEthernetNetworkFactory后，ExtEthernetNetworkFactory向Android系统的ConnectivityService进行注册，建立ConnectivityService和ExtEthernetNetworkFactory间的通信机制。 [0060]　在一种可能的实现方式中，所述控制所述ExtEthernet网络工厂对象向所述Android系统的ConnectivityService进行注册，包括：所述ExtEthernet网络工厂对象调用注册方法，以注册Android系统的NetworkFactory；所述ExtEthernet网络工厂对象对应的NetworkFactory调用注册网络工厂方法，以将所述ExtEthernet网络工厂对象经Android系统的ConnectivityManager注册到ConnectivityService中。 [0061]　在上述实现方式中，请参阅图3中23?27，ExtNetworkTracker在ifname＝Ethernet时，会创建并注册ExtEthernetNetworkFactory，注册ExtEthernetNetworkFactory后，ExtEthernetNetworkFactory进一步调用register()函数注册Android系统的NetworkFactory，NetworkFactory进一步调用registerNetworkFactory()函数向ConnectivityService进行注册，在注册时，NetworkFactory调用的registerNetworkFactory()函数先在ConnectivityManager进行注册，使得ConnectivityManager进一步调用registerNetworkFactory()函数向ConnectivityService进行注册。 [0062]　具体的，在注册完成后，ConnectivityService向ConnectivityManager返回注册结果，ConnectivityManager向ExtEthernet网络工厂对象对应NetworkFactory返回注册结果，该NetworkFactory向ExtEthernetNetworkFactory返回注册结果，ExtEther</t>
  </si>
  <si>
    <t>本发明提供的技术方案可以使得Tbox类型的拓展网络与Android系统的ConnectivityService建立通信机制，利用ConnectivityService对Tbox类型的拓展网络进行管理，满足Android系统应用层App的网络需求。</t>
  </si>
  <si>
    <t>0.86</t>
  </si>
  <si>
    <t>通信机制 |
网络服务 |
网络配置 |
虚拟网络 |
网络需求 |
使用网络 |
overlay技术 |
物理网络 |
网络状态 |
存储能力</t>
  </si>
  <si>
    <t>系统服务 |
应用层 |
android系统 |
配置文件 |
功能分配 |
虚拟网卡 |
读取配置信息 |
网络请求 |
私有协议 |
注册监听 |
创建模块 |
功能模块</t>
  </si>
  <si>
    <t>核心服务 |
请求调用</t>
  </si>
  <si>
    <t>网络监听 |
网络管理服务 |
监听网络 |
网络连接状态 |
服务注册模块</t>
  </si>
  <si>
    <t>2  2022.07.08 公开 公开
2022.07.26 实质审查的生效 实质审查的生效
申请日=2022.03.07</t>
  </si>
  <si>
    <t>CN202210323994.5</t>
  </si>
  <si>
    <t>一种消息处理方法、车载通讯装置、电子设备及存储介质</t>
  </si>
  <si>
    <t>本发明提供一种消息处理方法、车载通讯装置、电子设备及存储介质，所述方法包括：接收第二消息处理模块发送的第一消息；确定所述第一消息的消息类型；在所述消息类型为所述第一功能模块对应的目标消息类型的情况下，将所述第一消息发送至所述第一功能模块。本发明提供的消息处理方法，实现了通过单独设置的消息处理模块，对接收到的第一消息进行消筛选，只将第一功能模块需要的消息发送至第一功能模块，如此，第一功能模块只需要直接对接收到的第一消息进行处理即可，并不需要先对接收到的消息进行区分和判定。降低了第一功能模块的处理压力。</t>
  </si>
  <si>
    <t>一种消息处理方法，其特征在于，应用于车载通讯装置内的第一消息处理模块，所述第一消息处理模块与所述车载通讯装置内的第一功能模块具有关联关系，所述车载通讯装置内设置有至少一个第二功能模块，每一所述第二功能模块均设置有对应的第二消息处理模块； 　　所述方法包括： 　　接收第二消息处理模块发送的第一消息； 　　确定所述第一消息的消息类型； 　　在所述消息类型为所述第一功能模块对应的目标消息类型的情况下，将所述第一消息发送至所述第一功能模块。</t>
  </si>
  <si>
    <t>张屹风</t>
  </si>
  <si>
    <t>2022/03/29</t>
  </si>
  <si>
    <t>H04W  4/12|H04W  4/06|H04W  4/48|H04L 12/40|G06F  9/54</t>
  </si>
  <si>
    <t>H04W  4/12</t>
  </si>
  <si>
    <t>　当前TBox是目前车厂通用的车联网终端，是连接后台与整车网络的桥梁。它通过CAN收发器直接连接网关与整车网络进行通信，能够获取娱乐CAN、诊断CAN的数据，并可以对BCM、VCU等进行控制，或下发诊断命令。TBox自带的外设和内置资源很多，比如GPS、GSensor、BLE模块。BLE模块能够实现手机不经后台直接控制车辆的一些功能。TBox通过USB连接娱乐主机，为娱乐主机提供网络，并进行信息传递。&lt;br/&gt;　TBox作为车身唯一可以联网的控制单元，肩负着监控和控制车身状态的使命。TBox主要用于采集车辆相关信息包括位置信息、姿态信息、车辆状态信息(通过连接车上CAN总线)等，这些从CAN总线上采集到的信息要经过通过TBox MPU内部的多个进程相互协调处理，进行一定的信号转换处理、条件判断，才能作为有效的信号通知上报给云端；云端下来的指令，也需要进行反序列化、解密等操作，这些都是由TBox内部的进程进行分工处理的。&lt;br/&gt;　而在大多的TBox中，其内部的进程通讯都采用共享内存或点对点通讯的方式实现的，但这些方法存在内部资源占用大、效率低等问题。</t>
  </si>
  <si>
    <t>　本发明涉及车载装置内部通讯领域，尤其涉及一种消息处理方法、车载通讯装置、电子设备及存储介质。</t>
  </si>
  <si>
    <t>[0045]　下面结合附图对本发明实施例进行详细描述。 [0049]　所述方法包括以下步骤： [0050]　步骤S100，接收第二消息处理模块发送的第一消息。 [0051]　步骤S200，确定所述第一消息的消息类型。 [0053]　其中，步骤S300，在具体实施时，可以包括以下步骤： [0055]　若是，则执行步骤S320；否则执行步骤S330。 [0057]　步骤S330，不对所述第一消息作出响应，或丢弃所述第一消息。 [0059]　本实施例中，TBox(车载通讯装置)内的MPU是基于嵌入式Linux系统实现的，Linux内核设置有dbus，相应的，第一消息处理模块和第二消息处理模块是通过对dbus进行封装建立的。 [0062]　在本申请的一种示例性实施例中，所述第一消息为所述第二消息处理模块通过广播的形式发出的。 [0063]　在一些技术中，进程间的通讯采用点对点的方式进行通讯，这样在发出消息的进程就必须在消息发送前，内部设置好车载通讯装置内都有哪些进程；同时，还要判断要发送的消息需要那个进程来处理，并在网络中建立与目标进程的通讯连接，才能实现点对点的通讯。这种方式对进程的处理能力占用很大，且流程繁琐效率较低。 [0065]　在本申请的一种示例性实施例中，所述方法还包括： [0067]　将所述第二消息以广播的形式发出，以使每一所述第二消息处理模块均能获取到所述第二消息。 [0070]　相应的，在本申请的一种示例性实施例中，所述确定所述第一消息的消息类型，包括： [0071]　获取所述第一消息内的设定字段的目标内容，所述目标内容用于表征所述第一消息的消息类型。 [0073]　具体的，第一消息和第二消息内部可以包括消息类型字段、消息长度字段和消息内容字段。消息内容字段用于存储表征消息类型的标识或字符，消息长度字段表示本次通信的包含的消息长度，消息内容字段则存储具体的消息内容。 [0074]　在本申请的一种示例性实施例中，在所述接收第二消息处理模块发送的第一消息之前，所述方法还包括： [0076]　存储所述注册信息。 [0078]　将所述第一消息的消息类型与所述注册信息进行对比，确定所述注册信息内是否具有与所述第一消息的消息类型相同的目标消息类型。 [0091]　根据本申请的一个方面，提供一种车载通讯装置，包括： [0095]　其中，所述第一消息处理模块用于执行以下方法： [0096]　接收第二消息处理模块发送的第一消息； [0097]　确定所述第一消息的消息类型； [0099]　此外，尽管在附图中以特定顺序描述了本公开中方法的各个步骤，但是，这并非要求或者暗示必须按照该特定顺序来执行这些步骤，或是必须执行全部所示的步骤才能实现期望的结果。附加的或备选的，可以省略某些步骤，将多个步骤合并为一个步骤执行，以及/或者将一个步骤分解为多个步骤执行等。 [0101]　在本公开的示例性实施例中，还提供了一种能够实现上述方法的电子设备。 [0103]　根据本发明的这种实施方式的电子设备。电子设备仅仅是一个示例，不应对本发明实施例的功能和使用范围带来任何限制。 [0114]　可读介质上包含的程序代码可以用任何适当的介质传输，包括但不限于无线、有线、光缆、RF等等，或者上述的任意合适的组合。 [0116]　此外，上述附图仅是根据本发明示例性实施例的方法所包括的处理的示意性说明，而不是限制目的。易于理解，上述附图所示的处理并不表明或限制这些处理的时间顺序。另外，也易于理解，这些处理可以是例如在多个模块中同步或异步执行的。 [0117]　应当注意，尽管在上文详细描述中提及了用于动作执行的设备的若干模块或者单元，但是这种划分并非强制性的。实际上，根据本公开的实施方式，上文描述的两个或更多模块或者单元的特征和功能可以在一个模块或者单元中具体化。反之，上文描述的一个模块或者单元的特征和功能可以进一步划分为由多个模块或者单元来具体化。</t>
  </si>
  <si>
    <t>降低了第一功能模块的处理压力。</t>
  </si>
  <si>
    <t>1.46</t>
  </si>
  <si>
    <t>消息处理方法 |
图形加速 |
固件 |
磁盘驱动阵列 |
软件模块 |
程序模块 |
存储器资源 |
程序数据 |
局域总线 |
raid系统 |
通用计算设备 |
微代码</t>
  </si>
  <si>
    <t>网络设备 |
发送消息 |
服务器 |
终端设备 |
发送注册 |
模块通信 |
消息发送 |
直接发送 |
设备通信 |
网络环境 |
网络适配器</t>
  </si>
  <si>
    <t>设备驱动器 |
中间件 |
系统组件</t>
  </si>
  <si>
    <t>通讯通道 |
linux内核 |
判断消息 |
诊断命令 |
配置文件</t>
  </si>
  <si>
    <t>2  2022.07.05 公开 公开
2022.07.22 实质审查的生效 实质审查的生效
申请日=2022.03.29</t>
  </si>
  <si>
    <t>北京锺维联合知识产权代理有限公司; 安娜</t>
  </si>
  <si>
    <t>CN202210322308.2</t>
  </si>
  <si>
    <t>本发明提供一种消息处理方法、车载通讯装置、电子设备及存储介质，该方法包括：接收云端服务器发送的待处理消息，并将待处理消息添加入消息队列；消息队列能够按添加顺序存储多条待处理消息；单核处理器向消息队列发送消息获取请求；以使消息队列响应于消息获取请求，按先进先出的规则对待处理消息进行释放；单核处理器获取消息队列释放的待处理消息，对待处理消息进行处理，得到处理后消息；将处理后消息发送至至少一个车载执行装置中的至少之一；其中，单核处理器在当前的待处理消息处理完成后，向消息队列发送新的消息获取请求。本发明提供的消息处理方法，能够使得单条待处理消息的处理周期变短，从而进行快速响应，提高消息的实时性。</t>
  </si>
  <si>
    <t>一种消息处理方法，其特征在于，应用于车载通讯装置，所述车载通讯装置用于分别与云端服务器和至少一个车载执行装置通讯连接，所述车载通讯装置包括单核处理器； 　　所述方法包括： 　　接收云端服务器发送的待处理消息，并将所述待处理消息添加入消息队列；所述消息队列能够按添加顺序存储多条待处理消息； 　　所述单核处理器向所述消息队列发送消息获取请求；以使所述消息队列响应于所述消息获取请求，按先进先出的规则对所述待处理消息进行释放； 　　所述单核处理器获取所述消息队列释放的待处理消息，并对所述待处理消息进行处理，得到处理后消息； 　　将所述处理后消息发送至至少一个车载执行装置中的至少之一； 　　其中，所述单核处理器在当前的待处理消息处理完成后，向所述消息队列发送新的消息获取请求。</t>
  </si>
  <si>
    <t>H04L 47/62|H04L 67/12|G06F  9/48|G06F  9/54</t>
  </si>
  <si>
    <t>H04L 47/62</t>
  </si>
  <si>
    <t>　当前TBox是目前车厂通用的车联网终端，是连接后台与整车网络的桥梁。它通过CAN收发器直接连接网关与整车网络进行通信，能够获取娱乐CAN、诊断CAN的数据，并可以对BCM、VCU等进行控制，或下发诊断命令。TBox自带的外设和内置资源很多，比如GPS、GSensor、BLE模块。BLE模块能够实现手机不经后台直接控制车辆的一些功能。TBox通过USB连接娱乐主机，为娱乐主机提供网络，并进行信息传递。&lt;br/&gt;　TBox作为车身唯一可以联网的控制单元，肩负着监控和控制车身状态的使命，其存在的最大价值就在与网络的连接性。TBox主要用于采集车辆相关信息包括位置信息、姿态信息、车辆状态信息(通过连接车上CAN总线)等，然后通过无线通信将信息传送到TSP(Telematics Service Provider,远程服务提供商)平台。同时用户可以使用手机APP和Web客户端通过TSP平台下发指令给TBox终端，对车辆进行控制操作。&lt;br/&gt;　现有TBox与云端通信时大多采多线程的处理方式，在多线程处理消息时，需要额外的线程间同步技术加上业务逻辑上的排重来达到正确、按序处理云端指令的效果。同时，由于为了数据安全性，从TSP(云端)到达TBox的消息都需要经过前期处理，TBox在接收到消息后，需要对消息进行后期处理后，才能发送至响应的控制模块。单条消息的处理耗时通常会是几十毫秒，而现有TBox多为单核处理器，且消息处理方式会采用多线程并行处理方式，这样会导致单次处理的时间会延长，导致消息的实时性降低。</t>
  </si>
  <si>
    <t>　本发明涉及车辆远程控制领域，尤其涉及一种消息处理方法、车载通讯装置、电子设备及存储介质。</t>
  </si>
  <si>
    <t>[0049]　下面结合附图对本发明实施例进行详细描述。 [0054]　其中，车载通讯装置与云端服务器可以通过远程通讯模块(例如LTE模块)完成通讯连接，与同一车辆上的至少一个车载执行装置可以通过CAN总线完成通讯连接。至少一个车载执行装置可以为相同、不同或部分不同的车辆常用车载执行装置，如显示屏、扬声器、空调、车窗控制器、制动控制器、倒车控制器等。 [0055]　本实施例提供的消息处理方法具体包括以下步骤： [0056]　步骤S100，接收云端服务器发送的待处理消息，并将所述待处理消息添加入消息队列。其中，所述消息队列能够按添加顺序存储多条待处理消息； [0059]　步骤S400，将所述处理后消息发送至若干所述车载执行装置的至少之一。 [0064]　在本申请的一种示例性实施例中，所述云端服务器与所述车载通讯装置采用MQTT协议进行消息传输； [0065]　所述处理后消息包括：第一分类信息、第二分类信息、计数信息和动作数据； [0066]　其中，所述第一分类信息和第二分类信息具有关联关系，且所述第一分类信息对应的分类级别高于所述第二分类信息对应的分类级别，所述第一分类信息和所述第二分类信息用于联合表征所述处理后消息对应的动作类型。 [0067]　所述计数信息用于表征所述云端服务器发送所述待处理消息的发送排序； [0068]　所述动作数据用于由所述处理后消息对应的车载执行装置执行。 [0069]　具体的，第一分类信息和第二分类信息可以理解为一级分类信息和二级分类信息，通过两个层级的分类信息，可以通过逻辑判断或查询配置文件等方式，确定出待处理消息对应的动作类型。例如，第一分类信息可以表征查询、控制、预约等分类，第二分类信息可以表征车窗、车门、座椅、制动器、扬声器等分类。故而在第一分类信息和第二分类信息可以联合表征诸如“控制?车窗”、预约?扬声器”、“查询?车门”等动作类型。其中，第一分类信息和第二分类信息可以是由云端服务器(TSP)生成的，也可以是与云端服务器连接的APP生成的。 [0070]　请参考图2和图3所示，本实施例提供的消息处理方法可以应用于在包含了依次通讯连接的客户端(APP)、云端服务器(TSP)和车载通讯装置(T?BOX)的车机控制系统中，具体的应用于车载通讯装置内。相关指令最早可以通过用户对APP的操作而产生，相关指令经由图2所示的流程进行传递以使车辆完成相应的动作。图3则以处理流程示意图的方式表述了车载通讯装置内对待处理消息的处理流程。 [0071]　计数信息可以直接采用ID或简单数字进行表示，其主要目的是为了让车载执行装置区分其接到的由车载通讯装置发来的多条处理后信息的执行顺序。即，车载执行装置可以不按照从车载通讯装置接收消息的顺序进行相应功能的执行，而是按照云端服务器的发送顺序进行执行。如此，使得即使因网络问题导致车载通讯装置对待处理消息的接收顺序与云端服务器的发送顺序错乱的情况下，车载通讯装置不需要进行本地接收顺序与云端发送顺序的对比与重排，也不会发生车载执行装置执行顺序错误的情况。 [0072]　动作数据即车载执行装置执行待处理消息对应的动作时，所需要使用的数据，可以为具体的执行代码，也可以为执行相关函数或算法时所需要的参数等。 [0073]　本实施例中，所述云端服务器与所述车载通讯装置采用MQTT协议进行消息传输，使得发开人员可以直接对待处理消息的数据结构进行定义和修改，不需要过多修改云端服务器或车载通讯装置的相关配置等。使得，所述云端服务器与所述车载通讯装置能够进行流畅的通讯且对开发人员的工作量需求很小。 [0074]　在本申请的一种示例性实施例中，在所述得到处理后消息之后，所述方法还包括： [0075]　根据所述第一分类信息和所述第二分类信息确定所述处理后消息对应的动作类型； [0076]　根据所述动作类型确定所述处理后消息对应的过滤判定规则； [0077]　根据所述过滤判定规则，确定所述处理后消息的发送策略。 [0078]　其中，所述动作类型即为前文中所述的“控制?车窗”、“预约?扬声器”、“查询?车门”等动作类型，此处不加赘述。 [0079]　本实施例中，在确定出处理后消息对应的动作类型后，会根据动作类型确定出相应的过滤判定规则和发送策略。其中发送策略包括延时发送、立刻发送、请求重传、阻止发送等。例如，例如针对本身执行耗时较长的车辆控制指令，可以不用判定是否重复请求，直接转发给车辆控制模块，由车辆控制模块的状态机对该条指令进行过滤；而针对泊车这种强先后序列要求的指令，可以限定计数信息必须为递增顺序，以过滤因传输路径导致延迟到达的指令。 [0080]　在本申请的一种示例性实施例中，所述将所述待处理消息发送至若干所述车载执行装置的至少之一，包括： [0081]　根据所述动作类型，从若干所述车载执行装置中确定出至少一个目标车载执行装置； [0082]　将所述处理后消息发送至所述目标车载执行装置。 [0083]　本实施例中，车载通讯装置在得到处理后消息后，会从自身连接或能够实现直接或间接通讯的车载执行装置中选取出目标车载执行装置(也就是实际需要响应并执行的车载执行装置)，再针对性的进行处理后消息的发送。并不会采用类似广播等方式对待处理方式进行发送，避免了大规模发送消息导致网络资源占用较大，以及车载执行装置还需要区分是否需要对收到的消息进行响应的问题。 [0084]　在本申请的一种示例性实施例中，在所述将所述待处理消息添加入消息队列之后，所述方法还包括： [0085]　向所述云端服务器发送消息已接收通知。 [0086]　在实际应用中，云端服务器发送的有些操作，是需要云端服务器依次发送一组由多个待处理消息组成的消息组，且只有在收到前一条消息的回调信息(消息已接收通知)后，才会发送后一条消息。 [0087]　在一般的情况下，TBox的回调信息(消息已接收通知)都是在完成消息的处理后才会发送。这样就会出现由于处理速度的原因，导致待处理消息的接收于回调信息的发送之间产生一个较长的时间间隔，从而使得消息组的整体发送周期变长。而本实施例中，在所述将所述待处理消息添加入消息队列之后，就会直接向所述云端服务器发送消息已接收通知。也就是说会在对待处理消息进行处理之前就向云端服务器返回消息已接收通知，使得云端服务器可以继续发送信息的待处理消息，这样就能够减短整体发送周期，避免造成消息阻塞，提高消息处理的整体效率。 [0088]　在本申请的一种示例性实施例中，所述待处理消息为经所述云端服务器依次进行序列化处理及加密处理后的消息； [0089]　所述对所述待处理消息进行处理，得到处理后消息，包括： [0090]　对所述待处理消息依次进行解密处理和反序列化处理后，得到所述处理后消息； [0091]　其中，所述加密处理采用非对称加密算法。 [0092]　由于为了数据安全性，云端服务器发送的消息都需要依次进行序列化处理及加密处理后，才会形成待处理消息。而到达车载通讯装置的待处理消息都需要经过非对称加密算法做解密以及反序列化处理，从而得到处理后消息。从而确保了消息的安全性和合法性。进一步的，本实施例中，车载通讯装置出现对待处理消息解密失败或反序列化失败后，即可确定该待处理消息为未注册的或非法的服务器/设备发送的，只需要对该待处理消息进行丢弃即可，不需要进行过多的操作，从而节省计算资源提高整体处理效率。当然，在一些情况下，也可以向云端服务器发送解密失败的提示信息。 [0093]　请参考图4所示，根据本申请的一个方面，提供一种车载通讯装置，所述车载通讯装置用于分别与云端服务器和至少一个车载执行装置通讯连接； [0094]　所述车载通讯装置包括： [0095]　接收模块，用于接收云端服务器发送的待处理消息，并将所述待处理消息添加入消息队列；所述消息队列能够按添加顺序存储多条待处理消息； [0098]　发送模块，用于将所述处理后消息发送至至少一个车载执行装置中的至少之一； [0100]　此外，尽管在附图中以特定顺序描述了本公开中方法的各个步骤，但是，这并非要求或者暗示必须按照该特定顺序来执行这些步骤，或是必须执行全部所示的步骤才能实现期望的结果。附加的或备选的，可以省略某些步骤，将多个步骤合并为一个步骤执行，以及/或者将一个步骤分解为多个步骤执行等。 [0102]　在本公开的示例性实施例中，还提供了一种能够实现上述方法的电子设备。 [0104]　根据本发明的这种实施方式的电子设备。电子设备仅仅是一个示例，不应对本发明实施例的功能和使用范围带来任何限制。 [0115]　可读介质上包含的程序代码可以用任何适当的介质传输，包括但不限于无线、有线、光缆、RF等等，或者上述的任意合适的组合。 [0117]　此外，上述附图仅是根据本发明示例性实施例的方法所包括的处理的示意性说明，而不是限制目的。易于理解，上述附图所示的处理并不表明或限制这些处理的时间顺序。另外，也易于理解，这些处理可以是例如在多个模块中同步或异步执行的。 [0118]　应当注意，尽管在上文详细描述中提及了用于动作执行的设备的若干模块或者单元，但是这种划分并非强制性的。实际上，根据本公开的实施方式，上文描述的两个或更多模块或者单元的特征和功能可以在一个模块或者单元中具体化。反之，上文描述的一个模块或者单元的特征和功能可以进一步划分为由多个模块或者单元来具体化。</t>
  </si>
  <si>
    <t>本发明提供的消息处理方法，能够使得单条待处理消息的处理周期变短，从而进行快速响应，提高消息的实时性。</t>
  </si>
  <si>
    <t>0.46</t>
  </si>
  <si>
    <t>处理消息 |
获取消息 |
消息队列 |
诊断命令 |
回调信息 |
业务逻辑</t>
  </si>
  <si>
    <t>消息处理方法 |
设备驱动器 |
执行代码 |
raid系统 |
图形加速 |
软件模块 |
固件 |
系统组件</t>
  </si>
  <si>
    <t>线程分配 |
多线程处理 |
数据备份 |
bcdd |
延时发送 |
单核处理器 |
线程执行 |
存储系统</t>
  </si>
  <si>
    <t>服务器 |
网络环境 |
云端指令 |
消息传输 |
网络设备 |
模块通信 |
计算资源</t>
  </si>
  <si>
    <t>CN202210333667.8</t>
  </si>
  <si>
    <t>一种车辆日志的获取方法、装置、电子设备及存储介质</t>
  </si>
  <si>
    <t>本发明提供一种车辆日志的获取方法、装置及电子设备，应用于云端服务器，包括：向车辆控制端发送日志获取指令；接收所述车辆控制端发送的对所述日志获取指令的响应信息；向所述车辆控制端发送日志抓取程序，以使所述车辆控制端接收并运行所述日志抓取程序；接收所述日志抓取程序控制所述车辆控制端发送的日志信息。本发明通过日志抓取程序运行时主动抓取车辆控制端内的工作日志得到日志信息，并将得到的日志信息发送至云端服务器，实现了不需要近距离物理连接，就能够在云端直接获取到车辆控制端的日志信息，且整个流程在进行的过程中，不需要车主进行操作，可以让车主在无感的情况下，便捷的完成对日志信息的获取。</t>
  </si>
  <si>
    <t>一种车辆日志的获取方法，其特征在于，应用于云端服务器，包括： 　　向车辆控制端发送日志获取指令； 　　接收所述车辆控制端发送的对所述日志获取指令的响应信息； 　　向所述车辆控制端发送日志抓取程序，以使所述车辆控制端接收并运行所述日志抓取程序； 　　接收所述日志抓取程序控制所述车辆控制端发送的日志信息。</t>
  </si>
  <si>
    <t>郭超</t>
  </si>
  <si>
    <t>2022/03/30</t>
  </si>
  <si>
    <t>2022/07/01</t>
  </si>
  <si>
    <t>G06F 11/07|G07C  5/00|G07C  5/08</t>
  </si>
  <si>
    <t>G06F 11/07</t>
  </si>
  <si>
    <t>　随着技术的进步，越来越多的车辆中会安装一些智能系统(俗称车机)，车机会对车辆内部一些控制模块或软件等的工作日志进行记录。以使得工作人员能够通过工作日志确定车辆内部各模块的情况。传统的日志采集方式，需要用户通过4S店，或车辆维护人员近距离采集日志，即通过物理连接(USB、Can总线、整车诊断)接的方式，才能收取到车机的日志信息和部分车机运行的数据。但这种方式，耗时耗力，时间成本巨大，对汽车维护人员的职业素质有较高的要求，且需要耗费车主的大量时间且一般都是车辆发生较大问题后，才会主动去4S店内进行检测。</t>
  </si>
  <si>
    <t>　本发明涉及车载装置日志处理领域，尤其涉及一种车辆日志的获取方法、装置、电子设备及存储介质。</t>
  </si>
  <si>
    <t>[0053]　下面结合附图对本发明实施例进行详细描述。 [0056]　请参考图1、图5及图6，根据本申请的一个方面，提供一种车辆日志的获取方法，应用于云端服务器，包括以下步骤： [0057]　步骤S110，向车辆控制端发送日志获取指令。日志获取指令可以是被配置为云端服务器每个设定周期向能够通讯的车辆控制端进行发送，或者响应与车辆控制端的请求信息，而进行发送，也可以是控制人员制动触发的。 [0058]　步骤S120，接收所述车辆控制端发送的对所述日志获取指令的响应信息。 [0059]　步骤S130，向所述车辆控制端发送日志抓取程序，以使所述车辆控制端接收并运行所述日志抓取程序。 [0060]　步骤S140，接收所述日志抓取程序控制所述车辆控制端发送的日志信息。日志信息可以为日志抓取程序控制所述车辆控制端对所有能够获取到的或符合要求的工作日志进行打包后形成的。 [0061]　具体的，本实施例中，日志抓取程序在被执行时控制车辆控制端执行的动作，均可通过生成响应的控制指令以实现控制车辆控制端执行相应动作。 [0062]　例如，所述日志抓取程序控制所述车辆控制端发送的日志信息可以为： [0063]　日志抓取程序生成信息发送指令，车辆控制端响应于信息发送指令对日志信息进行发送。 [0064]　后文中，所述车辆控制端执行日志抓取程序所进行的动作，均可以以上述内容进行理解和解释，后文中不再加以赘述。 [0065]　需要说明的是，本实施例中，云端服务器可以不仅仅为云端设备，而是泛指能够与车辆控制端实现远程通讯连接的电子设备，云端”一词仅为说明该“云端服务器”并不设置在车辆控制端所在的车辆上。同时，车辆控制端可以是车辆中的总控制器，也可以指代车辆中的控制系统等。日志抓取程序可以以脚本等可执行文件的形式存在。车辆控制端被配置为，能够主动对该脚本进行运行，或该脚本上设置自动运行指令。日志抓取程序在运行过程中，可以直接访问车辆控制端内用于存储工作日志的存储位置，而不需要通过车辆控制端内的其他程序或软件等进行访问，如此，使得日志抓取程序在运行过程中，不会影响车辆控制端的其他正常工作的运行。 [0066]　具体的，请参考图5，为了提高指令和程序的发送效率，云端服务器和车辆控制端采用MQTT协议进行通信连接，主要用于命令的下发和响应，使用HTTPS进行日志抓取程序的下载，以及日志信息的上传。 [0067]　本实施例提供的一种车辆日志的获取方法，能够通过云端服务器主动向车辆控制端发送日志获取指令，并响应于接收到车辆控制端返回的响应信息，将日志抓取程序发送至车辆控制端，使得车辆控制端能够在本地运行日志抓取程序，日志抓取程序运行时能够主动抓取车辆控制端内的工作日志得到日志信息，并将得到的日志信息发送至云端服务器，实现了不需要近距离物理连接，就能够在云端直接获取到车辆控制端的日志信息，且整个流程在进行的过程中，不需要车主进行操作，可以让车主在无感的情况下，便捷的完成对日志信息的获取。 [0068]　请参考图1、图5和图6，在本申请的一种示例性实施例中，所述日志抓取程序被所述车辆控制端运行时，所述车辆控制端执行以下方法： [0069]　对所述车辆控制端的工作日志进行获取，得到日志信息； [0070]　将所述日志信息发送至云端服务器。 [0071]　本实施例中，日志抓取程序能够以独立的线程或进程进行工作，主动对车辆控制端的工作日志进行获取和打包，从而得到日志信息，避免了传统方法中需要工作人员物理连接后，再通过指令进行工作日志的获取等操作。 [0072]　具体的，日志抓取程序在云端服务器中可以为多个，每一日志抓取程序对应一种车型或一个型号的车辆控制端或一个型号的车辆控制系统等，以使每个日志抓取程序至少能对一种车辆中的车辆控制端的工作日志进行有效的抓取。且车辆控制端发送响应信息中可以包含车辆型号或车辆控制端型号或车辆控制系统型号等。以使云端服务器根据响应信息确定对应的日志抓取程序并发送至车辆控制端。 [0073]　在本申请的一种示例性实施例中，所述对所述车辆控制端的工作日志进行获取，得到日志信息，包括： [0074]　日志抓取程序根据目标参数从车辆控制端中的若干程序中确定目标程序；所述目标参数由云端服务器设置于所述日志抓取程序中； [0075]　日志抓取程序获取所述目标程序对应的存储地址中的日志信息。 [0076]　其中，目标程序对应的存储地址可以从车辆控制端的控制表或配置表中获取。 [0077]　本实施例中，日志抓取程序在发送前，云端服务器可以对日志抓取程序内的相关参数进行设定，以使得日志抓取程序能够根据相关参数对车辆控制端内的工作日志进行针对性的获取。以此，可以实现根据实际需求对日志抓取程序进行个性化和针对化的设置，避免日志抓取程序在车辆控制端内运行时，由于需要进行一些不必要的工作日志的获取和上传，从而过多占用车辆控制端的计算资源或网络资源。 [0078]　在本申请的一种示例性实施例中，若所述目标程序对应的存储地址中的日志信息为空集，则控制所述目标程序进行重启，并在第一时间间隔后，重新对所述目标程序对应的存储地址中的日志信息进行获取。其中，目标程序可以为多个。在某一目标程序对应的存储地址中的日志信息为空集，则则可以针对性的控制改目标程序进行重启。 [0079]　其中，若所述目标程序对应的存储地址中的日志信息为空集，标识目标程序对应的存储地址中不存在工作日志。或者不存在符合设定条件的工作日志，其中设定条件可以为某一时间段内的，如一天内的工作日志等。若不存在相关的工作日志，云端则无法有效获取目标程序的当前状态，且表面目标程序的当前状态可能是异常的(如程序崩溃了)，此时本实施例提供的方法中，日志抓取程序主动控制目标程序进行重启，恢复目标程序的正常运行，并在第一时间间隔后收集其对应的工作日志。在第一时间间隔后进行收集，是为了目标程序再重启后能够运行一段时间，使得能够收集到目标程序这段时间内的工作情况，以使云端服务器能够获取到全面的信息以对目标程序的实际状态进行准确判断。本实施例中，第一时间间隔可以为1分钟到60分钟。 [0080]　在本申请的一种示例性实施例中，在所述接收所述日志抓取程序控制所述车辆控制端发送的日志信息之后，所述方法还包括： [0081]　根据所述日志信息，确定参数修改指令； [0082]　将所述参数修改指令发送至所述车辆控制端，以使所述车辆控制端内的日志抓取程序根据所述参数修改指令再次对所述车辆控制端的工作日志进行获取。 [0083]　云端服务器可以根据日志信息确定车辆控制端中的异常程序，并通知车主或工作人员。但在一些情况下，由于当前手机的日志信息中的信息不够全面。而为了更加精准的判断某程序是否为异常程序，需要对其他的工作日志进行获取。本实施例中，为了应对上述情况，不需要再重新发送一个日志抓取程序，而是可以根据需要进一步收集的日志信息，确定出参数修改指令并发送至车辆控制端内的日志抓取程序。使得日志抓取程序根据参数修改指令对内部参数进行修改，从而重新确定新的目标程序，以对车辆控制端的工作日志再次进行获取和上传。避免了短时间内重复多次发送日志抓取程序的问题。 [0084]　在本申请的一种示例性实施例中，所述方法还包括： [0085]　所述车辆控制端在所述日志抓取程序发送所述日志信息后，若在第二时间间隔内未接收到所述参数修改指令，则删除所述日志抓取程序。 [0086]　由于日志抓取程序被配置为会被车辆控制端自动执行或自己主动进行执行，在其完成本次的日志信息获取和上传后，为了避免其重复工作，本实施例中，车辆控制端在日志抓取程序发送所述日志信息后，若在第二时间间隔内未接收到所述参数修改指令，则删除所述日志抓取程序，避免的日志抓取程序的重复运行，同时也避免了日志抓取程序在车辆控制端内占据过多的内存。 [0087]　在本申请的一种示例性实施例中，所述方法还包括： [0088]　根据所述日志信息，确定待修复程序； [0089]　根据所述待修复程序，确定目标配置程序； [0090]　将所述目标配置程序发送至所述车辆控制端，以使所述车辆控制端接收并运行所述目标配置程序对所述待修复程序进行修复。 [0091]　云端服务器可以根据工作人员设置好的日志分析方法对获取到的日志信息进行分析，从而分析出车辆控制端内的异常程序。确定出异常程序后，可以根据修复策略确定该异常程序的异常是否可以通过已有的配置程序进行修复。若可以，则将这个异常程序确定为待修复程序。然后，根据待修改程序的异常类型和程序类型等，从本地的多个配置程序中确定出目标配置程序，并发送至车辆控制端。使得车辆控制端能够通过在其本地运行目标配置程序，完成对待修复程序的修复。从而实现远程线上的异常修复，而不需要车主主动去往4S店才能进行修复。 [0092]　在本申请的一种示例性实施例中，所述车辆控制端在得到所述日志信息后，还执行： [0093]　在所述日志信息的数据大小超过设定阈值时，对所述日志信息进行拆分处理，得到若干子数据包，每一子数据包的数据大小均小于或等于所述设定阈值； [0094]　所述将所述日志信息发送至云端服务器，包括： [0095]　将若干所述子数据包发送至所述云端服务器。 [0096]　其中，设定阈值可以为4M。 [0097]　本实施例中，将在日志信息的大小超过4M时，会将切割成若干大小在4M以下的子数据包，然后再上传至云端服务器，能够防止单个文件大小过大日志信息上传过程失败的情况，同时减轻了车辆控制端的内存使用压力。 [0098]　请参考图3，根据本申请的一个方面，提供一种车辆日志获取方法，应用于车辆控制端，包括以下步骤： [0099]　步骤S210，响应于云端服务器发送的日志获取指令，得到响应信息； [0100]　步骤S220，发送所述响应信息，使云端服务器向所述车辆控制端发送所述日志抓取程序； [0101]　步骤S230，接收并运行所述日志抓取程序，以得到日志信息并发送所述日志信息至所述云端服务器。 [0102]　本实施例提供的一种车辆日志的获取方法，能够通过云端服务器主动向车辆控制端发送日志获取指令，并响应于接收到车辆控制端返回的响应信息，将日志抓取程序发送至车辆控制端，使得车辆控制端能够在本地运行日志抓取程序，日志抓取程序运行时能够主动抓取车辆控制端内的工作日志得到日志信息，并将得到的日志信息发送至云端服务器，实现了不需要近距离物理连接，就能够在云端直接获取到车辆控制端的日志信息，且整个流程在进行的过程中，不需要车主进行操作，可以让车主在无感的情况下，便捷的完成对日志信息的获取。 [0103]　请参考图2，根据本申请的一个方面，提供一种车辆日志的获取装置，包括： [0104]　第一发送模块，用于向车辆控制端发送日志获取指令； [0105]　第一接收模块，用于接收所述车辆控制端发送的对所述日志获取指令的响应信息； [0106]　第二发送模块，用于向所述车辆控制端发送日志抓取程序，以使所述车辆控制端接收并运行所述日志抓取程序； [0107]　第二接收模块，用于接收所述日志抓取程序发送的日志信息。 [0108]　请参考图4，根据本申请的一个方面，提供一种车辆日志的获取装置，包括： [0109]　响应模块，用于响应于云端服务器发送的日志获取指令，得到响应信息； [0110]　第三发送模块，用于发送所述响应信息，使云端服务器向所述车辆控制端发送所述日志抓取程序； [0111]　运行模块，用于接收并运行所述日志抓取程序得到日志信息并发送所述日志信息至所述云端服务器。 [0112]　此外，尽管在附图中以特定顺序描述了本公开中方法的各个步骤，但是，这并非要求或者暗示必须按照该特定顺序来执行这些步骤，或是必须执行全部所示的步骤才能实现期望的结果。附加的或备选的，可以省略某些步骤，将多个步骤合并为一个步骤执行，以及/或者将一个步骤分解为多个步骤执行等。 [0114]　在本公开的示例性实施例中，还提供了一种能够实现上述方法的电子设备。 [0116]　根据本发明的这种实施方式的电子设备。电子设备仅仅是一个示例，不应对本发明实施例的功能和使用范围带来任何限制。 [0127]　可读介质上包含的程序代码可以用任何适当的介质传输，包括但不限于无线、有线、光缆、RF等等，或者上述的任意合适的组合。 [0129]　此外，上述附图仅是根据本发明示例性实施例的方法所包括的处理的示意性说明，而不是限制目的。易于理解，上述附图所示的处理并不表明或限制这些处理的时间顺序。另外，也易于理解，这些处理可以是例如在多个模块中同步或异步执行的。 [0130]　应当注意，尽管在上文详细描述中提及了用于动作执行的设备的若干模块或者单元，但是这种划分并非强制性的。实际上，根据本公开的实施方式，上文描述的两个或更多模块或者单元的特征和功能可以在一个模块或者单元中具体化。反之，上文描述的一个模块或者单元的特征和功能可以进一步划分为由多个模块或者单元来具体化。</t>
  </si>
  <si>
    <t>本发明通过日志抓取程序运行时主动抓取车辆控制端内的工作日志得到日志信息，并将得到的日志信息发送至云端服务器，实现了不需要近距离物理连接，就能够在云端直接获取到车辆控制端的日志信息，且整个流程在进行的过程中，不需要车主进行操作，可以让车主在无感的情况下，便捷的完成对日志信息的获取。</t>
  </si>
  <si>
    <t>1.31</t>
  </si>
  <si>
    <t>运行模块 |
目标程序 |
可执行文件 |
程序发送 |
云端设备 |
获取指令 |
运行指令 |
服务器 |
响应模块 |
程序生成 |
修改指令</t>
  </si>
  <si>
    <t>数据备份 |
日志信息 |
存储系统 |
执行日志 |
日志获取 |
日志采集 |
程序崩溃</t>
  </si>
  <si>
    <t>程序模块 |
软件模块 |
程序数据 |
raid系统 |
equipment maintenance management |
图形加速 |
可读存储介质 |
程序产品 |
软件产品 |
存储程序</t>
  </si>
  <si>
    <t>系统组件 |
设备驱动器 |
自动执行</t>
  </si>
  <si>
    <t>2  2022.07.01 公开 公开
2022.07.19 实质审查的生效 实质审查的生效
申请日=2022.03.30</t>
  </si>
  <si>
    <t>CN202210326986.6</t>
  </si>
  <si>
    <t>一种数据传输方法、装置、设备及存储介质</t>
  </si>
  <si>
    <t>本申请实施例公开了一种数据传输方法、装置、设备及存储介质。该方法包括：识别接入的存储设备；读取所述存储设备存储的密文信息，所述密文信息为第二终端加密指令信息得到的，所述指令信息用于指示所述第一终端开启目标功能；解密所述密文信息，得到所述指令信息；根据所述指令信息，开启所述目标功能。本申请实施例提供的方法能够便捷地开启车辆功能。</t>
  </si>
  <si>
    <t>一种数据传输方法，其特征在于，所述方法应用于第一终端，所述方法包括： 　　识别接入的存储设备； 　　读取所述存储设备存储的密文信息，所述密文信息为第二终端加密指令信息得到的，所述指令信息用于指示所述第一终端开启目标功能； 　　解密所述密文信息，得到所述指令信息； 　　根据所述指令信息，开启所述目标功能。</t>
  </si>
  <si>
    <t>于晟昊</t>
  </si>
  <si>
    <t>G06F 21/34|G06F 21/45|G06F 21/60</t>
  </si>
  <si>
    <t>G06F 21/34</t>
  </si>
  <si>
    <t>　随着车辆的普及，为保障安全驾驶，车辆的维护已成为必不可少的环节。&lt;br/&gt;　技术人员在维护车辆时，常需通过车辆的应用程序，开启一些功能，以获取一些必要的信息，但是由于车辆内的功能大多被加密，而且解密操作繁琐，技术人员在开启一些车辆功能时花费较多时间，使车辆维护周期长。</t>
  </si>
  <si>
    <t>　本申请属于信息安全技术领域，尤其涉及一种数据传输方法、装置、设备及存储介质。</t>
  </si>
  <si>
    <t>[0050]　本申请实施例中的执行主体为具备数据传输和数据处理功能的第一终端，包括用具交互的界面、具备数据传输和数据处理功能的第二终端，具备数据传输和数据储存能力的存储设备。 [0051]　下面将结合图1详细阐述本申请实施例提供的一种数据传输方法。 [0052]　如图1所示，该方法可以包括以下步骤： [0053]　S110，第二终端接收用户输入的请求信息。 [0054]　第一终端在系统运行时，将系统生成的数据自动存储到指定目录，第一终端的功能一般处于加密状态，当用户需要通过第一终端的某个功能获取数据时，先将存储设备接入第二终端，第二终端建立和存储设备的通信连接，用户向第二终端输入请求信息，第二终端接收用户输入的请求信息。 [0055]　请求信息可以包括生成控制第三终端开启目标功能的指令信息的信息。 [0056]　在一些实施例中，通信连接可以是通过插拔式接入建立的通信连接，也可以是通过无线接入建立的通信连接。 [0058]　在一个示例中，第一终端为车辆，第二终端为电脑，存储设备为U盘，车辆的系统中包括被隐藏的功能，当用户想要使用隐藏功能时，则用户先将U盘插入电脑的相应接口，电脑识别U盘后建立与U盘的通信连接；然后，用户通过电脑显示的应用程序界面输入请求使用隐藏功能的请求信息，电脑的应用程序界面接收用户输入的请求使用隐藏功能的请求信息。 [0059]　S120，第二终端根据请求信息，生成控制第一终端开启目标功能的指令信息。 [0060]　第二终端根据请求信息，自动生成指示第一终端开启目标功能的指令信息。 [0061]　在一个示例中，第一终端为车辆，第二终端为电脑，请求信息为请求开启监控功能的信息，电脑根据请求信息，生成指示车辆开启监控功能的指令信息。 [0062]　在一个示例中，第一终端为车辆，第二终端为电脑，请求信息为请求使用隐藏功能的信息，电脑根据请求信息，生成指示车辆开启隐藏功能的指令信息。 [0063]　S130，第二终端加密指令信息，得到密文信息。 [0064]　第二终端根据预选设置的加密算法，将指令信息加密，得到密文信息。 [0065]　S140，第二终端将密文信息存储至存储设备。 [0066]　第二终端扫描存储设备，并在存储设备生成指定目录，将密文信息发送到存储设备的指定目录。 [0067]　在一个实施例中，第二终端完成发送密文信息后，提示用户：操作完成，可在第一终端上开启目标功能。 [0068]　上述S110?S140提供的方法中，第二终端根据用户输入的请求信息生成了指令信息，将指令信息加密后向存储设备发送，保护了指令信息的安全。 [0069]　S150，存储设备接收并储存密文信息。 [0070]　存储设备接收密文信息，并将密文信息储存到指定目录。 [0071]　上述S150提供的方法中，存储设备接收并储存第二终端加密后的指令信息，便于将指令信息传输到第一终端。 [0072]　S160，第一终端识别接入的存储设备。 [0073]　存储设备接入第一终端，第一终端识别存储设备后，与存储设备建立通信连接。 [0074]　在一些实施例中，通信连接可以是通过插拔式接入建立的通信连接，也可以是通过无线接入建立的通信连接。 [0075]　在一个示例中，第一终端为汽车，存储设备为U盘，用户将U盘插入汽车的相应接口，汽车识别U盘后建立与U盘的通信连接。 [0076]　S170，第一终端读取存储设备存储的密文信息。 [0077]　第一终端具备对外部设备的支持功能，用户将存储设备接入第一终端，第一终端自动扫描存储设备的指定目录，并读取指定目录的密文信息，得到密文信息。 [0078]　在一个示例中，第一终端为车辆，存储设备为U盘，车辆扫描U盘的指定目录，获取储存在指定目录的密文信息。 [0079]　S180，第一终端解密密文信息，得到指令信息。 [0080]　第一终端自动解密密文信息，得到指令信息。 [0081]　S190，第一终端根据指令信息，开启目标功能。 [0082]　第一终端根据指令信息，开启指令信息指示开启的目标功能。 [0083]　在一个示例中，第一终端为车辆，指令信息指示开启车辆的监控功能，则车辆根据指令信息开启监控功能，得到监控视频。用户可以根据监控视频对车辆进行维护。 [0084]　在一个示例中，第一终端为车辆，指令信息指示开启隐藏功能，则车辆根据指令信息开启隐藏功能。 [0085]　上述S160?S190提供的方法中，第一终端读取存储设备的密文信息，得到指令信息，根据指令信息开启目标功能，不必经过复杂的对第一终端解密的过程便能够开启第一终端的功能，实现了便捷地开启第一终端的功能。 [0086]　本申请实施例提供的方法，首先，第二终端与存储设备通信连接，第二终端接收用户输入的生成控制第一终端开启目标功能的指令信息的指令信息，根据请求信息生成控制第一终端开启目标功能的指令信息，加密指令信息得到密文信息，将密文信息存储在存储设备；然后，第一终端与存储设备通信连接，第一终端读取存储设备的密文信息，并解密密文信息得到指令信息，根据指令信息开启目标功能，得到目标信息。本申请实施例提供的方法采用第二终端生成的指令信息开启了第一终端的功能，不必经过复杂的对第一终端解密的过程，实现了便捷地开启第一终端的功能。 [0087]　在一些实施例中，在接收用户输入的请求信息之前，即S110，之前，该方法还包括： [0088]　先接收用户输入的用户身份信息。 [0089]　第二终端接收用户输入的用户身份信息。 [0090]　在一个示例中，第二终端为电脑，电脑安装了应用程序，用户通过电脑的应用程序界面输入用户身份信息，电脑接收用户输入的用户身份信息。 [0091]　用户身份信息表示用户的身份。 [0092]　然后，根据用户身份信息，确定用户具有的权限。 [0093]　权限用于开启第一终端的目标功能。 [0094]　第二终端根据用户身份信息，确定用户可以开启的第一终端的功能。 [0095]　在一个示例中，第二终端为电脑，第一终端为车辆，电脑根据将用户身份信息，确定用户可以开启的车辆的功能，将用户可以开启的车辆的功能显示在应用程序界面。 [0096]　本申请实施例提供的方法中第二终端根据用户输入的用户身份信息，确定用户可开启的第一终端的功能，避免第一终端中用户权限外的功能被开启，能够保护第一终端的数据安全。 [0097]　本申请实施例还提供一种数据传输装置，该装置设置在第一终端内，如图2所示，该装置200可以包括识别模块210、读取模块220、解密模块230和开启模块240。 [0098]　识别模块210，用于识别接入的存储设备。 [0099]　取模块220，用于读取存储设备存储的密文信息。 [0100]　密文信息为第二终端加密指令信息得到的，指令信息用于指示第一终端开启目标功能。 [0101]　解密模块230，用于解密密文信息，得到指令信息。 [0102]　开启模块240，用于根据指令信息，开启目标功能。 [0103]　本申请实施例提供的装置读取存储设备的密文信息，得到指令信息，根据指令信息开启目标功能，得到目标信息，不必经过复杂的对第一终端解密的过程便能够开启第一终端的功能，实现了便捷地开启第一终端的功能。 [0104]　本申请实施例图2提供的数据传输装置执行图1所示的方法中第一终端执行的各个步骤，并能够实现便捷地开启第一终端的功能的技术效果，为简洁描述，再此不在详细赘述。 [0105]　本申请实施例还提供一种数据传输装置，该装置设置在第二终端内，第二终端与存储设备通信连接，如图3所示，该装置300可以包括接收模块310、生成模块用于320、加密模块330和发送模块340。 [0106]　接收模块310，用于接收用户输入的请求信息。 [0107]　请求信息包括生成指示第一终端开启目标功能的指令信息的信息。 [0108]　生成模块320，用于根据请求信息，生成控制第一终端开启目标功能的指令信息。 [0109]　加密模块330，用于加密指令信息，得到密文信息。 [0110]　发送模块340，用于将密文信息存储至存储设备。 [0111]　其中，密文信息用于，在第一终端识别出接入的存储设备后，供第一终端读取并解密，得到指令信息，以用于指示第一终端开启目标功能。 [0112]　本申请实施例提供的装置根据用户输入的请求信息生成了指令信息，将指令信息加密后将密文信息存储至存储设备，保护了指令信息的安全。 [0113]　在一些实施例中，接收模块310，还可以用于接收用户输入的用户身份信息。 [0114]　装置300还可以包括： [0115]　确定模块350，用于根据用户身份信息，确定用户具有的权限。 [0116]　权限用于开启第一终端的目标功能。 [0117]　本申请实施例提供的装置根据用户输入的用户身份信息，确定用户可开启的第一终端的功能，避免第一终端中用户权限外的功能被开启，保护第一终端的数据安全。 [0118]　本申请实施例图3提供的数据传输装置执行图1所示的方法中第二终端执行的各个步骤，并能够实现保护了指令信息的安全的技术效果，为简洁描述，再此不在详细赘述。 [0119]　本申请实施例还提供另一种数据传输装置，该装置设置在存储设备内，存储设备用于接入第一终端，如图4所示，该装置400可以包括：接收和储存模块410，用于接收并储存密文信息。 [0120]　密文信息为第一终端加密指令信息得到的，指令信息用于指示第三终端开启目标功能。 [0121]　其中，密文信息用于，在第一终端识别出接入的存储设备后，供第一终端读取并解密，得到指令信息，以用于指示第一终端开启目标功能。 [0122]　本申请实施例提供的装置接收并储存第一终端加密后的指令信息，便于将指令信息传输到第三终端。 [0123]　本申请实施例图4提供的数据传输装置执行图1所示的方法中存储设备执行的各个步骤，并能够实现便于将指令信息传输到第一终端的技术效果，为简洁描述，再此不在详细赘述。 [0124]　图5示出了本申请实施例提供的一种电子设备的硬件结构示意图。 [0130]　通信接口503，主要用于实现本申请实施例中各模块、装置、单元和/或设备之间的通信。 [0132]　该电子设备可以执行本申请实施例中S110?S140、S150或S160?S190，从而实现结合图1描述的数据传输方法。 [0137]　还需要说明的是，本申请中提及的示例性实施例，基于一系列的步骤或者装置描述一些方法或系统。但是，本申请不局限于上述步骤的顺序，也就是说，可以按照实施例中提及的顺序执行步骤，也可以不同于实施例中的顺序，或者若干步骤同时执行。</t>
  </si>
  <si>
    <t>本申请实施例提供的方法能够便捷地开启车辆功能。</t>
  </si>
  <si>
    <t>0.97</t>
  </si>
  <si>
    <t>解密操作 |
加密模块 |
解密模块 |
自动解密 |
读取模块 |
信息存储 |
身份信息 |
数据安全 |
用户权限 |
用户身份 |
加密算法</t>
  </si>
  <si>
    <t>u盘 |
存储设备 |
数据处理功能 |
固件 |
equipment identifier |
存储介质 |
读取存储 |
硬件结构 |
大容量存储器 |
通信接口 |
处理器 |
程序产品</t>
  </si>
  <si>
    <t>加密指令 |
传输信息 |
数据传输方法</t>
  </si>
  <si>
    <t>指令信息 |
请求信息 |
第二终端 |
第一终端</t>
  </si>
  <si>
    <t>北京东方亿思专利代理有限责任公司; 桂艳球</t>
  </si>
  <si>
    <t>CN202210060142.1</t>
  </si>
  <si>
    <t>一种应用程序用户界面的更新方法及装置</t>
  </si>
  <si>
    <t>本发明公开了一种应用程序用户界面的更新方法及装置。所述方法包括：基于检测到应用程序的资源文件发生更新，查询应用程序当前是否处于前台活动状态；基于应用程序处于前台活动状态，发出应用程序对应的资源更新通知，以使得应用程序根据该通知，重新加载更新后的资源文件中与用户界面相关的资源文件以刷新应用程序的用户界面。本发明中操作系统在检测到应用程序的资源文件发生更新时，即通知应用程序，重新加载与用户界面相关的资源文件，以完成应用程序的应用界面的快速刷新，避免现有技术中通过重启整个应用程序完成用户界面的刷新所带来的刷新延迟影响用户体验的问题，同时避免了一些不必要的操作，节约了系统资源。</t>
  </si>
  <si>
    <t>一种应用程序用户界面的更新方法，其特征在于，应用于操作系统，包括： 　　基于检测到应用程序的资源文件发生更新，查询所述应用程序当前是否处于前台活动状态； 　　基于所述应用程序处于前台活动状态，发出与所述应用程序对应的资源更新通知，以使得所述应用程序根据所述资源更新通知，重新加载更新后的资源文件中与用户界面相关的资源文件以刷新所述应用程序的用户界面。</t>
  </si>
  <si>
    <t>大连中科创达软件有限公司</t>
  </si>
  <si>
    <t>李佳朋 |
吕鑫</t>
  </si>
  <si>
    <t>李佳朋</t>
  </si>
  <si>
    <t>2022/01/19</t>
  </si>
  <si>
    <t>2022/06/03</t>
  </si>
  <si>
    <t>G06F  8/656</t>
  </si>
  <si>
    <t>　原生Android系统提供了动态overlay技术，Android overlay技术允许在不修改packages中apk的情况下，来自定义framework和package中的资源文件，实现资源的定制，来达到显示不同的UI的目的。可以在Android系统运行阶段动态替换存储在应用程序res目录下的文件，进而使应用程序可以在相同的界面下展示出不同的UI效果，例如不同的UI背景图片、展示不同的动画、视频、文字的变化等。&lt;br/&gt;　现有的Android overlay技术，当有资源文件发生更新，使用更新后的资源文件替换原有的资源文件后，需要重启整个应用程序，才能实现对应用程序UI的刷新，重启应用程序是一个复杂的过程，而整个重启过程只有应用程序加载UI界面资源的操作是“有效”操作，其余操作都是为了重新加载UI界面资源而引入的“多余”操作。&lt;br/&gt;　对于某些应用场景来说，对应用程序UI的刷新速度有较高的要求，而现有的Android overlay技术，由于需要重启整个应用程序，稍有迟滞就会会大大降低用户体验。</t>
  </si>
  <si>
    <t>　本发明涉及操作系统技术领域，特别涉及一种应用程序用户界面的更新方法及装置。</t>
  </si>
  <si>
    <t>[0033]　针对现有Android overlay技术中，当应用程序的资源文件发生更新，需要重启整个程序，才能实现应用程序UI的刷新所导致的降低用户体验的问题，本发明实施例提供了一种应用程序用户界面的更新方法，该方法应用于操作系统，参照图1所示，包括： [0034]　S11、基于检测到应用程序的资源文件发生更新，查询所述应用程序当前是否处于前台活动状态；若处于前台活动状态，则执行下述步骤S12； [0035]　S12、发出与所述应用程序对应的资源更新通知，以使得所述应用程序根据所述通知，重新加载更新后的资源文件中与用户界面相关的资源文件以刷新所述应用程序的用户界面。 [0036]　操作系统以安卓(Andriod)系统为例，资源文件存储的res目录存放有andriod系统应用所需的资源，包括图片资源、图标资源、字符串资源、颜色资源、尺寸资源等，不同类别的资源文件放置于不同的文件夹内。这些资源文件，有些是与用户界面(UI)直接相关的，有些是与用户界面并不直接相关的(以下简称非与用户界面相关的)。 [0037]　由于应用程序更新的资源文件中，必然包含与用户界面相关的，而不必然包含非与用户界面相关的。在本发明实施例上述步骤S12中，应用程序在接收到资源更新通知时，针对资源文件中与用户界面相关的那部分，重新加载以刷新该应用程序的用户界面，而对于资源文件中非与用户界面相关的部分，则不必在用户界面相关的资源文件的加载同时即进行加载，可以在应用程序需要时再完成重新加载。 [0038]　本发明实施例提供的应用程序用户界面的更新方法，操作系统在检测到应用程序的资源文件发生更新时，即通知应用程序，重新加载与用户界面相关的资源文件，以完成应用程序的应用界面的快速刷新，避免现有技术中通过重启整个应用程序完成用户界面的刷新所带来的刷新延迟影响用户体验的问题，同时避免了一些不必要的操作，节约了系统资源。 [0039]　在一个实施例中，应用程序根据所述资源更新通知，在预设的应用程序组件的Activity基类中，对应用程序的所有用户界面重新加载更新后的资源文件。 [0040]　Android系统框架中，所有Activity都会继承于一个基类Activity，在该基类中主要包含Activity共有的逻辑。在基类中，重新加载资源文件，可以保证界面显示的兼容性，不会出现部分资源文件在某些界面中未正常刷新的情况。 [0041]　对于应用程序的所有用户界面，包括前台活动状态的用户界面，以及后台隐藏未显示的用户界面，都需要重新加载资源文件，以更新所有的界面。 [0042]　在步骤S12中，为了节约系统资源，与现有Android系统兼容，可以复用现有的Andriod系统通知，例如通过andriod系统的配置已更改(onConfigureChanged)通知来向应用程序发出资源更新通知；在onConfigureChanged通知中包含预先定义的资源文件更新消息。 [0043]　现有Andriod系统中的onConfigureChanged通知是用于在应用程序显示界面的尺寸，分辨率等发生变化时通知应用程序的系统消息。本发明实施例对onConfigureChanged进行了改进，在原来的onConfigureChanged的内容的基础上增加了一套消息，用来通知应用程序资源文件发生变化的情况。 [0044]　在一个实施例中，上述步骤S11中，操作系统可通过下述方式查询应用程序当前是否处于前台活动状态： [0045]　操作系统通过窗口管理组件(WindowsManagerService)组件查询当前系统中所有处于前台活动状态的应用程序，根据查询到的结果判断发生资源文件更新的应用程序当前是否处于前台活动状态。 [0046]　WindowsManagerService组件主要负责管理窗口，通过WindowsManagerService组件可以查询到当前系统正在显示以及处于后台的所有应用程序组件，可以通过WindowsManagerService判断当前有资源文件更新的应用程序是否处于前台活动状态。 [0047]　在一个实施例中，资源文件发生更新的应用程序，若当前未处于前台活动状态，则暂时不会通知该应用程序重新加载更新的资源文件，但若查询到所述应用程序当前由后台运行状态转变为前台活动状态，则立即向应用程序发出对应的资源更新通知。这样，方便应用程序及时重新加载更新后的资源文件以刷新应用程序的用户界面。 [0048]　基于同一发明构思，本发明实施例还提供了一种应用程序用户界面的更新装置，由于这些装置和客户端所解决问题的原理与前述应用程序用户界面的更新方法相似，因此该装置和客户端的实施可以参见前述方法的实施，重复之处不再赘述。 [0049]　本发明实施例提供一种应用程序用户界面的更新装置，参照图2所示，包括： [0050]　检测模块21，用于检测应用程序的资源文件是否发生更新； [0051]　活动状态查询模块22，用于基于检测到应用程序的资源文件发生更新，查询所述应用程序当前是否处于前台活动状态； [0052]　通知模块23，用于基于查询模块查询所述应用程序处于前台活动状态，则向所述应用程序发出其对应的资源更新通知，以使得所述应用程序根据所述资源更新通知，重新加载更新后的资源文件中与用户界面相关的资源文件以刷新所述应用程序的用户界面。 [0053]　在一个实施例中，上述通知模块23，用于通过操作系统的onConfigureChanged通知，向所述应用程序发出资源更新通知；所述onConfigureChanged通知中有包含预先定义的资源文件更新消息。 [0054]　在一个实施例中，上述活动状态查询模块22，用于通过窗口管理组件WindowsManagerService查询当前系统中所有处于前台活动状态的应用程序，根据查询到的结果判断发生资源文件更新的应用程序当前是否处于前台活动状态。</t>
  </si>
  <si>
    <t>本发明中操作系统在检测到应用程序的资源文件发生更新时，即通知应用程序，重新加载与用户界面相关的资源文件，以完成应用程序的应用界面的快速刷新，避免现有技术中通过重启整个应用程序完成用户界面的刷新所带来的刷新延迟影响用户体验的问题，同时避免了一些不必要的操作，节约了系统资源。</t>
  </si>
  <si>
    <t>activity |
android系统 |
图片资源 |
原生 |
安卓 |
自定义 |
图标资源</t>
  </si>
  <si>
    <t>ui界面 |
前台 |
应用界面 |
界面显示 |
显示界面 |
用户界面 |
动画 |
背景图片</t>
  </si>
  <si>
    <t>加载资源 |
应用程序组件 |
文件夹 |
管理组件 |
字符串资源 |
目录 |
更新装置 |
更改 |
更新通知 |
应用程序资源文件</t>
  </si>
  <si>
    <t>系统资源 |
检测应用程序 |
更新方法 |
资源更新 |
重启 |
刷新</t>
  </si>
  <si>
    <t>2  2022.06.03 公开 公开
2022.06.21 实质审查的生效 实质审查的生效
申请日=2022.01.19</t>
  </si>
  <si>
    <t>辽宁省</t>
  </si>
  <si>
    <t>116085 辽宁省大连市高新技术产业园区翠涛街30号7层1号-14号</t>
  </si>
  <si>
    <t>CN202111649852.X</t>
  </si>
  <si>
    <t>一种数据显示方法和装置</t>
  </si>
  <si>
    <t>本发明公开了一种数据显示方法和装置，涉及车辆中控系统技术领域。所述方法包括在获取显示指令之后，从系统缓存中获取目标视频数据，其中，目标视频数据包括解码信息和目标关键帧，首先依据解码信息对目标关键帧进行解析并在车机屏幕上显示。然后再从终端获取视频数据，依据解码信息对视频数据进行解析，以在目标关键帧之后继续显示对应的视频流。由此可以解决终端向车机屏幕镜像投屏过程中，在前后台来回切换画页时，避免由于终端传输视频流的时机不固定，而导致车机屏幕的显示页面会出现黑画页的问题，从而提高用户体验，优化了所述车辆中控系统的系统性能。</t>
  </si>
  <si>
    <t>一种数据显示方法，其特征在于，应用于车载中控系统，所述方法包括： 　　获取显示指令，根据所述显示指令将投屏的状态从关闭状态切换至显示状态； 　　从系统缓存中获取目标视频数据，所述目标视频数据包括：解码信息和目标关键帧，其中，所述目标关键帧为状态切换前获取的最后一帧关键帧； 　　依据所述解码信息，对所述目标关键帧进行解析并显示； 　　从所述终端获取视频数据； 　　依据所述解码信息，对所述视频数据进行解析，在所述目标关键帧之后显示对应的视频流。</t>
  </si>
  <si>
    <t>沈阳中科创达软件有限公司</t>
  </si>
  <si>
    <t>高闯</t>
  </si>
  <si>
    <t>2021/12/29</t>
  </si>
  <si>
    <t>2022/05/31</t>
  </si>
  <si>
    <t>H04N 21/414|H04N 21/4363|H04N 21/44|H04N 21/433</t>
  </si>
  <si>
    <t>H04N 21/414</t>
  </si>
  <si>
    <t>　车辆的车机屏幕在前后台来回切换画页时，依赖手机端传输影像重新显示画页，但是，由于各个手机性能不同，其向车机屏幕传输影像的时机并不固定，导致车机屏幕显示手机影像延迟，由此页面会显示一段时间的黑画页，影响用户体验。</t>
  </si>
  <si>
    <t>　本发明涉及车辆中控系统技术领域，特别是涉及一种数据显示方法和装置。</t>
  </si>
  <si>
    <t>[0026]　参照图1，示出了本发明实施例提供的一种数据显示方法的步骤流程图，所述方法适用于车辆中控系统中，所述车辆中控系统装载于车机内，且具有手机互联投屏类功能。例如，手机互联投屏类功能可以包括CarPlay、CarLife以及Android Auto等。所述方法可以包括： [0027]　步骤101、获取显示指令，根据所述显示指令将投屏的状态从关闭状态切换至显示状态。 [0028]　本发明实施例中，投屏的状态用于表征终端界面是否在车机屏幕上显示的情况，其可以是如下其中一种状态：关闭状态和显示状态。所述投屏的状态为显示状态时，在车机屏幕上显示出终端界面。可以基于对车机屏幕的选择操作，打开所述终端界面显示的目标应用对应的界面，从而实现在车机屏幕上，对终端的编辑操作。所述投屏的状态为关闭状态时，终止终端的视频数据传输。初始的投屏的状态为关闭状态，其中，将所述投屏的状态从显示状态切换成关闭状态，可以称为切换到后台。将所述视投屏的状态从关闭状态切换成显示状态，可以称为切换到前台。 [0029]　一种示例中，在响应于用户对车辆车机屏幕的点选操作、或者是响应于用户对车辆中控台上的显示按钮的按下操作、又或者是检测到与终端建立起通讯连接时，生成显示指令。系统依据所述显示指令将投屏的状态从关闭状态切换至显示状态。在处于显示状态时，可以在车机屏幕上进行显示的目标应用的类型可以包括：导航类、音乐类和通话类等。另一种示例中，可以通过响应于所述用户对关闭控件的点选操作、或者是响应于所述用户对关闭按钮的点按操作、又或者是响应于所述用户对车辆挡位的挂倒挡操作生成关闭指令。系统依据所述关闭指令将所述投屏的状态从显示状态切换成关闭状态。 [0030]　一种示例中，在车辆的车机屏幕上设置有关闭控件和显示控件，用户可以基于对两种控件的点选完成投屏的状态切换。另一种示例中，也可以在车机屏幕的附近设置有显示按钮和关闭按钮，通过用户对两种按钮的点按操作，实现投屏的状态切换。 [0031]　再一种示例中，为了提高行车安全性，车辆在倒车时用户需要通过车载屏幕显示倒车影像，从而能够实时观察车辆的倒车情况，在车辆开始倒车时，就需要将投屏的状态切换至关闭状态。因此，系统在检测到用户对车辆挡位进行了操作，例如检测到用户挂了倒挡，此时确定用户正在倒车，立即生成关闭指令，以将投屏的状态从显示状态切换至关闭状态。 [0032]　步骤102、从系统缓存中获取目标视频数据，所述目标视频数据包括：解码信息和目标关键帧，其中，所述目标关键帧为状态切换前获取的最后一帧关键帧。 [0033]　步骤103、依据所述解码信息，对所述目标关键帧进行解析并显示。 [0034]　本发明实施例中，在获取显示指令之后，系统优先从缓存中调用目标视频数据，例如，目标视频数据可以包括解码信息和目标关键帧。依据所述解码信息，可以对目标关键帧进行解析，由此可以在车机屏幕上渲染显示出目标关键帧。关键帧也可以被称为I帧，单个I帧可以看作是一张静态画面。目标关键帧为状态切换前获取的最后一帧关键帧，即执行将投屏的状态从显示状态切换至关闭状态的切换操作之前，系统从所述终端获取到的视频数据中对应的最后一帧I帧。 [0035]　所述系统在与所述终端之间通过USB连接线或WIFI建立通讯连接，在建立起通讯连接之后，生成对应的显示指令，所述系统在首次获取所述显示指令时，从终端获取对应的视频数据，并在车机屏幕显示所述视频数据对应的视频流。终端可以对视频流以目标视频压缩格式进行压形成数据包形式的视频数据，并传输至所述系统。在视频数据传输过程中，获取到的第一包数据可以是目标视频压缩格式对应的解码信息。获取到的第二包数据以及第若干包数据可以是终端视频流对应的图像集合。例如所述目标视频压缩格式可以是H.264编码格式，则对应的图像集合可以包括：关键帧和参考帧。依据所述解码信息，对所述图像集合进行按序解码，从而能够读取到所述图像集合中的关键帧和参考帧，再进行渲染显示，形成视频流。 [0037]　参照图3所示，系统从终端获取对应的视频数据，并进行视频流的影像显示，其对应的步骤可以如下： [0038]　步骤S301、手机终端将所述视频数据传输到车机内核中。 [0039]　步骤S302、所述车机内核将所述视频数据传输到分发层。 [0040]　步骤S303、分发层将所述视频数据传输到手机互联逻辑层。 [0041]　步骤S304、手机互联逻辑层缓存所述视频数据对应的解码信息和目标关键帧，并将所述视频数据传输到解码层。 [0042]　步骤S305、解码层基于解码信息，对视频数据进行解码，并将解码得到的每帧画面送到视频播放器。 [0043]　步骤S306、视频播放器将获取到的画面，依序一帧一帧的送入到车机屏幕上显示，实现终端的影像显示，生成视频流。 [0044]　另外，当系统获取到关闭指令，对应的应用程序切换，将视频流对应的影像显示关闭，即将手机互联退至后台，则需要将对应的关闭指令发送给终端，其对应的步骤可以如下： [0045]　步骤S307、视频播放器停止向车机屏幕传输画面，手机互联退至后台。 [0046]　步骤S308、视频播放器向解码层传输关闭指令，其中关闭指令指示终端影像关闭，即停止传输视频数据。 [0047]　步骤S309、解码层向手机互联逻辑层传输关闭指令。 [0048]　步骤S310、手机互联逻辑层向分发层传输关闭指令。 [0049]　步骤S311、分发层向车机内核传输关闭指令。 [0050]　步骤S312、车机内核向手机终端传输关闭指令，此时手机终端停止视频数据的传输。 [0051]　因此，在系统再一次获取到显示指令后，对应的应用程序切换，手机互联切换至前台，由此，需要将对应的显示指令发送给终端，其对应的步骤可以如下： [0052]　步骤S313、手机互联切换至后台。 [0053]　步骤S314、视频播放器向解码层传输显示指令，其中显示指令指示终端显示影像，即开始传输视频数据。 [0054]　步骤S315、解码层向手机互联逻辑层传输显示指令。 [0055]　步骤S316、手机互联逻辑层向分发层传输显示指令。 [0056]　步骤S317、分发层向车机内核传输显示指令。 [0057]　步骤S318、车机内核向手机终端传输显示指令，此时手机终端开始视频数据的传输。 [0058]　其中，当手机互联逻辑层接收到显示指令时，直接从手机互联逻辑层中的缓存数据中对所述目标视频数据进行调用。由于关键帧可以独立解码，不需要参考其他图像，由此对目标关键帧进行解析之后，可以立马在车机屏幕上进行显示。手机互联逻辑层在接收到显示指令后执行的步骤可以如下： [0059]　步骤S319、手机互联逻辑层将目标视频数据传输至解码层； [0060]　步骤S320、解码层基于解码信息，对目标关键帧进行解码，并将解码得到的一帧画面送到视频播放器。 [0061]　步骤S321、视频播放器将获取到的单帧画面，送入到车机屏幕上显示，实现目标关键帧的影像显示。 [0062]　若是没有目标视频数据的缓存，需要在显示指令传输到手机终端后，手机终端再依次步骤S301(对应步骤S322)、步骤S302(对应步骤S323)、步骤S303(对应步骤S324)、步骤S304(对应步骤S325)、步骤S305(对应步骤S326)以及步骤S306(对应步骤S327)才能实现车机屏幕的影像显示。因此，本发明可以直接从而提高了获取显示指令之后车机屏幕画面显示的响应速度，避免了出现黑画页的情况发生，提高了用户体验。 [0063]　步骤104、从所述终端获取视频数据。 [0064]　步骤105、依据所述解码信息，对所述视频数据进行解析，在所述目标关键帧之后显示对应的视频流。 [0065]　本发明实施例中，在切换至前台之后，从终端获取到的视频数据可能就只包括关键帧和/或参考帧。由此，按照缓存的解码信息，对所述视频数据进行解析，并在目标关键帧之后继续显示对应的视频流。 [0066]　综上，本发明实施例提供的一种数据显示方法，所述方法包括在获取显示指令之后，从系统缓存中获取目标视频数据，其中，目标视频数据包括解码信息和目标关键帧，首先依据解码信息对目标关键帧进行解析并在车机屏幕上显示。然后再从终端获取视频数据，依据解码信息对视频数据进行解析，以在目标关键帧之后继续显示对应的视频流。由此可以解决终端向车机屏幕镜像投屏过程中，在前后台来回切换画页时，避免由于终端传输视频流的时机不固定，而导致车机屏幕的显示页面会出现黑画页的问题，从而提高用户体验，优化了所述车辆中控系统的系统性能。 [0067]　参照图4，示出了本发明实施例提供的另一种数据显示方法的步骤流程图，所述方法可以包括： [0068]　步骤401、获取显示指令，根据所述显示指令将投屏的状态从关闭状态切换至显示状态。 [0069]　本发明实施例中，对步骤401的说明内容参照上述步骤101的说明内容。 [0070]　步骤402、从系统缓存中获取目标视频数据，所述目标视频数据包括：解码信息和目标关键帧，所述解码信息包括：序列参数集和图像参数集，其中，所述目标关键帧为状态切换前获取的最后一帧关键帧。 [0071]　本发明实施例中，在获取显示指令之后，系统优先从缓存中调用目标视频数据，例如，目标视频数据可以包括解码信息和目标关键帧。关键帧也可以被称为I帧，单个I帧可以看作是一张静态画面。目标关键帧为状态切换前获取的最后一帧关键帧，即执行将投屏的状态从显示状态切换至关闭状态的切换操作之前，系统从所述终端获取到的最后一帧I帧。一种示例中，当终端采用H.264编码格式传输视频流时，其对应的解码信息可以包括序列参数集(Sequence Paramater Set，SPS)和图像参数集(Picture Paramater Set，PPS)。 [0072]　依据所述解码信息，对所述目标关键帧进行解析并显示，包括：步骤403?步骤404。 [0073]　步骤403、从所述序列参数集和图像参数集中，确定出所述目标关键帧对应的目标解码参数。 [0074]　步骤404、依据所述目标解码参数，解析所述目标关键帧并进行显示。 [0075]　本发明实施例中，所述序列参数集和图像参数集中包含了初始化H.264解码器所需要的信息参数，所述信息参数包括视频流压缩编码所用的配置、码流级别、单帧图像的尺寸以及滤波器等参数。由此，可以从信息参数中获取到用于解析所述目标关键帧的解码参数，将此解码参数作为目标解码参数。依据所述目标解码参数，可以对目标关键帧进行解析，由此可以在车机屏幕上渲染显示出目标关键帧。 [0076]　步骤405、从所述终端获取视频数据。 [0077]　依据所述解码信息，对所述视频数据进行解析，在所述目标关键帧之后显示对应的视频流，包括：步骤406?步骤407。 [0078]　步骤406、从所述序列参数集和图像参数集中，分别确定出所述参考帧和关键帧对应的解码参数。 [0079]　步骤407、依据所述解码参数，依序对所述参考帧和关键帧进行解析，并在目标关键帧之后显示解析生成视频流。 [0080]　本发明实施例中，所述视频数据包括参考帧和关键帧。所述参考帧可以是前向参考帧，也被称为P帧。I帧和P帧就是一帧一帧的视频流对应的图像数据经过编码之后组成的序列。其对应的解码参数均保存在解码信息中。由此，可以从SPS和PPS中，确定出I帧或P帧对应的解码参数。当从终端接收到I帧，由于I帧包含了该页画面对应的所有数据，基于单帧I帧就可以直接解析出画面。当从终端接收到P帧时，其作为一种差分帧，其内只包含当前画面较前一帧P帧或I帧对应的画面发生变化的元素。由此，在对P帧的解析过程中，可以基于前一帧图像数据进行差异解析，再显示出所述P帧对应的画面。以此类推，生成视频流，并在目标关键帧之后进行显示。 [0081]　由于考虑到用户的行车安全性，从终端镜像投屏的视频流中所包括的可编辑的应用数量很少，例如，针对音乐类和通话类的目标应用来说，从终端获取到的关键帧与关键帧之间、关键帧与参考帧之间的画面差异性很小。由此在将投屏的状态由关闭状态切换成显示状态后，优先显示目标关键帧之后再显示视频流，中间不会出现画面卡顿或花屏等现象。从而在避免了切换至前台时，出现黑画页的情况。提高了视频流的播放流畅度，以及提高了用户体验。 [0082]　另一种示例中，针对导航类的目标应用来说，从终端获取到的关键帧与关键帧之间、关键帧与参考帧之间的画面差异性较大。由此，可以根据终端的逻辑去更新I帧，例如，通过缩小两个I帧之间的图像帧数，以避免P帧的帧数过多而造成的图像数据解析失败，从而提高视频流的播放流畅度。 [0083]　综上，本发明实施例提供的另一种数据显示方法，所述方法包括在获取显示指令之后，从系统缓存中获取目标视频数据，其中，目标视频数据包括解码信息和目标关键帧，首先依据解码信息对目标关键帧进行解析并在车机屏幕上显示。然后再从终端获取视频数据，依据解码信息对视频数据进行解析，以在目标关键帧之后继续显示对应的视频流。由此可以解决终端向车机屏幕镜像投屏过程中，在前后台来回切换画页时，避免由于终端传输视频流的时机不固定，而导致车机屏幕的显示页面会出现黑画页的问题，从而提高用户体验，优化了所述车辆中控系统的系统性能。 [0085]　参照图5，示出了本发明实施例提供的一种数据显示装置，所述装置可以包括： [0086]　指令获取模块501，用于获取显示指令，根据所述显示指令将投屏的状态从关闭状态切换至显示状态。 [0087]　第一数据获取模块502，用于依据所述显示指令，从系统缓存中获取目标视频数据，所述目标视频数据包括：解码信息和目标关键帧，其中，所述目标关键帧为状态切换前获取的最后一帧关键帧。 [0088]　关键帧解析模块503，用于依据所述解码信息，对所述目标关键帧进行解析并显示。 [0089]　第二数据获取模块504，用于从所述终端获取视频数据。 [0090]　视频流解析模块505，用于依据所述解码信息，对所述视频数据进行解析，在所述目标关键帧之后显示对应的视频流。 [0091]　一种可选的发明实施例，所述指令获取模块还用于： [0092]　获取关闭指令，根据所述关闭指令将投屏的状态从显示状态切换至关闭状态，并获取状态切换前获取到的所述视频数据对应的末帧关键帧。 [0093]　将所述系统缓存中的目标关键帧替换为所述末帧关键帧。 [0094]　一种可选的发明实施例，所述解码信息包括：序列参数集和图像参数集； [0095]　所述关键帧解析模块包括： [0096]　目标参数获取子模块，用于从所述序列参数集和图像参数集中，确定出所述目标关键帧对应的目标解码参数。 [0097]　关键帧解析子模块，用于依据所述目标解码参数，解析所述目标关键帧并进行显示。 [0098]　一种可选的发明实施例，所述视频数据包括参考帧和关键帧； [0099]　所述视频流解析模块包括： [0100]　解码参数获取子模块，用于从所述序列参数集和图像参数集中，分别确定出所述参考帧和关键帧对应的解码参数。 [0101]　视频流解析子模块，用于依据所述解码参数，依序对所述参考帧和关键帧进行解析，并在目标关键帧之后显示解析生成视频流。 [0102]　一种可选的发明实施例，所述指令获取模块还可以用于： [0103]　响应于所述用户对关闭控件的点选操作，生成关闭指令。 [0104]　或者，所述获取关闭指令，包括： [0105]　响应于所述用户对关闭按钮的点按操作，生成关闭指令。 [0106]　又或者，所述获取关闭指令，包括： [0107]　响应于所述用户对车辆挡位的挂倒挡操作，生成关闭指令。 [0108]　一种可选的发明实施例，所述装置还包括： [0109]　通讯模块，用于与所述终端建立通讯连接； [0110]　数据缓存模块，用于在建立通讯连接后首次获取所述显示指令时，将从所述终端获取的目标视频数据进行缓存。 [0111]　综上，本发明实施例提供的一种数据显示装置，所述装置包括在获取显示指令之后，从系统缓存中获取目标视频数据，其中，目标视频数据包括解码信息和目标关键帧，首先依据解码信息对目标关键帧进行解析并在车机屏幕上显示。然后再从终端获取视频数据，依据解码信息对视频数据进行解析，以在目标关键帧之后继续显示对应的视频流。由此可以解决终端向车机屏幕镜像投屏过程中，在前后台来回切换画页时，避免由于终端传输视频流的时机不固定，而导致车机屏幕的显示页面会出现黑画页的问题，从而提高用户体验，优化了所述车辆中控系统的系统性能。 [0112]　本说明书中的各个实施例均采用递进的方式描述，每个实施例重点说明的都是与其他实施例的不同之处，各个实施例之间相同相似的部分互相参见即可。 [0117]　一种电子设备，包括：</t>
  </si>
  <si>
    <t>由此可以解决终端向车机屏幕镜像投屏过程中，在前后台来回切换画页时，避免由于终端传输视频流的时机不固定，而导致车机屏幕的显示页面会出现黑画页的问题，从而提高用户体验，优化了所述车辆中控系统的系统性能。</t>
  </si>
  <si>
    <t>目标视频 |
指令获取 |
界面显示 |
终端界面</t>
  </si>
  <si>
    <t>视频播放器 |
编码格式 |
解码参数 |
视频数据包 |
录音数据 |
视频压缩格式 |
视频数据通道 |
传输视频数据 |
压缩编码 |
gate spike |
视频数据传输</t>
  </si>
  <si>
    <t>屏幕画面 |
屏幕显示 |
获取显示 |
显示指令 |
显示方法 |
显示控件 |
应用程序切换</t>
  </si>
  <si>
    <t>渲染显示 |
屏幕传输 |
单帧画面 |
图像参数 |
传输视频流 |
单帧图像</t>
  </si>
  <si>
    <t>2  2022.05.31 公开 公开
2022.06.17 实质审查的生效 实质审查的生效
申请日=2021.12.29</t>
  </si>
  <si>
    <t>110167 辽宁省沈阳市浑南区上深沟村863-9号，沈阳国际软件园D09号楼501房间</t>
  </si>
  <si>
    <t>CN202210110254.3</t>
  </si>
  <si>
    <t>应用程序页面的权限控制方法及装置</t>
  </si>
  <si>
    <t>本申请实施例公开了一种应用程序页面的权限控制方法、装置、电子设备及计算机可读存储介质，方法包括：获取应用程序的目标功能页面；设置每个目标功能页面对应的权限使用规则；基于目标功能页面被触发，按照权限使用规则，进行针对目标功能页面的权限授予、权限禁止操作，本申请可以将应用程序的功能页面与使用环节相对应，更加细化权限管理在应用程序的各个使用环节中的单独应用，从而提高了权限针对应用程序的各个功能页面的管理灵活度，提高了权限管理的个性化程度。</t>
  </si>
  <si>
    <t>一种应用程序页面的权限控制方法，其特征在于，所述方法包括： 　　获取应用程序的目标功能页面； 　　设置每个所述目标功能页面对应的权限使用规则； 　　基于所述目标功能页面被触发，按照所述权限使用规则，进行针对所述目标功能页面的权限授予、权限禁止操作。</t>
  </si>
  <si>
    <t>陈占东</t>
  </si>
  <si>
    <t>2022/01/28</t>
  </si>
  <si>
    <t>2022/05/27</t>
  </si>
  <si>
    <t>G06F 21/62</t>
  </si>
  <si>
    <t>　电子设备的操作系统中具有权限的概念，权限是指对应用程序设计的一种约束，操作系统可以根据应用程序申请使用的权限的授权状态，来决定是否允许该应用程序实现权限对应的功能。&lt;br/&gt;　目前，可以针对操作系统下应用程序整体，来实现权限授权/禁用逻辑，如针对一个应用程序，授予该应用程序使用其允许使用的权限，并禁止应用程序使用其不允许使用的权限，使得应用程序在整个运行过程中，可以基于授权的权限实现相应的功能，基于禁止的权限，则无法实现相应功能&lt;br/&gt;　但是，应用程序的使用生命周期较长，其中存在各个使用环节，目前方案中难以对各个使用环节做独立的权限管理控制，导致整体权限管理流程较为单一，个性化程度较差。</t>
  </si>
  <si>
    <t>　本申请实施例涉及通信技术领域，特别涉及一种应用程序页面的权限控制方法、装置、电子设备及计算机可读存储介质。</t>
  </si>
  <si>
    <t>[0028]　在本文中提及的“多个”是指两个或两个以上。“和/或”，描述关联对象的关联关系，表示可以存在三种关系，例如，A和/或B，可以表示：单独存在A，同时存在A和B，单独存在B这三种情况。字符“/”一般表示前后关联对象是一种“或”的关系。 [0030]　权限：指能够进行某些行为的能力或标准，在安卓操作系统中，指应用程序创建和申请的许可(permission)数据，每个应用程序都可以尝试申请权限，并权限授予或权限禁止的状态。 [0031]　应用程序：指为完成某项或多项特定工作的计算机程序，在安卓操作系统中，应用程序指安卓应用程序包(Android application package，Apk)进程。 [0032]　功能页面：可以显示功能界面的程序，在安卓操作系统中，功能页面指安卓的工作流(Activity)组件，其中，Activity是安卓应用程序的一种基础组件java类，可以提供界面显示功能。 [0033]　在本申请实施例中，可以获取应用程序中的至少一个功能页面，并基于功能页面的粒度，设置对应的权限使用规则，使得后续在功能页面被触发时，可以按照为该功能页面设置的权限使用规则，进行针对对应的权限授予、权限禁止操作，例如，若办公类应用程序仅在打卡环节具有使用定位服务的需求，则针对办公类应用程序的打卡界面，可以在打卡界面展示时，授予定位权限，在打卡界面未展示时，取消定位权限，从而避免定位权限被滥用。 [0034]　相较于现有技术中基于整个应用程序的粒度进行权限管理，本申请实施例可以将应用程序的功能页面与使用环节相对应，更加细化权限管理在应用程序的各个使用环节中的单独应用，从而提高了权限针对应用程序的各个功能页面的管理灵活度，提高了权限管理的个性化程度。 [0035]　参考图1，其示出了本申请实施例提供的一种应用程序页面的权限控制方法的流程图。该方法包括： [0036]　步骤101，获取应用程序的目标功能页面。 [0037]　本申请实施例中，功能页面可以为由应用程序提供的页面，功能页面可以对应应用程序的使用环节，用于实现该使用环节下的相应功能。用户可以选取应用程序提供的多个功能页面中的目标功能页面，进行后续对目标功能页面的权限使用规则的单独配置。 [0038]　例如，针对办公类应用程序，可以在打卡页面中实现打卡功能，则打卡页面可以为对应打卡环节的一个功能页面；针对购物类应用程序，可以在启动时的首页面实现广告推送功能，则首页面可以为对应广告推送环节的一个功能页面。 [0039]　步骤102，设置每个所述目标功能页面对应的权限使用规则。 [0040]　在实际应用中，权限是操作系统为应用程序设计的一种约束，在程序或进程调用系统接口时，能够根据程序或进程申请的此系统接口对应的权限的授权状态，来决定是否允许此程序或进程调用此接口，或使用某些功能。当程序或进程具备权限时，就可以调用这些权限对应的系统接口和功能；当程序或进程不具备权限时，就无法正常调用这些权限对应的系统接口。 [0041]　在本申请实施例中，用户可以基于应用程序的功能页面的粒度，设置每个目标功能页面对应的权限使用规则，相较于现有技术是对应用程序的整个生命周期进行权限管理，本申请实施例可以对应用程序的功能页面的生命周期进行独立的权限管理，增加了权限管理的灵活性和个性化程度。 [0042]　具体的，权限使用规则包括但不限于：对功能页面允许使用的权限的选择、对功能页面禁止使用的权限的选择、对功能页面允许使用的权限的使用时间范围的限定、对功能页面禁止使用的权限的禁止时间范围的限定。 [0043]　步骤103，基于所述目标功能页面被触发，按照所述权限使用规则，进行针对所述目标功能页面的权限授予、权限禁止操作。 [0044]　在本申请实施例中，为目标功能页面设置对应的权限使用规则后，若后续目标功能页面被触发，则可以进行目标功能页面的展示操作以及按照权限使用规则，进行针对目标功能页面的权限授予、权限禁止操作，本申请实施例可以根据权限使用规则来管理目标功能页面生命周期的权限授予、权限禁止操作。其中，展示操作以及权限使用规则的执行操作可以同时进行，展示操作以及权限使用规则的执行操作也可以不分先后次序；具体的，可以在用户触控到与目标功能页面对应的功能按钮后，确定目标功能页面被触发，也可以在根据业务逻辑自动跳转至目标功能页面时，确定目标功能页面被触发。 [0045]　本申请实施例具体可以应用的场景包括但不限于： [0046]　一种场景下，针对办公类应用程序仅在打卡环节具有使用定位服务的需求的特性，可以对办公类应用程序的打卡页面设置对应的权限使用规则：仅在打卡页面展示的过程中授予定位服务的权限，在打卡页面退出时，立即取消定位服务的授权，使得后续可以仅在打卡页面展示的过程中具有定位服务的权限，避免了其他进程滥用定位服务的风险，提高了运行安全性。 [0047]　另一种场景下，针对启动时存在首页面的应用程序(如购物类应用程序)，其首页面中存在的广告推送内容并非部分用户所希望感知的，且首页面通过网络下载的广告推送也造成了网络资源的浪费，则可以针对打卡页面设置对应的权限使用规则：仅在首页面展示的过程中禁止网络服务的权限，在首页面退出时，立即恢复网络服务的授权，使得后续可以在首页面展示的过程中避免广告推送的干扰以及网络资源的浪费，在首页面退出展示后，通过恢复网络服务的授权，保证此进程正常使用网络资源。 [0048]　另一种场景下，针对具有摄像功能的应用程序，其仅在拍摄环节使用了摄像头，则可以针对拍摄页面设置对应的权限使用规则：仅在拍摄页面展示的过程中授予摄像头的权限，在拍摄页面退出时，立即禁止摄像头的权限，避免了后续此进程在其他不需要使用摄像头的界面上滥用摄像头资源。 [0049]　综上所述，本申请实施例提供的应用程序页面的权限控制方法中，可以获取应用程序的目标功能页面；设置每个目标功能页面对应的权限使用规则；基于目标功能页面被触发，按照权限使用规则，进行针对目标功能页面的权限授予、权限禁止操作，相较于现有技术中基于整个应用程序的粒度进行权限管理，本申请实施例可以将应用程序的功能页面与使用环节相对应，更加细化权限管理在应用程序的各个使用环节中的单独应用，从而提高了权限针对应用程序的各个功能页面的管理灵活度，提高了权限管理的个性化程度。 [0050]　参考图2，其示出了本申请实施例提供的另一种应用程序页面的权限控制方法的具体步骤流程图，方法包括： [0051]　步骤201、获取应用程序的目标功能页面。 [0052]　该步骤具体可以参照上述步骤101，此处不再赘述。 [0053]　步骤202、设置所述目标功能页面对应的权限使用规则为：在所述目标功能页面的展示过程中，禁用第一权限，以及在未展示所述目标功能页面时，恢复所述第一权限。 [0054]　步骤203、基于所述目标功能页面被触发，在所述目标功能页面的展示过程中，禁用第一权限，以及在未展示所述目标功能页面时，恢复所述第一权限。 [0055]　在本申请实施例中，针对一种使用场景，需要应用程序在展示指定的目标功能页面时，禁用指定的第一权限，而在应用程序未展示目标功能页面时，恢复第一权限的授权，则本申请实施例可以设置目标功能页面的权限使用规则为：在目标功能页面的展示过程中，禁用第一权限，以及在未展示目标功能页面时，恢复所述第一权限。其中，第一权限可以为一个或多个权限。 [0056]　如，在针对启动时存在首页面的应用程序，其首页面中存在的广告推送内容并非部分用户所希望感知的，且首页面通过网络下载的广告推送也造成了网络资源的浪费，则本申请实施例可以针对打卡页面设置对应的权限使用规则：仅在首页面展示的过程中禁止网络服务的权限，在首页面退出时，立即恢复网络服务的授权，使得后续可以在首页面展示的过程中避免广告推送的干扰以及网络资源的浪费，在首页面退出展示后，通过恢复网络服务的授权，保证此进程正常使用网络资源。 [0057]　综上所述，本申请实施例提供的应用程序页面的权限控制方法中，可以获取应用程序的目标功能页面；设置每个目标功能页面对应的权限使用规则；基于目标功能页面被触发，按照权限使用规则，进行针对目标功能页面的权限授予、权限禁止操作，相较于现有技术中基于整个应用程序的粒度进行权限管理，本申请实施例可以将应用程序的功能页面与使用环节相对应，更加细化权限管理在应用程序的各个使用环节中的单独应用，从而提高了权限针对应用程序的各个功能页面的管理灵活度，提高了权限管理的个性化程度。 [0058]　参考图3，其示出了本申请实施例提供的另一种应用程序页面的权限控制方法的具体步骤流程图，方法包括： [0059]　步骤301、获取应用程序的目标功能页面。 [0060]　该步骤具体可以参照上述步骤101，此处不再赘述。 [0061]　步骤302、设置所述目标功能页面对应的权限使用规则为：在所述目标功能页面的展示过程中，授予第二权限，以及在未展示所述目标功能页面时，禁用所述第二权限。 [0062]　步骤303、基于所述目标功能页面被触发，在所述目标功能页面的展示过程中，授予第二权限，以及在未展示所述目标功能页面时，禁用所述第二权限。 [0063]　在本申请实施例中，针对另一种使用场景，需要应用程序在展示指定的目标功能页面时，授予指定的第二权限以实现相应的功能，而在应用程序未展示目标功能页面时，禁止第二权限的授权，则本申请实施例可以设置目标功能页面的权限使用规则为：在目标功能页面的展示过程中，授予指定的第二权限，以及在未展示目标功能页面时，禁止第二权限的授权；其中，第二权限可以为一个或多个权限。 [0064]　如，针对办公类应用程序仅在打卡环节具有使用定位服务的需求的特性，可以对办公类应用程序的打卡页面设置对应的权限使用规则：仅在打卡页面展示的过程中授予定位服务的权限，在打卡页面退出时，立即取消定位服务的授权，使得后续可以仅在打卡页面展示的过程中具有定位服务的权限，避免了此进程在不需要打卡定位的场景中滥用定位服务的风险，提高了运行安全性。 [0065]　综上所述，本申请实施例提供的应用程序页面的权限控制方法中，可以获取应用程序的目标功能页面；设置每个目标功能页面对应的权限使用规则；基于目标功能页面被触发，按照权限使用规则，进行针对目标功能页面的权限授予、权限禁止操作，相较于现有技术中基于整个应用程序的粒度进行权限管理，本申请实施例可以将应用程序的功能页面与使用环节相对应，更加细化权限管理在应用程序的各个使用环节中的单独应用，从而提高了权限针对应用程序的各个功能页面的管理灵活度，提高了权限管理的个性化程度。 [0066]　参考图4，其示出了本申请实施例提供的一种应用程序页面的权限控制方法的具体步骤流程图，方法包括： [0067]　步骤401、获取功能页面列表和权限列表，并展示所述功能页面列表和所述权限列表。 [0068]　在本申请实施例中，若要进行对所有功能页面中的目标页面的确定，以及对所有权限中待配置的权限的确定，则需要先获取包括应用程序的所有功能页面的功能页面列表和包括所有权限的权限列表，本申请实施例可以通过调用操作系统接口来获取这两个列表。 [0069]　获取功能页面列表和权限列表后，可以在配置界面中展示这两个列表，以供用户对列表中的选项进行选择。 [0070]　可选的，在所述应用程序的操作系统包括安卓系统的情况下，步骤402中获取功能页面列表的过程包括： [0071]　子步骤4011、基于于对所述功能页面的截图操作，获取所述功能页面的页面截图。 [0072]　子步骤4012、建立所述功能页面的索引标识、所述功能页面所属的应用程序的包名、所述功能页面的名称、用户标识、所述功能页面的页面截图的存储路径的第一对应关系，并将保存有所述第一对应关系的功能页面列表存储在第一数据库中。 [0073]　子步骤4013、通过所述调用系统管理接口，从第一数据库中获取所述功能页面列表。 [0074]　在本申请实施例中，为了提供清楚直观的功能页面列表，需要功能页面列表中包含功能页面的相关描述、页面截图等信息，这样可以提高人机交互的便捷程度。 [0075]　本申请实施例以安卓操作系统为例进行描述，功能页面的相关描述可以包括功能页面的索引标识、功能页面的应用程序的包名、功能页面的名称、用户标识，使得第一数据库中存储的功能页面列表具有以下表1示出的字段。 [0076]　 [0077]　表1 [0078]　具体的，本申请实施例可以首先收集功能页面的页面截图，其目的是为了让用户直观看到想要配置的页面，一种收集功能页面的页面截图的方式：参照图5，其示出了本申请实施例提供的一种应用程序页面的权限控制方法的界面图，可以在界面中提供一个截图控件10，用户可以在功能页面20展示时通过触发该截图控件10的截图按钮，得到功能页面20的页面截图。 [0079]　另外，安卓操作系统中可以利用系统管理进程通过ActivityManager.java提供的对外接口mActivityManager.getRunningTasks(1).get(0).topActivity，获取功能页面的索引标识、功能页面所属的应用程序的包名、功能页面的名称、用户标识等信息，再结合功能页面的页面截图的存储路径，即可建立第一对应关系并存储于第一数据库中。 [0080]　进一步的，应用程序的APK文件是一个压缩格式的压缩文件，里面包含一个AndroidManifest.xml配置清单，里面列举了APK应用所有的功能页面和所有申请的权限。在一个可选的实施例中，在调用系统管理接口，从第一数据库中获取功能页面列表时，可以通过如下接口实现功能页面列表的获取： [0081]　frameworks/base/core/java/android/content/pm/PackageManager.java? [0082]　&amp;gt;List&amp;lt;ResolveInfo&amp;gt;queryIntentActivities； [0083]　其中，ResolveInfo中包含了功能页面的名称，可以显示到界面中。 [0084]　参照图6，其示出了本申请实施例提供的一种保存权限列表和功能页面列表的方法的流程图，整个过程需要依次进行S100、开发者开发APK(应用程序)；S110、在AndroidManifest.xml中配置activities标签(页面标签)；S120、在AndroidManifest.xml中配置permission标签(权限标签)；S130、打包生成APK文件；S140、用户安装APK；S150、system_server进程解压缩APK；S160、解析AndroidManifest.xml；S170、获取activities列表，保存到内存中；S180、获取申请的permission列表，保存到内存中；S190、对activities和permission做持久化文件存储。 [0085]　可选的，在所述应用程序的操作系统包括安卓系统的情况下，步骤401中获取权限列表的过程包括： [0086]　子步骤4014、获取所述目标功能页面所属的目标应用程序的包名。 [0087]　子步骤4015、根据所述目标应用程序的包名，获取所述目标应用程序的应用信息。 [0088]　子步骤4016、从所述应用信息中提取所述目标应用程序的权限字符串； [0089]　子步骤4017、根据所述权限字符串，获取所述目标应用程序使用的权限的名称和描述信息。 [0090]　子步骤4018、获取包含所述目标应用程序使用的权限的名称和描述信息的权限列表。 [0092]　需要说明的是，由于权限名称为英文字符串，例如为： [0093]　android.permission.READ_CONTACTS这样的可读性较差的字符串。 [0094]　因此，可以首先获取目标功能页面所属的目标应用程序的包名，之后根据目标应用程序的包名，获取目标应用程序的应用信息，之后从应用信息中提取目标应用程序的权限字符串；之后根据权限字符串，获取目标应用程序使用的权限的名称和描述信息，最后可以通过以下接口，根据权限字符串来获取可读性较强的权限名称，以及权限描述信息： [0095]　PackageManager.java?&amp;gt;PermissionInfogetPermissionInfo()； [0096]　其中，通过PermissionInfo对象的CharSequenceloadLabel()方法和CharSequenceloadDescription()方法可以获取此权限的对外展示标签和权限的描述，标签和描述可以显示到界面中。 [0097]　步骤402、从所述功能页面列表中选取所述目标功能页面。 [0098]　步骤403、通过在所述权限列表中选取权限，进行对所述目标功能页面的权限使用规则的设置。 [0099]　在本申请实施例中，可以首先展示功能页面列表，以供用户从中选取得到目标功能页面，进一步的可以在权限列表中选取待针对目标功能页面配置的权限，最后可以基于选取的权限对目标功能页面的权限使用规则进行设置。 [0100]　参照图7，其示出了本申请实施例提供的另一种应用程序页面的权限控制方法的界面图，在界面a中，展示了页面A和页面B，以及两个页面各自的详情，用户可以通过选取页面A作为带配置的目标功能页面。 [0101]　进一步的，用户选取页面A之后，可以进一步展示界面b，界面b展示了针对页面A的权限列表，用户从中选取了定位权限作为目标权限后，可以进行对页面A的定位权限使用规则的设置。 [0102]　可选的，步骤403具体可以包括： [0103]　子步骤4031、在所述权限列表中选取待设置的目标权限。 [0104]　子步骤4032、展示所述目标权限的设置界面，所述设置界面包括多条针对所述目标权限的权限使用规则。 [0105]　子步骤4033、通过选取所述设置界面中的目标权限使用规则，为所述目标功能页面配置所述目标权限使用规则。 [0106]　可选的，权限使用规则包括以下一条或多条： [0107]　在所述目标功能页面的展示过程中，禁用所述目标权限，以及在未展示所述目标功能页面时，恢复所述目标权限； [0108]　在所述目标功能页面的展示过程中，授予所述目标权限，以及在未展示所述目标功能页面时，禁用所述目标权限； [0109]　使用所述目标功能页面所属的应用程序的默认权限使用规则。 [0110]　在本申请实施例中，参照图7，用户在界面b中选取了定位权限作为针对页面A的目标权限后，可以进一步展示目标权限的设置界面30，设置界面30可以至少展示三条权限使用规则： [0111]　规则1：在所述目标功能页面的展示过程中，禁用所述目标权限，以及在未展示所述目标功能页面时，恢复所述目标权限； [0112]　规则2：在所述目标功能页面的展示过程中，授予所述目标权限，以及在未展示所述目标功能页面时，禁用所述目标权限； [0113]　规则3：使用所述目标功能页面所属的应用程序的默认权限使用规则。 [0114]　用户可以选取其中一种权限使用规则作为页面A所配置的权限使用规则。需要说明的是，若页面A所属的应用程序本身被禁止授予定位权限，则假设用户在设置界面30中选取了规则3，则可以配置页面A的权限使用规则为禁止授予定位权限。 [0115]　步骤404、基于所述目标功能页面被触发，按照所述权限使用规则，进行针对所述目标功能页面的权限授予、权限禁止操作。 [0116]　该步骤具体可以参照上述步骤103，此处不再赘述。 [0117]　可选的，在步骤403之后还可以执行：将由所述目标功能页面所属的应用程序的包名、所述目标功能页面的名称、用户标识、所述权限使用规则对应的权限的名称、所述权限使用规则构成的第二对应关系存储</t>
  </si>
  <si>
    <t>1.47</t>
  </si>
  <si>
    <t>权限配置 |
generalized fibonacci |
generalized frequency response function |
权限名称 |
目标权限 |
调用服务接口</t>
  </si>
  <si>
    <t>界面展示 |
应用信息 |
配置页面 |
general packer radio service |
配置界面 |
目标页面 |
目标功能 |
目标应用程序 |
当前页面 |
展示界面 |
存储路径</t>
  </si>
  <si>
    <t>应用程序包 |
功能页面 |
用户配置 |
权限列表 |
generation method |
应用程序页面 |
业务逻辑 |
权限控制 |
配置规则 |
安卓系统 |
进程调用 |
安卓操作系统</t>
  </si>
  <si>
    <t>用户点击 |
设置界面</t>
  </si>
  <si>
    <t>2  2022.05.27 公开 公开
2022.06.14 实质审查的生效 实质审查的生效
申请日=2022.01.28</t>
  </si>
  <si>
    <t>CN202111643661.2</t>
  </si>
  <si>
    <t>一种数据传输方法和系统</t>
  </si>
  <si>
    <t>本发明公开了一种数据传输方法和系统。在应用层和内核层之间动态设置多个用于数据传输的共享通道，所述方法包括：在应用层，根据设置的共享通道大小和数量中的至少一个、以及获取的Raw图像数据的长度，对所述Raw图像数据进行拆分得到图像数据单元；根据共享通道的通道状态，动态获取可用的共享通道传输所述图像数据单元至内核层；在内核层，根据共享通道的通道状态和控制信息，将共享通道传输的图像数据单元映射到物理传输通道上。能够在不改变摄像机传感器框架和USB框架的情况下有效的提高数据传输的速度和效率。</t>
  </si>
  <si>
    <t>一种数据传输方法，其特征在于，在应用层和内核层之间动态设置多个用于数据传输的共享通道，所述方法包括： 　　在应用层，根据设置的共享通道大小和数量中的至少一个、以及获取的Raw图像数据的长度，对所述Raw图像数据进行拆分得到图像数据单元；根据共享通道的通道状态，动态获取可用的共享通道传输所述图像数据单元至内核层； 　　在内核层，根据共享通道的通道状态和控制信息，将共享通道传输的图像数据单元映射到物理传输通道上。</t>
  </si>
  <si>
    <t>龙辉 |
李燕雄</t>
  </si>
  <si>
    <t>龙辉</t>
  </si>
  <si>
    <t>2022/05/17</t>
  </si>
  <si>
    <t>G06F 13/38|G06F  9/54</t>
  </si>
  <si>
    <t>G06F 13/38</t>
  </si>
  <si>
    <t>　带有拍摄功能的智能终端设备在将未经加工的原始图像数据(RAW图像数据)传输至个人计算机(PC)时，一般使用通用串行总线(Universal Serial Bus，USB)接口进行数据传输。现有基于USB3.1协议的USB接口在进行大容量的数据传输时，通常采用流媒体技术在bulk模式下进行传输，这种传输模式理论上虽然能够达到10GB/s的速度，但是实际上会受到图像采集端、协议打包、发送端数据拆分等影响，从终端设备的摄像机传感器(Camera Sensor)获取到的RAW图像数据传输到PC时通常只能达到180Mb/s的传输速度。而随着终端设备摄像机传感器技术的发展，摄像机传感器获取到的不经过任何压缩和格式处理的RAW图像数据已经达到了单帧80M以上，当需要利用这些图像数据做图像算法相关仿真和调试时，现有的USB图像传输速度已经无法满足RAW图像数据的传输需求了。</t>
  </si>
  <si>
    <t>　本发明涉及数据传输技术领域，特别涉及一种数据传输方法和系统。</t>
  </si>
  <si>
    <t>[0053]　为了解决现有技术中存在的RAW图像数据传输速度无法进一步提高的问题，本发明实施例提供一种数据传输方法，在智能终端设备获取Raw图像数据后，可以快速的将终端设备上的Raw图像数据传输到个人计算机(PC)，该方法在现有USB传输协议的基础上，在用户空间设计数据采集模块以及在内核空间设计数据传输控制模块实现对采集到的图像数据的并行拆分处理和多共享通道智能化传输控制，从而提高数据传输的速度。下面通过具体实施例进行详细描述。 [0054]　实施例一 [0055]　本发明实施例一提供一种数据传输方法，可用于终端设备上采集的Raw图像数据的传输，终端设备中包括应用层和内核层，该方法在应用层和内核层之间动态设置多个用于数据传输的共享通道，其流程如图1所示，包括如下步骤： [0056]　步骤S101：在应用层，根据设置的共享通道大小和数量中的至少一个、以及获取的Raw图像数据的长度，对Raw图像数据进行拆分得到图像数据单元。 [0057]　在应用层设置数据采集处理模块，从摄像机传感器采集Raw图像数据，采集到图像数据后，对图像数据进行拆分打包处理，以便映射到多个共享通道中进行并行传输。 [0058]　对Raw图像数据进行拆分时，根据设置的共享通道大小和数量中的至少一个、以及Raw图像数据的长度进行拆分处理；一般可以以Raw图像数据帧为单位进行处理，当一帧图像数据的长度不是很长，设置的多个共享通道可以一次性将数据传输完时，直接进行拆分并传输；当一帧图像数据的长度比较长，设置的多个共享通道可以一次性不能将数据传输完时，则需要进行多次截取、每次截取共享通道能够传输的数据段进行拆分并传输，多次循环截取，直至传输完整帧Raw图像数据； [0059]　步骤S102：根据共享通道的通道状态，动态获取可用的共享通道传输图像数据单元至内核层。 [0060]　可以预先设置多个应用层和内核层之间的共享通道，共享通道的数量可以根据系统可申请的共享内存大小设置，在设置时，去除当前活动的USB传输任务数量所占用的内存后，剩余的可使用内存都可以用来设置共享通道。 [0061]　对拆分后的图像数据单元进行传输时，获取共享通道的通道状态，使用空闲的的共享通道来传输图像数据单元至内核层。即获取通道状态为空闲的共享通道，将拆分后的图像数据单元映射到空闲的共享通道中传输至内核层。 [0062]　步骤S103：在内核层，根据共享通道的通道状态和控制信息，将共享通道传输的图像数据单元映射到物理传输通道上。 [0063]　在内核层侦听应用层的传输控制事件，根据共享通道的通道状态确定共享通道有数据传输时，根据共享通道的控制信息将其传输的数据映射到USB物理传输通道上，实现通过USB传输的方式将采集到的Raw图像数据传输至接收设备，比如PC。 [0064]　具体的，基于侦听到的应用层的传输控制事件，扫描USB驱动资源和USB物理传输通道状态，初始化USB传输参数，建立USB传输通道；轮询共享通道的通道状态，根据共享通道的控制信息，将共享通道中传输的图像数据单元映射到空闲的USB传输通道上。 [0065]　本发明实施例提供的上述方法和系统，在应用层和内核层之间动态设置多个用于数据传输的共享通道，在应用层，对获取的Raw图像数据进行拆分，将拆分后的Raw图像数据通过多个共享通道并行传输至内核层，在内核层将各共享通道传输的Raw图像数据映射到物理传输通道上，在不改变摄像机传感器框架和USB框架的情况下，在数据采集和传输环节对数据进行处理，充分利用系统可用内存，动态预设多个共享通道智能协同、并行传输数据，有效的解决了摄像机传感器采集到图像后向USB驱动层面传输的过程中数据复制转移速度慢的问题，提高数据传输的速度和效率。 [0066]　上述步骤S101和S102，在应用层实现，对从摄像机传感器采集到的Raw图像数据进行处理。 [0067]　对Raw图像数据进行拆分时，先判断一次拆分是否能够传输完；可以根据设置的共享通道大小和数量中的至少一个、以及获取的Raw图像数据的长度，确定对Raw图像数据进行一次拆分能够传输完Raw图像数据，对Raw图像数据进行拆分得到图像数据单元；或根据设置的共享通道大小和数量中的至少一个、以及获取的Raw图像数据的长度，确定对Raw图像数据进行一次拆分，不能够传输完Raw图像数据；对Raw图像数据顺次截取，每次截取一个图像数据段，对每个图像数据段进行拆分，得到图像数据单元。 [0068]　可选的，根据设置的共享通道大小和数量中的至少一个，至少包括共享通道数量，或包括共享通道大小和数量。 [0069]　可选的，根据设置的共享通道大小和数量中的至少一个、以及获取的Raw图像数据的长度，确定对所述Raw图像数据进行一次拆分能够传输完所述Raw图像数据，可以根据获取的Raw图像数据的长度、系统可申请的共享内存大小和设置的共享通道数量，确定对Raw图像数据进行一次拆分能够传输完Raw图像数据；具体的，获取设置的共享通道数量与共享通道头部字节数的乘积，获取系统可申请的共享内存大小与所述乘积的差值，基于差值不小于Raw图像数据的长度，确定一次拆分能够传输完所述Raw图像数据； [0070]　可以根据设置的共享通道大小和数量中的至少一个、以及获取的Raw图像数据的长度，确定对所述Raw图像数据进行一次拆分，不能传输完所述Raw图像数据，包括获取设置的共享通道数量与共享通道头部字节数的乘积；获取系统可申请的共享内存大小与所述乘积的差值，基于差值小于Raw图像数据的长度，确定一次拆分不能够传输完所述Raw图像数据。 [0071]　可选的，根据设置的共享通道大小和数量中的至少一个、以及获取的Raw图像数据的长度，确定对所述Raw图像数据进行一次拆分能够传输完所述Raw图像数据，可以根据设置的共享通道大小和数量、获取的Raw图像数据的长度，确定对Raw图像数据进行一次拆分能够传输完Raw图像数据；具体的，根据共享通道大小和共享通道头部字节数，确定共享通道数据部分的有效长度；基于所述有效长度与共享通道数量的乘积不小于Raw图像数据的长度，确定一次拆分能够传输完Raw图像数据； [0072]　可以根据设置的共享通道大小和数量中的至少一个、以及获取的Raw图像数据的长度，确定对所述Raw图像数据进行一次拆分，不能传输完所述Raw图像数据，包括根据共享通道大小和共享通道头部字节数，确定共享通道数据部分的有效长度；基于所述有效长度与共享通道数量的乘积小于Raw图像数据的长度，确定一次拆分不能够传输完所述Raw图像数据。 [0073]　可选的，也可以采用其他计算方式来判断一次拆分是否能够传输完Raw图像数据，比如根据根据Raw图像数据的长度、共享通道的大小和通道数据部分的有效长度等信息来判断，判断的方式很多，此处不再一一例举。 [0074]　确定一次拆分能够传输完Raw图像数据，根据设置的共享通道大小对Raw图像数据进行拆分得到图像数据单元并获取通道状态为空闲的共享通道，将拆分后的图像数据单元映射到空闲的共享通道中传输至内核层。 [0075]　确定一次拆分不能够传输完所述Raw图像数据，从Raw图像数据中截取图像数据段，根据设置的共享通道大小对截取的图像数据段进行拆分得到图像数据单元；基于截取后剩余的Raw图像数据长度大于0，返回继续执行从Raw图像数据中截取图像数据段的步骤，直至剩余的Raw图像数据长度为0。具体可以根据系统可申请的共享内存大小和共享通道的数量，从Raw图像数据中截取图像数据段，根据设置的共享通道大小对截取的图像数据段进行拆分得到图像数据单元并获取通道状态为空闲的共享通道，将拆分后的图像数据单元映射到空闲的共享通道中传输至内核层；若截取后剩余的Raw图像数据长度大于0，返回继续执行从Raw图像数据中截取图像数据段的步骤，直至剩余的Raw图像数据长度为0。 [0076]　从Raw图像数据中截取图像数据段时，可以根据可用的共享通道一次能够传输的数据总量来进行截取，每次截取共享通道能够够传输的数据量进行拆分，传输完后，再截取共享通道能够够传输的数据量，直至传输完Raw图像数据。因此，需要先确定共享通道一次能够传输的数据量，然后再进行截取。 [0077]　具体的，可以获取设置的共享通道数量与共享通道头部字节数的乘积，获取系统可申请的共享内存大小与所述乘积的差值，从Raw图像数据中截取所述差值对应长度的图像数据段；或根据共享通道大小和共享通道头部字节数，确定共享通道数据部分的有效长度，得到有效长度与共享通道数量的乘积；从Raw图像数据中截取乘积对应长度的图像数据段。 [0078]　在一些可选的实施例中，上述方法还包括预先设置多个共享通道，可以根据系统可申请的共享内存大小、设置的共享通道大小和当前活动的USB传输任务数量，动态设置用于Raw图像数据传输的共享通道的最大数量，并初始化设置的共享通道的头部和数据部分；共享通道的头部包括设定数量的字节，用于标识共享通道的通道状态、控制信息和数据部分的有效长度。 [0079]　在一些可选的实施例中，上述方法还包括在应用层，实时侦听各共享通道的通道状态，当共享通道的通道状态发生改变时，通知内核层刷新该共享通道的通道状态。 [0080]　基于同一发明构思，本发明实施例还提供一种数据传输系统，其结构如图2所示，包括：数据采集模块11、应用层传输控制模块12和内核层传输控制模块13，在应用层和内核层之间动态设置多个用于数据传输的共享通道。 [0081]　数据采集模块11，用于获取Raw图像数据，根据设置的共享通道大小和数量中的至少一个、以及获取的Raw图像数据的长度，对Raw图像数据进行拆分得到图像数据单元； [0082]　应用层传输控制模块12，用于根据共享通道的通道状态，动态获取可用的共享通道传输图像数据单元至内核层； [0083]　内核层传输控制模块13，用于根据共享通道的通道状态和控制信息，将共享通道传输的图像数据单元映射到物理传输通道上。 [0084]　可选的，上述数据采集模块11，具体用于根据设置的共享通道大小和数量中的至少一个、以及获取的Raw图像数据的长度，确定对所述Raw图像数据进行一次拆分能够传输完所述Raw图像数据，对所述Raw图像数据进行拆分得到图像数据单元；或根据设置的共享通道大小和数量中的至少一个、以及获取的Raw图像数据的长度，确定对所述Raw图像数据进行一次拆分，不能够传输完所述Raw图像数据；对所述Raw图像数据顺次截取，每次截取一个图像数据段，对每个所述图像数据段进行拆分，得到图像数据单元。 [0085]　上述数据采集模块11，具体用于获取设置的共享通道数量与共享通道头部字节数的乘积；获取系统可申请的共享内存大小与所述乘积的差值，基于所述差值不小于所述Raw图像数据的长度，确定一次拆分能够传输完所述Raw图像数据；或者根据共享通道大小与共享通道头部字节数，确定共享通道数据部分的有效长度；基于所述有效长度与共享通道数量的乘积不小于Raw图像数据的长度，确定一次拆分能够传输完所述Raw图像数据。 [0086]　可选的，上述数据采集模块11，具体用于获取设置的共享通道数量与共享通道头部字节数的乘积；获取系统可申请的共享内存大小与所述乘积的差值，基于所述差值小于所述Raw图像数据的长度，确定一次拆分不能传输完所述Raw图像数据；或者根据共享通道大小和共享通道头部字节数，确定共享通道数据部分的有效长度；基于所述有效长度与共享通道数量的乘积小于Raw图像数据的长度，确定一次拆分不能传输完所述Raw图像数据。 [0087]　上述数据采集模块11，具体用于从Raw图像数据中截取图像数据段，根据设置的共享通道大小对截取的图像数据段进行拆分得到图像数据单元；基于截取后剩余的Raw图像数据长度大于0，返回继续执行从Raw图像数据中截取图像数据段的步骤，直至剩余的Raw图像数据长度为0。 [0088]　可选的，上述数据采集模块11，具体用于获取设置的共享通道数量与共享通道头部字节数的乘积；获取系统可申请的共享内存大小与所述乘积的差值，从Raw图像数据中截取所述差值对应长度的图像数据段；或根据共享通道大小和共享通道头部字节数，确定共享通道数据部分的有效长度，得到所述有效长度与共享通道数量的乘积；从Raw图像数据中截取所述乘积对应长度的图像数据段。 [0089]　上述应用层传输控制模块12具体用于获取通道状态为空闲的共享通道，将拆分后的图像数据单元映射到空闲的共享通道中传输至内核层。 [0090]　可选的，上述应用层传输控制模块12，具体用于基于侦听到的应用层的传输控制事件，扫描USB驱动资源和USB物理传输通道状态，初始化USB传输参数，建立USB传输通道；轮询共享通道的通道状态，根据共享通道的控制信息，将共享通道中传输的图像数据单元映射到空闲的USB传输通道上。 [0091]　可选的，上述系统还包括：通道管理模块14，用于根据系统可申请的共享内存大小、设置的共享通道大小和当前活动的USB传输任务数量，动态设置用于Raw图像数据传输的共享通道的最大数量，并初始化设置的共享通道的头部和数据部分；共享通道的头部包括设定数量的字节，用于标识共享通道的通道状态、控制信息和数据部分的有效长度。 [0092]　可选的，上述应用层传输控制模块12，还用于实时侦听各共享通道的通道状态，基于共享通道的通道状态发生改变，通知内核层刷新该共享通道的通道状态。 [0093]　基于同一发明构思，本发明实施例还提供一种终端设备，如图3所示，包括上述的数据传输系统1、摄像机传感器2和USB传输单元3。 [0094]　数据传输系统1从摄像机传感器2采集Raw图像数据进行拆分和传输控制处理，并向USB传输单元3传输处理后的Raw图像数据。 [0095]　摄像机传感器安装在终端设备上，在终端设备的内核层有摄像机传感器驱动，能够将摄像机传感器采集的数据以RAW图像数据的形式提供的应用层，数据传输系统1中的数据采集模块11位于应用层中，在应用层传输控制模块12和内核层传输控制模块13的控制下，通过应用层和内核层之间动态设置的多个共享通道将数据提供到内核层通过USB传输单元传输。 [0097]　本发明实施例提供的上述系统和方法，在现有摄像机架构和USB接口结构的基础上，实现高效稳定的摄像机传感器Raw图像数据的传输，其传输效率大大提高，从Raw图像数据采集到传输能够达到现有传输速度的3倍以上，比如可以达到600Mb/s，甚至更高的传输速度，从而能够满足智能终端设备搭载高性能的摄像机传感器时的Raw图像数据传输需求。 [0098]　实施例二 [0099]　本发明实施例二提供上述数据传输方法的一种具体实现过程，其通过如图4所示的系统整体框架实现。 [0100]　如图1所示，该系统框架建立在已有的终端设备(比如装载有Android系统或其他操作系统的终端设备)摄像机传感器框架和USB传输协议基础上，不改变现有的摄像机传感器框架、USB传输协议和系统底层配置的情况下，在应用层(或说用户空间)和内核层(或说内核空间)之间设计多个虚拟的共享通道用于数据的传输。在用户空间设置数据采集处理模块，在内核空间设计内核层传输控制模块，通过这两个模块实现数据采集、传输的智能控制策略和共享通道的动态管理。以提高USB底层硬件通道资源、传输处理层和摄像机传感器数据采集处理层的资源的协同处理效率，最终提高了整体的传输效率，实现了在不进行任何数据压缩编码的情况下的Raw图像数据的高速稳定传输。 [0101]　如图4所示的系统框架，用户空间的数据采集处理模块可以包括数据采集模块、通道管理模块和应用层传输控制模块，数据采集模块可以从内核空间的摄像机传感器驱动单元获取Raw图像数据，并进行拆分处理，具体可以从摄像机(Camera)硬件抽象层(HardwareAbstraction Layer，HAL)获取Raw图像数据。通道管理模块可以动态管理多个共享通道，如图中所示的共享通道1、共享通道2、……共享通道n等，可以动态设置、调整共享通道的数量，可以侦听共享通道的通道状态，并通知给内核层传输控制模块。应用层传输控制模块，可以对数据采集模块数据拆分、共享通道数据传输等环节进行策略控制。 [0102]　内核空间的内核层传输控制模块，可以侦听共享通道的通道状态，并在共享通道有数据传输时，将其映射到USB驱动，即将共享通道传输的数据映射到USB物理传输通道上进行传输。 [0103]　上述系统框架中各个模块所实现的功能在实施例一中已进行描述的，此处不再赘述。下面具体介绍应用层的数据采集处理模块和内核层传输控制模块所实现的功能： [0104]　数据采集处理模块，利用系统接口从摄像机传感器(Camera Sensor)HAL层获取Raw图像数据，不破坏和改变现有的Android或其他系统平台的Camera框架，在数据采集处理模块设置有通道管理模块、数据采集模块和应用层传输控制模块，主要实现多共享通道的动态配置和管理、图像数据的并行拆分处理和多共享通道的数据传输控制。 [0105]　为了实现多共享通道及智能化控制，在数据采集模块中定义了如下参数： [0106]　Raw图像数据的长度为Lengthraw； [0107]　共享通道大小为Msizesch，每个共享通道包括头部headsch和数据部分datasch两个部分，共享通道头部保留预设的字节数来承载共享通道的状态信息、数据信息和控制信息等通道相关信息，比如：状态可以保留4个字节用于存储共享通道的状态信息、数据信息和控制信息，标记为headsch＝{Cstatus，Ccontrol，Dlength}，其中Cstatus表示共享通道的状态，占用第一个字节，Ccontrol表示共享通道的控制信息，占用第二个字节，Dlength表示共享通道数据部分datasch的有效长度，占用第三和第四个字节； [0108]　定义系统能够申请的总的共享内存大小Msizesys_all_smm； [0109]　系统支持的最大共享通道数量为Mnumsch； [0110]　当前活动的USB任务数量为Taskactive_usb。 [0111]　如图4所示的，通道管理模块采用动态的通道管理策略来适配和兼容系统性能。如实施例一所示的，通道管理模块根据可申请的共享内存大小来设置共享通道的数量和大小，可以根据Raw图像数据长度动态调整共享通道的数量和长度，具体可以包括如下设置流程： [0112]　a)监听上层下发的size命令，获取系统可申请的总的共享内存大小Msizesys_all_smm。 [0113]　b)获取当前需要传输的Raw图像数据的长度Lengthraw。 [0114]　c)获取当前活动的USB任务数量Taskactive_usb。 [0115]　上述a)、b)、c)获取顺序不分先后，可以同时获取或者先后逐一获取。 [0116]　d)根据获取的Msizesys_all_smm、Lengthraw、Taskactive_usb设置共享通道的数量Mnumsch和大小Msizesch，其中可以根据设定的共享通道大小来确定共享通道的数量，也可以根据设定的共享通道数量来确定共享通道的大小，共享通道的数量Mnumsch和大小Msizesch可以用下列公式确定： [0117]　Mnumsch＝(Msizesys_all_smm?4*Mnumsch)/Msizesch?Taskactive_usb。 [0118]　e)初始化共享通道，设置所有的共享通道的头部headsch各字节的初始值全为0。 [0119]　上述通道管理模块，可以如图4所示的设置在数据采集模块和共享传输通道之间，也可以如应用层传输控制模块那样不设置在数据采集模块和共享传输通道之间，只要能够和各个模块进行信息</t>
  </si>
  <si>
    <t>能够在不改变摄像机传感器框架和USB框架的情况下有效的提高数据传输的速度和效率。</t>
  </si>
  <si>
    <t>1.18</t>
  </si>
  <si>
    <t>数据传输控制 |
传输控制模块 |
底层驱动 |
传输图像数据 |
数据传输方法 |
传输数据 |
动态配置 |
控制数据传输</t>
  </si>
  <si>
    <t>数据流传输 |
并行传输 |
lipase from wheat germ |
传输任务 |
数据传输需求 |
物理传输通道 |
获取通道 |
数据总量 |
数据传输技术</t>
  </si>
  <si>
    <t>共享内存 |
可用内存 |
硬件抽象层 |
硬件通道 |
内核空间 |
数据复制 |
系统接口 |
用户空间 |
inverse scan |
通道管理模块</t>
  </si>
  <si>
    <t>通道数据 |
图像数据传输 |
数据传输系统 |
图像数据单元</t>
  </si>
  <si>
    <t>2  2022.05.17 公开 公开
2022.06.03 实质审查的生效 实质审查的生效
申请日=2021.12.29</t>
  </si>
  <si>
    <t>北京思格颂知识产权代理有限公司; 杨超]]&amp;gt; &amp;lt;/AAOFItem&amp;gt;</t>
  </si>
  <si>
    <t>518063 广东省深圳市南山区粤海街道高新南六道6号迈科龙大厦9层901室</t>
  </si>
  <si>
    <t>CN202111646056.0</t>
  </si>
  <si>
    <t>一种异常检测模型的训练方法、异常检测方法及装置</t>
  </si>
  <si>
    <t>本发明公开了一种异常检测模型的训练方法、异常检测方法及装置，涉及工业视觉技术领域。所述训练方法采用分阶段训练模型，第一阶段将样本图像输入异常检测模型，确定损失函数并调整模型参数。第二阶段冻结调参后的模型，将同一样本图像多次输入到冻结的模型，确定多个第二概率向量。结合第二概率向量和同一样本图像生成多个训练图像，对冻结的模型解除冻结，并将各训练图像输入到解冻模型中，得到多个第三概率向量。确定每两个第三概率向量的信息散度，基于信息散度对解冻模型调参，得到训练完成的异常检测模型。在第二阶段中引入模型生成的训练图像辅助进行模型训练，可以提升模型在小样本条件下的预测效果，增强了模型的泛化能力。</t>
  </si>
  <si>
    <t>一种异常检测模型的训练方法，其特征在于，所述方法包括： 　　将样本图像输入异常检测模型，确定所述样本图像对应的第一概率向量，所述第一概率向量表示各异常类型的概率分布； 　　依据所述第一概率向量，确定所述异常检测模型的损失函数，并基于所述损失函数调整所述异常检测模型的参数； 　　对调整参数后的异常检测模型进行冻结，并将同一个样本图像多次输入到冻结的异常检测模型中，确定对应的多个第二概率向量； 　　确定各个第二概率向量对应的训练图像； 　　对所述冻结的异常检测模型解除冻结，将各个训练图像分别输入到解冻的异常检测模型中，确定每个所述训练图像对应的第三概率向量； 　　确定每两个第三概率向量之间的信息散度，并基于各个信息散度对所述解冻的异常检测模型进行参数调整，得到训练完成的异常检测模型。</t>
  </si>
  <si>
    <t>2022/05/13</t>
  </si>
  <si>
    <t>G06K  9/62|G06N  3/04|G06N  3/08|G06T  7/00</t>
  </si>
  <si>
    <t>G06K  9/62</t>
  </si>
  <si>
    <t>　当下，在将工业视觉技术应用到工件表面的缺陷检测的场景中，其对应的缺陷检测通常就是直接通过分类模型，输出特征向量，再通过激活函数输出每一类缺陷的得分向量，并通过损失函数来训练分类模型来识别对应的缺陷。由此，模型通常只学习到了当前样本与目标缺陷种类的映射，难以对当前样本以外的数据进行预测，泛化能力低。</t>
  </si>
  <si>
    <t>　本发明涉及工业视觉技术领域，特别是涉及一种异常检测模型的训练方法、异常检测方法及装置。</t>
  </si>
  <si>
    <t>[0034]　参照图1，示出了本发明实施例提供的一种异常检测模型的训练方法的步骤流程图，所述方法可以包括： [0035]　步骤101、将样本图像输入异常检测模型，确定所述样本图像对应的第一概率向量。 [0036]　步骤102、依据所述第一概率向量，确定所述异常检测模型的损失函数，并基于所述损失函数调整所述异常检测模型的参数。 [0037]　本发明实施例中，所述异常检测模型可以广泛应用于通过对物体图像的分类识别，确定对应物体是否异常的场景中。例如，对生产的工件表面进行质检，或者是对运行的设备判定其运行状态等等。第一概率向量表示各异常类型的概率分布，目标图像为输入到所述异常检测模型中的待检测图像。由此，可以将样本图像作为目标图像，输入到所述异常检测模型中，经过所述异常检测模型的图像处理，得到所述样本图像对应的第一概率向量。 [0038]　所述第一概率向量中的最大概率所对应的异常类型，即为所述异常检测模型预测的样本图像所对应的异常类型。由此，可以根据样本图像的真实类型和第一概率向量，确定出所述异常检测模型的损失函数。依据所述损失函数，对所述异常检测模型的参数进行调整，若所述损失函数符合第二预设条件时，停止调整所述异常检测模型的参数。例如，所述第二预设条件可以是损失函数值小于损失阈值，或者是损失函数值不继续变小，或变小的幅度很小，可以忽略不计。以上所述的方法流程可以作为异常检测模型训练的第一阶段。 [0039]　一种示例中，所述异常检测模型可以包括特征提取模块和全连接层，在图像处理过程中，所述特征提取模块对目标图像进行特征提取，生成第一特征向量，所述全连接层对第一特征向量进行连接处理，确定第二特征向量。接着通过激活函数对第二特征向量进行非线性处理，得到目标概率向量。所述目标概率向量可以是第一概率向量，激活函数可以采用softmax函数。 [0040]　步骤103、对调整参数后的异常检测模型进行冻结，并将同一个样本图像多次输入到冻结的异常检测模型中，确定对应的多个第二概率向量。 [0041]　步骤104、确定各个第二概率向量对应的训练图像。 [0042]　本发明实施例中，冻结指的是在模型训练过程中不对模型参数进行更新。由此，在停止调整所述异常检测模型的参数后，冻结所述调整参数后的异常检测模型，得到冻结的异常检测模型。将第一阶段输入到模型中的样本图像，再向冻结的异常检测模型中做多次输入，所述多次指的两次以上。得到对应的多个第二概率向量。所述第二概率向量表示样本图像对应的各异常类型的概率分布。所述训练图像指的是所述样本图像对应的显著性图。其作用在于将所述样本图像的表示简化或是改变为更容易分析的样式。一种示例中，可以选定第二概率向量中样本图像的真实类型所对应的目标特征向量，基于所述目标特征向量确定出样本图像的图像梯度，并基于图像梯度确定出训练图像。 [0043]　步骤105、对所述冻结的异常检测模型解除冻结，将各个训练图像分别输入到解冻的异常检测模型中，确定每个所述训练图像对应的第三概率向量。 [0044]　步骤106、确定每两个第三概率向量之间的信息散度，并基于各个信息散度对所述解冻的异常检测模型进行参数调整，得到训练完成的异常检测模型。 [0045]　本发明实施例中，在得到训练图像之后，可以将每个训练图像作为目标图像，输入到解冻的异常检测模型中。由此，所述目标图像包括以下其中的一种：样本图像和训练图像。经过解冻的异常检测模型的处理，可以确定出多个第三概率向量。并确定出每两个第三概率向量之间的信息散度。其中，信息散度又可以称为KL散度(Kullback?Leibler divergence)，所述信息散度表征两个第三概率向量的信息熵的差值。由此，可以通过信息散度，来对解冻的异常检测模型的参数进行更新。在所述信息散度符合第一预设条件时，将对应解冻的异常检测模型确定为训练完成的异常检测模型。 [0046]　综上，本发明实施例提供的一种异常检测模型的训练方法，采用了分阶段训练模型的技术手段，第一阶段将样本图像输入异常检测模型，确定样本图像对应的第一概率向量。接着确定异常检测模型的损失函数，并基于损失函数调整所述异常检测模型的参数。然后第二阶段对调整参数后的异常检测模型进行冻结，并将同一个样本图像多次输入到冻结的异常检测模型中，得到多个第二概率向量，并确定出每个第二概率向量对应的训练图像。随后对冻结的异常检测模型解除冻结，将各个训练图像分别输入到解冻的异常检测模型中，确定每个训练图像对应的第三概率向量。最后确定每两个第三概率向量之间的信息散度，并基于各信息散度对解冻的异常检测模型进行参数调整，得到训练完成的异常检测模型。由此，在第二阶段中引入模型生成的训练图像辅助进行模型训练，可以提升模型在小样本条件下的预测效果，增强了模型的泛化能力。 [0047]　参照图2，示出了本发明实施例提供的另一种异常检测模型的训练方法的步骤流程图，所述方法可以包括： [0048]　步骤201、将样本图像输入异常检测模型，确定所述样本图像对应的第一概率向量。 [0049]　步骤202、依据所述第一概率向量，确定所述异常检测模型的损失函数，并基于所述损失函数调整所述异常检测模型的参数。 [0050]　本发明实施例中，对步骤201和步骤202的说明内容参考步骤101和步骤102的说明内容。示例性的，当对生产的工件表面进行质检时，可以根据对应工件的质检要求，预先确定出对应的异常类型，所述工件对应的异常类型可以包括：合格、破损、划痕以及气泡等。由此可以预先采集所有异常类型对应的样本图像，例如，同一种异常类型对应的样本图像可以预先采集500张，各样本图像形成样本集合，以用于所述异常检测模型的训练。可以将异常类型为气泡的样本图像输入到所述异常检测模型中。经过所述异常检测模型的图像处理，得到所述样本图像对应的第一概率向量。例如，所述第一概率向量可以是G1＝(0，0.4，0，0.6)T。依据所述第一概率向量计算异常检测模型的损失函数。所述损失函数可以是交叉熵损失函数H(a,b)，其对应的计算公式可以如下： [0051]　 [0052]　其中，xi表示第i个样本图像，b表示的是第一概率向量所对应的概率分布；a表示的是符号函数，其与样本图像对应的真实类型对应的概率做运算时取1，其他情况下均取0。由此，根据上述公式可得第一概率向量G1对应的交叉熵损失函数值H1(a,b)为0.222。依据所述损失函数，对所述异常检测模型的参数进行调整，若所述损失函数符合第二预设条件时，停止调整所述异常检测模型的参数。一种示例中，所述第二预设条件可以是损失函数值小于损失阈值。如所述损失阈值可以是0.05等。交叉熵损失函数值H1(a,b)大于对应的损失阈值，由此，在调整所述异常检测模型的参数后，将所述样本图像再次输入到调整参数后的异常检测模型中，基于对应的第一概率向量再一次的计算损失函数，例如，异常检测模型输出的第一概率向量G2＝(0，0.05，0.05，0.9)T。根据损失函数的计算公式，可确定出第一概率向量G2对应的交叉熵损失函数值H2(a,b)为0.046。交叉熵损失函数值H2(a,b)小于对应的损失阈值。由此可以确定此时的模型对应的损失函数符合第二预设条件，停止调整异常检测模型的参数。 [0053]　步骤203、对调整参数后的异常检测模型进行冻结，并将同一个样本图像多次输入到冻结的异常检测模型中，确定对应的多个第二概率向量。 [0054]　本发明实施例中，冻结指的是在模型训练过程中不对模型参数进行更新。由此，在停止调整所述异常检测模型的参数后，冻结所述调整参数后的异常检测模型，得到冻结的异常检测模型。将第一阶段输入到模型中的样本图像，再向冻结的异常检测模型中做多次输入，确定出同一样本图像所对应的多个第二概率向量，其中，多次指的两次以上。 [0055]　确定各个第二概率向量对应的训练图像，包括：步骤204?步骤207。 [0056]　步骤204、依据各个第二概率向量，确定出同一个样本图像的真实类型所对应的目标特征向量。 [0057]　步骤205、分别通过各目标特征对同一个样本图像进行求导，得到多个求导图像。 [0058]　本发明实施例中，第二概率向量表示各异常类型的概率分布，在模型输出的预测异常类型与样本图像所对应的真实类型不一致。例如，样本图像的真实类型为气泡，而所述异常检测模型输出的异常类型为破损时，可以依据第二概率向量中所述样本图像的真实类型对应的概率，确定出所述样本图像的真实类型对应的目标特征向量，其中，所述目标特征向量可以是第二特征向量，所述第二特征向量对应的特征值，为模型处理过程中重点提取的图像特征。因而可以根据目标特征向量，对所述样本图像进行求导，求导指的是确定所述样本图像的梯度。 [0059]　一种示例中，可以根据样本图像建立直角坐标系，沿所述样本图像的X轴方向求导，确定出所述第二特征向量在所述样本图像中的特征位置。另一种示例中，根据所述样本图像建立直角坐标系之后，沿所述样本图像的Y轴方向求导，由此确定出所述第二特征向量在所述样本图像中的特征位置。在确定出对应的特征位置后，将所述样本图像中的特征位置与所述样本图像中的其它位置进行区分，生成求导图像。由此可以防止异常检测模型在预测过程中提取样本图像的局部最优点。示例性的，所述其它位置对应的像素值可以采用0标记，所述特征位置对应的像素值可以采用255标记。或者是所述其它位置对应的像素值可以采用0标记，所述特征位置对应的像素值可以采用1标记。依此类推，可以得到同一个样本图像对应的多个求导图像。例如，在所述样本图像向所述异常检测模型中输入两次时，对应的得到两个求导图像，可以是求导图像Grad1和求导图像Grad2。 [0060]　步骤206、将各个求导图像分别进行归一化，得到每个第二概率向量对应的梯度图像。 [0061]　步骤207、将每个梯度图像分别与同一个样本图像进行掩码操作，得到多个训练图像。 [0062]　本发明实施例中，归一化指的是将求导图像对应的像素值转换为0?1之间，对应的归一化公式可以为： [0063]　Grad＝Grad/max(Grad)(公式2)[0064]　其中，max(Grad)表示取Grad中的最大值，由此，得到多个梯度图像，例如，对求导图像Grad1和求导图像Grad2分别进行归一化，得到的梯度图像Grad1_norm和梯度图像Grad2_norm。其中，所述梯度图像和样本图像的尺寸相同，即图像高度和图像宽度均保持一致。归一化操作可以加快后期模型参数调整时求解最优解的速度。一种示例中，当所述样本图像的其它位置对应的像素值可以采用0标记，所述特征位置对应的像素值可以采用1标记。其归一化后的结果为其它位置对应的像素值仍为0，所述特征位置对应的像素值仍为1。 [0065]　所述掩码操作指的是通过掩码图像重新计算样本图像中各个像素点的值，由此，可以将所述梯度图像作为掩码图像，与所述样本图像进行乘法运算。对样本图像进行掩码操作，可以减少模型对样本图像中不相关区域的关注程度，避免背景产生干扰。例如，将所述梯度图像的像素点的值与所述样本图像对应像素点的值相乘得到新的像素值，并将此新的像素值作为训练图像对应像素点的值。由此，在所述其它位置对应的像素值为0时，所述训练图像对应位置的像素值也为0，通过此掩码操作可以减少异常检测模型对样本图像中不相关位置的关注程度，也避免了背景产生干扰。以此类推，得到同一个样本图像对应的多个训练图像。通过梯度图像Grad1_norm和梯度图像Grad2_norm分别对所述样本图像进行掩码操作，得到训练图像Image1和训练图像Image2。由此得到的训练图像相当于在样本图像的基础上进行了数据增强，在样本图像的数量较少的情况下可以提高模型预测的准确度。 [0066]　步骤208、对所述冻结的异常检测模型解除冻结，将各个训练图像分别输入到解冻的异常检测模型中，确定每个所述训练图像对应的第三概率向量。 [0067]　步骤209、确定每两个第三概率向量之间的信息散度，并基于各个信息散度对所述解冻的异常检测模型进行参数调整，得到训练完成的异常检测模型。 [0068]　本发明实施例中，在得到训练图像之后，例如将训练图像Image1和训练图像Image2分别作为目标图像，输入到解冻的异常检测模型中。经过解冻的异常检测模型的处理，可以确定出多个第三概率向量。并确定出每两个第三概率向量之间的信息散度。其中，信息散度又可以称为KL散度(Kullback?Leibler divergence)，所述信息散度表征两个第三概率向量的分布差异。示例的，所述KL散度的计算公式可以如下： [0069]　 [0070]　其中，xi表示第i个样本图像，在同一个样本图像对应的多个训练图像中，p表示两个训练图像中的其中一个对应异常类型的概率分布，q表示两个训练图像中的另外一个对应异常类型的概率分布。由此可以得到两个第三概率向量之间的KL散度。例如，当p为(0.3，0.1，0.2，0.4)时，q为(0.1，0.2，0.2，0.5)时，其对应的KL散度为0.074。其中，KL散度越小，说明两者分布更接近。由此，可以依据各KL散度，通过梯度下降法对所述解冻的异常检测模型进行参数调整。在所述信息散度符合第一预设条件时，将对应解冻的异常检测模型确定为训练完成的异常检测模型。一种示例中，当所述训练图像为2个时，得到唯一的一个信息散度，对应的第一预设条件可以是所述信息散度小于散度阈值。或者是信息散度不继续变小，或变小的幅度很小，可以忽略不计。另一种示例中，当所述训练图像为2个以及以上时，得到的信息散度的个数为多个，此时对应的第一预设条件可以是多个所述信息散度的总和小于散度阈值。对KL散度进行优化的过程中，可以使得异常检测模型仅关注训练图像中重叠的部分，增强异常检测模型提取本质特征的能力，使得异常检测模型强化对背景噪声的抗干扰能力，加强其泛化性。将步骤203?步骤209所述的方法步骤确定为模型训练的第二阶段。 [0071]　一种可选的实施例，所述异常检测模型包括特征提取模块和全连接层，所述方法还可以包括： [0072]　所述特征提取模块对目标图像进行特征提取，生成第一特征向量。 [0073]　本发明实施例中，在模型训练过程中，需要将样本图像和基于样本图像得到的训练图像输入到特征提取模块中进行特征提取，由此所述目标图像包括以下其中的一种：样本图像和训练图像。经过特征提取模块处理后，得到样本图像或训练图像对应的第一特征向量。一种示例中，所述特征提取模块包括多层卷积层和池化层。其中，所述多层卷积层对所述样本图像进行下采样，得到采样特征向量。每一层卷积层的输出作为下一层卷积层的输入，其中，第一层卷积层的输入是样本图像，其可以是以RGB值进行输入。每一层卷积层对输入的特征图像执行下采样，将最后一层卷基层的的输出确定为采样特征向量。例如，所述多层卷积层的数量可以是16层，将经过每层卷积层得到的特征图像进行下采样2倍，得到新的特征图像。由此经过32倍下采样之后，得到采样特征向量。池化是一种减少特征信息量的操作，例如，可以通过所述池化层对所述采样特征向量进行平均池化，从而减少特征信息量，得到对应的第一特征向量。 [0074]　所述全连接层对所述第一特征向量进行连接处理，确定第二特征向量。 [0075]　通过激活函数对所述第二特征向量进行非线性处理，得到目标概率向量。 [0076]　本发明实施例中，所述全连接层可以理解为一个多分类子网络，将输入的第一特征向量进行展平操作，展平操作指的是将对应的二维矩阵展平为一维向量，得到对应的第二特征向量。非线性处理指的是采用激活函数将所述第二特征向量映射到(0,1)之间，得到目标概率向量，其中，激活函数可以采用softmax函数。所述目标概率向量中的概率最大值所对应的异常类型即为模型预测输入的图像对应的异常类型。其中，目标概率向量还可以包括第二概率向量和第三概率向量。 [0077]　综上，本发明实施例提供的一种异常检测模型的训练方法，采用了分阶段训练模型的技术手段，第一阶段将样本图像输入异常检测模型，确定样本图像对应的第一概率向量。接着确定异常检测模型的损失函数，并基于损失函数调整所述异常检测模型的参数。然后第二阶段对调整参数后的异常检测模型进行冻结，并将同一个样本图像多次输入到冻结的异常检测模型中，得到多个第二概率向量，并确定出每个第二概率向量对应的训练图像。随后对冻结的异常检测模型解除冻结，将各个训练图像分别输入到解冻的异常检测模型中，确定每个训练图像对应的第三概率向量。最后确定每两个第三概率向量之间的信息散度，并基于各信息散度对解冻的异常检测模型进行参数调整，得到训练完成的异常检测模型。由此，在第二阶段中引入模型生成的训练图像辅助进行模型训练，可以提升模型在小样本条件下的预测效果，增强了模型的泛化能力。 [0078]　参照图3，示出了本发明实施例提供的另一种异常检测方法的步骤流程图，所述方法可以包括： [0079]　步骤301、获取待检测图像。 [0080]　步骤302、将所述待检测图像输入异常检测模型中，确定所述待检测图像对应的目标异常类型，所述异常检测模型经过第一阶段和第二阶段训练得到，在第一阶段中，根据样本图像得到的损失函数调整所述异常检测模型的参数，在第二阶段中冻结调整参数后的异常检测模型，确定同一个样本图像对应的多个训练图像，并依据解冻的异常检测模型得到的所述训练图像对应的信息散度，对所述解冻的异常检测模型进行参数调整。 [0081]　本发明实施例中，可以通过摄像头采集待检测物体的图像，作为待检测图像，将采集到的待检测图像输入到所述异常检测模型中。其中，所述异常检测模型经过上述的训练方法训练得到。经过所述异常检测模型的图像处理，输出预测的所述待检测图像对应的异常类型，将此异常类型作为目标异常类型。一种示例中，在对生产的工件表面进行质检时，可以通过摄像头对工件进行表面图像的采集。将采集到的工件表面图像作为待检测图像，输入到异常检测模型中。通过异常检测模型的图像处理，输出所述工件表面对应的目标异常类型。例如，输出的目标异常类型为：气泡。 [0082]　在得到对应的目标异常类型后，可以根据所述目标异常类型，输出对应的提示信息，例如，在目标异常类型为气泡时，提示信息可以是“质检不合格，不合格的原因是：存在气泡！”由此，可以提示工作人员及时处理或修补不合格的工件。 [0083]　一种可选的发明实施例，所述异常检测模型包括特征提取模块和全连接层。所述将所述待检测图像输入异常检测模型中，确定对应的目标异常类型，包括： [0084]　所述特征提取模块对样本图像进行特征提取，生成第一特征向量； [0085]　所述全连接层对所述样本图像进行连接处理，确定第二特征向量； [0086]　通过激活函数对所述第二特征向量进行非线性处理，得到目标概率向量； [0087]　依据所述目标概率向量，确定所述待检测图像对应的目标异常类型。 [0088]　综上，本发明实施例提供的一种异常检测方法，所述方法中的异常检测模型采用了分阶段训练的技术手段得到，第一阶段将样本图像输入异常检测模型，确定样本图像对应的第一概率向量。接着确定异常检测模型的损失函数，并基于损失函数调整所述异常检测模型的参数。然后第二阶段对调整参数后的异常检测模型进行冻结，并将同一个样本图像多次输入到冻结的异常检测模型中，得到多个第二概率向量，并确定出每个第二概率向量对应的训练图像。随后对冻结的异常检测模型解除冻结，将各个训练图像分别输入到解冻的异常检测模型中，确定每个训练图像对应的第三概率向量。最后确定每两个第三概率向量之间的信息散度，并基于各信息散度对解冻的异常检测模型进行参数调整，得到训练完成的异常检测模型。由此，在第二阶段中引入模型生成</t>
  </si>
  <si>
    <t>在第二阶段中引入模型生成的训练图像辅助进行模型训练，可以提升模型在小样本条件下的预测效果，增强了模型的泛化能力。</t>
  </si>
  <si>
    <t>0.59</t>
  </si>
  <si>
    <t>交叉熵损失函数 |
特征向量 |
样本集合 |
softmax函数 |
全连接层 |
概率向量 |
一维向量 |
向量计算 |
梯度下降法 |
激活函数 |
模型参数 |
最大概率 |
第二概率</t>
  </si>
  <si>
    <t>训练图像 |
目标特征 |
样本图像 |
图像特征 |
待检测图像</t>
  </si>
  <si>
    <t>训练模型 |
分类识别 |
模型对样本 |
模型处理 |
特征提取模块 |
训练方法 |
模型生成 |
训练分类模型 |
模型训练过程</t>
  </si>
  <si>
    <t>异常检测方法</t>
  </si>
  <si>
    <t>2  2022.05.13 公开 公开
2022.05.31 实质审查的生效 实质审查的生效
申请日=2021.12.29</t>
  </si>
  <si>
    <t>北京润泽恒知识产权代理有限公司; 苏培华]]&amp;gt; &amp;lt;/AAOFItem&amp;gt;</t>
  </si>
  <si>
    <t>CN202111646001.X</t>
  </si>
  <si>
    <t>一种检测设备运行状态的方法和装置</t>
  </si>
  <si>
    <t>本发明公开了一种检测设备运行状态的方法和装置，涉及工业视觉技术领域。所述方法包括获取目标设备的多帧运行图像，各帧运行图像分别包括了空间维度信息，分别对每帧运行图像对应的对比图像进行平移，得到各帧的平移图像。分别将每帧运行图像和对应的平移图像进行对比，确定每帧对应的差值图像，差值图像包括了时间维度信息，对各差值图像进行边缘处理，确定特征图像。对各特征图像分别进行图像分析，依据多个状态分析结果确定目标设备的运行状态是否处于异常运行。其解决了当前算法延时性较高的问题，结合两个维度信息能够以较少的资源占用和系统运行时间来精确的监测设备运行的状态，具有低延时性和低误报率。</t>
  </si>
  <si>
    <t>一种检测设备运行状态的方法，其特征在于，所述方法包括： 　　获取指定时间段内目标设备的多帧运行图像； 　　分别对每帧运行图像对应的对比图像进行平移，得到各帧的平移图像，所述运行图像的像素点和对应帧的平移图像的像素点对应，所述运行图像和对比图像尺寸相同，所述对比图像为所述设备运行正常时的图像； 　　分别将每帧运行图像和对应的平移图像进行对比，确定每帧对应的差值图像； 　　对各差值图像分别进行边缘处理，确定多帧特征图像； 　　对各特征图像进行图像分析，得到每帧所述特征图像的状态分析结果； 　　根据多个状态分析结果，确定所述目标设备的运行状态是否处于异常运行。</t>
  </si>
  <si>
    <t>侯佳良 |
陈晓炬 |
王邦军</t>
  </si>
  <si>
    <t>侯佳良</t>
  </si>
  <si>
    <t>G06F 11/30|G06T  5/00|G06T  5/10|G06T  7/13|G06N  3/04</t>
  </si>
  <si>
    <t>G06F 11/30</t>
  </si>
  <si>
    <t>　在工业视觉领域中，经常需要执行检测设备是否正常运行的任务。在这类任务中，如果检测到设备运行异常则应报警提示操作人员处理。其中，该检测异常的任务属于视频行为识别任务。而在现有技术中，普遍使用3d卷积等视频处理网络，在消耗了大量的硬件资源的同时，随着推理时间的增加，会增加对应处理网络的延时性。从而影响设备异常运行检测的及时性，增大了设备所生产产品的不合格概率。</t>
  </si>
  <si>
    <t>　本发明涉及工业视觉技术领域，特别是涉及一种检测设备运行状态的方法和装置。</t>
  </si>
  <si>
    <t>[0032]　参照图1，示出了本发明实施例提供的一种检测设备运行状态的方法的步骤流程示意图，所述方法可以包括： [0033]　步骤101、获取指定时间段内目标设备的多帧运行图像。 [0034]　步骤102、分别对每帧运行图像对应的对比图像进行平移，得到各帧的平移图像。 [0036]　所述目标设备的运行状态包括：异常运行和正常运行。在所述目标设备处于异常运行的时候，需要进行报警，从而提示相关的操作人员能够及时处理异常情况，保证目标设备的正常运行。所述目标设备可以包括纺织设备，所述目标设备处于异常运行时，所对应的运行异常情况可以包括：纺织线发生断线、纺织线发生缠绕以及线孔堵塞等。 [0037]　由于纺织设备处于正常运行时，只有纺织线存在微弱扰动，对应的多帧运行图像没有大的变化，而纺织设备处于异常运行时，其对应的多帧运行图像相比较于正常运行时的图像，存在较大的差别。由此，可以在确定设备处于正常运行的情况下，预先采集一帧运行正常的图像，并作为对比图像进行存储。因而，可以结合对比图像和实时采集的运行图像对比进行图像分析，来确定目标设备的运行状态。 [0038]　为了避免摄像头抖动带来的无关图像信息，可以依据运行图像，对对比图像进行平移，得到与所述运行图像对应的平移图像。其中，每采集一帧运行图像，就获取一次对比图像以便进行图像分析。然而，设备运行过程中镜头会不可避免地抖动，在对比过程中可能还会捕获到镜头位移所产生的无关信息，为了对无关信息进行滤除，可以在获取到对比图像时，根据对应帧的运行图像，对所述对比图像进行平移，得到平移图像。其中，所述平移图像的像素点与对应帧的运行图像的像素点对应。以此类推，对其它帧运行图像也执行上述平移操作，得到多帧平移图像。 [0039]　步骤103、分别将每帧运行图像和对应的平移图像进行对比，确定每帧对应的差值图像。 [0040]　步骤104、对各差值图像分别进行边缘处理，确定多帧特征图像。 [0041]　本发明实施例中，对比指的是将每帧运行图像像素点的像素值和对应帧的平移图像对应像素点的像素值相减，对相减后的差值取绝对值后，作为对比差值，基于各对比差值，可以生成对应帧的差值图像。其中，对比差值较大的图像区域代表了相比于对比图像，所述运行图像发生显著变化的区域。以此类推，对其它帧的运行图像和对应的图像进行对比，确定出对应的差值图像。 [0042]　为了消除对比图像的平移、对比操作带来的边缘误差，可以对得到的多帧差值图像分别进行边缘处理。其中，所述边缘处理可以包括：边缘裁切和边缘遮盖。一种示例中，可以通过零遮罩，对各差值图像的四周边缘进行遮盖。其中，所述零遮罩指的像素值为零的遮罩。另一种示例中，可以依据预设的边缘裁切长度，对各差值图像的四周边缘进行裁切。例如，遮盖的单侧边缘或预设的边缘裁切长度可以是二十分之一的像素。同时，将经过边缘处理的差值图像，作为对应帧的特征图像，由此可以得到多帧特征图像。 [0043]　步骤105、对各特征图像进行图像分析，得到每帧所述特征图像的状态分析结果。 [0044]　步骤106、根据多个状态分析结果，确定所述目标设备的运行状态是否处于异常运行。 [0045]　本发明实施例中，可以对特征图像进行单独的图像分析，也可以结合特征图像和运行图像进行图像分析。在对特征图像进行单独的图像分析时，可以确定出各特征图像中像素值的平均值或最大值。一种示例中，可以预先设置平均阈值，若所述特征图像中像素值的平均值大于所述平均阈值，说明对应帧的运行图像，与对比图像相比，其图像发生显著变化的区域较多。由此可以初步预测所述目标设备运行出现异常，将异常作为状态分析结果。若所述特征图像中像素值的平均值小于或等于所述平均阈值，说明对应帧的运行图像，与对比图像相比，其图像没有发生显著变化。由此可以初步预测所述目标设备运行正常，将正常作为状态分析结果。其中，在所述运行图像相比于对比图像，其图像发生显著变化的区域较多的情况下，可以根据纺织设备的特性，可以初步判定是纺织线出现异常，可以考虑的异常情况包括：纺织线发生断线和纺织线发生缠绕。 [0046]　另一种示例中，也可以预先设置最大阈值，所述特征图像中像素值的最大值大于所述最大阈值，说明对应帧的运行图像，与对比图像相比，其图像的某个或某些像素点对应的像素值发生显著变化。由此可以初步预测所述目标设备运行出现异常，将异常作为状态分析结果。若所述特征图像中像素值的最大值小于或等于所述最大阈值，说明对应帧的运行图像，与对比图像相比，其图像没有发生显著变化。其中，在所述运行图像相比于对比图像，其图像发生显著变化的区域较少的情况下，可以根据纺织设备的特性，可以初步判定是线孔出现异常，可以考虑的异常情况包括：线孔堵塞。例如，在确定设备处于异常运行之后，还可以根据最大值所对应的像素点，来确定所述目标设备被堵塞的线孔的具体位置。 [0047]　在结合特征图像和运行图像进行图像分析时，可以引入特征融合模型，将单帧运行图像和对应的特征图像，输入到此特征融合模型中进行状态分析，输出状态分析结果。其中，所述状态分析结果包括：正常和异常。在得到多个状态分析结果后，可以将对应的状态分析结果转换为对应的数组，将此数组作为分析数组，并按照采集的运行图像的时间循序进行排列。 [0048]　一种示例中，可以预先设定所述分析数组对应的权重数组。由于采集运行图像的时间点越接近当前时间，其对应的状态分析结果越能代表当前时间的目标设备的运行状态，由此，对应帧的运行图像的状态分析结果越接近当前时间，其对应的权重系数越大。基于各权重系数，依序生成所述权重数组。将所述分析数组中的元素和权重数组中对应位置的元素发别相乘求和，将求和结果作为异常预测值。判定对应的异常预测值是否大于异常阈值，其中，所述异常阈值预先设置，若所述异常预测值大于异常阈值，此时可以确定所述目标设备处于异常运行。若所述异常预测值小于或等于异常阈值，此时可以确定所述目标设备处于正常运行。在确定所述目标设备处于异常运行的情况下，输出报警信息进行报警，用于提示操作人员及时对目标设备的异常情况进行处理。当异常情况处理完成后系统重新进行异常检测。 [0049]　综上，本发明实施例提供的一种检测设备运行状态的方法，所述方法包括获取指定时间段内目标设备的多帧运行图像，各帧运行图像分别包括了空间维度信息，然后分别对每帧运行图像对应的对比图像进行平移，得到各帧的平移图像，所述对比图像为所述设备运行正常时的图像。接着分别将每帧运行图像和对应的平移图像进行对比，确定每帧对应的差值图像，差值图像包括了时间维度信息，对各差值图像分别进行边缘处理，确定多帧特征图像。最后对各特征图像进行图像分析，并依据对应的状态分析结果确定所述目标设备的运行状态，在所述目标设备处于异常运行的情况下，输出报警信息。本发明较好的解决了当前算法延时性较高的问题，并且，结合两个维度的变化信息，能够以较少的资源占用和系统运行时间来精确的监测设备运行的状态，具有低延时性和低误报率。 [0050]　参照图2，示出了本发明实施例提供的另一种检测设备运行状态的方法的步骤流程示意图，所述方法可以包括： [0051]　步骤201、获取指定时间段内目标设备的多帧运行图像。 [0052]　步骤202、分别对每帧运行图像对应的对比图像进行平移，得到各帧的平移图像。 [0053]　本发明实施例中，对所述步骤201和步骤202的说明内容参照上述步骤101和步骤102的说明内容。 [0054]　示例性地，可以依据相位相关法(phase correlate)，确定出各帧运行图像的像素点与对应的对比图像对应的像素点之间的相位位移量。再依据所述相位位移量，分别对应的对比图像进行平移，得到与所述多帧运行图像形成对应的多帧平移图像。其中，所述相位相关法用于检测两幅内容相差不大的图像之间的相对位移量。其基于傅立叶变换的位移定理：一个平移过的函数的傅立叶变换是未平移函数的傅立叶变换和具有线性相位的指数因子的乘积，即空间域中的平移会造成频域中频谱的相移。假设图像f(x,y)的傅立叶变换为F(u,v)，即DFT[f(x,y)]＝F(u,v)，如果f(x,y)平移向量&amp;lt;a,b&amp;gt;，则平移后的傅立叶变换为： [0055]　DFT[f(x?a,y?b)]＝e?j2π(ua+vb)F(U,V)(公式1)[0056]　由此，可以先对运行图像f2(x,y)和相应的对比图像f1(x,y)分别进行窗函数处理去除边界效应。其中，窗函数可以采用汉宁窗。对运行图像f2(x,y)进行傅里叶变换，得到F2(u,v)，对所述对比图像f1(x,y)进行傅里叶变换，得到F1(u,v)，根据公式1可知，F2(u,v)可以表示为平移前的对比图像F1(u,v)乘以一个系数： [0057]　F2(U,V)＝e?j2π(ua+vb)F1(U,V)(公式2)[0058]　由公式二很容易得到运行图像f2(x,y)和对比图像f1(x,y)的互功率谱： [0059]　 [0060]　接着，对互功率谱求傅立叶逆变换，确定出互功率谱的最大值，在所述互功率谱的最大值所对应的位置，应用5x5的窗体，并应用下列公式3获得亚像素级的像素位置： [0061]　 [0062]　其中，a为X轴方向上的位移向量，b为Y轴方向上的位移向量。将a和b作为相位位移量，以所述对比图像的目标参考点为坐标系原点，对所述对比图像进行平移，得到平移图像。其中，所述目标参考点可以是所述对比图像的左下角。一种示例中，为了减少后续的图像分析的数据量，可以对平移图像和运行图像进行缩小到合适的尺寸。由此进一步提高所述目标设备异常运行检测的及时性。 [0063]　步骤203、对每帧运行图像和对应的平移图像执行均值平滑。 [0064]　本发明实施例中，由于所述目标设备处于正常运行时，位于所述目标设备上的纺织线是不断运动的，其会存在微弱扰动，为了减少图像分析过程中由于纺织线微弱扰动带来的影响，可以分别对所述运行图像和平移图像进行均值平滑。其中，均值平滑指的是以位于所述目标区域内像素点的像素值平均值，作为所述目标区域内各像素点的像素值。例如，所述目标区域可以是边长为3个像素点的正方形区域。从而提高了算法鲁棒性。 [0065]　步骤204、分别将经过均值平滑后的每帧的运行图像和对应的平移图像进行对比，确定每帧对应的差值图像。 [0066]　步骤205、对各差值图像分别进行边缘处理，确定多帧特征图像。 [0067]　本发明实施例中，对所述步骤204和步骤205的说明内容参照上述步骤103和步骤104的说明内容。 [0068]　步骤206、将每一帧的所述运行图像和对应的特征图像，分别输入到特征融合模型中进行状态分析，确定每一帧的状态分析结果。 [0069]　本发明实施例中，结合所述特征图像和运行图像进行图像分析，可以引入特征融合模型，将单帧运行图像和对应的特征图像，输入到此特征融合模型中进行状态分析，输出每一帧对应的状态分析结果。其中，所述状态分析结果包括：正常和异常。 [0070]　一种可选的发明实施例，参照图3，所述特征融合模型可以包括空间流特征提取网络301、时间流特征提取网络302以及多尺度特征融合网络303(MSFF?net，Multi?scale feature fusion network)。 [0071]　将每一帧的所述运行图像和对应的特征图像，分别输入到特征融合模型中进行状态分析，确定每一帧的状态分析结果，可以包括如下步骤： [0072]　将每一帧运行图像输入到所述空间流特征提取网络301中处理，分别得到不同分辨率的多个运行特征图像； [0073]　将所述运行图像对应的特征图像输入到所述时间流特征提取网络302中处理，分别得到不同分辨率的多个目标特征图像； [0074]　将每帧运行图像的多个运行特征图像和对应的特征图像的多个目标特征图像输入到所述多尺度特征融合网络303中处理，得到每一帧对应的状态分析结果。 [0075]　本发明实施例中，向所述特征融合模型中输入单帧运行图像后，所述空间流特征提取网络301对所述运行图像进行操作，得到多个不同图像分辨率的运行特征图像。例如，得到的是4个不同图像分辨率的运行特征图像，依次可以是原图像分辨率缩小2倍的运行特征图像、原图像分辨率缩小4倍的运行特征图像、原图像分辨率缩小8倍的运行特征图像以及原图像分辨率缩小16倍的运行特征图像。向所述时间流特征提取网络302输入对应帧的特征图像后，所述时间流特征提取网络302对所述特征图像进行操作，得到多个不同图像分辨率的目标特征图像。例如，得到的是4个不同图像分辨率的目标特征图像，依次可以是原图像分辨率缩小2倍的目标特征图、原图像分辨率缩小4倍的目标特征图、原图像分辨率缩小8倍的目标特征图以及原图像分辨率缩小16倍的目标特征图。将相同图像分辨率的运行特征图像和对应的目标特征图像，作为图像对，由此得到多个图像对，以便后续多尺度特征融合网络303进行处理，确定出状态分析结果。 [0076]　一种可选的发明实施例，参照图4，所述多尺度特征融合网络包括第一多尺度残差融合子网络401(MSRF?net，Multi?Scale Residual Fusion Network)、第二多尺度残差融合子网络402以及双流特征融合子网络403。参照图5，将每帧运行图像的多个运行特征图像和对应的特征图像的多个目标特征图像输入到所述多尺度特征融合网络中处理，得到每一帧对应的状态分析结果，可以包括如下步骤：步骤S51?步骤S54。 [0077]　步骤S51、将每帧运行图像的多个运行特征图像输入到所述第一多尺度残差融合子网络中处理，得到多个运行融合图像。 [0078]　步骤S52、将每帧运行图像对应的特征图像的多个目标特征图像输入到所述第二多尺度残差融合子网络中处理，得到多个特征融合图像。 [0079]　本发明实施例中，所述第一多尺度残差融合子网络和第二多尺度残差融合子网络的结构可以相同，MSRF?net用来融合高维特征和低维特征。示例性的，MSRF?net的结构可以如图6所示，其可以由8个双尺度稠密连接层(DSDF，dual?scale dense fusion)组成。其中，针对第一多尺度残差融合子网络而言，其对应的输入信息是多个不同图像分辨率的运行特征图像，且每个所述DSDF需要输入两个不同图像分辨率的运行特征图像。针对第二多尺度残差融合子网络而言，其对应的输入信息是多个不同图像分辨率的目标特征图像，且每个所述DSDF需要输入两个不同图像分辨率的目标特征图像。并且，所述DSDF的高维特征和低维特征是相对而言的，例如，向所述DSDF中输入两个不同图像分辨率的图像时，这两个图像中图像分辨率较高的作为高维特征，对应图像分辨率较低的作为低维特征。所述DSDF的结构可以如图7所示，图像特征的融合采用了稠密拼接的方法，在所述DSDF对应的输入不少于一个时，即输入的多个图像在经过图像拼接之后，在对应的DSDF中依次进行卷积和激活操作，其中，所述激活操作所对应的激活函数可以是SiLU激活函数，SiLU激活函数可避免神经元失活问题。其中，SiLU激活函数S(X)如下所示： [0080]　 [0081]　并且，所述DSDF在接受两个不同图像分辨率的图像输入时，在执行图像拼接操作之前，预先对图像分辨率相对较低的图像执行上采样操作，或者是对图像分辨率相对较高的图像执行下采样操作。其中，所述上采样的方式可以包括：双线性差值。所述下采样采用平均池化和最大池化的和。由此，基于第一多尺度残差融合子网络，输出多个不同图像分辨率的运行融合图像，基于第二多尺度残差融合子网络，输出多个不同图像分辨率的特征融合图像。其中，同一图像对所对应的运行融合图像和特征融合图像的图像分辨率相同。 [0082]　步骤S53、将每一帧对应相同图像分辨率的运行融合图像和特征融合图像进行图像拼接，得到多个拼接图像。 [0083]　步骤S54、向所述双流特征融合子网络输入多个所述拼接图像，确定每一帧对应的状态分析结果。 [0084]　本发明实施例中，图像拼接指的是按照所述运行融合图像和特征融合图像所对应尺寸相同的两条边缘搭接在一起，形成一个整体特征图像，将此整体特征图像作为拼接图像。将经过图像拼接的多个拼接图像输入到对应的双流特征融合子网络中，经过双流特征融合子网络处理，输出状态分析结果。所述双流特征融合子网络将空间信息和时间信息进行了深度融合，从而整体上提高了状态分析结果的准确度。并且，相对于采用3d卷积模型来预测设备的运行状态，采用特征融合模型则可以减少硬件资源的占用，降低结果推理的时间。另外，相对于采用单帧运行图像来预测设备的运行状态，采用特征融合模型则可以降低延时性，提高预测的准确率。 [0085]　一种可选的发明实施例，所述双流特征融合子网络包括：多层卷积层、池化层、线性层以及激活函数层，所述向所述双流特征融合子网络输入所述多张拼接图像，确定每一帧对应的状态分析结果，可以包括步骤：步骤S81?步骤S84。 [0086]　步骤S81、通过所述多层卷积层对所述多张拼接图像进行卷积操作，得到卷积处理结果。 [0087]　本发明实施例中，所述卷积层的层数与所述第一图像对的对数匹配。例如当所述第一图像对为4对时，所述卷积层的层数为4层。其中，将图像分辨率最高的第一图像对所对应的拼接图像输入卷积层的第一层进行卷积操作。将图像分辨率次高的第一图像对所对应的拼接图像，与第一层卷积层的卷积结果进行特征相加后再输入第二层卷积层进行卷积操作。所述第一层卷积层得到的图像，与所述图像分辨率次高的第一图像对所对应的拼接图像的图像分辨率相同。以此类推，完成多层卷积层的卷积。其中，特征相加指的两个对应位置的数值相加。将最后一层卷积层的卷积结果，作为多层卷积层的卷积处理结果，输入到所述池化层中。 [0088]　步骤S82、通过所述池化层对所述卷积处理结果进行池化，得到池化处理结果。 [0089]　本发明实施例中，所述池化是一种减少特征信息量的操作，例如，可以通过全局平均池化的方式来减少特征信息量。通过对所述卷积处理结果对应的图像执行池化操作，得到池化处理结果。以便于在不影响状态识别的结果的基础上，降低网络对应的参数，从而降低计算成本以及空间占用，减小过拟合，以便于提高网络的容错性。 [0090]　步骤S83、通过所述线性层对所述池化处理结果进行全连接，得到连接处理结果。 [0091]　步骤S84、通过所述激活函数层对所述连接处理结果进行非线性处理，得到每一帧对应的状态分析结果。 [0092]　本发明实施例中，所述线性层可以理解为一个简单的多分类子网络，卷将输入的池化处理结果，进行展平操作，展平操作指的是将对应的二维矩阵展平为一维向量，其中，所述一维向量是1*2的向量，所述连接结果映射为目标设备的不同运行状态对应的概率，所述一维向量记为[G1，G2]T，其中，G1表示的是预测所述目标设备运行正常的概率，G2表示的是预测所述目标设备运行异常的概率。接着将该一维向量作为连接处理结果输入到激活函数层中，其中，非线性处理指的是采用激活函数将所述连接处理结果映射到(0,1)之间，激活函数可以采用softmax函数。将所述一维向量中的最大值所对应的运行状态类型，确定为MSFF?net的状态分析结果。例如，所述一维向量经过非线性处理后得到的一维向量可以是[0.1，0.9]T，由此，所述目标设备处于异常运行的对应的概率为0.9。将异常作为状态分析结果输出。 [0093]　步骤207、根据多个状态分析结果，确定所述目标设备的运行状态是否处于异常运行。 [0094]　本发明实施例中，在得到多个状态分析结果后，可以将对应的状态分析结果转换为对应的数组，将此数组作为分析数组，并按照采集的</t>
  </si>
  <si>
    <t>其解决了当前算法延时性较高的问题，结合两个维度信息能够以较少的资源占用和系统运行时间来精确的监测设备运行的状态，具有低延时性和低误报率。</t>
  </si>
  <si>
    <t>0.85</t>
  </si>
  <si>
    <t>卷积处理 |
池化操作 |
特征提取 |
卷积操作 |
目标特征 |
图像输入 |
融合模型 |
提取网络 |
最大池化 |
交叉熵损失函数 |
网络输入 |
行为识别 |
模型训练 |
softmax函数</t>
  </si>
  <si>
    <t>图像特征 |
特征图像 |
融合图像 |
采样操作 |
差值图像 |
图像像素点</t>
  </si>
  <si>
    <t>池化处理 |
一维向量 |
低维特征 |
malassezia nana |
多尺度特征融合 |
平均池化 |
空间维度 |
推理时间</t>
  </si>
  <si>
    <t>全局平均</t>
  </si>
  <si>
    <t>CN202111645474.8</t>
  </si>
  <si>
    <t>字符检测方法、装置、电子设备及可读介质</t>
  </si>
  <si>
    <t>本发明实施例提供了一种字符检测方法、装置、电子设备及可读介质，方法包括：获取包含待检测的字符的图像，将图像输入特征提取模型，得到图像的图像特征，将图像的图像特征输入字符定位模型，得到字符的定位框和定位框的图像特征，对定位框的图像特征进行重建处理，得到重建的定位框的图像特征，获取重建的定位框的图像特征与定位框的图像特征的重建误差值，所述重建误差值用于确定将字符是否为异常字符。应用本发明实施例，可以确定出垂直、水平、倾斜和弧形等文本中的单个字符的定位框，然后再检测定位框中的单个字符是否为异常字符，从而实现对垂直、水平、倾斜和弧形等文本中的字符进行检测，适用各种文本检测的复杂场景。</t>
  </si>
  <si>
    <t>一种字符检测方法，其特征在于，包括： 　　获取包含待检测的字符的图像； 　　将所述图像输入特征提取模型，得到所述图像的图像特征；其中，所述特征提取模块依据标准的图像数据集和包含无印刷异常的字符的正样本图像数据集训练得到； 　　将所述图像的图像特征输入字符定位模型，得到所述字符的定位框和所述定位框的图像特征；其中，所述字符定位模型依据定位框标注的正样本图像数据集和所述正样本图像数据集训练得到； 　　对所述定位框的图像特征进行重建处理，得到重建的定位框的图像特征； 　　获取所述重建的定位框的图像特征与所述定位框的图像特征的重建误差值，所述重建误差值用于确定所述字符是否为异常字符。</t>
  </si>
  <si>
    <t>赵松 |
杨怀宇</t>
  </si>
  <si>
    <t>赵松</t>
  </si>
  <si>
    <t>G06V 30/148|G06V 10/22|G06N  3/04|G06N  3/08</t>
  </si>
  <si>
    <t>G06V 30/148</t>
  </si>
  <si>
    <t>　对于印刷字符，往往存在字符印刷异常或错误的情况发生，因此需要对印刷的字符进行检测，识别出各种印刷异常或错误的字符，以提高印刷品的印刷质量。&lt;br/&gt;　目前，通常会采用各种模型对印刷字符进行检测，如深度学习模型、神经网络模型等等；但是这些模型是对整行或整段文本进行检测，仅适用于特定场景下印刷字符的检测，例如检测垂直或水平文本中的字符，然而对于弧形文本或倾斜等文本中字符的检测的效果并不好，导致无法准确地检测出印刷异常或错误的字符。</t>
  </si>
  <si>
    <t>　本发明涉及字符检测技术领域，特别是涉及一种字符检测方法、一种字符检测装置、一种电子设备以及一种计算机可读介质。</t>
  </si>
  <si>
    <t>[0107]　为使本发明的上述目的、特征和优点能够更加明显易懂，下面结合附图和具体实施方式对本发明作进一步详细的说明。 [0108]　对于印刷文本中字符的检测，存在以下需求： [0109]　1)能检测各种排列方式的字符位置：一般文字检测时，文字的版式并不固定，有垂直排列的文本有，有文本行倾斜的场景，有弧形文本，甚至有时候用的是倾斜字体。 [0110]　2)各种场景下的文字印刷错误都能检测：文字印刷的样式各种各样，不同文字大小、字体样式、排版方式、背景下出现的印刷缺陷各不相同，模型能够检测各种场景的印刷错误。 [0111]　3)减少文字位置检测的样本标注的需求：大部分的位置检测任务的需要大量的标记数据做训练，成本上耗费巨大。印刷品的外观会经常发生变化，如果每次印刷品外观发生变化就重新标注数据，一般公司很难承担如此大的投入。 [0112]　因此，对于印刷文本质量的检测存在以下问题：1)文字的样式变化大，排版、字体、文字大小和背景经常变化。2)数据标注工作量大，每个字符都需要标注位置框，工作量很大。3)字符印刷缺陷样式太多，很难收集样本图片。4)中文检测且环境变化时，很难获得字符的模板。 [0113]　基于此，本发明实施例公开了一种字符检测方法、装置、电子设备及可读介质，以解决上述存在的问题。 [0114]　参照图1，示出了本发明实施例中提供的一种字符检测方法的步骤流程图，具体可以包括如下步骤： [0115]　步骤101：获取包含待检测的字符的图像。 [0116]　其中，图像为包括印刷字符的图像；字符指文本中的单个汉字、数字、字母、符号等等。 [0117]　具体地，获取包含待检测的字符的图像。 [0118]　步骤102：将所述图像输入特征提取模型，得到所述图像的图像特征；其中，所述特征提取模块依据标准的图像数据集和包含无印刷异常的字符的正样本图像数据集训练得到。 [0119]　其中，特征提取模型为通过标准的图像数据集和包含无印刷异常的字符的正样本图像数据集训练得到的模型；标准的图像数据集包含各种随机背景的图像，通过各种随机背景的图像对特征提取模型进行训练，可以让特征训练模型充分学习到不同背景图像的特征，以此准确提取出不同图像的图像特征。 [0120]　具体地，在获取到待检测的图像之后，将待检测的图像输入已经训练完成的特征提取模型中，特征提取模型会提取图像的图像特征，并进行输出。 [0121]　步骤103：将所述图像的图像特征输入字符定位模型，得到所述字符的定位框和所述定位框的图像特征；其中，所述字符定位模型依据定位框标注的正样本图像数据集和所述正样本图像数据集训练得到。 [0122]　其中，定位框为字符的最小外接矩形，通过字符定位模型预测得到。 [0123]　具体地，在通过特征提取模型会提取图像的图像特征后，将图像的图像特征输入字符定位模型，字符定位模型可以确定出图像中字符的定位框，得到定位框的中心点的x、y坐标、宽度、长度和角度，从而可以定位到字符的准确位置，进而能够实现对垂直、水平、倾斜和弧度等文本中的字符进行检测。在确定字符的定位框之后，截取定位框中的图像特征，并进行输出。 [0124]　另外，字符定位模型依据定位框标注的正样本图像数据集和正样本图像数据集训练得到，比如，可以先通过定位框标注的正样本图像数据集对字符定位模型进行训练，在字符定位模型具备一定能力后，通过字符定位模型对正样本图像数据集中的正样本图像进行字符框标注，然后通过字符框标注的正样本图像再对字符定位模型进行训练，可以降低字符框标注的成本。 [0125]　步骤104：对所述定位框的图像特征进行重建处理，得到重建的定位框的图像特征。 [0126]　具体地，在字符定位模型输出定位框的图像特征后，对定位框的图像特征进行重建处理，得到重建的定位框的图像特征。 [0127]　步骤105：获取所述重建的定位框的图像特征与所述定位框的图像特征的重建误差值，所述重建误差值用于确定所述字符是否为异常字符。 [0128]　其中，异常字符为印刷错误、存在印刷缺陷等字符。 [0129]　具体地，在得到重建的定位框的图像特征后，获取重建的定位框的图像特征与定位框的图像特征的差值，作为重建误差值，然后，根据该重建误差值来确定该字符是否为异常字符。 [0130]　本发明实施例中，先确定出单个字符的定位框，既可以确定出垂直、水平、倾斜和弧形的文本中的单个字符的定位框，然后再检测定位框中的单个字符是否为异常字符，从而实现对垂直、水平、倾斜和弧形等文本中的字符进行检测，适用各种文本检测的复杂场景。避免在弧形文本或倾斜文等本的场景下，无法准确检测出印刷异常或错误的字符的问题发生。 [0131]　参照图2，示出了本发明实施例中提供的一种图像特征提取方法的步骤流程图，本发明实施例在图1所示的实施例的基础上主要描述了一种通过特征提取模型提取图像特征的实现方式，以及特征提取模型的训练方式。特征提取模型包括的MobileNet网络和特征金字塔网络，如图2所示，本实施例的方法可以包括： [0132]　步骤201：将所述图像输入所述MobileNet网络，得到所述图像的多层图像特征。 [0133]　其中，特征提取模型以轻量的MobileNet作为主干网络(Backbone)，同时融入特征金字塔网络(FPN，feature pyramid networks)。 [0134]　具体地，将图像输入MobileNet网络，MobileNet网络会从图像中提取不同深度的图像特征。 [0135]　步骤202：通过所述特征金字塔网络对所述多层图像特征进行特征融合，得到所述图像的图像特征。 [0136]　具体地，在MobileNet网络会从图像中提取不同深度的图像特征后，特征金字塔网络将提取的不同深度的图像特征按照一定的方式融合。参照图3，示出了本发明实施例中提供的一种图像特征融合的结构示意图，图中，左边的称为“自底向上”，右边的称为“自上而下”。自底向上的过程就是神经网络普通的正向传播过程，图像特征经过卷积核计算，通常会越变越小。自上而下的过程是把更抽象、语义更强的高层图像特征进行上采样，然后把该图像特征横向连接至前一层图像特征，因此，高层图像特征得到了增强，预测所用的图像特征都融合了不同分辨率、不同语义强度的图像特征，可以同时对大目标和小目标进行检测。 [0137]　本发明实施例中，使用轻量的Mobilenet作为主干网络，降低了特征提取模型的内存占用，提升了模型的推理时间，使得模型能部署到只有CPU的设备上。能降低设备成本，同时保证推理精度和速度。 [0138]　借助MobileNet网络提取图像的不同深度的图像特征，并且把浅层图像特征和深层图像特征融合，使得后续检测步骤能够对不同大小的字符进行检测，检测效果良好。 [0139]　在本发明一实施例中，所述方法还包括训练特征提取模型，具体包括：获取在所述ImageNet图像数据集上预先训练好的所述特征提取模型；基于所述正样本图像数据集，调整所述预先训练好的特征提取模型，得到训练完成的特征提取模型。 [0140]　其中，标准的图像数据集为ImageNet图像数据集。 [0141]　具体地，获取在ImageNet图像数据集上预先训练好的MobileNet网络，然后再通过少量正样本图像数据集中的正样本图像对预先训练好的MobileNet网络进行调整(fine tune)，然后得到训练完成的特征提取模型。 [0142]　本发明实施例中，ImageNet图像数据集包含各种补图背景的图像，可以让MobileNet网络充分学习到不同背景图像的特征，以此准确提取出不同图片的图像特征。MobileNet网络使用深度可分类卷积和逐点卷积可降低计算量。 [0143]　参照图4，示出了本发明实施例中提供的一种定位框确定方法的步骤流程图，本发明实施例在图1和/或图2所示的实施例的基础上主要描述了一种通过字符定位模型确定字符的定位框的实现方式，以及字符定位模型的训练方式。所述字符定位模型包括区域生成网络、分类网络和回归预测网络，如图4所示，本实施例的方法可以包括： [0144]　步骤401：将所述图像的图像特征输入所述区域生成网络，得到候选框。 [0145]　其中，字符定位模型包括区域生成网络(RPN，Region Proposal Network)、分类网络(RPN class)和回归预测网络(RPN bbox)。 [0146]　具体地，将图像的图像特征输入区域生成网络之后，区域生成网络会在图像特征上通过滑动窗口截取，得到若干候选框。 [0147]　步骤402：通过所述分类网络确定出包含字符的所述候选框。 [0148]　具体地，通过区域生成网络在图像特征上通过滑动窗口截取，得到若干候选框后，存在部分候选框包含字符(目标)，另一部分候选框仅包含背景不包含字符，因此，需要通过分类网络对候选框进行分类，确定出包含字符的候选框，以及不包含字符的候选框。 [0149]　步骤403：通过所述回归预测网络对所述包含字符的所述候选框进行边框回归处理，得到所述字符的定位框，并提取所述定位框的图像特征。 [0150]　在本发明一实施例中，所述步骤403，包括：通过所述回归预测网络预测所述候选框中像素点的概率值；其中，所述概率值表征所述像素点为所述字符的概率；基于所述候选框中像素点的概率值，确定出所述字符的定位框。 [0151]　具体地，在通过分类网络确定出包含字符的候选框之后，对包含字符的候选框进行边框回归处理，通过回归预测网络预测候选框中像素点的概率值，基于候选框中像素点的概率值，可以从包含字符的候选框中预测出字符所在的定位框，从而准确的定位出字符的位置；在预测出字符所在的定位框之后，获取该定位框对应的图像特征。 [0152]　另外，基于候选框中像素点的概率值，还可以预测出图像中字符的预测数量。 [0153]　本发明实施例中，在通过区域生成网络在图像特征上通过滑动窗口截取，得到候选框后，对每个字符的候选框进行边框回归得到更精准的定位框，并确定定位框的中心点的x、y坐标、宽度、长度和角度，即可以确定出垂直、水平、倾斜和弧形等文本中的单个字符的定位框，然后再检测定位框中的单个字符是否为异常字符，从而实现对垂直、水平、倾斜和弧形等文本中的字符进行检测，适用各种文本检测的复杂场景。避免在弧形文本或倾斜文等本的场景下，无法准确检测出印刷异常或错误的字符的问题发生。 [0154]　在本发明一实施例中，在所述将所述图像的图像特征输入字符定位模型之前，还包括：将所述定位框标注的正样本图像数据集中的第一定位框标注图像输入特征提取模型，得到所述第一定位框标注图像的图像特征；采用所述第一定位框标注图像的图像特征，对待训练的字符定位模型进行训练；当所述待训练的字符定位模型的全局函数损失值小于第二预设阈值时，得到初步训练的字符定位模型，将所述正样本图像数据集中的正样本图像输入所述特征提取模型，得到所述正样本图像的图像特征；将所述正样本图像的图像特征输入所述初步训练的字符定位模型，得到所述字符的定位框；基于所述字符的定位框对所述正样本图像进行定位框标注，得到第二定位框标注图像；将所述第二定位框标注图像输入特征提取模型，得到所述第二定位框标注图像的图像特征；采用所述第二定位框标注图像的图像特征，对所述初步训练的字符定位模型进行训练，以使所述初步训练的字符定位模型的全局函数损失值小于第三预设阈值，得到训练完成的字符定位模型；其中，所述第三预设阈值小于所述第二预设阈值。 [0155]　其中，第三预设阈值小于所述第二预设阈值。 [0156]　第一定位框标注图像为采用人工或其他方式对字符进行定位框标注的图像，工作量很大，成本高；第二定位框标注图像为通过初步训练的字符定位模型对字符进行定位框标注的图像。 [0157]　对每个正样本图像中的字符都需要标注位置框，工作量很大，因此导致字符框标注成本过高，不适合采用大量字符框标注的图像对字符定位模型进行训练。基于此，本发明实施例提供了一种弱监督的方式，以解决字符框标注成工作量大、成本高的问题。 [0158]　具体地，先采用定位框标注的正样本图像数据集中的第一定位框标注图像对待训练的字符定位模型进行训练，具体将定位框标注的正样本图像数据集中的第一定位框标注图像输入特征提取模型，得到第一定位框标注图像的图像特征，采用第一定位框标注图像的图像特征，对待训练的字符定位模型进行训练。 [0159]　当待训练的字符定位模型的全局函数损失值小于第二预设阈值时，表明待训练的字符定位模型存在一定的预测能力，得到初步训练的字符定位模型，因此可以通过初步训练的字符定位模型对正样本图像进行字符框标注，具体将正样本图像数据集中的正样本图像输入特征提取模型，得到正样本图像的图像特征，将正样本图像的图像特征输入初步训练的字符定位模型，得到字符的定位框，基于字符的定位框对正样本图像进行定位框标注，从而得到第二定位框标注图像。 [0160]　在得到第二定位框标注图像之后，再通过这些第二定位框标注图像训练初步训练的字符定位模型；具体将第二定位框标注图像输入特征提取模型，得到第二定位框标注图像的图像特征，采用第二定位框标注图像的图像特征，对初步训练的字符定位模型进行训练，直至初步训练的字符定位模型全局函数损失值小于第三预设阈值，表明该字符定位模型训练完成。 [0161]　对字符定位模型进行训练，字符定位模型的初始全局函数损失包括分类损失和回归损失；通过分类网络判断框内是否有字符(目标)，使用softmax计算分类损失，通过回归预测网络粗略回归候选框得到定位框，使用smooth L1计算回归损失，初始全局函数损失计算具体如下： [0162]　 [0163]　其中，L({pi},{ti})为初始全局函数损失值； [0164]　pi*为0或1，0为候选框中不存在字符，1为选框中不存在字符；pi为0或1，0为分类网络判断的候选框中不存在字符，1为分类网络判断的选框中存在字符；Lcls(pi,pi*)为分类损失，Ncls为候选框的数量； [0165]　ti*为标注定位框的位置；ti为回归预测网络确定的定位框的位置；Lreg(ti,ti*)为回归损失，Ncls为定位框的数量。 [0166]　本发明一实施例中，所述采用所述第二定位框标注图像的图像特征，对所述初步训练的字符定位模型进行训练，包括：将所述第二定位框标注图像的图像特征输入所述初步训练的字符定位模型，得到所述字符的预测数量；获取所述字符的实际数量和所述初步训练的字符定位模型的初始全局函数损失值；根据所述所述字符的预测数量和实际数量，确定置信概率；所述置信概率用于衡量所述特征提取模型预测的准确性；将所述初始全局函数损失值与所述置信概率相乘，得到所述初步训练的字符定位模型的全局函数损失值。 [0167]　具体地，此时初步训练的字符定位模型预测的定位框的准确性并没有保证，在计入初始全局函数损失值时，我们需要为对应的初始全局函数损失值乘以一个置信概率。通过特征提取模型的回归网络可以预测得到字符的定位框，也可以得到字符的预测数量，然后获取第二定位框标注图像中字符的实际数量，我们可以利用预测和实际的字符数量的差来衡量预测的准确性，置信概率＝1?字符数差/字符实际数量，字符数差为字符预测数量减去实际数量的绝对值，将初始全局函数损失值与置信概率相乘，得到初步训练的字符定位模型的全局函数损失值。 [0168]　需要说明的是，在通过第一定位框标注图像对待训练的字符定位模型进行训练时，因为是初步训练，不需要太过精确，因此可以直接将初始全局函数损失值作为待训练的字符定位模型的全局函数损失值，当然也可将初始全局函数损失值与置信概率相乘，得到待训练的字符定位模型的全局函数损失值，本发明实施例中对此不加以局限。 [0169]　本发明实施例中，先采用定位框标注的正样本图像数据集中的第一定位框标注图像对待训练的字符定位模型进行训练，当待训练的字符定位模型具备一定预测能力后，即得到初步训练的字符定位模型，通过初步训练的字符定位模型对正样本图像进行定位框标注，得到第二定位框标注图像，在将第二定位框标注图像返回去训练初步训练的字符定位模型，从而无须采用工作量大，成本高的人工标注等方式对所有的正样本图像的字符进行定位框标注，可以极大地节省定位框标注的成本。 [0170]　参照图5，示出了本发明实施例中提供的一种异常字符确定方法的步骤流程图，本发明实施例在图1所示的实施例的基础上主要描述了一种通过自编码器对图像特征进行重建，并确定出异常字符的实现方式，以及自编码器的训练方式。如图5所示，本实施例的方法可以包括： [0171]　步骤501：对所述定位框的图像特征进行全局池化处理，得到所述定位框的特征向量。 [0172]　具体地，将定位框的图像特征输入全局池化层，将图像特征进行均值池化，形成特征点，将这些特征点组成长度为2496特征向量。 [0173]　步骤502：对所述定位框的特征向量进行归一化处理，得到归一化的特征向量。 [0174]　具体地，对特征向量进行归一化处理的目的是将特征向量处于同一数量级，以后需进行综合对比评价。 [0175]　步骤503：通过自编码器对所述归一化的特征向量进行重建，得到重建的特征向量。 [0176]　其中，自编码器(Auto encoder)，是一种无监督式学习模型。本质上它使用了一个神经网络来产生一个高维输入的低维表示。自编码器与主成分分析PCA(Principal Component Analysis)类似，但是Auto encoder在使用非线性激活函数时克服了PCA线性的限制。自编码器包含两个主要的部分，编码器(encoder)和解码器(decoder)。编码器的作用是用来发现给定数据的压缩表示，解码器是用来重建原始输入。在训练时，解码器强迫自编码器选择最有信息量的特征，最终保存在压缩表示中。最终压缩后的表示就在中间的coder层当中。 [0177]　具体地，具体地，通过自编码器对所述归一化的特征向量进行重建，具体通过编码器对归一化的特征向量进行压缩，然后再通过解码器对压缩的归一化的特征向量进行重建，得到重建的特征向量。 [0178]　步骤504：计算所述重建的特征向量与所述归一化的特征向量的重建误差值，所述重建误差值用于，在大于第一预设阈值时，将所述字符确定为异常字符。 [0179]　具体地，计算重建的特征向量与归一化的特征向量的差值，作为重建误差值，可以根据重建误差值对字符进行评价，当重建误差值大于第一预设阈值时，则说明字符存在缺陷，将该字符确定为异常字符。 [0180]　本发明实施例中，通过自编码器对每个字符的特征向量单独进行编码和解码，然后计算每个字符的原始特征向量和编解码后特征向量的L1距离，来判断字符是否为异常字符。 [0181]　本发明一实施例中，在所述通过自编码器对所述归一化的特征向量进行重建之前，还包括：将所述正样本图像数据集中的正样本图像输入所述特征提取模型，得到所述正样本图像的图像特征；将所述正样本图像的图像特征输入所述特征提取模型，得到定位框的图像特征；对定位框的图像特征进行全局池化处理，得到定位框的特征向量；对特征向量进行归一化处理，得到归一化的特征向量；采用归一化的特征向量，训练待训练的自编码器，得到训练完成的自编码器。 [0182]　具体地，将正样本图像数据集中的正样本图像输入特征提取模型，得到正样本图像的图像特征，将正样本图像的图像特征输入特征提取模型，得到定位框的图像特征，对定位框的图像特征进行全局池化处理，得到定位框的特征向量，对特征向量进行归一化处理，得到归一化的特征向量，采用归一化的特征向量，训练自编码器，自编码器的函数损失(重建误差值)为L1，具体计算方式如下： [0183]　 [0184]　其中，y(i)为输</t>
  </si>
  <si>
    <t>应用本发明实施例，可以确定出垂直、水平、倾斜和弧形等文本中的单个字符的定位框，然后再检测定位框中的单个字符是否为异常字符，从而实现对垂直、水平、倾斜和弧形等文本中的字符进行检测，适用各种文本检测的复杂场景。</t>
  </si>
  <si>
    <t>模型提取 |
分类网络 |
训练特征 |
特征向量 |
提取模型 |
深度学习模型 |
输入特征 |
特征输入 |
guntz |
神经网络模型 |
人工标注 |
gprs信号 |
模型训练</t>
  </si>
  <si>
    <t>融合特征 |
特征提取模块 |
归一化处理 |
正向传播过程</t>
  </si>
  <si>
    <t>样本图片 |
标注图像 |
金字塔网 |
mobilenet网络 |
图像特征融合 |
生成网络 |
待检测图像</t>
  </si>
  <si>
    <t>正样本图像 |
样本图像数据 |
图像特征提取方法 |
feature access code</t>
  </si>
  <si>
    <t>CN202111643662.7</t>
  </si>
  <si>
    <t>一种系统升级方法、装置和系统</t>
  </si>
  <si>
    <t>本发明公开了一种系统升级方法、装置和系统。所述方法包括：基于进入recovery模式，建立镜像备份列表和升级任务列表；将系统升级包中包括的系统升级任务导入升级任务列表中，将每个升级任务与镜像备份列表中镜像备份对象关联；执行系统升级任务的过程中，将系统升级任务的差异性数据实时备份到关联的镜像备份对象中。在不增加分区和设备存储资源的情况下，实现可靠的系统升级，能有效地保证升级数据的完整性。</t>
  </si>
  <si>
    <t>一种系统升级方法，其特征在于，包括： 　　基于进入recovery模式，建立镜像备份列表和升级任务列表； 　　将系统升级包中包括的系统升级任务导入升级任务列表中，将每个升级任务与镜像备份列表中镜像备份对象关联； 　　执行系统升级任务的过程中，将系统升级任务的差异性数据实时备份到关联的镜像备份对象中。</t>
  </si>
  <si>
    <t>G06F  8/65|G06F  8/61|G06F 11/14</t>
  </si>
  <si>
    <t>G06F  8/65</t>
  </si>
  <si>
    <t>　物联网终端设备通常采用空中下载技术(Over?the?AirTechnology，OTA)实现系统固件的升级，为了保证系统升级后设备能够正常启动运行，在升级过程中会采用一些必要的机制来避免升级过程中数据出错。&lt;br/&gt;　传统单分区Recovery模式下的OTA升级方案，采用Hash数据校验方式来验证数据的完整性，即在升级过程中，对通过OTA方式下载的数据包进行独立的Hash校验，以保证每个分区写入的数据的完整性。这种方式虽然在写入数据时进行了Hash校验，并且增加了对部分非关键分区的回滚机制，但是在一些重要分区(如system分区)相关的升级的过程中，如果出现意外断电或者人为强制干扰情况下推出升级，这必将导致设备升级出错，系统损坏无法启动。&lt;br/&gt;　为了避免上述升级方案存在的问题，现有技术中也出现了针对上述方案进行改进的升级方案，即基于AB分区的备份恢复方案，这种方案通过从硬件上增大设备的备份能力，开设两个独立的分区，升级前后互不干扰，以便在出现任何错误的情况下设备均能够恢复到升级前的状态。虽然基于AB分区的升级方案可以有效的保证设备任何状态下都能够回退到升级前的版本，升级不会破坏设备稳定性和导致设备死机，但是这种方案必须依赖硬件资源的提升，对设备的存储、内存和CPU的处理性能要求都比较高，设备存储资源要求至少是非AB分区情况下的2倍，并不适合需要大规模应用和对成本控制要求较高的物联网终端设备，特别是在已经大量部署了非AB终端设备的物联网系统中，其必须改变硬件才能进行系统性的升级以支持AB方案，在物联网系统中通用性较低。&lt;br/&gt;　总之，从现有的系统升级方案来看，对于低端物联网终端设备，在不增加分区和存储资源的情况下，还没有一种可靠的OTA升级方案，可以在任何外部干扰的情况下保证OTA升级过程中写入到设备中的数据完整性。</t>
  </si>
  <si>
    <t>　本发明涉及计算机技术领域，特别涉及一种系统升级方法、装置和系统。</t>
  </si>
  <si>
    <t>[0052]　实施例一 [0053]　本发明实施例一提供一种系统升级方法，其流程如图1所示，包括如下步骤： [0054]　步骤S101：基于进入recovery模式，建立镜像备份列表和升级任务列表。 [0055]　在进入recovery模式之前，可以采用OTA下载系统升级包，并对系统升级包进行完整性校验，基于校验通过，且设备重启，使设备进入recovery模式。 [0056]　传统的升级方式在设备进入recovery模式后，就会解压系统升级包对系统进行相应的升级操作，本实施例提供的方法中，在设备进入recovery模式后，会建立镜像备份列表和升级任务列表来实现镜像备份策略和智能升级策略。可以初始化预先构建好的镜像备份列表和升级任务列表，也可以进入recovery模式后构建新的镜像备份列表和升级任务列表。 [0057]　通过镜像备份列表实现对升级过程中的数据备份和管理，具体可以构建包括至少一个镜像备份对象的镜像备份列表，镜像备份列表的长度为分区个数，其大小基于分区块的差异性数据确定，每个镜像备份对象包括镜像备份名称、分区名称和镜像备份的物理地址。 [0058]　通过升级任务列表管理升级任务并关联镜像备份列表中的镜像备份对象，实现升级任务的数据备份，具体可以构建包括多个升级任务的升级任务列表，升级任务列表中包括任务ID、任务所属分区名称、关联的镜像备份对象、任务的备份等级。 [0059]　步骤S102：将系统升级包中包括的系统升级任务导入升级任务列表中，将每个升级任务与镜像备份列表中镜像备份对象关联。 [0060]　初始化升级任务列表和镜像备份列表后，解压系统升级包，将系统升级包中的系统升级任务导入初始化后的升级任务列表中。然后根据为每个升级任务关联镜像备份列表中镜像备份对象，以便通过镜像备份对象进行数据备份。为升级任务关联镜像备份对象时，选择空闲可用的镜像备份对象进行关联，可以实时监控检测空闲的镜像备份对象。 [0061]　步骤S103：执行系统升级任务的过程中，将系统升级任务的差异性数据实时备份到关联的镜像备份对象中。 [0062]　在执行系统升级任务的过程中，将需要修改的数据镜像备份到对应的镜像备份对象中，当发生异常时，能够很快锁定异常的任务，根据任务列表中的任务信息从对应的镜像备份对象中获取镜像备份的数据，使用备份的数据恢复所有能恢复的关键性数据，以保证设备不会因为异常而死机、宕机或发生升级中断、失败等问题。 [0064]　在一些可选的实施例中上述方法，可以认为系统是支持镜像备份升级方式的，从而在获取到系统升级包后，直接执行上述的方法六成即可，在一些可选的实施例中，对于一些本来不支持或不确定是否支持上述镜像备份升级方案的设备，可以在系统初装或系统第一次升级时，在misc分区中预置支持镜像备份升级的标志，在后续系统升级过程中，通过读取该支持镜像备份升级的标志确定系统支持镜像备份升级方案时，再执行上述的升级方案。 [0065]　实施例二 [0066]　本发明实施例二提供上述系统升级方法的一种具体实现方式，以设备预置系统时并未写入支持镜像备份升级的标志为例来进行描述。这种情况下可以在首次系统升级时写入支持镜像备份升级的标志。该种情况下首次系统升级的流程和后续系统升级的流程是不同的，下面分别进行描述。 [0067]　如图2所示为首次系统升级的流程，即预置支持镜像备份升级的标志的系统升级流程，包括如下步骤： [0068]　步骤S201：启动OTA，下载系统升级包。 [0069]　这里下载的系统升级包是带有支持镜像备份升级算法的系统升级包，比如updata.zip文件。 [0070]　步骤S202：对系统升级包进行HASH校验，检验数据包的完整性。 [0071]　步骤S203：是否校验通过，若是执行步骤S204；否则执行步骤S207。 [0072]　步骤S204：基于进入recovery模式，对系统进行升级。 [0073]　在系统升级时，将需要更新的recovery分区信息保存到设备，写入升级recovery分区标志到misc分区。一般而言，设备的misc分区中有引导加载程序控制块(Bootloader Control Block，BCB)，主要是用于存放Recovery引导信息。 [0074]　步骤S205：recovery模式下是否升级成功。若是执行步骤S206；否则执行步骤S207。 [0075]　步骤S206：系统升级成功后设备重启，完成系统更新，并将支持镜像备份升级的标志写入misc分区。 [0076]　设备将在启动过程中读取misc分区中的升级recovery分区标志，完成recovery分区升级更新，完成recovery分区升级更新后，设备会将支持镜像备份升级的标志写入到misc分区的指定位置，后续启动时通过检测该标志即可以判断是否支持镜像备份升级方式。 [0077]　可选的，在重启设备后，确定是否升级recovery分区，若是，更新recovery分区，将支持镜像备份升级的标志写入到misc分区的指定位置，否则，执行步骤S207。 [0078]　步骤S207：报错，并将报错信息写入日志(log)。 [0079]　上述是对于原本不支持镜像备份升级方式的系统进行首次升级的流程，可以兼容传统的recovery模式下的升级，对物联网设备的recovery分区升级，使升级后的系统能够支持镜像备份升级方式。 [0080]　如图3所示为后续系统升级的流程，即基于镜像备份的系统升级流程，包括如下步骤： [0081]　步骤S301：启动OTA，下载系统升级包。 [0082]　采用OTA下载系统升级包，比如镜像文件update.zip。 [0083]　步骤S302：对系统升级包进行完整性校验。 [0084]　对系统升级包进行HASH校验，检验数据包的完整性，校验通过后，执行后续步骤。校验不通过时可以重新下载或者采用传统的其他处理方式进行处理。 [0085]　步骤S303：设备重新启动，进入recovery模式。 [0086]　步骤S304：基于进入recovery模式，读取recovery标志和预先设置的支持镜像备份升级的标志。 [0087]　从misc分区中读取recovery标志和支持镜像备份升级的标志。若读取到recovery标志和支持镜像备份升级的标志，则确认设备支持镜像备份升级方式，可以执行步骤S305进入镜像备份升级模式。 [0088]　若读取不到支持镜像备份升级的标志则认为设备不支持镜像备份升级方式，这种情况可以采用传统方式进行升级，在此不做描述。 [0089]　步骤S305：基于读取到recovery标志和支持镜像备份升级的标志，建立镜像备份列表和升级任务列表。 [0090]　参照步骤S102，获取到支持镜像备份升级的标志确认系统支持支持镜像备份升级方式后，加载系统升级包，建立镜像备份列表和升级任务列表。具体可以通过虚拟备份系统(vitrual backup system，VBS)模块和数据保护策略模块(Data Protection Strategy Module，DPSM)来实现镜像备份和智能升级策略，此时通过初始化VBS模块和DPSM来实现建立镜像备份列表和升级任务列表。VBS是recovery模式下基于分区底层的虚拟备份子系统，DPSM是在recovery模式下用于实现OTA升级数据保护策略的模块。 [0091]　初始化VBS模块，具体是初始化VBS分区关键数据小块(patch)镜像备份列表：List_pkm＝new{Lpkm_n}(n&amp;lt;16,Lpkm_n＝mirro_size，max(mirro_size)＝1k，Lpkm_n＝{name,addr})。即在VBS模块内将根据分区表建立一个长度为分区个数n，大小为mirror_size的镜像备份列表，mirro_size为基于差异算法计算得到的对应的分区块(block)的差异小块(diff patch)进行压缩后的大小，可以设置最大限制值，比如1k或其他大小，每个镜像备份对象Lpkm_n中包含以下参数：镜像备份名称(name)，分区名字，mirro备份物理地址(可以用addr表示)。 [0092]　初始化DPSM，该模块主要是负责策略执行，根据加入的升级任务(task)执行相关的策略，其初始化过程中构建一个升级任务列表List_task＝new{Tn},其中，Tn＝{id，partition_name，sub_id，List_pkm_name，grade}，其中，n&amp;lt;16，id表示升级任务的ID，partition_name表示任务所属分区名称，sub_id表示所属分区的任务id，List_pkm_name表示关联的VBS模块中的镜像备份对象，grade表示任务的备份等级，比如，等级最高为3，表示一直需要备份保护直到升级成功开机后；等级2，表示完成当前任务后可以销毁VBS中相应的镜像备份对象中的数据；等级1表示完成当前分区的升级任务就可以销毁VBS中相应的镜像备份对象中的数据。可以对不同的分区设置不同的备份等级，比如分区system，dtbo，boot，kernel等级最高为3，表示一直需要备份保护直到升级成功开机后，各分区的备份等级可以配置，比如默认初始化为2，2表示完成当前任务后可以销毁VBS里面备份的镜像备份数据，也可以配置为1表示完成当前sub_id任务后就可以销毁VBS里面备份的镜像备份数据。 [0093]　步骤S306：将系统升级包中包括的系统升级任务导入升级任务列表中，将每个升级任务与镜像备份列表中镜像备份对象关联。 [0094]　解压系统升级包导入升级任务(task)到DPSM的升级任务列表中，主要是根据系统升级包中指定的升级任务信息初始化构建的升级任务列表List_task，完成List_task初始化后DPSM会为每个升级任务关联一个VBS镜像备份对象，并且会自动检索空闲和可用的VBS对象。 [0095]　也就是说，为升级任务关联镜像备份对象时，可以选择空闲的镜像备份对象，具体的，检测镜像备份列表中空闲的镜像备份对象，基于空闲的镜像备份对象数量不小于升级任务数量，为每个升级任务关联镜像备份列表中镜像备份对象；基于空闲的镜像备份对象数量小于升级任务数量，每次按照升级任务的执行顺序优先为执行顺序在前的升级任务关联镜像备份对象，并继续检测空闲的的镜像备份对象，直至为每个升级任务关联镜像备份对象。 [0096]　步骤S307：执行系统升级任务。 [0097]　按照系统升级包中的脚本指定的升级任务task进行系统升级。 [0098]　步骤S308：执行系统升级任务的过程中，将系统升级任务的差异性数据实时备份到关联的镜像备份对象中。 [0099]　根据DPSM中的备份等级(grade)控制策略在升级任务执行的时候将其需要修改的数据镜像备份到保护分区对应的VBS对象中，同时还会实时监听升级任务的执行，根据备份等级控制策略决定是否将数据镜像备份从VBS的镜像备份对象中移除或者保留到下次块(block)完成或者整个设备升级完成，该过程执行是一个独立的线程步骤S307并行执行，一直到升级结束。 [0100]　也就是说。在升级任务执行过程中，会实时备份升级过程中的关键数据，并且可以根据预设的备份等级对镜像备份分区中的备份数据进行保留或移除处理。具体的，可以实时监控升级任务的执行情况，根据任务的备份等级和任务的执行情况确定保留或删除对应的镜像备份对象中的备份数据。基于任务的备份等级为第一等级，当前分区的升级任务完成后，删除对应的镜像备份对象中的备份数据；基于任务的备份等级为第二等级，当前执行的升级任务完成后，删除对应的镜像备份对象中的备份数据；基于任务的备份等级为第三等级，在系统升级过程中，保留所有镜像备份对象中的备份数据，直至系统升级成功后，删备份数据。 [0101]　步骤S309：系统升级过程中出现异常？若是，执行步骤S310；否则，执行步骤S311。 [0102]　步骤S310：根据当前执行的任务信息从对应的镜像备份对象中获取备份数据，基于获取的备份数据恢复系统关键数据。 [0103]　当系统升级过程中出现异常时，DPSM会锁定异常任务，然后根据升级任务列表中的任务信息从VBS中恢复所有能够恢复的关键数据，以保证设备不会死机。 [0104]　步骤S311：升级完成，重启设备。 [0105]　升级完成时，可以根据系统升级状态和VBS中的标志信息，在misc分区写入相应信息，并重启设备完成升级。 [0106]　本实施例的上述方法，在升级过程中基于智能策略实现关键数据镜像保护，该方法建立在传统的单分区recovery模式下OTA系统升级方案基础上，首次升级通过传统的OTA升级方式，将升级设备的recovery分区，更新设备recovery分区升级处理程序，以支持本方案提供的OTA系统升级方案，在完成首次升级更新后，设备再次进入recovery模式下进行升级，就会执行支持镜像备份策略的OTA升级方案对设备进行系统升级。 [0107]　基于同一发明构思，本发明实施例还提供一种系统升级装置，该装置可以设置在终端设备中，该装置的结构如图4所示，包括： [0108]　虚拟备份系统(VBS)模块11，用于基于进入recovery模式后，建立镜像备份列表； [0109]　数据保护策略模块(DPSM)12，用于基于进入recovery模式后，建立升级任务列表； [0110]　执行模块13，用于将系统升级包中包括的系统升级任务导入升级任务列表中，将每个升级任务与镜像备份列表中镜像备份对象关联；执行系统升级任务的过程中，将系统升级任务的差异性数据实时备份到关联的镜像备份对象中。 [0111]　可选的，上述VBS模块11，具体用于构建包括至少一个镜像备份对象的镜像备份列表，所述镜像备份列表的长度为分区个数，其大小基于分区块的差异性数据确定，每个镜像备份对象包括镜像备份名称、分区名称和镜像备份的物理地址； [0112]　可选的，上述DPSM12，具体用于构建包括多个升级任务的升级任务列表，升级任务列表中包括任务ID、任务所属分区名称、关联的镜像备份对象、任务的备份等级。 [0113]　可选的，上述执行模块13，具体用于检测镜像备份列表中空闲的镜像备份对象，基于空闲的镜像备份对象数量不小于升级任务数量，为每个升级任务关联镜像备份列表中镜像备份对象；基于空闲的镜像备份对象数量小于升级任务数量，每次按照升级任务的执行顺序优先为执行顺序在前的升级任务关联镜像备份对象，直至为每个升级任务关联镜像备份对象。 [0114]　可选的，上述执行模块13，还用于实时监控升级任务的执行情况，根据任务的备份等级和任务的执行情况确定保留或删除对应的镜像备份对象中的备份数据；和/或当出现异常时，根据当前执行的任务信息从对应的镜像备份对象中获取备份数据，基于获取的备份数据回复系统关键数据。 [0115]　可选的，上述执行模块13，具体用于基于任务的备份等级为第一等级，当前分区的升级任务完成后，删除对应的镜像备份对象中的备份数据；基于任务的备份等级为第二等级，当前执行的升级任务完成后，删除对应的镜像备份对象中的备份数据；基于任务的备份等级为第三等级，在系统升级过程中，保留所有镜像备份对象中的备份数据，直至系统升级成功后，删备份数据。 [0116]　可选的，上述系统升级装置还包括：OTA模块14，还用于基于进入recovery模式，建立镜像备份列表和升级任务列表之前，获取系统升级包；对系统升级包进行完整性校验；基于校验通过，且设备重启，使设备进入recovery模式。 [0117]　可选的，上述执行模块13，还用于基于进入recovery模式，读取recovery标志和预先设置的支持镜像备份升级的标志；相应的，VBS模块具体用于基于执行模块读取到recovery标志和支持镜像备份升级的标志，建立镜像备份列表，DPSM模块具体用于基于执行模块读取到recovery标志和支持镜像备份升级的标志，建立升级任务列表。 [0118]　可选的，上述执行模块13，还用于在系统初装或系统第一次升级时，设置支持镜像备份升级的标志，可以在misc分区中预置支持镜像备份升级的标志。 [0119]　本发明实施例还提供一种一种物联网系统，包括终端设备和服务器； [0120]　终端设备中设置上述的系统升级装置； [0121]　服务器，用于向终端设备推送系统升级包。 [0123]　关于上述实施例中的系统升级装置，其中各个模块执行操作的具体方式已经在有关该方法的实施例中进行了详细描述，此处将不做详细阐述说明。 [0124]　本发明实施例的上述方法和装置，可以应用于物联网智能终端设备的OTA系统升级过程中，实现对升级数据完整性保护，现在物联网智能终端中使用的OT系统A升级技术，通常是在OTA系统升级包下载到设备端后以及写入的过程中进行hash校验，以确保数据的完整性，但是这种方法只能在完成下载后或者写入前进行判断，并不能确保升级后的数据的完整性，导致目前物联网智能终端设备在完成OTA系统升级后概率性的出现部分数据丢失或错误，甚至在一些系统关键数据上被破坏设备无法启动。 [0125]　上述方法在传统的recovery单分区OTA系统升级基础上，引入了关键数据镜像保护和智能策略同步方案，对于现有物联网系统以大量布置的低端的物联网智能终端设备也能使用，只需在对当前已安装的系统进行第一次升级时采用图2所示的流程进行升级，后续升级时即可采用图3所示的流程进行升级，能够有效保证OTA系统升级过程中数据的完整性，有效的抵抗OTA系统升级过程中数据错误导致的系统死机的问题，使用该方法对设备进行系统升级时，在单分区的情况下OTA系统升级进行到任何分区更新的过程中，都能够随时终止更新，并且不会破坏关键数据恢复，以确保设备在升级的过程中出现任何错误均能够在下次开机的过程中被恢复，以保证设备在OTA系统升级过程中的数据完整性，避免升级意外中断或者破坏导致设备升级失败死机的问题。 [0126]　该方法具有易用性的特点，引入关键数据镜像保护和智能策略同步方案，以极低的硬件开销成本实现了数据的完整性保护，避免升级意外中断或者破坏导致设备升级失败死机，并且兼容传统的单分区recovery模式下的OTA系统升级方案，在低端的物联网终端系统中，无需对物联网系统原有的OTA方案进行修改，并且能够通过OTA方式进行更新，让所有设备支持本申请提供的OTA系统升级方案。 [0127]　该方法具有集成简单，兼容性好的特点，可以兼容传统的单分区recovery模式下的OTA系统升级方案，可以方便的通过传统的OTA系统升级方式实现支持本申请的升级方式，并应用到物联网系统的终端设备中，以低成本的方式实现对传统物联网终端系统OTA系统升级方案的加固，比传统单分区recovery模式下的OTA系统升级方案更加稳定，能够有效的避免设备升级中数据异常出现死机无法恢复等问题，提高OTA系统升级的鲁棒性，具有广阔的应用前景和深度的商业价值，具体还可以包括如下有益效果及场景： [0128]　在低端终端设备的物联网系统中，应用该方案可以有效的提高OTA设备升级的稳定性，避免设备升级过程中数据破坏死机的问题。 [0129]　更新成本低，不改变硬件的情况下，通过传统OTA系统升级方式就可以实现该方案的部署，提高整个物联网系统的终端设备OTA系统升级的稳定性和可靠性。 [0130]　硬件配置要求低，可以在大部分的低端物联网智能终端平台上部署改方案，相对于AB升级方案，其性价比更高。 [0131]　该方法极大的提高了低端智能设备构建的物联网系统在OTA系统升级过程中的稳定性，通过不改变硬件的情况下快速的进行部署，增强终端设备的OTA系统升级的可靠性和稳定性，确</t>
  </si>
  <si>
    <t>在不增加分区和设备存储资源的情况下，实现可靠的系统升级，能有效地保证升级数据的完整性。</t>
  </si>
  <si>
    <t>升级过程 |
备份系统 |
数据操作 |
allosteric mechanism |
系统升级 |
数据备份 |
回滚机制 |
升级方法 |
数据的一致性 |
写入日志 |
备份机制 |
硬件资源 |
更新设备 |
初始化过程 |
分区升级 |
硬件存储资源</t>
  </si>
  <si>
    <t>备份数据 |
关键数据 |
升级数据 |
数据的完整性 |
完整性校验 |
数据完整性保护</t>
  </si>
  <si>
    <t>升级策略 |
备份策略 |
数据恢复系统 |
数据保护策略</t>
  </si>
  <si>
    <t>系统固件 |
引导加载程序</t>
  </si>
  <si>
    <t>CN202111576498.2</t>
  </si>
  <si>
    <t>一种自动泊车方法、装置、设备及存储介质</t>
  </si>
  <si>
    <t>本申请实施例公开了一种自动泊车方法、装置、设备及存储介质。所述方法包括：基于检测到的车位，确定所述车位的轮挡器与车辆之间的第一位置关系，以及确定所述车位与所述轮挡器之间的第二位置关系；根据所述第一位置关系及所述第二位置关系，分别确定车位坐标信息及车辆坐标信息；根据所述车位坐标信息及所述车辆坐标信息，控制所述车辆进行泊车。本申请实施例减少了车载系统对摄像设备的依赖，还省去了大量数据分析，可以显著降低耗电量及运算量，降低了对处理器的处理能力要求，进而降低了用户的购车成本及用户成本。</t>
  </si>
  <si>
    <t>一种自动泊车方法，其特征在于，所述方法包括： 　　基于检测到的车位，确定所述车位的轮挡器与车辆之间的第一位置关系，以及确定所述车位与所述轮挡器之间的第二位置关系； 　　根据所述第一位置关系及所述第二位置关系，分别确定车位坐标信息及车辆坐标信息； 　　根据所述车位坐标信息及所述车辆坐标信息，控制所述车辆进行泊车。</t>
  </si>
  <si>
    <t>王本屹</t>
  </si>
  <si>
    <t>2021/12/21</t>
  </si>
  <si>
    <t>B62D 15/02</t>
  </si>
  <si>
    <t>　自动泊车是指汽车不需要人工控制即可自动泊车入位，能够帮助驾驶员自动停车。为了满足消费者的需求，当前已有不少车企给车辆配置自动泊车功能。&lt;br/&gt;　但是，现有的自动泊车功能均采用针对视觉的泊车方案，即需要实时采集停车画面并分析停车画面进行泊车，不仅耗电较高，而且对CPU的处理能力要求较高，显著增加了用户的购车成本及用户成本。</t>
  </si>
  <si>
    <t>　本申请实施例涉及车辆控制技术领域，特别涉及一种自动泊车方法、装置、设备及存储介质。</t>
  </si>
  <si>
    <t>[0022]　下面将结合附图对本申请实施方式作进一步地详细描述。 [0023]　请参考图1，其示出了本申请一个实施例提供的自动泊车方法的流程图。该方法可应用于车辆的整车控制器中。该方法可以包括如下几个步骤： [0024]　步骤100、基于检测到的车位，确定所述车位的轮挡器与车辆之间的第一位置关系，以及确定所述车位与所述轮挡器之间的第二位置关系。 [0025]　该步骤100中，轮挡器是车位后面阻止车辆超出车位和辅助汽车定位的遮挡器。因为轮挡器与车位对应，因而在本申请实施例中，通过检测轮挡器来检测车位，即在检测到轮挡器的情况下，则判定检测到了车位，也即本申请适用于将车辆泊入具有轮挡器的车位。 [0026]　该步骤100中，在检测到车位的情况下，通过雷达、红外线等方式确定轮挡器与车辆之间的距离、方位，从而确定轮挡器与车辆之间位置关系，也即上述第一位置关系。 [0027]　本申请实施例中，因为车位为标准车位，即车位的尺寸固定，同时，轮挡器与车位后面的距离是标准距离，也即轮挡器与对应车位之间的距离、方位固定，因而在确定了轮挡器后，即可以确定轮挡器与相应车位之间的位置关系，也即上述第二位置关系。 [0028]　步骤200、根据所述第一位置关系及所述第二位置关系，分别确定车位坐标信息及车辆坐标信息。 [0029]　该步骤200中，车位坐标信息包括车位的各顶点坐标，也即可以确定车位的边界；车辆坐标信息包括所述车辆的各顶点车标，也即可以确定车辆的车身边界。 [0030]　该步骤200中，因为第一位置关系限定了车辆与轮挡器之间的方位及距离，因而确定原点并建立坐标系，即可以确定车辆坐标信息及轮挡器的车标信息；同时，因为第二位置关系限定了轮挡器与车位之间的方位及距离，因而在建立坐标系后，基于轮挡器的坐标信息即可以确定车位坐标信息。 [0031]　步骤300、根据所述车位坐标信息及所述车辆坐标信息，控制所述车辆进行泊车。 [0032]　该步骤300中，因为车位坐标信息确定了车位的边界，车辆坐标信息确定了车辆的车身边界，因而可以根据车位坐标信息及车辆坐标信息，通过角度感应器控制方向盘转动，然后控制车辆进行泊车，可以在确保车辆的车身边界不碰触车位边界的情况下，通过控制车轮转向倒车或前进，将车辆泊入车位内。 [0034]　另外，因为本申请实施例无法视觉判定，可以在视线不好的停车场有效辅助用户停车入位，可以补足现有视频泊车方案不适用于视线不佳场景的缺陷。 [0035]　可选地，在一种实施方式中，上述步骤200包括步骤201～步骤203： [0036]　步骤201、基于所述轮挡器的位置建立坐标系。 [0037]　上述步骤201中，轮挡器位置相对地面固定，利用轮挡器建立坐标系可以减少运算量。例如，将轮挡器的中心点作为原点，并以轮挡器的长度方向为X轴方向，以与轮挡器的宽度方向为Y轴方向，即可快速建立坐标系。 [0038]　步骤202、根据所述坐标系及所述第一位置关系，确定所述车辆的各顶点车标。 [0039]　上述步骤202中，因为上述坐标系利用轮挡器建立，因而可以直接确定轮挡器的中心坐标；同时，因为第一位置关系限定了车辆与轮挡器之间的方位及距离，具体是车辆相对轮挡器中心点的方位及距离，因而结合上述基于轮挡器建立的坐标系及车身方位与车身尺寸，可以确定出车辆的各顶点坐标，从而确定车辆坐标信息。 [0040]　步骤203、根据所述坐标系及所述第二位置关系，确定所述车位的各顶点坐标。 [0041]　上述步骤203中，因为第二位置关系限定了轮挡器与车位之间的方位及距离，具体是车位相对轮挡器中心点的方位及距离，因而结合上述基于轮挡器建立的坐标系及上述第二位置关系，可以确定出车位的各顶点坐标，从而确定车位坐标信息。 [0042]　该实施方式中，通过利用轮挡器建立坐标系，结合第一位置关系及第二位置关系，可以快速确定出车辆的各顶点坐标及车位的各顶点坐标，从而实现非视觉控制车辆进行自动泊车。 [0043]　可选地，在一定具体实施方式中，上述步骤203包括步骤2031～2032： [0044]　步骤2031、根据所述坐标系及所述第二位置关系，确定远离所述车辆的车位一侧的第一顶点坐标。 [0045]　上述步骤2031中，因为第二位置关系是基于轮挡器与远离车辆的车位一侧的距离结合车位尺寸建立，而轮挡器与远离车辆的车位一侧平行设置，且轮挡器与远离车辆的车位一侧的相对距离为标准距离，且轮挡器设置于车位与轮挡器的长度方向垂直的两侧中间，因而确定了轮挡器的中心坐标后，结合上述第二位置关系，即可以确定位于轮挡器后侧、远离车辆的车位一侧的两个顶点坐标，即上述第一顶点坐标。 [0047]　上述步骤2032中，轮挡器与远离车辆的车位一侧平行设置，且轮挡器与车位远离车辆的一侧的相对距离为标准距离，且轮挡器设置于车位与轮挡器的长度方向垂直的两侧中间，而坐标系以轮挡器为参照建立，因而根据车位尺寸，可以确定车位各顶点之间的相对距离，再结合已经确定的远离车辆的车位一侧的第一顶点坐标，即可以计算出位于轮挡器前侧、靠近车辆的车位的一侧的两个顶点坐标，即上述第二顶点坐标。 [0048]　在实际应用中，为了减少运算量，可以利用靠近轮挡器第一端的第一顶点坐标确定靠近轮挡器第一端的第二顶点坐标，以及靠近轮挡器第二端的第一顶点坐标确定靠近轮挡器第二端的第二顶点坐标。 [0049]　可选地，在一种具体实施方式中，上述步骤2032具体包括： [0050]　根据所述第一顶点坐标及车位尺寸，通过叉乘算法及点乘算法，确定靠近所述车辆的车位的一侧的第二顶点坐标。 [0051]　请参阅图2，示出了车位的结构示意图，其中，框内黑线表示轮挡器。该具体实施方式中，标记车位靠近轮挡器第一端的第一顶点以及靠近轮挡器第二端的两第一顶点分别为C、D点，记C、D点坐标为C(Cx,Cy)、D(Dx,Dy)，标记车位靠近轮挡器第一端的第二顶点以及靠近轮挡器第二端的两第二顶点分别为A、B点，记A、B点坐标为A(Ax,Ay)、B(Bx,By)，且A点与C点靠近轮挡器第一端，B点与D点靠近轮挡器第二端，则向量CD＝(Dx?Cx,Dy?Cy)＝(CDx,CDy)，向量CA＝(Ax?Cx,Ay?Cy)＝(CAx,CAy)，向量DB(Bx?Dx,By?Dy)＝(DBx,DBy)， [0052]　向量DC(Cx?Dx,Cy?Dy)＝(DCx,DCy)，因为车位为矩形，因而车位两相邻侧边垂直，因而根据叉乘则可得到： [0053]　向量CD×向量CA＝|CD|·|CA|·sin90＝|CD|·|CA|＝CDx·CAy?CAx·CDy　(1)而根据点积可得： [0054]　向量CD·向量CA＝|CD|·|CA|·cos90＝0＝CDx·CAx+CDy·Cay　(2)[0055]　其中，|CD|和|CA|是车位的宽和长，为已知参数，而C、D点坐标已知，式(1)和式(2)组成了二元一次方程组，计算这个方程组则可得A点坐标。 [0056]　同理，利用叉乘和点乘可得： [0057]　DB×DC＝|DB|·|DC|·sin90＝|DB|·|DC|＝DBx·DCy?DCx·DBy　　(3)[0058]　DB·DC＝|DB|·|DC|·cos90＝0＝DBx·DCx+DBy·DCy　　　　　 (4)[0059]　其中，因为|DB|和|DC|是车位的长和宽，为已知参数，C、D点坐标已知，式(3)和式(4)组成了二元一次方程组，计算这个方程组则可得B点坐标。 [0060]　上述具体实施方式中，在确定出远离车辆的车位的一侧的第一顶点坐标后，基于车位形状，利用叉乘和点乘，便捷计算出靠近车辆的车位的一侧的第二顶点坐标，从而确定车位的坐标信息，再根据车位坐标信息及车辆坐标信息，即可以控制车辆进行泊车。 [0061]　可选地，在一种实施方式中，本申请实施例所提供的方法，在上述步骤300之前，还包括步骤3001～步骤3003。 [0062]　步骤3001、根据所述车位坐标信息，对所述车位进行障碍物检测。 [0063]　上述步骤3001中，因为车位坐标信息包括车位的各顶点坐标，也即可以确定车位的边界，因而可以通过雷达等监测该车位的边界范围内是否存在障碍物，以判定车辆是否可以泊入该车位内。 [0064]　步骤3002、基于所述车位中不存在障碍物，执行根据所述车位坐标及所述车辆坐标，控制所述车辆进行泊车的步骤。 [0065]　上述步骤3002中，在检测该车位的边界范围内不存在障碍物的情况下，说明该车位可以供车辆泊入，因而执行步骤300，即根据车位坐标及车辆坐标，控制车辆进行泊车。 [0066]　步骤3003、基于所述车位中存在障碍物，重新检测车位。 [0067]　上述步骤3003中，在检测该车位的边界范围内存在障碍物的情况下，说明该车位无法供车辆泊入，因而控制车辆继续检测寻找新的车位，并在找到新的车位的情况下，再次执行步骤100。 [0068]　该实施方式中，在确定了车位坐标信息及车辆坐标信息后，先检测车位中是否存在障碍物，并在检测该车位的边界范围内不存在障碍物的情况下，再执行步骤300，保证了车辆可以安全泊入车位。 [0069]　该实施方式中，仅需利用雷达确定车位的轮挡器与车辆之间的第一位置关系，结合车位与轮挡器之间的第二位置关系，即可确定车位坐标信息及车辆坐标信息后，然后就可以直接利用雷达对车位进行障碍物检测，而无需利用视觉检测系统进行画面采集、图像分析等判定车位内是否存在障碍物，因而可以显著降低自动找车位及泊车过程中的耗电量。 [0070]　可选地，在一种实施方式中，本申请实施例所提供的方法中，上述步骤300包括步骤301～步骤303。 [0071]　步骤301、根据所述车辆坐标信息，确定所述车辆的转弯通道圆。 [0072]　该步骤301中，上述转弯通道圆指的是车辆方向盘转到极限位置行驶时，车辆上所有各点在车辆支承平面的投影所形成两个圆，具体如图3所示。上述转弯通道圆也即在车辆31在方向盘处于最大转动角度状态、前车轮胎处于最大倾斜角度时进行转弯时，由车辆行驶轨迹形成的圆环32。因为车辆坐标信息包括车辆的各顶点坐标，也即可以确定车辆的边界，在车辆坐标信息不同的情况下，车辆的转弯通道圆所经过的区域也不同；再车辆的坐标信息确定后，其转弯通道圆也即可以确定。 [0073]　步骤302、基于所述车位坐标信息确定所述车位的入口处于所述转弯通道圆内，调整车辆方向盘，并控制所述车辆倒车泊入所述车位。 [0074]　该步骤302中，因为车辆能否倒车到车位的关键是车位的入口是否在车辆的转弯通道圆中，而车位坐标信息中确定车位的边界，因而可以确定其入口坐标范围，该入口由前述两个第二顶点确定，即可以判定车位的入口是否在车辆的转弯通道圆；在车位的入口处于转弯通道圆内的情况下，说明当前车辆可以转动到车位入口处，因而调整车辆方向盘进行倒车，以使车辆泊入车位。 [0075]　步骤303、基于所述车位坐标信息确定所述车位的入口未处于所述转弯通道圆内，调整所述车辆的车身方位，以更新车辆坐标信息，并再次执行根据所述车辆坐标信息，确定所述车辆的转弯通道圆的步骤。 [0076]　该步骤303中，在车位的入口处于转弯通道圆内的情况下，说明当前车辆无法转动到车位入口处，也即无法直接通过调整车辆方向盘进行倒车将车辆泊入车位，因而调整车辆的车身方位，以通过更新车辆的坐标信息的方式调整了车辆车身与车位之间的角度，然后重新执行上述步骤301。 [0077]　在实际应用中，在检测到车位后，先利用转弯通道圆判断车辆当前是否可以转动到车位入口处，如果可以控制车辆行驶至车尾处于车位入口处，然后倒车即可；如果无法直接控制车辆倒车行驶至车尾处于车位入口处，则需要调整车辆车身方位，即调整车辆车身与车位之间的角度。 [0078]　下述为本申请装置实施例，可以用于执行本申请方法实施例。对于本申请装置实施例中未披露的细节，请参照本申请方法实施例。 [0080]　第一确定模块41，用于基于检测到的车位，确定所述车位的轮挡器与车辆之间的第一位置关系，以及确定所述车位与所述轮挡器之间的第二位置关系； [0081]　第二确定模块42，用于根据所述第一位置关系及所述第二位置关系，分别确定车位坐标信息及车辆坐标信息； [0082]　控制模块43，用于根据所述车位坐标信息及所述车辆坐标信息，控制所述车辆进行泊车。 [0084]　在基于图4实施例提供的一个可选实施例中，所述车位坐标信息包括所述车位的各顶点坐标；所述车辆坐标信息包括所述车辆的各顶点车标； [0085]　上述第二确定模块42包括： [0086]　第一确定单元，用于基于所述轮挡器的位置建立坐标系； [0087]　第二确定单元，用于根据所述坐标系及所述第一位置关系，确定所述车辆的各顶点车标； [0088]　第三确定单元，用于根据所述坐标系及所述第二位置关系，确定所述车位的各顶点坐标。 [0089]　可选地，在一种实施方式中，所述第三确定单元包括： [0090]　第一确定子单元，用于根据所述坐标系及所述第二位置关系，确定远离所述车辆的车位的一侧的第一顶点坐标； [0091]　第二确定子单元，用于根据所述第一顶点坐标及车位尺寸，确定靠近所述车辆的车位的一侧的第二顶点坐标。 [0092]　可选地，在一种实施方式中，所述第二确定子单元，具体用于根据所述第一顶点坐标及车位尺寸，通过叉乘算法及点乘算法，确定靠近所述车辆的车位的一侧的第二顶点坐标。 [0093]　可选地，在一种实施方式中，所述装置还包括： [0094]　第一检测模块，用于在根据所述车位坐标及所述车辆坐标，控制所述车辆进行泊车的步骤之前，根据所述车位坐标信息，对所述车位进行障碍物检测； [0095]　泊车模块，用于基于述车位中不存在障碍物，执行根据所述车位坐标信息及所述车辆坐标，控制所述车辆进行泊车的步骤； [0096]　第二检测模块，用于基于所述车位中存在障碍物，重新检测车位。 [0097]　可选地，在一种实施方式中，所述控制模块43包括： [0098]　第四确定单元，用于根据所述车辆坐标信息，确定所述车辆的转弯通道圆； [0099]　第一控制单元，用于基于所述车位坐标信息确定所述车位的入口处于所述转弯通道圆内，调整车辆方向盘，并控制所述车辆倒车泊入所述车位； [0100]　第二控制单元，用于基于所述车位坐标信息确定所述车位的入口未处于所述转弯通道圆内，调整所述车辆的车身方位，以更新车辆坐标信息，并再次执行根据所述车辆坐标信息，确定所述车辆的转弯通道圆的步骤。 [0104]　所述基本输入/输出系统506包括有用于显示信息的显示器508和用于用户输入信息的诸如鼠标、键盘之类的输入设备509。其中所述显示器508和输入设备509都通过连接到系统总线505的输入输出控制器500连接到中央处理单元501。所述基本输入/输出系统506还可以包括输入输出控制器500以用于接收和处理来自键盘、鼠标、或电子触控笔等多个其他设备的输入。类似地，输入输出控制器500还提供输出到显示屏、打印机或其他类型的输出设备。 [0114]　以上所述仅为本申请的示例性实施例，并不用以限制本申请，凡在本申请的精神和原则之内，所作的任何修改、等同替换、改进等，均应包含在本申请的保护范围之内。</t>
  </si>
  <si>
    <t>本申请实施例减少了车载系统对摄像设备的依赖，还省去了大量数据分析，可以显著降低耗电量及运算量，降低了对处理器的处理能力要求，进而降低了用户的购车成本及用户成本。</t>
  </si>
  <si>
    <t>1.22</t>
  </si>
  <si>
    <t>自动泊车 |
出车 |
判断车辆 |
车载系统 |
控制车辆 |
车尾 |
车辆控制 |
转弯 |
irq报文 |
自动停车 |
入位</t>
  </si>
  <si>
    <t>车身方位 |
defense navigation satellite system |
相对距离 |
车辆方向盘 |
坐标信息</t>
  </si>
  <si>
    <t>车辆坐标 |
车位 |
停车场 |
车辆行驶轨迹 |
汽车定位 |
用户停车 |
车辆配置</t>
  </si>
  <si>
    <t>泊车方法 |
泊车过程 |
车模块 |
车辆倒车 |
车辆车身</t>
  </si>
  <si>
    <t>2  2022.05.13 公开 公开
2022.05.31 实质审查的生效 实质审查的生效
申请日=2021.12.21</t>
  </si>
  <si>
    <t>北京润泽恒知识产权代理有限公司; 刘盛]]&amp;gt; &amp;lt;/AAOFItem&amp;gt;</t>
  </si>
  <si>
    <t>116085 辽宁省大连市大连高新技术产业园区翠涛街30号7层1号-14号</t>
  </si>
  <si>
    <t>CN202111643663.1</t>
  </si>
  <si>
    <t>一种视频异常检测方法、装置、设备和系统</t>
  </si>
  <si>
    <t>本发明公开了一种视频异常检测方法、装置、设备和系统。所述方法包括：接收预处理后的视频，所述预处理后的视频是预先在视频中每帧图片的特定区域覆盖特征标识得到的视频；按预设间隔从所述预处理后的视频中获取目标图片；提取每一帧目标图片中所述特定区域的像素信息，生成这一帧目标图片的校验码；基于所述校验码与预设原始码不一致生成视频异常信息。本发明可对视频中的每一帧图片分别进行校验，从而实现了对有视频信号输入且视频格式正确、但视频内容异常情况的校验，能及时发现视频内容的异常并发出告警，提高用户体验，并避免由于显示的视频画面不准确导致用户误判的问题。</t>
  </si>
  <si>
    <t>一种视频异常检测方法，其特征在于，包括： 　　接收预处理后的视频，所述预处理后的视频是预先在视频中每帧图片的特定区域覆盖特征标识得到的视频； 　　按预设间隔从所述预处理后的视频中获取目标图片； 　　提取每一帧目标图片中所述特定区域的像素信息，生成这一帧目标图片的校验码； 　　基于所述校验码与预设原始码不一致生成视频异常信息。</t>
  </si>
  <si>
    <t>顾馨竹 |
马海坡</t>
  </si>
  <si>
    <t>顾馨竹</t>
  </si>
  <si>
    <t>2022/05/10</t>
  </si>
  <si>
    <t>H04N 17/00|H04N  7/18|G08B 21/18</t>
  </si>
  <si>
    <t>H04N 17/00</t>
  </si>
  <si>
    <t>　为了能够正常显示视频画面，避免视频损坏或异常的情况，视频显示端在接收视频信号时或接收后，需要对视频信号进行检测。现有技术中，在视频显示端检测视频信号是否异常的方式主要有以下两种：&lt;br/&gt;　通过硬件电路提供的中断引脚判断是否有信号输入。视频输入接口的硬件电路可以提供中断引脚，该引脚的电平状态可以表明PLL(Phase Locked Loop，锁相环)是否锁定，若没有锁定，则判断为当前无视频信号输入，因此可以通过监测中断引脚的电平状态来判断是否有视频信号输入。但是，此方法无法检测出有视频信号输入但视频内容异常的情况。&lt;br/&gt;　通过解析视频信号判断其是否符合格式要求。在接收视频时，通过系统提供的错误检测接口，判断当前输入的视频信号是否符合协议标准，若符合，则认为此时所接收视频的格式是正常的。但是，此方法无法检测出视频格式正确但视频内容异常的情况。</t>
  </si>
  <si>
    <t>　本发明涉及视频校验领域，特别涉及一种视频异常检测方法、装置、设备和系统。</t>
  </si>
  <si>
    <t>[0050]　实施例一 [0051]　发明人发现，对于一些需要准确显示视频实际内容的场景，例如监控视频、导航图像、行车影像等，存在即使视频播放设备有视频信号输入且视频格式正确、但视频显示的画面内容仍然异常的情况，这不利于用户体验。并且，用户可能因无法察觉到视频内容的异常而作出误判，引发不良后果。然而现有技术中，缺少对这种有视频信号输入且视频格式正确、但视频内容异常情况的校验方式。 [0052]　为此，本发明实施例提供一种视频异常检测方法，所述方法应用于视频校验装置，如图1所示，包括以下步骤： [0053]　S11，接收预处理后的视频，所述预处理后的视频是预先在视频中每帧图片的特定区域覆盖特征标识得到的视频； [0054]　S12，按预设间隔从所述预处理后的视频中获取目标图片； [0055]　S13，提取每一帧目标图片中所述特定区域的像素信息，生成这一帧目标图片的校验码； [0056]　S14，基于所述校验码与预设原始码不一致生成视频异常信息。 [0057]　所述预设原始码可以通过下述方式得到：提取预设图片的所述特定区域的像素信息，得到所述预设原始码；所述预设图片的所述特定区域设有所述特征标识。 [0058]　在实际应用中，许多视频在制作时会打上与视频来源相关的水印标识，包括logo(徽标)或其它文字、图案等，这个水印实际上是将对应的标识图案覆盖在组成视频的每一帧图片上所形成的，并且大多数情况下，所述标识图案在视频中每一帧图片上的位置是固定不变的，这些位置固定不变的标识图案即为每帧图片的共有数据。 [0059]　在本实施例中，将视频中每帧图片的固定位置覆盖有同一形状标识图案的视频视为预处理后的视频。所述预处理后的视频在后续传输和被处理的过程中，可能会发生视频内容的错误，即视频画面的异常，例如像素显示顺序错误、像素错位、像素颜色改变等问题，此时，仅通过现有技术对有无视频信号的检测和对视频格式是否正确的检测是无法发现这些问题的。 [0060]　发明人发现，通常情况下，若一帧图片中有像素发生了变化，容易引起整个图片中像素的错乱，造成像素整体偏移、变形等现象，从而使得所述同一形状标识图案在图片中的位置、形状、甚至颜色也发生变化。因此，出于校验的目的，可以选定各帧图片中所述同一形状标识图案的一部分或全部图案作为信息比对的对象，来校验接收到的图片是否符合预期。 [0061]　在本实施例中，将选定的所述信息比对的对象视为特征标识；将所述特征标识所覆盖的图片中的区域视为特定区域。若对一帧图片中特征标识的校验结果为正常，则认为该帧图片中的整体像素也正常；或者可能有极少量的像素异常，且这些异常像素不影响该帧图片的整体画面，这种不影响图片整体画面的异常情况对于用户观看和辨识的影响不大。因此，可以将对特征标识校验为正常的图片视为正常图片。 [0062]　可以理解的是，有些视频中的所述同一形状标识图案所占面积较大、包含的像素较多，若全部校验，会使得校验计算量较大、校验时间较长，此时，可以选择所述同一形状标识图案的一部分作为特征标识，也能实现同样的校验目的。例如，当所述同一形状标识图案面积较大且包含几个独立的分图案时，可以选择其中的一个或数个分图案作为特征标识。 [0063]　当然，若所选取的特征标识越小，可校验的像素也就越少，则校验结果对于整张图片的代表性也越差，校验结果的可靠性也可能越低，因此，为了使校验结果更可靠，可以尽量选取较多的像素作为特征标识。具体应用时，可以根据对视频的实际校验需要和所述同一形状标识图案的大小来选定要校验的特征标识。 [0064]　可以知道的是，人眼在观看视频时，由于视觉暂留效应以及人眼对画面变化的反应时长，人们通常无法察觉到显示时长在0.1秒以内的视频异常。而视频的显示帧率通常在24帧以上，即每秒内显示至少24帧图片。因此，在视频帧率为24帧的情况下，即使有一帧或连续两帧图片异常，也不容易被用户察觉到；在视频帧率更高的情况下，可以有更多连续帧数的图片异常不会被用户察觉到。 [0065]　在本实施例中，为了减少校验工作量、提高对视频的校验效率，可以按一定的比例选取所述预处理后的视频中的图片作为目标图片来校验，例如按预设帧数间隔或预设播放时长间隔来获取图片。具体来说，当所述预处理的视频帧率为24帧时，可以按至少1/3的比例获取目标图片，即至少每隔两帧选取第三帧作为目标图片或每0.12秒选取一帧作为目标图片，以保证连续三帧及以上的图片异常能被检测到，当仅有连续两帧或以下的图片异常时，由于不易被用户肉眼观察到，所述预处理后的视频可以被认为是正常的。 [0066]　若对校验准确度的要求较高，也可以选择对所述预处理后视频中的每一帧图片都进行校验。具体应用时，可以根据对视频的实际校验需要和视频帧率来设定要校验的图片比例。 [0067]　在本实施例中，通过校验所述目标图片中所述特定区域内的像素是否发生改变来判断图片是否异常，即判断所述特征标识在所述目标图片中是否发生位置或颜色变化。可以理解的是，对视频进行预处理时，在每一帧图片中覆盖所述特征标识的位置是固定的，即覆盖于所述特定区域，若所述预处理后的视频在被校验时，视频中的一帧图片中所述特定区域内的像素信息不符合所述特征标识的像素信息，则说明该帧图片发生了变化。 [0068]　校验所述特定区域内的像素是否发生改变的具体过程如下： [0069]　针对每一帧所述目标图片，提取一帧目标图片中所述特定区域的像素信息，生成该帧目标图片的校验码；判断所述校验码与预设原始码是否一致；若否，则认为该帧图片异常，生成相应的视频异常信息。 [0070]　在本实施例中，所述预设原始码是提取预设图片的所述特定区域的像素信息得到的，所述预设图片的所述特定区域设有所述特征标识。 [0071]　所述预设图片是按照制作所述预处理后视频的预处理方式预先制作的一帧标准图片，在实际操作时，需要提前知道所述预处理方式，可以通过获取用于制作所述预处理后的视频的UI(用户界面)设计数据来找到所述预处理方式。因此，所述预设原始码可以作为所述特定区域内像素信息的比对标准，若一帧目标图片中所述特定区域内的像素未发生变化，则提取得到的该帧图片的校验码将与所述预设原始码一致。 [0072]　在一些实施例中，所述特征标识在每一帧图片中的颜色都是相同的。此时，提取得到的所述像素信息可以包括像素位置信息和像素颜色信息；提取图片中特定区域的像素信息的算法可以包括一个与目标图片分辨率对应的提取矩阵，所述提取矩阵中的元素阵列与目标图片中的像素阵列对应，每一个元素对应于一个像素；为了仅提取目标图片中所述特定区域内的像素，所述提取矩阵中的对应于所述特定区域之外像素的元素设置为0。如图2所示，步骤S13具体包括： [0073]　S131、利用预设提取矩阵分别提取各目标图片中所述特定区域的像素位置信息和像素颜色信息。 [0074]　实际上，所述元素在预设提取矩阵中的位置即对应于所述像素在图片中的位置，预设提取矩阵仅需要提取对应像素的颜色信息即可。 [0075]　可以理解的是，在一些视频中，水印标识图案的颜色不是固定不变的，例如一些渐变色的水印，带有这种水印的视频中，各帧图片上的水印标识图案位置固定、但颜色不同。此时，如果从这种水印标识图案中选定的特征标识在每帧图片中的颜色也是变化的，则像素的颜色信息不能直接作为校验的内容。 [0076]　在一些实施例中，组成所述特征标识的各像素的颜色分为背景色和非背景色。实际上，背景通常是水印标识的一部分，用于凸显出水印标识所要显示的图案或文字内容，当水印为渐变色时，水印中背景的颜色通常仍是固定不变的，而水印中所要凸显的内容的颜色始终与背景的颜色不同。基于这一特点，可以对提取得到的所述像素颜色信息继续进行处理。如图2所示，步骤S13在步骤S131之后，还可以包括： [0077]　S132、对提取得到的所述特定区域的像素颜色信息进行转化处理，得到所述特定区域内的非背景色的像素所构成的图形信息。 [0078]　在实际处理时，所述背景的颜色是需要预先知道的，可以通过获取用于制作所述预处理后的视频的UI(用户界面)设计数据来得到，本实施例根据已知的背景色，将符合背景色的像素颜色信息和不符合预设背景色的像素颜色信息在矩阵中按不同的方式进行转化，得到相应的两种数据，因此可以在矩阵中体现非背景色像素所构成的形状。此时，预设原始码即为通过提取所述预设图片中特定区域的像素所得到的非背景色像素的形状信息，若提取目标图片中特定区域的像素所得到的形状信息与预设原始码不一致，则说明目标图片中特定区域内的像素发生了改变，说明该目标图片异常。 [0079]　在一个实施例中，如图3所示，步骤S132具体包括： [0080]　S1321、将提取得到的所述特定区域的符合所述非背景色的像素颜色信息转化为第一信息。例如转化为黑色，或直接转化为数字1。对于符合背景色的像素颜色信息，由于该颜色信息是固定不变的，可以不进行处理。 [0081]　优选的，如图3所示，为了使校验码和原始码的比对效率更好，步骤S132在步骤S1321之后，还可以包括： [0082]　S1322、将提取得到的所述特定区域的符合所述背景色的像素颜色信息转化为第二信息。所述第二信息与所述第一信息对应，以简化比对过程。例如当第一信息为黑色时，第二信息为白色；当第一信息为数字1时，第二信息为数字0。 [0083]　在一个实施例中，本实施例提供的视频异常检测方法还包括： [0084]　S15、当判断目标图片的校验码与预设原始码不一致时，发出视频错误告警。例如弹框提示、声音提示等，以提醒用户注意，避免用户对视频显示的画面误判。 [0085]　优选的，如图4所示，并不对每一帧异常图片进行告警，而是执行步骤S151： [0086]　S151、基于连续预设次数判断目标图片的校验码与预设原始码不一致，发出视频错误告警。 [0087]　根据前述对人眼识别视频中异常能力的描述，可以理解的是，人眼不易识别0.1秒内的图片变化，因此，可根据所校验的各目标图片之间的时间间隔，对连续异常图片累计播放时长超过0.1秒的情况才进行告警，以将不会被识别到的异常事件筛除，避免不必要的告警。并且，可识别的短暂异常一般不会造成用户误判，因此，即使超过0.1秒的连续异常，也可根据实际应用场景选择告警条件。 [0088]　本实施例通过对预处理后的视频中的图片分别进行校验，对比图片中特定区域像素是否与预处理时在该区域覆盖的像素一致，来判断图片是否发生异常，通过判断各帧图片是否异常来判断视频内容是否异常，从而可以有效的检测到视频内容异常的情况，相比于现有技术，实现了对有视频信号输入且视频格式正确、但视频内容异常情况的校验，以便于及时发出告警信息和采取应对措施，提高用户体验，并避免由于显示的视频画面不准确而导致用户误判的问题。 [0089]　实施例二 [0090]　基于实施例一的发明构思，本发明实施例还提供了一种视频异常检测方法，所述方法应用于视频编辑装置，如图5所示，包括以下步骤： [0091]　S21、在原始视频中每帧图片的特定区域覆盖预设特征标识，得到预处理后的视频； [0092]　S22、发送所述预处理后的视频给视频校验装置。 [0093]　需要说明的是，本实施例实现的是对视频进行预处理的过程，通过这一预处理的过程，使得预处理后的视频可以被后续的视频校验装置根据所述预处理的方式进行相应的校验。具体来说，所述预处理后的视频，在被后续视频校验装置接收到后，视频校验装置可以从中获取目标图片，并提取每一帧目标图片中所述特定区域的像素信息，生成这一帧目标图片的校验码，基于所述校验码与预设原始码不一致生成视频异常信息。 [0094]　所述预设原始码是通过下述方式得到：提取预设图片的所述特定区域的像素信息，得到所述预设原始码；所述预设图片的所述特定区域设有所述特征标识。 [0095]　在一些实施例中，所述预设特征标识包括背景色像素和非背景色像素，以提供更丰富的校验数据，使得校验结果更可靠；并且，使得后续的视频校验装置可以根据非背景色像素在所述特定区域内的形状信息对视频进行校验，从而提供了一种不同的校验方式。 [0096]　由于这些方法所解决问题的原理与实施例一中的视频异常检测方法相似，因此这些方法的实施可以参见实施例一中视频异常检测方法的实施，重复之处不再赘述。 [0097]　本实施例通过对原始视频进行编辑，在原始视频的每帧图片的特定区域覆盖预设特征标识，得到预处理后的视频，使得该视频在被后续视频校验装置接收到后，视频校验装置可以通过对比图片中特定区域像素是否与预处理时在该区域覆盖的像素一致，来判断图片是否发生异常，通过判断各帧图片是否异常来判断视频内容是否异常，从而可以有效的检测到视频内容异常的情况，相比于现有技术，实现了对有视频信号输入且视频格式正确、但视频内容异常情况的校验，以便于及时发出告警信息和采取应对措施，提高用户体验，并避免由于显示的视频画面不准确而导致用户误判的问题。 [0098]　实施例三 [0099]　基于实施例一的发明构思，本发明实施例还提供了一种视频校验装置，如图6所示，包括： [0100]　视频接收模块301，用于接收预处理后的视频，所述预处理后的视频是预先在视频中每帧图片的特定区域覆盖特征标识得到的视频； [0101]　图片提取模块302，用于按预设间隔从所述预处理后的视频中获取目标图片； [0102]　校验码生成模块303，用于提取每一帧目标图片中所述特定区域的像素信息，生成这一帧目标图片的校验码； [0103]　判断模块304，用于基于所述校验码与预设原始码不一致生成视频异常信息。 [0104]　在一个实施例中，校验码生成模块303具体包括： [0105]　像素提取模块3031，用于利用预设提取矩阵提取目标图片中特定区域的像素位置信息和像素颜色信息；所述预设提取矩阵中的各元素与所述目标图片中的各像素一一对应，且所述目标图片中非所述特定区域的像素所对应的所述预设提取矩阵中的元素为0。 [0106]　在一个实施例中，校验码生成模块303还包括： [0107]　像素颜色转化模块3032，用于对提取得到的所述特定区域的像素颜色信息进行转化处理，得到所述特定区域内的非背景色的像素所构成的图形信息；所述特征标识的各像素的颜色分为背景色和非背景色。 [0108]　在一个实施例中，所述视频校验装置还包括告警模块305，用于当连续预设次数判断所述校验码与预设原始码不一致时，发出视频错误告警。 [0109]　基于实施例二的发明构思，本发明实施例还提供了一种视频编辑装置，如图7所示，包括： [0110]　标识叠加模块401，用于在原始视频中每帧图片的特定区域覆盖预设特征标识，得到预处理后的视频，所述预处理后的视频，用于被视频校验装置接收到后，视频校验装置可以从中获取目标图片，并提取每一帧目标图片中所述特定区域的像素信息，生成这一帧目标图片的校验码，基于所述校验码与预设原始码不一致生成视频异常信息； [0111]　视频发送模块402，用于发送所述预处理后的视频给视频校验装置。 [0112]　由于这些视频校验装置和视频编辑装置所解决问题的原理与实施例一中的视频异常检测方法和实施例二中的视频异常检测方法相似，因此该视频校验装置和视频编辑装置的实施可以参见实施例一和实施例二中方法的实施，重复之处不再赘述。 [0114]　实施例四 [0116]　执行所述视频校验装置中的程序时实现如实施例一中所述的视频异常检测方法。 [0118]　执行所述视频编辑装置中的程序时实现如实施例二中所述的视频异常检测方法。 [0119]　一种视频系统，包括至少一个上述视频播放设备和至少一个上述视频采集设备；所述视频采集设备与所述视频播放设备网络连接。 [0120]　举例来说，参考图8，在一种车载全景影像系统中，由SVM(Surround View Monitor，全景影像)采集设备采集车外四周的实际情况，合成全景影像，并将该影像传输给车载SoC(System on Chip，片上系统)；该影像经由车载SoC分析和配置后，传输给显示器显示。 [0121]　SVM采集设备包括安装在车辆四周的摄像头以及用于将摄像头拍摄的普通影像合成全景影像的视频编辑装置； [0122]　车载SoC中包括摄像头驱动模块、显示器驱动模块、视频显示框架模块、视频服务模块和视频应用程序。SVM采集设备通过视频传输接口将合成的全景影像传输到摄像头驱动模块；摄像头驱动模块将所述全景影像经由视频显示框架模块传输给视频服务模块；在视频服务模块，由视频应用程序来对所述全景影像进行分析和配置，并将配置好的视频经由视频显示框架模块发送给显示器驱动模块，由显示器驱动模块控制显示器显示。 [0123]　在本实施例中，SVM采集设备中还设置有如实施例三中所述的视频编辑装置，用于在合成所述全景影像时，为全景影像中的每一帧图片覆盖特征标识；车载SoC的视频应用程序中，还设置有如实施例三中所述的视频校验装置，用于获取所述全景影像并对其进行校验。 [0124]　校验的原理如下： [0125]　在所述视频应用程序中，预置有一段原始码Codecheck，Codecheck用于与每一帧图片进行对比，确定各帧图片是否正常。 [0126]　其生成方式可由如下公式表示： [0127]　Codecheck＝Framedesign*A [0128]　其中，Framedesign为SVM采集设备中视频编辑装置的UI设计原始数据；A为特征矩阵，是根据所述UI设计原始数据预先设计的，用于提取所述UI设计原始数据赋予视频中每帧图片的固定数据，例如水印标识等，即，设计的特征矩阵A对应于要提取的固定数据。具体要提取的所述固定数据的体量可以通过综合考虑检测效率和检测准确性来确定。 [0129]　在影像播放过程中，视频应用程序将获取到的每一帧图片进行如下转换，得到所述每一帧图片的校验码Codeactual，并分别与Codecheck进行比较： [0130]　Codeactual＝Frameactual*A [0131]　其中，Frameactual为获取的一帧图片；Codeactual为Frameactual经过特征矩阵A转换后的校验码。 [0132]　如果一帧图片的校验码Codeactual与原始码Codecheck相同，则判断该帧图片为正常，否则判断该帧图片为异常。若连续预设次数对视频中图片判断为异常，则认为当前视频数据是异常的，并发出告警信号。 [0133]　本实施例在SVM采集设备中设置视频编辑装置，对视频中每帧图片覆盖特征标识；在车载SoC中的视频应用程序中设置视频校验装置，对车载SoC接收到的全景影像进行校验。相比于现有技术，本实施例实现了对有视频信号输入且视频格式正确、但视频内容异常情况的校验，以便于及时发出告警信息和采取应对措施，提高用户体验，并避免由于显示的视频画面不准确而导致用户误判的问题；并且，本实施例通过在上层的视频应用程序中置入校验程序来实现校验，不需要修改底层软件，避免了修改底层架构带来的风险。 [0134]　关于上述实施例中的视频播放设备、视频采集设备和视频系统，其中各个模块执行操作的具体方式已经在有关视频异常检测方法的实施例中进行了详细描述，此处将不做详细阐述说明。</t>
  </si>
  <si>
    <t>本发明可对视频中的每一帧图片分别进行校验，从而实现了对有视频信号输入且视频格式正确、但视频内容异常情况的校验，能及时发现视频内容的异常并发出告警，提高用户体验，并避免由于显示的视频画面不准确导致用户误判的问题。</t>
  </si>
  <si>
    <t>0.91</t>
  </si>
  <si>
    <t>获取图片 |
帧图片 |
目标图片 |
提取目标 |
提取模块</t>
  </si>
  <si>
    <t>haptic mouse |
判断视频 |
后视频 |
判断图片 |
发现视频 |
视频帧率 |
影像合成 |
连续帧数</t>
  </si>
  <si>
    <t>图片中 |
像素信息 |
hoek-brown准则 |
标准图片</t>
  </si>
  <si>
    <t>原始视频 |
监控视频 |
视频画面 |
帧数间隔 |
摄像头拍摄 |
视频采集设备 |
视频格式 |
视频数据 |
视频播放设备 |
视频显示 |
全景影像 |
叠加模块 |
视频接收模块 |
异常图片 |
画面内容</t>
  </si>
  <si>
    <t>2  2022.05.10 公开 公开
2022.05.27 实质审查的生效 实质审查的生效
申请日=2021.12.29</t>
  </si>
  <si>
    <t>北京思格颂知识产权代理有限公司; 李中永]]&amp;gt; &amp;lt;/AAOFItem&amp;gt;</t>
  </si>
  <si>
    <t>CN202111642154.7</t>
  </si>
  <si>
    <t>一种应用投屏方法、装置、车载终端及可读存储介质</t>
  </si>
  <si>
    <t>本申请实施例公开了一种应用投屏方法、装置、车载终端及可读存储介质，该方法包括：将在移动操作系统中安装的应用程序与预设的虚拟显示屏建立连接；在虚拟显示屏的画布中合成应用程序的应用界面；通过共享内存通道，将应用界面传递至实时操作系统；控制实时操作系统将应用界面显示在目标显示屏上。根据本申请的实施例，能够提升车载终端的运行性能。</t>
  </si>
  <si>
    <t>一种应用投屏方法，其特征在于，应用于车载终端，所述车载终端运行有移动操作系统和实时操作系统，所述方法包括： 　　将在所述移动操作系统中安装的应用程序与预设的虚拟显示屏建立连接； 　　在所述虚拟显示屏的画布中合成所述应用程序的应用界面； 　　通过共享内存通道，将所述应用界面传递至所述实时操作系统； 　　控制所述实时操作系统将所述应用界面显示在目标显示屏上。</t>
  </si>
  <si>
    <t>黄磊</t>
  </si>
  <si>
    <t>G06F  3/14|G06F  9/451|G06F  9/54</t>
  </si>
  <si>
    <t>G06F  3/14</t>
  </si>
  <si>
    <t>　随着车载终端技术的不断升级，可以在车载终端中安装多种应用程序，在车载终端启动应用程序之后，可以在对应的显示屏上显示应用程序的界面。为了方便驾驶人员快速掌握导航信息和通讯信息等多类应用信息，由车载终端控制的多个显示屏常常会同时显示内容。&lt;br/&gt;　目前，通过给移动操作系统配置一种显示框架(OpenWF Display，WFD)的显示端口，来实现在显示屏上显示界面内容，但是每个显示端口都会占用物理的硬件资源，所以通常会出现硬件资源不足的情况，导致运行性能下降，而且当硬件资源不足时也无法使用投屏功能。</t>
  </si>
  <si>
    <t>　本申请属于信息处理技术领域，尤其涉及一种应用投屏方法、装置、车载终端及可读存储介质。</t>
  </si>
  <si>
    <t>[0026]　QNX，QNX是一种类Unix实时操作系统，目标市场主要是面向嵌入式系统。 [0028]　Hab(Hypervisor Abstraction layer)一种共享内存同步机制。 [0030]　抬头显示(HUD)，又被叫做平视显示系统，是指以驾驶员为中心、盲操作、多功能仪表盘。它的作用，就是把时速、导航等重要的行车信息，投影到驾驶员前面的风挡玻璃上，让驾驶员尽量做到不低头、不转头就能看到时速、导航等重要的驾驶信息。 [0031]　本申请实施例提供的应用投屏方法至少可以应用于下述应用场景中，下面进行说明。 [0032]　当前车载娱乐系统，越来越多的车厂选择了基于QNX的hypervisor平台，原因是QNX可以作为主机操作系运行仪表程序，客户端操作系统可以运行安卓系统等其他操作系统，因为生态比较完善。而在这种多操作系统的条件下，为了更方便用户的使用，就需要多屏交互。 [0033]　例如：将导航应用程序中的导航信息投屏到HUD的显示屏上，但是导航应用是在android上面做的，如果要在QNX系统上重新写一套导航软件，那投入是巨大的，所以就需要一种投屏方案。 [0034]　存在一种投屏方案是在QNX端配置WFDPort给移动操作系统(如：android)，android硬件抽象层(Hardware Abstraction Layer，HAL)认为是实体的显示屏，通过QNX端的配置android可以在任何现实体的显示屏上显示，但是每个WFDPort必须要占用物理硬件资源。 [0035]　其中，OpenWF Display是一种跨平台开放标准的显示框架，用于管理显示控制硬件。OpenWF Display包括在内部和外部显示器上执行模式设置以及发现和查询新连接的显示器的能力。具有多个显示器和外部显示器连接的嵌入式设备正变得越来越普遍。这些显示器提供不同程度的可配置性，并且通常需要自定义程序来进行设置和模式选择。OpenWF Display提供了一种一致的方式来查询和控制这些显示的状态。 [0037]　图1为本申请实施例提供的一种应用投屏方法的流程图。 [0038]　如图1所示，该应用投屏方法可以包括步骤110?步骤140，应用于车载终端，车载终端运行有移动操作系统和实时操作系统，该方法应用于应用投屏装置，具体如下所示： [0039]　步骤110，将在移动操作系统中安装的应用程序与预设的虚拟显示屏建立连接。 [0040]　步骤120，在虚拟显示屏的画布中合成应用程序的应用界面。 [0041]　步骤130，通过共享内存通道，将应用界面传递至实时操作系统。 [0042]　步骤140，控制实时操作系统将应用界面显示在目标显示屏上。 [0044]　在一些实施例中，步骤110，将在移动操作系统中安装的应用程序与预设的虚拟显示屏建立连接，具体可以包括以下步骤： [0045]　通过显示屏管理器，获取预先创建的虚拟显示屏； [0046]　将应用程序与虚拟显示屏建立连接。 [0047]　可以启动投屏服务通过显示屏管理器获取到预先创建的虚拟显示屏(VirtualDisplay)。 [0049]　在一些实施例中，步骤110，将在移动操作系统中安装的应用程序与预设的虚拟显示屏建立连接，具体可以包括以下步骤： [0050]　接收用户对应用程序的选中输入；响应于选中输入，将移动操作系统中安装的应用程序与虚拟显示屏建立连接。 [0051]　具体地，车载终端界面中可以显示多个应用标识，如：地图应用标识、音乐播放器标识以及视频播放器标识等，若用户从中选中地图应用标识，则将地图应用标识对应的地图类应用程序与虚拟显示屏建立连接。 [0052]　在一些实施例中，在虚拟显示屏的画布中合成应用程序的应用界面。 [0053]　可以采用一种称为画布(Surface)的架构为应用程序提供用户界面。在应用程序中，每一个活动组件都关联有一个或者若干个窗口，每一个窗口都对应有一个子画布。有了这个子画布之后，应用程序就可以在上面渲染窗口的界面内容。最终这些已经绘制好了的子画布都会被统一提交给管理服务器(如：SurfaceFlinger)进行合成，得到合成好的应用界面，最后显示在显示屏上面。 [0054]　在一种可能的实施例中，在步骤120之前，还可以包括以下步骤： [0055]　将应用程序的包名写入启动参数，以用于在车载终端中启动应用程序。 [0056]　具体地，可以在启动参数(ActivityOptions)中写入应用程序的包名，以通过startActivity拉起应用程序，即用于在车载终端中启动应用程序。 [0057]　在一些实施例中，步骤130，通过共享内存通道，将应用界面传递至实时操作系统，具体可以包括以下步骤： [0058]　将应用界面存储于预设内存空间； [0059]　将预设内存空间通过共享内存通道传递至实时操作系统； [0060]　控制实时操作系统从预设内存空间中提取应用界面，以及将提取应用界面后的预设内存空间返回至移动操作系统。 [0061]　RenderBuffer Objects：渲染缓冲区对象，无论是纹理、图片、颜色、深度缓冲区、模版缓冲区都存在这个对象。 [0062]　示例性地，安卓系统将应用界面存储于预设内存空间(bufferrender)中；将包括应用界面的bufferrender通过共享内存通道传递至实时操作系统。在传递上述包括应用界面的bufferrender的同时，也在继续合成新的应用界面并传递，即多个bufferrender的传递在同时进行。然后控制实时操作系统从bufferrender中提取应用界面，以及将提取应用界面后的bufferrender返回至移动操作系统，以用于安卓系统继续合成渲染新的应用界面。 [0063]　另外，存储管理器(bufferq)负责多个bufferrender在安卓系统和QNX系统中高效有序的传递。 [0064]　其中，所述虚拟显示屏的画布(virtual display的surface)由所述预设内存空间(bufferrender)创建。 [0065]　在一些实施例中，步骤130，具体可以包括以下步骤： [0066]　监测应用界面是否合成完成； [0067]　响应于监测到应用界面合成完成,将应用界面传递至实时操作系统。 [0069]　在一些实施例中，步骤140，控制实时操作系统将应用界面显示在目标显示屏上，具体可以包括以下步骤： [0070]　控制实时操作系统通过渲染接口创建应用界面的显存； [0071]　控制实时操作系统通过显示接口，将显存中的应用界面显示在目标显示屏上。 [0072]　实时操作系统端在获取到应用界面之后，可以通过渲染接口(如：opengleglCreateImageKHR)创建应用界面的显存(如：eglimage)，然后控制实时操作系统通过显示接口(QNX的screen系)，将显存中的应用界面显示在目标显示屏上。 [0073]　其中，EGLImage代表一种由EGL客户端的应用程序编程接口(如OpenGL，OpenVG)创建的共享资源类型。应用程序以及相关的客户端的应用程序编程接口可以基于任意的目的创建任意类型的共享数据。其中，关于EGLImage的一种使用情景就是通过它来根据传来的预设内存空间中的信息创建纹理信息，即创建显存。 [0074]　在一种可能的实施例中，实时操作系统为QNX操作系统；移动操作系统为Android操作系统。 [0075]　本申请的实施例，可以通过安卓系统的虚拟显示屏，通过hypervisor间共享内存的方式，实现应用界面的投屏，减少硬件资源的使用，提升车载终端性能，以满足更多使用场景。 [0077]　基于上述图1所示的应用投屏方法，本申请还提供了一种实现应用投屏方法，图2为本申请实施例提供的一种实现应用投屏方法的流程图。 [0078]　如图2所示，该应用投屏方法，具体如下所示： [0079]　首先，在移动操作系统(如Android操作系统)中，应用程序210通过投屏服务220绑定虚拟显示屏230，在由预设存储空间240创建的画布中，合成应用程序210的应用界面，并将包括应用界面的预设存储空间(即内存地址)，传递至存储管理器，由存储管理器控制各个预设存储空间清晰有序的通过共享内存通道260传递至实时操作系统(如QNX)中，最后由实时操作系统中的存储管理器将应用界面显示在目标显示屏270中，以实现高效便捷地将应用界面投屏显示至车载终端中。 [0080]　综上，在本申请实施例中，通过将移动操作系统中安装的应用程序与虚拟显示屏建立连接；在虚拟显示屏的画布中合成应用程序的应用界面，能够在虚拟显示屏中合成各种第三方应用程序的应用界面，兼容性强；通过共享内存通道，将应用界面传递至实时操作系统；这里，通过共享内存传递合成好的应用界面，无需占用数据资源，最后，控制实时操作系统将应用界面显示在与车载终端连接的目标显示屏上，能够高效便捷的在车载终端的目标显示屏上显示用户所需的应用程序的应用界面。 [0081]　基于上述图1所示的应用投屏方法，本申请实施例还提供一种应用投屏装置，如图3所示，该装置300可以包括： [0082]　连接模块310，用于将在移动操作系统中安装的应用程序与预设的虚拟显示屏建立连接。 [0083]　合成模块320，用于在虚拟显示屏的画布中合成应用程序的应用界面。 [0084]　传递模块330，用于通过共享内存通道，将应用界面传递至实时操作系统。 [0085]　显示模块340，用于控制实时操作系统将应用界面显示在目标显示屏上。 [0086]　在一种可能的实现方式中，连接模块310，具体用于： [0087]　通过显示屏管理器，获取预先创建的虚拟显示屏； [0088]　将应用程序与虚拟显示屏建立连接。 [0089]　在一种可能的实现方式中，该装置300还可以包括： [0090]　写入模块，用于将应用程序的包名写入启动参数，以用于在车载终端中启动应用程序。 [0091]　在一种可能的实现方式中，传递模块，具体用于： [0092]　将应用界面存储于预设内存空间； [0093]　将预设内存空间通过共享内存通道传递至实时操作系统； [0094]　控制实时操作系统从预设内存空间中提取应用界面，以及将提取应用界面后的预设内存空间返回至移动操作系统。 [0095]　在一种可能的实现方式中，传递模块，具体用于： [0096]　监测应用界面是否合成完成； [0097]　响应于监测到应用界面合成完成,将应用界面传递至实时操作系统。 [0098]　在一种可能的实现方式中，显示模块340，具体用于： [0099]　控制实时操作系统通过渲染接口创建应用界面的显存； [0100]　控制实时操作系统通过显示接口，将显存中的应用界面显示在目标显示屏上。 [0101]　在一种可能的实现方式中，实时操作系统为QNX操作系统；移动操作系统为Android操作系统。 [0103]　图4示出了本申请实施例提供的一种电子设备的硬件结构示意图。 [0109]　通信接口403，主要用于实现本申请实施例中各模块、装置、单元和/或设备之间的通信。 [0111]　该电子设备可以执行本申请实施例中的应用投屏方法，从而实现结合图1至图2描述的应用投屏方法。 [0115]　还需要说明的是，本申请中提及的示例性实施例，基于一系列的步骤或者装置描述一些方法或系统。但是，本申请不局限于上述步骤的顺序，也就是说，可以按照实施例中提及的顺序执行步骤，也可以不同于实施例中的顺序，或者若干步骤同时执行。</t>
  </si>
  <si>
    <t>根据本申请的实施例，能够提升车载终端的运行性能。</t>
  </si>
  <si>
    <t>1.01</t>
  </si>
  <si>
    <t>qnx操作系统 |
嵌入式设备 |
android操作系统 |
多操作系统 |
实时操作系统 |
安卓系统 |
处理器资源 |
嵌入式系统 |
equipment identifier |
硬件资源 |
硬件抽象层 |
车载信息娱乐系统 |
移动操作系统 |
工业标准架构 |
加速图形端口</t>
  </si>
  <si>
    <t>应用程序编程接口 |
java语言 |
启动参数 |
启动应用程序 |
客户端操作系统 |
渲染窗口 |
虚拟显示 |
中间层软件</t>
  </si>
  <si>
    <t>内存资源 |
内存空间 |
共享内存 |
haplotype tagging |
数据拷贝 |
大容量存储器</t>
  </si>
  <si>
    <t>操作系统配置 |
物理服务器 |
共享数据</t>
  </si>
  <si>
    <t>CN202111631201.8</t>
  </si>
  <si>
    <t>音频数据处理方法、装置、电子设备和存储介质</t>
  </si>
  <si>
    <t>本发明实施例提供了一种音频数据处理方法、装置、电子设备和存储介质，所述方法包括：获取通过麦克风采集的第一音频数据，所述麦克风具有延迟时间；所述第一音频数据中包括终端内部播放的背景音频通过扬声器扩散后产生的所述背景音频的回声数据；获取第二音频数据；所述第二音频数据为所述终端设备内部播放的所述背景音频的原始数据；获取所述麦克风在所述延迟时间内采集的音频数据大小；根据所述音频数据大小将所述第二音频数据与所述第一音频数据对齐；以对齐后的所述第二音频数据为参考音频数据，对所述第一音频数据进行回声消除处理。可以将麦克风数据和参考音频数据对齐到同一时间点进行回声消除处理，提升回声消除的效果。</t>
  </si>
  <si>
    <t>一种音频数据处理方法，其特征在于，所述方法包括： 　　获取通过麦克风采集的第一音频数据，所述麦克风具有延迟时间；所述第一音频数据中包括终端内部播放的背景音频通过扬声器扩散后产生的所述背景音频的回声数据； 　　获取第二音频数据；所述第二音频数据为所述终端设备内部播放的所述背景音频的原始数据； 　　获取所述麦克风在所述延迟时间内采集的音频数据大小； 　　根据所述音频数据大小将所述第二音频数据与所述第一音频数据对齐； 　　以对齐后的所述第二音频数据为参考音频数据，对所述第一音频数据进行回声消除处理。</t>
  </si>
  <si>
    <t>周禹辰</t>
  </si>
  <si>
    <t>2021/12/28</t>
  </si>
  <si>
    <t>2022/04/29</t>
  </si>
  <si>
    <t>G10L 21/0208|G10L 21/0216|G10L 21/0224</t>
  </si>
  <si>
    <t>G10L 21/0208</t>
  </si>
  <si>
    <t>　在车机系统中，语音唤醒、免提电话等功能，一般会使用软件回声消除(ECNR)的方案，该方案需要将同一时间点的麦克风采集的麦克风数据和车机系统内部播放的参考音数据同时传递给ECNR算法进行处理，处理后输出经过了回声消除和降噪处理的麦克风数据。&lt;br/&gt;　由于车机系统内部播放的参考音数据一般是由后端DSP(Digital Signal Processor，数字信号处理器)通过电路直接回传回SOC(System on Chip，系统级芯片)侧的，而当前大多数车辆上使用的麦克风为具有降噪功能的麦克风，此类麦克风在录音到数据后会进行降噪处理，处理会存在一定时间的延迟。因此会导致麦克风数据和车机系统内部播放的参考音数据无法同时传输至ECNR算法进行处理，影响回声消除的效果。</t>
  </si>
  <si>
    <t>　本发明实施例涉及音频数据处理技术领域，特别是涉及一种音频数据处理方法、一种音频数据处理装置、电子设备和存储介质。</t>
  </si>
  <si>
    <t>[0047]　为使本发明的上述目的、特征和优点能够更加明显易懂，下面结合附图和具体实施方式对本发明作进一步详细的说明。 [0048]　目前在车机系统中，可以实现多种语音功能，如语音唤醒、免提电话等，而在汽车行驶过程中，车载语音识别和通话质量受到发动机、空调、人声、多媒体等车内噪音的严重影响，如当驾驶者在进行语音通话时，车内正在播放的音乐或通过扬声器播放的通话声音，会导致语音通话不清楚或说话者听到自己的声音，影响语音通话的质量和体验。因此，在车机系统中，一般会对语音功能进行回声消除和降噪的处理。 [0049]　因此，目前一般会使用软件回声消除和降噪(ECNR)的方案，该方案需要将同一时间点麦克风采集的麦克风数据，和车机系统内部播放的参考音数据同时传递给ECNR算法进行处理，处理后输出经过了回声消除和降噪处理的麦克风数据。由于当前大多数车辆上都使用了带有降噪功能的麦克风，此类麦克风在录音到数据后会先进行降噪处理，会存在一定时间的延迟时间，而车机系统内部播放的参考音数据可以直接从DSP芯片直接传输至声卡，SOC芯片再从声卡获取数据进行处理，不需要经过麦克风的处理，延迟时间很小；因此麦克风数据和参考音数据会存在较大的延迟时间，无法同时传输至ECNR进行处理，影响回声消除的效果。 [0050]　对此，本发明实施例的核心发明点之一在于，获取通过麦克风采集的第一音频数据，以及获取终端设备内部播放的背景音频的原始数据，作为第二音频数据，根据麦克风的延迟时间，计算出麦克风在延迟时间内采集的音频数据大小，然后根据音频数据大小，将第二音频数据与第一音频数据进行对齐，并以对齐后的第二音频数据为参考音频数据，对第一音频数据进行回声消除处理。可以将麦克风数据和参考音频数据对齐到同一时间点后再进行回声消除处理，提升回声消除的效果。 [0052]　ECNR(Echo Cancellation&amp;amp;Noise Reduction，回声消除和降噪)，用于语音识别和免提通话中，消除近端媒体立体声回声，实现全双工实时的、双向的语音交互。在车载环境内会同时存在音乐(参考音数据)和发音源信号(麦克风数据)，在语音识别时，需要把音乐给屏蔽掉，即为回声消除。回声消除以音乐信号作为参考信号，抑制环境噪音并增强有效的语音信号。 [0053]　麦克风(Microphone)，由英语microphone(送话器)翻译而来，也称话筒，微音器。麦克风是将声音信号转换为电信号的能量转换器件。 [0056]　麦克风数据，即通过麦克风采集的音频数据。 [0057]　参考音数据，一般为从DSP直接通过电路将终端内部播放的数据传递回声卡，SOC从声卡节点拿到参考数据后进行处理。(可以直接通过电路传回给SOC，不需要经过麦克风的采集)。 [0058]　车机系统，即车载人机交互系统，具有麦克风、DSP和SOC等设备，可以实现人与车之间的交互功能，通过该系统可以实现对车辆的语音唤醒、以及语音通话和切换功能和设置等功能。 [0059]　采样率(frequency of sample)，定义了单位时间内从连续信号中提取并组成离散信号的采样个数。 [0060]　采样深度，采样中对声音强度记录的精细程度。 [0061]　具体地，参照图1，示出了本发明的一种音频数据处理实施例的步骤流程图，具体可以包括如下步骤： [0062]　步骤101、获取通过麦克风采集的第一音频数据，所述麦克风具有延迟时间；所述第一音频数据中包括终端内部播放的背景音频通过扬声器扩散后产生的所述背景音频的回声数据； [0063]　在具体实现中，本发明实施例可以应用于车机系统，可以通过车机系统中的麦克风采集说话者的语音音频数据，该语音音频数据可以是语音通话时的通话语音，也可以是唤醒车机系统的唤醒语音，或者是对车机系统进行语音交互的其他语音音频数据，在麦克风采集到语音音频数据后，将该语音音频数据作为第一音频数据。 [0064]　具体地，用于采集第一音频数据的麦克风为具有降噪功能的麦克风，麦克风在采集到音频数据后需要进行降噪处理，而降噪处理需要消耗一定的时间，在降噪处理过程中消耗的时间则为所述麦克风的延迟时间。一个麦克风的延迟时间在不受到其他因素影响的情况下，其延迟时间是固定，通常延迟时间为毫秒(ms)级别，如一个延迟时间为18ms的降噪麦克风，它在降噪处理时所需的时间则为18ms。 [0065]　在实际的车载环境中，当车内人员通过车机系统进行语音通话时，麦克风采集到的第一音频数据中除了包括语音音频数据，还有可能包括通过车辆扬声器播放的背景音频，其中，背景音频可以包括语音通话中与车内人员对话的对端的语音、背景音乐、操作提示音和车机系统的语音提示等音频数据。背景音频通过扬声器播放扩散后再通过麦克风回传给语音通话中的对端则会产生回声数据。 [0066]　步骤102、获取第二音频数据；所述第二音频数据为所述终端设备内部播放的所述背景音频的原始数据； [0067]　其中，第二音频数据为车机系统内部播放的背景音频的原始数据，即是车机系统内部播放的背景音频尚未通过扬声器播放扩散的原始音频数据。 [0068]　在具体实现中，车机系统的SOC可以从声卡中获取到第二音频数据。具体可以是，DSP芯片将背景音频的原始数据传输到声卡中，SOC再从声卡中直接获取背景音频的原始数据并作为第二音频数据。 [0069]　步骤103、获取所述麦克风在所述延迟时间内采集的音频数据大小； [0070]　在具体实现中，麦克风在延迟时间内是不会采集到音频数据的，因此，车机系统在麦克风的延迟时间内接收不到麦克风采集的第一音频数据。对此，可以获取所述麦克风在延迟时间内采集的音频数据大小。实际中，一个麦克风的硬件规格参数和延迟时间是固定的，具体可以根据麦克风的硬件规格参数和延迟时间计算该麦克风在延迟时间内采集的音频数据大小。 [0071]　步骤104、根据所述音频数据大小将所述第二音频数据与所述第一音频数据对齐； [0072]　其中，将第二音频数据与第一音频数据对齐，具体可以是使第二音频数据和第一音频数据在经过对齐处理后，能同时传入SOC进行回声消除处理。 [0073]　在具体实现中，由于通过麦克风采集的第一音频数据是具有延迟的，而通过车机系统内部芯片和电路获取的第二音频数据的延迟很小，因此，第一音频数据和第二音频数据在延迟时间上会存在差距，而ECNR算法需要第一音频数据和第二音频数据同时传入进行回声消除处理，因此，在本发明实施例中，可以根据上述获取的音频数据大小将第一音频数据和第二音频数据进行对齐处理，使第一音频数据和第二音频数据可以同时传输至SOC进行回声消除处理。 [0074]　步骤105、以对齐后的所述第二音频数据为参考音频数据，对所述第一音频数据进行回声消除处理。 [0075]　具体地，在将第一音频数据和第二音频数据对齐后，可以将第一音频数据和第二音频数据同时传输至SOC，SOC以对齐后的第二音频数据作为参考音频数据，对第一音频数据进行回声消除处理。 [0077]　此示例为一车机系统的音频数据处理流程，如图2中所示，ref即为车机系统内部的背景音频，在本发明实施例中为车机系统的SOC从系统内部直接获取到的第二音频数据；SOURCE为说话者发出的源语音音频数据。车机系统的MIC(Microphone，麦克风)在采集SOURCE时，也会采集到通过扬声器散播的背景音频，在本发明实施例中为第一音频数据。 [0078]　具体地，在获取到第一音频数据和第二音频数据后，可以根据MIC的规格参数和延迟时间，计算出该MIC在延迟时间内采集的音频数据大小，进而根据音频数据大小，将第二音频数据与第一音频数据进行对齐。将对齐后的第一音频数据和第二音频数据同时传入SOC进行回声消除处理，并将回声消除处理完成后的SOURCE对车机系统进行唤醒。 [0079]　在本发明实施例中，获取通过麦克风采集的第一音频数据，以及获取终端设备内部播放的背景音频的原始数据作为第二音频数据，根据麦克风的延迟时间计算出麦克风在延迟时间内采集的音频数据大小，然后根据音频数据大小将第二音频数据与第一音频数据进行对齐，并以对齐后的第二音频数据为参考音频数据，对第一音频数据进行回声消除处理。本发明实施例能够基于延迟时间内采集的音频数据大小，将麦克风数据和参考音频数据对齐到同一时间点后再进行回声消除处理，提升回声消除的效果。 [0080]　在上述实施例的基础上，提出了上述实施例的变型实施例，在此需要说明的是，为了使描述简要，在变型实施例中仅描述与上述实施例的不同之处。 [0081]　在一示例性实施例中，所述步骤103、所述获取所述麦克风在所述延迟时间内采集的音频数据大小，包括： [0082]　获取所述麦克风的规格参数； [0083]　根据所述规格参数计算所述麦克风在所述延迟时间内采集的音频数据大小。 [0084]　其中，所述规格参数包括采样率、采样深度和采集通道数量。音频数据大小通常使用byte(字节)为单位，字节是计算机信息技术用于计量存储容量的一种计量单位；采样深度使用bit(位)为单位。 [0085]　具体地，麦克风为降噪麦克风，一个麦克风的规格参数反应了它的硬件性能，延迟时间反应了它在降噪处理时所消耗的时间，规格参数的值和延迟时间是固定的。在具体实现中，可以根据麦克风的规格参数和延迟时间计算出一个麦克风在延迟时间内采集的音频数据大小，一种计算方式如下： [0086]　音频数据大小＝(采样频率×采样位数×声道数×时间(延迟时间))[0087]　在一示例中，假设一个降噪麦克风的采样率为16KHz，采样深度为16bit，通道数为2，延迟为18ms，根据上述计算方式，可以计算出该降噪麦克风在延迟时间内采集的音频数据大小，具体为：音频数据大小＝16KHz×16bi t×2×18ms＝1152byte。 [0088]　在上述示例性实施例中，在获取麦克风的规格参数和延迟时间后，可以根据规格参数和延迟时间，计算出此麦克风在延迟时间内采集的音频数据大小，进而可以依据音频数据大小将第二音频数据与第一音频数据进行对齐处理，以提升回声消除的效果。 [0089]　在一示例性实施例中，所述步骤104、所述根据所述音频数据大小将所述第二音频数据与所述第一音频数据对齐，包括： [0090]　设置第一缓冲区和第二缓冲区； [0091]　将所述第一音频数据缓存至所述第一缓冲区； [0092]　在所述第二缓冲区中填入与所述音频数据大小相等的无效数据； [0093]　在填入所述无效数据后的所述第二缓冲区中缓存所述第二音频数据，以使所述第二音频数据与所述第一音频数据对齐。 [0095]　将音频数据缓存至缓冲区的方式可以是按顺序将音频数据缓存至缓冲区中，即缓存至缓冲区中的音频数据仍然保持原有的顺序。 [0096]　在第二缓冲区中填入与音频数据大小相等的无效数据的方式可以是在第二缓冲区的起始位置开始按顺序填入与音频数据大小相等的无效数据。 [0098]　在一示例中，可以使用Android(安卓系统)的AudioHAL(Audio Hardware Abstraction Layer，音频硬件抽象层)从系统中获取第一音频数据和第二音频数据，并进行数据对齐的处理。具体可以是，在AudioHAL中开辟两块足够大的同样的缓冲区，分别为用于存储MIC数据(第一音频数据)的MIC数据缓冲区(第一缓冲区)和用于存储参考音数据(第二音频数据)的参考音数据缓冲区(第二缓冲区)。 [0099]　参照图3a，示出了本发明的一种MIC数据与参考音数据未对齐时的示意图，如图3a所示，由于麦克风存在延迟时间，因此在延迟时间内并不能采集到有效数据，根据上述计算麦克风在延迟时间内采集的音频数据大小的方式，假设计算出的音频数据大小为1152byte，将MIC数据缓存至MIC数据缓冲区中时，MIC数据缓冲区中的前1152byte为无效数据，1152byte后才为有效数据。而获取参考音数据时几乎不存在延迟时间，因此将参考音数据缓存至参考音数据缓冲区时，参考音缓冲区都为有效数据。此时，MIC数据与参考音数据并没有对齐。 [0100]　参照图4a，示出了本发明的一种MIC数据与参考音数据对齐后的示意图， [0101]　同样地，将麦克风采集到的MIC数据缓存至MIC数据缓冲区中，此时，MIC数据缓冲区中的前1152byte为无效数据，1152byte后才为有效数据。在将参考音数据缓存至参考音数据缓冲区之前，先在参考音缓冲区中填入与上述计算得到的音频数据大小相等的无效数据，即先往参考音缓冲区中填入1152byte无效数据；然后，再将将参考音数据缓存至参考音数据缓冲区中。如图4a所示，MIC数据缓冲区和参考音数据缓冲区中的前1152byte都为无效数据，在1152byte后才为有效数据，实现了将参考音数据与MIC数据对齐的效果。 [0102]　在上述示例性实施例中，通过将第一音频数据缓存至第一缓冲区，以及，将与麦克风延迟时间内采集音频数据大小相等的无效数据填入第二缓冲区后，再将第二音频数据缓存至第二缓冲区，实现了在缓冲区中将第二音频数据与第一音频数据对齐。 [0103]　在一示例性实施例中，所示步骤105、所述以对齐后的所述第二音频数据为参考音频数据，对所述第一音频数据进行回声消除处理，包括： [0104]　同时从所述第一缓冲区和所述第二缓冲区中，分别获取所述第一音频数据和所述第二音频数据； [0105]　以对齐后的所述第二音频数据为参考音频数据，对所述第一音频数据进行回声消除处理。 [0106]　以上述示例将第二音频数据与第一音频数据对齐后，可以同时从第一缓冲区和第二缓冲区中，分别获取第一音频数据和第二音频数据传输到SOC中以ECNR算法进行回声消除处理，具体可以是以对齐后的第二音频数据为参考音频数据，对第一音频数据进行回声消除处理。 [0108]　参照图3b,示出了本发明的一种未对齐的音频数据进行回声消除的示意图，如图3b所示，MIC数据缓冲区的前1152byte为无效数据，而参考音数据缓冲区中都是有效数据，MIC数据和参考音数据是没有对齐的，此时若从MIC数据缓冲区和参考音数据缓冲区中，分别获取MIC数据和参考音数据传输至SOC中以ECNR算法进行回声消除，会影响回声消除的效果。 [0109]　参照图4b,示出了本发明的一种对齐后的音频数据进行回声消除的示意图，如图4b所示，MIC数据缓冲区和参考音数据缓冲区的前1152byte均为无效数据，即在缓冲区中对MIC数据和参考音数据进行了对齐。因此可以同时从MIC数据缓冲区和参考音数据缓冲区中分别获取MIC数据和参考音数据，传输至SOC中以ECNR算法进行回声消除。 [0110]　在上述示例性实施例中，可以同时从第一缓冲区和第二缓冲区中，分别获取第一音频数据和第二音频数据传输至SOC的ECNR算法中，并以对齐后的第二音频数据为参考音频数据，对第一音频数据进行回声消除处理，提升回声消除的效果。 [0112]　参照图5，示出了本发明的一种音频数据处理装置的结构框图，具体可以包括以下模块： [0113]　第一音频数据获取模块501，用于获取通过麦克风采集的第一音频数据，所述麦克风具有延迟时间；所述第一音频数据中包括终端内部播放的背景音频通过扬声器扩散后产生的所述背景音频的回声数据； [0114]　第二音频数据获取模块502，用于获取第二音频数据；所述第二音频数据为所述终端设备内部播放的所述背景音频的原始数据； [0115]　音频数据大小获取模块503，用于获取所述麦克风在所述延迟时间内采集的音频数据大小； [0116]　音频数据对齐模块504，用于根据所述音频数据大小将所述第二音频数据与所述第一音频数据对齐； [0117]　回声消除处理模块505，用于以对齐后的所述第二音频数据为参考音频数据，对所述第一音频数据进行回声消除处理。 [0118]　在一示例性实施例中，所述音频数据大小获取模块503，用于获取所述麦克风的规格参数；根据所述规格参数计算所述麦克风在所述延迟时间内采集的音频数据大小。 [0119]　在一示例性实施例中，所述规格参数包括采样率、采样深度和采集通道数量。 [0120]　在一示例性实施例中，所述音频数据对齐模块504，用于设置第一缓冲区和第二缓冲区；将所述第一音频数据缓存至所述第一缓冲区；在所述第二缓冲区中填入与所述音频数据大小相等的无效数据；在填入所述无效数据后的所述第二缓冲区中缓存所述第二音频数据，以使所述第二音频数据与所述第一音频数据对齐。 [0121]　在一示例性实施例中，所述回声消除处理模块505，用于同时从所述第一缓冲区和所述第二缓冲区中，分别获取所述第一音频数据和所述第二音频数据；以对齐后的所述第二音频数据为参考音频数据，对所述第一音频数据进行回声消除处理。 [0122]　在一示例性实施例中，所述装置应用于车机系统。 [0123]　对于装置实施例而言，由于其与方法实施例基本相似，所以描述的比较简单，相关之处参见方法实施例的部分说明即可。 [0126]　本说明书中的各个实施例均采用递进的方式描述，每个实施例重点说明的都是与其他实施例的不同之处，各个实施例之间相同相似的部分互相参见即可。</t>
  </si>
  <si>
    <t>可以将麦克风数据和参考音频数据对齐到同一时间点进行回声消除处理，提升回声消除的效果。</t>
  </si>
  <si>
    <t>0.64</t>
  </si>
  <si>
    <t>声卡 |
miti |
扬声器播放 |
环境噪音 |
通话语音 |
背景音乐 |
背景音频 |
采集音频 |
声音强度 |
gate output |
conservative factor</t>
  </si>
  <si>
    <t>回声消除 |
fuel delivery system |
语音信号 |
采样率 |
采样位数 |
立体声 |
gate line driving circuit |
参考音频 |
原始音频数据 |
声音信号转换 |
采样频率 |
connectome</t>
  </si>
  <si>
    <t>语音唤醒 |
语音功能 |
语音交互 |
语音识别 |
免提通话 |
语音音频数据</t>
  </si>
  <si>
    <t>语音通话</t>
  </si>
  <si>
    <t>2  2022.04.29 公开 公开
2022.05.20 实质审查的生效 实质审查的生效
申请日=2021.12.28</t>
  </si>
  <si>
    <t>CN202111584718.6</t>
  </si>
  <si>
    <t>一种权限处理方法、装置、车载终端及可读存储介质</t>
  </si>
  <si>
    <t>本申请实施例公开了一种权限处理方法、装置、车载终端及可读存储介质，该方法包括：基于检测到目标应用程序的目标权限申请，获取目标应用程序的应用信息；从预先获取的配置文件中，确定与应用信息匹配的授权规则；配置文件包括与多个应用程序一一对应的授权规则；根据授权规则，对目标应用程序申请的目标权限进行处理。根据本申请的实施例，能够提升权限处理的效率。</t>
  </si>
  <si>
    <t>一种权限处理方法，其特征在于，应用于车载终端，所述方法包括： 　　基于检测到目标应用程序的目标权限申请，获取所述目标应用程序的应用信息； 　　从预先获取的配置文件中，确定与所述应用信息匹配的授权规则；所述配置文件包括与多个应用程序一一对应的授权规则； 　　根据所述授权规则，对所述目标应用程序申请的所述目标权限进行处理。</t>
  </si>
  <si>
    <t>王海峰</t>
  </si>
  <si>
    <t>2021/12/22</t>
  </si>
  <si>
    <t>G06F 21/60</t>
  </si>
  <si>
    <t>　目前，随着车载终端的蓬勃发展，车载终端的操作系统可安装的应用程序越来越多，而且车载终端中安装的应用程序可以提供的应用功能也越来越多，为了运行不同的应用功能，应用功能经常需要获取相关权限。&lt;br/&gt;　目前对于应用程序申请运行时权限的处理方式是会弹出提示框，通过用户在提示框中输入的应答信息来选择是否授权，但是在车载终端中，频繁的让用户去操作，不利于安全驾驶而且权限处理的效率不高。</t>
  </si>
  <si>
    <t>　本申请属于信息处理技术领域，尤其涉及一种权限处理方法、装置、车载终端及可读存储介质。</t>
  </si>
  <si>
    <t>[0024]　运行时权限，应用程序需要在运行时申请的权限。 [0025]　包名，应用程序的名称，也是应用程序的识别信息。 [0026]　签名，即数字签名，一种类似写在纸上的普通的物理签名，但是使用了公钥加密领域的技术实现，用于鉴别数字信息的方法。 [0027]　安装来源，请求系统安装应用程序的执行者。 [0028]　本申请实施例提供的权限处理方法至少可以应用于下述应用场景中，下面进行说明。 [0031]　图1为本申请实施例提供的一种权限处理方法的流程图。 [0032]　如图1所示，该权限处理方法可以包括步骤110?步骤130，该方法应用于权限处理装置，具体如下所示： [0033]　步骤110，基于检测到目标应用程序的目标权限申请，获取目标应用程序的应用信息。 [0034]　步骤120，从预先获取的配置文件中，确定与应用信息匹配的授权规则；配置文件包括与多个应用程序一一对应的授权规则。 [0035]　步骤130，根据授权规则，对目标应用程序申请的目标权限进行处理。 [0036]　本申请提供的权限处理方法中，通过在检测到车载终端中的目标应用程序申请目标权限的情况下，获取目标应用程序的应用信息；从预先获取的包括与多个应用程序分别对应的授权规则的配置文件中，确定出与应用信息相匹配的授权规则，这里，能够快速准确地确定出与目标应用程序对应的授权规则；最后，根据授权规则，对目标应用程序申请的目标权限进行处理，能够针对目标应用程序应用所申请的目标权限自动地进行精确处理，无需用户在驾驶过程中进行答复确认，不仅能够保证安全性，还提升了权限处理的效率。 [0037]　下面，对步骤110?步骤130的内容分别进行描述： [0038]　步骤110，基于检测到目标应用程序的目标权限申请，获取目标应用程序的应用信息。 [0039]　在车载终端检测到第三方的目标应用程序申请运行时的权限时，获取目标应用程序的应用信息。其中，目标权限申请用于申请目标应用程序运行时的目标权限。 [0040]　例如，目标应用程序是音乐播放应用程序，目标应用程序的应用信息可以包括：目标应用程序的应用标识信息、目标应用程序的应用名称、目标应用程序的安装路径(如：如位于指定的目录路径的预置应用)、目标应用程序的安装来源(如：文件管理器或应用商店等)以及目标应用程序的签名信息(签名信息通常与应用程序的开发商相关)。 [0041]　在一种可能的实施例中，在步骤120之前，还可以包括以下步骤： [0042]　获取配置文件； [0043]　配置文件包括：通用配置信息以及每个应用类别对应的授权规则； [0044]　其中，通用配置信息包括：应用类别与授权规则的对应关系、每个授权规则的优先级、以及补充授权规则； [0045]　应用类别包括：预设应用名称、预设安装路径、预设安装来源以及预设签名信息。 [0046]　其中，配置文件可以包括：预置应用路径列表，包括至少一个预设应用路径，用于检查应用是否属于预设安装路径； [0047]　包名列表，包括至少一个预设包名，用于检查应用是否属于预设安装来源的应用； [0048]　签名应用列表，包括至少一个预设签名信息、用于检查应用是否属于预设签名信息； [0049]　预设应用名称列表，包括至少一个预设应用名称、用于检查应用是否属于预设应用名称； [0050]　其中，配置文件可以包括：应用类别与授权规则的对应关系；其中，每一类应用类别可以对应一套授权规则，可以用于确定授权规则属于适用于哪一类应用类别。 [0051]　每个授权规则的优先级，用于当某个应用程序符合多种应用类别特性时，优先匹配哪一套授权规则，如“预设应用名称”的优先级最可以为最高的。 [0052]　补充授权规则，用于处理未配置规则的权限的授权类别，即当所申请的权限无法匹配到具体的授权规则时，通过默认处理方式进行权限处理(比如允许授权或拒绝授权)。 [0053]　每个应用类别对应的授权规则包括：授权规则。 [0054]　授权规则，包含：允许授权、拒绝授权、部分授权； [0055]　每个应用类别对应的授权规则还可以包括权限信息集合，用于授权规则为“部分授权”时生效，权限信息集合的列表中每项元素用于判断对于指定权限是否允许授权，具体内容可以包括：权限名和该权限名授权类别(包含两种类别：允许授权、拒绝授权)。 [0056]　在一种可能的实施例中，步骤120，具体可以包括以下步骤： [0057]　根据应用信息，确定目标应用程序对应的目标应用类别； [0058]　从配置文件中，确定与目标应用类别匹配的授权规则；配置文件中包括应用类别和授权规则的关联关系；应用类别包括目标应用类别。 [0059]　基于配置文件，确定应用信息对应的目标文件类别；配置文件包括多组互相对应的应用信息和应用类别；应用类别包括所述目标应用类别。因此，可以根据应用信息在配置文件中查找目标应用程序对应的目标应用类别。 [0060]　在一种可能的实施例中，应用信息包括：目标应用程序的应用名称、目标应用程序的安装路径、目标应用程序的安装来源以及目标应用程序的签名信息；步骤120，具体可以包括以下步骤： [0061]　基于目标应用程序对应多个授权规则，获取目标应用程序对应的最高优先级对应的授权规则； [0062]　确定最高优先级对应的授权规则为与应用信息匹配的授权规则。 [0063]　基于目标应用程序对应多个授权规则，则根据配置文件中的目标应用程序对应的每个授权规则的优先级，优先匹配优先级最高的规则类别，也就是目标优先级对应的授权规则，按照目标优先级对应的授权规则，对目标应用程序申请的目标权限进行处理。 [0064]　示例性地，目标应用程序是音乐播放应用程序，应用信息是：由T开发商开发的，具有签名信息“T”,安装来源是应用商店，这时需要比较预设签名信息和预设安装来源的优先级，若预设签名信息优先级更高，则按照预设签名信息这类的应用类别对应的授权规则，对目标应用程序申请的目标权限进行处理。 [0065]　在一种可能的实施例中，步骤120，具体可以包括以下步骤： [0066]　基于目标应用程序的名称与预设应用名称相匹配，确定预设应用名称对应的授权规则为与应用信息匹配的授权规则。 [0067]　基于目标应用程序的名称与预设应用名称相匹配，无需进行优先级的比较，则直接根据预设应用名称对应的授权规则，对目标应用程序申请的目标权限进行处理。 [0068]　预设应用名称对应的授权规则可以包括：应用列表，该列表中每个元素项为每一个预设包名的应用的授权规则。 [0069]　每个应用名称对应的授权规则可以包括：用于匹配申请权限的应用包名，以及该应用名称的授权规则(包含三种类别：全部授权、全部拒绝、部分授权； [0070]　每个应用名称对应的授权规则中还可以包括权限信息集合，当授权规则为“部分授权”时生效，列表中每项元素用于判断对于指定权限是否允许授权，具体可以包括权限名对应的授权类别，即允许授权以及拒绝授权。 [0071]　步骤130，根据授权规则，对目标应用程序申请的目标权限进行处理。 [0072]　这里，通过根据授权规则，对目标应用程序申请的目标权限进行处理，即按照授权规则选择是否对应用进行授权，可以自动处理应用程序运行时权限，兼容性强且处理效率高。 [0073]　在一种可能的实施例中，授权规则包括：允许授权以及拒绝授权，步骤130，具体可以包括以下步骤： [0074]　基于授权规则为允许授权，对目标权限进行授权处理； [0075]　基于授权规则为拒绝授权，拒绝对目标权限进行授权处理。 [0076]　一方面，在授权规则为拒绝授权的情况下，拒绝对目标权限进行授权处理，可以不响应目标权限申请。 [0077]　另一方面，在授权规则为拒绝授权的情况下，拒绝对目标权限进行授权处理，具体可以包括以下步骤：显示拒绝授权信息，拒绝授权信息用于描述对目标权限进行拒绝授权处理。 [0078]　需要说明的是，本申请中涉及到的拒绝对目标权限进行授权处理的实施例均可以包括上述两个方面的实现方式。 [0079]　根据匹配到的授权规则来选择对于本次授权申请是否允许授权； [0080]　另外，当未匹配到授权规则时，则依据补充授权规则选择是否授权，补充授权规则用于处理未配置规则的权限的授权类别的情况，即当所申请的权限无法匹配到具体的授权规则时，通过默认处理方式进行权限处理(比如允许授权或拒绝授权)。 [0081]　在一种可能的实施例中，授权规则还包括：部分授权；目标权限包括多个子目标权限，步骤130，具体可以包括以下步骤： [0082]　基于授权规则为部分授权，获取权限规则中的权限信息集合； [0083]　根据权限信息集合对多个子目标权限分别进行处理；权限信息集合包括至少一个允许授权的预设权限标识。 [0084]　授权规则，包含：允许授权、拒绝授权、部分授权； [0085]　对带有允许授权的预设权限标识的子目标权限进行授权处理，对带有拒绝授权的预设权限标识的子目标权限进行拒绝授权处理。 [0086]　基于授权规则为部分授权，获取权限规则中的权限信息集合；权限信息集合的列表中每项元素用于判断对于指定权限是否允许授权，具体内容可以包括：权限名和该权限名的授权类别(包含两种类别：允许授权、拒绝授权)。然后根据权限信息集合对多个子目标权限分别进行处理。 [0087]　示例性地，目标权限包括多个子目标权限，包括：请求存储的权限，以及请求获取用户信息的权限；基于授权规则为部分授权，根据权限信息集合对多个子目标权限分别进行处理。由此，配置文件中的授权规则可以细化到针对具体哪个应用程序授予哪些权限，能够针对任一应用所申请的任一权限进行精确处理，不仅能够保证授权过程中的安全性，还提升了应用授权的精确性。 [0088]　其中，子目标权限与子目标权限标识对应；预设权限标识包括第一预设权限标识和第二预设权限标识，上述涉及到的根据权限信息集合对多个子目标权限分别进行处理的步骤中，具体可以包括以下步骤： [0089]　分别确定与第一预设标识和第二预设标识对应的第一子目标权限标识和第二子目标权限标识； [0090]　对第一子目标权限标识对应的第一子目标权限进行授权处理； [0091]　拒绝对第二子目标权限标识对应的第二子目标权限进行授权处理。 [0092]　子目标权限与子目标权限标识对应；预设权限标识包括第一预设权限标识(用于表示允许授权)和第二预设权限标识(用于表示拒绝授权)； [0093]　示例性地，目标权限包括多个子目标权限，包括：请求存储的权限，请求自动联网的权限、请求定位的权限以及请求获取用户信息的权限；基于授权规则为部分授权，遍历子权限标识，确定与第一预设标识匹配的第一子目标权限标识，如：请求存储的权限的标识，请求自动联网的权限的标识；以及确定与第二预设标识匹配的第二子目标权限标识，如：请求定位的权限以及请求获取用户信息的权限。 [0094]　对第一子目标权限标识对应的第一子目标权限进行授权处理，即对请求存储的权限进行授权处理，对请求自动联网的权限进行授权处理、拒绝对第二子目标权限标识对应的第二子目标权限进行授权处理，即拒绝对请求定位的权限进行授权处理，以及拒绝对请求获取用户信息的权限进行授权处理。 [0095]　在一种可能的实施例中，在应用程序更新的情况下，获取应用程序更新后的应用信息；从配置文件中，确定出与更新后的应用信息相匹配的授权规则。 [0096]　这里，无需提示用户手动授权，当应用更新升级后，可以继续根据应用程序更新后的应用信息从配置文件获取与更新后的应用信息相匹配的授权规则。 [0097]　另外，本申请的实施例不仅可以应用于车载终端，也可以应用于其他电子设备(例如：电视、智能穿戴设备)。 [0098]　综上，在本申请实施例中，通过在检测到车载终端中的目标应用程序申请目标权限的情况下，获取目标应用程序的应用信息；从预先获取的包括与多个应用程序分别对应的授权规则的配置文件中，确定出与应用信息相匹配的授权规则，这里，能够快速准确地确定出与目标应用程序对应的授权规则；最后，根据授权规则，对目标应用程序申请的目标权限进行处理，能够针对目标应用程序应用所申请的目标权限自动地进行精确处理，无需用户在驾驶过程中进行答复确认，不仅能够保证安全性，还提升了权限处理的效率。 [0099]　基于上述图1所示的权限处理方法，本申请还提供了一种实现权限处理的方法，图2为本申请实施例提供的一种实现权限处理的方法的流程图。 [0100]　如图2所示，该权限处理方法可以包括步骤210?步骤250，该方法应用于权限处理装置，具体如下所示： [0101]　步骤210，获取申请权限的应用信息(应用包名、安装文件路径、应用安装来源、应用签名信息)。 [0102]　步骤220，根据应用信息在配置文件中查找应用所属分类。 [0103]　步骤230，当应用所属类别大于1个时，则根据配置文件中的优先级信息，优先匹配优先级高的规则类别。 [0104]　步骤240，当最终匹配的类别为“预设包名的应用”类别时，则在应用列表中根据应用包名匹配授权规则。 [0105]　步骤250，根据匹配到的授权规则，来选择对于本次授权申请是否允许授权。另外，当未匹配到授权规则时，则依据“未配置规则的权限的授权类别”选择是否授权。 [0106]　由此，可以提供一套完整的、兼容的、不依赖于用户选择的自动授予符合某些预设条件的应用程序运行时权限的方案。在安卓系统中预置一份配置文件，在配置文件中将所有应用程序可以分为5类(预设包名的应用、预置应用、预设安装来源的应用、预设签名信息的应用、其它应用)。其中，安装来源可以为请求系统安装应用程序的执行者，特定包名的应用，可以是应用的包名为特定的名称的应用；预置应用，可以是应用安装文件位于指定目录路径的应用；特定安装来源的应用，可以为应用安装者的包名为特定名称的应用；特定签名的应用，可以为应用签名信息符合特定签名的应用。并对每一类应用程序的添加授权规则(允许授权、拒绝授权、部分授权)。修改安卓系统授权装置，该装置会收到应用程序的授权请求，并根据配置文件识别出该应用程序的所属类型，然后根据配置文件中预设类型的授权规则，来判断是否要直接授权或直接拒绝，以减少用户的操作。 [0107]　基于上述图1所示的权限处理方法，本申请实施例还提供一种权限处理装置，如图3所示，该装置300可以包括： [0108]　获取模块310，用于基于检测到目标应用程序的目标权限申请，获取目标应用程序的应用信息。 [0109]　确定模块320，用于从预先获取的配置文件中，确定与应用信息匹配的授权规则；配置文件包括与多个应用程序一一对应的授权规则。 [0110]　处理模块330，用于根据授权规则，对目标应用程序申请的目标权限进行处理。 [0111]　在一种可能的实现方式中，确定模块320，具体用于： [0112]　根据应用信息，确定目标应用程序对应的目标应用类别； [0113]　从配置文件中，确定与目标应用类别匹配的授权规则；配置文件中包括应用类别和授权规则的关联关系；应用类别包括目标应用类别。 [0114]　在一种可能的实现方式中，应用信息包括：目标应用程序的应用名称、目标应用程序的安装路径、目标应用程序的安装来源以及目标应用程序的签名信息；确定模块320，具体用于： [0115]　基于目标应用程序对应多个授权规则，获取目标应用程序对应的最高优先级对应的授权规则； [0116]　确定最高优先级对应的授权规则为与应用信息匹配的授权规则。 [0117]　在一种可能的实现方式中，确定模块320，具体用于： [0118]　基于目标应用程序的名称与预设应用名称相匹配，确定预设应用名称对应的授权规则为与应用信息匹配的授权规则。 [0119]　在一种可能的实现方式中，授权规则包括：允许授权以及拒绝授权，处理模块330，具体用于： [0120]　基于授权规则为允许授权，对目标权限进行授权处理； [0121]　基于授权规则为拒绝授权，拒绝对目标权限进行授权处理。 [0122]　在一种可能的实现方式中，授权规则还包括：部分授权；目标权限包括多个子目标权限，处理模块330，具体用于： [0123]　基于授权规则为部分授权，获取权限规则中的权限信息集合； [0124]　根据权限信息集合对多个子目标权限分别进行处理；权限信息集合包括至少一个允许授权的预设权限标识。 [0125]　在一种可能的实现方式中，子目标权限与子目标权限标识对应；预设权限标识包括第一预设权限标识和第二预设权限标识，处理模块330，具体用于： [0126]　基于授权规则为部分授权，获取权限分别确定与第一预设标识和第二预设标识对应的第一子目标权限标识和第二子目标权限标识； [0127]　对第一子目标权限标识对应的第一子目标权限进行授权处理； [0128]　拒绝对第二子目标权限标识对应的第二子目标权限进行授权处理。 [0129]　在一种可能的实现方式中，在应用程序更新的情况下，获取应用程序更新后的应用信息； [0130]　从配置文件中，确定出与更新后的应用信息相匹配的授权规则。 [0131]　在一种可能的实现方式中，获取模块310，还用于： [0132]　获取配置文件； [0133]　配置文件包括：通用配置信息以及每个应用类别对应的授权规则； [0134]　其中，通用配置信息包括：应用类别与授权规则的对应关系、每个授权规则的优先级、以及补充授权规则； [0135]　应用类别包括：预设应用名称、预设安装路径、预设安装来源以及预设签名信息。 [0136]　综上，在本申请实施例中，通过在检测到车载终端中的目标应用程序申请目标权限的情况下，获取目标应用程序的应用信息；从预先获取的包括与多个应用程序分别对应的授权规则的配置文件中，确定出与应用信息相匹配的授权规则，这里，能够快速准确地确定出与目标应用程序对应的授权规则；最后，根据授权规则，对目标应用程序申请的目标权限进行处理，能够针对目标应用程序应用所申请的目标权限自动地进行精确处理，无需用户在驾驶过程中进行答复确认，不仅能够保证安全性，还提升了权限处理的效率。 [0137]　图4示出了本申请实施例提供的一种电子设备的硬件结构示意图。 [0143]　通信接口403，主要用于实现本申请实施例中各模块、装置、单元和/或设备之间的通信。 [0145]　该电子设备可以执行本申请实施例中的权限处理方法，从而实现结合图1至图2描述的权限处理方法。 [0149]　还需要说明的是，本申请中提及的示例性实施例，基于一系列的步骤或者装置描述一些方法或系统。但是，本申请不局限于上述步骤的顺序，也就是说，可以按照实施例中提及的顺序执行步骤，也可以不同于实施例中的顺序，或者若干步骤同时执行。</t>
  </si>
  <si>
    <t>根据本申请的实施例，能够提升权限处理的效率。</t>
  </si>
  <si>
    <t>1.64</t>
  </si>
  <si>
    <t>应用信息 |
应用列表 |
权限标识 |
应用标识 |
hard wall |
应用类别 |
目标应用程序 |
目标权限 |
子权限 |
hard decoding |
hard mask pattern |
信息匹配 |
full volume</t>
  </si>
  <si>
    <t>hard cutoff |
应用商店 |
权限信息 |
授权规则 |
第三方软件 |
拒绝授权 |
安卓系统 |
获取权限 |
授权处理</t>
  </si>
  <si>
    <t>安装文件 |
目录路径 |
配置规则 |
配置文件 |
目标文件 |
请求获取</t>
  </si>
  <si>
    <t>权限处理方法 |
代码段 |
equipment identifier</t>
  </si>
  <si>
    <t>2  2022.04.29 公开 公开
2022.05.20 实质审查的生效 实质审查的生效
申请日=2021.12.22</t>
  </si>
  <si>
    <t>CN202111525586.X</t>
  </si>
  <si>
    <t>一种终端接入方法、装置、设备及存储介质</t>
  </si>
  <si>
    <t>本申请实施例公开了一种终端接入方法、装置、设备及存储介质。该方法应用于第一终端，包括：接收终端接入请求；获取终端接入请求携带的接入标识；基于接入标识与存储的已注册终端的多种接入标识中的至少一种相匹配，允许接入。本申请实施例在第一终端内预先对已注册终端的多种接入标识进行存储，后续无论已注册终端以何种方式进行接入，第一终端在接收到已注册终端发送的终端接入请求时，因该终端接入请求携带的接入标识与存储的多种接入标识中一种相匹配，可以直接允许接入，准确识别通过不同方式接入的同一终端，实现高效连接，方便用户的使用。</t>
  </si>
  <si>
    <t>一种终端接入方法，其特征在于，应用于第一终端，所述方法包括： 　　接收终端接入请求； 　　获取所述终端接入请求携带的接入标识； 　　基于所述接入标识与存储的已注册终端的多种接入标识中的至少一种相匹配，允许接入。</t>
  </si>
  <si>
    <t>崔庆亮</t>
  </si>
  <si>
    <t>2021/12/14</t>
  </si>
  <si>
    <t>2022/04/22</t>
  </si>
  <si>
    <t>H04B 11/00|H04W 12/08|H04W 76/10|H04W 76/11</t>
  </si>
  <si>
    <t>H04B 11/00</t>
  </si>
  <si>
    <t>　随着电子科技的不断发展，在各个终端间需要进行连接的情况越来越多，各种终端间的接入方式也越来越多。目前，在进行两个终端连接时，为了保证终端的安全，需要用户对每一次连接或每一次利用同一终端不同接入方式的连接时予以确认，给用户的使用造成了不便。</t>
  </si>
  <si>
    <t>　本申请实施例涉及通信技术领域，特别涉及一种终端接入方法、装置、设备及存储介质。</t>
  </si>
  <si>
    <t>[0029]　下面将结合附图对本申请实施方式作进一步地详细描述。 [0031]　请参考图1，其示出了本申请一个实施例提供的终端接入方法的流程图。该方法应用于第一终端，可以包括如下几个步骤： [0032]　步骤101，接收终端接入请求。 [0033]　在一实施例中，终端接入请求为第一终端外的其他终端向第一终端发送的请求，表明存在终端想要以某种接入方式与第一终端连接。 [0034]　步骤102，获取所述终端接入请求携带的接入标识。 [0035]　在一实施例中，接入标识为发送该终端接入请求的终端对应的标记数据，接入标识具有唯一性，可以通过识别接入标识的方式识别出终端。 [0036]　步骤103，基于所述接入标识与存储的已注册终端的多种接入标识中的至少一种相匹配，允许接入。 [0037]　在一实施例中，当其他终端与第一终端进行连接时，存在多种可能的连接方式，不同的连接方式对应不同的接入标识，预先对某终端的多种接入标识进行存储，该终端即为已注册终端。因此在第一终端接收终端接入请求，确定出出该终端接入请求携带的接入标识后，将接入标识与存储的已注册终端的多种接入标识进行对比，若接入标识与多种接入标识中的至少一种相匹配，则发送终端接入请求的终端为已注册终端，此时可以直接允许该终端的接入，实现该终端与第一终端的连接。其中，多种接入标识包括但不限于USB序列号、BTMAC地址(蓝牙连接地址)和WIFIMAC地址。 [0038]　本申请实施例在第一终端内预先对已注册终端的多种接入标识进行存储，后续无论已注册终端以何种方式进行接入，第一终端在接收到已注册终端发送的终端接入请求时，因该终端接入请求携带的接入标识与存储的多种接入标识中一种相匹配，可以直接允许接入，准确识别通过不同方式接入的同一终端，实现高效连接，无需用户反复确认，方便用户的使用。 [0039]　请参考图2，其示出了本申请一个实施例提供的终端接入方法的流程图，该方法应用于第一终端，可以包括如下几个步骤： [0040]　步骤201，接收第二终端发送的多种接入标识。 [0041]　在一实施例中，接入标识为第二终端区别于其他终端的标记数据，每一种接入标识均具有唯一性，可以通过识别接入标识的方式识别出终端。第二终端与第一终端在进行连接时，存在多种可能的连接方式，不同的连接方式对应不同的接入标识，因此一个第二终端存在多种接入标识。其中，多种接入标识包括但不限于USB序列号、BTMAC地址(蓝牙连接地址)和WIFIMAC地址。具体的，第一终端可以为车机中控系统、台式计算机、平板电脑、笔记本电脑、数字助理、增强现实(augmentedreality，AR)/虚拟现实(virtual reality，VR)设备等类型的电子设备，第二终端可以为手机、平板电脑、智能可穿戴设备等类型的移动电子设备。 [0042]　步骤202，存储所述多种接入标识，并标记所述第二终端为已注册终端。 [0043]　在一实施例中，对多种接入标识进行存储，并对第二终端进行标记，标记为已注册终端，即确定第二终端的接入权限，保证接入的安全性。具体的，将多种接入标记存储在数据库中，数据库中的每条终端记录包括USB序列号、BTMAC地址、WIFIMAC地址和Allowed字段，Allowed字段用于表征是否允许接入，通常在标记所述第二终端为已注册终端时，会确定第二终端的接入权限，即将已注册终端对应的Allowed字段标记为是，即允许接入。 [0045]　步骤203，接收终端接入请求。 [0046]　步骤204，获取所述终端接入请求携带的接入标识。 [0047]　在一实施例中，当第一终端接收到终端接入请求后，表明存在终端想要以某种接入方式与第一终端连接，此时获取终端接入请求携带的接入标识。 [0048]　步骤205，基于所述接入标识与存储的已注册终端的多种接入标识中的至少一种相匹配，允许接入。 [0049]　在一实施例中，在获取到接入标识后，将接入标识与存储的已注册终端的多种接入标识进行对比，若当前接入标识与多种接入标识中的至少一种相匹配，则发送终端接入请求的终端为已注册终端，此时可以直接允许该终端的接入，实现该终端与第一终端的连接。 [0050]　举例来说，存在第二终端A和第二终端B，以及作为第一终端的车机中控系统，用户第一次通过USB线将第二终端A与车机中控系统进行了连接，在第二次，用户想要利用WIFI将第二终端A与车机中控系统进行连接时，此时车机中控系统在接收第二终端A的终端接入请求后，不能通过WIFIMAC地址有效识别出第二终端A曾经与车机中控系统进行过连接，因此用户需要重新进行第二终端A的连接确认。第二终端B在车机中控系统进行了接入注册，即第二终端B将USB序列号、BTMAC地址、WIFIMAC地址均发送给车机中控系统，车机中控系统存储接收到的USB序列号、BTMAC地址、WIFIMAC地址，并对第二终端B进行标记，标记为已注册终端，设置Allowed字段为是，因此在后续任何时刻，第二终端B通过USB线方式，WIFI方式，或BT方式向车机中控系统发送终端接入请求时，车机中控系统均可以识别出第二终端为已注册终端，无需进行连接确认，即可以直接允许接入，并可以在连接后将与所述接入标识相匹配的目标已注册终端对应的接入名称标识在所述第一终端交互界面显示，即将第二终端B的用户的输入接入名称标识进行显示，使得用户了解第二终端B接入了第一终端。 [0051]　在一种可能的实现方式中，基于所述接入标识与存储的已注册终端的多种接入标识中的至少一种相匹配，且所述已注册终端的权限字段符合预设字段，允许接入。其中权限字段即为Allowed字段，预设字段即为是，也就是说允许用户对已注册终端的Allowed字段进行修改，如将已注册终端第二终端B的Allowed字段修改为否，则后续第二终端通过USB线方式，WIFI方式，或BT方式向车机中控系统发送终端接入请求时，虽然接入标识与存储的已注册终端的多种接入标识中的至少一种相匹配，但因Allowed字段为否，不允许直接接入，仍需在所述第一终端交互界面上显示确认提示信息，如弹出提示框，要用户确认是否允许接入终端。 [0053]　在本申请一个实施例中，在所述接收第二终端发送的多种接入标识前，所述方法还包括：响应于无线连接开启指令，生成携带有所述第一终端无线连接信息的二维码图像，使得所述第二终端扫描所述二维码图像后，在所述第一终端和所述第二终端间建立网络连接。在本实施例中为了实现第一终端和第二终端间多种接入标识的数据传输，在第一终端和第二终端间建立网络连接。在用户下达无线连接开启指令后，自动开启WIFI热点，同时生成二维码图像，第二终端通过扫描该二维码即可以建立与第一终端间的网络连接。本实施例提供的连接建立方式操作简单，且可以实现有效的数据传输。 [0054]　请参考图3，其示出了本申请一个实施例提供的终端接入方法的流程图，该方法应用于第一终端，可以包括如下几个步骤： [0055]　步骤301，响应于开始接收指令，接收第二终端发送的声波编码数据。 [0056]　在一实施例中，第二终端在向第一终端发送数据时，利用声波技术将多种接入数据编码为声波数据，得到声波编码数据。具体的，预先设置声波与字符间的对应关系，在第二终端获取到自身的多种接入数据后，将多种接入数据编码为声波数据，得到声波编码数据，并在响应开始发送指令后，利用声波播放设备如喇叭对声波编码数据进行播放，第一终端在响应开始接收指令后，接收声波编码数据，具体的利用麦克风mic接收声波编码数据，然后对声波编码数据进行解析。 [0057]　在一种可能的实现方式中，所述响应于开始接收指令，接收第二终端发送的声波编码数据，包括：响应于开始接收指令，接收第二终端发送的声波编码数据，将所述第一终端交互界面上的开始接收按钮更新为停止接收按钮；并在所述交互界面上显示数据接收中；响应于停止接收指令，停止声波编码数据的解码，将所述交互界面上的停止接收按钮更新为开始接收按钮。 [0058]　在上述实现方式中，用户可以在交互界面下达指令，并通过交互界面显示数据接收进度，即当用户下达开始发送指令后，响应于开始发送指令，接收第二终端发送的声波编码数据，将所述第一终端交互界面上的开始接收按钮更新为停止接收按钮；并在所述交互界面上显示数据接收中。同时允许用户自行控制接收进程，即用户也可能下达停止接收指令，响应于停止接收指令，停止声波编码数据的解码，将所述交互界面上的停止接收按钮更新为开始接收按钮。需要说明的是，第二终端的发送指令和第一终端的接收指令均为用户控制，因此用户可以选择在第一终端下达接收指令后，再在第二终端下达发送指令，此时第一终端的数据接收装置如麦克风一直处于数据接收状态；用户也可以选择在第二终端下达发送指令后，再在第一终端下达接收指令，此时第二终端的声波播放设备如喇叭一直处于数据发送状态。 [0059]　步骤302，对所述声波编码数据进行解码，获取多种接入标识。 [0060]　在一实施例中，第一终端在接收到声波编码数据后，对声波编码数据进行解码，获取到多种接入标识。具体的，对所述声波编码数据进行解码，获取解码接入标识；基于所述解码接入标识的数量符合预设值，将所述解码接入标识作为获取的多种接入标识。也就是对声波编码数据进行解码后，解码出接入标识为解码接入标识，预先确定多种接入标识的数量为预设值，如3，当解码接入标识的数量为3时，才获取到多种接入标识，解码完成，在所述交互界面上显示接收完成。当解码接入标识的数量少于3时，且无待解码数据时，接收失败，此时在第一终端的交互界面上显示接收失败。 [0061]　在一种可能的实现方式中，所述基于所述解码接入标识的数量符合预设值，将所述解码接入标识作为获取的多种接入标识，包括：基于所述解码接入标识的数量符合预设值，将所述解码接入标识作为获取的多种接入标识并在所述交互界面上显示接收完成；基于所述解码接入标识的数量不符合所述预设值，在所述交互界面上显示接收失败；在所述存储所述多种接入标识，并标记所述第二终端为已注册终端之后，还包括：在所述交互界面上显示传递成功。 [0062]　在上述实现方式中，为了使得用户了解接入进度，在解码接入标识的数量符合预设值时，解码接入标识可以作为多种接入标识，且在交互界面上显示接收完成，进一步存储多种接入标识，并标记第二终端为已注册终端，在交互界面上显示传递成功；在解码接入标识的数量不符合预设值时，在交互界面上显示接收失败，使得用户及时采取措施，如再次尝试接入，或换其他方式进行接入，保证接入的快速、正常地进行。 [0063]　步骤303，存储所述多种接入标识，并标记所述第二终端为已注册终端。 [0064]　在一种可能的实现方式中，基于所述多种接入标识中的目标接入标识与存储的历史接入标识中第一历史标识相匹配，将所述多种接入标识中的非目标接入标识添加至所述第一历史标识存储记录中；基于存储的历史接入标识中存在与所述非目标接入标识相匹配的第二历史标识，删除所述第二历史标识；并标记所述第二终端为已注册终端；基于不存在所述第一历史标识，在所述多种接入标识中重新选取目标接入标识，直至所述多种接入标识中不存在未被选取过的接入标识时，存储所述多种接入标识；并标记所述第二终端为已注册终端。 [0069]　在另一种可能的实现方式中，存储所述多种接入标识；并标记所述第二终端为已注册终端；基于存储的历史接入标识中存在与所述多种接入标识中的一种相匹配的第三历史标识，删除所述第三接入标识。先对多种接入标识进行存储，然后再在将多种接入标识中的每一种标识与存储的历史接入标识进行匹配，基于历史接入标识中存在与多种接入标识中的一种相匹配的第三历史标识，删除第三接入标识，实现数据的有效整合。 [0070]　步骤304，接收终端接入请求。 [0071]　步骤305，获取所述终端接入请求携带的接入标识。 [0073]　在一实施例中，即使接入标识不属于已注册终端的多种接入标识中的一种，但发送终端接入请求的终端曾以同一接入方式进行过连接，即接入标识会与存储的历史接入标识相匹配，此时也可以直接允许接入。基于接入标识与存储的历史接入标识、存储的已注册终端的多种接入标识均不匹配，为了第一终端的安全，需要进行连接确认，即在第一终端交互界面上显示确认提示信息，如弹出提示框，要用户确认是否允许接入终端。 [0074]　在一实施例中，当用户通过USB线将终端A与第一终端连接，第一终端接收到终端A的终端接入请求，并检测终端A是否为已注册终端，若是，则直接接入，进行后续处理，例如进行投屏，若否，则弹出提示框，要用户确定是否允许连接。当用户通过发起BT连接的方式将终端A与第一终端连接时，第一终端接收到终端A的终端接入请求，并检测终端A是否为已注册终端，若是，则直接接入，进行后续处理，例如进行投屏，若否，则弹出提示框，要用户确定是否允许连接。当用户通过终端A连接第一终端连接热点时，即通过WiFi方式连接时，第一终端接收到终端A的终端接入请求，并检测终端A是否为已注册终端，若是，则直接接入，进行后续处理，例如进行投屏，若否，则弹出提示框，要用户确定是否允许连接。 [0075]　在上述实施例中，利用声波技术实现多种接入标识的传输，无需预先建立第一终端和第二终端的无线网络连接，利用声波技术实现有效便捷的信息传递，并且在存储多种接入标识时，进行有效的数据整合，节约存储空间。用户可以通过简单的操作即可以将第二终端在第一终端注册为已注册终端，在后续第二终端再次接入第一终端时，即可以直接接入，无需确认流程，大大改善用户的使用体验。 [0076]　请参考图4，其示出了本申请一个实施例提供的终端接入方法的流程图，该方法应用于第二终端，可以包括如下几个步骤： [0077]　步骤401，获取第二终端的多种接入标识。 [0078]　步骤402，发送所述多种接入标识，以使得所述第一终端接收并存储所述多种接入标识，并在接收到所述第二终端发送的携带有多种接入标识中的至少一种的终端接入请求时，允许所述第二终端的接入。 [0079]　具体的，所述发送所述多种接入标识，包括：对所述多种接入标识进行声波编码，获取声波编码数据；利用声波播放设备发送所述声波编码数据，以使得第一终端接收所述声波编码数据后，对所述声波编码数据进行解码，获取多种接入标识。 [0081]　在一种可能的应用场景中，第一终端为车机中控系统，第二终端为手机；所述手机端包括用户交互模块、开始发送模块、设备信息获取模块、USB/BT/WIFI，声波编码模块和喇叭。 [0082]　所述用户交互模块，用于提供交互界面，在所述交互界面上设置有开始发送按钮/停止发送按钮和名称编辑框，所述开始发送按钮/停止发送按钮由所述开始发送模块提供功能支持，所述名称编辑框用于供用户输入接入名称标识，用户于交互界面按下开始发送按钮，发出开始发送指令；用户于交互界面按下停止发送按钮，发出停止发送指令。 [0083]　所述开始发送模块，用于响应于开始发送指令，向所述设备信息模块发送数据获取请求，并将交互界面上的按钮更新为停止发送按钮，控制手机端的喇叭开始播放声波信息。响应于停止发送指令，向声波编码模块发送停止编码通知，并将交互界面上的按钮更新为开始发送按钮。 [0084]　所述设备信息获取模块，用于响应于数据获取请求，读取USB/BT/WIFI的数据，即读取USB设备获取USB序列号，从BT设备读取BTMAC，从WIFI设备读取WIFIMAC，并将获取到的USB序列号、BTMAC、WIFIMAC即多种接入数据发送至声波编码模块。 [0085]　所述声波编码模块，用于对多种接入数据进行编码，声波传递数据的格式为USB序列号、BTMAC、WIFIMAC和接入名称标识；获取声波编码数据，并将声波编码数据通过喇叭进行播放。 [0086]　车机中控系统包括用户交互模块、开始接收模块、声波解码模块、设备连接管理模块和设备数据库。 [0087]　所述用户交互模块，用于提供交互界面，在所述交互界面上设置有开始接收按钮/停止接收按钮和进度提示，所述开始接收按钮/停止接收按钮由所述开始接收模块提供功能支持，用户于交互界面按下开始接收按钮，发出开始接收指令；用户于交互界面按下停止接收按钮，发出停止接收指令。 [0088]　所述开始接收模块，用于响应于开始接收指令，向所述声波解码模块发送数据接收通知，并将交互界面上的开始接收按钮更新为停止接收按钮。响应于停止接收指令，向声波解码模块发送停止解码通知，并将交互界面上的停止接收按钮更新为开始接收按钮。 [0089]　所述声波解码模块，用于响应于数据接收通知，接收声波编码数据，并对声波编码数据进行解码，获取解码接入标识的数量，基于解码接入标识的数量达到预设值，停止解码，将解码后获取的多种接入数据发送至设备连接管理模块；响应于停止解码通知，停止解码。 [0091]　所述设备数据库，用于存储与车机中控系统的历史接入数据即历史接入标识以及设备连接管理模块发送的多种接入标识，并在数据库中对多种接入标识进行标记。 [0092]　下述为本申请装置实施例，可以用于执行本申请方法实施例。对于本申请装置实施例中未披露的细节，请参照本申请方法实施例。 [0094]　请求接收模块510，用于接收终端接入请求； [0095]　请求处理模块520，用于获取所述终端接入请求携带的接入标识； [0096]　连接处理模块530，用于基于所述接入标识与存储的已注册终端的多种接入标识中的至少一种相匹配，允许接入。 [0098]　在在本申请一示例性实施例中，所述装置还包括： [0099]　标识接收模块，用于接收第二终端发送的多种接入标识； [0101]　在本申请一示例性实施例中，所述标识接收模块，包括： [0102]　数据接收单元，用于响应于开始接收指令，接收第二终端发送的声波编码数据； [0103]　数据解码单元，用于对所述声波编码数据进行解码，获取多种接入标识。 [0104]　在本申请一示例性实施例中，所述数据接收单元，用于响应于开始接收指令，接收第二终端发送的声波编码数据，将所述第一终端交互界面上的开始接收按钮更新为停止接收按钮；并在所述交互界面上显示数据接收中；响应于停止接收指令，停止声波编码数据的解码，将所述交互界面上的停止接收按钮更新为开始接收按钮。 [0105]　在本申请一示例性实施例中，所述数据解码单元，用于对所述声波编码数据进行解码，获取解码接入标识；基于所述解码接入标识的数量符合预设值，将所述解码接入标识作为获取的多种接入标识。 [0106]　在本申请一示例性实施例中，所述数据解码单元，用于基于所述解码接入标识的数量符合预设值，将所述解码接入标识作为获取的多种接入标识并在所述交互界面上显示接收完成；基于所述解码接入标识的数量不符合所述预设值，在所述交互界面上显示接收失败；在所述存储所述多种接入标识，并标记所述第二终端为已注册终端之后，还包括：在所述交互界面上显示传递成功。 [0107]　在本申请一示例性实施例中，所述装置还包括：连接建立模块，用于响应于无线连接开启指令，生成携带有所述第一终端无线连接信息的二维码图像，使得所述第二终端扫描所述二维码图像后，在所述第一终端和所述第二终端间建立网络连接。 [0110]　存储处理单元，用于基于所述多种接入标识中的目标接入标识与存储的历史接入标识中第一历史标识相匹配，将所述多种接入标识中的非目标接入标识添加至所述第一历史标识存储记录中；基于存储的历史接入标识中存在与所述非目标接入标识相匹配的第二历史标识，删除所述第二历史标识； [0111]　目标选取单元，用于基于不存在所述第一历史标识，在所述多种接入标识中重新选取目标接入标识，直至所述多种接入标识中不存在未被选取过的接入标识时，存储所述多种接入标识； [0</t>
  </si>
  <si>
    <t>本申请实施例在第一终端内预先对已注册终端的多种接入标识进行存储，后续无论已注册终端以何种方式进行接入，第一终端在接收到已注册终端发送的终端接入请求时，因该终端接入请求携带的接入标识与存储的多种接入标识中一种相匹配，可以直接允许接入，准确识别通过不同方式接入的同一终端，实现高效连接，方便用户的使用。</t>
  </si>
  <si>
    <t>1.77</t>
  </si>
  <si>
    <t>发送终端 |
第二终端 |
第一终端 |
获取终端 |
设备发送 |
终端获取 |
终端发送 |
发送模块 |
播放设备 |
接收模块</t>
  </si>
  <si>
    <t>wifi设备 |
wifi热点 |
连接热点 |
接入标识 |
蓝牙连接 |
接入请求 |
注册终端 |
接收终端接入 |
记录终端</t>
  </si>
  <si>
    <t>服务器 |
直接发送 |
终端连接 |
网络连接 |
传输信息</t>
  </si>
  <si>
    <t>标识匹配 |
标识获取 |
请求携带 |
数据获取请求 |
注册数据 |
设备名称</t>
  </si>
  <si>
    <t>2  2022.04.22 公开 公开
2022.05.10 实质审查的生效 实质审查的生效
申请日=2021.12.14</t>
  </si>
  <si>
    <t>CN202111525576.6</t>
  </si>
  <si>
    <t>一种埋点数据采集方法、装置、设备及存储介质</t>
  </si>
  <si>
    <t>本申请实施例公开了一种埋点数据采集方法、装置、设备及存储介质，该方法包括：在SystemServer启动过程中，创建本地监控服务，并注册到ServiceManager；由在SystemServer启动过程中启动的ActivityManagerService启动系统监控服务的应用进程，系统监控服务通过ServiceManager，建立与本地监控服务的连接；SystemServer启动过程中启动的目标服务将监听到的目标数据传递给本地监控服务；本地监控服务通过建立的连接将目标数据传递给系统监控服务。本申请提供的技术方案通过本地监控服务和系统监控服务即可以实现对目标数据的获取，无需人工对用户行为的每一个事件对应位置分别写入埋点代码，避免了错埋和漏埋的现象。</t>
  </si>
  <si>
    <t>一种埋点数据采集方法，其特征在于，应用于Android系统中，所述方法包括： 　　在SystemServer启动过程中，创建本地监控服务，并注册到ServiceManager； 　　由在SystemServer启动过程中启动的ActivityManagerService启动系统监控服务的应用进程，所述系统监控服务通过ServiceManager，建立与所述本地监控服务的连接； 　　SystemServer启动过程中启动的目标服务将监听到的目标数据传递给本地监控服务； 　　所述本地监控服务通过建立的连接将所述目标数据传递给所述系统监控服务，以使得所述系统监控服务对所述目标数据进行处理。</t>
  </si>
  <si>
    <t>刘露露 |
周岩</t>
  </si>
  <si>
    <t>刘露露</t>
  </si>
  <si>
    <t>2022/04/19</t>
  </si>
  <si>
    <t>　随着互联网技术的迅速发展，应用程序的使用也越来越普及，用户应用程序的使用数据也变得越来越重要。目前，主要采用埋点方法获取用户应用程序使用数据，对埋点数据进行分析，根据分析结果不断推动产品优化，提高用户体验感。然而现有的埋点方法常常采用人工代码埋点方式，即对用户行为的每一个事件对应位置分别写入埋点代码，这种人工埋点的方式容易存在漏埋和错埋，且代码复用率低，工作量大，开发周期长，不利用应用程序的优化。</t>
  </si>
  <si>
    <t>　本申请实施例涉及通信技术领域，特别涉及一种埋点数据采集方法、装置设备及存储介质。</t>
  </si>
  <si>
    <t>[0032]　请参考图1，其示出了本申请一个实施例提供的埋点数据采集方法的流程图。该方法应用于Android系统中，该方法可以包括如下几个步骤： [0033]　步骤101，在SystemServer启动过程中，创建本地监控服务，并注册到ServiceManager。 [0034]　在一实施例中，SystemServer是Android系统的核心之一，是Android系统运行的最基本需求，大部分Android提供的服务都运行在这个进程里。ServiceManager系统服务管理者，其功能是查询和注册服务。在本实施例中，在SystemServer启动过程中，创建本地监控服务即LocalMonitorService，并且将服务添加到系统的ServiceManager中，供外部服务使用。具体的，在SystemServer启动过程中，会启动各种服务，主要分为3大方法，即startBootstrapServices()，startCoreServices()和startOtherServices()，LocalMonitorService是由SystemServer在startOtherServices()时创建的。 [0035]　步骤102，由在SystemServer启动过程中启动的ActivityManagerService启动系统监控服务的应用进程，所述系统监控服务通过ServiceManager，建立与所述本地监控服务的连接。 [0036]　在一实施例中，ActivityManagerService是Android系统应用程序管理服务，用于采集应用启动信息数据，是Activity的最终管理者。ActivityManagerService在SystemServer进程中启动，SystemServer的main()会调用startBootstrapServices()启动ActivityManagerService。系统监控服务即SystemMonitorService是由ActivityManagerService启动的应用进程，启动后SystemMonitorService通过ServiceManager获取到LocalMonitorService的Binder对象，并与LocalMonitorService建立连接。 [0037]　具体的，如图2所示，在SystemServer在监听到Start()后，调用startOtherService()，创建LocalMonitorService，LocalMonitorService创建后，利用addService(String LOCAL_MONITOR,IBinder this)指令在ServiceManager注册服务，SystemMonitorService监听到onCreate()后，启动SystemMonitorService，利用addService(String LOCAL_MONITOR)指令向ServiceManager获取到LocalMonitorService的Binder对象，并利用registerListener(this)指令建立与LocalMonitorService的连接。 [0038]　在一种可能的实现方式中，在所述系统监控服务监听到退出时，断开所述本地监控服务和所述系统监控服务间的连接。具体的退出指令调用onDestory()(如图2所示)，当SystemMonitorService监听到onDestory()后，利用unregisterListener(this)指令断开与LocalMonitorService的连接。 [0039]　步骤103，SystemServer启动过程中启动的目标服务将监听到的目标数据传递给本地监控服务。 [0040]　在一实施例中，SystemServer启动过程中会启动60多种服务，用户可以预先选定目标服务，因目标服务监听到的数据并不是全部都需要进行后续分析处理，因此在目标服务监听到的数据中进行选取，选取出目标数据。具体的，目标服务的数量可以为多种，并为每一个目标服务选定目标数据。从而使得在目标服务监听到任一目标数据后，即将该目标数据传递给本地监控服务。 [0041]　具体的，目标服务包括ActivityManagerService、WindowManagerService、AccessibilityManagerService、AudioService中的至少一种。ActivityManagerService用于采集应用启动信息数据，因此当ActivityManagerService为目标服务时，目标数据包括应用启动数据、Activity拉起数据、Service创建数据，Activity显示数据和应用退出数据中的至少一种。WindowManagerService是Android系统窗口管理服务，用于采集窗口变更数据，因此当WindowManagerService为目标服务时，目标数据包括窗口增加数据、窗口尺寸调整数据、窗口删除数据和窗口焦点变化数据中的至少一种。AccessibilityManagerService是Android系统无障碍服务，用于采集画面控件点击事件数据。AudioService是Android系统音源信息管理服务，用于采集音源变更数据，当目标服务包括AudioService时，目标数据包括焦点请求数据、焦点释放数据和焦点改变数据中的至少一种。 [0042]　步骤104，所述本地监控服务通过建立的连接将所述目标数据传递给所述系统监控服务，以使得所述系统监控服务对所述目标数据进行处理。 [0043]　在一实施例中，本地监控服务监听到目标服务传递的目标数据后，将目标数据通过建立的连接传递给系统监控服务，系统监控服务对目标数据进行分析和保存处理。 [0044]　综上所述，在SystemServer启动过程中，创建本地监控服务，并将该本地监控服务注册到ServiceManager中，当ActivityManagerService启动系统监控服务的应用进程时，系统监控服务可以通过ServiceManager获取到本地监控服务的Binder对象，从而与本地监控服务建立连接。在SystemServer启动过程中会启动一系列服务，在一系列服务预先选定目标服务，并设置目标服务监听数据中的目标数据，使得目标服务在监听到目标数据后，将目标数据传递给本地监控服务。进一步地，本地监控服务通过建立的连接将目标数据传递给系统监控服务，系统监控服务在接收到目标数据后，对目标数据进行分析处理。在本申请实施例中允许用户自行进行目标服务和目标数据的选择，其中选择目标服务和目标数据的过程即对Android系统进行埋点的过程，可以实现对系统的全局埋点，并利用本地监控服务和系统监控服务即可以获取Android系统中目标数据，从而无需人工对用户行为的每一个事件对应位置分别写入埋点代码，避免了错埋和漏埋的现象，并且代码复用率高，工作量小，开发周期短，有利用应用程序的优化。 [0045]　本申请一个实施例提供的埋点数据采集方法，应用于Android系统中，可以包括如下几个步骤： [0046]　步骤201，在SystemServer启动过程中，创建本地监控服务，并注册到ServiceManager。 [0047]　步骤202，由在SystemServer启动过程中启动的ActivityManagerService启动系统监控服务的应用进程，所述系统监控服务通过ServiceManager，建立与所述本地监控服务的连接。 [0048]　步骤203，ActivityManagerService将监听到的应用进程类型的目标数据传递给本地监控服务，其中所述应用进程类型的目标数据包括应用启动数据、Activity拉起数据、Service创建数据，Activity显示数据和应用退出数据。所述本地监控服务通过建立的连接将所述应用进程类型的目标数据传递给所述系统监控服务，以使得所述系统监控服务对所述目标数据进行处理。 [0049]　在一实施例中，当ActivityManagerService监听到目标数据时，将目标数据传递给本地监控服务。 [0050]　如图3所示，当ActivityManagerService监听到startInstrumentation()，在启动应用程序后，将采集到的应用程序启动数据即应用程序启动时间数据通过sendAppEvent(int type.Object app)指令传递给LocalMonitorService，LocalMonitorService监听到sendAppEvent(int type.Object app)时，执行saveDataTolist(int type.Object app)指令，并通过ActivityRecord将应用程序启动数据传递给SystemMonitorService进行分析和保存，其中ActivityRecord用于记录Activity的信息，当通过AIDL传输时可以对目标数据进行关键数据简化处理然后再传输，提高数据传输效率。 [0051]　如图3所示，当ActivityManagerService监听到activityRelaunched()后，将采集到的Activity拉起数据即Activity被Launch的数据集通过sendAppEvent(int type.Object app)指令传递给LocalMonitorService，LocalMonitorService监听到sendAppEvent(int type.Object app)时，执行saveDataTolist(int type.Object app)指令，并通过ActivityRecord将Activity拉起数据传递给SystemMonitorService进行分析和保存。 [0052]　如图3所示，当ActivityManagerService监听到serviceDoneExecuting()后，将采集到的Service创建数据即Service的onCreate完成时的数据通过sendAppEvent(int type.Object app)指令传递给LocalMonitorService，LocalMonitorService监听到sendAppEvent(int type.Object app)时，执行saveDataTolist(int type.Object app)指令，并通过ActivityRecord将Service创建数据传递给SystemMonitorService进行分析和保存。 [0053]　如图3所示，当ActivityManagerService监听到notifyActivityLaunched()后，将采集Activity显示数据通过sendAppEvent(int type.Object app)指令传递给LocalMonitorService，LocalMonitorService监听到sendAppEvent(int type.Object app)时，执行saveDataTolist(int type.Object app)指令，并通过ActivityRecord将Activity显示数据传递给SystemMonitorService进行分析和保存。 [0054]　如图3所示，当ActivityManagerService监听到activityDestroyed()后，将应用退出数据通过sendAppEvent(int type.Object app)指令传递给LocalMonitorService，LocalMonitorService监听到sendAppEvent(int type.Object app)时，执行saveDataTolist(int type.Object app)指令，并通过ActivityRecord将应用退出数据传递给SystemMonitorService进行分析和保存。 [0055]　在一种可能的实现方式中，所述本地监控服务通过建立的连接将所述目标数据传递给所述系统监控服务，包括：所述本地监控服务将所述目标数据依次放入队列中，并启动发送线程；若所述发送线程中存在目标数据，则将所述目标数据通过建立的连接传递给系统监控服务。 [0056]　如图4所示，当LocalMonitorService接收到监控的数据时，需要将目标数据存放到一个数据队列中，这时启动发送线程，当数据发送后，移除队列。发送线程的触发条件是数据队列中存在目标数据，也就是说如果队列为空，线程则进入休眠状态，当数据队列再次获取到数据时，重新启动发送线程。具体的，在启动发送线程后，发送线程确认是否存在注册者，即通过确认是否存在注册者判断数据队列中是否存在目标数据，如果存在注册者，发送数据，如果不存在注册者则不发送数据。其中，可以预先设定扫描间隔如1s，即如果无注册者，则线程进入定时等待，1s后再次确定是否存在注册者。在一种可能的实现方式中，当LocalMonitorService接收到目标数据时，将目标数据保存到队列时需要判断队列的大小，大小限制根据ro.systemmonitor.data.size属性确认，如果超过这个属性需要做移栈处理，即将最老的目标数据移除队列(丢弃数据)，以保证系统不会因为数据队列导致内存溢出。 [0057]　在一种可能的实现方式中，如图4所示，当系统监控服务接收到目标数据后，根据目标数据的数据类型发送给不同的Monitor进行数据处理。即系统监控服务将应用进程类型的目标数据传递给ActivityMonitor，其中，ActivityMonitor为应用启动数据采集器，根据数据类型进行数据分类，有利于数据的后续利用。 [0058]　步骤204，SystemServer启动过程中启动的WindowManagerService将监听到的窗口类型的目标数据传递给本地监控服务，其中所述窗口类型的目标数据包括窗口增加数据、窗口尺寸调整数据、窗口删除数据和窗口焦点变化数据。所述本地监控服务通过建立的连接将所述窗口类型的目标数据传递给所述系统监控服务，以使得所述系统监控服务对所述目标数据进行处理。 [0059]　在一实施例中，当WindowManagerService监听到目标数据时，将目标数据传递给本地监控服务。WindowManagerService在SystemServer进程中启动，SystemServer的main()会调用startOtherServices()启动WindowManagerService。 [0060]　如图5所示，当WindowManagerService监听到addView()，将采集到的窗口增加数据通过sendAppEvent(int type.Object app)指令传递给LocalMonitorService，LocalMonitorService监听到sendAppEvent(int type.Object app)时，执行saveDataTolist(int type.Object app)指令，并通过WindowState将窗口增加数据传递给SystemMonitorService进行分析和保存，其中WindowState表示一个窗口的所有属性，当通过AIDL传输时可以对目标数据进行关键数据简化处理然后再传输，提高数据传输效率。 [0061]　如图5所示，当WindowManagerService监听到dispatchResized()，将采集到的窗口尺寸调整数据通过sendAppEvent(int type.Object app)指令传递给LocalMonitorService，LocalMonitorService监听到sendAppEvent(int type.Object app)时，执行saveDataTolist(int type.Object app)指令，并通过WindowState将窗口尺寸调整数据传递给SystemMonitorService进行分析和保存。 [0062]　如图5所示，当WindowManagerService监听到postWindowRemoveCleanupLocked()，将采集到的窗口删除数据通过sendAppEvent(int type.Object app)指令传递给LocalMonitorService，LocalMonitorService监听到sendAppEvent(int type.Object app)时，执行saveDataTolist(int type.Object app)指令，并通过WindowState将窗口删除数据传递给SystemMonitorService进行分析和保存。 [0063]　如图5所示，当WindowManagerService监听到REPORT_FOCUS_CHANGE，将采集到的窗口焦点变化数据通过sendAppEvent(int type.Object app)指令传递给LocalMonitorService，LocalMonitorService监听到sendAppEvent(int type.Object app)时，执行saveDataTolist(int type.Object app)指令，并通过WindowState将窗口焦点变化数据传递给SystemMonitorService进行分析和保存。 [0064]　在一种可能的实现方式中，如图4所示，当系统监控服务接收到目标数据后，根据目标数据的数据类型发送给不同的Monitor进行数据处理。即系统监控服务将窗口类型的目标数据传递给WindowMonitor，其中，WindowMonitor为应用窗口画面变更采集器，根据数据类型进行数据分类，有利于数据的后续利用。 [0065]　步骤205，SystemServer启动过程中启动的AccessibilityManagerService将监听到的目标数据传递给本地监控服务，所述本地监控服务判断所述目标数据是否符合预设类型，若所述目标数据符合预设类型，则所述本地监控服务通过建立的连接将所述目标数据传递给所述系统监控服务，其中所述预设类型为点击事件类型，所述点击事件类型的目标数据包括点击数据和长按数据。 [0066]　在一实施例中，当AccessibilityManagerService监听到目标数据时，将目标数据传递给本地监控服务。AccessibilityManagerService在SystemServer进程中启动，SystemServer的main()会调用startOtherServices()启动AccessibilityManagerService。 [0067]　如图6所示，当AccessibilityManagerService监听到sendAccessibilityEvent()时，将采集到的目标数据通过sendAppEvent(int type.Object app)指令传递给LocalMonitorService，LocalMonitorService监听到sendAppEvent(int type.Object app)时，执行checkEventTpye()即检测事件类型，若目标数据的事件类型为点击事件或长按事件，执行saveDataTolist(int type.Object app)指令，并通过AccessibilityEvent将点击数据和长按数据传递给SystemMonitorService进行分析和保存。 [0068]　在一种可能的实现方式中，如</t>
  </si>
  <si>
    <t>本申请提供的技术方案通过本地监控服务和系统监控服务即可以实现对目标数据的获取，无需人工对用户行为的每一个事件对应位置分别写入埋点代码，避免了错埋和漏埋的现象。</t>
  </si>
  <si>
    <t>0.74</t>
  </si>
  <si>
    <t>启动数据 |
数据导出 |
删除数据 |
数据保存 |
数据变更 |
关键数据 |
变更数据 |
目标数据 |
发送线程 |
保存数据 |
数据类型</t>
  </si>
  <si>
    <t>系统服务 |
应用进程 |
创建模块 |
android系统 |
启动信息 |
进程创建 |
功能模块 |
埋点数据 |
指令调用 |
启动应用程序 |
窗口管理模块</t>
  </si>
  <si>
    <t>监控服务 |
服务模块 |
数据采集方法 |
代码复用率 |
生命周期 |
监听数据 |
程序管理模块</t>
  </si>
  <si>
    <t>功能分配 |
内存溢出 |
用户应用程序</t>
  </si>
  <si>
    <t>2  2022.04.19 公开 公开
2022.05.06 实质审查的生效 实质审查的生效
申请日=2021.12.14</t>
  </si>
  <si>
    <t>CN202111154597.1</t>
  </si>
  <si>
    <t>图像优化方法、装置、设备及存储介质</t>
  </si>
  <si>
    <t>本申请实施例公开了一种图像优化方法、装置、设备及存储介质。所述方法包括：使用对比机采集不同场景的第一场景图像，并依据第一灰度直方图，对第一场景图像进行分类；确定不同类别的Gamma曲线最优值；使用图像采集设备采集与第一场景图像匹配的第二场景图像；按照对应类别的Gamma曲线最优值，对第二场景图像进行调整；按照对应类别的平均灰度直方图，对调整后的第二场景图像的第二灰度直方图进行调整；当多个调整后的第二灰度直方图在调整前后的差异都小于预设差值时，则确定完成对图像采集设备的调整。本申请实施例可以避免人工交互式的Gamma曲线调整方法可控性差，也可以避免Gamma曲线不收敛情况，还可以实现有限的Gamma曲线适配更多的拍摄场景。</t>
  </si>
  <si>
    <t>一种图像优化方法，其特征在于，所述方法包括： 　　使用对比机采集不同场景的多个第一场景图像，并依据所述多个第一场景图像的第一灰度直方图，对所述多个第一场景图像进行分类，获得不同类别的第一场景图像； 　　在所述对比机中，分别确定所述不同类别的第一场景图像的伽马Gamma曲线最优值以及平均灰度直方图； 　　使用图像采集设备分别采集与所述多个第一场景图像匹配的多个第二场景图像，并从所述对比机中获取对应类别的Gamma曲线最优值以及对应类别的平均灰度直方图； 　　在所述图像采集设备中，分别按照所述对应类别的Gamma曲线最优值，对所述多个第二场景图像进行调整，获得多个调整后的第二场景图像； 　　在所述图像采集设备中，分别按照所述对应类别的平均灰度直方图，对所述多个调整后的第二场景图像的第二灰度直方图进行调整，获得多个调整后的第二灰度直方图； 　　当所述多个调整后的第二灰度直方图分别与调整前的第二灰度直方图之间的调整差异小于预设差值时，则确定完成对所述图像采集设备的调整，以使调整后的图像采集设备采用所述Gamma曲线最优值，对采集的图像进行相应的优化。</t>
  </si>
  <si>
    <t>石景怡 |
董波 |
丁悦 |
姜宇航</t>
  </si>
  <si>
    <t>石景怡</t>
  </si>
  <si>
    <t>2021/09/29</t>
  </si>
  <si>
    <t>2022/04/15</t>
  </si>
  <si>
    <t>G06T  7/80</t>
  </si>
  <si>
    <t>　随着智能物联网的视觉技术的发展，人们对于Camera(摄像头)拍摄的图片和视频，对其图像质量要求越来越高。通常，Camera的模组、传感器、还原以及安装精度都会影响图像质量，其中，模组和传感器可以通过Camera Tuning(摄像头调整)来进行修正，Camera Tuning是通过芯片平台工具对相机的成像质量调优过程。而Gamma曲线(伽玛曲线)的调整是Camera Tuning的主要工作之一，Gamma曲线是否合适，直接影响图像质量问题的大小。&lt;br/&gt;　对比机是一种拍摄图片、视频的图像质量达标的相机。通常是以对比机拍摄的图像作为参考物，将Camera拍摄的图像与参考物进行对比，来评估Gamma曲线是否合适。如果当前的Gamma曲线不合适，则可以对Camera 图像进行主观调整Gamma曲线的控制点，将当前的Gamma曲线调整为最优的Gamma曲线，以使Camera图像的质量可以达标。&lt;br/&gt;　然而，当前的Gamma曲线调整方式存在以下问题：&lt;br/&gt;(1)这种调整方式过于简单，通过调整有限的控制点，难以获得最优的Gamma曲线；&lt;br/&gt;(2)主观调整Gamma曲线存在认知差异，调整结果不稳定，出现Gamma曲线不收敛情况，极大降低调整效率；&lt;br/&gt;(3)由于光照和色温的问题，每种场景使用一条Gamma曲线是不合适的，而有限的Gamma曲线，无法适配更多的拍摄场景。</t>
  </si>
  <si>
    <t>　本申请实施例涉及图像处理技术领域，特别是涉及一种图像优化方法、装置、设备及存储介质。</t>
  </si>
  <si>
    <t>[0035]　随着IOT(Internet Of Things，物联网)行业的视觉技术的迅速发展，依托于宽视场角的Camera，环视监控、视觉设备可以达到高信息量、低硬件投入的目的，现如今，IOT行业对Camera的需求数以亿计。 [0036]　Camera产品质量问题极大制约其供货周期，而Camera产品质量影响因素包括模组、传感器、还原以及安装精度，其中，模组和传感器可以通过Camera Tuning过程进行修正。具体而言，Camera Tuning是由于Camera本身在不同环境中有不同的表现，以Camera模组为例，在供应商获得的Camera 模组是简单的模组，将Camera模组安装在不同的平台上，由于模组本身的不一致性、运算平台的差异等等原因，其初始成像可能会存在很多的问题，例如畸变、色差、模糊、斑、阴影等等，从而需要调整Camera各个模块的参数，使其在当前的环境下能够获得较好的成像效果。 [0037]　Gamma曲线的调整是Camera Tuning的主要工作之一，Gamma曲线是否合适，直接影响图像质量问题的大小。参考图1A～图1B，分别示出了非理想Gamma曲线图和较理想Gamma曲线图，其中，图1A是非理想Gamma 曲线图，图1B是理想Gamma曲线图。理想Gamma曲线可以令图像具有较宽的动态范围，而一幅图像有较宽的动态范围，那么其对比度就会越高、质量越好。因此，对于同一图像，图1B的Gamma曲线是合适的。 [0038]　在Camera Tuning过程中，Tuning软件一般会提供一条或者多条满足Gamma值为预设值的曲线，比如Gamma＝2.2，参考图2，示出了现有技术中Gamma调整曲线图，以对比机拍摄的图像作为参考目标，通过人工调整控制点的方式，基于参考目标，不断调整这些控制点，从而获得主观最优的Gamma曲线。 [0039]　然而，这种调整方式过于简单，通过调整有限的控制点，难以获得最优的Gamma曲线；主观调整Gamma曲线存在认知差异，调整结果不稳定，产生Gamma曲线不收敛情况，极大降低调整效率；由于光照和色温的问题，每种场景使用一条Gamma曲线是不合适的，而有限的Gamma曲线，无法适配更多的拍摄场景。 [0040]　针对上述问题，本申请实施例提供了一种图像优化方法，不仅可以避免人工交互式的Gamma曲线调整方法可控性差，也可以避免Gamma曲线调整过程中出现不收敛情况，还可以在有限的Gamma曲线条件下，适配更多的拍摄场景。 [0041]　参照图3，示出了本申请实施例提供的一种图像优化方法的步骤流程图，该方法具体可以包括如下步骤： [0042]　步骤301，使用对比机采集不同场景的多个第一场景图像，并依据所述多个第一场景图像的第一灰度直方图，对所述多个第一场景图像进行分类，获得不同类别的第一场景图像。 [0043]　在本申请实施例中，针对对比机的图像分类过程以及针对图像采集设备的图像调整过程，可以属于Camera Tuning过程，Camera Tuning过程可以在Tuning芯片平台上进行，芯片平台一般可以指带有独立计算控制单元(CPU)、支持片上系统(SOC)开发且能够支持较多软硬件拓展(比如显卡、存储、视频采集等)的集成电路集合。 [0044]　在本申请实施例中，对比机是一种拍摄图片、视频的图像质量达标的相机，可以使用对比机采集不同场景的第一场景图像，使得第一场景图像的图像质量要求可以达标。 [0045]　在本申请实施例中，第一场景图像可以是能体现Gamma曲线效果的场景图像。具体而言，第一场景图像可以是存在明显的暗区，比如阴影，同时可以存在明显的亮区，比如直射或者反射光，这样第一场景图像可以具有较高的对比度和较宽的动态范围。 [0046]　在本申请一种示例中，场景可以包括大海、桥梁、建筑物等等场景，场景数量可以规定10种以上的场景，场景数量越多，越有利于调整后的图像采集设备可以使用有限的Gamma曲线适配更多的拍摄场景。每种场景的第一场景图像可以包括在不同时间所采集的场景图像，例如大海场景的第一场景图像可以包括清晨时的大海和黄昏时的大海，每种场景的第一场景图像的数量可以预先规定，例如可以规定每种场景包括3个以上的第一场景图像。此外，场景数量也可以规定10种以下，每种场景的第一场景图像的数量也可以规定3个以下，本申请实施例对场景数量以及每种场景第一场景图像的数量不作出限制。 [0047]　在本申请实施例中，每个第一场景图像可以具有对应的第一灰度直方图，通过采用第一灰度直方图作为分类依据，对多个第一场景图像进行分类，可以得到不同类别的第一场景图像。 [0048]　本申请的一个可选实施例中，所述依据所述多个第一场景图像的第一灰度直方图，对所述多个第一场景图像进行分类的步骤，可以包括以下子步骤： [0049]　子步骤S11，在所述对比机中，分别计算所述多个第一场景图像对应的第一灰度直方图；所述第一灰度直方图表示所述第一场景图像中各灰度级像素值出现的频率与灰度级的关系。 [0050]　需要说明的是，灰度直方图是反映一幅图像中各灰度级像素值出现的频率与灰度级的关系，以灰度级为横坐标，频率为纵坐标，绘制频率和灰度级的关系图像就是一幅图像的灰度直方图。 [0051]　在本申请实施例中，可以令第一灰度直方图为hi，i指代某一张第一场景图像，i∈[1,P]，P为第一场景图像的数量上限值。第一灰度直方图hi可以表示第一场景图像中各灰度级像素值出现的频率与灰度级的关系。 [0052]　具体而言，可以统计第一场景图像中的每个灰度级像素值出现的次数，然后可以把各灰度级像素值出现的次数除以总的像素个数，从而可以得到各灰度级像素值出现的频率，然后再把各灰度级像素值出现的频率与灰度级用图表示，就可以得到第一灰度直方图hi，每个第一场景图像可以具有对应的第一灰度直方图hi。 [0054]　在本申请一种示例中，第一灰度直方图的长度均可以是256维，也即是，灰度级像素值g∈[0,255]，其中，0表示黑色，255表示白色，256维可以表示从黑到白的过程有256个灰度级像素值。 [0055]　子步骤S12，在所述对比机中，若两两第一场景图像对应的第一灰度直方图之间的相似度超过预设百分比，则将所述两两第一场景图像归为同一类别；每一类别包括至少一种场景的第一场景图像。 [0056]　在本申请实施例中，第一场景图像可以具有对应的第一灰度直方图，那么针对对比机采集的第一场景图像，可以基于密度方法，对第一灰度直方图hi进行聚类，从而可以得到不同类别的第一场景图像，也即是，同一类别的两两第一灰度直方图之间的相似度超过预设百分比。 [0058]　由于光照和色温的问题，相同场景的图像对应的灰度直方图可能差异很大，比如针对“大海”场景，清晨时的大海与黄昏时的大海，两者的灰度直方图差异较大，不适合使用同一条Gamma曲线。因此，本申请实施例基于第一灰度直方图，对不同场景的第一场景图像进行分类，可以有效解决上述问题。 [0059]　在本申请实施例中，基于第一灰度直方图hi，对第一场景图像进行分类之后，可以得到不同类别的第一场景图像，类别数量d∈[1,P]，类别标签Li∈[1,d]，可以使每一类别包括至少一种场景的第一场景图像。 [0060]　步骤302，在所述对比机中，分别确定所述不同类别的第一场景图像的Gamma曲线最优值以及平均灰度直方图。 [0061]　在本申请实施例中，基于第一灰度直方图hi，对第一场景图像进行分类，获得不同类别的第一场景图像之后，可以分别确定不同类别的第一场景图像的Gamma曲线最优值以及平均灰度直方图，Gamma曲线最优值可以用于后续针对图像采集设备的第二场景图像的调整步骤，平均灰度直方图可以用于后续针对图像采集设备的第二灰度直方图的调整步骤。 [0062]　本申请实施例以类别为单位，分别寻找与每个单位最适配的Gamma曲线最优值，其中，每个单位包括至少一种场景，这样不仅可以避免由于光照和色温的问题，每种场景使用一条Gamma曲线不合适的情况，也有利于在有限的Gamma曲线条件下，适配更多的拍摄场景。 [0063]　本申请的一个可选实施例中，每一类别包括多个第一灰度直方图，所述分别确定所述不同类别的第一场景图像的平均灰度直方图的步骤，可以包括以下子步骤： [0064]　子步骤S21，在所述对比机中，分别将同一类别中的多个第一灰度直方图进行叠加求平均，获得所述不同类别的第一场景图像的平均灰度直方图。 [0065]　在本申请实施例中，每一类别可以包括多个第一场景图像，换言之，每一类别可以包括多个第一灰度直方图，其中，同一类别的多个第一灰度直方图中的两两第一灰度直方图之间的相似度超过预设百分比，在此基础上，可以根据下述式1，可以求出不同类别的第一场景图像的平均灰度直方图，可以令平均灰度直方图为hj，j∈[1,d]，j为类别标签，d为类别数量： [0066]　 [0067]　为了简便说明上述式1的计算过程，可以假设某一类别包括第一灰度直方图A、第一灰度直方图B和第一灰度直方图C，其中，第一灰度直方图的灰度级像素值均可以为g∈[0,255]，如果第一灰度直方图A、第一灰度直方图B和第一灰度直方图C在g＝0时的频率分别为fa、fb、fc，那么计算出来的平均灰度直方图hj在g＝0时的频率可以为(fa、fb、fc)/3，以此类推，分别计算出平均灰度直方图hj在g＝0～255时的频率。 [0069]　本申请的一个可选实施例中，所述分别确定所述不同类别的第一场景图像的Gamma曲线最优值的步骤，可以包括以下子步骤： [0070]　子步骤S31，在所述对比机中，按照所述各灰度级像素值，分别对所述平均灰度直方图进行积分，获得所述不同类别的第一场景图像的Gamma曲线响应值。 [0071]　在本申请实施例中，基于对场景筛选的条件，也即是基于第一灰度直方图，对不同场景的第一场景图像进行分类，可以假设同一类别的第一灰度直方图hi的主要影响条件为Gamma曲线，且第一灰度直方图hi分布较均匀，那么可以在对比机不变的情况下，累加平均灰度直方图hj可以类比为Gamma 曲线，也即是，对于任意类别，在灰度级像素值△∈[0,255]处的Gamma值，可以通过对平均灰度直方图hj进行积分的方式计算得到，从而可以得到Gamma曲线的响应即为Gamma曲线响应值，可以令Gamma曲线响应值为yj，j∈[1,d]，j为类别标签，d为类别数量： [0072]　 [0073]　其中，y△为对某一类别的平均灰度直方图hj进行积分后，在某一灰度级像素值△上的Gamma曲线的响应。例如，针对某一类别的平均灰度直方图hj，对其进行积分，那么在灰度级像素值△＝0处的Gamma曲线的响应即为y0，在灰度级像素值△＝1处的Gamma曲线的响应即为y1，以此类推，直至得到在灰度级像素值△＝0～255处的Gamma曲线的响应，从而可以得到该类别的Gamma曲线响应值yj。 [0074]　子步骤S32，获取所述对比机的第一Gamma曲线标准值。 [0075]　本申请的一个可选实施例中，所述第一Gamma曲线标准值通过对所述对比机采集的标准灰阶图卡的标准反射率进行计算得到。 [0076]　需要说明的是，灰阶值即为灰度级像素值，灰阶可以是指将最亮和最暗之间的亮度变化区分为不同的层级，每一级就表示一个亮度变化，中间层级越多，那么呈现出来的画面效果也就会越细腻，灰阶g∈[0,255]可以表示256 个亮度层次。标准灰阶图卡可以是专门用来检测Camera、显示屏等产品的灰阶层级数的工具，测量出来的显示屏灰阶层级越多，那么该屏幕呈现出来的画面变化趋势会更加的平缓柔和。 [0077]　在本申请实施例中，对比机除了采集不同场景的第一场景图像，还可以采集标准灰阶图卡，标准灰阶图卡具有标准反射率，因此，可以使用对比机采集标准灰阶图卡，将标准灰阶图卡的Gamma曲线作为对比机的标准Gamma曲线。本申请实施例可以基于存在标准反射率的标准灰阶图卡，计算对比机的第一Gamma曲线标准值，可以令标准反射率为r，以及可以令第一Gamma曲线标准值为y： [0078]　y＝arγ式3 [0079]　其中，a∈R+代表调整系数，γ∈R+代表变换的值。 [0080]　子步骤S33，在所述对比机中，采用所述第一Gamma曲线标准值，分别对所述Gamma曲线响应值进行均匀计算，获得所述不同类别的第一场景图像的Gamma曲线最优值。 [0081]　在本申请实施例中，由于同一类别的两两第一场景图像对应的第一灰度直方图之间的相似度超过预设百分比，因此，同一类别的两两第一场景图像对应的实际反射率之间的差异不会太明显，可以令实际反射率为r*j。 [0082]　然而，由于同一类别包括不同场景，因此，同一类别仍然存在场景差异，场景差异可能会造成两两第一场景图像对应的实际反射率r*j之间的差异，从而出现Gamma曲线不收敛的情况。 [0083]　由于Gamma曲线响应值yj是对平均灰度直方图hj进行积分得到，而平均灰度直方图hj是同一类别的多个第一灰度直方图hi进行叠加求平均计算得到，为了将场景差异的影响降到最低，以避免出现Gamma曲线不收敛的情况，可以采用第一Gamma曲线标准值y，分别对各种类别的Gamma曲线响应值yj进行均匀计算。 [0084]　本申请的一个可选实施例中，所述子步骤S33可以包括以下子步骤： [0085]　子步骤S331，在所述对比机中，根据所述Gamma曲线响应值和所述第一Gamma曲线标准值，分别计算出每一类别的第一场景图像与所述标准灰阶图卡之间的反射率差值，以获得不同类别的反射率差值。 [0086]　在本申请实施例中，可以根据下述式4，计算出每一类别的第一场景图像与所述标准灰阶图卡之间的反射率差值，可以令反射率差值为j为类别标签，d为类别数量： [0087]　 [0088]　其中，a∈R+代表调整系数，γ∈R+代表变换的值，由于场景差异影响两两第一场景图像对应的实际反射率r*j之间的差异，因此，可以根据Gamma 曲线响应值yj和第一Gamma曲线标准值y，分别计算出每一类别的第一场景图像与标准灰阶图卡之间的反射率差值 然后可以采用反射率差值进行均匀计算，从而可以间接调整每一类别的Gamma曲线响应值。 [0089]　子步骤S332，在所述对比机中，根据所述第一场景图像的图像高度、图像宽度以及所述各灰度级像素值，分别对所述反射率差值进行均匀计算，获得均匀后的所述不同类别的反射率差值。 [0090]　在本申请实施例中，可以根据下述式5，计算出各种类别均匀后的反射率差值，可以令均匀后的反射率差值为j为类别标签，d为类别数量： [0091]　 [0092]　其中，M代表第一场景图像的高度，N代表第一场景图像的宽度，g代表灰度级像素值，g∈[0,255]，此外，与r*j的差异可以认为是场景差异造成的，为了降低场景差异的影响，可以将替代r*j，与r*j的差异可以通过后续的式6和拟合计算步骤进行消除。 [0093]　子步骤S333，在所述对比机中，根据所述均匀后的所述不同类别的反射率差值，分别计算所述不同类别的第一场景图像的Gamma曲线补偿值。 [0094]　子步骤S334，在所述对比机中，分别将所述Gamma曲线补偿值与所述第一Gamma曲线标准值进行相加，获得所述不同类别的第一场景图像的Gamma曲线均匀值。 [0095]　在本申请实施例中，可以根据均匀后的反射率差值为分别计算出不同类别的第一场景图像的Gamma曲线补偿值，再进一步地将不同类别的Gamma曲线补偿值与第一Gamma曲线标准值进行相加，从而可以获得不同类别的第一场景图像的Gamma曲线均匀值，可以令Gamma曲线均匀值为j为类别标签，d为类别数量： [0096]　 [0097]　其中，a∈R+代表调整系数，γ∈R+代表变换的值，代表Gamma 曲线补偿值，  代表均匀后的Gamma曲线。 [0098]　子步骤S335，在所述对比机中，分别对所述Gamma曲线均匀值进行拟合计算，获得所述不同类别的第一场景图像的Gamma曲线最优值；每一类别包括一个Gamma曲线最优值。 [0099]　在本申请实施例中，Gamma曲线均匀值还存在噪声数据，噪声数据会影响Gamma曲线均匀值的普适性，本申请实施例可以对Gamma曲线均匀值进行拟合计算，不仅可以达到把场景差异的影响降到最低的目的，还可以剔除噪声数据，使得拟合结果更具有普适性，可以令拟合结果为y*j，y*j代表Gamma曲线最优值，每一类别可以包括一个Gamma曲线最优值y*j。 [0100]　步骤303，使用图像采集设备分别采集与所述多个第一场景图像匹配的多个第二场景图像，并从所述对比机中获取对应类别的Gamma曲线最优值以及对应类别的平均灰度直方图。 [0101]　在本申请实施例中，针对对比机采集的不同场景的第一场景图像，由步骤301至步骤302可以获得不同类别的第一场景图像的Gamma曲线最优值y*j，接下来可以对图像采集设备进行调整。 [0102]　在本申请一种示例中，Camera产品在上市之前或升级期间，需要进行Camera Tuning过程，本申请实施例可以使用图像采集设备，即Camera，分别采集与多个第一场景图像匹配的多个第二场景图像，然后可以从对比机的不同类别的Gamma曲线最优值和平均灰度直方图中，获取每个第二场景图像对应类别的Gamma曲线最优值以及对应类别的平均灰度直方图，Gamma 曲线最优值可以用于对图像采集设备的第二场景图像进行调整，平均灰度直方图可以用于对图像采集设备的第二灰度直方图进行调整。 [0103]　本申请的一个可选实施例中，所述使用图像采集设备分别采集与所述多个第一场景图像匹配的多个第二场景图像的步骤，可以包括以下子步骤： [0104]　子步骤S41，分别确定所述多个第一场景图像的拍摄属性；所述拍摄属性包括拍摄时间和拍摄场景。 [0105]　子步骤S42，基于所述拍摄时间和拍摄场景，使用图像采集设备分别采集与所述多个第一场景图像的拍摄属性匹配的多个第二场景图像。 [0106]　在本申请实施例中，第一场景图像可以具有对应的拍摄属性，其中，拍摄属性可以包括拍摄时间和拍摄场景，因此，本申请实施例可以确定第一场景图像的拍摄属性，然后可以基于拍摄时间和拍摄场景，使用图像采集设备分别采集与第一场景图像的拍摄属性匹配的第二场景图像。 [0108]　步骤304，在所述图像采集设备中，分别按照所述对应类别的Gamma 曲线最优值，对所述多个第二场景图像进行调整，获得多个调整后的第二场景图像。 [0109]　在本申请实施例中，使用图像采集设备采集多个第二场景图像之后，由于第二场景图像与第一场景图像是匹配的，因此，可以从对比机的不同类别的Gamma曲线最优值中，获取每个第二场景图像对应类别的Gamma曲线最优值，然后可以按照对应类别的Gamma曲线最优值，对第二场景图像进行调整。 [0110]　在本申请一种示例中，假设第二场景图像可以包括第二场景图像A2、第二场景图像B2和第二场景图像C2，其中，第二场景图像A2与第一场景图像A1匹配，第二场景图像B2与第一场景图像B1匹配、第二场景图像C2与第一场景图像C1匹配。那么针对第二场景图像A2，可以将第一场景图像A1所在类别作为第二场景图像A2的对应类别，然后可以从对比机中获取对应类别的Gamma曲线最优值，按照对应类别Gamma曲线最优值，对第二场景图像A2进行调整，获得调整后的第二场景图像A2。 [0112]　本申请的一个可选实施例中，所述步骤304可以包括以下子步骤： [0113]　子步骤S51，获取所述图像采集设备的第二Gamma曲线标准值。 [0114]　本申请的</t>
  </si>
  <si>
    <t>本申请实施例可以避免人工交互式的Gamma曲线调整方法可控性差，也可以避免Gamma曲线不收敛情况，还可以实现有限的Gamma曲线适配更多的拍摄场景。</t>
  </si>
  <si>
    <t>1.09</t>
  </si>
  <si>
    <t>计算图像 |
灰度直方图 |
平均灰度 |
模糊 |
对比度 |
图像质量 |
图像高度 |
灰度级 |
图像宽度 |
亮度变化</t>
  </si>
  <si>
    <t>像对 |
图像匹配 |
场景图像 |
获取图像 |
拍摄场景 |
图像优化方法 |
图像处理技术 |
拍摄图片 |
图像采集设备采集 |
设备图像 |
图像调整模块</t>
  </si>
  <si>
    <t>调整系数 |
计算子模块 |
gamma曲线 |
调整因子 |
调整子模块</t>
  </si>
  <si>
    <t>响应值 |
影响图</t>
  </si>
  <si>
    <t>2  2022.04.15 公开 公开
2022.05.03 实质审查的生效 实质审查的生效
申请日=2021.09.29</t>
  </si>
  <si>
    <t>CN202111418073.9</t>
  </si>
  <si>
    <t>黑白名单的调整方法及装置</t>
  </si>
  <si>
    <t>本申请实施例公开了一种黑白名单的调整方法、装置、电子设备及计算机可读存储介质，方法包括：获取网络数据日志包，并提取网络数据日志包中的网络报文，网络报文包括源地址；基于白名单以及黑名单中都不包括网络报文的请求类型，发送源地址，以供检测服务端在对源地址的安全性检测后返回检测结果；基于检测结果中源地址的安全性，在对应的黑名单或白名单中添加网络报文的请求类型，本申请达到了动态调整黑白名单的内容的目的，使得中控系统接入网络服务的灵活性提高。</t>
  </si>
  <si>
    <t>一种黑白名单的调整方法，应用于车辆的中控系统，其特征在于，所述方法包括： 　　获取网络数据日志包，并提取所述网络数据日志包中的网络报文，所述网络报文包括源地址； 　　基于白名单以及黑名单中都不包括所述网络报文的请求类型，发送所述源地址，以供检测服务端在对所述源地址的安全性检测后返回检测结果； 　　基于所述检测结果中所述源地址的安全性，在对应的所述黑名单或所述白名单中添加所述网络报文的请求类型。</t>
  </si>
  <si>
    <t>丁勇 |
张方辉</t>
  </si>
  <si>
    <t>丁勇</t>
  </si>
  <si>
    <t>2021/11/25</t>
  </si>
  <si>
    <t>　随着汽车技术和网络技术的不断发展，大多数车辆的中控系统都已接入网络，从而对车辆的驾驶提供便利的网络技术服务。&lt;br/&gt;　目前，中控系统可能还与车辆内部的各个逻辑控制单元存在一定的关系，因此对于整个车辆的网络通信安全变得更加重要。目前常采用固定的白名单对网络数据包进行过滤，即在固定的白名单里设置若干个允许访问的网际互连协议(Internet Protocol，IP)地址，并仅允许这些IP地址的主机访问车辆的中控系统。&lt;br/&gt;　但是，目前方案中，固定的白名单会大大限制车辆的中控系统接入网络服务的灵活性，导致中控系统的网络服务适用范围较窄，降低了中控系统的用户体验度。</t>
  </si>
  <si>
    <t>　本申请实施例涉及通信技术领域，特别涉及一种黑白名单的调整方法、装置、电子设备及计算机可读存储介质。</t>
  </si>
  <si>
    <t>[0021]　在本文中提及的“多个”是指两个或两个以上。“和/或”，描述关联对象的关联关系，表示可以存在三种关系，例如，A和/或B，可以表示：单独存在A，同时存在A和B，单独存在B这三种情况。字符“/”一般表示前后关联对象是一种“或”的关系。 [0022]　参照图1，其示出了本申请实施例提供的一种黑白名单的调整方法的系统架构图。中控系统包括：网络协议栈、收集模块、处理模块、策略生成模块、iptables模块、netfilter模块、Linux内核模块，其中，本申请实施例的中控系统可以为基于Linux内核的系统，当然也可以为其他形式内核的系统，本申请实施例对此不做限定，网络数据日志包是提供网络服务的外部主机发送的日志形式的数据包，可以用于中控系统提供车载服务、进行车机升级等。 [0024]　netfilter模块是Linux 2.4.x引入的一个位于内核空间的防火墙子系统，netfilter模块可以由信息包过滤表组成，这些表包含内核用来控制信息包过滤处理的规则集。netfilter模块作为一个通用的、抽象的框架，提供一整套的hook函数的管理机制，使得诸如数据包过滤、网络地址转换和基于协议类型的连接跟踪成为了可能。netfilter的架构就是在整个网络流程的若干位置放置了一些检测点，而在每个检测点上登记了一些处理函数进行处理，由于netfilter提供了整个防火墙的框架，各个协议基于netfilter框架来实现自己的功能，每个协议都有独立的表来存储自己的配置信息，他们之间完全独立的进行配置和运行。 [0025]　iptables模块可以被理解成一个客户端代理，具体是一种用户空间(userspace)的工具，用来插入、修改和除去信息包过滤表中的规则，用户可以通过iptables这个代理，将用户的安全设定执行到对应的netfilter框架中。 [0026]　Linux内核模块为中控系统的操作系统内核，用于提供基础的操作系统内核框架。 [0027]　本申请实施例中，在外部的网络数据日志包依次经过网络协议栈、防火墙netfilter模块到达车辆的中控系统的Linux内核模块之前，可以通过收集模块收集所有到达中控系统的网络数据日志包，之后收集模块可以将网络数据日志包发送至处理模块进行处理，处理模块可以通过netfilter模块中的白名单和黑名单实现对网络数据日志包进行基础过滤，白名单包括固定的若干个中控系统认为安全的访问主机的IP，例如，用于发送空中下载技术(Over?the?Air Technology，OTA)升级的升级请求的主机的IP。黑名单包括固定的若干个中控系统认为非安全的访问主机的IP，例如，已被证实用于发送恶意干扰请求的主机的IP。处理模块可以通过黑白名单，进行基础的网络数据日志包的过滤，如允许白名单内的主机IP发送的网络数据日志包经过防火墙进入Linux内核，阻止黑名单内的主机IP发送的网络数据日志包经过防火墙进入Linux内核等。 [0028]　但是在实际应用中，若采用固定的白名单和黑名单，会大大限制车辆的中控系统接入网络服务的灵活性，导致中控系统的网络服务适用范围较窄，如，经过一段时间后，白名单和黑名单中的数据时效性变差，导致一些新的主机由于不存在于黑白名单中，而无法向中控系统提供服务。 [0029]　本申请实施例中，为了解决上述问题，处理模块可以将不在白名单且不在黑名单的网络数据日志包的主机源IP地址发送至检测服务端，检测服务端用于提供恶意IP地址的检测服务，例如，一种情况下，可以通过检测IP地址是否是访问中控系统中不对外开放的网卡或端口的IP地址，若是，则为恶意地址；若不是，则为正常地址。另一种情况下，可以通过收集对该IP地址的反馈意见，判断该IP地址是否为恶意地址，若大量反馈意见指示该IP地址为恶意地址，则该IP地址为恶意地址。检测服务端检测后可以返回给处理模块一个源地址的检测结果。 [0030]　进一步的，处理模块可以将源地址的检测结果发送至策略生成模块，在检测结果为源地址是安全地址的情况下，策略生成模块可以通过iptables模块，将该源地址以及对应访问的目标端口的标识作为请求类型写入白名单，以使得处理模块执行允许接收具有请求类型的网络数据日志包的策略；在检测结果为源地址是恶意地址的情况下，策略生成模块可以通过iptables模块，将该源地址以及对应访问的目标端口的标识作为请求类型写入黑名单，以使得处理模块执行拦截具有请求类型的网络数据日志包的策略。 [0031]　本申请实施例中，可以通过将白名单以及黑名单中都不包括的请求类型对应的网络数据日志包发送至检测服务端进行检测，并根据检测结果，将网络数据日志包的请求类型动态添加至白名单或黑名单中，达到了动态调整黑白名单的内容的目的，提高了黑白名单随着时间的动态变化能力，从而增强了黑白名单的时效性，使得中控系统接入网络服务的灵活性提高，中控系统可以随着时间变化，不断接入新增的安全网络服务，提高了用户体验度。 [0032]　参考图2，其示出了本申请实施例提供的一种黑白名单的调整方法的流程图。本实施例以该方法应用于车辆的中控系统，该方法包括： [0033]　步骤101，获取网络数据日志包，并提取所述网络数据日志包中的网络报文，所述网络报文包括源地址。 [0034]　本申请实施例可以应用于车辆的中控系统，网络数据日志包是外部网络服务发送日志形式的数据包，可以用于中控系统提供车载服务、进行车机升级等。 [0035]　具体的，可以基于图1提供的黑白名单的调整方法的系统架构，进行本申请实施例具体实现过程的描述，在外部的网络数据日志包依次经过网络协议栈、防火墙netfilter模块到达车辆的中控系统的Linux内核模块之前，可以通过收集模块获取所有通过网络协议栈到达中控系统的网络数据日志包。 [0036]　进一步的，为了对网络数据日志包进行后续筛查过滤，首先需要获取外部主机发送网络数据日志包相关的参数，如外部主机的源地址、协议类型、目标端口等，这些参数都存在于网络数据日志包的网络报文中，因此可以通过提取网络数据日志包中的网络报文从而获得这些参数。 [0037]　具体的，针对外部主机向中控系统发送数据的过程，数据自上而下每经过一层都必须在数据头部添加对应层的协议头和协议尾信息，数据在数据链路层传输的时候是以帧的形式传输，当一个帧被接受并提交到第二层处理：剥开帧头帧尾，则可以获得数据包；然后这个数据包被提交到第三层：通过识别包头，得到被数据包内部的信息，第三层结束以后把去掉报头的数据给第四层，这些数据就是报文。而针对中控系统接收外部主机发送的数据的过程，数据自下而上每经过一层又都必须解除前面那层所封装的协议头和协议尾信息，通过解封装网络数据日志包，可以得到报文的报头中包含的信息，其格式如下： [0038]　Source—Destination—Protoco—Source Port—Destination Port—Interface—Counts； [0039]　其中，Source:源地址； [0040]　Destination:目标地址； [0041]　Protocol:协议类型； [0042]　Source Port:源端口； [0043]　Destination Port:目标端口； [0044]　Interface:访问的车机网卡； [0045]　Counts:同一IP访问车机的次数。 [0046]　步骤102，基于白名单以及黑名单中都不包括所述网络报文的请求类型，发送所述源地址，以供检测服务端在对所述源地址的安全性检测后返回检测结果。 [0047]　在本申请实施例中，参照图1，中控系统可以通过处理模块，基于netfilter中的白名单和黑名单实现对网络数据日志包进行基础过滤，白名单包括固定的若干个中控系统认为安全的访问主机的IP。黑名单包括固定的若干个中控系统认为非安全的访问主机的IP，进行基础的网络数据日志包的过滤，如允许白名单内的主机IP发送的网络数据日志包经过防火墙进入Linux内核，阻止黑名单内的主机IP发送的网络数据日志包经过防火墙进入Linux内核等。 [0048]　进一步的，随着时间的推移，可能会出现一些提供新的服务的外部主机，而这些外部主机的IP地址并不在白名单且不在黑名单上，为了识别这些外部主机的安全性，使得中控系统能够适应性的接入这些外部主机中安全的外部主机所提供的服务，参照图1，本申请实施例可以通过处理模块将不在白名单且不在黑名单上的网络数据日志包的主机源IP地址，发送至检测服务端，检测服务端用于提供恶意IP地址的检测服务，例如，一种情况下，可以通过检测IP地址是否是访问中控系统中不对外开放的网卡或端口的IP地址，若是，则为恶意地址；若不是，则为正常地址。另一种情况下，可以通过收集对该IP地址的反馈意见，判断该IP地址是否为恶意地址，若大量反馈意见指示该IP地址为恶意地址，则该IP地址为恶意地址。检测服务端检测后可以返回给处理模块一个源地址的检测结果。 [0049]　步骤103、基于所述检测结果中所述源地址的安全性，在对应的所述黑名单或所述白名单中添加所述网络报文的请求类型。 [0050]　在本申请实施例中，参照图1，检测服务端在对源地址的安全性检测后可以向中控系统的处理模块返回检测结果，检测结果包含了源地址的安全性，不同的检测结果对应了不同的名单，如，检测结果包括：源地址为安全地址，或源地址为恶意地址，由于黑名单为对应保存恶意地址的名单，白名单为对应保存安全地址的名单，则源地址为安全地址的检测结果对应白名单，源地址为恶意地址的检测结果对应黑名单，因此策略生成模块可以基于检测结果中源地址的安全性，在对应的名单中添加网络报文的请求类型，从而由处理模块进一步执行对包含该名单中请求类型的网络数据日志包的处理策略，即对发送该网络数据日志包的外部主机进行通信或断开通信。 [0051]　可选的，步骤103具体可以包括： [0052]　子步骤1031，基于所述检测结果为所述源地址为安全地址，在所述白名单中添加所述网络报文的请求类型。 [0053]　参照图1，在检测结果为源地址是安全地址的情况下，策略生成模块可以通过iptables模块，将该源地址以及对应访问的目标端口的标识作为请求类型写入白名单，以使得处理模块执行允许接收具有请求类型的网络数据日志包的策略。 [0054]　子步骤1032，基于所述检测结果为所述源地址为恶意地址，在所述黑名单中添加所述网络报文的请求类型。 [0055]　参照图1，在检测结果为源地址是恶意地址的情况下，策略生成模块可以通过iptables模块，将该源地址以及对应访问的目标端口的标识作为请求类型写入黑名单，以使得处理模块执行拦截具有请求类型的网络数据日志包的策略。 [0056]　可选的，安全地址为请求访问对外开放的网卡和/或端口的地址；所述恶意地址为请求访问非对外开放的网卡和/或端口的地址。 [0057]　在本申请实施例中。由于中控系统还可以与车辆内部的各个逻辑控制单元存在一定的关系，因此对于整个车辆的网络通信安全变得更加重要，而中控系统中存在各种涉及到网络通信安全的网卡或端口，基于安全考虑，这些网卡或端口可以不对外开放(如车内摄像头端口，用户数据传输网卡等)，若源地址对应的外部主机请求访问这些非对外开放的网卡和/或端口，则可以认为外部主机的访问影响整个车辆的网络通信安全，可以将外部主机的源地址确定为恶意地址。若源地址对应的外部主机请求访问中控系统对外开放的网卡和/或端口，则可以认为外部主机的访问不影响整个车辆的网络通信安全，可以将外部主机的源地址确定为安全地址。 [0058]　可选的，在步骤101之后，步骤102之前，还可以执行：基于所述白名单中不包括所述源地址，确定所述白名单中不包括所述网络报文的请求类型；以及执行：基于所述黑名单中不包括所述源地址，确定所述黑名单中不包括所述网络报文的请求类型。 [0059]　在本申请实施例中，网络报文的报头中包含的信息，其格式如下： [0060]　Source—Destination—Protoco—Source Port—Destination Port—Interface—Counts； [0061]　其中，Source:源地址；Destination:目标地址；Protocol:协议类型；Source Port:源端口；Destination Port:目标端口；Interface:访问的车机网卡；Counts:同一IP访问车机的次数，网络报文的请求类型包含了外部主机的源地址，以及外部主机请求访问的车辆的中控系统的目标端口。 [0062]　可以看出，Source为外部主机的源地址，参照图1，若处理模块判断白名单中包括源地址，则可以认为该源地址的外部主机请求发送至车辆的中控系统的网络数据日志包当前受信任，若处理模块判断白名单中不包括源地址，则可以认为该源地址的外部主机请求发送至车辆的中控系统的网络数据日志包当前不受信任，因此，基于白名单中不包括源地址，可以在执行步骤102时确定白名单中不包括外部主机发送的网络数据日志包中网络报文的请求类型。 [0063]　若处理模块判断黑名单中包括源地址，则可以认为该源地址的外部主机发送至车辆的中控系统的网络数据日志包当前需被拦截，若处理模块判断黑名单中不包括源地址，则可以认为该源地址的外部主机发送至车辆的中控系统的网络数据日志包当前不需被拦截，因此，基于黑名单中不包括源地址，可以在执行步骤102时确定黑名单中不包括外部主机发送的网络数据日志包中网络报文的请求类型。 [0064]　进一步的，在一种优选实施方式中，由于网络报文中的Destination Port为外部主机请求访问的车辆的中控系统的目标端口，因此还可以结合外部主机的源地址的安全性，以及外部主机请求访问的目标端口的安全性，来进行黑白名单是否包括网络报文的请求类型的判断。若处理模块判断白名单中包括源地址和目标端口的标识，则可以认为该源地址的外部主机请求发送至中控系统的目标端口的网络数据日志包当前受信任，若处理模块判断白名单中不包括源地址和目标端口的标识，则可以认为该源地址的外部主机请求发送至中控系统的目标端口的网络数据日志包当前不受信任，因此，基于白名单中不包括源地址和目标端口的标识，也可以在执行步骤102时确定白名单中不包括外部主机发送的网络数据日志包中网络报文的请求类型。 [0065]　若处理模块判断黑名单中包括源地址和目标端口的标识，则可以认为该源地址的外部主机请求发送至中控系统的目标端口的网络数据日志包当前需被拦截，若处理模块判断黑名单中不包括源地址和目标端口的标识，则可以认为该源地址的外部主机请求发送至中控系统的目标端口的网络数据日志包当前无需被拦截，例如，黑名单中包括外部主机的源地址，表示该外部主机为恶意地址对应的主机，其发送的数据需被拦截；黑名单中包括目标端口的标识，表示该目标端口为中控系统不对外开放的敏感端口(如摄像头接口)，因此，基于黑名单中不包括源地址和目标端口的标识，也可以在执行步骤102时确定黑名单中不包括外部主机发送的网络数据日志包中网络报文的请求类型。 [0066]　本申请实施例在结合了源地址和目标端口的标识进行黑白名单管理的方案下，可以在通过分析源地址的安全性的基础上，进一步通过结合外部主机访问的目标端口的安全性来过滤网络数据日志包，有效的实现了对中控系统中敏感端口的安全性管理，进一步提高了中控系统的通信安全。 [0067]　可选的，在步骤101之后，步骤102之前，还可以执行：基于所述白名单中包括所述网络报文的请求类型，执行允许接收具有所述请求类型的网络数据日志包的策略。以及执行：基于所述黑名单中包括所述网络报文的请求类型，执行拦截具有所述请求类型的网络数据日志包的策略。 [0068]　参照图1，若处理模块判断白名单中包括源地址以及目标端口的标识，则可以认为白名单中包括外部主机发送的网络数据日志包中网络报文的请求类型，该源地址的外部主机请求访问车辆的中控系统的目标端口的行为当前受信任，从而可以由防火墙netfilter执行允许接收具有请求类型的网络数据日志包的策略，使得网络数据日志包可以进入中控系统的Linux内核。 [0069]　若处理模块判断黑名单中包括源地址以及目标端口的标识，则可以认为黑名单中包括外部主机发送的网络数据日志包中网络报文的请求类型，该源地址的外部主机请求访问车辆的中控系统的目标端口的行为当前需被拦截，从而可以由防火墙netfilter执行拦截具有请求类型的网络数据日志包的策略，阻止网络数据日志包进入中控系统的Linux内核。 [0070]　可选的，网络报文还包括：所述源地址的访问次数；在步骤101之后，还可以依次执行步骤104和步骤105： [0071]　步骤104、根据所述网络报文包括的所述源地址的访问次数，统计预设时间周期内所述网络数据日志包的网络资源占用量。 [0072]　在本申请实施例中，网络报文的报头中包含的信息，其格式如下： [0073]　Source—Destination—Protoco—Source Port—Destination Port—Interface—Counts； [0074]　其中，Counts为同一IP访问车机的次数，即网络报文包括的源地址的外部主机对中控系统的访问次数。基于该参数，可以统计预设时间周期内所述网络数据日志包的网络资源占用量，该网络资源占用量可以用于表征外部主机当前的网络带宽占用量。 [0075]　步骤105、基于所述网络资源占用量大于或等于预设阈值，执行拦截所述网络数据日志包的策略，或执行对接收所述网络数据日志包的过程进行限速的策略。 [0076]　在本申请实施例中，由于中控系统的网络带宽具有固定上限，若某一外部主机访问时的网络资源占用量过大，则会导致其他外部主机访问时的能够支配的网络带宽不足或过小，因此，可以在一个外部主机的网络资源占用量大于或等于预设阈值的情况下，执行拦截网络数据日志包的策略，或执行对接收所述网络数据日志包的过程进行限速的策略，以通过对网络资源占用量过大的外部主机进行数据拦截或限速，从而保障其他外部主机支配的网络带宽份额充足，提高中控系统的整体网络性能。 [0077]　综上所述，本申请实施例提供的黑白名单的调整方法中，可以通过将白名单以及黑名单中都不包括的请求类型对应的网络数据日志包发送至检测服务端进行检测，并根据检测结果，将网络数据日志包的请求类型动态添加至白名单或黑名单中，达到了动态调整黑白名单的内容的目的，提高了黑白名单随着时间的动态变化能力，从而增强了黑白名单的时效性，使得中控系统接入网络服务的灵活性提高，中控系统可以随着时间变化，不断接入新增的安全网络服务，提高了用户体验度。 [0078]　参考图3，其示出了本申请实施例提供的一种黑白名单的调整装置的结构框图。本实施例以该装置应用于车辆的中控系统，该装置包括： [0079]　收集模块201，用于获取网络数据日志包，并提取所述网络数据日志包中的网络报文，所述网络报文包括源地址；其中，收集模块201的具体执行过程可以参照图1对收集模块的描述。 [0080]　处理模块202，用于在白名单以及黑名单中都不包括所述网络报文的请求类型的情况下，发送所述源地址，以供检测服务端在对所述源地址的安全性检测后返回检测结果；其中，处理模块202的具体执行过程可以参照图1对处理模块的描述。 [0081]　策略生成模块203，用于基于所述检测结果中所述源地址的安全性，在对应的所述黑名单或所述白名单中添加所述网络报文的请求类型。其中，策略生成模块203的具体执行过程可以参照图1对策略生成模块的描述。 [0082]　可选的，所述策略生成模块203，包括： [0083]　第一策略生成子模块，</t>
  </si>
  <si>
    <t>网络数据包 |
网络报文 |
网络地址转换 |
协议模块 |
目标端口 |
协议类型 |
请求类型 |
源ip地址 |
目标地址 |
主机发送 |
netfilter框架 |
calandria |
数据包过滤 |
数据链路层传输</t>
  </si>
  <si>
    <t>请求访问 |
拦截模块 |
内核空间 |
客户端代理 |
访问主机 |
用户空间 |
拦截网络 |
操作系统内核 |
linux内核模块</t>
  </si>
  <si>
    <t>发送网络数据 |
主机访问 |
mri序列图像</t>
  </si>
  <si>
    <t>网际互连协议 |
网络协议栈 |
网络资源占用</t>
  </si>
  <si>
    <t>2  2022.03.29 公开 公开
2022.04.15 实质审查的生效 实质审查的生效
申请日=2021.11.25</t>
  </si>
  <si>
    <t>CN202111484271.5</t>
  </si>
  <si>
    <t>多屏幕输入方法、装置及电子设备、计算机可读存储介质</t>
  </si>
  <si>
    <t>本申请公开了一种多屏幕输入方法、装置及电子设备、计算机可读存储介质，该方法包括：基于多用户模式分别为每个屏幕创建对应的输入法实例，各个输入法实例对应同一个输入法应用；建立每个输入法实例、每个屏幕的屏幕标识和用户标识之间的关联关系，以使各个屏幕的输入法实例独立运行在每个屏幕对应的用户下；获取屏幕输入请求，并根据关联关系将屏幕输入请求分发给与屏幕输入请求对应的输入法实例，以通过输入法实例对屏幕输入请求进行处理；在输入法实例对应的屏幕上，显示输入法窗口。本申请通过为各屏幕创建输入法实例，使每个输入法实例运行在独立的用户空间，独立交互，满足了多屏幕同时使用输入法的需求，提升了用户的操作体验。</t>
  </si>
  <si>
    <t>一种多屏幕输入方法，其特征在于，所述方法包括： 　　基于多用户模式分别为每个屏幕创建对应的输入法实例，各个输入法实例对应同一个输入法应用； 　　建立每个输入法实例、每个屏幕的屏幕标识和用户标识之间的关联关系，以使所述各个屏幕的输入法实例独立运行在每个屏幕对应的用户下； 　　获取屏幕输入请求，并根据所述关联关系将所述屏幕输入请求分发给与所述屏幕输入请求对应的输入法实例，以通过所述输入法实例对所述屏幕输入请求进行处理； 　　在所述输入法实例对应的屏幕上，显示输入法窗口。</t>
  </si>
  <si>
    <t>徐福生</t>
  </si>
  <si>
    <t>2021/12/07</t>
  </si>
  <si>
    <t>2022/03/22</t>
  </si>
  <si>
    <t>G06F  3/023|G06F  3/14</t>
  </si>
  <si>
    <t>G06F  3/023</t>
  </si>
  <si>
    <t>　随着汽车行业的发展，车内的屏幕数量越来越多，而基于降低成本或多屏互动的考虑，往往出现多个屏幕连接同一个芯片级系统(System on Chip，简称SoC)，运行在同一安卓(Android)系统中的情况。实际应用时，由于原生的Android系统对多屏输入法功能支持不完善，导致输入法窗口同一时间只能在一个屏幕上显示，因此对多屏幕输入同时交互的需求越来越强烈。&lt;br/&gt;　现有技术中提供了一种方案，即原生Android R版本以后的多屏幕输入法实现方案，属于单实例输入法方案，Google对此重新开发了一套输入法架构，使一个输入法应用可以同时适配多个屏幕。&lt;br/&gt;　然而该方案至少存在如下问题：1)该方案的实现需要依赖各输入法厂商的适配，适配工作量很大，且当前只有架构方案，没有厂商适配，并未实现实际的产品应用；2)该方案要用到私有API(Application Programming Interface，应用程序接口)构建，所以必须将输入法应用预安装到系统中，因此无法通过应用市场发布；3)完全抛弃之前旧版本的输入法架构，旧版本系统无法兼容新版本的多屏输入法应用，而新版本系统也无法再兼容旧版本的输入法应用，因此应用受到限制。</t>
  </si>
  <si>
    <t>　本申请涉及安卓系统技术领域，尤其涉及一种多屏幕输入方法、装置及电子设备、计算机可读存储介质。</t>
  </si>
  <si>
    <t>[0050]　为了便于对本申请各实施例的理解，如图1所示，提供了现有技术中一种安卓系统中的输入法实现原理框架示意图。在安卓系统下，输入法的实现主要涉及三个部分：输入法管理端(InputMethodManagerService，简称IMMS)、输入法服务端(InputMethodService，IMS)、输入法客户端(InputMethodManager，IMM)。 [0051]　输入法管理端IMMS的主要功能包括切换输入法，输入法显示/隐藏，输入法启用/关闭，输入法服务端的绑定，输入法服务端与输入法客户端的绑定等，运行在system_server进程中。输入法服务端IMS主要用于真正实现输入法界面，控制字符输入的位置，运行在输入法进程中，例如搜狗输入法进程。输入法客户端IMM主要指输入法框架的InputMethodManager，每个APP应用都有一个实例，用来和输入法控制端交互，运行在需要使用输入法的进程中。 [0052]　在输入法的启动和显示流程中，往往涉及到上述三个部分的信息交互过程，主要会用到如下函数：IInputContext：负责InputMethod进程和应用进程的编辑框的通信，如上屏、查询光标前后字符等；IInputMethodClient：IMMS使用该接口查找和IMS对应的客户端应用进程，并通知应用进程绑定/解绑输入法；IInputMethodSession：定义了客户端可以调用输入法的相关方法，如updateCursor，finishInput等；IInputMethod：负责IMS和IMMS的通信，IMMS通知IMS进行startInput，bindInput等生命周期操作。 [0053]　基于现有的输入法框架，本申请设计了一种用于实现多屏幕同时输入的输入法框架，如图2所示，提供了本申请实施例中一种多屏幕输入法实现原理框架示意图。本申请在现有的单实例输入法框架的基础上，基于原生多用户为每一个屏幕均创建了一个输入法实例，每个输入法实例可以看作是一个输入法应用的子用户副本，并与对应的屏幕绑定，每个输入法运行在独立的用户空间，保证输入法运行环境与数据隔离，并重写原生Android系统的IMMS服务，管理每个输入法的绑定状态和显示状态等。在系统输入的关键流程进行事件分发拦截，使所在屏幕的输入操作分发给对应的输入法实例进行处理。 [0054]　上述多屏幕同时输入的输入法框架实现了每个屏幕和对应的输入法实例独立通信，独立交互，解决了原生Android系统对多屏幕输入法功能支持不完善的问题，并且多个屏幕同时操作互不干扰，满足了多屏幕同时使用输入法的需求，提升了用户的操作体验。 [0055]　本申请实施例提供了一种多屏幕输入方法，如图3所示，提供了本申请实施例中一种多屏幕输入方法的流程示意图，所述方法至少包括如下的步骤S310至步骤S340： [0056]　步骤S310，基于多用户模式分别为每个屏幕创建对应的输入法实例，各个输入法实例对应同一个输入法应用。 [0057]　本申请实施例的多屏幕输入方法可以应用于车载系统中的多屏交互等场景，在实现多屏幕输入时，需要先基于原生多用户模式为每个屏幕分别创建一个输入法实例，一个输入法实例就是一个输入法应用进程，每一个输入法实例都可以看作是一个输入法应用的子用户副本，因此这里构建得到的多个输入法实例均是针对同一个输入法应用。 [0058]　本申请实施例的多屏幕输入方法主要是在安卓系统层面进行改进，通过为安卓设备中已有的输入法应用创建一个或多个子用户副本，为后续实现多屏幕同时输入提供基础，并且此种方式可以适配安卓设备中已有的输入法应用，而不需要对输入法应用进行重新开发和适配，相比于现有方案省去了大量的适配工作。 [0059]　步骤S320，建立每个输入法实例、每个屏幕的屏幕标识和用户标识之间的关联关系，以使所述各个屏幕的输入法实例独立运行在每个屏幕对应的用户下。 [0060]　在为每个屏幕创建输入法实例后，需要建立起每个输入法实例与每个屏幕的屏幕标识如displayId和用户标识如userId之间的关联关系，从而使每个屏幕的输入法实例独立运行在每个屏幕对应的用户空间下，进而保证后续输入法调用的正确性。例如，displayId为0的输入法实例运行在userId为0的用户下，displayId为10的输入法实例运行在userId为10的用户下。 [0061]　步骤S330，获取屏幕输入请求，并根据所述关联关系将所述屏幕输入请求分发给与所述屏幕输入请求对应的输入法实例，以通过所述输入法实例对所述屏幕输入请求进行处理。 [0062]　在完成输入法实例的构建和关联关系的建立后，拦截输入法应用的屏幕输入请求，这里的屏幕输入请求可以理解为是用户想要在屏幕上输入信息的请求。基于上述建立的关联关系，可以将该屏幕输入请求分发给对应的输入法实例进行具体处理。 [0063]　步骤S340，在所述输入法实例对应的屏幕上，显示输入法窗口。 [0064]　经过上述流程，虽然能够实现对每个屏幕输入法操作的独立管理，但是对于输入法实例，输入法应用会默认它当前只会在主屏幕如displayId为0的屏幕上显示输入法窗口，因此这里可以通过修改窗口管理服务(WindowsManagerService，简称WMS)来将输入法窗口显示到该输入法实例对应的屏幕上。 [0065]　本申请实施例的多屏幕输入方法通过为每个屏幕创建一个输入法实例，并使每个输入法实例运行在独立的用户空间，保证了输入法运行环境与数据隔离，同一时间每个屏幕都可以获得焦点，实现了每个屏幕和对应的输入法实例独立通信，独立交互，互相不干扰，满足了多屏幕同时使用输入法的需求，提升了用户的操作体验。 [0066]　在本申请的一个实施例中，所述多用户模式包括一个主用户和至少一个子用户，所述屏幕包括一个主屏幕和至少一个副屏幕，所述基于多用户模式为各个屏幕分别创建输入法实例包括：为所述主屏幕创建运行在主用户下的输入法实例；为所述各个副屏幕分别创建运行在各个子用户下的输入法实例。 [0067]　多用户模式可以理解为是为了实现“应用多开”的效果，例如在安卓设备上创建一个应用的多个实例，多个实例同时运行于同一个桌面下，产生的数据相互独立。 [0068]　在多屏交互的场景下，本申请实施例的多屏幕可以包括一个主屏幕和至少一个副屏幕，与此对应的，基于多用户模式的设计原理，本申请实施例的多用户模式可以包括一个主用户和至少一个子用户，然后基于安卓设备中已安装的输入法应用分别为每个屏幕创建一个输入法实例的子用户副本。 [0069]　例如当前有两个屏幕，一个主屏幕displayId＝0，一个副屏幕displayId＝10，可以在主屏幕中创建运行在主用户即userId＝0的用户下的输入法实例，然后为另一个副屏幕再创建一个运行在子用户即userId＝10的用户下的输入法实例。 [0070]　在本申请的一个实施例中，所述屏幕输入请求中包括屏幕标识，所述根据所述关联关系将所述屏幕输入请求分发给对应的输入法实例，以通过所述输入法实例对所述屏幕输入请求进行处理包括：根据所述屏幕输入请求中的屏幕标识和所述关联关系，确定所述屏幕标识对应的输入法实例；将所述输入法实例与输入法服务进行绑定；将所述屏幕输入请求分发给对应的输入法实例，以使所述输入法实例通过调用所述输入法服务对所述屏幕输入请求进行处理。 [0071]　客户端发起的屏幕输入请求中会携带有屏幕标识displayId，在根据关联关系分发屏幕输入请求时，可以先根据屏幕输入请求中携带的displayId，确定出用户当前正在操作的屏幕，然后基于前述实施例建立好的关联关系，确定出该屏幕标识displayId对应的输入法实例，之后再将该输入法实例与输入法服务(InputMethodService，IMS)进行绑定，这里的绑定可以理解成将IMMS的输入法实例管理类与输入法服务IMS做绑定，可以通过原生服务的bindservice接口实现，从而为后续输入法调用建立起传输通道，最后再将屏幕输入请求分发给对应的输入法实例，从而使该输入法实例可以通过调用绑定的输入法服务对屏幕输入请求进行具体处理。 [0072]　上述实施例相当于是对现有的输入法管理端(InputMethodManagerService，简称IMMS)的主要业务进行了剥离，拷贝了一个输入法应用的多份输入法实例子用户副本，实现多份输入法实例子用户副本的独立管理、独立运作。 [0073]　在本申请的一个实施例中，所述在所述输入法实例对应的屏幕上，显示输入法窗口包括：通过窗口管理服务接收所述输入法实例的窗口调用请求，所述窗口调用请求中包括所述输入法实例对应的用户标识；根据所述用户标识和所述关联关系确定对应的屏幕标识；将所述输入法窗口显示到所述屏幕标识对应的屏幕上。 [0074]　经过上述处理，相当于是在安卓系统的输入法管理端IMMS层面完成了输入法实例的构建和绑定，且每个屏幕的输入法操作可以独立管理，但是对于每个屏幕的输入法实例，对应的均是同一个输入法应用，由于输入法应用本身未做改动，所以只会默认在主屏幕上显示窗口，因此这时就需要修改窗口管理服务来实现将对应的窗口显示在对应的屏幕上。 [0075]　具体地，在多屏幕同时输入的场景下，每个屏幕对应的输入法实例会先向窗口管理服务发起窗口调用请求，该请求中会携带userId、displayId等信息，由于输入法实例只会默认在主屏幕上显示窗口，所以请求中携带的displayId其实是主屏幕的displayId，这时窗口管理服务将无法直接根据窗口调用请求中的displayId区分要将哪个窗口显示到哪个屏幕上，因此窗口管理服务可以根据窗口调用请求中的userId来确定原本关联的displayId，即通过userId确立窗口显示的唯一性。 [0076]　由此，一个输入法应用对应的多个输入法实例就可以同时在多个屏幕分别显示，并且每个屏幕的输入法操作可以同时交互，互不干扰。 [0077]　在本申请的一个实施例中，在基于多用户模式为各个屏幕分别创建输入法实例之后，所述方法还包括：通过输入法管理系统服务管理所述各个屏幕对应的输入法实例。 [0078]　本申请实施例在为每个屏幕创建输入法实例时，主要是对输入法管理端IMMS进行了重构，如图2所示，IMMS中的多个InputMethodInstanceManager可以分别对每个输入法实例进行独立管理，包括输入法显示/隐藏，输入法启用/关闭，以及与输入法服务端的绑定等等。 [0079]　本申请基于原生Android系统涉及到的输入法操作的关键流程主要有： [0080]　addClient [0081]　removeClient [0082]　resetCurrentMethodAndClient [0083]　setImeWindowStatus [0084]　setInputMethodLocked [0085]　showSoftInput [0086]　hideSoftInput [0087]　startInputOrWindowGainedFocus [0088]　windowGainedFocus [0089]　clearLastInputMethodWindowForTransition [0090]　hideMySoftInput [0091]　showMySoftInput [0092]　buildInputMethodListLocked [0093]　reportFullscreenMode [0094]　上述这些函数一部分是变量赋值，需要赋值给对应的输入法实例管理类，一部分是向对应用户的输入法服务发消息，这些业务流程主要是原生Android系统的代码，因此相关功能不再赘述。 [0095]　本申请的多屏幕输入方法解决了原生Android系统对多屏输入法功能支持不完善的问题，能够实现支持多屏幕同时显示输入法，同一时间每个屏幕都可以获得焦点，同时操作互不干扰，满足了多屏幕同时使用输入法的需求，提升了用户的操作体验。 [0096]　本申请实施例还提供了一种多屏幕输入装置400，如图4所示，提供了本申请实施例中一种多屏幕输入装置的结构示意图，所述装置400包括：创建单元410、建立单元420、分发单元430以及显示单元440，其中： [0097]　创建单元410，用于基于多用户模式分别为每个屏幕创建对应的输入法实例，各个输入法实例对应同一个输入法应用； [0098]　建立单元420，用于建立每个输入法实例、每个屏幕的屏幕标识和用户标识之间的关联关系，以使所述各个屏幕的输入法实例独立运行在每个屏幕对应的用户下； [0099]　分发单元430，用于获取屏幕输入请求，并根据所述关联关系将所述屏幕输入请求分发给与所述屏幕输入请求对应的输入法实例，以通过所述输入法实例对所述屏幕输入请求进行处理； [0100]　显示单元440，用于在所述输入法实例对应的屏幕上，显示输入法窗口。 [0101]　在本申请的一个实施例中，所述多用户模式包括一个主用户和至少一个子用户，所述屏幕包括一个主屏幕和至少一个副屏幕，所述创建单元410具体用于：为所述主屏幕创建运行在主用户下的输入法实例；为所述各个副屏幕分别创建运行在各个子用户下的输入法实例。 [0102]　在本申请的一个实施例中，所述屏幕输入请求中包括屏幕标识，所述分发单元430具体用于：根据所述屏幕输入请求中的屏幕标识和所述关联关系，确定所述屏幕标识对应的输入法实例；将所述输入法实例与输入法服务进行绑定；将所述屏幕输入请求分发给对应的输入法实例，以使所述输入法实例通过调用所述输入法服务对所述屏幕输入请求进行处理。 [0103]　在本申请的一个实施例中，所述显示单元440具体用于：通过窗口管理服务接收所述输入法实例的窗口调用请求，所述窗口调用请求中包括所述输入法实例对应的用户标识；根据所述用户标识和所述关联关系确定对应的屏幕标识；将所述输入法窗口显示到所述屏幕标识对应的屏幕上。 [0104]　在本申请的一个实施例中，所述装置还包括：管理单元，用于通过输入法管理系统服务管理所述各个屏幕对应的输入法实例。 [0105]　能够理解，上述多屏幕输入装置，能够实现前述实施例中提供的由清算服务器执行的多屏幕输入方法的各个步骤，关于多屏幕输入方法的相关阐释均适用于多屏幕输入装置，此处不再赘述。 [0110]　基于多用户模式分别为每个屏幕创建对应的输入法实例，各个输入法实例对应同一个输入法应用； [0111]　建立每个输入法实例、每个屏幕的屏幕标识和用户标识之间的关联关系，以使所述各个屏幕的输入法实例独立运行在每个屏幕对应的用户下； [0112]　获取屏幕输入请求，并根据所述关联关系将所述屏幕输入请求分发给与所述屏幕输入请求对应的输入法实例，以通过所述输入法实例对所述屏幕输入请求进行处理； [0113]　在所述输入法实例对应的屏幕上，显示输入法窗口。 [0115]　该电子设备还可执行图1中多屏幕输入装置执行的方法，并实现多屏幕输入装置在图1所示实施例的功能，本申请实施例在此不再赘述。 [0117]　基于多用户模式分别为每个屏幕创建对应的输入法实例，各个输入法实例对应同一个输入法应用； [0118]　建立每个输入法实例、每个屏幕的屏幕标识和用户标识之间的关联关系，以使所述各个屏幕的输入法实例独立运行在每个屏幕对应的用户下； [0119]　获取屏幕输入请求，并根据所述关联关系将所述屏幕输入请求分发给与所述屏幕输入请求对应的输入法实例，以通过所述输入法实例对所述屏幕输入请求进行处理； [0120]　在所述输入法实例对应的屏幕上，显示输入法窗口。</t>
  </si>
  <si>
    <t>本申请通过为各屏幕创建输入法实例，使每个输入法实例运行在独立的用户空间，独立交互，满足了多屏幕同时使用输入法的需求，提升了用户的操作体验。</t>
  </si>
  <si>
    <t>应用程序接口 |
安卓系统 |
android系统 |
用户空间 |
窗口管理 |
切换输入法</t>
  </si>
  <si>
    <t>软件模块 |
硬件层面 |
硬件组件 |
指令和数据 |
可执行指令 |
程序产品 |
通用计算机 |
组合执行 |
通用处理器 |
diamond table face |
专用集成电路 |
专用计算机 |
现场可编程门阵列 |
读取存储器 |
计算机程序指令 |
可编程逻辑器件 |
可编程设备 |
晶体管逻辑器件</t>
  </si>
  <si>
    <t>计算设备 |
输入/输出接口 |
外设部件互连</t>
  </si>
  <si>
    <t>版本系统 |
窗口调用 |
操作指令 |
输入法客户端 |
输入法界面</t>
  </si>
  <si>
    <t>2  2022.03.22 公开 公开
2022.04.08 实质审查的生效 实质审查的生效
申请日=2021.12.07</t>
  </si>
  <si>
    <t>110167 辽宁省沈阳市浑南区上深沟村863-9号沈阳国际软件园D09号楼501房间</t>
  </si>
  <si>
    <t>CN202111493717.0</t>
  </si>
  <si>
    <t>一种危险驾驶预警方法、装置、设备和相关系统</t>
  </si>
  <si>
    <t>本发明公开了一种危险驾驶预警方法、装置、设备和相关系统，该方法可以包括：获取车辆速度、驾驶员的心率值以及驾驶员抓握方向盘的抓握力值；根据车辆速度、心率值以及抓握力值确定危险驾驶的风险等级；生成与风险等级对应的预警信息。本发明通过对车辆速度、心率值以及抓握力值等多个维度综合分析判断，更加准确的分析出驾驶人员是否处于疲劳驾驶状态，并对其疲劳驾驶的风险等级进行评估，以对驾驶员进行警示，进而满足行驶安全需求，且降低了交通事故的发生。</t>
  </si>
  <si>
    <t>一种危险驾驶预警方法，其特征在于，包括： 　　获取车辆速度、驾驶员的心率值以及所述驾驶员抓握方向盘的抓握力值； 　　根据所述车辆速度、所述心率值以及所述抓握力值确定危险驾驶的风险等级； 　　生成与所述风险等级对应的预警信息。</t>
  </si>
  <si>
    <t>李华洋</t>
  </si>
  <si>
    <t>2021/12/08</t>
  </si>
  <si>
    <t>2022/03/18</t>
  </si>
  <si>
    <t>B60W 40/08|B60W 50/14</t>
  </si>
  <si>
    <t>B60W 40/08</t>
  </si>
  <si>
    <t>　汽车在人们生产生活中发挥着越来越重要的作用，汽车的保有量也在逐年的提升，随之而来的是，驾驶汽车会存在一些安全隐患，其中危险驾驶是导致交通事故的主要原因之一。&lt;br/&gt;　疲劳驾驶，是较为常见的危险驾驶行为，是指驾驶人员在长时间连续行车后，产生生理机能和心理机能的失调，而在客观上出现驾驶技能下降的现象。疲劳驾驶会影响到驾驶人的注意、感觉、知觉、思维、判断、意志、决定和运动等诸方面。驾驶员疲劳驾驶极易引发道路交通事故。但是，在行车过程中，驾驶员难以察觉到已处于疲劳驾驶状态，导致存在危险驾驶的风险，因此，需要针对疲劳驾驶行为提出一种危险驾驶的预警方法。</t>
  </si>
  <si>
    <t>　本发明涉及危险驾驶预警技术领域，特别涉及一种危险驾驶预警方法、装置、设备和相关系统。</t>
  </si>
  <si>
    <t>[0053]　相关技术中，针对于疲劳驾驶的危险预警方法，包括以下几种： [0054](1)基于车辆实时轨迹，通过检测车辆行驶状态，以间接地判断当前驾驶员是否为疲劳驾驶； [0055](2)采集驾驶员面部图像，通过对该图像进行分析处理，例如通过对驾驶员眼球开度、瞳孔开度等图像信息判断驾驶员的疲劳程度； [0056](3)基于生理信息的测量方法，例如通过佩戴外部智能穿戴设备或在皮肤上贴片，如佩戴头盔、头环、耳机等方式测量脑电信号，皮肤贴片测量心电、肌电信号等，以生理方式判断当前驾驶员是否处于疲劳驾驶状态。 [0057]　本申请研究过程中认为上述几种疲劳驾驶预警方式主要存在以下弊端。第一种方式中，由于没有直接对驾驶员的驾驶状态信息进行获取及分析，且获取的车辆行驶状态通常为滞后数据，因此其对应于疲劳驾驶的预警分析结果不够实时可靠；第二种方式中，在采集驾驶员面部图像时对图像清晰度和准确度较高，采集眼部信息极易不准确，在判断时容易导致误判；第三种方式中，由于通过多个设备分别监测，与驾驶员自身体质有很密切的关联性，多个设备一同使用时会影响驾驶员的正常驾驶体验。 [0058]　本发明实施例中提供了一种危险驾驶预警方法，该方法尤其是针对性地解决驾驶人员身体不适或者驾驶员疲劳而导致的危险驾驶行为而提出的，参照图1所示，该方法可以包括以下步骤： [0059]　步骤S11、获取车辆速度、驾驶员的心率值以及驾驶员抓握方向盘的抓握力值。 [0060]　本步骤通过设置在车辆不同位置的传感器或者穿戴在驾驶员身体上的智能穿戴设备采集上述数据，并将该数据信息获取后进行分析。 [0061]　步骤S12、根据车辆速度、心率值以及抓握力值确定危险驾驶的风险等级。 [0062]　本步骤中是通过上述心率值识别出驾驶人员是否处于身体不适状态，或者通过车辆速度、心率值以及抓握力值综合分析出驾驶员是否处于疲劳驾驶状态，进而确定在不同状态时危险驾驶的风险等级。 [0063]　步骤S13、生成与风险等级对应的预警信息。 [0064]　需要说明的是，本实施例中的车辆速度可以使用符号V表示；通过车辆速度以及时间信息可以确定出车速变化值，即车辆的加速度值，可以使用符号av表示；心率值可以使用符号HR表示；抓握力值可以使用符号F表示；通过抓握力值以及时间信息可以确定出抓握力变化值，即为抓握力值的加速度，本实施例中可以是正数也可以是负数，使用符号aF表示。 [0065]　本发明实施例通过对车辆速度、心率值以及抓握力值进行综合分析，即通过多个维度综合分析，能够更加准确地判断出驾驶员是否处于疲劳状态或者身体不适状态，并对其危险驾驶的风险等级进行评估，以对驾驶员进行警示，进而满足行驶安全需求，且降低了交通事故的发生。 [0066]　在一个可选的实施例中，上述步骤S12中具体的步骤可以参照图2所示，包括以下步骤： [0067]　步骤S21、分别将上述车辆速度、车速变化值、心率值、抓握力值以及抓握力变化值，与预设的第一车速阈值、第二车速阈值、车速变化值阈值、第一心率阈值、第二心率阈值、抓握力阈值以及抓握力变化阈值进行比较。 [0068]　其中，本步骤中的上述第一车速阈值可以使用符号V1表示；第二车速阈值可以使用符号V2表示；车速变化值阈值使用符号avt表示；第一心率阈值使用符号HR1表示；第二心率阈值使用符号HR2表示；抓握力阈值使用符号Ft表示；以及抓握力变化阈值使用符号aFt表示。 [0069]　步骤S22、基于车辆速度大于预设的第一车速阈值，车速变化值小于或等于预设的车速变化值阈值，心率值低于预设的第一心率阈值，且抓握力值小于预设的抓握力阈值，确定风险等级为一级风险。即V＞V1，av＜avt/av＝avt，HR＜HR1，F＜Ft，则此时驾驶员处于疲劳驾驶状态。需要说明的是，本步骤S22中驾驶员处于疲劳驾驶状态会踩油门导致车速越来越快，因此车速变化值av为正数。在正常情况下，人体的心率值为60次/分钟～160次/分钟，但是当人的机体处于疲劳状态时，心率会出现下降；当人的机体处于兴奋状态或者心脏功能异常时，心率值快速升高，可能超过160次/分钟。 [0070]　步骤S23、基于车辆速度大于预设的第一车速阈值，车速变化值大于预设的车速变化值阈值，心率值低于预设的第一心率阈值，且抓握力值小于预设的抓握力阈值，确定风险等级为二级风险。即V＞V1，av＞avt，HR＜HR1，F＜Ft，此时驾驶员疲劳驾驶状态，且疲劳驾驶的疲劳等级加深。本步骤中，人体的机制处于疲劳状态时，身体会出现放松，脚步会对油门的压力不易控制(一般情况下会对油门持续施压)，这样导致车速会越来越快，且车辆出现了车速加速的趋势，即车速变化值会越来越大。 [0071]　步骤S24、基于车辆速度大于预设的第一车速阈值，车速变化值大于预设的车速变化值阈值，心率值低于预设的第一心率阈值，抓握力值小于预设的抓握力阈值，且抓握力变化值小于预设的抓握力变化阈值，确定危险驾驶的风险等级为三级风险。即V＞V1，av＞avt，HR＜HR1，F＜Ft，aF＜aFt，此时驾驶员处于疲劳驾驶状态已经十分严重，因此风险等级会相应很高。需要说明的是，本步骤S24中的上述抓握力值会越来越小，则风险等级提升，本步骤的抓握力变化速度aF为负数。人体的机制处于疲劳状态时，身体会出现放松，手部对于方向盘的掌控能力变弱，且这种变弱的趋势会逐渐增强。 [0072]　本发明实施例中，发明人在对驾驶员是否处于疲劳驾驶状态进行判断时，通过多个维度上的数据进行分析，避免了单一数据分析时误差较大导致发生误报现象的发生。即避免了由车道轨迹、面部状态识别和智能穿戴设备单一判断时准确率低的弊端，同时在对风险等级进行划分时，通过车辆速度、车速变化值、心率值、抓握力值以及抓握力变化值等多方面多维度分析比对，最终确定驾驶员是否处于疲劳驾驶状态，且通过对驾驶员疲劳驾驶状态细致程度的进行分级，以准确实现对驾驶员进行警示。 [0073]　在另一个可选的实施例中，还参照图2所示，上述步骤S12还可以包括： [0074]　步骤S25、基于车辆速度小于或者等于预设的第一车速阈值，心率值大于等于预设的第一心率阈值小于等于预设的第二心率值，且抓握力值大于等于预设的抓握力阈值，确定危险驾驶的风险等级为无风险。即V≤V1，HR1≤HR≤HR2，F≥Ft，此时驾驶员各项监测数据均处于正常状态，即驾驶员未处于疲劳驾驶状态，确定危险驾驶的风险等级为无风险。 [0076]　在一个具体的示例中，当心率值异常(大于160次/分或低于60次/分)时向驾驶员发出警告心率过低或过高，直至车速为0或心率值正常后停止报警；当车速大于40km/h时，如果方向盘握力信号表现为单手或无握力时，向驾驶员发出警告直至驾驶员双手握方向盘或车速降低到40km/h以下停止报警。 [0077]　在另一可选的实施例中，还参照图2所示，上述步骤S12还可以包括以下步骤： [0078]　步骤S26、基于车辆速度大于预设的第二车速阈值，车速变化值大于预设的车速变化值阈值，心率值低于预设的第一心率阈值，且抓握力值小于预设的抓握力阈值，确定风险等级为三级风险等级；即V＞V2，av＞avt，HR＜HR1，F＜Ft，则确定风险等级为三级风险等级。本步骤中，第一车速阈值小于第二车速阈值，若车辆速度持续增高，且已经大于了预设的第二车速阈值，此时，若驾驶员还没有进行相应的减速调整，应当进一步提高风险等级，以加大对驾驶人员的提醒。 [0079]　需要说明的是，本步骤中上述三级风险等级可以是直接由车辆速度、车速变化值、心率值和抓握力值，直接与预设的第二车速阈值、车速变化值阈值等比较确定的。也可以是通过上述步骤S23在车辆速度逐渐增大，即大于第二车速阈值，且车速变化值大于车速变化值阈值之后，将原二级风险等级调整为三级风险等级，本发明实施例对此并不作具体限定。 [0080]　步骤S27、基于车辆速度大于预设的第二车速阈值，车速变化值大于预设的车速变化值阈值，心率值低于预设的第一心率阈值，抓握力小于预设的抓握力阈值，且抓握力变化速度大于预设的抓握力变化速度阈值，确定风险等级为四级风险。即V＞V2，av＞avt，HR＜HR1，F＜Ft，aF＜aFt，则此时驾驶员由于没有进行减速或者抓紧方向盘等操作，且车辆速度已经超速严重，手部即将脱离方向盘，因此危险驾驶的风险等级十分高，需要进一步提升风险等级以进一步加大对驾驶员的提醒。 [0081]　需要说明的是，本步骤中上述四级风险等级可以是直接由车辆速度、车速变化值、心率值、抓握力值和抓握力变化值，直接与预设的第二车速阈值、车速变化值阈值等比较确定的。也可以是通过上述步骤S24在车辆速度逐渐增大，即大于第二车速阈值，且车速变化值大于车速变化值阈值之后，将原三级风险等级调整为四级风险等级，本发明实施例对此并不作具体限定。 [0082]　在另一个可选的实施例中，本发明实施例中在执行上述步骤S12之前还可以包括：获取限速标识信息；根据限速标识信息确定第一车速阈值和/或第二车速阈值。 [0083]　本发明实施例中，通过获取道路上的限速标识信息，进一步通过另一维度进行精细分析，一般在正常驾驶车辆时，驾驶员会时刻注意道路上的限速标识，不会发生超速违法驾驶行为的发生，但是当驾驶员处于疲劳驾驶状态时，几乎不会注意到道路上的限速标识，及时偶尔有导航语音的提醒也不会引起太大的注意。因此，本申请发明人将限速标识信息与车辆速度的关系作为一个判断驾驶员是否处于疲劳驾驶状态的维度信息，更加精准地进行分析，以能够给出驾驶员有效的警示。 [0084]　进一步的，本发明实施例中通过将上述限速标识信息中的最高车速的车速值作为第一车速阈值和/或第二车速阈值。例如，在高速道路中，设置有80km/h、100km/h、120km/h等限速标识；在城市道路中设置有30km/h限速标识，公路设置有40km/h的限速标识；在乡镇道路中设置有60km/h的限速标识等，本发明实施例中通过识别上述限速标识信息，与当前车辆速度进行比对，进而判断出车辆是否已经超速，若超速驾驶员很有可能处于疲劳驾驶状态，进而提出相应的警示。 [0085]　在一个具体的示例中，当车速大于限速值时，且持续进行超速则证明驾驶员处于危险驾驶状态，不论是疲劳驾驶还是超速驾驶，均易发生交通事故，因此需要向驾驶员发出警报，直至车速降至正常停止警报。 [0086]　在另一个可选的实施例中，本发明实施例中的上述方法还可以包括：获取当前路段的交通拥挤度、前后车距、和/或导航路线指向信息；根据交通拥挤度、前后车距和/或导航路线指向信息对驾驶员危险驾驶的风险等级进行调整；导航路线指向信息包括下述至少一项：直行道路指向、变道道路指向、交通路口道路指向以及转弯道路指向。 [0087]　发明人基于对导航领域以及安全驾驶时人体反应机制的了解，认为交通拥挤度、前后车距以及导航路线指向信息也应当作为判断驾驶员是否处于疲劳驾驶状态，且该信息对于处于疲劳驾驶状态的风险等级的调整具有重要的指示作用。当交通拥挤、前后车距过小或者导航路线指向信息中指向发生变化时，应该提高风险等级，尽快提醒驾驶员避险或者避让，否则处于疲劳驾驶状态下极容易发生交通事故。例如，驾驶员处于疲劳驾驶状态，且为一级风险等级，若此时前方道路转弯，应当加大对驾驶人员的提醒力度，即提升该风险等级。 [0088]　具体的，基于满足下述至少一个条件，对所述风险等级进行调整，所述条件包括：所述当前路段的交通拥挤度大于预设的交通拥挤度阈值，所述前后车距小于预设的安全车距阈值，和所述导航路线指向信息为为变道道路指向、交通路口道路指向或转弯道路指向。 [0089]　且基于所述前后车距大于或等于预设的安全距离阈值，所述当前路段的交通拥挤度小于或等于预设的交通拥挤度阈值，且导航路线指向信息为直行道路指向，则确定保持当前的所述风险等级。 [0090]　即，若前后车距大于等于预设的安全距离阈值，当前路段的交通拥挤度小于等于预设的交通拥挤度阈值，且导航路线指向信息为直行道路指向，则无需对风险等级进行调整；若当前路段的交通拥挤度大于预设的交通拥挤度阈值，和/或，前后车距小于预设的安全车距阈值，和/或，导航路线指向信息为为变道道路指向、交通路口道路指向或转弯道路指向，则对风险等级进行调整。 [0091]　需要说明的是，本实施例中的“和/或”为上述条件中只要满足任意一个条件时即需要对风险等级进行调整，但是无风险的等级无需调整。 [0092]　基于同一发明构思，本发明实施例中还提供了一种疲劳驾驶预警装置，参照图3所示，该装置可以包括：获取模块31、确定模块32和生成模块33，其工作原理如下： [0093]　获取模块31用于获取车辆速度、驾驶员的心率值以及所述驾驶员抓握方向盘的抓握力值。确定模块32用于根据所述车辆速度、所述心率值以及所述抓握力值确定危险驾驶的风险等级。生成模块33用于生成与所述风险等级对应的预警信息。 [0094]　在一个可选的实施例中，上述确定模块32具体用于：基于所述车辆速度大于预设的第一车速阈值，所述车速变化值小于或等于预设的车速变化值阈值，所述心率值低于预设的第一心率阈值，且所述抓握力值小于预设的抓握力阈值，确定所述风险等级为一级风险；基于所述车辆速度大于所述第一车速阈值，所述车速变化值大于所述车速变化值阈值，所述心率值低于所述第一心率阈值，且所述抓握力值小于所述抓握力阈值，确定所述风险等级为二级风险；基于所述车辆所述大于所述第一车速阈值，所述车速变化值大于所述车速变化值阈值，所述心率值低于所述第一心率阈值，所述抓握力值小于所述抓握力阈值，且所述抓握力变化值小于预设的抓握力变化阈值，确定风险等级为三级风险。 [0095]　在此需要说明的是，上述确定模块中可以包括比较单元、判断单元以及确定单元，通过将监测到的数据与阈值数据进行比较，进而判断出是否处于疲劳驾驶或者身体异常状态，最终确定其风险等级，本发明实施例中对上述确定模块具体的架构不作具体限定。 [0096]　在另一个可选的实施例中，参照图3所示，上述确定模块32还用于基于所述车辆速度大于或等于预设的第二车速阈值，所述车速变化值大于所述车速变化值阈值，所述心率值低于所述第一心率阈值，且所述抓握力值小于所述抓握力阈值，确定所述风险等级为三级风险； [0097]　基于所述车辆速度大于或等于所述第二车速阈值，所述车速变化值大于所述车速变化值阈值，所述心率值低于所述第一心率阈值，所述抓握力值小于所述抓握力阈值，且所述抓握力变化值大于所述抓握力变化阈值，确定所述风险等级为四级风险； [0098]　其中，所述第一车速阈值小于所述第二车速阈值。 [0099]　在另一个可选的实施例中，该装置还可以包括：调整模块34，调整模块34基于所述车辆速度大于或等于预设的第二车速阈值，所述车速变化值大于所述车速变化值阈值，所述心率值低于所述第一心率阈值，且所述抓握力值小于所述抓握力阈值，将原二级风险调整为三级风险。和/或，该调整模块34基于所述车辆速度大于或等于所述第二车速阈值，所述车速变化值大于所述车速变化值阈值，所述心率值低于所述第一心率阈值，所述抓握力值小于所述抓握力阈值，且所述抓握力变化值大于所述抓握力变化阈值，将三级风险调整为四级风险。 [0100]　在另一个可选的实施例中，上述获取模块31还用于获取限速标识信息；上述确定模块32还用于根据所述限速标识信息确定所述第一车速阈值和/或所述第二车速阈值。 [0101]　在另一个可选的实施例中，获取模块31还用于获取当前路段的交通拥挤度、前后车距、和/或导航路线指向信息；所述导航路线指向信息包括下述至少一项：直行道路指向、变道道路指向、交通路口道路指向以及转弯道路指向。调整模块34还用于根据所述交通拥挤度、前后车距和/或所述导航路线指向信息对所述驾驶员危险驾驶的风险等级进行调整。 [0102]　在另一个可选的实施例中，调整模块34基于满足下述至少一个条件，对所述风险等级进行调整，所述条件包括：所述当前路段的交通拥挤度大于预设的交通拥挤度阈值，所述前后车距小于预设的安全车距阈值，和所述导航路线指向信息为为变道道路指向、交通路口道路指向或转弯道路指向。 [0103]　在另一个可选的实施例中，调整模块34基于所述前后车距大于或等于预设的安全距离阈值，所述当前路段的交通拥挤度小于或等于预设的交通拥挤度阈值，且导航路线指向信息为直行道路指向，则确定保持当前的所述风险等级。 [0104]　在另一个可选的实施例中，确定模块32还用于基于所述心率值高于预设的第二心率阈值，确定所述风险等级为三级风险；其中，所述第一心率阈值小于所述第二心率阈值。 [0108]　基于同一发明构思，本发明实施例中还提供了一种危险驾驶预警系统，参照图4所示，该系统可以包括：智能穿戴设备2、设置在方向盘上的压力传感器3和上述电子设备1； [0109]　智能穿戴设备2，用于获取驾驶员的心率值，向电子设备1发送心率值； [0110]　压力传感器3，用于获取驾驶员抓握方向盘的抓握力值，向电子设备1发送抓握力值。需要说明的是，本发明实施例中的上述压力传感器，当测得的压力值为零时，则判断手部脱离方向盘，当然也可以检测出是单手握住方向盘还是双手握住方向盘，本发明实施例对此不做具体限定。 [0111]　在另一个可选的实施例中，还参照图4所示，该系统还可以包括：图像采集设备4；图像采集设备4用于采集图像数据，并识别出图像数据中包括的限速标识信息，并将限速标识信息发送给电子设备1。</t>
  </si>
  <si>
    <t>本发明通过对车辆速度、心率值以及抓握力值等多个维度综合分析判断，更加准确的分析出驾驶人员是否处于疲劳驾驶状态，并对其疲劳驾驶的风险等级进行评估，以对驾驶员进行警示，进而满足行驶安全需求，且降低了交通事故的发生。</t>
  </si>
  <si>
    <t>1.43</t>
  </si>
  <si>
    <t>危险驾驶 |
iscsi通道 |
安全驾驶 |
安全车距 |
疲劳驾驶状态 |
提醒驾驶员 |
交通路口 |
isatis minimum bunge |
ischemic bowel disease |
超速驾驶 |
行驶安全 |
irs接口 |
道路交通事故 |
isd芯片</t>
  </si>
  <si>
    <t>车辆行驶状态 |
corticotropin-releasing factor |
速度阈值 |
通过车辆 |
车速阈值 |
车辆速度 |
irradiating device |
速度数据 |
正常驾驶 |
车速变化 |
ischemic colitis</t>
  </si>
  <si>
    <t>疲劳状态 |
hand-held phone</t>
  </si>
  <si>
    <t>安全距离 |
导航路线</t>
  </si>
  <si>
    <t>2  2022.03.18 公开 公开
2022.04.05 实质审查的生效 实质审查的生效
申请日=2021.12.08</t>
  </si>
  <si>
    <t>北京思格颂知识产权代理有限公司; 李宗</t>
  </si>
  <si>
    <t>CN202111161066.5</t>
  </si>
  <si>
    <t>一种系统宕机恢复方法、装置、设备和系统</t>
  </si>
  <si>
    <t>本公开涉及一种系统宕机恢复方法、装置、设备和系统。该方法应用于SOC芯片，包括：确定SOC芯片上的系统宕机的宕机类型，并根据宕机类型在第一内存区域更新对应的宕机标识；将宕机标识对应的转储文件和日志存储到第二内存区域；触发热复位之后，将转储文件和日志存储到宕机标识对应的第一非易失存储区域中；根据宕机标识向MCU发送复位请求信息；以及，在接收到MCU发送的上电复位信号时，进行系统宕机恢复。本发明提供的系统宕机恢复方法，在系统宕机恢复过程中不会造成日志丢失，便于对宕机原因进行分析；系统发生宕机时主动通知MCU，从而在最短时间内恢复正常使用，提高了系统健壮性，降低了系统的安全隐患，提升了用户体验。</t>
  </si>
  <si>
    <t>一种系统宕机恢复方法，应用于SOC芯片，其特征在于，包括： 　　确定SOC芯片上的系统宕机的宕机类型，并根据所述宕机类型在第一内存区域更新对应的宕机标识； 　　将所述宕机标识对应的转储文件和日志存储到第二内存区域； 　　触发热复位之后，将所述转储文件和日志存储到所述宕机标识对应的第一非易失存储区域中； 　　根据所述宕机标识向MCU发送复位请求信息；以及， 　　在接收到所述MCU发送的上电复位信号时，进行系统宕机恢复。</t>
  </si>
  <si>
    <t>刘宝瑞 |
耿树松</t>
  </si>
  <si>
    <t>刘宝瑞</t>
  </si>
  <si>
    <t>2021/09/30</t>
  </si>
  <si>
    <t>2022/02/18</t>
  </si>
  <si>
    <t>G06F  9/4401|G06F 11/14</t>
  </si>
  <si>
    <t>　现有技术中的车载系统大都是基于微控制单元(Micro Controller Unit，MCU)和系统级芯片(System On Chip，SOC)架构的系统，其中SOC芯片作为主处理器，负责包括车载娱乐系统和仪表系统的操作系统运行；而MCU芯片相当于操作系统的管家，负责控制整个操作系统的上下电、休眠、唤醒，监听SOC侧的心跳，监控车机是否异常，收发及路由CAN总线的信号，控制显示屏背光，资源仲裁处理及播放报时音(Chimes)。&lt;br/&gt;　在车载系统的实际应用中，由于MCU+SOC架构设计系统健壮性不足，如果SOC侧操作系统发生死机、冻屏、黑屏、无背光等宕机问题时，MCU在经过预设的一段时间没有监听到SOC侧的心跳时，会发出上电复位信号，强行复位操作系统。</t>
  </si>
  <si>
    <t>　本公开涉及一种系统宕机恢复方法、装置、设备和系统。</t>
  </si>
  <si>
    <t>[0067]　这里将详细地对示例性实施例进行说明，其示例表示在附图中。下面的描述涉及附图时，除非另有表示，不同附图中的相同数字表示相同或相似的要素。以下示例性实施例中所描述的实施方式并不代表与本公开相一致的所有实施方式。相反，它们仅是与如所附权利要求书中所详述的、本公开的一些方面相一致的装置和方法的例子。 [0069]　参照图1所示，现有技术中的车载系统，MCU与SOC之间通过SPI方式通信，在该SOC上运行Host OS+Guest OS的操作系统，可以通过MCU来实现BCM的控制，而该Host OS上可以运行Cluster系统，该Host OS上可以运行IVI系统。参照图2所示，在首次系统启动时，通过MCU发送上电(Power?ON)信号，由SOC侧上电模块完成系统上电，在引导程序(Boot Loader)中判断系统未发生宕机，则通过该引导程序完成初始化硬件设备、建立内存空间的映射图，从而将系统的软硬件环境带到一个合适的状态，由引导程序调用操作系统内核，执行操作系统的加载启动任务，完成开机。在系统启动完成后，系统会周期性的向MCU发送心跳。 [0070]　其中，SPI为串行外设接口(Serial Peripheral Interface)，是一种高速的，全双工，同步的通信总线，并且在芯片的管脚上只占用四根线，节约了芯片的管脚，同时为PCB的布局上节省空间，提供方便，目前越来越多的芯片集成了这种通信协议。 [0071]　在Host OS+Guest OS的操作系统中，如果Host OS的内核发生崩溃，整个仪表和中控都会黑屏，车机彻底无法正常工作，在热复位并停留在引导程序中，SOC既不会给MCU发任何心跳(Heart Beat)，也不会做保存日志的有效操作，只是被动的死等一段时间长度，通常为60s至600s的时间长度，由MCU强行复位整个系统。如果死等时间为120s，那么仪表和中控的黑屏现象会持续2分30秒左右，这对用户体验及安全造成极大隐患，并且，该MCU复位系统的方式为冷复位，系统会发生断电重启，系统宕机的日志(logs)都会丢失，因此，在系统复位之后，也无法对宕机原因进行有效分析； [0072]　如果Guest OS的内核发生崩溃，中控将会黑屏，仪表仍然正常，此时，Host OS将会抓取Guest OS的转储文件(Dump File)，抓取过程通常需要30分钟左右，在此过程中，中控会一直黑屏，并且，由于Host OS和Guest OS长时间进程间通信(Inter?Process Communication，IPC)失败，在Host OS抓完转储文件以后，对Guest OS进行重启时，在重启过程中Guest OS可能会启动失败(比如，Guest OS反复重启或者Guest OS重启后中控依然黑屏，无背光)，这对用户体验及安全也会造成极大的隐患。由于现场破坏及日志缺失，因此，在系统复位之后，仅能基于从现场导出的转储文件进行分析，依然不能很好的得到系统宕机原因； [0073]　而如果是Host OS中发生关键进程崩溃，或背光/显示相关的模块异常，或是，Host OS或Guest OS发生资源泄漏等情况造成的系统宕机，在系统复位之前也会造成严重的安全隐患，并且，同样会发生系统复位之后现场日志丢失的情况。 [0074]　参照图3所示，在系统发生资源泄漏的宕机问题时，需要Host OS或Guest OS自行处理，例如，Host OS中资源泄漏(包括内存资源泄漏、分区资源泄漏等)时，系统不会执行任何操作，直至系统主动崩溃； [0075]　在Guest OS中若发生内存资源泄漏，则会自行对系统中的程序进行消杀，选择性的进行文件转储； [0076]　在Guest OS中若发生内存资源泄漏，系统同样不会执行任何操作。而当系统发生关键进程崩溃时，在Host OS中只会进行文件转储，而不会触发系统复位； [0077]　当Guest OS发生崩溃时，由Host OS进行文件转储，并在文件转储完成后，进行Guest OS复位。 [0078]　现有技术中的上述Host OS+Guest OS架构的操作系统中，SOC由MCU上电启动，每次启动到SOC的引导程序时，引导程序都会先确认本次启动是正常启动，或是，上一次的重启原因是发生系统宕机。如果确认是系统宕机，则系统会停在引导程序中，被动的死等MCU。在这种场景下，默认的设计是，SOC既不会给MCU发任何心跳，也不会做保存日志等有效的操作，只是被动的死等，直到被MCU强行复位，或是SOC的供电电源耗尽。此时装在该操作系统的车机会是长时间的黑屏，如果被MCU强行复位整个车载系统，则所有现场的日志都会丢失。 [0079]　如果SOC的Host OS并未发生崩溃，而是发生了Guest OS崩溃，Host OS关键进程崩溃、严重资源泄漏、冻屏、黑屏等致命的问题，都是SOC自行处理的，或是没有处理机制，导致的后果同样是车载系统长时间无法工作，及现场logs的丢失。 [0080]　综上，本发明的发明人认为，上述车载系统中主要存在下述技术问题：SOC侧发生系统宕机时，并未得到及时处理，而是MCU被动死等，并会造成现场logs丢失。且MCU死等时间过长，当系统发生严重故障时，SOC无法主动通知MCU，并把SOC的宕机类型告知MCU，导致MCU无法进行合理的处理。SOC侧的宕机类型很多，但是除了Host OS宕机会直接导致SOC重启并被引导程序捕获以外，其他宕机类型都不会被引导程序捕获并得到有效的处理，而是由SOC的Host OS或Guest OS自行处理，或者是不做任何处理。导致的后果是，一旦SOC侧发生严重问题，车载系统在驾驶过程中无法正常使用，并可能会造成现场logs丢失。 [0081]　基于此，本发明提供一种系统宕机恢复方法、装置和系统，该方法能在系统宕机时保存关键日志，并能快速恢复系统。该方法不仅适用于支持虚拟机架构Host OS+Guest OS的操作系统、也同样适用于不支持虚拟机的操作系统架构。 [0082]　实施例一 [0083]　本发明实施例一提供一种系统宕机恢复方法，应用于SOC芯片，参照图4所示，包括： [0084]　S101：确定SOC芯片上的系统宕机的宕机类型，并根据所述宕机类型在第一内存区域更新对应的宕机标识； [0085]　S102：将所述宕机标识对应的转储文件和日志存储到第二内存区域； [0086]　S103：触发热复位之后，将所述转储文件和日志存储到所述宕机标识对应的第一非易失存储区域中； [0087]　S104：根据所述宕机标识向MCU发送复位请求信息；以及， [0088]　在接收到所述MCU发送的上电复位信号时，进行系统宕机恢复。 [0089]　本发明实施例提供的系统宕机恢复方法，在系统运行发生宕机时，将宕机标识、转储文件和日志分别进行保存，在系统热复位时，根据宕机标识将转储文件和日志保存到非易失存储区域中，在系统宕机恢复过程中不会造成日志丢失，根据该转储文件和日志便于对宕机原因进行分析；并且根据该宕机标识主动向MCU发送请求信息，根据MCU的上电复位信号及时完成系统宕机恢复，系统发生宕机时不会被动的死等，而是主动通知MCU，从而系统能在最短时间内恢复正常使用，提高了系统健壮性，缩短了系统宕机恢复时间，降低了系统的安全隐患，提升了用户体验。 [0090]　本实施例中的系统可以是现有技术中的任一操作系统，例如车机的操作系统，包括车载(Telematics Box，T?box)系统、车载信息娱乐系统(In?Vehicle Infotainment，IVI)。本实施例对该系统的具体类型可以不作具体限定，只要能够采用上述系统宕机恢复方法即可。并且，本发明实施例中该系统的实现构架可以采用Android系统或Linux系统等现有技术中的操作系统构架，本发明实施例中对于系统构架的具体实现类型也可以不作具体限定。 [0091]　以该系统为车载系统构架的操作系统为例，参照图5所示，本发明实施例中，假设该车载系统包括MCU和SOC，该系统应用于车载系统的SOC，该MCU与SOC之间采用SPI通信，并且在MCU和SOC之间设置值中断引脚IRQ，以便于系统发生宕机时，根据宕机标识通过中断请求(Interrupt Request，IRQ)主动向MCU发送复位请求信息。具体的，可以是，系统根据不同的宕机类型，在该第一内存区域中写入不同的宕机标识，将该宕机标识对应的转储文件和日志存储到第二内存区域；随后触发热复位并进入引导程序中。 [0092]　本发明实施例中，该第一内存区域和该第二内存区域可以是同步动态随机存取内存(Synchronous Dynamic Random?Access Memory，简称SDRAM)的保留内存(Reserved Memory)区域。 [0093]　本发明实施例中，系统在触发热复位时，系统中主系统的CPU和各个子系统的CPU以及各个CPU所共用的SDRAM均能够保持带电状态不会发生断电，不会发生数据丢失，从而在进入引导程序后，可以根据第一预设内存区域中存储的宕机标识确定系统的宕机类型，并根据不同的宕机类型，从第二内存区域中，导出转储文件和日志，并保存到第一非易失存储区域中，该第一非易失存储区域可以设置于系统的本地文件系统中文件区域或原始数据(Raw Data)区域中。随后，根据宕机标识主动的向MCU发送复位请求信息，在接收到所述MCU发送的上电复位信号时，进行系统宕机恢复，实现快速恢复整个系统。 [0094]　本发明实施例中上述转储文件为系统发生宕机，程序发生异常中断而存储的运行程序的内存状况的核心文件(Core Dump)或错误记录文件(Wrong Dump)。本发明实施例中，系统宕机的类型可以有多种，每个不同宕机类型所对应的转储文件和日志也是不同的。例如，如果发生主系统崩溃，由于系统崩溃时产生的转储文件和日志很多，若全部保存需要花费几分钟，甚至几十分钟，所以在该第一内存区域中可以只保存能够调试和宕机原因分析的必要转储文件和关键的日志，以缩短系统宕机恢复的时间，而如果发生系统的进程崩溃，由于进程崩溃时产生的转储文件和日志很少，因此，在该第一内存区域中可以保存进程崩溃时产生的全部转储文件和日志。当然，也可以是根据调试和宕机原因分析的需求，预先确定在进程崩溃时需要保存的必要的部分转储文件和日志。本发明实施例中关于转储文件和日志的保存实现方式可以参照现有技术中的方式，本发明实施例中可以不作具体限定。 [0095]　本发明实施例中所描述的系统的宕机类型可以包括主系统崩溃、资源泄漏、预设进程崩溃。其中，参照图6所示，假设该系统为Host OS+Guest OS的操作系统，则该系统的宕机类型还包括客户端系统崩溃，该主系统崩溃即该Host OS崩溃，该客户端系统崩溃即该Guest OS崩溃。 [0096]　本发明实施例中，该系统的宕机类型还可以包括子系统崩溃，由于不同的子系统崩溃时，导致的结果不同，有的子系统崩溃，会触发主系统崩溃，而有的子系统崩溃时可以由主系统尝试自行复位，而不会触发主系统主动崩溃，因此，我们可以称这种会触发主系统崩溃的子系统为非自复位子系统，而将不会触发主系统主动崩溃的子系统称为自复位子系统，那么，子系统崩溃就可以包括自复位子系统崩溃和非自复位子系统崩溃。本发明实施例中，该系统所应用的操作平台不同，其所包括的子系统的数量和类型也不同，以高通平台的操作系统为例，其中，信任区(Trust Zone，TZ)系统、红帽软件包管理器(Red?Hat Package Manager，RPM)系统崩溃时，会触发主系统主动崩溃，而自动数字信号处理(Automatic Digital Signal Processing，ADSP)系统、无线连接子系统(Wireless Connectivity Subsystem，WCNSS)崩溃时，主系统可以自行处理，主动对崩溃的子系统进行复位，而不会主动触发主系统崩溃。 [0097]　本发明实施例中所描述的资源泄漏可以包括显存资源泄漏、内存资源泄漏、直接内存访问资源(Direct Memory Access，DMA)泄漏、分区资源泄漏和句柄(Handle)资源泄漏中的至少一种。 [0098]　本发明实施例中所描述的预设进程可以是系统运行中的关键进程，包括内存管理进程、显示管理进程和背光管理进程等。 [0099]　参照图6所示，本发明实施例中在执行步骤S102触发热复位过程中，会先判断所述系统是否发生宕机，即首先判断系统是正常关机重启还是发生了宕机触发热复位，若是正常重启流程，则会在系统重启之前清除第一内存区域中的宕机标识，再启动引导程序BootLoader，按照正常关机重启的流程进行系统恢复，以避免在引导程序中读取到错误的宕机标识造成误判，触发错误的转储文件和日志存储以及造成按照系统宕机对系统进行恢复；若不是正常重启，而是发生宕机重启，则会在启动引导程序之后，读取第一内存区域中的宕机标识，并根据该宕机标识确定宕机类型，再清除第一内存区域中的宕机标识，并将系统宕机时的转储文件和日志存储到宕机标识对应的第一非易失存储区域中，接着，根据所述宕机标识向MCU发送复位请求信息；以及，在接收到所述MCU发送的上电复位信号时，进行系统宕机恢复。 [0100]　本发明实施例中提供的上述系统在发生系统宕机时，如果是主系统(Host OS)崩溃，则在系统宕机时没有机会再将宕机标识写入该第一内存区域，因此，在系统宕机恢复之后，需要首先在该第一内存区域写入该主系统崩溃对应的宕机标识，从而在系统宕机类型为主系统崩溃时，触发热复位，由启动程序根据该宕机标识确认系统宕机类型及执行系统宕机恢复的过程。 [0101]　本发明实施例中，主系统崩溃可以是指主系统自身崩溃、由于系统负载过高造成主系统卡死等主系统自身不能进行处理时的系统崩溃，此时主系统无法在该第一内存区域写入宕机标识。因此，可以设置在执行步骤S104完成系统宕机复位之后，即系统在正常运行过程中，按照预设的时间间隔定期向该第二内存区域存储日志，从而在系统触发热复位，启动引导程序时，根据宕机标识将该第二内存区域中保存下来的日志，保存到第一非易失存储区域中；并且，由于系统在发生崩溃时能够创建崩溃转储进程，完成转储文件的保存到第二内存区域，因此，在启动引导程序时，根据宕机标识还可以将该第二内存区域中保存下来的转储文件，保存到该第一非易失存储区域中。 [0102]　本发明实施例中提供的上述系统在发生系统宕机时，如果宕机类型不是主系统崩溃，而是资源泄漏、预设进程崩溃、子系统崩溃或者客户端系统崩溃，此时，由于宕机时主系统尚在工作，因此，可以在确定宕机类型之后，将对应的宕机标识写入到该第一内存区域，从而在系统宕机类型为主系统崩溃时，触发热复位，由启动程序根据该宕机标识确认系统宕机类型为资源泄漏、预设进程崩溃、子系统崩溃或者客户端系统崩溃，进而执行系统宕机恢复的过程。 [0103]　本发明实施例中，因为Magic Number(幻数或魔数)可以用来标记文件或者协议的格式，可以用作文件系统、数据结构、特殊属性的标志位，都用Magic Number作为标志。作为本发明实施例的一个具体实施方式，参照图7所示，也可以采用不同的Magic Number来表示不同的宕机标识，例如采用0xDEA0000作为主系统崩溃的宕机标识，采用0xAAA0001到0xAAA000N分别表示不同子系统崩溃的宕机标识，采用0xBAA0001到0xBAA000N分别表示不同预设进程崩溃的宕机标识，采用0xCCAA0001到0xCCAA000N分别表示不同资源泄漏的宕机标识，采用0xDDAA0000标识客户端系统崩溃的宕机标识。 [0104]　本发明实施例中，通过下述方式确定是否发生资源泄漏： [0105]　按照第一预设时间间隔周期性的获取系统运行数据； [0106]　根据当前获取的系统运行数据与至少一组在先获取的系统运行数据的比较结果，确定是否发生资源泄漏。 [0107]　在一个具体实施例中，可以是，比如，该系统运行数据包括SOC芯片中各CPU的运行数据、SDRAM的运行数据和Storage数据等，系统每间隔第一预设时间(例如5分钟或10分钟)获取一次系统运行数据，并进行分析，如果当前获取的系统运行数据与时间最近的至少一组系统运行数据相比较，资源占用量在不断上涨，就会判断系统发生了资源泄漏。 [0108]　在系统发生资源泄漏时，在主系统崩溃之前，可以先将资源泄漏对应的宕机标识写入该第一内存区域，保存对应的转储文件和系统运行过程中产生的日志存储到第二内存区域，不直接触发热复位。而是执行步骤S102之前，即在触发热复位之前，获取系统的资源使用数据，将所述资源使用数据与预设的资源配置阈值进行比较，并根据比较结果确定是否触发热复位。 [0109]　在一个具体实施例中，可以是在系统预制一个资源配置表，该资源配置表中预设设定了资源配置阈值，例如显存配置阈值、内存配置阈值等，在触发热复位之前，判断系统的当前资源使用量是否超过资源配置阈值。 [0110]　以显存泄漏的场景为例，假设显存配置阈值为99％，如果检测到系统中发生了显存泄漏并且显存使用量未超过显存资源总量的99％，即显存使用量低于资源配置阈值，则此时系统应当将显存资源泄漏对应的宕机标识更新到第一内存区域，并将显存资源泄漏对应的系统运行中的日志保存到第二内存区域，而不必直接触发热复位；只有当显存使用量高于资源配置阈值，才触发热复位，以避免频繁进行系统重启，影响系统正常使用。 [0111]　再以内存资源泄漏为例，由于内存资源泄漏可能会直接导致主系统中的进程申请不到内存而崩溃，从而会触发宕机或黑屏，如果检测到系统中发生了内存资源泄漏，并且内存使用量未超过内存资源总量的99％，即内存使用量低于资源配置阈值，则此时系统应当将内存资源泄漏对应的宕机标识更新到第一内存区域，并将内存资源泄漏对应的系统运行中的日志保存到第二内存区域，而不必直接触发热复位；只有当内存使用量高于资源配置阈值，才触发热复位，以避免频繁进行系统重启，影响系统中进程的正常运行。 [0113]　本发明实施例中，可以通过下述方式确定预设进程是否崩溃： [0114]　判断在第三预设时间间隔内是否接收到所述预设进程发送的运行信息； [0115]　若否，确定所述预设进程崩溃。 [0116]　在一个具体实施例中，可以是，在系统中实现一个看门狗进程，该看门狗进程可以通过一个数组结构管理所有预设进程。在该数据结构中的每个预设进程都应当在规定的第三预设时间间隔内喂狗。如果任一预设进程超过第三预设时间间隔没有喂狗，则通过该看门狗进程就可以确定该预设进程崩溃。 [0117]　在系统发生预设进程崩溃时，在主系统崩溃之前，可以先将预设程序泄漏对应的宕机标识写入该第一内存区域，保存对应的转储文件和系统运行过程中产生的日志存储到第二内存区域，而不直接触发热复位。可以是，在是执行步骤S102之前，即在触发热复位之前，在第一内存区域更新对应的宕机标识，并将宕机标识对应的转储文件和日志存储到第二内存区域之后，向该预设进程发送重启指令；判断该预设进程在第二预设时间间隔内是否重启成功，若是，则不触发热复位。如果超过该第二预设时间间隔，该预设程序重启不成功，则表明系统发生了系统不能自行处理的严重宕机问题，则此时触发热复位。 [0118]　本发明实施例中，上述自复位子系统和非自复位子系统应该分别设置不同的宕机标识，若系统的宕机类型为非自复位子系统崩溃时，在触发热复位之前，该非自复位子系统会主动发送崩溃通知信息，系统接收到该非自复位子系统崩溃的消息，会触发主系统主动崩溃，从而触发热复位。 [0119]　本发明实施例中，若采用Magic Number作为宕机标识时，为</t>
  </si>
  <si>
    <t>本发明提供的系统宕机恢复方法，在系统宕机恢复过程中不会造成日志丢失，便于对宕机原因进行分析；系统发生宕机时主动通知MCU，从而在最短时间内恢复正常使用，提高了系统健壮性，降低了系统的安全隐患，提升了用户体验。</t>
  </si>
  <si>
    <t>0.89</t>
  </si>
  <si>
    <t>操作系统内核 |
内存管理 |
linux系统 |
管理进程 |
虚拟机监视器 |
操作系统运行 |
内存资源 |
内核崩溃 |
初始化硬件设备 |
加载启动 |
进程间通信 |
直接内存访问 |
物理服务器 |
虚拟机架构 |
资源占用量 |
本地文件系统</t>
  </si>
  <si>
    <t>内存空间 |
内存区域 |
恢复模块 |
正常重启 |
系统恢复 |
haplotype tagging |
程序重启</t>
  </si>
  <si>
    <t>系统启动 |
重启指令 |
上电启动 |
启动程序 |
重新启动 |
中断请求 |
启动引导程序</t>
  </si>
  <si>
    <t>日志存储</t>
  </si>
  <si>
    <t>2  2022.02.18 公开 公开
2022.03.08 实质审查的生效 实质审查的生效
申请日=2021.09.30</t>
  </si>
  <si>
    <t>CN202111183470.2</t>
  </si>
  <si>
    <t>一种命令的处理方法和装置</t>
  </si>
  <si>
    <t>本发明实施例提供了一种命令的处理方法、装置、电子设备及计算机可读存储介质，涉及计算机领域。该方法应用于ubuntu系统，包括：接收针对输入命令的第一执行指令；检测所述输入命令是否为预设的多输入命令；所述多输入命令用于一次性输入至少两条预设命令；若是，则确定出所述至少两条预设命令，并基于所述第一执行指令对所述至少两条预设命令进行输入；若否，则丢弃所述输入命令。这样，通过在ubuntu系统中预设多输入命令的方式，使得ubuntu系统在接收到用户的输入命令，并判定该输入命令为多输入命令时，可以一次性输入与多输入命令对应的至少两条预设命令，从而实现了在不需要脚本的情况下，输入一次命令即可输入多条命令，大大提高了ubuntu系统中命令的处理效率。</t>
  </si>
  <si>
    <t>一种命令的处理方法，其特征在于，所述方法应用于ubuntu系统，包括： 　　接收针对输入命令的第一执行指令； 　　检测所述输入命令是否为预设的多输入命令；所述多输入命令用于一次性输入至少两条预设命令； 　　若是，则确定出所述至少两条预设命令，并基于所述第一执行指令对所述至少两条预设命令进行输入；若否，则丢弃所述输入命令。</t>
  </si>
  <si>
    <t>陈智振 |
肖立锋</t>
  </si>
  <si>
    <t>陈智振</t>
  </si>
  <si>
    <t>2021/10/11</t>
  </si>
  <si>
    <t>2022/02/08</t>
  </si>
  <si>
    <t>G06F  9/445</t>
  </si>
  <si>
    <t>　ubuntu是一个基于Debian GNU/Linux，支持x86、amd64和ppc架构，由全球化的专业开发团队打造的开源GNU/Linux操作系统。&lt;br/&gt;　ubuntu方便命令操作，但有时候用户需要重复执行一些命令，可以通过两种方式实现：&lt;br/&gt;　1、通过方向键重复执行一个命令；&lt;br/&gt;　2、通过脚本一次执行多个命令。&lt;br/&gt;　但是上述方式存在以下缺陷：&lt;br/&gt;　1、方向键只能执行一步上次的命令，当需要重复执行很多条命令时，这需要很大的操作量；&lt;br/&gt;　2、虽然使用脚本可以同时一次执行多条指令，但是，脚本不能随心所欲修改。而且，脚本需要额外建立和存放，不易查找或需要额外插件。因此，使用繁琐，命令的处理效率较低。</t>
  </si>
  <si>
    <t>　本发明涉及计算机技术领域，特别是涉及一种命令的处理方法和一种命令的处理装置。</t>
  </si>
  <si>
    <t>[0068]　为使本发明的上述目的、特征和优点能够更加明显易懂，下面结合附图和具体实施方式对本发明作进一步详细的说明。 [0069]　本发明实施例的核心构思之一在于，在ubuntu系统中预设了多输入命令，当ubuntu系统接收到针对输入命令的第一执行指令时，检测所述输入命令是否为预设的多输入命令；所述多输入命令用于一次性输入至少两条预设命令；若是，则确定出所述至少两条预设命令，并基于所述第一执行指令对所述至少两条预设命令进行输入；若否，则丢弃所述输入命令。这样，通过在ubuntu系统中预设多输入命令的方式，使得ubuntu系统在接收到用户的输入命令，并判定该输入命令为多输入命令时，可以一次性输入与多输入命令对应的至少两条预设命令，从而实现了在不需要脚本的情况下，输入一次命令即可输入多条命令，大大提高了ubuntu系统中命令的处理效率。 [0070]　参照图1，示出了本发明的一种命令的处理方法实施例一的步骤流程图，该方法应用于ubuntu系统，其中，ubuntu是一个基于Debian GNU/Linux，支持x86、amd64和ppc架构，由全球化的专业开发团队打造的开源GNU/Linux操作系统。该方法具体可以包括如下步骤： [0071]　步骤101，接收针对输入命令的第一执行指令； [0072]　在实际应用中，用户在ubuntu系统中执行命令操作时，通常是先输入命令，然后再发起执行指令，从而来执行命令对应的操作。比如，用户输入命令a，然后再通过“回车”发起执行指令，使得系统执行命令a对应的操作。应用于本发明实施例中，输入命令可以是用户输入的命令，比如命令a，第一执行指令可以是用户发起的用于执行输入命令的指令，比如“回车”。 [0073]　当然，在实际应用中，第一执行指令除了可以是“回车”之外，其它形式的、用于发起执行输入命令的指令也适用于本发明实施例，本发明实施例对此不作限制。 [0074]　步骤102，检测所述输入命令是否为预设的多输入命令；所述多输入命令用于一次性输入至少两条预设命令； [0075]　在接收到第一执行指令后，ubuntu系统可以检测该输入命令是否为预设的多输入命令，其中，多输入命令用于在不使用脚本的情况下，一次性输入至少两条预设命令。比如，某条多输入命令对应的预设命令为a、b、c，那么通过该条多输入命令即可一次性输入命令a、b、c。 [0076]　在本发明实施例中，所述检测所述输入命令是否为预设的多输入命令，包括： [0077]　将所述输入命令与预设的命令库进行匹配； [0078]　若存在匹配项，则判定检测成功； [0079]　若不存在匹配项，则判定检测失败。 [0080]　具体而言，在本发明实施例中，可以在ubuntu系统中预设一个命令库，该命令库中可以存储多条预设的多输入命令，这样，在接收到第一执行指令后，将输入命令与该命令库中所有预设的多输入命令进行匹配，若存在匹配项，则可以判定检测成功，即，该输入命令为多输入命令；若不存在匹配项，则可以判定检测失败，即，该输入命令不为多输入命令。 [0081]　步骤103，若是，则确定出所述至少两条预设命令，并基于所述第一执行指令对所述至少两条预设命令进行输入； [0082]　当判定输入命令与该命令库中所有预设的多输入命令存在匹配项后，则可以进一步确定出与匹配的多输入命令关联的至少两条预设命令，由于已经接收到了第一执行指令，所以可以直接对至少两条预设命令进行输入即可。 [0083]　在本发明实施例中，所述确定出所述至少两条预设命令，包括： [0084]　获取与所述多输入命令对应的关联关系； [0085]　基于所述关联关系确定出与所述多输入命令关联的至少两条预设命令。 [0086]　具体而言，在本发明实施例中，命令库中还可以存储多输入命令与预设命令的关联关系，比如，某条多输入命令对应的预设命令为a、b、c，那么，该条多输入命令与预设命令a、b、c的关联关系也会存储在命令库中，这样，在判定检测成功后，就可以基于该输入命令，以及关联关系确定出与该输入命令对应的至少两条预设命令了。 [0087]　需要说明的是，在本发明实施例中，命令库中的任一多输入命令除了可以关联至少两条预设命令之外，也可以关联一条预设命令，只是这样与直接输入预设命令无异，所以，在实际应用中，可以将任一多输入命令与至少两条预设命令进行关联。 [0088]　在本发明实施例中，当所述输入命令包括用于标记预设命令的标识信息时，所述基于所述关联关系确定出与所述多输入命令关联的至少两条预设命令包括： [0089]　基于所述标识信息从所述至少两条预设命令中确定出目标预设命令。 [0090]　具体而言，输入命令中可以包括标识信息，该标识信息用于标记任一多输入命令中的各条预设命令。比如，某条多输入命令对应的预设命令为a、b、c，其中，a的标识信息可以记为Head{0}，b的标识信息可以记为Head{1}，c的标识信息可以记为Head{2}，若输入命令中没有包括标识信息，则将a、b、c作为目标预设命令；若输入命令中包括至少一个标识信息，则将各个标识信息对应的预设命令作为目标预设命令，比如，输入命令中包括“Head{1}?{2}”，那么就b和c作为目标预设命令。 [0091]　步骤104，若否，则丢弃所述输入命令。 [0092]　具体而言，当判定输入命令不为多输入命令时，将该输入命令丢弃即可。当然，除了丢弃之外，也可以进行其它处理，比如，进一步检测是否为其它类型的命令等，在实际应用中，可以根据实际需求进行设置，本发明实施例对此不作限制。 [0093]　为方便理解，本发明实施例采用具体事例进行举例说明。 [0094]　假设，预设的命令库中包括一条多输入命令，以及指令log和repeat，其中，log用于查询至少两条预设命令，repeat用于实现待执行的至少两条预设命令，以及，至少两条预设命令为a、b、c。 [0095]　当用户在ubuntu系统中输入“#ubuntu log”并执行时(查询多输入命令对应的至少两条预设命令)，展示给用户的可以是： [0096]　Head{0}:c [0097]　Head{1}:b [0098]　Head{2}:a。 [0099]　当用户在ubuntu系统中输入“#ubuntu logrepeat”并执行时(输入至少两条预设命令)，展示给用户的可以是： [0100]　#a [0101]　#b [0102]　#c。 [0103]　当用户在ubuntu系统中输入“#ubuntu logrepeat Head{1}?{2}”并执行时(输入至少两条预设命令中的Head{1}?{2})，展示给用户的可以是： [0104]　#a [0105]　#b。 [0106]　需要说明的是，上述多输入命令的名称、形式等仅仅只是举例说明，在实际应用中，其它名称、形式等的多输入命令也是适用于本发明实施例的，本发明实施例对此不作限制。 [0107]　在本发明实施例中，当ubuntu系统接收到针对输入命令的第一执行指令时，检测所述输入命令是否为预设的多输入命令；所述多输入命令用于一次性输入至少两条预设命令；若是，则确定出所述至少两条预设命令，并基于所述第一执行指令对所述至少两条预设命令进行输入；若否，则丢弃所述输入命令。这样，通过在ubuntu系统中预设多输入命令的方式，使得ubuntu系统在接收到用户的输入命令，并判定该输入命令为多输入命令时，可以一次性输入与多输入命令对应的至少两条预设命令，从而实现了在不需要脚本的情况下，输入一次命令即可输入多条命令，大大提高了ubuntu系统中命令的处理效率。 [0108]　进一步，还可以通过标识信息从至少两条预设命令中确定出需要执行的目标预设命令，这样，在大大提高了ubuntu系统中命令的处理效率的基础上，还可以根据用户的需求实现个性化的命令处理。 [0109]　参照图2，示出了本发明的一种命令的处理方法实施例二的步骤流程图，该方法应用于ubuntu系统，具体可以包括如下步骤： [0110]　步骤201，输入所述多输入命令与待关联的至少两条预设命令； [0111]　为了在ubuntu系统中实现多输入命令，用户可以预先在ubuntu系统中对多输入命令进行设置。具体地，用户可以在ubuntu系统中输入多输入命令与待关系的至少两条预设命令，比如，用户可以在ubuntu系统中输入“log”和“a、b、c”。 [0112]　步骤202，生成所述多输入命令与所述至少两条预设命令的关联关系； [0113]　当接收到用户发起的建立关联关系的指令后，ubuntu系统即可建立多输入命令与至少两条预设命令的关联关系。比如，建立“log”和“a、b、c”的关联关系。当然，在实际应用中，建立关联关系的指令的形式可以根据实际需求进行设置，比如，可以通过代码的形式建立关联关系，也可以通过图形化界面的形式建立关联关系，还可以通过其它形式建立关联关系，本发明实施例对此不作限制。 [0114]　步骤203，将所述多输入命令、所述至少两条预设命令以及所述关联关系存储至预设的命令库中； [0115]　在建立多输入命令与至少两条预设命令的关联关系完成后，即可将多输入命令、关联的至少两条预设命令，以及二者的关联关系存储至预设的命令库中。比如，接上例，可以将“log”、“a、b、c”以及“log”与“a、b、c”的关联关系一起存储至预设的命令库中。 [0116]　步骤204，接收针对输入命令的第一执行指令； [0117]　步骤205，检测所述输入命令是否为预设的多输入命令；所述多输入命令用于一次性输入至少两条预设命令； [0118]　步骤206，若是，则确定出所述至少两条预设命令，并基于所述第一执行指令对所述至少两条预设命令进行输入； [0119]　步骤207，若否，则丢弃所述输入命令。 [0120]　具体而言，步骤204～步骤207与步骤101～步骤104实质相同，为避免重复，在此就不赘述了，具体可参照步骤101～步骤104。 [0121]　在本发明实施例中，用户可以预先在ubuntu系统中输入所述多输入命令与待关联的至少两条预设命令，然后发起建立关联关系的指令，生成所述多输入命令与所述至少两条预设命令的关联关系，再将所述多输入命令、所述至少两条预设命令以及所述关联关系存储至预设的命令库中。通过上述方式在ubuntu系统中创建了多输入命令，为实现在不需要脚本的情况下，输入一次命令即可输入多条命令提供了保障。 [0122]　当ubuntu系统接收到针对输入命令的第一执行指令时，检测所述输入命令是否为预设的多输入命令；所述多输入命令用于一次性输入至少两条预设命令；若是，则确定出所述至少两条预设命令，并基于所述第一执行指令对所述至少两条预设命令进行输入；若否，则丢弃所述输入命令。这样，通过在ubuntu系统中预设多输入命令的方式，使得ubuntu系统在接收到用户的输入命令，并判定该输入命令为多输入命令时，可以一次性输入与多输入命令对应的至少两条预设命令，从而实现了在不需要脚本的情况下，输入一次命令即可输入多条命令，大大提高了ubuntu系统中命令的处理效率。 [0123]　进一步，还可以通过标识信息从至少两条预设命令中确定出需要执行的目标预设命令，这样，在大大提高了ubuntu系统中命令的处理效率的基础上，还可以根据用户的需求实现个性化的命令处理。 [0124]　参照图3，示出了本发明中任一多输入命令的更新步骤流程图，该更新步骤既可以应用在步骤101～104之后，也可以应用在步骤201～207之后，在实际应用中可以根据实际需求进行调整，本发明实施例对此不作限制，该更新步骤具体可以包括如下步骤： [0125]　步骤301，接收针对更新命令的第二执行指令；所述更新命令用于对预设的命令库中与任一多输入命令关联的至少两条预设命令进行更新，所述更新命令包括待更新的目标命令； [0126]　具体而言，用户可以在ubuntu系统中输入更新命令，其中，更新命令用于对预设的命令库中与任一多输入命令关联的至少两条预设命令进行更新，所述更新命令包括待更新的目标命令。也就是说，更新命令可以采用目标命令对任一多输入命令关联的至少两条预设命令进行更新，更新可以是新增、替换等。比如，某条多输入命令对应的预设命令为a、b、c，更新命令中包括目标命令d，那么更新命令就是用于采用d对a、b、c进行更新，可以是新增d，也可以是采用d替换a、b、c中的任一个。这样，用户可以随时对命令库中的任一多输入命令进行更新，从而满足当前的需求。 [0127]　进一步，第二执行指令可以是用户发起的用于执行更新命令的指令，比如“回车”。当然，在实际应用中，第二执行指令除了可以是“回车”之外，其它形式的、用于发起执行更新命令的指令也适用于本发明实施例，本发明实施例对此不作限制。 [0128]　步骤302，确定出所述命令库中与所述任一多输入命令关联的至少两条预设命令； [0129]　ubuntu系统在接收到第二执行指令后，可以根据关联关系确定出与待更新的任一多输入命令关联的至少两条预设命令。 [0130]　步骤303，基于所述第二执行指令，采用所述目标命令对所述任一多输入命令关联的至少两条预设命令进行更新，得到更新后的目标多输入命令。 [0131]　由于已经接收到了第二执行指令，所以可以采用目标命令对至少两条预设命令进行更新，得到更新后的目标多输入命令，其中，更新可以是建立目标命令与该任一多输入命令的关联关系，也可以是将至少两条预设命令中的任一条替换成目标命令(在目标命令为一条的情况下)，还可以是从至少两条预设命令中删掉至少一条。当然，如果目标命令为多条，那么采用每一条目标命令分别进行更新即可。 [0132]　为方便理解，本发明实施例采用具体事例进行举例说明。 [0133]　假设，预设的命令库中包括一条多输入命令，以及指令log和add，其中，log用于查询至少两条预设命令，add用于新增预设命令，以及，至少两条预设命令为a、b、c。 [0134]　当用户在ubuntu系统中输入“#ubuntu log”并执行时(查询多输入命令对应的至少两条预设命令)，展示给用户的可以是： [0135]　Head{0}:c [0136]　Head{1}:b [0137]　Head{2}:a。 [0138]　当用户在ubuntu系统中输入“#ubuntu logadd Head{1}d”并再次执行“#ubuntu log”时(在至少两条预设命令中的Head{1}位置上新增d)，展示给用户的可以是： [0139]　Head{0}:c [0140]　Head{1}:d [0141]　Head{2}:b [0142]　Head{3}:a。 [0143]　当用户在ubuntu系统中输入“#ubuntu logrepeat”并执行时(输入至少两条预设命令)，展示给用户的可以是： [0144]　#a [0145]　#b [0146]　#d [0147]　#c。 [0148]　当用户在ubuntu系统中输入“#ubuntu logdllHead{2}”并再次执行“#ubuntu log”时(将至少两条预设命令中的Head{1}位置上的命令删除)，展示给用户的可以是： [0149]　Head{0}:c [0150]　Head{1}:d [0151]　Head{2}:a。 [0152]　当用户在ubuntu系统中输入“#ubuntu logrepeat”并执行时(输入至少两条预设命令)，展示给用户的可以是： [0153]　#a [0154]　#d [0155]　#c。 [0156]　需要说明的是，采用目标命令替换至少两条预设命令中的任一条时，可以先删除该任一条预设命令，然后再新增该目标命令即可，具体可参照上述举例，在此就不赘述了。 [0157]　在本发明实施例中，ubuntu系统在接收到针对更新命令的第二执行指令后，可以确定出所述命令库中与所述任一多输入命令关联的至少两条预设命令；其中，所述更新命令用于对预设的命令库中与任一多输入命令关联的至少两条预设命令进行更新，所述更新命令包括待更新的目标命令；然后，基于所述第二执行指令，采用所述目标命令对所述任一多输入命令关联的至少两条预设命令进行更新，得到更新后的目标多输入命令。这样，用户可以随时对命令库中的任一多输入命令进行更新，得到当前需求的多输入命令，从而满足当前的需求，进一步提高了ubuntu系统中命令的处理效率。 [0158]　参照图4，示出了本发明中任一多输入命令的查询步骤流程图，该查询步骤既可以应用在步骤101～104之后，也可以应用在步骤201～207之后，还可以应用在步骤301～303之后，在实际应用中可以根据实际需求进行调整，本发明实施例对此不作限制，该查询步骤具体可以包括如下步骤： [0159]　步骤401，接收针对预设的命令库中任一多输入命令的查询指令； [0160]　具体而言，用户可以在ubuntu系统中输入查询命令，其中，查询命令用于对预设的命令库中与任一多输入命令关联的至少两条预设命令进行查询。当命令库中包括一条多输入命令时，可以直接采用“log”进行查询，比如，#ubuntu log”；当命令库中包括至少两条输入命令时，可以给每条多输入命令设置标签，在查询时加上标签即可，比如，“#ubuntu log标签”。当然，除了该方法之外，还可以通过方式实现，在实际应用中，可以根据实际需要进行设置，本发明实施例对此不作限制。 [0161]　步骤402，确定出与所述任一多输入命令关联的至少两条预设命令； [0162]　ubuntu系统在接收到查询指令后，可以根据关联关系确定出与待查询的任一多输入命令关联的至少两条预设命令。 [0163]　步骤403，基于所述查询指令将确定出的至少两条预设命令进行展示。 [0164]　由于已经接收到了查询指令，所以可以将确定出的至少两条预设命令进行展示即可。 [0165]　进一步，在本发明实施例中，查询命令可以有多条，除了可以包括用于查询多输入命令对应的至少两条预设命令的“log”外，还可以包括用于查询所有已执行的命令的“reflog”。 [0166]　为方便理解，本发明实施例采用具体事例进行举例说明。 [0167]　假设，预设的命令库中包括一条多输入命令，以及指令log，其中，log用于查询至少两条预设命令，至少两条预设命令为a、b、c。 [0168]　当用户在ubuntu系统中输入“#ubuntu log”并执行时(查询多输入命令对应的至少两条预设命令)，展示给用户的可以是： [0169]　Head{0}:c [0170]　Head{1}:b [0171]　Head{2}:a。 [0172]　当用户在ubuntu系统中输入“#a”、“#b”、“#c”、“#ubuntu log”并执行后，再输入“#ubuntu reflog”并执行时(查询所有已执行的命令)，展示给用户的可以是： [0173]　Head{0}:#ubuntu log [0174]　Head{1}:c [0175]　Head{2}:b [0176]　Head{3}:a。 [0177]　在本发明实施例中，ubuntu系统在接收到针对预设的命令库中任一多输入命令的查询指令时，可以确定出与所述任一多输入命令关联的至少两条预设命令，然后基于所述查询指令将确定出的至少两条预设命令进行展示。这样，用户就可以随时查看多输入命令关联的至少两条预设命令具体是什么，从而实现了对多输入命令的高效管理。 [0179]　参照图5，示出了本发明的一种命令的处理装置实施例的结构框图，具体可以包括如下模块： [0180]　第一接收模块501，用于接收针对输入命令的第一执行指令； [0181]　检测模块502，用于检测所述输入命令是否为预设的多</t>
  </si>
  <si>
    <t>这样，通过在ubuntu系统中预设多输入命令的方式，使得ubuntu系统在接收到用户的输入命令，并判定该输入命令为多输入命令时，可以一次性输入与多输入命令对应的至少两条预设命令，从而实现了在不需要脚本的情况下，输入一次命令即可输入多条命令，大大提高了ubuntu系统中命令的处理效率。</t>
  </si>
  <si>
    <t>执行命令 |
输入命令 |
执行指令 |
执行更新 |
用户输入 |
操作时 |
流程图 |
处理器 |
电子设备</t>
  </si>
  <si>
    <t>脚本 |
更新命令 |
图形化界面 |
ubuntu |
回车 |
开源 |
方向键</t>
  </si>
  <si>
    <t>目标命令 |
x86 |
amd64 |
haptic feedback system |
命令关联 |
gnu/linux |
可编程数据</t>
  </si>
  <si>
    <t>关系存储 |
语句 |
查询命令 |
子模块 |
匹配项 |
生成模块 |
查询指令 |
新增</t>
  </si>
  <si>
    <t>2  2022.02.08 公开 公开
2022.02.25 实质审查的生效 实质审查的生效
申请日=2021.10.11</t>
  </si>
  <si>
    <t>CN202111167931.7</t>
  </si>
  <si>
    <t>产品软件的授权系统及方法</t>
  </si>
  <si>
    <t>本申请实施例公开了一种产品软件的授权系统及方法，属于计算机技术领域。所述系统包括：目标产品、工控机和授权服务器；工控机用于获取目标产品中主控芯片的唯一标识信息和目标软件的软件标识信息；授权服务器用于根据唯一标识信息和软件标识信息制作目标软件的授权证书；工控机还用于将授权证书烧录至目标产品的主控芯片中；目标产品用于利用授权证书对目标软件进行授权校验，本申请中，工控机在将授权证书烧录至目标产品的主控芯片中，使得目标产品可以利用授权证书实现目标软件的授权校验过程，同时，仅通过一次与授权服务器之间的信息交互，就可以完成目标产品中目标软件的授权校验，从而降低了产品软件的授权过程对网络的依赖性。</t>
  </si>
  <si>
    <t>一种产品软件的授权系统，其特征在于，所述系统包括：目标产品、产品生产线中的工控机和授权服务器； 　　所述工控机用于获取目标产品中主控芯片的唯一标识信息和所述目标产品中需要进行授权的目标软件的软件标识信息，并将所述唯一标识信息和所述软件标识信息发送至所述授权服务器； 　　所述授权服务器用于根据所述唯一标识信息和所述软件标识信息制作所述目标产品针对所述目标软件的授权证书； 　　所述工控机还用于接收所述授权服务器返回的授权证书，并将所述授权证书烧录至所述目标产品的主控芯片中； 　　所述目标产品用于利用所述授权证书对所述目标软件进行授权校验。</t>
  </si>
  <si>
    <t>张小飞 |
邵楠 |
崔彬彬</t>
  </si>
  <si>
    <t>张小飞</t>
  </si>
  <si>
    <t>G06F 21/10</t>
  </si>
  <si>
    <t>　随着互联网行业的不断发展，用户可以通过支付费用来获取不同软件的使用授权，软件开发厂商可以通过软件授权对软件、算法等进行模块化的控制，以实现多维度的盈利。&lt;br/&gt;　目前保护软件开发者权益的授权方案主要有两类：在线授权和离线授权，在线授权是一种基于云端服务器的授权方式，即通过向云端服务器发送请求来认证的授权加密方式，当客户第一次使用该产品时，在保证可联网的状态下，本地平台与云端的认证服务器建立连接，完成必要的加密信息交互后，方可授权成功。此外，在保证联网的状态下，认证服务器与客户端进行不定期的授权检查，以保证授权安全。离线授权是一种不依赖网络和云端服务器的授权方案，利用出厂时嵌入在产品本地的唯一设别序列号、密钥等，通过自身的软件授权程序来完成自校验，具体的，通常在产品的主控芯片出厂时，软件开发商会在产品的芯片中具有特殊读写权限的ROM中写入唯一的校验信息，并以此实现软件在产品中加密授权的校验过程。&lt;br/&gt;　但是，对于倚赖于网络的在线授权方案，大部分产品由于一般不具有联网功能或联网功能较弱而无法与网络直接建立连接，导致产品的软件授权与校验无法得到保证。对于离线授权方案，由于软件开发商通常是将软件供应给产品的制造商，而产品的芯片通常是由产品的制造商从下一级供应商采购，因此，产品的芯片并不能够实现在出厂时就在其中写入用于实现软件授权和校验的校验信息，导致产品的软件授权与校验无法得到保证。</t>
  </si>
  <si>
    <t>　本申请实施例涉及计算机技术领域，特别涉及一种产品软件的授权系统及方法。</t>
  </si>
  <si>
    <t>[0020]　在本文中提及的“多个”是指两个或两个以上。“和/或”，描述关联对象的关联关系，表示可以存在三种关系，例如，A和/或B，可以表示：单独存在A，同时存在A和B，单独存在B这三种情况。字符“/”一般表示前后关联对象是一种“或”的关系。 [0021]　参考图1，其示出了本申请实施例提供的一种产品软件的授权系统的结构图。该系统可以包括：目标产品10、产品生产线中的工控机20和授权服务器30。 [0022]　其中，工控机20用于获取目标产品10中主控芯片的唯一标识信息和目标产品10中需要进行授权的目标软件的软件标识信息，并将唯一标识信息和软件标识信息发送至授权服务器30；授权服务器30用于在接收到唯一标识信息和软件标识信息之后，根据唯一标识信息和软件标识信息制作目标产品10针对目标软件的授权证书，并将授权证书返回至工控机20，使得工控机20还用于接收授权服务器30返回的授权证书，并将授权证书烧录至目标产品10的主控芯片中，使得目标产品10可以利用授权证书对目标软件进行授权校验，从而完成目标产品10中目标软件的自动授权，进而可以在目标产品10中使用目标软件。 [0023]　在本申请实施例中，所述目标产品可以是产品生产线的多个产品中当前需要进行软件授权的产品，所述目标软件为需要安装在产品中并完成授权的软件。 [0024]　例如，Kanzi Hybrid是一款汽车混合仪表软件，它在业内第一次实现了微控制单元(Microcontroller Unit，MCU)级芯片的2.5D动效及多层复杂界面叠加，支持KanziStadio桌面设计工具，借助KanziStadio桌面设计工具的并行开发及所见即所得的强大开发能力，使汽车混合仪表产品可以基于Kanzi Hybrid实现快速敏捷的开发流程，大大缩短产品开发成本。即目标产品可以为汽车混合仪表产品，目标软件为安装在汽车混合仪表产品上的Kanzi Hybrid软件。 [0025]　需要说明的是，汽车混合仪表产品的生产商是作为汽车整车厂的以及供应商(Tire1)，Kanzi Hybrid软件也是以软件产品的形式提供给汽车混合仪表产品的生产商。Kanzi Hybrid软件作为嵌入式软件，除了前期开发费用，主要的收费方式是后期的软件授权费用，即汽车混合仪表产品的生产商每生产一台汽车混合仪表产品，Kanzi Hybrid软件的开发商就收取一定的软件授权费用。所以，为保护知识产权，需要对汽车混合仪表产品生产线上的每台产品进行软件授权并统计生产数量。 [0026]　目前保护软件开发者权益的授权方案主要有两类：在线授权和离线授权。 [0027]　其中，在现授权是一种基于云端授权服务器的授权方式，即通过向云端授权服务器发送请求来认证的授权加密方式。需要在保证可联网的状态下，产品本地平台与云端的授权服务器建立连接，完成必要的加密信息交互后，方可授权成功。此外在保证联网的状态下，授权服务器与产品本地平台进行不定期的授权检查，以保证授权安全。但是，由于Kanzi Hybrid软件应用的汽车混合仪表产品不具有联网功能或联网功能较弱，通常无法与网络直接建立连接，导致汽车混合仪表产品的软件授权与校验无法得到保证。 [0028]　离线授权是一种不依赖网络和云端服务器的授权方案，利用出厂时嵌入在产品本地的唯一设别序列号、密钥等，通过自身的软件授权程序来完成自校验。具体的，在汽车混合仪表中的主控芯片出厂时，Kanzi Hybrid软件的开发商需要在汽车混合仪表产品中的主控芯片具有特殊读写权限的ROM中写入唯一的校验信息，以此实现Kanzi Hybrid软件在汽车混合仪表产品中的授权与校验过程。但是，Kanzi Hybrid软件是以软件产品的形式提供给汽车混合仪表产品的生产商(Tire1)，而汽车混合仪表产品的主控芯片是由Tire1从对应的下一级供应商，即二级供应商(Tire2)采购获取，因此，不能确保汽车混合仪表产品的主控芯片在Tire2出厂时其中写入了用于实现软件授权和校验的校验信息，从而导致汽车混合仪表产品中无法实现Kanzi Hybrid软件的授权校验。 [0029]　而在本申请实施例中，汽车混合仪表产品的制造商可以在从Tire2采购获取到主控芯片，并将主控芯片安装在汽车混合仪表产品中之后，在汽车混合仪表产品的生产或测试的过程中实现汽车混合仪表产品中无法实现Kanzi Hybrid软件的授权校验。 [0030]　具体的，参照图1，汽车混合仪表产品在Tire1的产品生产线上时，产品生产线中的工控机20可以获取汽车混合仪表产品中主控芯片的唯一标识信息，以及Kanzi Hybrid软件对应的软件标识信息，比如Kanzi Hybrid软件的软件标识信息、软件版本信息等，进而可以通过路由器80与授权服务器30建立网络连接，从而将唯一标识信息和软件标识信息发送至授权服务器30，使得授权服务器30可以根据唯一标识信息和软件标识信息制作汽车混合仪表产品针对Kanzi Hybrid软件的授权证书，并将授权证书返回至工控机20，以供工控机20将授权证书烧录至位于产品生产线中的汽车混合仪表产品的主控芯片中，进而汽车混合仪表产品可以利用授权证书实现Kanzi Hybrid软件的授权校验。在该过程中，由于授权服务器30是根据汽车混合仪表产品中主控芯片的唯一标识信息制作授权证书，从而可以实现Kanzi Hybrid软件与产品的绑定，使得一台汽车混合仪表产品对应一个Kanzi Hybrid软件的授权证书，从而可以确定Kanzi Hybrid软件实现授权的汽车混合仪表产品数量，以便Kanzi Hybrid软件的开发商可以根据授权的汽车混合仪表产品数量收取一定的软件授权费用。 [0031]　在该过程中，工控机20与授权服务器30之间仅通过一次信息交互，就可以获取汽车混合仪表产品针对Kanzi Hybrid软件的授权证书，将授权证书烧录至位于产品生产线中的汽车混合仪表产品的主控芯片中，进而利用授权证书完成汽车混合仪表产品中Kanzi Hybrid软件的授权校验，此后，汽车混合仪表产品中Kanzi Hybrid软件在每次运行时均对此授权证书进行校验，无需再与授权服务器30进行网络连接，从而可以降低对网络的依赖性。 [0032]　在本申请实施例中，参照图1，工控机20与授权服务器30之间可以通过路由器80建立网络连接，路由器80可以为4G到以太网路由器(4G2E)，从而可以为工控机20提供隔离的虚拟专用网络(Virtual Private Network，VPN)连接，工控机20采用12V/5A的电源规格，与路由器80之间通过网线连接。 [0033]　综上所述，本申请实施例提供的产品软件的授权系统中，包括：目标产品、产品生产线中的工控机和授权服务器；工控机用于获取目标产品中主控芯片的唯一标识信息和目标产品中需要进行授权的目标软件的软件标识信息，并将唯一标识信息和软件标识信息发送至授权服务器；授权服务器用于根据唯一标识信息和软件标识信息制作目标产品针对目标软件的授权证书；工控机还用于接收授权服务器返回的授权证书，并将授权证书烧录至目标产品的主控芯片中；目标产品用于利用授权证书对目标软件进行授权校验，本申请实施例中，工控机在获取到目标产品中主控芯片的唯一标识信息之后，从授权服务器获取目标产品针对目标软件的授权证书之后，将授权证书烧录至目标产品的主控芯片中，使得目标产品可以利用授权证书实现目标软件的授权校验过程，同时，后续无需再与授权服务器进行信息的交互，即仅通过一次与授权服务器之间的信息交互，就可以完成目标产品中目标软件的授权校验，从而降低了产品软件的授权过程对网络的依赖性。 [0034]　可选的，产品软件的授权系统还可以包括用于安装目标产品10的产品测试装置40、编程器50和输入输出装置60。 [0035]　在本申请实施例中，产品测试装置40可以为用于安装和测试目标产品10的功能测试(Functional Circuit Test，FCT)装置以及相关的治具，所述目标产品10则对应为采用治具安装在FCT装置上客户待测试的集成印刷电路板(Printed Circuit Board Assembly，PCBA)，安装在产品测试装置40上的目标产品10通过编程器50和输入输出装置60与工控机20之间进行通信连接。 [0036]　具体的，产品测试装置40上的目标产品10通过定制线束与编程器50和输入输出装置60连接，编程器50与工控机之间通过USB A头?Mini头线束连接，输入输出装置60与工控机之间通过USB A头?A座延长线连接。编程器50可以为Renesas E1编程器，输入输出装置60可以为USB输入输出装置。 [0037]　其中，工控机20还用于通过编程器50发送预先设置的唯一标识信息获取编码至安装在产品测试装置40上的目标产品10，目标产品10可以利用接收到的唯一标识信息获取编码获取唯一标识信息，并将唯一标识信息通过输入输出装置60发送至工控机20。 [0038]　即工控机20获取目标产品10中主控芯片的唯一标识信息的过程，具体可以包括： [0039]　A1：工控机通过编程器发送预先设置的唯一标识信息获取编码至安装在产品测试装置上的目标产品； [0040]　在该过程中，工控机20可以通过编程器50发送预先设置的唯一标识信息获取编码至安装在产品测试装置40上的目标产品10。其中，所述预先设置的唯一标识信息获取编码可以为一段预先设置的、用于获取目标产品10中主控芯片的唯一标识信息的临时程序，即工控机20可以通过编程器50加载该临时程序至目标产品10的主控芯片内存中。 [0041]　A2：目标产品利用接收到的唯一标识信息获取编码获取唯一标识信息，并将唯一标识信息通过输入输出装置发送至工控机。 [0042]　在该过程中，目标产品可以利用接收到的唯一标识信息获取编码获取唯一标识信息，具体的，目标产品10的主控芯片内存加载了上述临时程序之后，可以通过运行该段临时程序，从而获取目标产品10中主控芯片的唯一标识信息。 [0043]　进一步的，在获取到目标产品10中主控芯片的唯一标识信息之后，目标产品10可以通过输入输出装置将唯一标识信息返回至工控机20。 [0044]　由此可知，可以在产品处于生产线上，即安装在产品测试装置上进行测试或生产的过程中实现产品中主控芯片的唯一识别信息的获取和发送，并接收授权证书完成软件的授权校验，授权过程方便快捷，不影响生产线的正常生产节拍。 [0045]　可选的，工控机可以用于制作授权证书的镜像文件，并将镜像文件烧录至目标产品的主控芯片中。 [0046]　具体的，工控机20在接收到授权服务器30制作并返回的目标产品针对目标软件的授权证书之后，可以通过制作授权证书的镜像文件，并将镜像文件烧录至目标产品10的主控芯片中，从而实现将授权证书烧录至目标产品10的主控芯片中的过程。 [0048]　可选的，工控机中可以存储有软件标识信息和软件对应的产品剩余授权数量之间的第一对应关系，工控机还可以用于在接收授权服务器返回的授权证书之后，根据目标软件的软件标识信息更新第一对应关系。 [0049]　在本申请实施例中，软件除了前期开发费用，主要的收费方式是后期的软件授权费用，即产品的生产商每生产一台产品，软件的开发商就收取一定的软件授权费用。所以，为保护知识产权，需要对产品生产线上的每台产品进行软件授权并进行授权证书的管理。 [0050]　具体的，工控机20中可以存储有软件标识信息和软件对应的产品剩余授权数量之间的第一对应关系，以对软件在产品中的授权进行管理，记录用户购买的该软件的产品授权数量中剩余的产品剩余授权数量。软件供应商可以直接透明的进行软件授权的管理，降低商务风险与沟通成本。 [0051]　进一步的，在接收到授权服务器30返回的授权证书之后，可以根据目标软件的软件标识信息实时更新第一对应关系。 [0052]　例如，工控机20中的第一对应关系为Kanzi Hybrid软件对应的汽车混合仪表产品的产品剩余授权数量为10个，则在接收到授权服务器30返回的汽车混合仪表产品中安装Kanzi Hybrid软件的授权证书之后，可以将第一对应关系中Kanzi Hybrid软件对应的汽车混合仪表产品的产品剩余授权数量更新为9个。 [0053]　此外，授权服务器30中也可以存储有第一对应关系，从而在授权服务器30接收到工控机20发送的唯一标识信息和软件标识信息之后，在根据唯一标识信息和软件标识信息制作目标产品针对目标软件的授权证书之前，可以根据第一对应关系判断目标软件在目标软件中的产品剩余授权数量是否大于0，若是，说明用户购买的目标软件的产品授权数量已经全部完成授权，则不执行制作目标产品针对目标软件的授权证书。 [0054]　可选的，参照图1，产品软件的授权系统还可以包括工控机20的显示装置70，相应的，工控机20还可以用于获取其他产品中主控芯片的唯一标识信息和其他产品中需要进行授权的其他软件的软件标识信息，并根据第一对应关系确定其他软件对应的产品剩余授权数量是否大于0，以判断用户购买的软件的产品授权数量已经全部完成授权，工控机20的显示装置70可以用于在其他软件对应的产品剩余授权数量不大于0的情况，生成并显示警示信息，以提醒用户其购买的软件的产品授权数量已经全部完成授权。 [0055]　在本申请实施例中，工控机20的显示装置70可以为键盘、显示器和鼠标(Keyboard Video Mouse，KVM)，用于观察工控机的显示输出，工控机20与KVM)之间通过VGA线(Video Graphics Array cable)相互连接，VGA线为2入1出。 [0056]　可选的，工控机中还可以存储有产品中主控芯片的唯一标识信息和软件的软件标识信息之间的第二对应关系，以对软件在产品中的授权进行管理，记录用户购买的软件的和该软件安装和运行的产品之间对应关系，从而可以实现软件与产品的绑定。进一步的，工控机在接收授权服务器返回的授权证书之后，可以根据目标产品中主控芯片的唯一标识信息和目标软件的软件标识信息更新第二对应关系。 [0057]　在本申请中，工控机在获取到目标产品中主控芯片的唯一标识信息之后，可以根据第二对应关系，检验该目标产品是否已经针对该目标软件完成了授权过程，若是，则不再执行获取授权证书进行产品软件的授权校验，从而提高了软件授权过程的效率。 [0058]　可选的，产品软件的授权系统还可以包括生产管理子系统，相应的，工控机可以通过生产管理子系统下载产品软件的授权工具，并运行该授权工具以执行后续的产品软件的授权过程，即运行该授权工具之后，工控机即可以获取唯一标识信息和软件标识信息，将其发送至授权服务器，以获取授权服务器返回的授权证书，并将授权证书烧录至目标产品的主控芯片中，以利用授权证书对目标软件完成授权校验。 [0059]　在本申请实施例中，针对汽车混合仪表产品的Kanzi Hybrid软件，对应产品软件的授权工具为KHR(Kanzi Hybrid软件授权烧录工具)。 [0060]　具体的，工控机可以通过生产管理子系统下载最新的KHR工具包至工控机的虚拟内存盘(ramdisk)中，该工具包可以为zip格式的压缩包，其中可以包括KHR工具包的镜像文件PSP_KHR.img和md5校验值，工控机下载该KHR工具包并解压之后，首先可以根据md5校验值校验KHR工具包，并在校验成功之后，从ramdisk中加载KHR工具包的镜像文件，从而运行KHR工具以完成Kanzi Hybrid软件在汽车混合仪表产品中的授权烧录过程。 [0061]　可选的，授权服务器还可以用于生成加密信息，并根据加密信息加密授权证书，相应的，工控机在接收到授权服务器返回的加密后的授权证书之后，可以解析授权证书，并根据加密信息解密授权证书，从而可以防止授权证书的随意拷贝，确保了软件授权过程的安全性。 [0062]　可选的，目标产品中主控芯片的唯一标识信息可以包括目标产品中主控芯片的唯一识别序列号对应的字符串。即可以将目标产品中主控芯片的32位唯一识别序列号转化为字符串，并将该字符串确定为目标产品中主控芯片的唯一标识信息，以确保不同产品对应的唯一标识信息互不同，进而确保根据唯一标识信息制作得到的授权证书也是互不相同的。 [0063]　此外，产品软件的授权系统中，工控机和用于安装目标产品的产品测试装置之间可以通过线缆连接，具体的，是将工控机和产品测试装置中给目标产品供电的电源负极连接，从而实现产品软件的授权系统与目标产品的共地连接。 [0064]　综上所述，本申请实施例提供的产品软件的授权系统中，工控机在获取到目标产品中主控芯片的唯一标识信息之后，从授权服务器获取目标产品针对目标软件的授权证书之后，将授权证书烧录至目标产品的主控芯片中，使得目标产品可以利用授权证书实现目标软件的授权校验过程，同时，后续无需再与授权服务器进行信息的交互，即仅通过一次与授权服务器之间的信息交互，就可以完成目标产品中目标软件的授权校验，从而降低了产品软件的授权过程对网络的依赖性。 [0065]　参考图2，其示出了本申请实施例提供的一种产品软件的授权方法的步骤流程图，应用于上述产品软件的授权系统中产品生产线中的工控机，该方法包括： [0066]　步骤101，获取目标产品中主控芯片的唯一标识信息和所述目标产品中需要进行授权的目标软件的软件标识信息。 [0067]　在该步骤中，工控机可以首先获取目标产品中主控芯片的唯一标识信息和目标产品中需要进行授权的目标软件的软件标识信息。 [0068]　在本申请实施例中，所述目标产品可以是产品生产线的多个产品中当前需要进行软件授权的产品，所述目标软件为需要安装在产品中并完成授权的软件。 [0069]　其中，目标产品中主控芯片的唯一标识信息可以为目标产品中主控芯片的唯一识别序列号对应的字符串，以确保不同产品对应的唯一标识信息互不同。软件的软件标识信息可以包括软件的软件名称和软件版本信息，以对目标软件进行标识。 [0070]　步骤102，将所述主控芯片的唯一识别信息和所述软件标识信息发送至授权服务器，以供所述授权服务器根据所述唯一标识信息和所述软件标识信息制作所述目标产品针对所述目标软件的授权证书。 [0071]　在该步骤中，工控机在获取到唯一标识信息和软件标识信息之后，可以进一步将唯一标识信息和软件标识信息发送至授权服务器，以供授权服务器根据唯一标识信息和软件标识信息制作目标产品针对目标软件的授权证书。 [0072]　具体的，授权证书中包含的内容可以为目标产品中主控芯片的唯一标识信息和目标产品中需要进行授权的目标软件的软件标识信息，从而实现目标产品与目标软件的绑定，使得一个目标产品对应一个目标软件的授权证书，不同目标产品的授权证书不能混用，进而可以根据授权证书实现目标产品中目标软件的授权，同时还可以确定目标软件实现授权的产品的数量，以便目标软件的开发商可以根据授权的产品数量收取一定的软件授权费用。 [0073]　步骤103，接收所述授权服务器返回的所述授权证书，并将所述授权证书烧录至所述目标产品的主控芯片中，以供所述目标产品利用所述授权证书对所述目标软件进行授权校验。 [0074]　在该步骤中，授权服务器在制作得到目标产品针对目标软件的授权证书之后，可以将授权证书发送至工控机，工控机可以接收授权服务器返回的授权证书。进一步的，工控机可以将授权证书烧录至目标产品的主控芯片中，实现目标产品与目标软件的绑定，使得目标产品可以利用烧录在主控芯片中的授权证书完成对目标软件的授权校验。 [0075]　具体的，目标产品利用授权证书对目标软件进行授权校验的过程，可以为解析授权证书，获取授权证书中包含的唯一标识信息和软件标识信息，从而在授权证书中包含的唯一标识信息与目</t>
  </si>
  <si>
    <t>所述系统包括：目标产品、工控机和授权服务器；工控机用于获取目标产品中主控芯片的唯一标识信息和目标软件的软件标识信息；授权服务器用于根据唯一标识信息和软件标识信息制作目标软件的授权证书；工控机还用于将授权证书烧录至目标产品的主控芯片中；目标产品用于利用授权证书对目标软件进行授权校验，本申请中，工控机在将授权证书烧录至目标产品的主控芯片中，使得目标产品可以利用授权证书实现目标软件的授权校验过程，同时，仅通过一次与授权服务器之间的信息交互，就可以完成目标产品中目标软件的授权校验，从而降低了产品软件的授权过程对网络的依赖性。</t>
  </si>
  <si>
    <t>0.80</t>
  </si>
  <si>
    <t>授权校验 |
校验目标 |
软件安装 |
读写权限 |
授权工具 |
软件版本信息 |
目标软件 |
allosteric mechanism |
服务器发送请求</t>
  </si>
  <si>
    <t>软件授权 |
授权方式 |
获取授权 |
离线授权 |
授权方法 |
授权系统 |
加密授权 |
证书服务器 |
自动授权 |
授权证书 |
授权检查</t>
  </si>
  <si>
    <t>加密方式 |
信息加密 |
授权信息 |
唯一标识信息 |
校验信息 |
授权服务器 |
加密信息 |
认证服务器 |
唯一识别 |
信息解密 |
登记授权</t>
  </si>
  <si>
    <t>保护知识产权</t>
  </si>
  <si>
    <t>2  2022.02.08 公开 公开
2022.02.25 实质审查的生效 实质审查的生效
申请日=2021.09.29</t>
  </si>
  <si>
    <t>CN202111154585.9</t>
  </si>
  <si>
    <t>一种图像质量调优方法、装置、电子设备和介质</t>
  </si>
  <si>
    <t>本发明实施例提供了一种图像质量调优方法、装置、电子设备和可读存储介质，所述方法包括：确定当前用于进行图像质量调优的芯片平台类型，以及确定图像调整后所需达到的图像效果参数信息；从预置的平台调优流程中选取与所述芯片平台类型对应的目标平台调优流程，并确定与所述芯片平台类型对应的所述拍摄参考参数信息；基于所述图像效果参数信息，按照所述目标平台调优流程和所述拍摄参考参数信息进行图像质量调优。根据本发明实施例，用户无需学习任何芯片平台进行图像质量调优的知识体系，按照云调试系统中的反馈的信息拍照上传，即可以获得相应的图像质量调优结果，可以大大降低芯片平台差异化造成的学习成本高的问题，提高图像质量调优效率。</t>
  </si>
  <si>
    <t>一种图像质量调优方法，其特征在于，应用于云调试系统，所述方法包括： 　　确定当前用于进行图像质量调优的芯片平台类型，以及确定图像调整后所需达到的图像效果参数信息； 　　从预置的平台调优流程中选取与所述芯片平台类型对应的目标平台调优流程，并确定与所述芯片平台类型对应的所述拍摄参考参数信息； 　　基于所述图像效果参数信息，按照所述目标平台调优流程和所述拍摄参考参数信息进行图像质量调优。</t>
  </si>
  <si>
    <t>董波 |
石景怡 |
丁悦 |
姜宇航 |
顾礼将</t>
  </si>
  <si>
    <t>董波</t>
  </si>
  <si>
    <t>G06T  5/00|G06N  3/04|G06N  3/08</t>
  </si>
  <si>
    <t>G06T  5/00</t>
  </si>
  <si>
    <t>　智能物联网行业的视觉技术迅速发展，依托于宽视场角的镜头，相机、环视监控、视觉设备可以达到高信息量、低硬件投入的目的。在2021年，IOT(Internet of Things，物联网)行业对相机的需求数量将以亿计。&lt;br/&gt;　当前相机产品仍然存在一定的质量问题，包括：模组问题(畸变、色差、模糊、斑等)、Sensor问题(噪声、色彩、坏点等)、还原、安装精度(视角差异、视轴偏差、倾斜偏差等)。模组与sensor问题可以通过图像质量调优来做修正，图像质量调优(Image Quality Tuning)是指根据相机的应用需求，通过调节系统软件、硬件、光学参数使相机性能达到最优。但是针对不同的处理芯片，调整成像质量的工具、流程、模块组都是不同的，存在较大差异。例如，在海思平台下对于去噪具有独立模块3DNR，而高通平台则不存在该模块。不同平台的差异使平台之间相对独立。&lt;br/&gt;　对相互独立的差异化平台进行Tuning工作时，工作人员需要学习不同平台的Tuning流程，且由于对该平台下Tuning的潜在可能性未知，因此在进行Tuning的过程中会出现由于目标未知而造成的不收敛情况，即不断地调整相关参数，然后不断地拍摄测试，最终通过多次迭代达到一个主观相对认可的结果作为Tuning最优状态。即现有的平台差异化问题造成了Tuning工作的学习成本高，人力投入大。</t>
  </si>
  <si>
    <t>　本发明涉及图像处理技术领域，特别是涉及一种图像质量调优方法、一种图像质量调优装置、一种电子设备和一种计算机可读存储介质。</t>
  </si>
  <si>
    <t>[0124]　Camera Tuning是指通过芯片平台工具对相机的成像质量进行调优的过程。Tuning芯片平台是指带有独立计算控制单元(CPU)、支持片上系统(SOC)开发且能够支持软硬件拓展(比如显卡、存储、视频采集等)的集成电路集合。对比机是指拍摄图像、视频质量认为达标的相机。Tuning模块是指成像处理单元(ISP)中支持Tuning的功能相对集中的集合。曝光表(ExposureTable)是代表相机的快门速度和f值组合与实际自动曝光状态的对应关系。 [0125]　智能物联网行业的视觉技术迅速发展，依托于宽视场角的镜头、相机，环视监控、视觉设备可以达到高信息量、低硬件投入的目的。在2021年，IOT行业对相机的需求数量将以亿计。 [0126]　产品质量问题极大制约相机供货周期，包括：模组问题(畸变、色差、模糊、斑等)、Sensor问题(噪声、色彩、坏点等)、还原、安装精度(视角差异、视轴偏差、倾斜偏差等)。模组与sensor问题可以通过CameraTuning来做修正，但是针对不同的处理芯片，调整成像质量的工具、流程、模块组都是不同的，甚至有较大的差异。例如：在海思平台下对于去噪有独立模块3DNR，而高通平台并不存在。不同平台的差异使平台之间相对独立。 [0127]　针对这种存在独立差异化的芯片平台进行Tuning工作时，CameraTuning工作人员需要学习不同平台的Tuning流程，且由于对该平台下Tuning的潜在可能性未知，因此在进行Tuning过程中会出现由于目标未知而造成的不收敛情况，即不断地调整相关参数，然后不断地拍摄测试，最终通过多次迭代达到一个主观相对认可的结果作为Tuning最优状态。 [0128]　当前仍然是以人力模式来解决不同芯片平台之间的差异，当前不同芯片平台间实施Tuning的过程是： [0129]　1、平台工具使用学习； [0130]　2、平台工具实验性尝试； [0131]　3、问题总结与积累； [0132]　4、真实Tuning任务实施，包括： [0133]　a)基于平台默认成像质量的参数进行编译；b)基于编译结果进行特殊场景图像拍摄，数据导出；编译结果是指含有适配当前平台的Tuning参数；c)数据导入平台工具，进行初始Tuning；d)通过与对比机拍摄图像的主、客观质量差异来调整Tuning参数；e)基于平台编译器进行参数编译；f)重复b)～e)过程直到主观认为质量基本一致为止。 [0134]　5、平台编译器编译最终Tuning参数，完成Tuning。 [0135]　由上可知，对于典型的Tuning任务而言，人力对平台的学习成本要按月计，实施过程中的拍摄、Tuning、评测过程完整操作一次也要按月计，假设还有其他特殊的场景，则学习、Tuning的人力成本会更高。 [0136]　针对平台差异化的适配Tuning方案是不存在的，但是有较多针对Tuning实施过程的优化方案，比如质量自动评测体系，自动拍摄体系。这些方案虽然能降低Tuning人力投入提高效率，但是这种效率的提升对平台差异化造成的学习成本而言收效甚微。 [0137]　综上，平台差异化造成的学习成本太高，造成人力投入过大。由于平台的操作说明文档与平台工具版本匹配度不足造成的经验式积累，无法处理Tuning的各种问题，平台间差异性带来的问题处理难度更大。平台当前提供的工具软件问题较多，短时间很难依靠平台厂商解决问题，极大影响Tuning效率。 [0138]　本发明实施例的核心构思之一在于，在云调试系统可以根据芯片平台类型确定目标平台调优流程，并按照该目标平台调优流程进行图像质量调优。通过采用上述方法，用户无需学习任何芯片平台进行图像质量调优的知识体系，按照云调试系统中的反馈的信息拍照上传，即可以获得相应的图像质量调优结果，可以大大降低芯片平台差异化造成的学习成本高的问题，提高图像质量调优效率。 [0139]　参照图1，示出了本发明实施例提供的一种图像质量调优方法的步骤流程图，应用于云调试系统，具体可以包括如下步骤： [0140]　步骤101，确定当前用于进行图像质量调优的芯片平台类型，以及确定图像调整后所需达到的图像效果参数信息。 [0141]　在本发明实施例中，可以在云调试系统中进行针对不同芯片平台类型的图像质量调优，即进行Camera Tuning。 [0143]　可以确定当前用于进行图像质量调优的芯片平台类型，以及确定图像调整后所需达到的图像效果参数信息。在一种示例中，用户登录云调试系统后，可以从云调试系统提供的多种芯片平台类型中，选择当前用于进行图像质量调优的芯片平台类型，以及可以在云调试系统中输入所要达到的图像效果参数信息。其中，图像效果参数信息包括清晰度、噪声水平和曝光曲线等。该确定芯片平台类型和图像效果参数信息的过程可以是在交互、通信模块中进行的。 [0144]　步骤102，从预置的平台调优流程中选取与所述芯片平台类型对应的目标平台调优流程，并确定与所述芯片平台类型对应的所述拍摄参考参数信息。 [0145]　在本发明实施例中，芯片平台类型和平台调优流程一一对应，云调试系统中预先存储有芯片平台类型和平台调优流程的对应关系。此外，芯片平台类型和拍摄参考参数信息一一对应，云调试系统中也预先存储有芯片平台类型和相应的拍摄参考参数信息的对应关系。当确定芯片平台类型后，即可以从预置的平台调优流程中选取与所选择的芯片平台类型对应的目标平台调优流程，以及确定与该芯片平台类型对应的拍摄参考参数信息。云调试系统在提供目标平台调优流程时，还可以提供相应的目标平台调优流程的操作指导说明。 [0146]　步骤103，基于所述图像效果参数信息，按照所述目标平台调优流程和所述拍摄参考参数信息进行图像质量调优。 [0147]　在本发明实施例中，可以基于上述的图像效果参数信息，按照目标平台调优流程和拍摄参考参数信息进行图像质量调优。 [0148]　综上，在本发明实施例中，在云调试系统可以根据芯片平台类型确定目标平台调优流程，并按照该目标平台调优流程进行图像质量调优。通过采用上述方法，用户无需学习任何芯片平台进行图像质量调优的知识体系，按照云调试系统中的反馈的信息拍照上传，即可以获得相应的图像质量调优结果，可以大大降低芯片平台差异化造成的学习成本高的问题，提高图像质量调优效率。 [0149]　参照图3，示出了本发明实施例提供的另一种图像质量调优方法的步骤流程图，应用于云调试系统，具体可以包括如下步骤： [0150]　步骤301，确定当前用于进行图像质量调优的芯片平台类型，以及确定图像调整后所需达到的图像效果参数信息。 [0151]　在本发明实施例中，可以在云调试系统中进行针对不同芯片平台类型的图像质量调优，响应于用户操作，可以确定当前用于进行图像质量调优的芯片平台类型，以及确定图像调整后所需达到的图像效果参数信息。 [0152]　步骤302，从预置的平台调优流程中选取与所述芯片平台类型对应的目标平台调优流程，并确定与所述芯片平台类型对应的所述拍摄参考参数信息。 [0153]　在本发明实施例中，云调试系统中预先存储有芯片平台类型和平台调优流程的对应关系，云调试系统中也预先存储有芯片平台类型和相应的拍摄参考参数信息的对应关系。可以从预置的平台调优流程中选取与所选择的芯片平台类型对应的目标平台调优流程，以及确定与该芯片平台类型对应的拍摄参考参数信息。 [0154]　在一种可选的实施例中，预置的平台调优流程可以为按照以下方式生成的： [0155]　确定进行图像调优，所需输入的必要参数信息；基于所述必要参数信息生成针对所述芯片平台的初始平台调优流程；获取所述芯片平台对应的图像调优项目数据，并根据所述图像调优项目数据对所述初始平台调优流程进行调整，以生成对应的所述预置的平台调优流程。 [0156]　其中，必要参数信息为根据芯片平台的操作说明文档确定的；必要参数信息包括各个调优模块的执行顺序、图像测试卡种类和拍摄注意事项中的至少一种。 [0157]　在本发明实施例中，可以基于不同的芯片平台提供的关于图像调优的操作说明文档，确定相应的进行图像调优的初始平台调优流程，其中，初始平台调优流程中包括进行图像调优所需输入的必要参数信息。在一种示例中，必要参数信息可以包括各个调优模块的执行顺序、图像测试卡种类和拍摄注意事项等。 [0158]　各个调优模块的执行顺序是指针对任意平台支持ISP的调优模块的调用次序，不同调优模块之间相互依赖，按照一定顺序进行图像质量调优，否则Tuning结果会发散，无法得到好的调优结果。举例而言，一般的Tuning顺序为：自动曝光?&amp;gt;黑电平?&amp;gt;Shading?&amp;gt;粗去噪?&amp;gt;Gamma调整?&amp;gt;颜色调整?&amp;gt;锐化调整?&amp;gt;其他特殊模块调整。 [0159]　图像测试卡种类是指拍摄图卡种类，典型用于Tuning的图卡包括：灰板、24色卡、ISO12233图卡、透射20阶、36阶图卡等。 [0160]　拍摄注意事项可以是在拍摄过程中，针对拍摄顺序中某个模块，拍摄某个图卡时，需要进行设定的成像事项，比如曝光值、EV值、光圈值等；还可以是拍摄图卡要求，比如所占画幅的面积，拍摄倾斜度等等；另外，还可以是需要注意的拍摄光源色温、光强等；最后，还可以是拍摄图像格式、保存方法等。 [0161]　在本发明实施例中，通过对相同或者类型的芯片平台的图像调优项目的项目数据的积累，可以对相应的芯片平台的初始平台调优流程做调整。 [0162]　根据图像调优项目数据对所述初始平台调优流程进行调整，包括： [0163]　从所述图像调优项目数据中以项目为单位，将每个项目对应的平台调优流程中的新增模块，所采用的拍摄图卡和拍摄条件作为统计对象，计算各个统计对象分别在所有项目中的分布概率；若所述分布概率大于预设的置信概率，则确定与所述分布概率对应的所述统计对象，并在所述初始平台调优流程更新与所述统计对象对应的调整对象。若所述分布概率不大于所述预设的置信概率，则从所述图像调优项目数据的多个项目中确定与当前项目匹配的参照项目；根据所述参照项目的平台调优流程对所述初始平台调优流程进行调整。 [0164]　在本发明实施例中，对初始平台调优流程进行调增，调整内容可以包括：新增模块，拍摄图卡和拍摄条件。其中，新增模块，图像调优过程中额外添加的模块；拍摄图卡，进行图像调优的产品/平台采用的拍摄图卡要求，比如对拍摄图卡的色温要求；拍摄条件可以是光照条件、建议采纳的曝光表等。 [0165]　从积累的图像调优项目数据中，统计每个项目的平台调优流程中新增模块、拍摄图卡和拍摄条件，并计算该统计对象分别在所有项目中的分布概率，若分布概率大于置信概率(比如80％)，则可以在该芯片平台对应的初始平台调优流程中更新该统计对象对应的调整对象。比如初始平台调优流程中不会拍摄1000lux、5000k色温条件下的20阶透射灰阶图卡，但是在实际实施的数据统计中，有80％项目采用了上述拍摄方法，则可以在当前的初始平台调优流程中建议添加相应的拍摄图卡场景。在实际应用中，即使芯片平台一致，但是应用的产品方向存在差异时，比如室内监控的相机不用考虑室外特殊天气的情况，但同型号同平台的室外监控相机，则相对而言复杂很多。此外，CCD+镜头的组合可能也会引起差异。实际流程与实施流程的差异，恰好说明提供的默认流程可能不完整，因此，可以采用图像调优项目数据对初始平台调优流程进行自动强化。 [0166]　对于分布概率不大于置信概率的情况，可以从图像调优项目数据的多个项目中确定与当前项目匹配的参照项目，并比对两个项目之间的关键指标差异，具体比对方法可以采用欧式距离(小于3维的指标项)或者相关系数(高维度指标项，往往为质量曲线)，假设差异很小，比如距离低于0.0001或者相关系数绝对值高于0.8，则认为可以根据参照项目的平台调优流程对初始平台调优流程进行调整，比如添加相应的调优模块；否则认为关联度较低，不需要对初始平台调优流程进行调整，比如，不需要添加该调优模块。 [0167]　针对步骤302，可以执行以下步骤： [0168]　子步骤S11，确定所述成像设备的数字成像组合类型。 [0169]　子步骤S12，判断与所述数字成像组合类型对应的图像调优项目的数量是否大于预设的数量阈值，并根据判断结果确定所述拍摄参考参数信息。 [0170]　在本发明实施例中，确定与芯片平台类型对应的拍摄参考参数信息，可以先确定成像设备的数字成像组合类型，并根据该数字成像组合类型确定拍摄参考参数信息。其中，拍摄参考参数信息可以包括曝光表。数字成像组合类型为由芯片平台类型、图像信号处理单元类型(ISP)、成像单元类型(Sensor)和镜头类型组成的。 [0171]　云调试系统中存储有在先处理的图像调优项目，可以确定与当前图像调优项目具有相同的数字成像组合类型的图像调优项目的数量，并判断该数量是否大于预设的数量阈值，根据判断结果确定当前图像调优项目的拍摄参考参数信息。 [0172]　针对子步骤S12，可以执行以下步骤： [0173]　若所述数量大于所述预设的数量阈值，则获取对应的编解码网络模型；将所述图像效果参数信息输入所述编解码网络模型，输出对应的所述拍摄参考参数信息；若所述数量不大于所述预设的数量阈值，则采用与所述数字成像组合类型对应的开发代码包中的拍摄参数信息作为所述拍摄参考参数信息。 [0174]　其中，上述编解码网络模型为将图像调优项目的历史拍摄参数信息作为输出，将图像调优项目的历史图像效果参数信息作为输入训练得到的。 [0176]　若存在，则可以确定当前积累的具有相同的数字成像组合类型的项目的数量，并在项目数量足够多时(比如超过30个)，将积累的项目中最终Tuning完成的历史拍摄参数信息作为输出，历史图像效果参数信息作为输入，通过构建编解码网络，可以训练得到编解码网络模型，然后将当前项目的图像效果参数信息作为输入，利用编解码模型可以得到拍摄参考参数信息。当积累的项目数量不足时，可以认为当前的数据积累不足以提供量化条件，使用开发代码包中的拍摄参考参数。 [0177]　若不存在，则可以认为云调试系统中该芯片平台类型下的代码不全，可以向用户发出通知上传该类型的开发代码包(一般由平台开发者提供)。 [0178]　对于更新后的拍摄参考参数信息，可以通过云调试系统中的云编译模块进行编译，产生拍摄所用的编译结果。需要说明的是，云编译模块中具有多种编译器，编译器与芯片平台类型对应，编译器和相机开发代码包可以在先一起上传到云调试系统中。 [0179]　步骤303，确定当前用于进行图像质量调优的成像设备，并确定所述成像设备的比对成像设备。 [0180]　在本发明实施例中，可以确定当前用于进行图像质量调优的成像设备，并基于网络爬虫和数据挖掘，进行比对成像设备的筛选。 [0181]　针对步骤303，可以执行以下步骤： [0182]　子步骤S21，若所述云调试系统中具有与所述成像设备的数字成像组合类型相同的图像调优项目，则将该图像调优项目的成像设备作为候选比对成像设备。 [0183]　子步骤S22，若所述云调试系统中不具有与所述成像设备的数字成像组合类型相同的图像调优项目，则将当前图像调优项目所采用的成像单元的分辨率与在先的图像调优项目所采用的成像单元的分辨率进行比对，并将分辨率差异最少的图像调优项目的成像设备作为所述候选比对成像设备。 [0184]　子步骤S23，确定所述候选比对成像设备的图像质量评测结果。 [0185]　子步骤S24，将所述评测结果排序，并计算每个候选比对成像设备的图像质量损失的排名，将排名最后的候选比对成像设备作为最佳比对成像设备，将排名中间的候选比对成像设备作为基准比对成像设备。 [0186]　当云调试系统中存储有相同的数字成像组合的Tuning项目时，可以将该项目的成像设备作为候选比对成像设备。此外，在一种可选的实施例中，可以确定具有相同的数字成像组合的所有Tuning项目中：成像设备的最终评测结果，以及相关比对成像设备的图像质量评测结果，分别以几何畸变率、噪声、细节损失、色偏等评测结果进行排序，然后计算每个成像设备成像质量损失的综合排名，计算方法如式1所示，最终挑选综合排名最后的成像设备作为golden比对成像设备，排名名次在中间的作为基准比对成像设备，完成比对成像设备的筛选工作。 [0187]　 [0188]　其中，score表示综合得分；α表示几何畸变率；σ表示噪声；η表示细节损失；ΔCmean表示平均色偏。 [0189]　当云调试系统中不具有相同的数字成像组合的Tuning项目时，可以在所有项目中选择与Sensor分辨率或者帧率最接近的项目，具体方法是计算分辨率与帧率差，将差值为0的项目中所涉及的成像设备作为候选比对成像设备。查找候选比对成像设备的图像质量评测结果，分别以几何畸变率、噪声、细节损失、平均色偏等评测结果进行排序，然后计算每个成像设备成像质量损失的综合排名，计算方法如式1所示，最终挑选综合排名最后的成像设备作为golden比对成像设备，即成像质量最高的拍摄设备，排名名次在中间的作为基准比对成像设备，即成像质量较平均的拍摄设备，完成比对成像设备的筛选工作。 [0190]　在另一种可选的实施例中，当云调试系统中对于该数字成像组合的Tuning项目的存储为空时，可以通过网络爬虫，查找与待Tuning的成像设备的分辨率一致的成像终端设备，包括但不限于手机、IOT专用设备、定制化产品等等，对抓取的设备信息做分析，分析方法是按照当前成像设备的sensor信息与抓取的设备信息中的关键词做匹配，对具有相同关键词的属性值计算二阶范数，比如关键词为分辨率，终端设备的分辨率为h1×w1，当前待Tuning的成像设备的分辨率为h2×w2，则关键词为分辨率的二阶范数为忽略非数值型的属性计算，然后计算所有数值型且关键词匹配的二阶范数值以及平均值，基于该平均值对抓取的终端设备与待Tuning的成像设备进行均值升序排序，挑选平均值排名前T(T建议大于4)且各项属性信息(价格、生产商、尺寸、规格等)完整的终端设备作为候选比对成像设备；基于该T款终端设备的详细信息，按照挖掘信息量进行由小到大排序，挑选信息量排名为在中间位置的终端设备作为基准比对成像设备，具有最多信息量的终端设备作为golden比对成像设备。 [0191]　步骤304，获取采用所述比对成像设备，按照所述目标平台调优流程中的拍摄流程和所述拍摄参考参数信息进行图像拍摄得到的拍摄图像。 [0192]　在本发明实施例中，在确定比对成像设备后，即可以采用该比对成像设备，按照目标平台调优流程中的拍摄流程和拍摄参考参数信息进行图像拍摄。 [0193]　用户可以按照提供的比对成像设备以及拍摄流程进行图像拍摄。在一种示例中，可以在云调试系统中提供的比对成像设备的型号，可以向用户提供比对成像设备的选型建议，然后辅助提供拍摄流程，需要工作人员配合按照拍摄流程做拍摄，对应的拍摄图像与相关数据要以拍摄流程要求进行数据命名。云调试系统获取用户上传的拍摄图像。 [0194]　步骤305，对所述拍摄图像进行图像质量调优，得到对应的图像质量优化参数信息。 [0195]　其中，图像质量优化参数信息能够使得进行图像优化处理后的拍摄图像达到图像效果参数信息对应的图像效果。 [0196]　在本发明实施例中，对获得的拍摄图像进行图像质量调优，以得到满足图像效果参数信息对应的图像效果要求的图像质量优化参数信息。 [0197]　针对步骤305，可以执行以下步骤： [0198]　子步骤S31，对所述拍摄图像进行基于自动分割的图像质量评测。 [0199]　对拍摄图像进行识别后，可以进行图像质量评测。 [0200]　在一种可选的实施例中，目标平台调优流程中对上传的拍摄图像具有约束条</t>
  </si>
  <si>
    <t>根据本发明实施例，用户无需学习任何芯片平台进行图像质量调优的知识体系，按照云调试系统中的反馈的信息拍照上传，即可以获得相应的图像质量调优结果，可以大大降低芯片平台差异化造成的学习成本高的问题，提高图像质量调优效率。</t>
  </si>
  <si>
    <t>1.32</t>
  </si>
  <si>
    <t>CN114640798B |
CN114640798A</t>
  </si>
  <si>
    <t>0.9</t>
  </si>
  <si>
    <t>优化处理 |
优化参数 |
训练网络 |
退化模型</t>
  </si>
  <si>
    <t>截取图像 |
图像场景 |
图像优化 |
设备图像 |
图像调整 |
计算匹配</t>
  </si>
  <si>
    <t>自动分割 |
分割方法 |
分割模型</t>
  </si>
  <si>
    <t>模板匹配 |
结果图像 |
图像分割 |
场景图像 |
图像模板 |
图像效果 |
低分辨率图像 |
l-赖氨酸·l-谷氨酸盐 |
灰度图像 |
原图尺寸 |
图像处理技术 |
灰度处理 |
分辨率差异 |
灰度化处理 |
灰度直方图 |
灰度化图像 |
图像区域 |
计算分辨率</t>
  </si>
  <si>
    <t>CN202111151649.X</t>
  </si>
  <si>
    <t>一种图像质量优化参数的处理方法、装置和系统</t>
  </si>
  <si>
    <t>本发明实施例提供了一种图像质量优化参数的处理方法、装置、系统、电子设备和可读存储介质，所述方法包括：在完成图像质量调优后，确定各调优模块输出的优化参数信息；采用预设的数据传递规则，将所述优化参数信息通过数据流的方式提供至对应的成像设备，以使所述成像设备将所述优化参数信息劫持到对应的目标初始优化参数信息的内存数据段中。根据本发明实施例，通过内存劫持的方式，绕过了编译器与TuningXML数据的关联，消除了由于不同处理芯片所采用的编译器不同带来的成本与效率问题。</t>
  </si>
  <si>
    <t>一种图像质量优化参数的处理方法，其特征在于，应用于服务器，所述方法包括： 　　在完成图像质量调优后，确定各调优模块输出的优化参数信息； 　　采用预设的数据传递规则，将所述优化参数信息通过数据流的方式提供至对应的成像设备，以使所述成像设备将所述优化参数信息劫持到对应的目标初始优化参数信息的内存数据段中；所述预设的数据传递规则能够使得所述成像设备访问所述优化参数信息。</t>
  </si>
  <si>
    <t>姚忠华 |
石景怡 |
丁悦 |
姜宇航 |
顾礼将</t>
  </si>
  <si>
    <t>姚忠华</t>
  </si>
  <si>
    <t>　智能物联网行业的视觉技术迅速发展，依托于宽视场角的镜头，相机、环视监控、视觉设备可以达到高信息量、低硬件投入的目的。当前相机产品仍然存在一定的质量问题，包括：模组问题(畸变、色差、模糊、斑等)、Sensor问题(噪声、色彩、坏点等)、还原、安装精度(视角差异、视轴偏差、倾斜偏差等)。模组与Sensor问题可以通过图像质量调优来做修正，图像质量调优(Image Quality Tuning)是指根据相机的应用需求，通过调节系统软件、硬件、光学参数使相机性能达到最优。但是针对不同的处理芯片，调整成像质量的工具、流程、模块组都是不同的，存在较大差异。&lt;br/&gt;　从Camera开发者角度，针对不同平台条件下的Tuning参数文件，即Tuning的XML文件，要通过平台提供的开发包编译产生对应的Tuning编译器，将Tuning结果，编译成适配于该平台和Sensor的二进制文件，多数平台采用的是TuningBin文件模式提供给CAMHAL做Tuning控制。因此对于Camera开发者而言，在连接Tuning结果与平台过程中，编译器差异带来的独立开发工作不可避免，而编译器引起的Tuning问题相对成像质量问题而言更不容易定位、修改，从而影响整个Tuning过程的效率。</t>
  </si>
  <si>
    <t>　本发明涉及图像处理技术领域，特别是涉及一种图像质量优化参数的处理方法、一种图像质量优化参数的处理装置、一种图像质量优化参数的处理系统、一种电子设备和一种计算机可读存储介质。</t>
  </si>
  <si>
    <t>[0071]　针对不同的处理芯片，调整成像质量的工具、流程、模块组都是不同的，甚至有较大的差异。例如：在海思平台下对于去噪有独立模块3DNR，而高通平台并不存在。不同平台的差异使平台之间相对独立。 [0072]　从Camera开发者角度，针对不同平台条件下的Tuning参数文件，即Tuning的XML文件，要通过平台提供的开发包编译产生对应的Tuning编译器，将Tuning结果，编译成适配于该平台和Sensor的二进制文件，多数平台采用的是TuningBin文件模式提供给CAMHAL做Tuning控制。因此对于Camera开发者而言，在连接Tuning结果与平台过程中，编译器差异带来的独立开发工作不可避免，而编译器引起的Tuning问题相对成像质量问题而言更不容易定位、修改，从而影响整个Tuning过程的效率。 [0073]　对于编译器差异而言，当前仍然是以开发模式来解决不同芯片平台的差异问题，即：1)平台提供开发包；2)基于开发包进行编译器生成；3)基于CameraTuning生成TuningXML文件；4)通过对应平台与Sensor适配的编译器对TuningXML文件编译，并在成像设备上进行拍摄；5)若拍摄过程正常，证明该编译器没有明显的逻辑问题，否则继续进行2)～4)。 [0074]　在上述对Tuning参数进行编译的过程中，若出现实际成像质量与XML调整质量或者仿真质量具有较大差异时，针对成像质量问题的定位和解决难度就会加大。目前，针对编译器差异的情况仍未具有有效的解决办法，且由于芯片平台与senor的组合千差万别，若将所有组合做穷举，产生的编译器将数以万计且针对每个编译器的验证投入也会十分巨大。 [0075]　综上，不同平台编译器独立开发与生产会增加Tuning试错成本。基于平台与Sensor穷举的编译方式带来的投入难以忍受。目前，仍没有能够弱化编译器差异带来的成本或者效率问题的方法。 [0076]　本发明实施例的核心构思之一在于，服务器可以采用预设的数据传递规则，将优化参数信息通过数据流的方式提供给成像设备，成像设备可以直接将该优化参数信息劫持到对应的目标初始优化参数信息的内存数据段中。通过采用上述方法，通过内存劫持的方式，绕过了编译器与TuningXML数据的关联，消除了由于不同处理芯片所采用的编译器不同带来的成本与效率问题。 [0077]　参照图1，示出了本发明实施例提供的一种图像质量优化参数的处理方法的步骤流程图，应用于服务器，具体可以包括如下步骤： [0078]　步骤101，在完成图像质量调优后，确定各调优模块输出的优化参数信息。 [0079]　服务器可以是与芯片平台调试工具通信连接的服务器，也可以是芯片平台调试工具所在的服务器。 [0080]　在本发明实施例中，用于进行成像质量调优的芯片平台调试工具中设置有多个调优模型，在芯片平台调试工具上进行成像质量调优后，芯片平台调试工具的各个调优模块输出相应的优化参数信息。在一种示例中，可以用XML文件存储该优化参数信息。还可以将该优化参数信息向量化。调优模块可以包括BLC(black level compensation，黑电平补偿)、LSC(lens shading correction，镜头矫正)、Demosaic(颜色插值)、Gamma等。 [0081]　举例而言，在芯片平台调试工具中，基于芯片平台的说明文件，以及初始的TuningXML文件，可以确定进行成像质量调优，芯片平台调试工具中所需涉及的调优模块，记作i∈[1,N]，以及调优模块输出的XML列向量参数mi，假设存在N∈Z+个模块，可以用集合的形式表示所有的XML列向量参数，记作M＝{mi|mi∈R}。即在本发明实施例中，可以用该集合模型来表示所有的调优模块输出的优化参数信息。 [0082]　步骤102，采用预设的数据传递规则，将所述优化参数信息通过数据流的方式提供至对应的成像设备，以使所述成像设备将所述优化参数信息劫持到对应的目标初始优化参数信息的内存数据段中。 [0083]　其中，预设的数据传递规则能够使得成像设备访问优化参数信息。 [0084]　在本发明实施例中，可以采用预设的数据传递规则，将各个调优模块的优化参数信息通过数据流的方式提供给对应的成像设备。具体的，可以是将包含所有的优化参数信息的集合模型通过规定的数据流方式提供到成像设备。其中，规定的数据流方式可以是以离线文件的方式进行传输。 [0085]　在一种可选的实施例中，针对步骤102，可以执行以下步骤： [0087]　如下表1所示，为本发明实施例的一种数据传递规则。 [0088]　表1 调优模块数据传递规则实例 [0089]　　模块号　　　对应模块　　　功能描述　　　模块数据量化位数　　长度  　　　　i　　　　　i　　　　　　Gamma　　　　16bit　　　　　　　256 [0091]　制定数据传递规则是用于将优化参数信息统一格式传输至成像设备，以在成像设备的处理芯片可以无障碍访问该优化参数信息，并采用该优化参数信息成像，从而能够得到较好的成像效果。 [0092]　成像设备获取到该优化参数信息后，将该优化参数信息直接劫持到对应的目标初始优化参数信息的内存数据段中。 [0093]　综上，在本发明实施例中，服务器可以采用预设的数据传递规则，将优化参数信息通过数据流的方式提供给成像设备，成像设备可以直接将该优化参数信息劫持到对应的目标初始优化参数信息的内存数据段中。通过采用上述方法，通过内存劫持的方式，绕过了编译器与TuningXML数据的关联，消除了由于不同处理芯片所采用的编译器不同带来的成本与效率问题。 [0094]　参照图2，示出了本发明实施例提供的另一种图像质量优化参数的处理方法的步骤流程图，应用于成像设备，成像设备存储有初始优化参数信息，具体可以包括如下步骤： [0095]　步骤201，获取按照预设的数据传递规则提供的优化参数信息，并确定所述优化参数信息对应的目标初始优化参数信息。 [0096]　在本发明实施例中，成像设备获取按照预设的数据传递规则提供的优化参数信息，成像设备中存储有初始优化参数信息。可以确定优化参数信息与初始优化参数信息之间的对应关系。 [0097]　在一种可选的实施例中，成像设备具有第一功能接口，确定所述优化参数信息对应的目标初始优化参数信息之前，还包括： [0100]　在一种可选的实施例中，优化参数信息携带有对应的调优模块功能描述信息，针对步骤201，可以执行以下步骤： [0101]　子步骤S21,将所述调优模块功能描述信息与所述初始优化参数信息中的功能描述信息进行关键词匹配，得到对应的匹配度。 [0102]　子步骤S22，若所述匹配度大于预设匹配阈值，则将与所述匹配度对应的所述初始优化参数信息确定为所述优化参数信息的所述目标初始优化参数信息。 [0104]　步骤202，将所述优化参数信息劫持到所述目标初始优化参数信息对应的内存数据段中。 [0105]　在本发明实施例中，成像设备中的初始优化参数信息对应的内存数据段是顺序排列的，可以将该内存数据段定义为列向量v。将优化参数信息劫持到对应的目标初始优化参数信息的内存数据段中，可能存在排列位置或者维度差异。 [0106]　针对步骤202，可以执行以下步骤： [0107]　子步骤S31，确定将所述优化参数信息劫持到所述内存数据段中的起始位置。 [0108]　可以先确定将优化参数信息劫持到内存数据段中的起始位置。 [0109]　针对子步骤S31，可以执行以下步骤： [0110]　确定所述优化参数信息与所述目标初始优化参数信息之间的互相关函数，并确定所述互相关函数的最大值位置；将所述最大值位置作为将所述优化参数信息劫持到所述内存数据段中的所述起始位置。 [0111]　其中，优化参数信息和目标初始优化参数信息均为列向量参数信息。 [0112]　在一种示例中，假设优化参数信息为m′t，按照传递实例要求的数据精度，与同精度下的v，计算两者之间的互相关函数，并确定互相关函数的最大值位置处为kt，将该位置作为将优化参数信息劫持到内存数据段中的起始位置。 [0113]　子步骤S32，确定所述优化参数信息和所述目标初始优化参数信息之间的数据转换关系； [0114]　确定对应的优化参数信息与目标初始优化参数信息之间的数据转换关系。 [0115]　针对子步骤S32，可以执行以下步骤： [0116]　以所述起始位置作为起始点，以所述优化参数信息的数据段长度作为步长，从所述内存数据段中提取第一数据段；将所述优化参数信息对应的数据段作为第二数据段；通过最小二乘法拟合所述第一数据段和所述第二数据段的变换方程，得到对应的所述数据转换关系。 [0117]　在一种示例中，从内存数据段v中，取出从kt到kt+dm的数据段(dm代表m′t的长度)vt，通过最小二乘法拟合vt与m′t的变换方程vt＝αtm′t+βt，可以将αt,βt作为调优模块对应的优化参数信息在内存中的转换参考。 [0118]　子步骤S33，在所述优化参数信息按照所述数据转换关系进行数据转换之后，将数据转换后的优化参数信息从所述起始位置开始劫持到所述内存数据段中。 [0119]　在本发明实施例中，当所有的优化参数信息均在内存数据段中查找到对应的存储位置，以及均确定对应的数据转换关系，则可以完成针对优化参数信息的劫持动作。此外，还可以将优化参数信息的对应存储位置和数据转换关系进行保存。 [0120]　综上，在本发明实施例中，服务器可以采用预设的数据传递规则，将优化参数信息通过数据流的方式提供给成像设备，成像设备可以直接将该优化参数信息劫持到对应的目标初始优化参数信息的内存数据段中。通过采用上述方法，通过内存劫持的方式，绕过了编译器与TuningXML数据的关联，消除了由于不同处理芯片所采用的编译器不同带来的成本与效率问题。采用集合模型的方式，可以支持向下兼容，不需要进行穷举。 [0121]　参照图3，示出了本发明实施例的一种图像质量优化参数的处理系统的步骤流程图，在本实施例中，该处理系统包括服务器和成像设备，成像设备存储有初始优化参数信息； [0122]　所述服务器，用于在完成图像质量调优后，确定各调优模块输出的优化参数信息；采用预设的数据传递规则，将所述优化参数信息通过数据流的方式提供至对应的成像设备； [0123]　所述成像设备，用于获取按照预设的数据传递规则提供的优化参数信息，并确定所述优化参数信息对应的目标初始优化参数信息；将所述优化参数信息劫持到所述目标初始优化参数信息对应的内存数据段中。 [0124]　上述处理系统的工作流程具体可以包括如下步骤： [0125]　步骤301，所述服务器在完成图像质量调优后，确定各调优模块输出的优化参数信息； [0126]　步骤302，所述服务器采用预设的数据传递规则，将所述优化参数信息通过数据流的方式提供至对应的成像设备； [0127]　步骤303，所述成像设备获取按照预设的数据传递规则提供的优化参数信息，并确定所述优化参数信息对应的目标初始优化参数信息； [0128]　步骤304，所述成像设备将所述优化参数信息劫持到所述目标初始优化参数信息对应的内存数据段中。 [0129]　需要说明的是，本发明实施例的图像质量优化参数的处理系统的详细运作过程可以参见上述服务器端或者成像设备端的图像质量优化参数的处理过程的描述，为了避免重复，此处只作简单说明。 [0131]　1、服务器确定各调优模块分别输出的优化参数信息，并按照数据传递规则将包含所有的优化参数信息的集合模型Mp提供到对应的成像设备中(具体是成像设备中的处理芯片)； [0132]　2、分别确定每个优化参数信息对应的目标初始优化参数信息，并确定两者之间在内存数据段中的数据转换关系，得到对应该内存数据段的向量 [0133]　3、分别确定每个优化参数信息在对应的目标初始优化参数信息的内存数据段中存储位置(起始位置为kt)； [0134]　4、对于劫取到的初始优化参数信息的内存数据段，在kt处，将vt数据复制到对应的内存段中，完成编译差异优化过程。 [0135]　综上，在本发明实施例中，服务器可以采用预设的数据传递规则，将优化参数信息通过数据流的方式提供给成像设备，成像设备可以直接将该优化参数信息劫持到对应的目标初始优化参数信息的内存数据段中。通过采用上述方法，通过内存劫持的方式，绕过了编译器与TuningXML数据的关联，消除了由于不同处理芯片所采用的编译器不同带来的成本与效率问题。采用集合模型的方式，可以支持向下兼容，不需要进行穷举。 [0137]　参照图4，示出了本发明实施例提供的一种图像质量优化参数的处理装置的结构框图，应用于服务器，具体可以包括如下模块： [0138]　确定模块401，用于在完成图像质量调优后，确定各调优模块输出的优化参数信息； [0139]　提供模块402，用于采用预设的数据传递规则，将所述优化参数信息通过数据流的方式提供至对应的成像设备，以使所述成像设备将所述优化参数信息劫持到对应的目标初始优化参数信息的内存数据段中；所述预设的数据传递规则能够使得所述成像设备访问所述优化参数信息。 [0140]　在本发明实施例中，所述提供模块，包括： [0142]　综上，在本发明实施例中，服务器可以采用预设的数据传递规则，将优化参数信息通过数据流的方式提供给成像设备，成像设备可以直接将该优化参数信息劫持到对应的目标初始优化参数信息的内存数据段中。通过采用上述方法，通过内存劫持的方式，绕过了编译器与TuningXML数据的关联，消除了由于不同处理芯片所采用的编译器不同带来的成本与效率问题。 [0143]　参照图5，示出了本发明实施例提供的另一种图像质量优化参数的处理装置的结构框图，应用于成像设备，成像设备存储有初始优化参数信息，具体可以包括如下模块： [0144]　获取模块501，用于获取按照预设的数据传递规则提供的优化参数信息，并确定所述优化参数信息对应的目标初始优化参数信息； [0145]　劫持模块502，用于将所述优化参数信息劫持到所述目标初始优化参数信息对应的内存数据段中。 [0146]　在本发明实施例中，所述成像设备具有第一功能接口，所述装置，还包括： [0147]　查找模块，用于在所述成像设备的硬件抽象层和应用框架层中，通过所述第一功能接口查找传输所述初始优化参数信息的数据流； [0149]　执行模块，用于若是，则执行确定所述优化参数信息对应的目标初始优化参数信息的步骤。 [0150]　在本发明实施例中，所述优化参数信息携带有对应的调优模块功能描述信息，所述获取模块，包括： [0151]　匹配子模块，用于将所述调优模块功能描述信息与所述初始优化参数信息中的功能描述信息进行关键词匹配，得到对应的匹配度； [0152]　第一确定子模块，用于若所述匹配度大于预设匹配阈值，则将与所述匹配度对应的所述初始优化参数信息确定为所述优化参数信息的所述目标初始优化参数信息。 [0153]　在本发明实施例中，所述劫持模块，包括： [0154]　第二确定子模块，用于确定将所述优化参数信息劫持到所述内存数据段中的起始位置； [0155]　第三确定子模块，用于确定所述优化参数信息和所述目标初始优化参数信息之间的数据转换关系； [0156]　劫持子模块，用于在所述优化参数信息按照所述数据转换关系进行数据转换之后，将数据转换后的优化参数信息从所述起始位置开始劫持到所述内存数据段中。 [0157]　在本发明实施例中，所述第二确定子模块，包括： [0158]　第一确定单元，用于确定所述优化参数信息与所述目标初始优化参数信息之间的互相关函数，并确定所述互相关函数的最大值位置；所述优化参数信息和所述目标初始优化参数信息均为列向量参数信息； [0159]　第二确定单元，用于将所述最大值位置作为将所述优化参数信息劫持到所述内存数据段中的所述起始位置。 [0160]　在本发明实施例中，所述第三确定子模块，包括： [0161]　提取单元，用于以所述起始位置作为起始点，以所述优化参数信息的数据段长度作为步长，从所述内存数据段中提取第一数据段； [0162]　第三确定单元，用于将所述优化参数信息对应的数据段作为第二数据段； [0163]　拟合单元，用于通过最小二乘法拟合所述第一数据段和所述第二数据段的变换方程，得到对应的所述数据转换关系。 [0164]　综上，在本发明实施例中，服务器可以采用预设的数据传递规则，将优化参数信息通过数据流的方式提供给成像设备，成像设备可以直接将该优化参数信息劫持到对应的目标初始优化参数信息的内存数据段中。通过采用上述方法，通过内存劫持的方式，绕过了编译器与TuningXML数据的关联，消除了由于不同处理芯片所采用的编译器不同带来的成本与效率问题。采用集合模型的方式，可以支持向下兼容，不需要进行穷举。 [0165]　对于装置实施例而言，由于其与方法实施例基本相似，所以描述的比较简单，相关之处参见方法实施例的部分说明即可。 [0168]　本说明书中的各个实施例均采用递进的方式描述，每个实施例重点说明的都是与其他实施例的不同之处，各个实施例之间相同相似的部分互相参见即可。</t>
  </si>
  <si>
    <t>根据本发明实施例，通过内存劫持的方式，绕过了编译器与TuningXML数据的关联，消除了由于不同处理芯片所采用的编译器不同带来的成本与效率问题。</t>
  </si>
  <si>
    <t>0.98</t>
  </si>
  <si>
    <t>参数文件 |
调优 |
优化参数 |
描述信息</t>
  </si>
  <si>
    <t>二进制文件 |
内存数据 |
模块数据 |
xml文件 |
同时更新 |
数据文件 |
数据复制 |
数据存储信息 |
查找模块 |
行数据转换</t>
  </si>
  <si>
    <t>功能接口 |
软硬件 |
功能模块 |
开发包 |
调试工具 |
编译器 |
离线文件 |
显卡 |
mask house |
应用框架 |
独立模块</t>
  </si>
  <si>
    <t>参数信息 |
子模块 |
核心思想 |
应用需求</t>
  </si>
  <si>
    <t>CN202111045279.1</t>
  </si>
  <si>
    <t>一种硬件驱动的方法、装置及设备</t>
  </si>
  <si>
    <t>本发明公开了一种硬件驱动的方法、装置及设备。所述硬件驱动的方法，包括：在预设的存储路径下读取预设的文本文件；对读取的所述文本文件的内容进行解析，得到硬件的驱动参数信息；使用所述硬件的驱动参数信息，替换操作系统存储的默认的数据结构中的内容；使用替换内容后的数据结构，驱动所述硬件工作。本发明可大大降低编写硬件驱动文件的技术门槛，并在硬件驱动参数变化时，或者驱动不同硬件时，可有效减少研发人员的工作量，提高了开发效率，同时使得硬件驱动参数的修改和查看也变得方便和快捷。</t>
  </si>
  <si>
    <t>一种硬件驱动的方法，其特征在于，包括： 　　在预设的存储路径下读取预设的文本文件； 　　对读取的所述文本文件的内容进行解析，得到硬件的驱动参数信息； 　　使用所述硬件的驱动参数信息，替换操作系统存储的默认的数据结构中的内容； 　　使用替换内容后的数据结构，驱动所述硬件工作。</t>
  </si>
  <si>
    <t>丘淑亮 |
李廷 |
曹东升 |
蔡蓉</t>
  </si>
  <si>
    <t>丘淑亮</t>
  </si>
  <si>
    <t>2021/09/07</t>
  </si>
  <si>
    <t>G06F  9/4401|G06F  8/65</t>
  </si>
  <si>
    <t>　现有技术中，各类设备硬件需要在对应的驱动文件的驱动下才能正常工作，对于硬件驱动常常是研发人员编写并编译的，例如摄像头驱动，通常需要研发人员根据摄像头的规格书，编写对应的驱动文件，再将驱动文件编译成二进制文件存于指定路径下，系统通过读取该指定路径下二进制文件的信息来对摄像头进行驱动。&lt;br/&gt;　上述驱动文件生成的过程需要具有一定专业知识的研发人员根据摄像头的规格书来编写驱动文件，并且需要专门的编译工具来完成二进制文件的编译，驱动文件编写和生成的门槛较高，并且，一旦摄像头的配置信息发生修改，其驱动文件需要重新编写和编译，其过程也较复杂和麻烦，降低了研发人员的开发效率。</t>
  </si>
  <si>
    <t>　本发明涉及硬件驱动技术领域，特别涉及一种硬件驱动的方法、装置及设备。</t>
  </si>
  <si>
    <t>[0045]　为了解决现有硬件驱动文件由研发人员编写所带来的技术门槛较高，发生修改时需重新编写和编译，影响研发人员开发效率的问题，本发明实施例提供了一种硬件驱动的方法、装置及设备。 [0047]　需要说明的是，本发明实施例所提及的硬件，包括但不限于例如摄像头、图像显示设备、音频解码设备、网络设备、USB接口设备等等硬件设备，一切需要驱动文件驱动其工作的硬件皆包含在内。 [0048]　参照图1所示，本发明实施例提供的硬件驱动的方法，包括： [0049]　S11、在预设的存储路径下读取预设的文本文件； [0050]　S12、对读取的该文本文件的内容进行解析，得到硬件的驱动参数信息； [0051]　S13、使用该硬件的驱动参数信息，替换操作系统存储的默认的数据结构中的内容； [0052]　S14、使用替换内容后的数据结构，驱动该硬件工作。 [0053]　本发明实施例提供的上述硬件驱动的方法，通过对文本文件中的内容进行解析，得到硬件的驱动参数信息，再使用文本文件替换操作系统存储的默认的数据结构中的内容，使用替换内容后的数据结构，驱动该硬件工作，驱动不同硬件时，仅替换对应的文本文件至系统路径即可，查看和修改摄像头的驱动参数时，也只需要查看或修改对应的文本文件即可，即使不会编程的普通用户，也可以通过修改文本文件，满足不同硬件的驱动需求，大大降低编写硬件驱动文件的技术门槛，并在硬件驱动参数变化时，或者驱动不同硬件时，可有效减少研发人员的工作量，提高了开发效率，同时使得硬件驱动参数的修改和查看也变得方便和快捷。 [0054]　预设的存储路径下存储有预设的文本文件，该文本文件中按照预设的格式写入了驱动参数信息，通过对文本文件中预设格式的文本内容进行解析，就能够提取出该文本内容中包含的硬件的驱动参数信息。 [0055]　举例来说，文本文件中包含固定格式的内容：“摄像头I2C地址：I2Caddress＝0x20；”通过解析该文本内容I2Caddress＝0x20，可以得到摄像头I2C的地址信息。 [0056]“I2Caddress＝0x20”采用键值的固定方式定义摄像头地址以及地址的内容，采用固定方式预先定义，可以方便解析过程中对驱动参数的提取。 [0057]　在一个实施例中，上述步骤S13中默认的数据结构中的内容，例如可以通过下述过程得到： [0058]　操作系统通过读取预先设置硬件的默认驱动文件，获取默认驱动文件中预设的数组或结构体，数组或结构体中存储有硬件默认的驱动参数信息； [0059]　将数组或结构体存储于内存中。 [0060]　对于属于同一类硬件，但驱动参数不同的硬件来说，可以共享同一个默认驱动文件，默认驱动文件中预设的数组或结构体的内容，可以采用预设的驱动参数信息。这样，驱动不同硬件，可采用同一个默认驱动文件，并利用不同文本文件实现对不同硬件的驱动，可大大降低硬件驱动文件的复杂程度，有效减少研发人员的工作量。 [0061]　当硬件的驱动参数发生变化，或者需要更换硬件，或者在对多个硬件进行测试的场景下，文本文件可能会因为不同驱动参数的硬件或者发生驱动参数改变的硬件而更新，在文本文件更新后，系统需要对更新后的文本文件的内容进行解析，得到更新后的硬件的驱动参数信息；使用更新后的硬件的驱动参数信息，替换操作系统存储的默认的数据结构中的内容；然后使用替换后的数据结构中的内容，驱动更新后的硬件工作。 [0063]　该文本文件中驱动参数信息可以采用固定的格式，以方便后续提取。 [0064]　生成的文本文件，需要推送至系统预设的存储路径下，以方便后续的访问和驱动参数的提取。 [0065]　例如采用APP的方式下，其界面参照图2所示，提供输入接口，通过输入接口接收用户输入的驱动参数信息，APP根据输入的硬件的驱动参数信息，按照预设的文本格式，生成对应的文本文件。 [0066]　为了更好地说明本发明实施例提供的硬件驱动的方法，下面以一个实例进行说明，在该实例中，具有特定功能的设备，其内部包括使用端和系统芯片，使用端具体执行对应功能，而系统芯片用于支持使用端实现对应功能，其中之一是驱动该设备中的摄像头。 [0067]　在使用端，其流程参见图3所示，包括： [0068]　S31、将对应摄像头的驱动参数信息存放在文本文件中。 [0069]　S32、将含有摄像头对应驱动参数信息的文本文件推送至系统指定的目录下； [0070]　S33、重启该设备。 [0071]　对于系统芯片而言，其驱动摄像头的流程图参照图4所示，包括： [0072]　S41、系统预先内置一个任意摄像头的驱动文件； [0073]　S42、在指定路径下读取该预设的文本文件； [0074]　S43、对文本文件进行解析，获得摄像头的驱动参数信息； [0075]　S44、找到系统存放的读取到的默认二进制文件驱动的结构体或数组； [0076]　S45、使用文本文件解析出来的内容替换结构体或数组内存储的内容； [0077]　S46、利用替换后的结构体或数组的内容，执行摄像头的驱动操作。 [0078]　基于同一发明构思，本发明实施例还提供了一种硬件驱动的装置、设备、系统芯片，由于这些装置和设备及系统芯片所解决问题的原理与前述硬件驱动的方法相似，因此该装置、设备、系统芯片的实施可以参见前述方法的实施，重复之处不再赘述。 [0079]　本发明实施例提供的一种硬件驱动的装置，参照图5所示，包括： [0080]　文本文件读取模块51，用于在预设的存储路径下读取预设的文本文件； [0081]　解析模块52，用于对读取的所述文本文件的内容进行解析，得到硬件的驱动参数信息； [0082]　替换模块53，用于使用所述硬件的驱动参数信息，替换操作系统存储的默认的数据结构中的内容； [0083]　驱动模块54，用于使用替换内容后的数据结构，驱动所述硬件工作。 [0084]　在一个实施例中，上述硬件驱动的装置，还是参照图5所示，还包括： [0085]　文本文件生成模块55，用于根据硬件的驱动参数信息，生成对应的文本文件； [0086]　文本文件推送模块56，用于将所述文本文件，推送至预设的存储路径保存。</t>
  </si>
  <si>
    <t>本发明可大大降低编写硬件驱动文件的技术门槛，并在硬件驱动参数变化时，或者驱动不同硬件时，可有效减少研发人员的工作量，提高了开发效率，同时使得硬件驱动参数的修改和查看也变得方便和快捷。</t>
  </si>
  <si>
    <t>二进制文件 |
脚本 |
文本文件 |
目录 |
active stabilizer system |
数据结构</t>
  </si>
  <si>
    <t>文件更新 |
指定路径 |
文件替换 |
存储路径保 |
编译工具 |
文件驱动 |
iod语法 |
硬件驱动文件</t>
  </si>
  <si>
    <t>文件解析 |
硬件设备 |
硬件驱动 |
重启</t>
  </si>
  <si>
    <t>替换模块 |
hard detection |
解析模块 |
文件编写 |
文件生成模块 |
文本格式 |
参数信息 |
配置信息 |
读取模块</t>
  </si>
  <si>
    <t>2  2022.02.08 公开 公开
2022.02.25 实质审查的生效 实质审查的生效
申请日=2021.09.07</t>
  </si>
  <si>
    <t>北京思格颂知识产权代理有限公司; 潘珺;杨超</t>
  </si>
  <si>
    <t>CN202111151083.0</t>
  </si>
  <si>
    <t>一种PCB、检测装置及电子设备</t>
  </si>
  <si>
    <t>本发明提出了一种PCB、检测装置及电子设备，所述PCB上设置有检测开关座单元、信号桥接单元和信号外接单元，其中，所述检测开关座单元包括第一焊盘、第二焊盘、第三焊盘和第四焊盘，第一焊盘和第二焊盘分别接地，第四焊盘与所述信号外接单元连接；所述信号桥接单元包括第五焊盘和第六焊盘，第五焊盘与第三焊盘连接，第六焊盘与所述信号外接单元连接，第五焊盘和第六焊盘用于在贴装两脚检测开关时连接。本发明使得两脚检测开关和四脚检测开关能分别贴装在PCB上正常工作，实现了对两脚、四脚检测开关的兼容，从而降低了PCB设计和生产的复杂度，同时避免了生产对检测开关型号的唯一性要求，并减少了PCB原料的库存积压和浪费。</t>
  </si>
  <si>
    <t>一种PCB，其特征在于，所述PCB上设置有检测开关座单元、信号桥接单元和信号外接单元，其中： 　　所述检测开关座单元包括用于贴装两脚检测开关或四脚检测开关的第一焊盘、第二焊盘、第三焊盘和第四焊盘；第一焊盘和第二焊盘分别接地，第四焊盘与所述信号外接单元连接； 　　所述信号桥接单元包括第五焊盘和第六焊盘；第五焊盘与第三焊盘连接，第六焊盘与所述信号外接单元连接；第五焊盘和第六焊盘用于在贴装两脚检测开关时连接； 　　所述信号外接单元用于外接信号处理器。</t>
  </si>
  <si>
    <t>马铭 |
徐涛 |
张岩</t>
  </si>
  <si>
    <t>马铭</t>
  </si>
  <si>
    <t>2022/02/01</t>
  </si>
  <si>
    <t>H05K  1/11|G01R  1/04</t>
  </si>
  <si>
    <t>H05K  1/11</t>
  </si>
  <si>
    <t>　检测开关是跟其他电路元件接在一起，用来检测元件或电路的参数(如电流、电压等)的一种开关，检测开关具有感应功能，主体通常为各种感应开关或接近开关(如压电感应开关)，在检测开关接收到对应的外部作用时可改变电路或电路中元件的电流或电压，从而控制元件或电路的工作状态。检测开关广泛应用于摄像机、游戏机、智能手机、翻译笔等产品。&lt;br/&gt;　现有的检测开关的功能和型号有很多种，对于具有同样功能的不同型号的检测开关来说，它们封装尺寸和引脚数也可能不同。在应用过程中对于封装尺寸和引脚数不同的检测开关，需要对应设计不同的PCB(PrintedCircuitBoard，印制电路板)来作为贴装载体。</t>
  </si>
  <si>
    <t>　本发明涉及电子器件封装技术领域，尤其涉及一种PCB、检测装置及电子设备。</t>
  </si>
  <si>
    <t>[0036]　实施例一 [0037]　如图1所示，本发明实施例提供一种PCB，其上设置有检测开关座单元100、信号桥接单元200和信号外接单元300，其中： [0038]　检测开关座单元100包括用于贴装两脚检测开关或四脚检测开关的第一焊盘101、第二焊盘102、第三焊盘103和第四焊盘104；第一焊盘101和第二焊盘102分别接地，第四焊盘104与信号外接单元300连接。 [0039]　具体的，检测开关座单元100根据对检测开关的定位要求预设有兼容两脚检测开关和四脚检测开关的对应位置，并设有用于焊接两引脚或四引脚检测开关引脚的第一焊盘101、第二焊盘102、第三焊盘103和第四焊盘104，该四个焊盘以适当的间距分布，且，其中包括既可以用于焊接两引脚检测开关引脚，也可以用于焊接四引脚检测开关引脚的两个复用焊盘，这两个复用焊盘设置为兼容尺寸，以同时满足两引脚和四引脚检测开关对焊盘尺寸的贴装需求。 [0040]　信号桥接单元200包括第五焊盘201和第六焊盘202；第五焊盘201与第三焊盘103连接，第六焊盘202与信号外接单元300连接；第五焊盘201和第六焊盘202用于在贴装两脚检测开关时连接。 [0041]　具体的，第三焊盘103为贴装两脚检测开关时两脚检测开关的信号引脚所对应的焊盘，信号桥接单元200连接于第三焊盘103和信号外接单元300之间，不贴装检测开关时，信号桥接单元200内部处于断开状态，只有在用于贴装检测开关时，才根据检测开关的信号引脚所对应的焊盘位置选择是否使信号桥接单元200内部连通。 [0042]　在一个实施例中，可以是，当贴装两脚检测开关时，则连接第五焊盘201和第六焊盘202。例如，通过导线连接第五焊盘201和第六焊盘202。或者，通过零欧电阻连接第五焊盘201和第六焊盘202，本发明实施例中，采用零欧电阻连接的方式，可以利用贴装机自动贴装零欧电阻元件，以提高贴装效率。 [0043]　本发明实施例中，可以理解的是，第五焊盘201和第六焊盘202之间的距离容易设置得较小，可便于通过导线或零欧电阻连接。 [0046]　在一个实施例中，四脚检测开关包括一个信号引脚、一个接地引脚和两个固定引脚，其中，信号引脚用于外接检测信号，接地引脚用于接地，这两个固定引脚用于加强开关固定。在四脚检测开关贴装到本发明实施例提供的PCB上时，四脚检测开关的信号引脚与第四焊盘104连接，接地引脚和两个固定引脚分别与第一焊盘101、第二焊盘102和第三焊盘103连接。 [0047]　具体的，将四脚检测开关贴装在检测开关座单元100上时，其信号引脚可以直接焊接在第四焊盘104上，而第四焊盘104与信号外接单元300连接，此时，接地引脚与第一焊盘101连接实现接地；一个固定引脚与第二焊盘102连接实现接地；另一个固定引脚与第三焊盘103连接，实现与信号桥接单元200连接，而信号桥接单元200内部的第五焊盘201和第六焊盘202之间处于断开状态，因此该固定引脚此时处于空置状态。 [0049]　在一个实施例中，两脚检测开关包括一个信号引脚和一个接地引脚，其中，信号引脚用于外接检测信号，接地引脚用于接地，两脚检测开关贴装到本发明实施例提供的PCB上时，两脚检测开关的信号引脚与第三焊盘103连接，接地引脚与第二焊盘102连接；且信号桥接单元200中的第五焊盘201与第六焊盘202连接。 [0050]　本发明实施例中，由于两脚检测开关的尺寸和引脚位置与四脚检测开关的不同，将一些两脚检测开关贴装在本发明实施例提供的PCB的检测开关座单元100上时，例如，将松下ESE58L11B两脚检测开关贴装在检测开关座单元100上时，由于形状尺寸和引脚位置的区别，在检测开关座单元100对检测开关的定位要求限制下，无法将该两脚检测开关的信号引脚贴装在与信号外接单元连接的第四焊盘104上。不过，该两脚检测开关的信号引脚可以落在第三焊盘103的位置上，因此，可以将信号引脚贴装在第三焊盘103上、将接地引脚贴装在第二焊盘102上。此时，两脚检测开关的信号引脚通过第三焊盘103与信号桥接单元200连接，只需将信号桥接单元200内部的第五焊盘201与第六焊盘202连接起来，就可使两脚检测开关的信号引脚通过第三焊盘103和信号桥接单元200与信号外接单元300连接，在这种情况下，两脚检测开关可以正常工作。 [0051]　在一些实施例中，可以理解的是，由于一些两脚检测开关和四脚检测开关的引脚贴装时所适用的焊盘尺寸不同，既用于焊接两引脚检测开关引脚又用于焊接四引脚检测开关引脚的两个复用焊盘需设置为兼容尺寸，本发明实施例中，第二焊盘102和第三焊盘103为复用焊盘，可以设置第二焊盘102和第三焊盘103的焊盘尺寸大于第一焊盘101和第四焊盘104的焊盘尺寸。举例来说，一些两脚检测开关的器件适用的焊盘尺寸为0.85*1.1mm，而一些四脚检测开关的器件适用的焊盘尺寸为0.65*0.6mm，则第二焊盘102和第三焊盘103的焊盘尺寸需设置为兼容尺寸0.85*1.1mm，而第一焊盘101和第四焊盘104的焊盘尺寸只需设置为四脚检测开关的器件适用的焊盘尺寸即可，为0.65*0.6mm。 [0052]　本实施例通过在PCB上的检测开关座中设置能单独贴装两脚检测开关、也能单独贴装四脚检测开关的四个焊盘，使得两脚、四脚检测开关可以任选其一贴装在PCB上；并且，在PCB上设置信号桥接单元，信号桥接单元连接于两脚检测开关信号引脚所对应焊盘和信号外接单元之间；在贴装两脚检测开关时，两脚检测开关信号引脚所对应的焊盘连接于信号桥接单元，通过将原本处于断开状态的信号桥接单元连通，可以使两脚检测开关的信号引脚通过信号桥接单元连接到信号外接单元，使得两脚检测开关能正常工作；在贴装四脚检测开关时，检测开关的信号引脚所对应的焊盘连接于信号外接单元，四脚检测开关也能正常工作。与现有技术相比，本实施例实现了对两脚、四脚检测开关的兼容，因此降低了PCB设计和生产的复杂度；同时避免了产品生产对检测开关型号的唯一性要求，并减少了生产中PCB原料的库存积压和浪费；并且，使用同一款PCB的产品也便于售后维修，减少了售后维修工作量。 [0053]　在一些实施例中，如图2所示，所述PCB上还设置有接地桥接单元400，接地桥接单元400包括第七焊盘401和第八焊盘402，其中，第七焊盘401与第三焊盘103连接，第八焊盘402接地；第七焊盘401和第八焊盘402用于在贴装四脚检测开关时连接。具体的，不贴装检测开关时，接地桥接单元400的第七焊盘401与第八焊盘402之间处于断开状态，只有在用于贴装检测开关时，才根据检测开关的信号引脚所对应的焊盘位置选择是否使接地桥接单元400内部连通。 [0054]　在一个实施例中，可以是，当贴装四脚检测开关时，则连接第七焊盘401和第八焊盘402。例如，通过导线连接第七焊盘401和第八焊盘402。或者，通过零欧电阻连接第七焊盘401和第八焊盘402，本发明实施例中，采用零欧电阻连接的方式，可以利用贴装机自动贴装零欧电阻元件，以提高贴装效率。本发明实施例中，可以理解的是，第七焊盘401和第八焊盘402之间的距离容易设置得较小，可便于通过导线或零欧电阻连接。 [0055]　优选的，接地桥接单元400的第七焊盘401与信号桥接单元200的第五焊盘201共用同一焊盘。可以理解的是，第七焊盘401和第五焊盘201都用于与第三焊盘103连接连接，且接地桥接单元400内部和信号桥接单元200内部不会同时导通，因此可以共用同一焊盘，以简化PCB上电路结构。 [0056]　本实施例在PCB上设置接地桥接单元400，用于在贴装四脚检测开关时将空置的固定引脚接地，以避免该固定引脚接入干扰信号，使得四脚检测开关能更稳定的工作。 [0057]　在一些实施例中，如图3所示，检测开关座单元100的第四焊盘104通过信号桥接单元200的第六焊盘202与所述信号外接单元300连接。可以理解的是，第四焊盘104和第六焊盘202均用于与信号外接单元300连接，而信号外接单元300一般位于检测开关配置电路的边缘，若要分别从第四焊盘104和第六焊盘202布线至信号外接单元300则线路较长，而第六焊盘202一般位于第四焊盘104和信号外接单元300之间，本实施例将第六焊盘202与信号外接单元300连接，将第四焊盘104与第六焊盘202连接，可简化PCB上的线路分布。 [0061]　实施例二 [0062]　本实施例二公开了一种检测装置，包括检测开关和实施例一中任意一种所述的PCB； [0063]　其中，若所述检测开关为四脚检测开关，则四脚检测开关的信号引脚与所述PCB上的第四焊盘104连接，其余三个引脚分别与所述PCB上的第一焊盘101、第二焊盘102和第三焊盘103连接； [0064]　若所述检测开关为两脚检测开关，则两脚检测开关的信号引脚与所述PCB上的第三焊盘103连接，另一个引脚与所述PCB上的第一焊盘101或第二焊盘102连接；所述PCB上的第五焊盘201与第六焊盘202连接。 [0065]　优选的，所述PCB上设置有接地桥接单元400，所述接地桥接单元400包括第七焊盘401和第八焊盘402，第七焊盘401与第三焊盘103连接，第八焊盘402接地；若所述检测开关为四脚检测开关，则第七焊盘401还与第八焊盘402连接。 [0066]　由于该检测装置所解决问题的原理与前述PCB的相似，因此该检测装置的实施可以参见前述PCB的实施，重复之处不再赘述。 [0067]　本发明还公开了一种电子设备，该设备安装有上述检测装置。该设备可以通过上述检测装置实现某种或多种感应功能，例如通过压力感应控制电路的导通，进而控制电流或电压。所述具有感应功能的设备例如可以是翻译笔、摄像机、游戏机或智能手机等设备，本发明实施例对此不做限定。 [0068]　在上述的详细描述中，各种特征一起组合在单个的实施方案中，以简化本公开。不应该将这种公开方法解释为反映了这样的意图，即，所要求保护的主题的实施方案需要清楚地在每个权利要求中所陈述的特征更多的特征。相反，如所附的权利要求书所反映的那样，本发明处于比所公开的单个实施方案的全部特征少的状态。因此，所附的权利要求书特此清楚地被并入详细描述中，其中每项权利要求独自作为本发明单独的优选实施方案。</t>
  </si>
  <si>
    <t>本发明使得两脚检测开关和四脚检测开关能分别贴装在PCB上正常工作，实现了对两脚、四脚检测开关的兼容，从而降低了PCB设计和生产的复杂度，同时避免了生产对检测开关型号的唯一性要求，并减少了PCB原料的库存积压和浪费。</t>
  </si>
  <si>
    <t>1.12</t>
  </si>
  <si>
    <t>接地引脚 |
信号引脚 |
焊盘连接 |
印制电路板 |
电路器件 |
pcb设计 |
电路元件 |
引脚数 |
或电路 |
直接焊接 |
电子器件封装 |
电连接 |
电阻元件</t>
  </si>
  <si>
    <t>焊盘位置 |
引脚位置 |
对应焊盘 |
固定引脚 |
贴装位置 |
引脚接地</t>
  </si>
  <si>
    <t>电路结构 |
保护电路 |
电路示意图 |
电压输入 |
电流过大 |
correlation detector</t>
  </si>
  <si>
    <t>引脚接入 |
开关引脚 |
引脚外接 |
引脚检测 |
感应控制电路</t>
  </si>
  <si>
    <t>2  2022.02.01 公开 公开
2022.02.22 实质审查的生效 实质审查的生效
申请日=2021.09.29</t>
  </si>
  <si>
    <t>北京思格颂知识产权代理有限公司; 李中永;潘珺</t>
  </si>
  <si>
    <t>CN202111570425.2</t>
  </si>
  <si>
    <t>一种蓝牙配对方法和装置</t>
  </si>
  <si>
    <t>本发明实施例提供了一种蓝牙配对方法和装置，涉及蓝牙技术领域。该方法包括：识别出目标动作，所述目标动作是所述从设备在蓝牙开启状态下完成的；生成与所述目标动作对应的EIR；发送所述EIR，以使得主设备对所述EIR识别，以完成配对。这样，主设备与从设备进行蓝牙匹配时，用户既不需要在主设备上选择需要匹配的从设备，也不需要在从设备上选择需要匹配的主设备，通过在从设备上执行指定的动作即可实现主设备与从设备的快速匹配，简化了匹配操作，提高了匹配效率。而且，基于标准EIR即可实现主设备与从设备的快速匹配，既不需要增加硬件成本，又不会影响蓝牙的有效距离。</t>
  </si>
  <si>
    <t>一种蓝牙配对方法，其特征在于，应用于从设备，所述方法包括： 　　识别出目标动作，所述目标动作是所述从设备在蓝牙开启状态下完成的； 　　生成与所述目标动作对应的EIR； 　　发送所述EIR，以使得主设备对所述EIR识别，以完成配对。</t>
  </si>
  <si>
    <t>柴凯</t>
  </si>
  <si>
    <t>2022/01/21</t>
  </si>
  <si>
    <t>H04W  4/80|H04W 76/11|H04W 76/14</t>
  </si>
  <si>
    <t>H04W  4/80</t>
  </si>
  <si>
    <t>　传统的蓝牙连接配对操作比较繁琐，首先需要用户在当前设备中选择被连接配对的设备，然后当前设备与被连接配对设备之间进行识别，识别成功后才能连接配对。&lt;br/&gt;　为了解决设备与设备之间识别效率低的问题，存在如下相关技术：&lt;br/&gt;　　　　（1）通过在设备中增加近场通信（Near Field Communication，NFC）方式，设备与设备之间通过NFC识别，但是这种方式需要在设备中添加NFC相关的硬件，增加了硬件成本。而且，NFC的通讯距离非常近，使用场景的局限性较大。&lt;br/&gt;（2）技术优化，例如，苹果MFi认证（Made for Iphone，MFi），通过MFi协议可以加快设备之间的识别，但是，当前设备和被连接设备内都需要安装MFi芯片，增加了硬件成本。&lt;br/&gt;（3）更改蓝牙装置的发射功率，例如，减少主设备和从设备中蓝牙装置的发射功率，使得蓝牙装置的通讯距离减少至1米，那么主设备和从设备的距离不超过1米时才能通讯，但是这样大大减少了通讯距离，使用场景的局限性同样较大。</t>
  </si>
  <si>
    <t>　本发明涉及蓝牙技术领域，特别是涉及一种蓝牙配对方法和一种蓝牙配对装置。</t>
  </si>
  <si>
    <t>[0028]　为使本发明的上述目的、特征和优点能够更加明显易懂，下面结合附图和具体实施方式对本发明作进一步详细的说明。 [0029]　在详细介绍本发明实施例提供的方案之前，先介绍一下与本发明相关的技术：  　　　　主机控制接口协议（Host control interface，HCI）：是主机与控制器之间的接口，为二者规定了一种标准的通信机制。它允许主机将命令和数据发送到控制器，并允许控制器将事件和数据发送到主机。 [0030]　扩展查询响应（Extended inquiry response，EIR）：在通用查询、受限查询和设备发现的响应中会包含EIR数据。 [0031]　主设备：进行蓝牙配对时，需要搜索其他蓝牙设备的设备。 [0032]　从设备：进行蓝牙配对时，被发现（被连接）的设备，比如，设备A和设备B进行蓝牙连接，设备A发现了设备B，然后连接设备B，那么设备B就是从设备。 [0033]　此外，可以理解的是，本发明实施例的核心构思之一在于，在现有的标准EIR中添加标识信息，主设备和从设备通过标识信息实现快速连接。 [0034]　在一个具体的实施例中，从设备识别出目标动作，所述目标动作是所述从设备在蓝牙开启状态下完成的，然后生成与所述目标动作对应的EIR，并发送所述EIR，以使得主设备对所述EIR识别，以完成配对。这样，主设备与从设备进行蓝牙匹配时，用户既不需要在主设备上选择需要匹配的从设备，也不需要在从设备上选择需要匹配的主设备，通过在从设备上执行指定的动作即可实现主设备与从设备的快速匹配，简化了匹配操作，提高了匹配效率。 [0035]　而且，基于标准EIR即可实现主设备与从设备的快速匹配，既不需要增加硬件成本，又不会影响蓝牙的有效距离。 [0036]　参照图1，示出了本发明的一种蓝牙配对方法实施例一的步骤流程示意图，该方法应用于从设备中，具体可以包括如下步骤：  　　　　步骤101，识别出目标动作，所述目标动作是所述从设备在蓝牙开启状态下完成的； 　　　　步骤102，生成与所述目标动作对应的EIR； 　　　　在一些具体实施例中，用户在使用从设备的过程中，在蓝牙处于工作状态时，可以对从设备执行指定动作，比如摇动、翻转等，当从设备识别到自身发生了指定动作后，即可生成与该动作对应的EIR。 [0037]　可选的，指定动作可以是摇动或翻转，当然，除了摇动、翻转之外，还可以设置其它的动作，例如在空中绘制预设图案，本发明实施例对此不作限制。 [0038]　在本发明实施例中，所述生成与所述目标动作对应的EIR，包括：  　　　　获取与所述目标动作对应的标识信息；  　　　　将所述标识信息添加至标准EIR中，得到所述EIR。 [0039]　在一些具体的实施例中，从设备中可以预先设置标识信息库，其中存储多个动作且每个动作都对应有唯一的标识信息。比如，动作“摇动”对应的标识信息为“0x0001：摇动”，动作“翻转”对应的标识信息为“0x0002：翻转”。 [0040]　这样，当从设备确定自身在蓝牙开启状态下发生了目标动作后，获取目标动作对应的标识信息，将标识信息添加至标准EIR中，得到EIR。 [0041]　在一些实施例中，获取目标动作对应的标识信息，包括：在所述标识信息库中调取与所述目标动作对应的标识信息。 [0042]　在一些实施例中，获取目标动作对应的标识信息，包括：将目标动作与标识信息库中的动作进行匹配，若存在匹配项，则确定出与匹配项对应的标识信息。然后将标识信息添加至标准EIR中，得到EIR。 [0043]　其中，所述将所述标识信息添加至标准EIR中，得到EIR，包括：  　　　　将已启用的所述标准EIR的数据格式中指定EIR字段的字符修改为所述标识信息，得到EIR。 [0044]　在一些实施例中，指定的EIR字段例如是指标准EIR字段中预留字段，所述在所述标准EIR数据格式的指定EIR字段中添加所述标识信息，得到EIR，包括：将标准EIR数据格式中预留字段的字符修改为标识信息得到所述EIR。 [0045]　在一些实施例中，在步骤101之前，启用从设备和主设备的EIR功能。 [0046]　在一些具体的实施例中，启用从设备和主设备的EIR功能，包括：配置主设备和从设备中的蓝牙查询模式的配置参数，以标准EIR的数据格式，从而启用主设备和从设备的EIR功能。 [0047]　在一些具体的实施例中，可以采用用于启用EIR功能的预设指令来使用标准EIR的数据格式，从而启用主设备和从设备的EIR功能，比如用于启用EIR功能的预设指令例如是“Write Inquiry Mode”指令，即，采用“Write Inquiry Mode”指令设置主设备和从设备中蓝牙的查询模式（inquiry_mode）的配置参数。这样，两台设备都具有识别标识信息的能力了，在不通讯时，两台设备均可以作为主设备或从设备，而通讯时，发送包含标识信息的EIR的设备则是从设备，接收包含标识信息的EIR的设备则是主设备。 [0048]　进一步，查询模式的配置参数如表1所示：  　　　　参数值　参数描述  　　　　0x00　　标准查询结果事件格式（默认）（Standard Inquiry Result event format（default））  　　　　0x01　　RSSI查询结果格式（Inquiry Result format with RSSI）  　　　　0x02　　RSSI查询结果格式或可扩展的查询结果格式（Inquiry Result with RSSI format or Extended　 Inquiry Result format）  　　　　0x03?0xFF保留（Reserved）  　　　　表1  　　　　其中，可以将主设备和从设备的蓝牙的查询模式的参数值设置为“0x02”，即可启用主设备和从设备的EIR功能，从而在主设备和从设备中使用蓝牙的标准EIR的数据格式。 [0049]　启用EIR功能后，即可使用标准EIR的数据格式。其中，标准EIR为蓝牙协议标准定义中的EIR，标准EIR的数据格式如图2所示。然后在“有意义的Significant part”→“EIR数据结构体1”→“包数据”字段中添加标识信息，即可得到EIR。其中，包数据”包括“EIR数据类型”和“EIR数据”两部分，添加标识信息时编辑这两部分的内容即可。 [0050]　需要说明的是，除了可以添加动作对应的标识信息之外，还可以添加其它的自定义信息，本发明实施例对其他的自定义信息的内容不作限制。 [0051]　而且，除了可以在上述字段中添加标识信息之外，也可以在其它字段中添加标识信息，在实际应用中也可以根据实际需求进行设置，本发明实施例对此也不作限制。 [0052]　进一步，在本发明实施例中，由于在标准EIR的数据格式中添加标识信息，并没有修改主设备、从设备中蓝牙装置的发射功率，而发射功率会影响蓝牙的通讯距离，所以，本发明实施例并不会增加或减少蓝牙的通讯距离，所以，蓝牙的有效距离仍然可以保持蓝牙协议的理论值，即10米~100米。 [0053]　步骤103，发送所述EIR，以使得主设备对所述EIR识别，以完成配对。 [0054]　在得到EIR后，发送EIR，这样主设备就可以搜索到该EIR，然后对该EIR进行识别，当识别成功后，即可与从设备进行配对。 [0055]　在一些实施例中，发送EIR可以理解为将EIR广播出去，使得附近的设备可以搜索到该EIR。 [0056]　在本发明实施例中，所述发送所述EIR，包括：  　　　　通过HCI命令发送所述EIR。 [0057]　在一个具体的实施例中，从设备在发送EIR时，可以通过HCI（Host control interface，主机控制接口协议）命令进行发送。 [0058]　在本发明实施例中，从设备识别出目标动作，所述目标动作是所述从设备在蓝牙开启状态下完成的；然后生成与所述目标动作对应的EIR，并发送所述EIR，以使得主设备对所述EIR识别，以完成配对。这样，主设备与从设备进行蓝牙匹配时，用户既不需要在主设备上选择需要匹配的从设备，也不需要在从设备上选择需要匹配的主设备，通过在从设备上执行指定的动作即可实现主设备与从设备的快速匹配，简化了匹配操作，提高了匹配效率。 [0059]　而且，基于标准EIR即可实现主设备与从设备的快速匹配，既不需要增加硬件成本，又不会影响蓝牙的有效距离。 [0060]　参照图3，示出了本发明的一种蓝牙配对方法实施例二的步骤流程图，该方法应用于主设备中，具体可以包括如下步骤：  　　　　步骤301，获取EIR，所述EIR是从设备基于目标动作生成并发出的；  　　　　步骤302，对所述EIR进行识别；  　　　　在一个具体的实施例中，当主设备的蓝牙处于工作状态时，可以实时搜索周围的设备的EIR，当搜索到从设备发送的EIR时，即可对该EIR进行识别。其中，主设备也可以通过HCI命令搜索到EIR。 [0061]　在本发明实施例中，所述对所述EIR进行识别，包括：  　　　　从所述EIR中提取出标识信息；  　　　　基于所述标识信息与预设的标识信息匹配，确定识别成功。 [0062]　在一个具体的实施例中，主设备中也可以存储与从设备相同的标识信息库，其中存储多个动作与多个标识信息。其中，动作的数量与标识信息的数量相同，而且，每个动作具有一一对应的标识信息。当搜索到EIR后，可以从该EIR中提取出标识信息，然后将提取出的标识信息与标识信息库进行匹配，若存在匹配项，则判定识别成功。 [0063]　需要说明的是，主设备除了可以搜索到包含标识信息的EIR之外，也可能搜索到标准EIR，那么在这种情况下，主设备也可以从标准EIR中报标识信息，但是，由于标准EIR中并不包括标识信息，所以就无法提取到标识信息，导致识别失败，从而也不会与发送标准EIR的设备进行匹配或连接了。 [0064]　步骤303，基于识别成功，与所述从设备配对。 [0065]　当主设备对目标EIR识别成功后，即可与从设备执行预设操作。 [0066]　在本发明实施例中，所述基于识别成功，与所述从设备配对，包括：  　　　　与所述从设备交换电子名片或者与所述从设备蓝牙连接。 [0067]　在一个具体的实施例中，主设备对EIR识别成功时，即表示主设备与从设备匹配成功，此时，主设备与从设备之间即可执行预设操作，其中，预设操作包括但不限于交换电子名片（Vcard）、蓝牙连接。 [0068]　需要说明的是，主设备对EIR识别成功后，还可以使用标准的蓝牙指令Write_Extended_Inquiry_Response对从设备进行回复，这个回复过程参照标准的蓝牙协议即可，在此就不赘述了。 [0069]　在本发明实施例中，当主设备获取EIR时，对所述EIR进行识别；所述EIR是从设备基于目标动作生成并发出的；基于识别成功，与所述从设备配对。这样，主设备与从设备进行蓝牙匹配时，用户既不需要在主设备上选择需要匹配的从设备，也不需要在从设备上选择需要匹配的主设备，通过在从设备上执行指定的动作即可实现主设备与从设备的快速匹配，简化了匹配操作，提高了匹配效率。 [0070]　而且，基于标准EIR即可实现主设备与从设备的快速匹配，既不需要增加硬件成本，又不会影响蓝牙的有效距离。 [0071]　为方便理解，图4示出了本发明实施例中主设备与从设备的交互逻辑示意图。以动作为摇动为例，具体的：  　　　　1）从设备在自身蓝牙开启的状态下，检测到摇动时，向应用层通知设备在摇动；  　　　　2）应用层通过设备的底层调用写入扩展查询响应命令将标准EIR的数据格式中指定EIR字段的字符修改为标识信息“0x0001：摇动”，得到EIR；  　　　　3）发送EIR；  　　　　4）主设备蓝牙搜索到EIR，并提取到EIR中的标识信息，将标识信息“0x0001：摇动”发送至应用层；  　　　　5）主设备的应用层对标识信息“0x0001：摇动”进行识别，识别成功时，主设备与从设备匹配成功。 [0072]　需要说明的是，图4中的EIR包含标识信息仅用于举例说明，在实际应用中，EIR中还可以包含其它信息。 [0074]　参照图5，示出了本发明的一种蓝牙配对装置实施例一的结构框图，具体可以包括如下模块：  　　　　第一识别模块501，用于识别出目标动作，所述目标动作是所述从设备在蓝牙开启状态下完成的；  　　　　生成模块502，用于生成与所述目标动作对应的EIR；  　　　　发送模块503，用于发送所述EIR，以使得主设备对所述EIR识别，以完成配对。 [0075]　在一个或多个实施例中，所述生成模块包括：  　　　　确定子模块，用于获取与所述目标动作对应的标识信息；  　　　　添加子模块，用于将所述标识信息添加至标准EIR中，得到所述EIR。 [0076]　在一个或多个实施例中，所述发送模块，具体用于通过HCI命令发送所述EIR。 [0077]　在一个或多个实施例中，所述添加子模块具体用于：  　　　　将已启用的所述标准EIR的数据格式中指定EIR字段的字符修改为所述标识信息，得到EIR。 [0078]　在一个或多个实施例中，所述目标动作包括摇动和翻转。 [0079]　参照图6，示出了本发明的一种蓝牙配对装置实施例二的结构框图，具体可以包括如下模块：  　　　　接收模块601，用于获取EIR，所述EIR是从设备基于目标动作生成并发出的；  　　　　第二识别模块602，用于对所述EIR进行识别；  　　　　处理模块603，用于基于识别成功，与所述从设备配对。 [0080]　在一个或多个实施例中，所述第二识别模块包括：  　　　　提取子模块，用于从所述EIR中提取出标识信息；  　　　　判定子模块，用于基于所述标识信息与预设的标识信息匹配确定识别成功。 [0081]　在一个或多个实施例中，所述处理模块，具体用于：  　　　　与所述从设备交换电子名片或者与所述从设备蓝牙连接。 [0082]　对于装置实施例而言，由于其与方法实施例基本相似，所以描述的比较简单，相关之处参见方法实施例的部分说明即可。 [0083]　本发明实施例还提供了一种电子设备，包括：  [0085]　本说明书中的各个实施例均采用递进的方式描述，每个实施例重点说明的都是与其他实施例的不同之处，各个实施例之间相同相似的部分互相参见即可。</t>
  </si>
  <si>
    <t>而且，基于标准EIR即可实现主设备与从设备的快速匹配，既不需要增加硬件成本，又不会影响蓝牙的有效距离。</t>
  </si>
  <si>
    <t>1.69</t>
  </si>
  <si>
    <t>WO2018035709 |
CN113366439A |
CN103713736A |
US20150230075A1</t>
  </si>
  <si>
    <t>设备识别 |
匹配项 |
匹配成功</t>
  </si>
  <si>
    <t>蓝牙设备 |
蓝牙协议 |
蓝牙配对 |
蓝牙连接 |
蓝牙指令 |
hci命令 |
配对方法 |
hard brake |
交换电子名片 |
蓝牙搜索 |
处理终端设备</t>
  </si>
  <si>
    <t>从设备 |
主设备 |
发送标准 |
命令发送 |
host control interface |
通信机制 |
可编程数据</t>
  </si>
  <si>
    <t>default |
标识信息匹配 |
查询响应 |
inquiry response |
自定义信息 |
vcard |
配置参数 |
数据结构体</t>
  </si>
  <si>
    <t>2  2022.01.21 公开 公开
2022.02.15 实质审查的生效 实质审查的生效
申请日=2021.12.21</t>
  </si>
  <si>
    <t>CN202111153380.9</t>
  </si>
  <si>
    <t>全景图像的拼接方法、辅助驾驶方法及装置和车辆</t>
  </si>
  <si>
    <t>本发明公开了一种全景图像拼接的方法、辅助驾驶方法及装置和车辆。所述方法包括：针对设置于车身且检测区域有重叠的每对传感器采集的信号，判断两个传感器检测区域的重叠区域中，是否存在障碍物；若存在，根据检测到的所述障碍物的位置，调整拼接缝的位置；按照调整后的拼接缝的位置，对各车载摄像头拍摄的图像进行拼接，得到所述车辆周身的全景图像。本发明根据障碍物的位置，调整拼接缝的位置，以使得拼接缝的位置与运动中的障碍物息息相关，可实现拼接缝实时地、动态变化，由此可以有效防止拼接后的全景图像无法及时观测物体所处状态的这一问题，保证了全景图像良好的呈现效果，极大地提高了行车的安全性。</t>
  </si>
  <si>
    <t>一种全景图像的拼接方法，其特征在于，包括： 　　针对设置于车身且检测区域有重叠的每对传感器采集的信号，判断两个传感器检测区域的重叠区域中，是否存在障碍物； 　　若存在，根据检测到的所述障碍物的位置，调整拼接缝的位置； 　　按照调整后的拼接缝的位置，对各车载摄像头拍摄的图像进行拼接，得到所述车辆周身的全景图像。</t>
  </si>
  <si>
    <t>宋卫华 |
黄凤芝</t>
  </si>
  <si>
    <t>宋卫华</t>
  </si>
  <si>
    <t>2022/01/07</t>
  </si>
  <si>
    <t>H04N  5/232|H04N  5/265|H04N  7/18</t>
  </si>
  <si>
    <t>　随着汽车行业和计算机视觉行业的快速发展，加之每年交通事故数量的不断上升，人们对智能行车安全系统的需求越来越大，对车载显示视频和图像的视觉要求也就越来越高，驾驶人员需要大尺度、宽视角、高画质的车身周围显示图像来保证安全驾驶。&lt;br/&gt;　全景图像可以360°全方位展示车辆周身景象，而单一摄像头无法达到该效果，因此需要采集车身设置摄的然后进行拼接，现有的车载系统通常在车身周围安装四个摄像头，将采集到的图像序列合成一幅全景图像，可以在一定程度上满足人们对视频和图像的视觉需求，而拼接后的全景图像是否能够达到消费者的期望要求，其关键就在于图像的拼接处理。&lt;br/&gt;　现有技术中，图像拼接过程往往考虑的是拼接缝处图像过渡均匀呈现较佳显示效果的问题，但由于拼接缝位置固定，当车辆周围存在运动物体时，在图像拼接处会出现运动物体消失这一现象，无法提供高画质的全景图像，降低了车辆行驶的安全性。</t>
  </si>
  <si>
    <t>　本发明涉及智能辅助驾驶技术领域，特别涉及一种全景图像拼接的方法、辅助驾驶方法及装置和车辆。</t>
  </si>
  <si>
    <t>[0054]　为了解决现有技术中，拼接缝固定引发的车辆全景图像中运动物体容易消失，进而降低车辆行驶安全性的问题，本发明实施例提供了一种全景图像的拼接方法、辅助驾驶方法及相关的装置和车辆。下面分别结合附图对本发明实施例的具体实现方式进行说明。 [0055]　首先对本发明实施例提供的一种全景图像的拼接方法进行说明，参照图1所示，全景图像的拼接方法的流程，包括下述步骤： [0056]　S11、针对设置于车身且检测区域有重叠的每对传感器采集的信号，判断两个传感器检测区域的重叠区域中，是否存在障碍物；若存在，则执行下述步骤S12； [0057]　S12、根据检测到的所述障碍物的位置，调整拼接缝的位置； [0058]　S13、按照调整后的拼接缝的位置，对各车载摄像头拍摄的图像进行拼接，得到车辆周身的全景图像。 [0059]　本发明实施例提供的全景图像的拼接方法，通过设置于车身的传感器，对传感器检测区域的重叠区域，如果检测存在障碍物，则根据障碍物的位置，调整拼接缝的位置，以使得拼接缝的位置与运动中的障碍物息息相关，可实现拼接缝实时地、动态变化，由此可以有效防止拼接后的全景图像无法及时观测物体所处状态的这一问题，保证了全景图像良好的呈现效果，极大地提高了行车的安全性。 [0060]　具体来说，上述方法中的传感器例如可以为图像传感器和/或超声波传感器。图像传感器可以为各类已知的图像传感器，超声波传感器例如可以为超声波雷达、毫米波雷达等不同类型的超声波传感器。本发明实施例并不限于上述具体的传感器类型。 [0061]　在某些场景下，只使用视觉检测的方式，即依赖于图像传感器，利用图像传感器采集的图像信号，来实现对障碍物的检测，在某些场景下，只使用超声波传感器采集的超声波雷达信号，来实现对障碍物的检测。在某些场景下，可以同时使图像传感器采集图像信号或者超声波传感器来采集超声波雷达信号。在同时使用两种传感器的情况下，如果两者对于障碍物的探测结果是一致的，那么采用任一传感器检测的结果运用于后续拼接的过程，如果两者对于障碍物的探测结果是不一致的，则可以根据预设的超声波传感器和图像传感器的可靠度权重值，选择权重值较高的那一种传感器的检测结果运用于后续拼接的过程。 [0062]　在一个实施例中，S12中，根据检测到的障碍物的位置，调整拼接缝的位置，在具体实施时，可以有多种可能的实现方式。 [0063]　例如根据当前障碍物的位置，按照障碍物的运动方向，将拼接缝沿着预设的旋转支点，移动至与障碍物间隔预设角度的位置上或移动至运动方向上的预设角度的位置上，以避开该障碍物。 [0064]　具体来说，上述可分为两种情形，第一种情形是该拼接缝可以是旋转支点与障碍物间隔预设角度的位置上，比如与障碍物间隔10度的位置上，那么，障碍物相对于例如水平方向的角度可能是随机的某个角度(可以想见，其相对于垂直方向上的角度同样是随机的角度)，那么，随着障碍物的移动，拼接缝相对于例如水平方向的角度可能是实时变化的任意角度。 [0065]　第二种情形，拼接缝只能是相对于水平方向或者垂直方向的几个固定的角度上，例如0度、30度、60度和90度等。当然，本发明实施例并不限于上述几个角度，上述角度仅为示例而已。在这样的前提下，障碍物当前的位置确定后，就可以选择将拼接缝设置于障碍物运动方向上，距离障碍物当前位置最近的预设的固定角度上。具体来说，可以选择与障碍物最近的固定角度，也可以选择能够避开障碍物的最近的固定角度(假设距离障碍物最近的固定角度，无法避开障碍物的话，可以选择次近的那个固定角度。)[0066]　下面以具体的例子来说明。 [0067]　参照图2所示，车辆前后左右各设置有若干图像传感器(参照图2中车身设置的灰色原点表示)，如图2所示，这些图像传感器采集图像信号的重叠区域分别为车辆四个角所对应的A1、A2、A3和A4区域，各个区域的拼接缝的处理是相互独立的，且方法类似，在此以A1为例进行说明。 [0068]　在与地面平行的平面内，B1是沿车头水平方向延伸的直线，B3是沿车头垂直方向延伸的直线，为了方便描述，分别称呼B1在A1区域内的线段为A1?B1，B1在A2区域内的线段为A2?B1，其他线段的标识的含义以此类推。 [0069]　从图2可以看出，区域A1是由水平线A1?B1和垂直线B3交叉形成的90°的区域，假设B1和B3之间形成的交点为N，则N点为拼接缝的旋转支点，第一种情形，假设障碍物为A1区域中圆圈所示，其与水平线A1?B1的夹角为55°，其运动方向为朝向A1?B1的方向，则其拼接缝位于障碍物运动方向前方与障碍物间隔10°的位置，即与A1?B1的夹角45°的位置。 [0070]　第二种情形，参照图3所示，由于预先设置了拼接缝的几个固定角度：即与水平线B1夹角为0°、30°、60°、90°这几个角度上(当然可以根据需要设置对应数量的固定角度值，上述数值仅为示例)，则根据当前障碍物的位置，则拼接缝选择位于与A1?B1夹角为60°的位置。 [0071]　无论是第一种方式还是第二种方式，都需要满足调整后的拼接缝避开当前障碍物，因此，其间隔角度，或者其固定角度的选择，都需要参照拼接缝与障碍物的关系来选择。 [0072]　当障碍物离开该重叠区域A1，则可以将拼接缝恢复至默认位置，例如位于A1?B3的位置，或者A1?B1的位置，或者与水平线B1夹角为45°的位置，本发明实施例对此不做限定。 [0073]　上述拼接缝的运动方式可适用于图像传感器采集信号的方式，也可以适用于超声波雷达采集信号的方式。 [0074]　上述例子中，拼接缝在直线形的，在某些例子中，拼接缝还可以是不规则的曲线，尤其是针对于形状不规则的障碍物而言，这种不规则曲线的方式，可以实现更好地避开障碍物的效果。 [0075]　拼接缝采用不规则曲线的方式，需要依照障碍物的外轮廓形状来生成，因此，这种方式需依赖图像传感器采集的图像信号进行检测的方式。 [0076]　对于传感器为超声波传感器的情况，则其拼接缝为直线形。 [0077]　参照图4所示，对于拼接缝采用不规则曲线的方式，其形状需要与实时地障碍物的外轮廓形状相适配。因此，除了调整拼接缝的位置上，还需要根据图像传感器采集到的障碍物的外轮廓形状，调整拼接缝为与障碍物的外轮廓形状相适配的线条。 [0078]　例如图4的A2重叠区域内出现了行人，那么，拼接缝可以根据该行人图像的外轮廓，适配地调整对应的拼接缝的形状。 [0079]　对于行驶的车辆来说，不同的车速下，基于行车安全考虑，对车辆视野的关注度各有侧重，另外，对于辅助驾驶系统而言，在不同车速下，图像传感器处理图像的能力也会有差异，因此，不同车速，对于采用何种方式去检测障碍物，以及确定全景图像拼接缝的位置和形状，都可能产生影响。 [0080]　下面以几个实例举例说明。 [0081]　实例一、 [0082]　获取当前车辆的速度值，若所述车辆的速度值小于等于预设的速度阈值(例如15km/h)，则通过图像传感器采集的信号调整拼接缝的位置，若车辆的速度值大于预设的速度阈值(例如15km/h)，则通过超声波传感器采集的信号调整拼接缝的位置。 [0083]　车辆的速度值，可以采用已有的技术手段获得，本发明实施例并不限定具体实施方式。 [0084]　在车速较低的情况下甚至车辆停驶的情况下，车辆在单位时间内所处环境发生变化的频率较低，对于硬件计算能力要求不高，因此采用图像传感器采集的信号来检测障碍物，继而调整拼接缝的位置，而车速较高的情况下，则因为车辆在单位时间内所处环境变化的频率较高，对于硬件计算能力要求较高，如果频繁要求对图像传感器采集信号来检测障碍物的位置，则对CPU和/或GPU的计算能力、计算速度提出了较高的要求，为了不给CPU和/或GPU带来较高的负担，在车速较高的情形下，可以采用例如超声波传感器采集信号来检测障碍物的位置，完成对拼接缝的实时动态调整。 [0085]　实例二、 [0086]　由于在车速较低甚至停驶的情况下，例如车辆在停车场寻找车位或者停车的场景下，车辆驾驶者所所需关注的区域重点在于车的两侧(行驶速度慢，驾驶者可以有充分时间观察和应对车前后的物体)，而在车辆行驶速度比较快的场景下，车辆驾驶者所需关注的区域重点转移至车的前方。 [0087]　所以，在本实例二中，参照图5所示，若车辆的速度值大于预设的速度阈值，且车身各传感器未检测到障碍物，则将拼接缝调整为与车身前端和后端贴合的水平直线即B1的位置。若车辆的速度小于等于预设的速度阈值，且车身各传感器未检测到障碍物，则可以选择将拼接缝调整为与车身侧面平行的方向的直线即B3的位置。 [0088]　实例三、 [0089]　还是参照图5所示，当获取到的车速大于等于预设的阈值时(例如15km/h)，拼接缝设置于与车身前端和后端贴合的水平直线即B1的位置，车身四个角重合区域的拼接缝在车辆行驶状态下同时变化但相互独立；当车速降低，或者由运动状态变为静止状态(小于等于15km/h)时，该拼接缝的调整方法又可以按照图像传感器采集的信号或者超声波传感器采集的信号实时动态地进行调整，具体调整方法参照前述实施例，在此不再赘述。 [0090]　上述几个实例中，充分考虑了不同车速所对应的场景下，对于视野要求侧重点不同的问题，在车辆慢速行驶时，可以充分展示车身侧面的情况，在车辆快速行驶时，充分扩展车辆前方水平方向上的视野，有效提高驾驶员的视觉体验，保障了行车安全。 [0091]　另一方面，对于低速行驶或者停驶的情形使用图像传感器采集的图像信号来实现对拼接缝的动态调整，对于高速行驶的情形，使用超声波传感器采集的雷达信号来实现对拼接缝的动态调整。在不同行驶速度下，能够自适应地调整，在实现对拼接缝的实时动态调整的同时，减轻了对CPU和/或GPU的处理负担，降低了对硬件计算能力的依赖。 [0093]　基于前述全景图像的拼接方法，本发明实施例还提供了一种辅助驾驶的方法，参照图7所示，该方法包括下述步骤： [0094]　S71、车辆启动后，获取车辆周身的全景图像，该全景图像采用前述全景图像的拼接方法得到； [0095]　S72、将全景图像通过预设的显示屏展示。 [0096]　基于同一发明构思，本发明实施例还提供了一种全景图像的拼接装置、辅助驾驶的装置、系统芯片、辅助驾驶系统和车辆，由于这些装置、系统和车辆等所解决问题的原理与前述全景图像的拼接方法相似，因此该装置、系统和车辆等的实施可以参见前述方法的实施，重复之处不再赘述。 [0097]　本发明实施例提供的一种全景图像的拼接装置，参照图8所示，包括： [0098]　判断模块81，用于针对设置于车身且检测区域有重叠的每对传感器采集的信号，判断两个传感器检测区域的重叠区域中，是否存在障碍物； [0099]　拼接缝调整模块82，用于在所述判断模块判断存在障碍物，则根据检测到的所述障碍物的位置，调整拼接缝的位置； [0100]　拼接模块83，用于按照调整后的拼接缝的位置，对各车载摄像头拍摄的图像进行拼接，得到所述车辆周身的全景图像。 [0101]　本发明实施例提供的一种辅助驾驶的装置，参照图9所示，包括： [0102]　获取模块91，用于在车辆启动后，获取车辆周身的全景图像，全景图像采用如前述全景图像的拼接方法得到； [0103]　展示模块92，用于将全景图像通过预设的显示屏展示。 [0105]　本发明还提供了一种辅助驾驶系统，该辅助驾驶系统包括，多个用于设置于车辆周身的摄像头和/或超声波雷达，以及如前述的芯片，摄像头和/或雷达与芯片连接。 [0106]　本发明还提供了一种车辆，车辆包括如前述的辅助驾驶系统。</t>
  </si>
  <si>
    <t>本发明根据障碍物的位置，调整拼接缝的位置，以使得拼接缝的位置与运动中的障碍物息息相关，可实现拼接缝实时地、动态变化，由此可以有效防止拼接后的全景图像无法及时观测物体所处状态的这一问题，保证了全景图像良好的呈现效果，极大地提高了行车的安全性。</t>
  </si>
  <si>
    <t>1.37</t>
  </si>
  <si>
    <t>车辆周围 |
毫米波雷达 |
超声波雷达 |
辅助驾驶系统 |
智能辅助驾驶 |
避开障碍物 |
辅助驾驶方法 |
检测障碍物</t>
  </si>
  <si>
    <t>运动物体 |
摄像头拍摄 |
采集图像 |
车辆全景图像 |
一摄像头 |
重合区域 |
计算机视觉 |
全景图像拼接</t>
  </si>
  <si>
    <t>车辆行驶状态 |
安全驾驶 |
行驶速度 |
车载系统 |
交通事故 |
行车安全 |
ma转换 |
低速行驶</t>
  </si>
  <si>
    <t>速度阈值 |
运动状态 |
位置确定</t>
  </si>
  <si>
    <t>2  2022.01.07 公开 公开
2022.01.25 实质审查的生效 实质审查的生效
申请日=2021.09.29</t>
  </si>
  <si>
    <t>CN202111032289.1</t>
  </si>
  <si>
    <t>相机清晰度确定方法、装置、设备及存储介质</t>
  </si>
  <si>
    <t>本申请实施例公开了一种相机清晰度确定方法、装置、设备及存储介质。所述方法包括：基于鱼眼相机对测试箱体的内表面进行图像拍摄，得到清晰度测试图像；对所述清晰度测试图像进行特征提取处理，得到所述清晰度测试图像上的不同色块的色块信息特征；根据所述色块信息特征，提取不同色块内的像素关键点，并对所述像素关键点进行排序，得到不同色块对应的排序关键点；基于所述排序关键点，获取所述清晰度测试图像上的不同色块区域的区域清晰度；根据所述区域清晰度，确定所述鱼眼相机的相机清晰度。本申请实施例可以提高鱼眼相机清晰度的测试精度。</t>
  </si>
  <si>
    <t>一种相机清晰度确定方法，其特征在于，所述方法包括： 　　基于鱼眼相机对测试箱体的内表面进行图像拍摄，得到清晰度测试图像；所述测试箱体为正方形箱体，所述测试箱体的第一侧面预留有图像采集孔，所述测试箱体的除所述第一侧面外的其它五个侧面的内表面为两种颜色交替均匀设置的表面，所述两种颜色包括白色和除白色外的其它颜色，且所述测试箱体正对的两个内表面的颜色相同，五个内表面的暗区打印RGB值包括三种，分别为：(0，0，255)、(255，0，0)和(0，0，0)，所述清晰度测试图像为包括所述五个内表面上的其它颜色的图像； 　　对所述清晰度测试图像进行特征提取处理，得到所述清晰度测试图像上的不同色块的色块信息特征； 　　根据所述色块信息特征，提取不同色块内的像素关键点，并对所述像素关键点进行排序，得到不同色块对应的排序关键点； 　　基于所述排序关键点，获取所述清晰度测试图像上的不同色块区域的区域清晰度； 　　根据所述区域清晰度，确定所述鱼眼相机的相机清晰度。</t>
  </si>
  <si>
    <t>董波 |
季良元 |
石景怡 |
丁悦 |
姜宇航 |
顾礼将</t>
  </si>
  <si>
    <t>2021/09/03</t>
  </si>
  <si>
    <t>2021/12/31</t>
  </si>
  <si>
    <t>　智能物联网行业的视觉技术迅速发展，依托于宽视场角的镜头、相机，环视监控、视觉设备可以达到高信息量、低硬件投入的目的。&lt;br/&gt;　虽然宽视角镜头能够帮助拓展视场，但是径向畸变带来的物体扭曲、变形问题也比较明显，这使得智能识别算法(人脸识别、跟踪、车牌检测等)适配能力大大降低。这种情况对于鱼眼镜头尤为严重。&lt;br/&gt;　而畸变引起的识别能力降低，除了形变以外，鱼眼相机靠近边界拍摄的内容清晰度也会受到影响，即便进行过校正，原始的清晰度也会被破坏。因此，鱼眼相机的清晰度评估对识别方案的选择与实施非常关键。&lt;br/&gt;　目前常用的鱼眼相机的清晰度评测方式有两种，一种是基于不同粗细的线条区分度的方式，另外一种是基于MTF(Modulation Transfer Function，调制传递函数)低通滤波截至频率区分的方式，这两种方式包含的主要评估要素是特殊的图像模式，比如线、块、斜劈图等，这种方式可以完美适配中心区域的清晰度评估，但是对于边界清晰度而言，由于畸变，线、块、斜劈的几何状态发生变化，从而加大了提取难度，造成清晰度评估结果存在较大误差，评估精度较低。</t>
  </si>
  <si>
    <t>　本申请实施例涉及鱼眼相机清晰度评测技术领域，特别涉及一种相机清晰度确定方法、装置、设备及存储介质。</t>
  </si>
  <si>
    <t>[0030]　下面将结合附图对本申请实施方式作进一步地详细描述。 [0031]　参照图1，示出了本申请实施例提供的一种相机清晰度确定方法的步骤流程图，如图1所示，该相机清晰度确定方法可以包括如下步骤： [0032]　步骤101：基于鱼眼相机对测试箱体的内表面进行图像拍摄，得到清晰度测试图像。 [0033]　本申请实施例可以应用于对鱼眼相机的清晰度进行测试的场景中。 [0034]　本实施例提供了一种专用的测试箱体，该测试箱体可以结合图2和3进行如下详细描述。 [0035]　参照图2，示出了本申请实施例提供的一种测试箱体的示意图，如图2所示，该测试箱体为正方体结构，测试箱体的长宽高参数可以鱼眼相机焦平面距离为准，例如，鱼眼相机的焦平面为0.5m，则该测试箱体的长宽高为0.5m等。在测试箱体的一个侧面(即第一侧面)预留有图像采集孔，该图像采集孔可以用于鱼眼相机对箱体内表面进行图像采集。 [0036]　参照图3，示出了本申请实施例提供的一种测试箱体展开面的示意图，如图3所示，测试箱体上除第一侧面外的其它五个侧面的内表面为两种颜色交替均匀设置的表面，两种颜色包括白色和除白色外的其它颜色，且测试箱体正对的内表面的颜色相同，五个内表面的暗区打印RGB值包括三种，分别为：(0，0，255)、(255，0，0)和(0，0，0)。每个内表面的成像图像可以如图4所示。 [0037]　清晰度测试图像为包括五个内表面上的其它颜色的图像，如图3所示，内表面的样式可以为棋盘格样式，也可以为点图样式或网格样式等，具体地，可以根据业务需求而定，本实施例对此不加以限制。在第一侧面上还设置有相机固定装置，以在鱼眼相机拍摄时对鱼眼相机进行固定，外部电源接入口，以提供电能，还设置有光源调整设备，以在鱼眼相机进行内表面的图像采集时，对光源进行调整，以避免拍摄的图像出现过曝现象。标准面(即第一侧面)光源需要固定色温，亮度采用硬件控制电路控制，支持亮度可调，典型的色温为6500K，亮度控制在200～2000lux即可，相机固定装置需要与根据相机设备大小做可控收缩，具体地可控收缩方式可以采用惯用的方式，本实施例对此不加以限制。 [0038]　在采用鱼眼相机对测试箱体的内表面进行图像拍摄时，可以将鱼眼相机放置到固定装置，打开光源，调整光源至鱼眼相机拍摄画面没有明显过曝，调整鱼眼相机位置，确保视野内每个棋盘格(也可以为网格或点图等)都能看清，同时视轴方向需要调整到拍摄棋盘格(也可以为网格或点图等)中心并固定鱼眼相机，确保鱼眼相机在拍摄过程中不会发生移动，然后执行拍摄过程，得到清晰度测试图像，在拍摄完成之后，即可关闭光源电源，解除鱼眼相机的固定。 [0039]　采用鱼眼相机拍摄的图像可以如图5所示，拍摄的图像同时包含除第一侧面外的其它侧面的内表面，从而可以形成一张包含五个侧面内表面的清晰度测试图像。 [0040]　在基于鱼眼相机对测试箱体的内表面进行图像拍摄得到清晰度测试图像之后，执行步骤102。 [0041]　步骤102：对所述清晰度测试图像进行特征提取处理，得到所述清晰度测试图像上的不同色块的色块信息特征。 [0042]　在得到清晰度测试图像之后，可以提取清晰度测试图像中不同色块的特征，以得到清晰度测试图像上的不同色块的色块信息特征，对于色块信息的获取过程可以结合下述具体实现方式进行详细描述。 [0043]　在本申请的一种具体实现方式中，上述步骤102可以包括： [0044]　子步骤A1：基于预置聚类算法，对所述清晰度测试图像的图像像素进行聚类处理。 [0045]　在本实施例中，在得到清晰度测试图像之后，可以基于预置聚类算法对清晰度测试图像的图像像素进行聚类处理，具体地聚类处理过程可以为：利用清晰度测试图像的RGB色彩信息进行聚类，可以采用典型的K?means聚类算法进行聚类，首先，聚类目标可以为4类，聚类初始中心分别为：(255，255，255)、(255，0，0)、(0，0，0)、(0，0，255)。 [0046]　在基于预置聚类算法对清晰度测试图像的图像像素进行聚类处理之后，执行子步骤A2。 [0047]　子步骤A2：依据聚类结果，对所述清晰度测试图像进行二值化处理，生成二值化图像。 [0048]　在基于预置聚类算法对清晰度测试图像的图像像素进行聚类处理之后，可以依据聚类结果对清晰度测试图像进行二值化处理，以得到二值化图像，具体地，可以筛选聚类中心靠近其它颜色中任一种颜色的所有像素位置，对原图图像(即清晰度测试图像)进行二值化处理，处理得到二值化图像，处理方式为：归类到任一种颜色的所有像素位置设为1，其它像素位置设为0。 [0049]　在依据聚类结果对清晰度测试图像进行二值化图像生成二值化图像之后，执行子步骤A3。 [0050]　子步骤A3：对所述二值化图像进行形态学开处理，得到处理图像。 [0051]　形态学开处理是指对图像进行先腐蚀后膨胀处理，以使图像的轮廓变得光滑，还可以使图像上狭窄的连接断开和消除细毛刺等。 [0052]　在得到二值化图像之后，可以对二值化图像进行形态学开处理，以得到处理图像，进而，执行子步骤A4。 [0053]　子步骤A4：获取所述处理图像中的凸包，并根据所述凸包的轮廓，确定不同色块的色块信息特征。 [0054]　凸包(Convex Hull)是一个计算几何(图形学)中的概念，在给定二维平面上的点集，凸包即是将最外层的点连接起来构成的凸多边形，它即包含点击中所有的点。 [0055]　在获取到处理图像之后，可以计算处理后的每个凸包，并根据凸包的轮廓确定不同色块的色块信息特征，即凸包的轮廓即为不同色块的色块信息特征。 [0056]　在对清晰度测试图像进行特征提取处理得到清晰度测试图像上的不同色块的色块信息特征之后，执行步骤103。 [0057]　步骤103：根据所述色块信息特征，提取不同色块内的像素关键点，并对所述像素关键点进行排序，得到不同色块对应的排序关键点。 [0058]　在提取到清晰度测试图像上不同色块的色块信息特征信息之后，可以根据不同色块的色块信息特征，提取不同色块内的像素关键点，并对像素关键点按照行列的方式进行排序，以得到不同色块对应的排序关键点，具体地，可以结合下述具体实现方式进行详细描述。 [0059]　在本申请的另一种具体实现方式中，上述步骤103可以包括： [0060]　子步骤B1：根据相同颜色的色块的色块信息特征，计算得到所述相同颜色的色块的色块中心点。 [0061]　在本实施例中，在获取到清晰度测试图像上不同色块的色块信息特征之后，可以对于同色块的信息特征，计算每个色块的色块中心点，具体地计算方式可以参照下述公式(1)： [0062]　 [0063]　上述公式(1)中，为色块中心点，i∈[1,100]，代表色块标号。 [0064]　在根据相同颜色的色块的色块信息特征计算得到相同颜色的色块的色块中心点之后，执行子步骤B2。 [0065]　子步骤B2：获取所述相同颜色的色块上的关键点。 [0066]　在提取不同色块的色块信息特征之后，可以获取相同颜色的色块上的关键点。 [0067]　在获取相同颜色的色块上的关键点之后，执行子步骤B3。 [0068]　子步骤B3：基于所述关键点至所述色块中心点之间的欧式距离，确定所述关键点中的旋转关键点。 [0069]　在获取到相同颜色的色块中心点和关键点之后，可以关键点与色块中心点之间的欧式距离，并根据欧式距离确定出关键点中的旋转关键点，具体地，可以选择色块面上距离色块中心点最远的1个关键点(xt,yt)作为旋转关键点。 [0070]　在基于关键点与色块中心点之间的欧式距离确定出关键点中的旋转关键点之后，执行子步骤B4。 [0071]　子步骤B4：基于所述旋转关键点对所有色块面上的关键点进行旋转校正处理。 [0072]　在获取到旋转关键点之后，可以基于旋转关键点对所有色块面上的关键点进行旋转校正，具体地，可以结合每个色块面上的旋转关键点对该色块面上的关键点进行旋转校正。 [0073]　以为旋转角对所有面上的关键点进行校正，如下述公式(2)： [0074]　 [0075]　在基于旋转关键点对所有色块面上的关键点进行旋转校正处理之后，执行子步骤B5。 [0076]　子步骤B5：根据校正结果，获取校正中心点和校正关键点。 [0077]　在基于旋转关键点对所有色块面上的关键点进行旋转校正处理之后，可以根据校正结果获取色块面上的校正中心点和校正关键点。 [0078]　在得到校正中心点和校正关键点之后，执行子步骤B6。 [0079]　子步骤B6：基于所述校正中心点，获取所述校正关键点在行方向、列方向的关键点位置信息。 [0080]　子步骤B7：基于所述关键点位置信息，确定所述排序关键点。 [0081]　在得到校正中心点之后，可以基于校正中心点，获取校正关键点在行方向、列方向的关键点位置信息，并基于关键点位置信息确定排序关键点，具体地，基于校正后的中心坐标(x′c,y′c)按照中心行方向，筛选出距离y方向最近的校正后关键点集，然后，按照y轴正方向寻找最接近原点的关键点，定义标号为(0，1)，然后按同方向查找最接近(0，1)关键点的校正后点，定义标号为(0，2)，以此类推，直至正方向查找完毕；按照同样的方式，按照y轴负方向，寻找关键点，分别定义坐标为(0，?1)，(0，?2)，……同理，x轴方向的关键点位置也可以如此确认；找到最接近的四个点； [0082]　通过上述计算，可以组成坐标系4个象限，每个象限首先找到并定义45度方向离原点最近关键点位置，然后以找到的关键点作为参考点，以上述相同的查找方式，找到并定义参考点x，y方向的关键点，然后依次找到第一象限不同参考方向的点位置；同理，可以找到并定义第二、三、四象限的关键点；经过该步骤处理后，可以得到垂直面所有关键点的校正后坐标以及每个关键点在行、列方向的位置信息，基于该位置信息即可得到所有校正关键点进行排序，即可得到排序关键点。 [0083]　在根据色块信息特征提取不同色块内的像素关键点，并对像素关键点进行排序得到不同色块对应的排序关键点之后，执行步骤104。 [0084]　步骤104：基于所述排序关键点，获取所述清晰度测试图像上的不同色块区域的区域清晰度。 [0085]　区域清晰度是指不同颜色对应的区域的清晰度。 [0086]　在获取到不同色块的排序关键点之后，可以根据排序关键点获取清晰度测试图上不同色块区域的区域清晰度，具体地，在上述步骤101中描述到其它颜色为三种颜色，该区域清晰度即为三种颜色所处区域的清晰度，即三个区域的区域清晰度。对于获取不同色块区域的区域清晰度的过程可以结合下述具体实现方式进行详细描述。 [0087]　在本申请的另一种具体实现方式中，上述步骤104可以包括： [0088]　子步骤C1：提取所述清晰度测试图像上的相同颜色的色块对应的区域图像。 [0089]　在本实施例中，在需要计算区域清晰度时，可以提取清晰度测试图像上的相同颜色的色块对应的区域图像， [0090]　在提取出清晰度测试图像上的相同颜色的色块对应的区域图像之后，执行子步骤C2。 [0091]　子步骤C2：基于所述区域图像上相邻过渡块的过渡边的中心点，获取所述区域图像内的色块区域。 [0092]　在获取到区域图像之后，可以根据区域图像上相邻过渡块的过渡边的中心点获取区域图像内的色块区域，例如，以视轴垂直方向为例，对于视轴垂直方向，每个关键点(除了设备图卡连接处)的棋盘格向右、下方，均存在同平面的相邻过渡块，这里提取每个过渡边中心位置处图像区域，该图像区域要保证尺寸大于21*21，且尽量确保不同色块的像素比例接近1。 [0093]　在基于区域图像上相邻过渡块的过渡边的中心点，获取到区域图像内的色块区域之后，执行子步骤C3。 [0094]　子步骤C3：利用最小二乘法，对所述色块区域的边界点坐标进行拟合处理，得到所述色块区域的拟合方程。 [0095]　在获取到色块区域之后，可以基于最小二乘法对色块区域的边界点坐标进行拟合处理，以得到色块区域的拟合方程。 [0096]　在得到色块区域的拟合方程之后，执行子步骤C4。 [0097]　子步骤C4：基于所述拟合方程和所述排序关键点，获取所述清晰度测试图像上的不同色块区域的区域清晰度。 [0098]　在得到色块区域的拟合方程之后，可以基于拟合方程和排序关键点获取清晰度测试图像上的不同色块区域的区域清晰度，具体可以结合色块区域的边界弧度进行如下描述(以视轴垂直方向为例)： [0099]　1、若色块区域的边界弧度大于设定值(如5°等)，拟合方程为拟合圆方程，基于拟合方程圆中心点，过该点与每个边界点可以确定多条直线，并利用双线性插值[14],得到该区域内每条直线的灰阶值，基于每条直线上的灰阶值，组成直线束，利用刃边法[15]求取整体的MTF曲线作为该区域的MTF曲线，并以该曲线位于归一化横坐标0.5处的值作为该边界的清晰度。 [0100]　2、若色块区域的边界弧度小于或等于设定值，则基于最小二乘法计算该边界的直线方程，同时过每个边界点并且垂直该边界可以确定多条直线，并利用双线性插值，得到该区域内每条直线的灰阶值，基于每条直线上的灰阶值，组成直线束，利用刃边法求取整体的MTF曲线作为该区域的MTF曲线，并以该曲线位于归一化横坐标0.5处的值作为该边界的清晰度，即边界清晰度。 [0101]　在计算得到每个区域的清晰度之后，可以根据排序关键点可以得到视轴垂直方向拍摄的清晰度评估结果，即区域清晰度。 [0102]　在获取到区域清晰度之后，执行步骤105。 [0103]　步骤105：根据所述区域清晰度，确定所述鱼眼相机的相机清晰度。 [0104]　在获取到区域清晰度之后，可以根据区域清晰度确定出鱼眼相机的相机清晰度，具体地，可以根据每个色块区域到图像中心的集合距离，对区域清晰度进行拟合处理，以得到鱼眼相机的相机清晰度，对于该过程可以结合下述具体实现方式进行详细描述。 [0105]　在本申请的另一种具体实现方式中，上述步骤105可以包括： [0106]　子步骤D1：获取每个色块区域到所述清晰度测试图像的图像中心之间的几何距离。 [0107]　在本实施例中，在提取到色块区域之后，可以获取每个色块区域到清晰度测试图像的图像中心之间的几何距离。 [0108]　在获取到每个色块区域到清晰度测试图像的图像中心之间的几何距离之后，执行子步骤D2。 [0109]　子步骤D2：根据所述几何距离对所述区域清晰度进行拟合处理，得到拟合处理结果。 [0110]　子步骤D3：根据拟合处理结果，确定所述鱼眼相机的相机清晰度。 [0111]　在获取到每个色块区域到清晰度测试图像的图像中心之间的几何距离之后，可以根据几何距离对区域清晰度进行拟合处理，并根据拟合处理结果确定出鱼眼相机的相机清晰度，例如，规定鱼眼相机的图像中心(xm,ym)(中心坐标分别为图像宽度一半，高度一半)，t个过度区域中心的坐标为(xt,yt)，则每个区域到图像中心的几何距离为以该距离为横坐标，各个区域的清晰度为纵坐标进行3次样条拟合，可以得到该相机清晰度与中心距离的关系曲线，即可得到完整的鱼眼相机的相机清晰度，具体地拟合方式可以采用常用的拟合方式，本实施例对于具体地拟合方式不加以限制。 [0112]　本申请实施例提供的相机清晰度确定方法，通过基于鱼眼相机对测试箱体的内表面进行图像拍摄，得到清晰度测试图像，测试箱体为正方形箱体，测试箱体的第一侧面预留有图像采集孔，测试箱体的除第一侧面外的其它五个侧面的内表面为两种颜色交替均匀设置的表面，两种颜色包括白色和除白色外的其它颜色，且测试箱体正对的两个内表面的颜色相同，五个内表面的暗区打印RGB值包括三种，分别为：(0，0，255)、(255，0，0)和(0，0，0)，清晰度测试图像为包括五个内表面上的其它颜色的图像，对清晰度测试图像进行特征提取处理，得到清晰度测试图像上的不同色块的色块信息特征，根据色块信息特征，提取不同色块内的像素关键点，并对像素关键点进行排序，得到不同色块对应的排序关键点，基于排序关键点，获取清晰度测试图像上的不同色块区域的区域清晰度，根据区域清晰度，确定鱼眼相机的相机清晰度。本申请实施例通过提供测试箱体，可以实现对整个鱼眼相机成像范围进行清晰度评估，不会发生单个图像形变过大引起的提取误差的现象，进而可以降低清晰度评估结果的误差，提高了清晰度评估精度。 [0113]　下述为本申请装置实施例，可以用于执行本申请方法实施例。对于本申请装置实施例中未披露的细节，请参照本申请方法实施例。 [0114]　参照图6，示出了本申请实施例提供的一种相机清晰度确定装置的结构示意图，如图6所示，该相机清晰度确定装置600可以包括如下模块： [0115]　清晰度测试图像获取模块610，用于基于鱼眼相机对测试箱体的内表面进行图像拍摄，得到清晰度测试图像；所述测试箱体为正方形箱体，所述测试箱体的第一侧面预留有图像采集孔，所述测试箱体的除所述第一侧面外的其它五个侧面的内表面为两种颜色交替均匀设置的表面，所述两种颜色包括白色和除白色外的其它颜色，且所述测试箱体正对的两个内表面的颜色相同，五个内表面的暗区打印RGB值包括三种，分别为：(0，0，255)、(255，0，0)和(0，0，0)，所述清晰度测试图像为包括所述五个内表面上的其它颜色的图像； [0116]　色块信息特征获取模块620，用于对所述清晰度测试图像进行特征提取处理，得到所述清晰度测试图像上的不同色块的色块信息特征； [0117]　排序关键点获取模块630，用于根据所述色块信息特征，提取不同色块内的像素关键点，并对所述像素关键点进行排序，得到不同色块对应的排序关键点； [0118]　区域清晰度获取模块640，用于基于所述排序关键点，获取所述清晰度测试图像上的不同色块区域的区域清晰度； [0119]　相机清晰度确定模块650，用于根据所述区域清晰度，确定所述鱼眼相机的相机清晰度。 [0120]　可选地，所述色块信息特征获取模块包括： [0121]　像素聚类处理单元，用于基于预置聚类算法，对所述清晰度测试图像的图像像素进行聚类处理； [0122]　二值化图像生成单元，用于依据聚类结果，对所述清晰度测试图像进行二值化处理，生成二值化图像； [0123]　处理图像获取单元，用于对所述二值化图像进行形态学开处理，得到处理图像； [0124]　色块信息特征确定单元，用于获取所述处理图像中的凸包，并根据所述凸包的轮廓，确定不同色块的色块信息特征。 [0125]　可选地，所述排序关键点获取模块包括： [0126]　色块中心点计算单元，用于根据相同颜色的色块的色块信息特征，计算得到所述相同颜色的色块的色块中心点； [0127]　关键点获取单元，用于获取所述相同颜色的色块上的关键点； [0128]　旋转关键点确定单元，用于基于所述关键点至所述色块中心点之间的欧式距离，确定所述关键点中的旋转关键点； [0129]　旋转校正处理单元，用于基于所述旋转关键点对所有色块面上的关键点进行旋转校正处理； [0130]　校正点获取单元，用于根据校正结果，获取校正中心点和校正关键点； [0131]　关键点位置获取单元，用于基于所述校正中心点，获取所述校正关键点在行方向、列方向的关键点位置信息； [0132]　排序关键点确定单元，用于基于所述关键点位置信息，确定所述排序关键点。 [0133]　可选地，所述区域清晰度获取模块包括： [0134]　区域图像提取单元，用于提取所述清晰度测试图像上的相同颜色的色块对应的区域图像； [0135]　色块区域获取单元，用于基于所述区域图像上相邻过渡块的过渡边的中心点，获取所述区域图像内的色块区域； [0136]　拟合方程获取单元，用于利用最小二乘法，对所述色块区域的边</t>
  </si>
  <si>
    <t>本申请实施例可以提高鱼眼相机清晰度的测试精度。</t>
  </si>
  <si>
    <t>图像中心 |
棋盘格 |
中心坐标 |
旋转校正 |
图像宽度 |
计算几何 |
直线方程</t>
  </si>
  <si>
    <t>图像像素 |
测试图像 |
区域图像 |
图像区域 |
色彩信息 |
二值化图像 |
二值化处理 |
双线性插值 |
成像图像 |
处理图像 |
像素位置 |
图像获取单元 |
关键点定位 |
膨胀处理 |
图像获取模块 |
图像提取单元 |
图像生成单元</t>
  </si>
  <si>
    <t>关键点位置 |
相机拍摄 |
metal group |
色块区域 |
成像范围</t>
  </si>
  <si>
    <t>计算区域 |
区域边界</t>
  </si>
  <si>
    <t>2  2021.12.31 公开 公开
2022.01.21 实质审查的生效 实质审查的生效
申请日=2021.09.03</t>
  </si>
  <si>
    <t>CN202111028072.3</t>
  </si>
  <si>
    <t>一种用药提醒方法、系统、装置、电子设备及存储介质</t>
  </si>
  <si>
    <t>本发明实施例提供一种用药提醒方法、系统、装置、电子设备及存储介质，通过所述可穿戴设备上的近距离通信装置，从药物收纳装置上的电子标签，获取所述药物收纳装置中的第一目标药物的用药信息，根据所述用药信息，对所述第一目标药物进行用药提醒，使得可穿戴设备能够从药物收纳装置上读取药物的用药信息，并对药物进行用药提醒，避免了用药不及时，用量不确定的问题，从而提高了用药的准确性，保证了用药健康。</t>
  </si>
  <si>
    <t>一种用药提醒方法，其特征在于，应用于可穿戴设备，包括： 　　通过所述可穿戴设备上的近距离通信装置，从药物收纳装置上的电子标签，获取所述药物收纳装置中的第一目标药物的用药信息； 　　根据所述用药信息，对所述第一目标药物进行用药提醒。</t>
  </si>
  <si>
    <t>谭鑫 |
李廷 |
曹东升 |
蔡蓉</t>
  </si>
  <si>
    <t>谭鑫</t>
  </si>
  <si>
    <t>2021/09/02</t>
  </si>
  <si>
    <t>G06K 17/00|A61J  7/04</t>
  </si>
  <si>
    <t>G06K 17/00</t>
  </si>
  <si>
    <t>　随着社会的发展，电子产品快速的更新迭代，以及国内逐步迈向老龄化，老年人的生活质量成了大家关注的话题；老年人接受新事物的能力变弱，视力变弱，以及记忆力衰退导致用药不及时，用量不确定的问题依旧大量存在。&lt;br/&gt;　为此，一些手机APP(Application，应用)实现了记录和提醒吃药等功能，例如，设置提醒时间和用药量，支持输入药名查看药物详细信息等，为用药者提供了一些便利。&lt;br/&gt;　但是，APP对于年轻人有一定的提醒作用，但老年人很少有使用APP的习惯，对于老年人来说，用药不及时，用量不确定的问题亟待解决。</t>
  </si>
  <si>
    <t>　本发明涉及电子设备技术领域，特别是涉及一种用药提醒方法、系统、装置、电子设备及存储介质。</t>
  </si>
  <si>
    <t>[0046]　为使本发明的上述目的、特征和优点能够更加明显易懂，下面结合附图和具体实施方式对本发明作进一步详细的说明。 [0047]　参照图1，示出了本发明的一种用药提醒方法实施例的步骤流程图，应用于可穿戴设备，具体可以包括如下步骤： [0048]　步骤101，通过所述可穿戴设备上的近距离通信装置，从药物收纳装置上的电子标签，获取所述药物收纳装置中的第一目标药物的用药信息。 [0049]　在本发明实施例中，可穿戴设备即直接穿在身上，或是整合到用户的衣服或配件的一种便携式设备。例如，智能手环、智能手表、智能眼镜等，或者其他任意适用的可穿戴设备，本发明实施例对此不做限制。可穿戴设备上设置有近距离通信装置。近距离通信装置可以在彼此靠近的情况下进行通信，例如，NFC(Near Field Communication，近场通信)装置，或者其他任意适用的近距离通信装置，本发明实施例对此不做限制。 [0050]　在本发明实施例中，药物收纳装置是用于收纳药物的装置，例如，药瓶、药盒等，或者其他任意适用的药物收纳装置，本发明实施例对此不做限制。药物收纳装置上设置有电子标签。电子标签是数据的载体，近距离通信装置可以对电子标签进行读写。 [0051]　在本发明实施例中，将药物收纳装置中当前收纳的药物记为第一目标药物。可穿戴设备利用近距离通信装置，从药物收纳装置上的电子标签，读取第一目标药物的用药信息。用药信息是与第一目标药物的用药相关的任意信息，例如，药物名称、药物标识、药物的用药时间、药物的用药量、药物的服用方法等，或者其他任意适用的用药信息，本发明实施例对此不做限制。 [0052]　步骤102，根据所述用药信息，对所述第一目标药物进行用药提醒。 [0053]　在本发明实施例中，可穿戴设备获取到用药信息后，可以针对第一目标药物进行用药提醒。具体实现方式可以包括多种。例如，用药信息包括用药时间，在达到所述用药时间时，对所述第一目标药物进行用药提醒。又例如，用药信息包括药物标识，根据所述药物标识，获取对应的预先记录在所述可穿戴设备上的用药状态，对所述用药状态进行提醒。具体可以包括任意适用的实现方式，本发明实施例对此不做限制。 [0054]　在本发明实施例中，用药提醒可以采用以下一种或多种提醒方式：可穿戴设备具备振动功能，可以以振动方式提醒用药；可穿戴设备具备显示装置，可以以显示方式提醒用药；可穿戴设备具备发声装置，可以以发声方式提醒用药。具体可以包括任意适用的提醒方式，本发明实施例对此不做限制。 [0055]　在本发明的一种可选实施例中，用药信息包括用药时间，根据所述用药信息，对所述第一目标药物进行用药提醒的具体实现方式可以包括：在达到所述用药时间时，对所述第一目标药物进行用药提醒。 [0056]　可穿戴设备上存储用药时间，当每次达到用药时间时，对第一目标药物进行用药提醒。例如，在达到用药时间时，手环进行振动提醒，同时在显示屏上显示药物名称，用药时间和用药量等信息。 [0057]　在本发明的一种可选实施例中，用药信息包括药物标识，根据所述用药信息，对所述第一目标药物进行用药提醒的具体实现方式可以包括：根据所述药物标识，获取对应的预先记录在所述可穿戴设备上的用药状态；对所述用药状态进行提醒。 [0058]　针对第一目标药物，可穿戴设备上预先记录第一目标药物的药物标识以及对应的用药状态，用药状态包括以下至少一种：已服用、未服用、未按时服用等。预先记录的方式可以包括多种。例如，用户每次服药后，在可穿戴设备上点击触摸屏或按钮，从而记录药物已服用，如果是按时点击，则用药状态为已服用，如果点击时超过用药时间过久，则用药状态为未按时服用，如果未点击，则用药状态为未服用。又例如，用户每次服药后，在手机上记录药物已服用，手机再将用药状态发送给可穿戴设备，从而记录在可穿戴设备上。 [0059]　当可穿戴设备靠近药物收纳装置，从电子标签中读取药物标识，根据药物标识获取用药状态，然后对用药状态进行提醒，从而让用户得知用药状态。例如，用户无法回忆起用药状态，用可穿戴设备靠近药物收纳装置，可穿戴设备上记录了用药状态，此时根据可穿戴设备上的用药状态，对用户进行提醒，从而避免用药不及时，重复用药等问题。 [0060]　本发明实施例提供一种用药提醒方法，通过所述可穿戴设备上的近距离通信装置，从药物收纳装置上的电子标签，获取所述药物收纳装置中的第一目标药物的用药信息，根据所述用药信息，对所述第一目标药物进行用药提醒，使得可穿戴设备能够从药物收纳装置上读取药物的用药信息，并对药物进行用药提醒，避免了用药不及时，用量不确定的问题，从而提高了用药的准确性，保证了用药健康。 [0061]　在本发明的一种可选实施例中，还可以包括：通过所述近距离通信装置，将第二目标药物的用药信息写入所述药物收纳装置上的电子标签。其中，所述第二目标药物是所述第一目标药物，或者，所述第二目标药物不是所述第一目标药物。 [0062]　当第二目标药物是第一目标药物时，可穿戴设备从手机等其他电子设备获取第一目标药物的用药信息，或者，直接在可穿戴设备上录入第一目标药物的用药信息。然后通过近距离通信装置，靠近药物收纳装置上的电子标签，从而将第一目标药物的用药信息写入药物收纳装置上的电子标签。此后，就可以通过可穿戴设备上的近距离通信装置，从药物收纳装置上的电子标签，获取药物收纳装置中的第一目标药物的用药信息；根据用药信息，对第一目标药物进行用药提醒。 [0063]　当第二目标药物不是第一目标药物时，可穿戴设备从手机等其他电子设备获取第二目标药物的用药信息，或者，直接在可穿戴设备上录入第二目标药物的用药信息。然后通过近距离通信装置，靠近药物收纳装置上的电子标签，从而将第二目标药物的用药信息写入药物收纳装置上的电子标签，替换了原本存储在药物收纳装置上的电子标签中的第一目标药物的用药信息，从而实现对药物收纳装置中药品信息的更改。 [0065]　参照图2，示出了本发明一种用药提醒系统实施例的结构框图，具体可以包括：可穿戴设备201和药物收纳装置202； [0066]　所述药物收纳装置上设置有电子标签； [0067]　所述可穿戴设备上设置有近距离通信装置，所述近距离通信装置用于从所述药物收纳装置上的电子标签，获取所述药物收纳装置中的第一目标药物的用药信息，并根据所述用药信息，对所述第一目标药物进行用药提醒。 [0068]　在本发明的一种可选实施例中，可穿戴设备上设置有显示装置，用于以显示方式对所述用药信息进行提醒。 [0069]　在本发明的一种可选实施例中，可穿戴设备上设置有振动装置，用于以振动方式对所述用药信息进行提醒。 [0071]　其中，显示屏10：其目的在于显示NFC模块20从电子标签110读取到的内容。显示屏可以为彩色或水墨屏，用于显示出用药信息。 [0074]　其中，存储模块40：其目的在于存储从电子标签110中读取的数据。 [0075]　其中，电源模块50：其目的在于为各模块提供工作电压。 [0076]　其中，振动马达60：其目的在于作为人机交互作用，以振动的方式来达到提醒的目的。 [0077]　其中，无线传输线圈70：其目的在于通过无线电波的传输来与电子标签110交换数据。该无线传输线圈可以为任意厂商的任意型号，并且满足手环对其的尺寸和电磁辐射要求。 [0078]　本发明实施例提供一种用药提醒系统，通过所述可穿戴设备上的近距离通信装置，从药物收纳装置上的电子标签，获取所述药物收纳装置中的第一目标药物的用药信息，根据所述用药信息，对所述第一目标药物进行用药提醒，使得可穿戴设备能够从药物收纳装置上读取药物的用药信息，并对药物进行用药提醒，避免了用药不及时，用量不确定的问题，从而提高了用药的准确性，保证了用药健康。 [0079]　参照图6，示出了本发明一种用药提醒装置实施例的结构框图，应用于可穿戴设备，具体可以包括如下模块： [0080]　信息获取模块301，用于通过所述可穿戴设备上的近距离通信装置，从药物收纳装置上的电子标签，获取所述药物收纳装置中的第一目标药物的用药信息； [0081]　用药提醒模块302，用于根据所述用药信息，对所述第一目标药物进行用药提醒。 [0082]　在本发明的一种可选实施例中，所述用药信息包括用药时间，所述用药提醒模块，具体用于：在达到所述用药时间时，对所述第一目标药物进行用药提醒。 [0083]　在本发明的一种可选实施例中，所述用药信息包括药物标识，所述用药提醒模块，包括： [0084]　状态获取子模块，用于根据所述药物标识，获取对应的预先记录在所述可穿戴设备上的用药状态； [0085]　提醒子模块，用于对所述用药状态进行提醒。 [0086]　在本发明的一种可选实施例中，所述装置还包括： [0087]　信息写入模块，用于通过所述近距离通信装置，将第二目标药物的用药信息写入所述药物收纳装置上的电子标签； [0088]　其中，所述第二目标药物是所述第一目标药物，或者，所述第二目标药物不是所述第一目标药物。 [0089]　本发明实施例提供一种用药提醒装置，通过所述可穿戴设备上的近距离通信装置，从药物收纳装置上的电子标签，获取所述药物收纳装置中的第一目标药物的用药信息，根据所述用药信息，对所述第一目标药物进行用药提醒，使得可穿戴设备能够从药物收纳装置上读取药物的用药信息，并对药物进行用药提醒，避免了用药不及时，用量不确定的问题，从而提高了用药的准确性，保证了用药健康。 [0093]　通过所述可穿戴设备上的近距离通信装置，从药物收纳装置上的电子标签，获取所述药物收纳装置中的第一目标药物的用药信息； [0094]　根据所述用药信息，对所述第一目标药物进行用药提醒。 [0095]　可选地，所述用药信息包括用药时间，所述根据所述用药信息，对所述第一目标药物进行用药提醒包括： [0096]　在达到所述用药时间时，对所述第一目标药物进行用药提醒。 [0097]　可选地，所述用药信息包括药物标识，所述根据所述用药信息，对所述第一目标药物进行用药提醒包括： [0098]　根据所述药物标识，获取对应的预先记录在所述可穿戴设备上的用药状态； [0099]　对所述用药状态进行提醒。 [0100]　可选地，所述方法还包括： [0101]　通过所述近距离通信装置，将第二目标药物的用药信息写入所述药物收纳装置上的电子标签； [0102]　其中，所述第二目标药物是所述第一目标药物，或者，所述第二目标药物不是所述第一目标药物。 [0103]　上述终端提到的通信总线可以是外设部件互连标准(Peripheral Component Interconnect，简称PCI)总线或扩展工业标准结构(Extended Industry Standard Architecture，简称EISA)总线等。该通信总线可以分为地址总线、数据总线、控制总线等。为便于表示，图中仅用一条粗线表示，但并不表示仅有一根总线或一种类型的总线。 [0104]　通信接口用于上述终端与其他设备之间的通信。 [0108]　通过所述可穿戴设备上的近距离通信装置，从药物收纳装置上的电子标签，获取所述药物收纳装置中的第一目标药物的用药信息； [0109]　根据所述用药信息，对所述第一目标药物进行用药提醒。 [0110]　可选地，所述用药信息包括用药时间，所述根据所述用药信息，对所述第一目标药物进行用药提醒包括： [0111]　在达到所述用药时间时，对所述第一目标药物进行用药提醒。 [0112]　可选地，所述用药信息包括药物标识，所述根据所述用药信息，对所述第一目标药物进行用药提醒包括： [0113]　根据所述药物标识，获取对应的预先记录在所述可穿戴设备上的用药状态； [0114]　对所述用药状态进行提醒。 [0115]　可选地，所述方法还包括： [0116]　通过所述近距离通信装置，将第二目标药物的用药信息写入所述药物收纳装置上的电子标签； [0117]　其中，所述第二目标药物是所述第一目标药物，或者，所述第二目标药物不是所述第一目标药物。 [0119]　通过所述可穿戴设备上的近距离通信装置，从药物收纳装置上的电子标签，获取所述药物收纳装置中的第一目标药物的用药信息； [0120]　根据所述用药信息，对所述第一目标药物进行用药提醒。 [0121]　可选地，所述用药信息包括用药时间，所述根据所述用药信息，对所述第一目标药物进行用药提醒包括： [0122]　在达到所述用药时间时，对所述第一目标药物进行用药提醒。 [0123]　可选地，所述用药信息包括药物标识，所述根据所述用药信息，对所述第一目标药物进行用药提醒包括： [0124]　根据所述药物标识，获取对应的预先记录在所述可穿戴设备上的用药状态； [0125]　对所述用药状态进行提醒。 [0126]　可选地，所述方法还包括： [0127]　通过所述近距离通信装置，将第二目标药物的用药信息写入所述药物收纳装置上的电子标签； [0128]　其中，所述第二目标药物是所述第一目标药物，或者，所述第二目标药物不是所述第一目标药物。 [0131]　本说明书中的各个实施例均采用相关的方式描述，各个实施例之间相同相似的部分互相参见即可，每个实施例重点说明的都是与其他实施例的不同之处。尤其，对于系统实施例而言，由于其基本相似于方法实施例，所以描述的比较简单，相关之处参见方法实施例的部分说明即可。 [0132]　以上所述仅为本发明的较佳实施例而已，并非用于限定本发明的保护范围。凡在本发明的精神和原则之内所作的任何修改、等同替换、改进等，均包含在本发明的保护范围内。</t>
  </si>
  <si>
    <t>1.23</t>
  </si>
  <si>
    <t>用药信息 |
电子设备 |
智能手环 |
nfc模块 |
nfc功能 |
可穿戴设备 |
智能手表</t>
  </si>
  <si>
    <t>磁盘存储器 |
存储介质 |
cvp法 |
软盘 |
equipment node |
磁性介质 |
光介质 |
数据存储设备 |
存储装置 |
磁带 |
半导体介质 |
固态硬盘</t>
  </si>
  <si>
    <t>通信总线 |
处理器 |
程序产品 |
计算机可读 |
用药提醒方法 |
通信接口 |
计算机指令 |
计算机程序指令</t>
  </si>
  <si>
    <t>固件 |
专用集成电路 |
晶体管逻辑器件</t>
  </si>
  <si>
    <t>2  2021.12.31 公开 公开
2022.01.21 实质审查的生效 实质审查的生效
申请日=2021.09.02</t>
  </si>
  <si>
    <t>710077 陕西省西安市高新区软件新城天谷八路156号云汇谷C1楼701室</t>
  </si>
  <si>
    <t>CN202111026792.6</t>
  </si>
  <si>
    <t>一种录音方法、装置、设备及存储介质</t>
  </si>
  <si>
    <t>本申请实施例公开了一种录音方法、装置、设备及存储介质。所述方法包括：接收至少一个第一应用程序分别发送的录音指令；基于所述录音指令，获取全量录音数据；确定各个所述第一应用程序分别对应的第一音频参数；基于各个所述第一音频参数和所述全量录音数据，获取各个所述第一应用程序分别对应的目标录音数据，并将各个所述目标录音数据分别返回至各个所述第一应用程序。本申请实施例在获取到录音指令后获取全量录音数据，然后根据各个第一应用程序分别对应的第一音频参数，为各个第一应用程序确定目标录音数据，即使第一音频参数不同，也可以同时获取到目标录音数据，进而实现对拥有不同音频参数的应用程序同时进行录音。</t>
  </si>
  <si>
    <t>一种录音方法，其特征在于，所述方法包括： 　　接收至少一个第一应用程序分别发送的录音指令； 　　基于所述录音指令，获取全量录音数据； 　　确定各个所述第一应用程序分别对应的第一音频参数； 　　基于各个所述第一音频参数和所述全量录音数据，获取各个所述第一应用程序分别对应的目标录音数据，并将各个所述目标录音数据分别返回至各个所述第一应用程序。</t>
  </si>
  <si>
    <t>赵阳 |
曹东升 |
蔡蓉 |
李廷</t>
  </si>
  <si>
    <t>赵阳</t>
  </si>
  <si>
    <t>G11C  7/16</t>
  </si>
  <si>
    <t>　随着电子科技的不断发展，为了满足用户的需求，应用程序的数量和种类越来越多，在各种应用程序中具有录音功能的应用程序的数量也在不断增加，进而对智能终端系统提出了对不同的应用程序进行同时录音的要求。&lt;br/&gt;　目前，在Android系统中，可以通过在AudioFlinger中共享底层的输入设备，同时从这个输入设备读取录音数据的方式支持多个应用程序同时录音，而共享输入设备，要求多个应用程序使用相同的音频参数，对于音频参数不同的应用程序无法实现同时录音，因此确定一种对不同音频参数的应用程序均可以同时录音的方法具有重要意义。</t>
  </si>
  <si>
    <t>　本申请实施例涉及通信技术领域，特别涉及一种录音方法、装置、设备及存储介质。</t>
  </si>
  <si>
    <t>[0026]　下面将结合附图对本申请实施方式作进一步地详细描述。 [0027]　随着具有录音功能的应用程序的数量的增加，会出现多个应用程序需要同时进行录音的应用场景，而在传统的操作系统中，仅允许一个应用程序进行录音，当另一个应用程序需要进行录音时，需要等待该录音结束才能开始，显然不能满足用户的需要。随着操作系统的发展，在Android系统中，可以通过在AudioFlinger中共享底层的输入设备，同时从这个输入设备读取录音数据的方式支持多个应用程序同时录音，而共享输入设备，要求多个应用程序使用相同的音频参数，对于音频参数不同的应用程序无法实现同时录音。 [0028]　在本申请中，在接收到录音指令后，无论第一应用程序对应的第一音频参数是多少，均获取全量录音数据，然后根据各个第一应用程序所需，基于第一音频参数对全量录音数据进行处理，以使得各个第一应用程序获取到各自对应的目标录音数据，在此过程中，无论第一音频参数是否相同，均可以实现不同的应用程序进行同时录音。 [0029]　请参考图1，其示出了本申请一个实施例提供的录音方法的流程图。该方法可以包括如下几个步骤： [0030]　步骤101，接收至少一个第一应用程序分别发送的录音指令。 [0031]　在一实施例中，第一应用程序是指智能终端系统中开启录音进程的计算机程序，当第一应用程序需要实现录音功能时即向智能终端系统发送录音指令。需要说明的是，控制第一应用程序发送录音指令的方式可以为启动方式或用户命令方式。启动方式是指开启第一应用程序即向系统发送录音指令，表明该第一应用程序需要录音。或者开启第一应用程序后并不直接启动录音功能，需要基于用户的操作指令发送录音指令。 [0032]　步骤102，基于所述录音指令，获取全量录音数据。 [0033]　在一实施例中，响应于录音指令，获取全量录音数据。声音是一段波形信号，在进行录音时是对该波形信号进行记录，在记录的过程中，因音频参数不同记录的录音数据不同，对记录的波形信号相对较多的录音数据进行提取处理可以获取到记录的波形信号相对较少的录音数据，在本实施例中全量录音数据是指从底层读取的原始录音数据，对全量录音数据进行提取处理后可以获取到符合各个第一应用程序对应的第一音频参数需求的录音数据，其中对全量录音数据的处理包括通道转换和重采样。具体的，全量录音数据为从底层读取的采样率为48KHZ，采样深度为16Bit，通道数为8的数据。 [0034]　步骤103，确定各个所述第一应用程序分别对应的第一音频参数。 [0035]　在一实施例中，为了实现不同的功能，各个应用程序对应的音频参数可能不同，因此当第一应用程序需要进行录音时，需要确定各个第一应用程序分别对应的第一音频参数，其中第一音频参数可以相同也可以不同。 [0036]　具体的，第一音频参数包括通道参数、采用率和采样深度，其中通道参数是指声道数量；采样率是指每秒从连续信号中提取并组成离散信号的采样个数,用赫兹(Hz)表示；采样深度是指采样中对声音强度记录的精细程度。在一种可能的应用场景中，第一应用程序A和第一应用程序B均向智能终端系统发送了录音指令，其中第一应用程序A对应的第一音频参数为采样率48KHz，采样深度16bit，双声道；第一应用程序B对应的第一音频参数为采样率48KHz，采样深度16bit，通道数4，也就是要对第一音频参数不同的第一应用程序A和第一应用程序B需要进行同时录音。需要说明的是，第一应用程序A和第一应用程序B不需同时向智能终端系统发送录音指令，可以在第一应用程序A在进行录音时，智能终端系统接收到第一应用程序B的录音指令，因第一应用程序A的录音并未结束，因此仍需要对第一应用程序A和第一应用程序B进行同时录音。 [0037]　特别的，对于步骤102和步骤103的顺序并不作限定，可以先进行步骤102，再进行步骤103，或先进行步骤103，再进行步骤102，或步骤102和步骤103同时进行均可。 [0038]　步骤104，基于各个所述第一音频参数和所述全量录音数据，获取各个所述第一应用程序分别对应的目标录音数据，并将各个所述目标录音数据分别返回至各个所述第一应用程序。 [0039]　在一实施例中，根据各个第一音频参数对全量录音数据进行处理，获取目标录音数据，其中目标录音数据的音频参数与其对应的第一应用程序的第一音频参数相同，目标录音数据的数量与第一应用程序的个数相同。举例来说，全量录音数据对应的音频参数为采样率48KHz，采样深度16bit，通道数8，第一应用程序A对应的第一音频参数为采样率48KHz，采样深度16bit，双声道，则对全量录音数据进行提取，在8个通道数据中提取出2个通道数据作为第一应用程序A对应的目标录音数据；第一应用程序B对应的第一音频参数为采样率48KHz，采样深度16bit，通道数4，则对全量录音数据进行提取，在8个通道数据中提取出4个通道数据作为第二应用程序B对应的目标录音数据，并将目标录音数据A返回至第一应用程序A，将目标录音数据B返回至第一应用程序B，从而在第一应用程序A和第一应用程序B对应的第一音频参数不同的情况下也可以实现同时录音。 [0040]　综上所述，在本申请中，在接收到录音指令后，无论第一应用程序对应的第一音频参数是多少，均从底层获取全量录音数据，然后根据各个第一应用程序所需，基于第一音频参数对全量录音数据进行处理，以使得各个第一应用程序获取到各自对应的目标录音数据，在此过程中，无论第一音频参数是否相同，均可以实现不同的应用程序进行同时录音。 [0041]　请参考图2，其示出了本申请一个实施例提供的录音方法的流程图，该方法可以包括如下几个步骤： [0042]　步骤201，基于音频参数对应的最大值，设置第二音频参数。 [0043]　在一实施例中，设置第二音频参数是用于在后续过程中获取全量录音数据，为了使得对全量录音数据重采样后满足各种不同的第一音频参数的需求，根据音频参数对应的最大值，设置第二音频参数。 [0044]　在一种可能的实现方式中，音频参数对应的最大值为录音设备可以采集到各个音频参数的最大值。例如对于作为音频参数的通道参数，录音设备可以采集到的最大值为8通道数，则将第二音频参数中的通道参数设置为8，此时可以满足全部第一应用程序对通道数的需求。 [0045]　步骤202，接收至少一个第一应用程序分别发送的录音指令。 [0046]　步骤203，基于所述录音指令和所述第二音频参数，获取全量录音数据。 [0047]　在一实施例中，获取的全量录音数据对应的音频参数为第二音频参数，也就是各个音频参数中的最大值，以使得可以通过对全量录音数据进行提取处理可以获取到满足第一音频参数的录音数据。 [0048]　步骤204，确定各个所述第一应用程序分别对应的第一音频参数。 [0049]　步骤205，判断所述第一音频参数与所述全量录音数据对应的第二音频参数是否相同。 [0050]　步骤206，若在所述第一应用程序中存在所述第一音频参数与所述第二音频参数相同的第二应用程序，则将全量录音数据作为所述第二应用程序对应的目标录音数据。 [0051]　在一实施例中，第二应用程序为其对应的第一音频参数与第二音频参数相同的第一应用程序。例如，第二音频参数中采样率48KHz，采样深度16bit，通道数8，存在第一应用程序的第一音频参数同样为采样率48KHz，采样深度16bit，通道数8，此时可以将获取到的全量录音数据不经处理，直接作为第二应用程序对应的目标录音数据。 [0052]　步骤207，若在所述第一应用程序中存在所述第一音频参数与所述第二音频参数不同的第三应用程序，则根据第一音频参数对所述全量录音数据进行提取，获取所述第三应用程序对应的目标录音数据。 [0053]　在一实施例中，第三应用程序为其对应的第一音频参数与第二音频参数不同的第一应用程序，为了满足第三应用程序的需求，需要根据第三应用程序对应的第一音频参数对全量录音数据进行处理，使得处理后得到的第三应用程序对应的目标录音数据的音频参数与第一音频参数相同。 [0054]　在一种可能的实现方式中，若所述音频参数为通道参数，则所述根据第一音频参数对所述全量录音数据进行提取，获取所述第三应用程序对应的目标录音数据，包括：基于所述第一音频参数对应的通道数值，提取所述全量录音数据中前通道数值个通道数据作为第三应用程序对应的目标录音数据。对于大部分的应用程序，其采样深度和采样率均相同，则在设置音频参数时，可以关注通道参数，在第三应用程序对应的通道参数与全量录音数据对应的通道参数不同时，因全量录音数据对应的通道参数较第三应用程序对应的通道参数多，因此对全量录音数据不同路的通道数据进行拆分，选取前通道数值个通道数据作为第三应用程序对应的目标录音数据。例如，全量录音数据对应的声道数为8，第三应用程序对应的为双声道，则取全量录音数据前2个通道数据作为第三应用程序的目标录音数据。 [0055]　在一种可能的实现方式中，所述根据第一音频参数对所述全量录音数据进行提取，获取所述第三应用程序对应的目标录音数据，包括：判断第三应用程序对应的第一音频参数是否相同，若在第三应用程序中存在第一音频参数相同的第四应用程序，则基于第一音频参数对全量录音数据进行一次提取，获取所述第四应用程序对应的目标录音数据。也就是说对于第一音频参数相同的第四应用程序，可以仅对全量录音数据进行一次提取即可，避免重复基于相同的第一音频参数对全量录音数据进行处理。 [0056]　综上所述，通过将音频参数对应的最大值设置为第二音频参数，以使得获取到的全量录音数据可以满足需求，为对全量录音数据进行处理，获取到不同第一应用程序对应的不同目标录音数据提供前提保证。并通过对第一音频参数和第二音频参数进行判断，若第一音频参数与第二音频参数相同，则将全量录音数据直接作为第二应用程序对应的目标录音数据，避免对全量录音数据进行不必要的处理，提高录音数据的获取效率。 [0057]　如图3所示，其示出了本申请一个实施例提供的录音方法的流程图，应用于车机Android系统，该方法可以包括如下几个步骤： [0058]　步骤301，接收车机Android系统中至少一个第一应用程序分别发送的录音指令。 [0059]　在一实施例中，在车机Android系统中存在多个应用程序具有录音功能，且存在一个或多个第一应用程序向车机Android系统发送了录音指令。举例来说，在车机Android系统中存在行车记录仪和语音识别程序，其中行车记录仪对应的第一音频参数为采样率为16KHz，采样深度为16bit，通道数为2，语音识别程序对应的第一音频参数为采样率为16KHz，采样深度为16bit，通道数为8。当行车记录仪开启时，需要利用语音识别程序进行语音识别时，则需要对不同第一音频参数的第一应用程序进行同时录音。 [0060]　步骤302，基于所述录音指令，在AudioRecord中从AudioFlinger中读取全量录音数据。 [0061]　在一实施例中，Android操作系统存在有Audio Application framework音频应用框架，Audio Native framework音频本地框架，Audio Services音频服务和Audio HAL硬件抽象层。其中Audio Application framework和Audio Native framework包括AudioRecord负责录音数据的采集；Audio Services音频服务包括AudioFlinger音频策略的执行者，负责输入输出流设备的管理以及pcm数据的处理传输；Audio HAL硬件抽象层，介于Audio Services到kernel之间，负责音频与硬件设备的交互，由AudioFlinger调用。因此对于车机Android系统，可以在AudioRecord中从AudioFlinger中读取全量录音数据。如对于步骤301中的行车记录仪和语音识别程序，行车记录仪和语音识别程序采样率和采样深度相同，从AudioFlinger中读取最大通道数录音数据作为全量录音数据，其中全量录音数据对应的通道数为8，采样率为48KHz，采样深度为16bit。 [0062]　步骤303，确定各个所述第一应用程序分别对应的第一音频参数。 [0063]　步骤304，基于各个所述第一音频参数和所述全量录音数据，获取各个所述第一应用程序分别对应的目标录音数据，并将各个所述目标录音数据分别返回至各个所述第一应用程序。 [0064]　举例来说，如图4所示，全量录音数据的每一帧数据有8通道数据，因行车记录仪的通道数配置为双通道，因此将每一帧数据中的前两个声道数据进行提取处理获取行车记录仪采样率为16KHz，采样深度为16bit，通道数为2的目标录音数据。如图5所示，因语音识别程序需要8路录音数据，为通道数最大值，因此将从AudioFlinger中读取通道数为8的全量录音数据再经过重采样处理后获取语音识别程序采样率为16KHz，采样深度为16bit，通道数为8的目标录音数据传输给语音识别程序。也就是说，无论第一应用程序对应通道数是多少，均从AudioFlinger中读取最大通道数的录音数据，然后根据第一应用程序对应的通道数，确定第一应用程序对应的目标录音数据，满足各第一应用程序不同通道数同时录音的需求。 [0065]　综上所述，不管第一应用程序对应的第一录音参数的具体数值，均从AudioFlinger中获取全量录音数据，如此可以使用一个输入设备读取底层的录音数据，然后在根据第一应用程序对应的第一录音参数，确定第一应用程序对应的目标录音数据，满足各第一应用程序同时录音的需求。 [0066]　下述为本申请装置实施例，可以用于执行本申请方法实施例。对于本申请装置实施例中未披露的细节，请参照本申请方法实施例。 [0068]　指令接收模块610，用于接收至少一个第一应用程序分别发送的录音指令； [0069]　数据获取模块620，用于基于所述录音指令，获取全量录音数据； [0070]　参数确定模块630，用于确定各个所述第一应用程序分别对应的第一音频参数； [0071]　数据处理模块640，用于基于各个所述第一音频参数和所述全量录音数据，获取各个所述第一应用程序分别对应的目标录音数据，并将各个所述目标录音数据分别返回至各个所述第一应用程序。 [0072]　综上所述，在指令接收模块610接收到录音指令后，无论第一应用程序对应的第一音频参数是多少，均通过数据获取模块620获取全量录音数据，然后在参数确定模块630确定的各个第一应用程序分别对应的第一音频参数的基础上，利用数据处理模块640根据各个第一应用程序所需，基于第一音频参数对全量录音数据进行处理，以使得各个第一应用程序获取到各自对应的目标录音数据，在此过程中，无论第一音频参数是否相同，均可以实现不同的应用程序进行同时录音。 [0073]　在基于图6实施例提供的一个可选实施例中，所述数据处理模块，包括判断处理单元、第一数据获取单元和第二数据获取单元； [0074]　判断处理单元，用于判断所述第一音频参数与所述全量录音数据对应的第二音频参数是否相同； [0075]　第一数据获取单元，用于若在所述第一应用程序中存在所述第一音频参数与所述第二音频参数相同的第二应用程序，则将全量录音数据作为所述第二应用程序对应的目标录音数据； [0076]　第二数据获取单元，用于若在所述第一应用程序中存在所述第一音频参数与所述第二音频参数不同的第三应用程序，则根据第一音频参数对所述全量录音数据进行提取，获取所述第三应用程序对应的目标录音数据。 [0077]　可选地，若所述音频参数为通道参数，则所述第二数据获取单元，用于若在所述第一应用程序中存在所述第一音频参数与所述第二音频参数不同的第三应用程序，则基于所述第一音频参数对应的通道数值，提取所述全量录音数据中前通道数值个通道数据作为第三应用程序对应的目标录音数据。 [0078]　在基于图6实施例提供的一个可选实施例中，所述装置还包括： [0079]　参数设置模块，用于基于音频参数对应的最大值，设置第二音频参数； [0080]　则数据获取模块，用于基于所述录音指令和所述第二音频参数，获取全量录音数据。 [0081]　可选地，所述第二音频参数包括通道参数，所述通道参数为8。 [0082]　可选地，所述第一音频参数包括通道参数、采样率和采样深度。 [0083]　可选地，所述数据获取模块，用于基于所述录音指令，在AudioRecord中从AudioFlinger中读取全量录音数据。 [0087]　所述基本输入/输出系统706包括有用于显示信息的显示器708和用于用户输入信息的诸如鼠标、键盘之类的输入设备709。其中所述显示器708和输入设备709都通过连接到系统总线705的输入输出控制器710连接到中央处理单元701。所述基本输入/输出系统706还可以包括输入输出控制器710以用于接收和处理来自键盘、鼠标、或电子触控笔等多个其他设备的输入。类似地，输入输出控制器710还提供输出到显示屏、打印机或其他类型的输出设备。 [0097]　以上所述仅为本申请的示例性实施例，并不用以限制本申请，凡在本申请的精神和原则之内，所作的任何修改、等同替换、改进等，均应包含在本申请的保护范围之内。</t>
  </si>
  <si>
    <t>本申请实施例在获取到录音指令后获取全量录音数据，然后根据各个第一应用程序分别对应的第一音频参数，为各个第一应用程序确定目标录音数据，即使第一音频参数不同，也可以同时获取到目标录音数据，进而实现对拥有不同音频参数的应用程序同时进行录音。</t>
  </si>
  <si>
    <t>2.20</t>
  </si>
  <si>
    <t>录音数据 |
gas treatment |
录音参数 |
录音进程 |
gauss基函数 |
录音指令 |
pcm数据 |
车机</t>
  </si>
  <si>
    <t>录音设备 |
录音功能 |
负责音频 |
audio |
语音识别程序 |
录音方法 |
双声道 |
录音装置</t>
  </si>
  <si>
    <t>android操作系统 |
android系统 |
硬件设备 |
功能分配 |
操作指令</t>
  </si>
  <si>
    <t>程序存储 |
存储操作系统 |
计算机设备 |
输出设备 |
指令集 |
程序模块 |
硬件实现 |
基本输入/输出系统 |
大容量存储设备</t>
  </si>
  <si>
    <t>CN202111043734.4</t>
  </si>
  <si>
    <t>一种镜头系统、镜头系统的对焦方法、装置和设备</t>
  </si>
  <si>
    <t>本发明公开了一种镜头系统、镜头系统的对焦方法、装置和设备，该镜头系统可以包括：摄像头模组和主控芯片；摄像头模组包括：镜头和与镜头连接的步进电机；主控芯片用于获取镜头的当前位置和镜头对焦的目标位置，并根据当前位置和目标位置，计算步进电机驱动镜头从当前位置到目标位置的位移，并根据位移生成控制指令；步进电机用于根据控制指令驱动镜头移动相应的位移。该镜头系统能够对具有长焦段和大而重镜头需求的摄像头模组实现自动对焦，避免了音圈马达或者压电马达动力不足或者对焦行程短无法实现对焦的缺陷。</t>
  </si>
  <si>
    <t>一种镜头系统，其特征在于，包括：摄像头模组和主控芯片；所述摄像头模组包括：镜头和与所述镜头连接的步进电机； 　　所述主控芯片用于获取所述镜头的当前位置和所述镜头对焦的目标位置，并根据所述当前位置和所述目标位置，计算所述步进电机驱动所述镜头从当前位置到目标位置的位移，并根据所述位移生成控制指令； 　　所述步进电机用于根据所述控制指令驱动所述镜头移动相应的位移。</t>
  </si>
  <si>
    <t>郑少滨 |
李廷 |
曹东升 |
蔡蓉</t>
  </si>
  <si>
    <t>郑少滨</t>
  </si>
  <si>
    <t>G03B 13/36|G02B  7/28|G03B 30/00</t>
  </si>
  <si>
    <t>G03B 13/36</t>
  </si>
  <si>
    <t>　随着多媒体技术、电子设备技术的发展，越来越多的电子设备(例如智能手机)配置了具备自动对焦功能的镜头，该具备自动对焦功能的镜头可以提高手机的拍摄范围和效果，提高了用户体验。&lt;br/&gt;　高通平台现有的自动对焦解决方案，仅仅对音圈马达和压电马达提供支持。由于音圈马达高频响、高精度的特点，其在对焦结构体积和精度要求较高的移动通信设备应用广泛，因此目前大多摄像机模组使用的是以音圈马达作为设备相机对焦驱动结构；而压电马达(例如压电陶瓷马达)实现自动对焦的速度和精度要高于音圈马达，但是由于其成本较高，一般用于高端图像传感器(sensor)。</t>
  </si>
  <si>
    <t>　本发明涉及电子设备技术领域，特别涉及一种镜头系统、镜头系统的对焦方法、装置和设备。</t>
  </si>
  <si>
    <t>[0061]　自动对焦(Auto Focus)：利用物体光反射的原理，将反射的光被相机上的图像传感器接受，通过计算机处理，带动电动对焦装置进行对焦的方式叫自动对焦。 [0062]　音圈马达(Voice Coil Motor)：电子学里面的音圈电机，是马达的一种，因为原理和扬声器类似，所以叫音圈电机，其具有高频响、高精度的特点。 [0063]　压电马达(Piezo Motor)：压电马达是利用压电体的压电逆效应进行机电能量转换的电动机。其原理与基于电磁感应的普通电动机显著不同，但基本功能和分类大致相同。例如，压电陶瓷电动机，给陶瓷电动机输入驱动电压后，压电陶瓷产生压电现象，同时发生的纵向延伸和横向弯曲模式的激励在陶瓷指尖的狭小的椭圆通道里产生二维声波，压挤靠着一个陶瓷条的陶瓷指尖产生一个驱动力，驱动与之接触的陶瓷条带动直线或旋转平台产生运动。但没有驱动电压的时候，陶瓷指尖对陶瓷条的压力使之在运动装置上维持一个保持力矩，而不产生位移和滞后。 [0064]　步进电机(Stepper Motor)：步进电机是一种将电脉冲信号转换成相应角位移或线位移的电动机。每输入一个脉冲信号，转子就转动一个角度或前进一步，其输出的角位移或线位移与输入的脉冲数成正比，转速与脉冲频率成正比。因此，步进电动机又称脉冲电动机。 [0065]　本发明实施例提供了一种镜头系统，该镜头系统应用于长焦段、大镜头的电子设备，例如望远镜、可变焦监控摄像头等，参照图1所示，该镜头系统可以包括：摄像头模组11和主控芯片12；摄像头模组11可以包括：镜头111和与镜头111连接的步进电机112；主控芯片12用于获取镜头111的当前位置和镜头111对焦的目标位置，并根据当前位置和目标位置，计算步进电机112驱动镜头111从当前位置到目标位置的位移，并根据位移生成控制指令；步进电机112用于根据控制指令驱动镜头111移动相应的位移。 [0066]　本发明实施例中的上述镜头系统，使用步进电机驱动摄像头模组中的镜头移动，对于具有长焦段或者大而重的镜头能够实现自动对焦，避免了音圈马达或者压电马达动力的不足以及对焦行程短而无法实现对焦的技术缺陷。 [0068]　在一个可选的实施例中，上述主控芯片具体用于根据位移，以及步进电机与镜头对焦行程的映射关系，计算步进电机驱动镜头从当前位置到目标位置的步数，并根据步数生成控制指令；步进电机用于根据控制指令旋转相应的步数，以驱动镜头移动相应的位移。 [0069]　本发明实施例中的上述步进电机接收到的控制指令为脉冲控制信号，步进电机将脉冲信号转换成相应角位移或线位移，每输出一个脉冲，转子就会转动一个角度或者前进一步，其输出的角位移或线位移与输出的脉冲数成正比，该驱动方式稳定可靠，且精度和驱动力远高于音圈马达和压电马达。需要说明的是，本实施例中根据位移确定的步数包括步数的具体数值，以及步数的转动方向。 [0070]　在一个可选的实施例中，发明人发现在实现自动对焦时，因为镜头对焦行程的限制，在镜头移动到对焦行程的远焦点或者近焦点范围以外时将无法实现精准对焦，对于自动对焦控制的主控芯片而言，需要判断镜头移动时是否在对焦行程以内，以避免移动出该对焦行程使得摄像头模组失焦。发明人发现步进电机的转子在正反转或者走预设数量的步数时会存在误差，可能在未移动完相应的步数时已经提前到达了镜头对焦行程的边界。因此，还参照图1所示，该镜头系统还可以包括：分别与主控芯片12电连接的两组触点(本实施例中为第一触点113和第二触点114，且第一触点和第二触点的结构可以是相同的，也可以是不同的)，一组触点可以包括至少一对金属片；两组触点分别位于镜头对焦行程的远焦点和近焦点处，用于与镜头移动至在远焦点或近焦点处使至少一对金属片导通。 [0071]　主控芯片12用于若检测到远焦点或近焦点的金属片导通，确定目标位置与镜头接触触点的当前位置存在偏差，以镜头接触触点的当前位置为起点，重新计算从当前位置到目标位置的步数，并根据该步数重新生成控制指令。 [0072]　本发明实施例中，在对焦过程中，当镜头移动到镜头对焦行程中的远焦点或近焦点时，如果继续向前移动则移出镜头对焦行程的范围，此时若还没有移动到目标位置，则说明已经错过了目标位置，这是由于移动过程中电机自身的系统误差引起的。即主控芯片接收到的目标位置与实际移动的目标位置存在偏差，因此该偏差需要进行校正，以达到精准对焦的目的。 [0073]　在另一个具体的实施例中，提供了一个具体的边界检测的结构，该结构为了检测到镜头移动到远焦点或近焦点时，是否使得金属片导通。还参照图1所示，上述镜头系统还可以包括：分别与触点113,114(本发明实施例中为第一触点113和第二触点114)和主控芯片12连接的电阻13,14(本发明实施例中仪第一电阻13和第二电阻14)，以及GPIO接口115,116(本发明实施例中分别为第一GPIO接口115和第二GPIO接口116)；触点中的一个金属片通过GPIO接口连接电阻，另一个金属片接地；镜头111具有一个金属片，以使镜头的金属片与触点的金属片接触后，触点一对金属片、电阻和主控芯片形成通路。 [0074]　结合图2所示，以第一触点113为例进行说明，第一触点113中的第一金属片1131通过第一GPIO接口115连接第一电阻13，第二金属片1132接地。镜头的金属片与上述第一金属片和第二金属片接触后，该触点的第一金属片和第二金属片、第一电阻和主控芯片形成通路。 [0075]　需要说明的是，上述GPIO接口英文全称General?Purpose Input/Output Ports，即通用I/O端口，可以用于输入、输出或其他特殊功能。 [0076]　本发明实施例中在镜头的金属片将触点的一对金属片接触之后，该触点的一对金属片、电阻和主控芯片形成通路，导致电阻处的电势会被拉高，主控芯片就会检测到镜头移动至该触点处，即镜头将移出镜头对焦行程的范围。 [0077]　在另一个可选的实施例中，在实际对焦的过程中，存在着数据的偏差，即首次确定的镜头对焦的目标位置并非为最清晰的镜头对焦位置，所以，在镜头移动到目标位置之后，上位机制(例如本发明实施例中提出的高通平台)还需要判断是否对焦完成，以及对焦未完成继续基于该实际位置如何进一步对焦。因此，上述主控芯片还用于：接收镜头移动后的实际位置对焦是否完成的结果以及未对焦完成时镜头对焦的新目标位置；根据对焦完成的结果，生成控制步进电机锁定镜头的控制指令，以使步进电机锁定镜头；根据未对焦完成的结果、实际位置和新目标位置，再次计算步进电机驱动镜头从实际位置到新目标位置的位移，并根据位移生成再次对焦的控制指令。 [0078]　在一个可选的实施例中，参照图1所示，上述镜头系统还可以包括：驱动芯片15(驱动IC)，驱动芯片15分别与步进电机112和主控芯片12电连接，用于根据控制指令控制步进电机112旋转。 [0079]　本发明实施例中在对步进电机进行控制时，并非是主控芯片直接对步进电机进行控制，而且通过驱动芯片接收主控芯片的控制指令，并根据该控制指令驱动步进电机旋转。主控芯片启动一个hrtimer时钟用于输出一定数量的脉冲信号给驱动芯片，驱动芯片根据输出一定数量的脉冲，转子即转动相应数量的角度或前进相应数量的步数。 [0080]　基于同一发明构思，本发明实施例中还提供了一种对上述镜头系统的对焦方法，该方法的执行主体是图1中的主控芯片，参照图3所示，该方法可以包括以下步骤： [0081]　步骤S31、获取镜头的当前位置和镜头对焦的目标位置。 [0082]　步骤S32、根据当前位置和目标位置，计算步进电机驱动镜头从当前位置到目标位置的位移。 [0083]　步骤S33、根据位移控制步进电机驱动镜头移动相应的位移。 [0084]　本发明实施例中提供的上述对焦方法，对于采用步进电机的摄像头模组，能够在高通平台上进行驱动并实现良好的自动对焦效果。在许多移动设备中，往往存在长焦段和大镜头的模组需求，这种场景下采用步进电机作为对焦结构的驱动结构。例如当产品形态为望远镜时，镜头往往为长焦段的，切镜头较大，所以会采用步进电机驱动镜头；同时，特种监控摄像头需要实现多场景监控，对自身体积一般没有特别要求，也会采用步进电机作为对焦驱动；通过本发明实施例中提供的对焦方法，能够兼容高通软件层面更好地支持此类摄像头模组。 [0085]　在一个可选的实施例中，上述步骤S31的实现，具体包括：根据位移，以及步进电机与镜头对焦行程的映射关系，计算步进电机驱动镜头从当前位置到目标位置的步数；根据步数控制步进电机旋转相应的步数，以驱动镜头移动相应的位移。 [0086]　本发明实施例中的具体说明和有益效果可以参照上述镜头系统中的有关描述，本发明实施例在此不再赘述。 [0087]　在另一个可选的实施例中，还需要检测判断镜头是否移动到镜头对焦行程的边界处，本发明实施例中通过边界检测校正的方式对镜头的对焦位置进行校正，具体的包括以下步骤：检测镜头是否接触对焦行程的远焦点或近焦点处的设置触点；若是，则判定目标位置与镜头接触触点的当前位置存在偏差；并以镜头接触触点的当前位置为起点，重新计算从当前位置到目标位置的步数，并根据该步数控制步进电机旋转；否则，判定不存在偏差，控制步进电机锁定镜头。 [0088]　本发明实施例中的具体说明和有益效果可以参照上述镜头系统中的有关描述，本发明实施例在此不再赘述。 [0089]　在另一可选的实施例中，在上述步骤S31执行之前，还需要对镜头进行初始化，即控制步进电机于镜头系统启动时，驱动镜头从当前位置到远焦点或近焦点。 [0090]　在另一可选的实施例中，在移动完之后，还需要接收上位控制机制(例如上述实施例中提及的高通平台)发送的对焦结果，并基于该对焦结果判断是否还需要进一步移动镜头，具体的包括以下步骤： [0091]　接收镜头移动后的实际位置对焦是否完成的结果，以及未对焦完成时镜头对焦的新目标位置；根据对焦完成的结果，控制步进电机锁定镜头；根据未对焦完成的结果、实际位置和新目标位置，再次计算步进电机驱动镜头从实际位置到新目标位置的新位移，并根据新位移控制步进电机驱动镜头移动相应的新位移。 [0092]　本发明实施例中的具体说明和有益效果可以参照上述镜头系统中的有关描述，本发明实施例在此不再赘述。 [0093]　在一个具体的实施例中，参照图4所示，上述方法具体实现可以包括以下步骤： [0094]　步骤S401、镜头系统使能。本步骤是对摄像头模组上电，并对步进电机连接的驱动芯片和与驱动芯片连接的主控芯片使能。 [0095]　步骤S402、主控芯片初始化配置。在对焦开始前，主控芯片进行初始化配置，即获取步进电机与镜头对焦行程的映射关系等信息，同时接收高通平台下发的镜头对焦的目标位置。 [0096]　步骤S403、控制步进电机于镜头系统启动时，驱动镜头从当前位置到远焦点或近焦点。该步骤是对摄像头模组中的镜头进行初始化，即将镜头移动到镜头对焦行程的远焦点或近焦点处，以便于进行计算从远焦点或者近焦点到目标位置的位移。目前高通平台下的产品，均是将镜头移动到远焦点处。 [0097]　此步骤中，还包含了判断镜头是否移动到远焦点或者近焦点处的判断逻辑，即通过边界检测算法，即镜头移动到远焦点或者近焦点时，镜头上金属片将远焦点或近焦点处设置的触点(包括一对金属片)导通，主控芯片会接收到与触点中的一个金属片连接的GPIO接口电平被拉低的电信号，以此来检测镜头移动到远焦点或者近焦点处。 [0098]　步骤S404、获取镜头的当前位置和镜头对焦的目标位置。本步骤中的当前位置即可为上述步骤S403镜头初始化后的位置，即镜头对焦行程的远焦点或者近焦点位置。上述镜头对焦的目标位置是通过高通平台下发的，是通过图像分析获得的目标位置，本步骤与上述步骤S31一致，在此不再赘述。 [0099]　步骤S405、根据当前位置和目标位置，计算步进电机驱动镜头从当前位置到目标位置的位移。本步骤与上述步骤S32一致，在此不再赘述。 [0100]　步骤S406、根据位移，以及步进电机与镜头对焦行程的映射关系，计算步进电机驱动镜头从当前位置到目标位置的步数。 [0101]　步骤S407、根据步数控制步进电机旋转相应的步数，以驱动镜头移动相应的位移。 [0102]　步骤S408、判断对焦是否完成，若是，则执行步骤S409；否则，执行步骤S410。 [0103]　本步骤通过接收镜头移动后的实际位置对焦是否完成的结果，以及未对焦完成时镜头对焦的新目标位置，来判断对焦是否完成。即接收对焦是否完成的结果，对焦是否完成即高通平台对在移动后的实际位置采集的图像数据进行图像分析，以此来判断对焦是否完成。 [0104]　步骤S409、控制步进电机锁定镜头。本步骤根据对焦完成的结果，控制步进电机锁定镜头，即对焦完成，驱动芯片失能。 [0105]　步骤S410、根据未对焦完成的结果、实际位置和新目标位置，再次计算步进电机驱动镜头从实际位置到新目标位置的新位移，并根据新位移控制步进电机驱动镜头移动相应的新位移。 [0106]　步骤S411、根据新位移，以及步进电机与镜头对焦行程的映射关系，计算步进电机驱动镜头从当前位置到目标位置的步数，并根据该步数控制步进电机旋转。本步骤执行完毕之后，需要返回步骤S408继续接收上位控制机制(高通平台)下发的是否对焦完成以及对焦未完成时新的目标位置。 [0107]　步骤S412、检测镜头是否接触对焦行程的远焦点或近焦点处的设置触点；若是，则执行步骤S413，否则，判定不存在偏差，执行步骤S409。 [0108]　步骤S413、判定目标位置与镜头接触触点的当前位置存在偏差；并以镜头接触触点的当前位置为起点，重新计算从当前位置到目标位置的步数，并根据该步数控制步进电机旋转。本步骤执行完毕之后，会返回步骤S412继续检测，只到检测到镜头不再处于远焦点或者近焦点为止。 [0109]　结束之后，镜头系统失能，当然，也可以接收下一次的目标位置，以便实现下一次对焦。 [0110]　本发明实施例中提供的上述对焦方法，对步进电机的控制机制进行了镜头对焦行程内移动的最大步数限制控制，以及驱动镜头移动到对焦行程的边界时的边界检测校正的优化，对于镜头系统的自动对焦的实现更加精准，效果更优。 [0111]　基于同一发明构思，本发明实施例中还提供了一种对上述镜头系统的对焦装置，参照图5所示，该装置可以包括：获取模块51、计算模块52以及控制模块53，其工作原理如下： [0112]　获取模块51用于获取镜头的当前位置和镜头对焦的目标位置。 [0113]　计算模块52用于根据当前位置和目标位置，计算步进电机驱动镜头从当前位置到目标位置的位移。 [0114]　控制模块53用于根据位移控制步进电机驱动镜头移动相应的位移。 [0115]　在一个可选的实施例中，上述计算模块52具体根据位移，以及步进电机与镜头对焦行程的映射关系，计算步进电机驱动镜头从当前位置到目标位置的步数；相应的，控制模块53根据步数控制步进电机旋转相应的步数，以驱动镜头移动相应的位移。 [0116]　在一个可选的实施例中，参照图5所示，还包括：检测模块54，检测模块54用于检测镜头是否接触对焦行程的远焦点或近焦点处的设置触点；若是，检测模块54，判定目标位置与镜头接触触点的当前位置存在偏差；计算模块52以镜头接触触点的当前位置为起点，重新计算从当前位置到目标位置的步数，控制模块53根据该步数控制步进电机旋转；否则，检测模块54判定不存在偏差，控制模块53控制步进电机锁定镜头。 [0117]　在另一个可选的实施例中，上述控制模块53还用于控制步进电机于镜头系统启动时，驱动镜头从当前位置到远焦点或近焦点。 [0118]　在另一个可选的实施例中，参照图5所示，获取模块51还用于接收所述镜头移动后的实际位置对焦是否完成的结果，以及未对焦完成时所述镜头对焦的新目标位置；控制模块53用于根据对焦完成的结果，控制所述步进电机锁定所述镜头；计算模块52用于根据未对焦完成的结果、所述实际位置和所述新目标位置，再次计算所述步进电机驱动所述镜头从实际位置到新目标位置的新位移，控制模块53根据所述新位移控制所述步进电机驱动所述镜头移动相应的新位移。 [0119]　基于同一发明构思，本发明实施例中还提供了一种电子设备，参照图6所示，该电子设备包括：设备主体2和上述镜头系统1；镜头系统1安装于设备主体2上。 [0120]　需要说明的是，本发明实施例中的上述电子设备可以是望远镜，也可以是可变焦监控摄像头等，当然也可以是智能手机、平板电脑等，本发明实施例对此并不作具体限定。</t>
  </si>
  <si>
    <t>该镜头系统能够对具有长焦段和大而重镜头需求的摄像头模组实现自动对焦，避免了音圈马达或者压电马达动力不足或者对焦行程短无法实现对焦的缺陷。</t>
  </si>
  <si>
    <t>alpha-beta算法 |
移动镜头 |
对焦功能 |
远焦 |
ipv4类型 |
可变焦 |
对焦位置 |
对焦装置 |
alpha-fetoprotein gene |
anywhere数据库 |
近焦 |
检测镜头 |
auto focus |
焦段 |
拍摄范围 |
获取镜头 |
焦点位置 |
自动对焦控制</t>
  </si>
  <si>
    <t>fuzzy逻辑 |
摄像头模组 |
sensor</t>
  </si>
  <si>
    <t>fuzzy tracking |
压电马达 |
位移控制 |
运动装置 |
指令驱动 |
步数控制 |
步进电动机</t>
  </si>
  <si>
    <t>图像传感器 |
接收镜头</t>
  </si>
  <si>
    <t>2  2021.12.28 公开 公开
2022.01.14 实质审查的生效 实质审查的生效
申请日=2021.09.07</t>
  </si>
  <si>
    <t>北京思格颂知识产权代理有限公司; 李宗;潘珺</t>
  </si>
  <si>
    <t>CN202111025832.5</t>
  </si>
  <si>
    <t>多媒体数据识别方法、装置、设备及存储介质</t>
  </si>
  <si>
    <t>本申请公开了一种多媒体数据识别方法、装置、设备及存储介质。包括：获取待识别多媒体数据；将多媒体数据输入到设置在终端上的终端子模型，通过终端子模型提取待识别多媒体数据的第一特征数据，通过终端子模型提取待识别多媒体数据的第一特征数据的过程包括至少一次非线性运算；将第一特征数据上传至服务器，以使设置在服务器中的服务器端子模型基于第一特征数据进行识别，得到多媒体数据的识别结果。采用本申请提供的多媒体数据识别方法，可以有效保护用户隐私，降低待识别多媒体数据的泄露风险。</t>
  </si>
  <si>
    <t>一种多媒体数据识别方法，其特征在于，包括： 　　获取待识别多媒体数据； 　　将所述多媒体数据输入到设置在终端上的终端子模型，通过所述终端子模型提取所述待识别多媒体数据的第一特征数据，所述终端子模型提取所述待识别多媒体数据的第一特征数据的过程中包括至少一次非线性运算； 　　将所述第一特征数据上传至服务器，以使设置在服务器中的服务器端子模型基于所述第一特征数据进行识别，得到所述多媒体数据的识别结果。</t>
  </si>
  <si>
    <t>朱勇 |
岳蓬星</t>
  </si>
  <si>
    <t>朱勇</t>
  </si>
  <si>
    <t>G06F 16/45|G06F 16/483|G06F 21/62|G06K  9/62</t>
  </si>
  <si>
    <t>G06F 16/45</t>
  </si>
  <si>
    <t>　近年来，随着科学技术的发展，越来越多的领域开始应用算法模型解决问题。&lt;br/&gt;　现有技术中，由于模型的训练和应用需要较高的配置，一般将模型部署在服务器端。终端将数据上传至服务器，服务器将模型处理后的结果返回给终端。但是，前文中数据的传输和处理的过程中，存在较大的数据泄露风险。&lt;br/&gt;　因此，这种模型不适用于处理某些领域中的敏感数据，例如，在医疗领域中患者的诊断影像资料、银行领域的身份证照片、通信领域的语音资料等。</t>
  </si>
  <si>
    <t>　本申请涉及数据脱敏领域，具体涉及一种多媒体数据识别方法、装置和设备。</t>
  </si>
  <si>
    <t>[0038]　在医疗和银行等领域，数据源往往比较敏感，如身份证的照片、患者的诊断影像资料等。以医院为例，为了保证患者的隐私，医院与医院之间，医院与科研机构或商业机构之间存在大量的数据孤岛。 [0039]　发明人发现，虽然采用联邦学习的方法可以解决上述数据孤岛问题，但因为需要将用于推理的数据通过网络进行传输，导致联邦学习对网络带宽，服务器的运算需求较大。并且还存在较大的数据泄露风险。 [0041]　此外，由于上传的过程中采用的是中间计算结果，而中间计算结果往往数据尺寸大小比原始数据小很多，因此，可以有效减少数据的上传量，节省网络带宽。 [0043]　数据孤岛：企业发展到一定阶段，出现多个事业部，每个事业部都有各自数据，事业部之间的数据往往都各自存储，各自定义。每个事业部的数据就像一个个孤岛一样无法(或者极其困难)和企业内部的其他数据进行连接互动。”我们把这样的情况称为数据孤岛。简单说就是数据间缺乏关联性，数据库彼此无法兼容。 [0044]　专业人士把数据孤岛分为物理性和逻辑性两种。物理性的数据孤岛指的是，数据在不同部门相互独立存储，独立维护，彼此间相互孤立，形成了物理上的孤岛。逻辑性的数据孤岛指的是，不同部门站在自己的角度对数据进行理解和定义，使得一些相同的数据被赋予了不同的含义，无形中加大了跨部门数据合作的沟通成本。 [0045]　联邦学习：一种新兴的人工智能基础技术，在2016年由谷歌最先提出，原本用于解决安卓手机终端用户在本地更新模型的问题，其设计目标是在保障大数据交换时的信息安全、保护终端数据和个人数据隐私、保证合法合规的前提下，在多参与方或多计算结点之间开展高效率的机器学习。其中，联邦学习可使用的机器学习算法不局限于神经网络，还包括随机森林等重要算法。 [0046]　数据脱敏：数据脱敏是指对某些敏感信息通过脱敏规则进行数据的变形，实现敏感隐私数据的可靠保护。在涉及客户安全数据或者一些商业性敏感数据的情况下，在不违反系统规则条件下，对真实数据进行改造并提供测试使用，如身份证号、手机号、卡号、客户号等个人信息都需要进行数据脱敏。 [0047]　模型训练：用已有的数据，通过一些方法(最优化或者其他方法)确定函数的参数，参数确定后的函数就是训练的结果。 [0048]　模型部署：模型部署就是在某一框架内训练好的模型(权重文件)，通过具体框架进行模型转化或者直接使用对应语言所提供的API接口，load、get一系列操作，使得训练好的“黑箱”能得到实际应用。 [0049]　模型推理：完成实际的模型部署后，对输入数据送入到模型内部，进而获取到计算(推理)结果的过程称为模型推理。 [0051]　本申请实施例提供的多媒体数据识别方法中使用的模型为两阶段模型，也就是包括终端子模型和服务器端子模型。其中，终端子模型和服务器端子模型是由预设模型拆分后训练得到的。 [0052]　图1示出了本申请实施例提供的一种模型拆分方法的流程示意图，该方法可以包括步骤S101?S103。 [0053]　步骤S101，终端将终端配置信息发送至服务器。 [0054]　这里，终端配置信息可以包括与终端运算能力相关的各类硬件指标参数，也可以为终端自身的设备型号。 [0055]　步骤S102，服务器基于终端配置信息确定终端的计算能力等级。 [0056]　在终端配置信息为各类硬件指标参数的情况下，服务器可以基于各类硬件指标参数计算一个计算能力数值，基于该数值在预设的计算能力等级分类表中，确定该终端的计算能力等级；服务器还可以基于各类硬件指标参数，基于一个预设的计算能力等级匹配关系，确定该终端的计算能力等级。其中，预设的计算能力等级匹配关系具体可以是先判断CPU型号，在CPU满足第一预设条件的情况下，判断硬盘类型或硬盘写入速度，同理，基于相似的判断逻辑，判断各类硬件指标参数中的每个指标参数，以确定该终端的计算能力等级。 [0057]　在终端配置信息为设备型号的情况下，服务器中可以预设有终端型号与计算能力等级匹配关系，根据终端型号与计算能力等级匹配关系确定该终端的计算能力等级。 [0058]　步骤S103，服务器基于终端的计算能力等级和预设模型的多个层中每一层的计算量，拆分预设模型，得到第一子模型和第二子模型。 [0059]　该预设模型可以是多媒体数据识别模型，也可以是多媒体数据分类模型。根据终端设备的计算能力等级调整终端的运算量，对模型进行拆分，终端设备适当高效的分担了服务器端的运算压力，从而降低了服务器的运算需求。 [0060]　其中，根据计算能力等级的划分情况对模型进行拆分，划分过程需要参考如下规则： [0061]　a)该层作为输出层是否可以获得一个相对较好的神经网络推理结果，可以通过反向推理的过程中对损失函数值的统计进行判别。如果是分类模型，也可以结合对应分类结果的混淆矩阵，观察其是否满足项目的需求。 [0062]　b)该层作为输出层时，由于终端往往性能是有限的，在有限的推理性能下完成该层之前的全部推理过程，其对应的推理实时性能否得到满足。 [0063]　作为一个示例，步骤S101具体可以获取当前的硬件平台型号，根据该硬件平台型号获取具体算力，步骤S102可以依据硬件平台算力及模型分层计算量对计算能力等级进行预先划分，根据划分结果可以得到当前计算设备对应的计算能力等级。 [0064]　在步骤S103之前还可以设置一个计算量统计步骤，该步骤可以对模型的每一层的计算量进行初步统计。根据每一层的计算量统计结果，计算从当前等级的神经网络首层到神经网络当前层的总计算量；以此类推，计算出数据传播到每一层神经网络所需的总计算量，或中间某一层到后面每一层神经网络所需的总计算量，具体从哪层网络开始计算总计算量这里不做限定，生成模型分层计算量统计表。然后基于模型分层计算量统计表，构建计算量及计算能力等级对照表举例如下(表中数值仅供参考)： [0065]　表1计算量及计算能力等级对照表 [0066]　 [0067]　以上表为例，步骤S103中，如果是450芯片可将模型拆分为前100层和其它层，前100层在450芯片上运行，其它层在服务器端运行；660芯片同理，运行该模型时可将模型拆分为前200层及其它层，前200层运行在660芯片上，其它层运行在服务器端，计算量统计表及计算能力对照表在构建过程中layer的选取同样要考虑到模型的结构及对最终推理精度的影响，且Layer Number不一定以001开始，也可以以中间某层为起始层。根据设备的计算能力，结合上述方法，终端侧实际推理的模型尺寸得到优化，因此可保障模型在任意芯片型号的终端侧获得较好的推理实时性。 [0068]　在一些实施例中，服务器拆分预设模型，得到第一子模型和第二子模型后，还可以将第一子模型发送到终端。进而，使第一子模型在终端，第二子模型在服务器端，两者一同训练，训练结束得到终端子模型和服务器端子模型。 [0070]　图2示出了本申请实施例提供的一种模型训练方法的流程示意图，该方法可以包括步骤S201?S203。 [0071]　步骤S201，获取第一训练集，第一训练集包括多个训练样本，每个训练样本包括多媒体数据样本及其对应的标签识别数据。 [0072]　这里，多媒体数据样本具体可以是图像数据样本或音频数据样本。其中，图像数据样本可以来源于前文中所述的身份证照片、患者的诊断影响资料等。音频数据样本可以来自终端采集或预先存储的音频。 [0073]　标签识别数据，具体可以与预设模型的输出层一一对应，每个输出层对应一个标签识别数据，此时一个多媒体数据样本对应多个标签识别数据。标签识别数据还可以与多媒体样本一一对应，每个多媒体样本对应一个标签识别数据。 [0074]　在训练前，可以基于终端的数据预先构建多个训练样本，基于多个训练样本得到第一训练集。 [0075]　步骤S202，针对每个训练样本分别执行以下操作：将训练样本输入至设置在终端的第一子模型，对训练样本进行预设处理，得到样本特征数据；将样本特征数据上传至服务器，以使设置在服务器中的第二子模型对样本特征数据进行识别，得到训练样本中多媒体数据样本的预测识别结果。 [0076]　在终端侧训练终端子模型，将终端子模型输出的样本特征数据上传至服务器侧，训练服务器端子模型。其中，样本特征数据是训练样本在经过预设处理后得到的，而预设处理包括了至少一次非线性运算。进而，即便泄露了样本特征数据，得到样本特征数据的人也很难得到原始训练样本的信息。 [0077]　需要说明的是，此处的样本特征数据不是训练样本自身的特征数据，而是在训练样本自身的特征数据基础上经过预设处理得到的数据。也就是说，样本特征数据不能直接显示训练样本的特征。 [0078]　步骤S203，根据各个预测识别结果及其对应的标签识别数据，调整第一子模型和/或第二子模型的模型参数，返回执行将训练样本输入至第一子模型，对训练样本进行预设处理，得到样本特征数据，直至满足预设训练停止条件，得到终端子模型和服务器端子模型。 [0079]　本申请实施例中的预设模型可以为神经网络模型。训练过程可以采用深度神经网络的通用训练与调优方法，这个过程包括但不限于联邦学习等训练方法。但是，在训练前需要根据不同等级的计算量，将模型进行合理拆分。在训练中，不将原始训练样本直接上传至服务器端，也不将多媒体数据识别得到的第一特征数据上传至服务器，所有上传至服务器的涉及隐私的数据均经过了至少一次非线性运算，难以反推出原始数据，进而保障了数据的安全性。 [0080]　在一些实施例中，预设训练停止条件为第一子模型对应的损失函数值和第二子模型对应的损失函数值之和小于预设阈值。 [0081]　作为一个示例，预设模型为神经网络模型；预设训练停止条件为第一子模型的多个输出层对应的损失函数值和第二子模型的多个输出层对应的损失函数值之和小于预设阈值。 [0082]　本申请实施例中，终端侧的第一子模型和服务器侧的第二子模型，经过上述训练后将得到终端子模型和服务器端子模型。终端和服务器分别部署终端子模型和服务器端子模型之后即可应用该模型对多媒体数据进行识别。 [0084]　图3示出了本申请实施例提供的一种多媒体数据识别方法的流程示意图，如图3所示，该方法可以包括步骤S301?S303 [0085]　步骤S301，获取待识别多媒体数据。 [0086]　步骤S302，将多媒体数据输入到设置在终端上的终端子模型，通过终端子模型提取待识别多媒体数据的第一特征数据，通过终端子模型提取待识别多媒体数据的第一特征数据的过程中包括至少一次非线性运算。 [0087]　步骤S303，将第一特征数据上传至服务器，以使设置在服务器中的服务器端子模型基于第一特征数据进行识别，得到多媒体数据的识别结果。 [0088]　上述步骤中，多媒体数据可以包括图像数据和/或音频数据。具体可以是前文中的身份证的照片、患者的诊断影像资料、终端的音频数据等。 [0089]　上述步骤中的非线性运算可以是relu或者maxpooling等操作。 [0090]　基于前文中的多媒体数据，多媒体数据的识别结果可以对应身份信息、诊断结果，音频分析结果等。 [0091]　在一些示例中，前文中的多媒体数据也可以是多张图像，此时识别结果可以是图像的分类结果。 [0092]　本申请实施例提供的多媒体数据识别方法，将模型分为终端子模型和服务器端子模型，终端子模型经过至少一次非线性运算提取待识别多媒体数据的第一特征数据后，然后将第一特征数据上传给服务器端子模型进行处理得到识别结果。 [0093]　由于数据传输中，没有直接传输待识别多媒体数据，因此，即使在数据传输中泄露了数据，通过泄露的数据即第一特征数据也不能直接得到待识别多媒体数据。 [0094]　并且，本申请的终端子模型提取待识别多媒体数据的第一特征数据的过程包括至少一次非线性运算，因此仅凭第一特征数据也很难反向推理得到待识别多媒体数据或待识别多媒体数据的相关特征。因此，本申请实施例提供的多媒体数据识别方法，可以有效保护用户隐私，降低待识别多媒体数据的泄露风险。 [0095]　在一些实施例中，服务器端子模型在基于第一特征数据进行识别，得到多媒体数据的识别结果之后，还会将识别结果返回终端。基于此，该方法还可以包括步骤S304。 [0096]　步骤S304，获取来自服务器的识别结果。 [0097]　本申请实施例提供的多媒体数据识别方法，终端可以获取来自服务器的识别结果，进而使得终端的使用者可以直接自终端得到识别结果。 [0098]　基于相同的发明构思，本申请实施例还提供了一种多媒体数据识别装置。 [0099]　图4示出了本申请实施例提供的一种多媒体数据识别装置，如图4所示，该多媒体数据识别装置400，可以包括： [0100]　数据获取模块401，可以用于获取待识别多媒体数据； [0101]　终端处理模块402，可以用于将多媒体数据输入到设置在终端上的终端子模型，通过终端子模型提取待识别多媒体数据的第一特征数据，过终端子模型提取待识别多媒体数据的第一特征数据的过程包括至少一次非线性运算； [0102]　数据上传模块403，可以用于将第一特征数据上传至服务器，以使设置在服务器中的服务器端子模型基于第一特征数据进行识别，得到多媒体数据的识别结果。 [0103]　在一些实施例中，该多媒体数据识别装置400，还可以包括： [0104]　训练集获取模块，可以用于将待识别多媒体数据输入到设置在终端上的终端子模型之前，获取第一训练集，第一训练集包括多个训练样本，每个训练样本包括多媒体数据样本及其对应的标签识别数据； [0105]　模型训练模块，可以用于针对每个训练样本分别执行以下操作：将训练样本输入至设置在终端的第一子模型，对训练样本进行预设处理，得到样本特征数据；将样本特征数据上传至服务器，以使设置在服务器中的第二子模型对样本特征数据进行识别，得到训练样本中多媒体数据样本的预测识别结果； [0106]　根据各个预测识别结果及其对应的标签识别数据，调整第一子模型和/或第二子模型的模型参数，返回执行将训练样本输入至第一子模型，对训练样本进行预设处理，得到样本特征数据，直至满足预设训练停止条件，得到终端子模型和服务器端子模型。 [0107]　在一些实施例中，模型训练模块中预设训练停止条件为第一子模型对应的损失函数值和第二子模型对应的损失函数值之和小于预设阈值。 [0108]　在一些实施例中，模型训练模块中预设模型为神经网络模型；预设训练停止条件为第一子模型的多个输出层对应的损失函数值和第二子模型的多个输出层对应的损失函数值之和小于预设阈值。 [0109]　在一些实施例中，该多媒体数据识别装置400，还可以包括： [0110]　配置发送模块，可以用于获取第一训练集之前，将终端配置信息发送至服务器，以使服务器基于终端配置信息确定终端的计算能力等级，以及基于终端的计算能力等级和预设模型的多个层中每一层的计算量，拆分预设模型，得到第一子模型和第二子模型。 [0111]　在一些实施例中，该多媒体数据识别装置400，还可以包括： [0112]　信息获取模块，可以用于获取来自服务器的识别结果。 [0113]　在一些实施例中，多媒体数据可以包括图像数据和/或音频数据。 [0114]　本申请实施例提供的多媒体数据识别装置，可以用于执行上述各方法实施例提供的多媒体数据识别方法，其实现原理和技术效果类似，为简介起见，在此不再赘述。 [0115]　基于同一发明构思，本申请实施例还提供了一种电子设备。 [0121]　通信接口503，主要用于实现本申请实施例中各模块、设备、单元和/或设备之间的通信。 [0123]　该电子设备可以执行本申请实施例中的多媒体数据识别方法，从而实现上述实施例描述的多媒体数据识别方法和装置。 [0127]　还需要说明的是，本申请中提及的示例性实施例，基于一系列的步骤或者装置描述一些方法或系统。但是，本申请不局限于上述步骤的顺序，也就是说，可以按照实施例中提及的顺序执行步骤，也可以不同于实施例中的顺序，或者若干步骤同时执行。</t>
  </si>
  <si>
    <t>采用本申请提供的多媒体数据识别方法，可以有效保护用户隐私，降低待识别多媒体数据的泄露风险。</t>
  </si>
  <si>
    <t>1.00</t>
  </si>
  <si>
    <t>模型训练方法 |
训练模块 |
神经网络模型 |
深度神经网络 |
分类模型 |
识别方法 |
cyclic diolefin |
hard disk device |
训练样本 |
训练过程 |
识别模型 |
样本输入 |
识别结果</t>
  </si>
  <si>
    <t>算法模型 |
模型处理 |
机器学习算法 |
人工智能 |
模型参数 |
训练服务器 |
样本特征数据 |
神经网络推理 |
模型推理</t>
  </si>
  <si>
    <t>真实数据 |
数据样本</t>
  </si>
  <si>
    <t>计算能力 |
运算能力</t>
  </si>
  <si>
    <t>2  2021.12.28 公开 公开
2022.01.14 实质审查的生效 实质审查的生效
申请日=2021.09.02</t>
  </si>
  <si>
    <t>北京东方亿思专利代理有限责任公司; 赵秀芹</t>
  </si>
  <si>
    <t>CN202111033747.3</t>
  </si>
  <si>
    <t>视场角确定方法、装置、设备及存储介质</t>
  </si>
  <si>
    <t>本申请实施例公开了一种视场角确定方法、装置、设备及存储介质。所述方法包括：基于鱼眼相机对测试箱体的内表面进行图像拍摄，得到待测试图像；对所述待测试图像进行特征提取处理，得到所述待测试图像上的不同色块的色块信息特征；根据所述色块信息特征，提取不同色块内的像素关键点，并对所述像素关键点进行排序，得到不同色块对应的排序关键点；基于所述排序关键点、所述鱼眼相机的焦距、及所述鱼眼相机的主视轴到垂直于所述主视轴的交点之间的物距，确定在不同视场方向上的视场角；根据不同视场方向上的视场角，确定所述鱼眼相机的相机视场角。本申请实施例可以提高鱼眼相机视场角的预测精度。</t>
  </si>
  <si>
    <t>一种视场角确定方法，其特征在于，所述方法包括： 　　基于鱼眼相机对测试箱体的内表面进行图像拍摄，得到待测试图像；所述测试箱体为正方形箱体，所述测试箱体的第一侧面预留有图像采集孔，所述测试箱体的除所述第一侧面外的其它五个侧面的内表面为两种颜色交替均匀设置的表面，所述两种颜色包括白色和除白色外的其它颜色，且所述测试箱体正对的两个内表面的颜色相同，五个内表面的暗区打印RGB值包括三种，分别为：(0，0，255)、(255，0，0)和(0，0，0)，所述待测试图像为包括所述五个内表面上的其它颜色的图像； 　　对所述待测试图像进行特征提取处理，得到所述待测试图像上的不同色块的色块信息特征； 　　根据所述色块信息特征，提取不同色块内的像素关键点，并对所述像素关键点进行排序，得到不同色块对应的排序关键点； 　　基于所述排序关键点、所述鱼眼相机的焦距、及所述鱼眼相机的主视轴到垂直于所述主视轴的交点之间的物距，确定在不同视场方向上的视场角； 　　根据不同视场方向上的视场角，确定所述鱼眼相机的相机视场角。</t>
  </si>
  <si>
    <t>2021/12/24</t>
  </si>
  <si>
    <t>G01M 11/02|H04N 17/00|H04N 17/02</t>
  </si>
  <si>
    <t>G01M 11/02</t>
  </si>
  <si>
    <t>　智能物联网行业的视觉技术迅速发展，依托于宽视场角的镜头、相机，环视监控、视觉设备可以达到高信息量、低硬件投入的目的，基于此，鱼眼镜头就显得尤为重要。&lt;br/&gt;　鱼眼镜头视角多在180°左右，甚至超过180°。当前典型的产品大多用于环视拍摄、特殊视频拍摄。对于典型的环视产品而言，鱼眼镜头的视场角大小直接决定相机配比状态。比如，要达到360度全景，单个鱼眼镜头的视场角为175度，则每个环视相机需要3台鱼眼相机组合。假设单个鱼眼镜头的视场角为200度，则需要2台就可以了。而相机视角在180度附近时对产品、硬件选型尤其重要，因此，对鱼眼镜头视场角的高精度测量方法需求也就越来越高。&lt;br/&gt;　目前常用的鱼眼镜头视场角的测试方法为：拍摄专用测量治具(通常以覆盖整体视场为准)，然后利用图像分割技术，将治具内图像基本内容做自动提取，针对提取的特征做特征降维，并基于降维后的特征状态来估计拍摄范围，从而计算视场角。&lt;br/&gt;　而上述方式，由于设备安装工艺、治具精度的差异，会导致图像内容提取精度不足，引起评估模型的交点坐标计算误差，从而导致计算的视场角的精度较低。</t>
  </si>
  <si>
    <t>　本申请实施例涉及相机视场角预测技术领域，特别涉及一种相机视场角确定方法、装置、设备及存储介质。</t>
  </si>
  <si>
    <t>[0030]　下面将结合附图对本申请实施方式作进一步地详细描述。 [0031]　参照图1，示出了本申请实施例提供的一种视场角确定方法的步骤流程图，如图1所示，该视场角确定方法可以包括如下步骤： [0032]　步骤101：基于鱼眼相机对测试箱体的内表面进行图像拍摄，得到待测试图像。 [0033]　本申请实施例可以应用于对鱼眼相机的视场角进行测量的场景中。 [0034]　本实施例提供了一种专用的测试箱体，该测试箱体可以结合图2和3进行如下详细描述。 [0035]　参照图2，示出了本申请实施例提供的一种测试箱体的示意图，如图2所示，该测试箱体为正方体结构，测试箱体的长宽高参数可以鱼眼相机焦平面距离为准，例如，鱼眼相机的焦平面为0.5m，则该测试箱体的长宽高为0.5m等。在测试箱体的一个侧面(即第一侧面)预留有图像采集孔，该图像采集孔可以用于鱼眼相机对箱体内表面进行图像采集。 [0036]　参照图3，示出了本申请实施例提供的一种测试箱体展开面的示意图，如图3所示，测试箱体上除第一侧面外的其它五个侧面的内表面为两种颜色交替均匀设置的表面，两种颜色包括白色和除白色外的其它颜色，且测试箱体正对的内表面的颜色相同，五个内表面的暗区打印RGB值包括三种，分别为：(0，0，255)、(255，0，0)和(0，0，0)。每个内表面的成像图像可以如图4所示。 [0037]　待测试图像为包括五个内表面上的其它颜色的图像，如图3所示，内表面的样式可以为棋盘格样式，也可以为点图样式或网格样式等，具体地，可以根据业务需求而定，本实施例对此不加以限制。在第一侧面上还设置有相机固定装置，以在鱼眼相机拍摄时对鱼眼相机进行固定，外部电源接入口，以提供电能，还设置有光源调整设备，以在鱼眼相机进行内表面的图像采集时，对光源进行调整，以避免拍摄的图像出现过曝现象。标准面(即第一侧面)光源需要固定色温，亮度采用硬件控制电路控制，支持亮度可调，典型的色温为6500K，亮度控制在200～2000lux即可，相机固定装置需要与根据相机设备大小做可控收缩，具体地可控收缩方式可以采用惯用的方式，本实施例对此不加以限制。 [0038]　在采用鱼眼相机对测试箱体的内表面进行图像拍摄时，可以将鱼眼相机放置到固定装置，打开光源，调整光源至鱼眼相机拍摄画面没有明显过曝，调整鱼眼相机位置，确保视野内每个棋盘格(也可以为网格或点图等)都能看清，同时视轴方向需要调整到拍摄棋盘格(也可以为网格或点图等)中心并固定鱼眼相机，确保鱼眼相机在拍摄过程中不会发生移动，然后执行拍摄过程，得到待测试图像，在拍摄完成之后，即可关闭光源电源，解除鱼眼相机的固定。 [0039]　采用鱼眼相机拍摄的图像可以如图5所示，拍摄的图像同时包含除第一侧面外的其它侧面的内表面，从而可以形成一张包含五个侧面内表面的待测试图像。 [0040]　在基于鱼眼相机对测试箱体的内表面进行图像拍摄得到待测试图像之后，执行步骤102。 [0041]　步骤102：对所述待测试图像进行特征提取处理，得到所述待测试图像上的不同色块的色块信息特征。 [0042]　在得到待测试图像之后，可以提取待测试图像中不同色块的特征，以得到待测试图像上的不同色块的色块信息特征，对于色块信息的获取过程可以结合下述具体实现方式进行详细描述。 [0043]　在本申请的一种具体实现方式中，上述步骤102可以包括： [0044]　子步骤A1：基于预置聚类算法，对所述待测试图像的图像像素进行聚类处理。 [0045]　在本实施例中，在得到待测试图像之后，可以基于预置聚类算法对待测试图像的图像像素进行聚类处理，具体地聚类处理过程可以为：利用待测试图像的RGB色彩信息进行聚类，可以采用典型的K?means聚类算法进行聚类，首先，聚类目标可以为4类，聚类初始中心分别为：(255，255，255)、(255，0，0)、(0，0，0)、(0，0，255)。 [0046]　在基于预置聚类算法对待测试图像的图像像素进行聚类处理之后，执行子步骤A2。 [0047]　子步骤A2：依据聚类结果，对所述待测试图像进行二值化处理，生成二值化图像。 [0048]　在基于预置聚类算法对待测试图像的图像像素进行聚类处理之后，可以依据聚类结果对待测试图像进行二值化处理，以得到二值化图像，具体地，可以筛选聚类中心靠近其它颜色中任一种颜色的所有像素位置，对原图图像(即待测试图像)进行二值化处理，处理得到二值化图像，处理方式为：归类到任一种颜色的所有像素位置设为1，其它像素位置设为0。 [0049]　在依据聚类结果对待测试图像进行二值化图像生成二值化图像之后，执行子步骤A3。 [0050]　子步骤A3：对所述二值化图像进行形态学开处理，得到处理图像。 [0051]　形态学开处理是指对图像进行先腐蚀后膨胀处理，以使图像的轮廓变得光滑，还可以使图像上狭窄的连接断开和消除细毛刺等。 [0052]　在得到二值化图像之后，可以对二值化图像进行形态学开处理，以得到处理图像，进而，执行子步骤A4。 [0053]　子步骤A4：获取所述处理图像中的凸包，并根据所述凸包的轮廓，确定不同色块的色块信息特征。 [0054]　凸包(Convex Hull)是一个计算几何(图形学)中的概念，在给定二维平面上的点集，凸包即是将最外层的点连接起来构成的凸多边形，它即包含点击中所有的点。 [0055]　在获取到处理图像之后，可以计算处理后的每个凸包，并根据凸包的轮廓确定不同色块的色块信息特征，即凸包的轮廓即为不同色块的色块信息特征。 [0056]　在对待测试图像进行特征提取处理得到待测试图像上的不同色块的色块信息特征之后，执行步骤103。 [0057]　步骤103：根据所述色块信息特征，提取不同色块内的像素关键点，并对所述像素关键点进行排序，得到不同色块对应的排序关键点。 [0058]　在提取到待测试图像上不同色块的色块信息特征信息之后，可以根据不同色块的色块信息特征，提取不同色块内的像素关键点，并对像素关键点按照行列的方式进行排序，以得到不同色块对应的排序关键点，具体地，可以结合下述具体实现方式进行详细描述。 [0059]　在本申请的另一种具体实现方式中，上述步骤103可以包括： [0060]　子步骤B1：根据相同颜色的色块的色块信息特征，计算得到所述相同颜色的色块的色块中心点。 [0061]　在本实施例中，在获取到待测试图像上不同色块的色块信息特征之后，可以对于同色块的信息特征，计算每个色块的色块中心点，具体地计算方式可以参照下述公式(1)： [0062]　 [0063]　上述公式(1)中，为色块中心点，i∈[1,100]，代表色块标号。 [0064]　在根据相同颜色的色块的色块信息特征计算得到相同颜色的色块的色块中心点之后，执行子步骤B2。 [0065]　子步骤B2：获取所述相同颜色的色块上的关键点。 [0066]　在提取不同色块的色块信息特征之后，可以获取相同颜色的色块上的关键点。 [0067]　在获取相同颜色的色块上的关键点之后，执行子步骤B3。 [0068]　子步骤B3：基于所述关键点至所述色块中心点之间的欧式距离，确定所述关键点中的旋转关键点。 [0069]　在获取到相同颜色的色块中心点和关键点之后，可以关键点与色块中心点之间的欧式距离，并根据欧式距离确定出关键点中的旋转关键点，具体地，可以选择色块面上距离色块中心点最远的1个关键点(xt,yt)作为旋转关键点。 [0070]　在基于关键点与色块中心点之间的欧式距离确定出关键点中的旋转关键点之后，执行子步骤B4。 [0071]　子步骤B4：基于所述旋转关键点对所有色块面上的关键点进行旋转校正处理。 [0072]　在获取到旋转关键点之后，可以基于旋转关键点对所有色块面上的关键点进行旋转校正，具体地，可以结合每个色块面上的旋转关键点对该色块面上的关键点进行旋转校正。 [0073]　以为旋转角对所有面上的关键点进行校正，如下述公式(2)： [0074]　 [0075]　在基于旋转关键点对所有色块面上的关键点进行旋转校正处理之后，执行子步骤B5。 [0076]　子步骤B5：根据校正结果，获取校正中心点和校正关键点。 [0077]　在基于旋转关键点对所有色块面上的关键点进行旋转校正处理之后，可以根据校正结果获取色块面上的校正中心点和校正关键点。 [0078]　在得到校正中心点和校正关键点之后，执行子步骤B6。 [0079]　子步骤B6：基于所述校正中心点，获取所述校正关键点在行方向、列方向的关键点位置信息。 [0080]　子步骤B7：基于所述关键点位置信息，确定所述排序关键点。 [0081]　在得到校正中心点之后，可以基于校正中心点，获取校正关键点在行方向、列方向的关键点位置信息，并基于关键点位置信息确定排序关键点，具体地，基于校正后的中心坐标(x′c,y′c)按照中心行方向，筛选出距离y方向最近的校正后关键点集，然后，按照y轴正方向寻找最接近原点的关键点，定义标号为(0，1)，然后按同方向查找最接近(0，1)关键点的校正后点，定义标号为(0，2)，以此类推，直至正方向查找完毕；按照同样的方式，按照y轴负方向，寻找关键点，分别定义坐标为(0，?1)，(0，?2)，……同理，x轴方向的关键点位置也可以如此确认；找到最接近的四个点； [0082]　通过上述计算，可以组成坐标系4个象限，每个象限首先找到并定义45度方向离原点最近关键点位置，然后以找到的关键点作为参考点，以上述相同的查找方式，找到并定义参考点x，y方向的关键点，然后依次找到第一象限不同参考方向的点位置；同理，可以找到并定义第二、三、四象限的关键点；经过该步骤处理后，可以得到垂直面所有关键点的校正后坐标以及每个关键点在行、列方向的位置信息，基于该位置信息即可得到所有校正关键点进行排序，即可得到排序关键点。 [0083]　在根据色块信息特征提取不同色块内的像素关键点，并对像素关键点进行排序得到不同色块对应的排序关键点之后，执行步骤104。 [0084]　步骤104：基于所述排序关键点、所述鱼眼相机的焦距、及所述鱼眼相机的主视轴到垂直于所述主视轴的交点之间的物距，确定在不同视场方向上的视场角。 [0085]　在得到排序关键点之后，可以基于排序关键点、鱼眼相机的焦距、鱼眼相机的主视轴到垂直于主视轴的焦点之间的物距，确定在不同视场方向上的视场角，具体地，可以结合下述具体实现方式进行详细描述。 [0086]　在本申请的一种具体实现方式中，上述步骤104可以包括： [0087]　子步骤C1：获取所述排序关键点中与所述校正中心点距离最近的两个关键点。 [0088]　在本实施例中，在得到校正中心点之后，可以获取排序关键点中与校正中心点距离最近的两个关键点，记为和 [0089]　在获取到排序关键点中与校正中心点距离最近的两个关键点之后，执行子步骤C2。 [0090]　子步骤C2：获取所述两个关键点之间的欧式距离。 [0091]　在获取到排序关键点中与校正中心点距离最近的两个关键点之后，可以计算这两个关键点之间的欧式距离，即 [0092]　在获取到排序关键点中与校正中心点距离最近的两个关键点之间的欧式距离之后，执行子步骤C3。 [0093]　子步骤C3：根据所述鱼眼相机的焦距与所述待测试图像上相邻两个色块之间的真实距离，计算得到所述鱼眼相机的主视轴到垂直于所述主视轴的交点之间的物距。 [0094]　物距是指鱼眼相机的主视轴到垂直于主视轴的焦点之间的距离。 [0095]　在本示例中，可以根据鱼眼相机的焦距与待测试图像上相邻两个色块之间的真实距离，计算得到鱼眼相机的主视轴到垂直于主视轴的交点之间的物距，具体地，基于相机本身的焦距f以及实际图卡单个模式设计的尺寸长为d，可以结合下述公式计算物距： [0096]　 [0097]　上述公式中，do为物距，r为欧式距离。 [0098]　在根据鱼眼相机的焦距与待测试图像上相邻两个色块之间的真实距离，计算得到鱼眼相机的主视轴到垂直于主视轴的交点之间的物距之后，执行子步骤C4。 [0099]　子步骤C4：根据所述欧式距离、所述物距和预置视场角算法，计算得到在不同方向上的视场角。 [0100]　在获取到物距和欧式距离之后，可以计算得到的欧式距离和物距，并采用预置视场角算法计算得到在不同方向上的视场角，具体地计算过程可以如下述具体实现方式的描述。 [0101]　在本申请的另一种具体实现方式中，上述子步骤C4可以包括： [0102]　子步骤D1：基于所述关键点排列信息，获取校正图像中的关键点坐标。 [0103]　在本实施例中，在对待测试图像进行校正之后，可以基于关键点排列信息获取校正图像中的关键点坐标，具体地，通过获取的关键点排列信息，从左至右，从上到下找到第5、6行与第5、6列(图卡以10*10为例)的关键点坐标(xr,yr)。 [0104]　在获取到校正图像中的关键点坐标之后，执行子步骤D2。 [0105]　子步骤D2：根据所述关键点坐标，获取所述校正图像中位于关键点范围内的子图像。 [0106]　在获取到关键点坐标值会后，可以根据关键点坐标获取校正图像中位于关键点范围内的子图像，即以关键点坐标为中心点，取位于该中心点的关键点范围内的图像，即为所需获取的子图像。 [0107]　在根据关键点坐标获取到校正图像中位于关键点范围内的子图像之后，执行子步骤D3。 [0108]　子步骤D3：根据所述关键点坐标和所述子图像，获取目标行列的角点坐标。 [0109]　在获取到子图像之后，可以根据关键点坐标和子图像获取目标行列的角点坐标，具体地，基于子图像进行角点计算，可以得到子图像内的角点，然后，挑选出距离关键点坐标均值最近的角点，以作为目标行列的角点，该角点的坐标即为所需获取的目标行列的角点坐标。 [0110]　在根据关键点坐标和子图像获取到目标行列的角点坐标之后，执行子步骤D4。 [0111]　子步骤D4：基于所述角点坐标、所述物距和所述欧式距离，计算得到所述待测试图像的真实中心点到所述鱼眼相机的垂直视轴的色块面距离。 [0112]　色块面距离是指鱼眼相机拍摄图像的真实图像中心到理想状态下鱼眼相机的垂直视轴的距离。 [0113]　在本实施例中，在获取到角点坐标之后，可以基于角点坐标、物距和欧式距离，计算得到待测试图像的真实中心点到鱼眼相机的垂直视轴的色块面距离，具体地，假设在安装过程中，由于组装造成一定的横轴中心偏移，其角度为Δθ，实际相机的图像中心(xm,ym)(中心坐标分别为图像宽度一半，高度一半)，到理想状态下相机视轴垂直的色块面距离d′，它们之间的计算关系可以参考公式(4)： [0114]　 [0115]　子步骤D5：获取不同视场方向上的视场距离。 [0116]　视场距离是指视场边界与相应视场方向的子图像的交点与视轴垂直子图像之间的距离。 [0117]　对于获取不同视场方向上的视场距离的方式为：根据距离不同视场边界点距离最近的相邻关键点，基于相邻关键点的关键点坐标计算得到不同视场方向上的视场欧式距离，然后结合视场欧式距离和真实距离，计算得到在不同视场方向上的视场距离，以左侧视场和右侧视场为例，举例说明如下： [0118]　a)左侧视场边界与左侧图卡交点与视轴垂直图卡的距离为dleft，假定每个交点离最近的关键点欧式距离为rleft，筛选距离边界点最近的相邻关键点  两点间的欧式距离如下述公式所示： [0119]　 [0120]　则， [0121]　b)右侧视场边界与右侧图卡交点与视轴垂直图卡的距离为dright，其计算方法与a)基本一致，不一样的地方在于需要查找距离右侧边界最近的相邻关键点。 [0122]　在获取到不同视场方向上的视场距离之后，执行子步骤D6。 [0123]　子步骤D6：基于所述色块面距离、所述视场距离、所述鱼眼相机的偏移角度和预置视场角算法，计算得到在不同方向上的视场角。 [0124]　在获取到视场距离之后，可以基于色块面距离、视场距离、鱼眼相机的偏移角度和预置视场角算法，计算得到在不同方向上的视场角。 [0125]　具体地，可以结合下述公式进行不同视场方向上的视场角的计算： [0126]　 [0127]　上述公式中，θ为不同视场方向上的视场角，d0为物距，dm为视场距离，f为所述鱼眼相机的焦距，为真实距离。 [0128]　对于左侧视场方向和右侧视场方向的视场角计算方式可以结合下述公式的描述： [0129]　 [0130]　上述公式中，θleft为左侧方向的视场角，θright为右侧方向的视场角。 [0131]　在计算得到在不同方向上的视场角之后，执行步骤105。 [0132]　步骤105：根据不同视场方向上的视场角，确定所述鱼眼相机的相机视场角。 [0133]　在获取到不同视场方向上的视场角之后，可以根据不同视场方向上的视场角确定出鱼眼相机的相机视场角，具体地，可以计算不同视场方向上的视场角的视场角和值，并将该视场角和值作为鱼眼相机的相机视场角。 [0134]　本申请实施例提供的视场角确定方法，通过基于鱼眼相机对测试箱体的内表面进行图像拍摄，得到待测试图像，测试箱体为正方形箱体，测试箱体的第一侧面预留有图像采集孔，测试箱体的除第一侧面外的其它五个侧面的内表面为两种颜色交替均匀设置的表面，两种颜色包括白色和除白色外的其它颜色，且测试箱体正对的两个内表面的颜色相同，五个内表面的暗区打印RGB值包括三种，分别为：(0，0，255)、(255，0，0)和(0，0，0)，待测试图像为包括五个内表面上的其它颜色的图像，对待测试图像进行特征提取处理，得到待测试图像上的不同色块的色块信息特征，根据色块信息特征，提取不同色块内的像素关键点，并对像素关键点进行排序，得到不同色块对应的排序关键点，基于排序关键点、鱼眼相机的焦距、及鱼眼相机的主视轴到垂直于主视轴的交点之间的物距，确定在不同视场方向上的视场角，根据不同视场方向上的视场角，确定鱼眼相机的相机视场角。本申请实施例通过提供测试箱体，可以针对鱼眼相机进行专用测量，不需要额外额外专业的测试设备，能够降低相机视场角的测试成本。且通过关键点在不同方向的分布与实际距离，可以达到亚像素级别的视场角计算，提高了鱼眼相机视场角的测量精度。 [0135]　下述为本申请装置实施例，可以用于执行本申请方法实施例。对于本申请装置实施例中未披露的细节，请参照本申请方法实施例。 [0136]　参照图6，示出了本申请实施例提供的一种视场角确定装置的结构示意图，如图6所示，该视场角确定装置600可以包括如下模块： [0137]　待测试图像获取模块610，用于基于鱼眼相机对测试箱体的内表面进行图像拍摄，得到待测试图像；所述测试箱体为正方形箱体，所述测试箱体的第一侧面预留有图像采集孔，所述测试箱体的除所述第一侧面外的其它五个侧面的内表面为两种颜色交替均匀设置的表面，所述两种颜色包括白色和除白色外的其它颜色，且所述测试箱体正对的两个内表面的颜色相同，五个内表面的暗区打印RGB值包括三种，分别为：(0，0，255)、(255，0，0)和(0，0，0)，所述待测试图像为包括所述五个内表面上的其它颜色的图像； [0138]　色块信息特征获取模块620，用于对所述待测试图像进行特征提取处理，得到所述待测试图像上的不同色块的色块信息特征； [0139]　排序关键点获取模块630，用于根据所述色块信息特征，提取不同色块内的像素关键点，并对所述像素关键点进行排序，得到不同色块对应的排序关键点； [0140]　视场角确定模块640，用于基于所述排序关键点、所述鱼眼相机的焦距、及所述鱼眼相机的主视轴到垂直于所述主视轴的交点之间的物距，确定在不同视场方向上的视场角； [0141]　相机视场角确定模块650，用于根据不同视场方向上的视场角，确定所述鱼眼相机的相机视场角。 [014</t>
  </si>
  <si>
    <t>本申请实施例可以提高鱼眼相机视场角的预测精度。</t>
  </si>
  <si>
    <t>0.45</t>
  </si>
  <si>
    <t>图像中心 |
棋盘格 |
中心坐标 |
旋转校正 |
角点坐标 |
相机视场 |
图像宽度 |
交点坐标计算</t>
  </si>
  <si>
    <t>相机拍摄 |
校正图像 |
成像图像 |
图像像素 |
真实图像 |
图像获取单元 |
色彩信息 |
处理图像 |
二值化图像 |
二值化处理 |
像素位置 |
拍摄图像 |
图像生成 |
图像拍摄</t>
  </si>
  <si>
    <t>关键点位置 |
关键点坐标 |
关键点定位 |
像素级别 |
定位模型 |
图像分割技术 |
待测试图像</t>
  </si>
  <si>
    <t>metal group</t>
  </si>
  <si>
    <t>2  2021.12.24 公开 公开
2022.01.11 实质审查的生效 实质审查的生效
申请日=2021.09.03</t>
  </si>
  <si>
    <t>CN202111032692.4</t>
  </si>
  <si>
    <t>一种相机安装精度的检测方法和装置</t>
  </si>
  <si>
    <t>本发明实施例提供了一种相机安装精度的检测方法和装置，涉及相机检测领域。该方法包括：在当前拍摄位置上拍摄预设图卡，得到标准图卡图像；采用标准图卡图像对至少两个预设拍摄位置进行检测，从当前拍摄位置和至少两个预设拍摄位置中确定出目标拍摄位置，以及与目标拍摄位置对应的目标图卡图像；计算目标图卡图像对于标准图卡图像的中心偏移，得到中心偏移量；基于标准图卡图像进行视场旋转角度计算，得到视场旋转角度；基于目标拍摄位置、中心偏移量以及视场旋转角度确定出相机是否合格。本发明实施例不仅实现了对相机组装时造成的不同误差进行覆盖式检测，提高了检测的精准度，还实现了完全自动化、流水线式的安装精度检测，提高了检测效率。</t>
  </si>
  <si>
    <t>一种相机安装精度的检测方法，其特征在于，所述方法包括： 　　在当前拍摄位置上拍摄预设图卡，得到标准图卡图像； 　　采用所述标准图卡图像对至少两个预设拍摄位置进行检测，从所述当前拍摄位置和所述至少两个预设拍摄位置中确定出目标拍摄位置，以及与所述目标拍摄位置对应的目标图卡图像； 　　计算所述目标图卡图像对于所述标准图卡图像的中心偏移，得到中心偏移量； 　　基于所述标准图卡图像进行视场旋转角度计算，得到视场旋转角度； 　　基于所述目标拍摄位置、所述中心偏移量以及所述视场旋转角度确定出所述相机是否合格。</t>
  </si>
  <si>
    <t>H04N 17/00|G06T  7/80</t>
  </si>
  <si>
    <t>　智能物联网行业的视觉技术迅速发展，依托于宽视场角的镜头、相机，环视监控、视觉设备可以达到高信息量、低硬件投入的目的。在2021年，物联网行业对相机的需求数量将以亿计。&lt;br/&gt;　产品质量问题极大制约相机供货周期。这里的质量问题包括：模组问题(畸变、色差、模糊、斑、shading)、Sensor问题(噪声、色彩、坏点等)、还原、安装精度(视角差异、视轴偏差、倾斜偏差等)。&lt;br/&gt;　模组与sensor问题可以通过Camera Tuning来做修正，但是安装精度是无法修正的。作为产线级别的出货量，一定要严格筛查安装精度不足的相机，防止问题产品进入物联网市场。&lt;br/&gt;　传统产线安装精度筛查是靠质检员主观判定的。这种方式的优势是可以通过主观认知方式降低问题培训以及自动检测的研发成本，但是缺点是：&lt;br/&gt;　1)结果不稳定，结果受主观认知差异影响，同样的人在同样质量的产品得到的结论有可能不一致，尤其是处于临界值的产品；&lt;br/&gt;　2)检测精度低，整体主观测试的基本参考就是感受度，没有量化指标与测试工具；&lt;br/&gt;　3)检测效率极低；一般产线上为了防止1)、2)这两种情况出现，需要在产线上多安排1～2个额外质检员，确保筛查准确，而每条产线的产能跟主观检测的精度和稳定性成反比，因此，存在检测效率上限，同时，典型产线检测效率低，也是严重制约产能的因素之一。</t>
  </si>
  <si>
    <t>　本发明涉及相机检测技术领域，特别是涉及一种相机安装精度的检测方法和一种相机安装精度的检测装置。</t>
  </si>
  <si>
    <t>[0107]　为使本发明的上述目的、特征和优点能够更加明显易懂，下面结合附图和具体实施方式对本发明作进一步详细的说明。 [0108]　本发明实施例的核心构思之一在于，在相机产线上完成相机的组装后，可以采用相机在当前拍摄位置上拍摄预设图卡，得到标准图卡图像，然后采用所述标准图卡图像对至少两个预设拍摄位置进行检测，从所述当前拍摄位置和所述至少两个预设拍摄位置中确定出目标拍摄位置，以及与所述目标拍摄位置对应的目标图卡图像，再计算所述目标图卡图像对于所述标准图卡图像的中心偏移，得到中心偏移量，并基于所述标准图卡图像进行视场旋转角度计算，得到视场旋转角度，从而可以基于所述目标拍摄位置、所述中心偏移量以及所述视场旋转角度确定出所述相机是否合格。通过上述方式，使得可以在相机的物理位置固定不动的情况下，通过应用程序对该物理位置进行模拟，得到相机的至少两个预设拍摄位置，由于每个预设位置与该物理位置分别存在角度偏移，所以，通过应用程序采用各个角度偏移对标准图卡图像进行模拟，即可得到相机在每个预设拍摄位置上应该拍摄到的图卡图像。这样，通过相机的一个物理位置和在该物理位置下拍摄到的一张标准图卡图像，即可模拟得到不同拍摄位置分别对应的多张图卡图像，然后采用多张图卡图像即可进行安装精度检测，不仅实现了对相机组装时造成的不同误差进行覆盖式检测，提高了检测的精准度，而且，还实现了完全自动化、流水线式的安装精度检测，提高了检测效率。 [0109]　参照图1，示出了本发明的一种相机安装精度的检测方法实施例一的步骤流程图，具体可以包括如下步骤： [0110]　步骤101，在当前拍摄位置上拍摄预设图卡，得到标准图卡图像； [0111]　具体而言，当相机在相机产线上组装完成后，可以采用组装完成的相机在指定的当前拍摄位置上拍摄预设图卡，从而得到标准图卡图像。其中，指定的当前拍摄位置可以是相机的镜头正对着图卡的位置，也就是说，当相机的安装精度为0时，相机在当前拍摄位置上拍摄得到的图卡图像是完全方正的(即不会出现梯形、菱形等形状的图卡图像)。 [0112]　在本发明实施例中，所述在当前拍摄位置上拍摄预设图卡，得到标准图卡图像包括： [0113]　在所述相机的视角范围内，对具有预设属性的纹理模式的预设图卡采用预设亮度进行拍摄，得到标准图卡图像；其中，所述预设属性包括空间坐标不小于空间坐标阈值、分布一致性不小于一致性阈值，以及，纹理模式在相机成像上的面积最大占比不超过占比阈值中的至少一项；所述预设亮度包括预设光强区间和预设色温区间。 [0114]　具体而言，采用相机在当前拍摄位置上拍摄预设图卡时，可以尽量将相机视角范围覆盖预设图卡，其中，相机视角为相机镜头所能摄取的场面上距离最大的两点与镜头连线的夹角。也就是说，图卡的边缘与相机视角范围的边缘尽量重合，从而保证图卡图像可以占满整个画面。 [0115]　进一步，在选择图卡时，可以将具有预设属性的纹理模式的图片作为预设图卡，其中，预设属性的纹理模式可以是图卡的空间坐标不小于预设的空间坐标阈值、分布一致性不小于预设的一致性阈值，以及，单个的纹理模式在相机成像上的面积最大占比不超过预设的占比阈值中的至少一项。在本发明实施例中，可以将具有典型的棋盘格、点图、网格图等图卡作为预设图卡。 [0116]　除了需要保障图卡的质量，还需要保障拍摄环境的亮度。具体的，拍摄预设图卡可以在预设光强区间和预设色温区间内进行拍摄。在本发明实施例中，预设光强区间可以是800～1500lux，预设色温区间可以是5000～5500K。当然，在实际应用中，光强区间和色温区间除了上述数值外，还可以根据实际需求进行设置，本发明实施例对此不作限制。 [0117]　需要说明的是，针对鱼眼镜头的特殊相机，可以采用订制化的组合图卡进行标准图卡图像的拍摄，或者采用其它订制化的图卡进行标准图卡图像的拍摄，在实际应用中，也可以根据实际需求进行设置，本发明实施例对此也不作限制。 [0118]　步骤102，采用所述标准图卡图像对至少两个预设拍摄位置进行检测，从所述当前拍摄位置和所述至少两个预设拍摄位置中确定出目标拍摄位置，以及与所述目标拍摄位置对应的目标图卡图像； [0119]　由于相机在组装的过程中可能会出现误差，所以可能出现相机的安装精度不为0的情况，比如，相机的镜头并不是正对着图卡，导致拍摄的图卡图像并不是完全方正的。因此，在本发明实施例中，在得到标准图卡图像之后，可以采用标准图卡图像对相机进行检测。 [0120]　具体而言，可以根据当前拍摄位置确定出至少两个预设拍摄位置，然后分别确定出相机在每个预设拍摄位置上应该拍摄到的图卡图像，再从各个图卡图像(包括标准图卡图像和各个预设拍摄位置分别对应的图卡图像)中确定出最接近方正的目标图卡图像，并将应该拍摄得到该目标图卡图像的拍摄位置作为目标拍摄位置。 [0121]　其中，由于本发明实施优选通过应用程序按照预设规则对当前拍摄位置进行模拟，从而得到至少两个预设拍摄位置，然后分别在各个预设拍摄位置对标准图卡图像进行模拟，从而得到每个预设拍摄位置上各自对应的图卡图像。也就是说，在检测相机的过程中，相机在当前拍摄位置上拍摄得到标准图卡图像之后，相机的物理位置可以不动，然后通过应用程序对该物理位置进行模拟，得到相机的至少两个预设拍摄位置，由于每个预设位置与该物理位置分别存在角度偏移，所以，通过应用程序采用各个角度偏移对标准图卡图像进行模拟，即可得到相机在每个预设拍摄位置上应该拍摄到的图卡图像。这样，通过相机的一个物理位置和在该物理位置下拍摄到的一张标准图卡图像，即可模拟得到不同拍摄位置分别对应的多张图卡图像，处理效率高。 [0122]　比如，相机在当前拍摄位置A1拍摄预设图卡，得到标准图卡图像B1，然后通过应用程序按照预设规则对A1进行模拟，得到A2、A3、A4三个预设拍摄角度(相机的物理位置还在A1)，分别得到A2与A1的角度偏移a1、A3与A1的角度偏移a2、A4与A1的角度偏移a3，然后基于a1对标准图卡图像B1进行模拟，得到图卡图像B2，基于a2对标准图卡图像B1进行模拟，得到图卡图像B3，基于a3对标准图卡图像B1进行模拟，得到图卡图像B4，然后从B1、B2、B3、B4中确定出最接近方正的目标图卡图像，以及与目标图卡图像对应的拍摄位置，比如，确定B2为目标图卡图像，以及A2为目标拍摄位置。 [0124]　进一步，在本发明实施例中，除了可以通过应用程序模拟得到多个预设拍摄位置和多张图卡图像之外，也可以通过改变相机的物理位置拍摄得到多张图卡图像。比如，相机在当前拍摄位置拍摄得到标准图卡图像后，可以按照预设规则改变相机的物理位置，然后在该物理位置拍摄得到图卡图像，再继续按照预设规则改变相机的物理位置，依此类推，从而得到相机在各个拍摄位置各自对应的图卡图像。在实际应用中，上述两种方式都适用于本发明实施例，所以，可以根据实际需求进行选择，本发明实施例对此不作限制。 [0125]　步骤103，计算所述目标图卡图像对于所述标准图卡图像的中心偏移，得到中心偏移量； [0126]　在得到目标图卡图像之后，可以计算出目标图卡图像的中心，以及标准图卡图像的中心，然后计算两个中心的偏移，得到目标图卡图像与标准图卡图像的中心偏移量。 [0127]　步骤104，基于所述标准图卡图像进行视场旋转角度计算，得到视场旋转角度； [0128]　在实际应用中，可能会出现标准图卡图像是方正，但并不是水平的情况，具体的，以相机成像的平面图像的列、行方向为x、y轴，以平面图像的中心为原点，以垂直于该平面图像且过原点的z轴为相机视轴，当相机或镜头绕相机视轴旋转后，平面图像就不是水平的。针对这种情况，本发明实施例可以采用标准图卡图像进行视场旋转角度计算，得到相机的视场旋转角度。 [0129]　步骤105，基于所述目标拍摄位置、所述中心偏移量以及所述视场旋转角度确定出所述相机是否合格。 [0130]　在确定出目标拍摄位置、中心偏移量和视场旋转角度之后，可以对上述数据进行检测，从而确定出相机是否为合格产品。 [0131]　在本发明实施例中，所述基于所述目标拍摄位置、所述中心偏移量以及所述视场旋转角度确定出所述相机是否合格包括： [0132]　检测所述目标拍摄位置是否超过指定拍摄位置； [0133]　若是，则判定所述相机为不合格；若否，则检测所述中心偏移量是否超过中心偏移量阈值； [0134]　若是，则判定所述相机为不合格；若否，则检测所述视场旋转角度是否超过视场旋转角度阈值； [0135]　若是，则判定所述相机为不合格；若否，则判定所述相机为合格。 [0136]　具体而言，在本发明实施例中，可以预先设定指定拍摄位置、中心偏移量阈值和视场旋转角度阈值，然后检测目标拍摄位置是否超过了该指定拍摄位置，若是，则表示相机的安装精度较低，从而判定相机为不合格产品。 [0137]　若否，则进一步检测中心偏移量是否超过了该中心偏移量阈值，若是，则表示相机的安装精度较低，从而判定相机为不合格产品。 [0138]　若否，则进一步检测视场旋转角度是否超过该视场旋转角度阈值，若是，则表示相机的安装精度较低，从而判定相机为不合格产品；若否，则判定相机的安装精度较高，从而判定相机为合格产品。 [0139]　在本发明实施例中，在相机产线上完成相机的组装后，可以采用相机在当前拍摄位置上拍摄预设图卡，得到标准图卡图像，然后采用所述标准图卡图像对至少两个预设拍摄位置进行检测，从所述当前拍摄位置和所述至少两个预设拍摄位置中确定出目标拍摄位置，以及与所述目标拍摄位置对应的目标图卡图像，再计算所述目标图卡图像对于所述标准图卡图像的中心偏移，得到中心偏移量，并基于所述标准图卡图像进行视场旋转角度计算，得到视场旋转角度，从而可以基于所述目标拍摄位置、所述中心偏移量以及所述视场旋转角度确定出所述相机是否合格。通过上述方式，使得可以在相机的物理位置固定不动的情况下，通过应用程序对该物理位置进行模拟，得到相机的至少两个预设拍摄位置，由于每个预设位置与该物理位置分别存在角度偏移，所以，通过应用程序采用各个角度偏移对标准图卡图像进行模拟，即可得到相机在每个预设拍摄位置上应该拍摄到的图卡图像。这样，通过相机的一个物理位置和在该物理位置下拍摄到的一张标准图卡图像，即可模拟得到不同拍摄位置分别对应的多张图卡图像，然后采用多张图卡图像即可进行安装精度检测，不仅实现了对相机组装时造成的不同误差进行覆盖式检测，提高了检测的精准度，而且，还实现了完全自动化、流水线式的安装精度检测，提高了检测效率。 [0140]　参照图2，示出了实施例一中步骤102的详细步骤流程图，其中，步骤102具体可以包括如下步骤： [0141]　步骤1021，基于预设的俯仰角区间和俯仰角步长确定出至少两个拍摄俯仰角和俯仰角遍历次数； [0142]　首先，需要说明一下相机与图卡在三维世界的坐标关系，如图3所示，Camera Frame的x?c?y坐标平面，绕x轴或者y轴旋转，呈现的状态即为矩形梯形化，绕x轴旋转的角成为俯仰角，绕y轴旋转的角称为偏航角，绕z轴旋转的角称为翻滚角(当相机的翻滚角不是0度或180度时，拍摄的图像就不是水平的)。 [0143]　其次，本发明实施例可以预先设置俯仰角区间和俯仰角步长，俯仰角区间可以记为[?ψ，ψ]，俯仰角步长可以记为Δψ。这样，将俯仰角区间的两个端点作为起始点和终止点，采用俯仰角步长进行划分，即可确定出至少两个拍摄俯仰角和俯仰角遍历次数，遍历次数可以记为i，那么i＝0，i∈比如，俯仰角区间为[?10°，10°]，俯仰角步长为0.5度，确定出的所有拍摄俯仰角为?10°?9.5°?9°……、9°、9.5°、10°，俯仰角遍历次数为41次。 [0144]　步骤1022，基于所述俯仰角遍历次数和所述标准图卡图像对所述至少两个拍摄俯仰角进行遍历检测，从所述至少两个拍摄俯仰角中确定出目标拍摄俯仰角； [0145]　在确定出俯仰角遍历次数和各个拍摄俯仰角后，可以按照角度的大小顺序，采用标准图卡图像对各个拍摄俯仰角进行遍历检测，从而从各个拍摄俯仰角中确定出目标拍摄俯仰角。 [0146]　在本发明实施例中，步骤1022包括： [0147]　从俯仰角区间的任一端点开始，在当前的第一拍摄俯仰角对所述标准图卡图像进行模拟计算，得到第一俯仰角图卡图像； [0148]　计算所述第一俯仰角图卡图像的斜率差异，得到第一俯仰角斜率差异值； [0149]　若所述第一俯仰角斜率差异值小于俯仰角斜率差异阈值，则将第一拍摄俯仰角作为目标拍摄俯仰角； [0150]　若所述第一俯仰角斜率差异值不小于所述俯仰角斜率差异阈值，则将所述第一拍摄俯仰角作为候选拍摄俯仰角； [0151]　判断第二拍摄俯仰角对应的遍历次数是否超过所述俯仰角遍历次数；其中，所述第二拍摄俯仰角为所述第一拍摄俯仰角的下一个拍摄俯仰角； [0152]　若否，则重复执行在当前的第一拍摄俯仰角对所述标准图卡图像进行模拟计算，得到第一俯仰角图卡图像、计算所述第一俯仰角图卡图像的斜率差异，得到第一俯仰角斜率差异值、若所述第一俯仰角斜率差异值小于俯仰角斜率差异阈值，则将第一拍摄俯仰角作为目标拍摄俯仰角、若所述第一俯仰角斜率差异值不小于所述俯仰角斜率差异阈值，则将所述第一拍摄俯仰角作为候选拍摄俯仰角的步骤，得到至少两个候选拍摄俯仰角； [0153]　若是，则从所述至少两个候选拍摄俯仰角里确定出俯仰角斜率差异值最小的候选拍摄俯仰角，作为目标拍摄俯仰角。 [0154]　具体而言，可以从俯仰角区间的任一端点开始，将该拍摄俯仰角作为当前的第一拍摄俯仰角，并在该第一拍摄俯仰角对标准图卡图像进行模拟计算，得到第一俯仰角图卡图像。也就是说，相机的物理位置不会改变，通过应用程序对标准图卡图像进行模拟得到的图卡图像，作为相机在第一拍摄俯仰角拍摄时应该得到的第一俯仰角图卡图像。 [0155]　进一步，对标准图卡图像进行模拟时，可以先通过典型的图卡关键点坐标提取方法对标准图卡图像进行关键点提取，得到至少两个关键点，为方便区分，标准图片图像的关键点称之为原始点，其中，原始点可以是交叉的角点(网格、棋盘格)，也可以是重心点(点图)。 [0156]　针对任一原始点，其坐标记为(x，y)，然后采用公式(1)对该原始点基于第一拍摄俯仰角进行变换计算，得到该原始点在第一拍摄俯仰角时对应的坐标，记为(x?ψ+iΔψ，y?ψ+iΔψ)，该坐标对应的关键点记为第一关键点。对每个原始点执行上述变换计算，从而得到各个变换后的第一关键点。其中，公式(1)具体如下： [0157]　 [0158]　然后，通过所有第一关键点即可模拟得到相机在第一拍摄俯仰角时应该拍摄到的第一俯仰角图卡图像。 [0159]　需要说明的是，在公式(1)中，是以?ψ为起始点、i＝0进行模拟的，在实际应用中，也可以以ψ为起始点进行模拟，其它参数相应调整即可，可以根据实际需求进行调整，本发明实施例对此不作限制。 [0160]　在得到第一俯仰角图卡图像后，可以采用所有第一关键点坐标计算得到第一俯仰角图卡图像的最大凸包，然后计算该最大凸包四条边的直线方程，若计算得到的直线方程的类型为非相交直线方程，那么就获取该非相交直线方程的斜率差异，得到第一俯仰角斜率差异值。 [0161]　然后判断第一俯仰角斜率差异值是否小于俯仰角斜率差异阈值，若是，则将第一拍摄俯仰角作为目标拍摄俯仰角。 [0162]　若否，则将第一拍摄俯仰角作为候选拍摄俯仰角并记录，然后判断第二拍摄俯仰角对应的遍历次数是否超过所述俯仰角遍历次数；其中，所述第二拍摄俯仰角为所述第一拍摄俯仰角的下一个拍摄俯仰角。 [0163]　比如，俯仰角区间为[?10°，10°]，俯仰角步长为0.5度，确定出的所有拍摄俯仰角为?10°?9.5°?9°……、9°、9.5°、10°，俯仰角遍历次数为41次。当对?9°检测时，?9°为第一拍摄俯仰角，当检测完成，且?9°对应的俯仰角斜率差异值不小于俯仰角斜率差异阈值时，将?9°对应的俯仰角斜率差异值进行记录，然后令i＝i+1，并判断当前的i是否超过俯仰角遍历次数(也就是41)，若否，则将?8.5°作为第二拍摄俯仰角，重复执行上述检测过程，直至i＝42时结束遍历，得到41个候选拍摄俯仰角。此时，从所有候选拍摄俯仰角里确定出俯仰角斜率差异值最小的一个候选拍摄俯仰角，作为目标拍摄俯仰角即可，记为相应的，任一原始点在目标拍摄俯仰角下的坐标记为具有该坐标的点记为第一目标关键点。 [0164]　步骤1023，基于预设的偏航角区间和偏航角步长确定出至少两个拍摄偏航角和偏航角遍历次数； [0165]　本发明实施例可以预先设置偏航角区间和偏航角步长，偏航角区间可以记为[?θ，θ]，偏航角步长可以记为Δθ。这样，将偏航角区间的两个端点作为起始点和终止点，采用偏航角步长进行划分，即可确定出至少两个拍摄偏航角和偏航角遍历次数，遍历次数可以记为i，那么i＝0，i∈比如，偏航角区间为[?10°，10°]，偏航角步长为0.5度，确定出的所有拍摄偏航角为?10°?9.5°?9°……、9°、9.5°、10°，偏航角遍历次数为41次。 [0166]　步骤1024，基于所述目标拍摄俯仰角、所述偏航角遍历次数和所述标准图卡图像对所述至少两个拍摄偏航角进行遍历检测，从所述至少两个拍摄偏航角中确定出目标拍摄偏航角； [0167]　在确定出偏航角遍历次数和各个拍摄偏航角后，可以按照角度的大小顺序，采用所述目标拍摄俯仰角对各个拍摄偏航角进行遍历检测，从而从各个拍摄偏航角中确定出目标拍摄偏航角。 [0168]　在本发明实施例中，步骤1024包括： [0169]　从偏航角区间的任一端点开始，基于所述目标拍摄俯仰角，在当前的第一拍摄偏航角对所述标准图卡图像进行模拟计算，得到第一偏航角图卡图像； [0170]　计算所述第一偏航角图卡图像的斜率差异，得到第一偏航角斜率差异值； [0171]　若所述第一偏航角斜率差异值小于偏航角斜率差异阈值，则将第一拍摄偏航角作为目标拍摄偏航角； [0172]　若所述第一偏航角斜率差异值不小于所述偏航角斜率差异阈值，则将所述第一拍摄偏航角作为候选拍摄偏航角； [0173]　判断第二拍摄偏航角对应的遍历次数是否超过所述偏航角遍历次数；其中，所述第二拍摄偏航角为所述第一拍摄偏航角的下一个拍摄偏航角； [0174]　若否，则重复执行基于所述目标拍摄俯仰角确定出当前的第一拍摄偏航角，在当前的第一拍摄偏航角对所述标准图卡图像进行模拟计算，得到第一偏航角图卡图像、计算所述第一偏航角图卡图像的斜率差异，得到第一偏航角斜率差异值、若所述第一偏航角斜率差异值小于偏航角斜率差异阈值，则将第一拍摄偏航角作为目标拍摄偏航角、若所述第一偏航角斜率差异值不小于所述偏航角斜率差异阈值，则将所述第一拍摄偏航角作为候选拍摄偏航角的步骤，得到至少两个候选拍摄偏航角； [0175]　若是，则从所述至少两个候选拍摄偏航角里确定出偏航角斜率差异值最小的候选拍摄偏航角，作为目标拍摄偏航角。 [0176]　具体而言，可以从偏航角区间的任一端点开始，将该拍摄偏航角作为当前的第一拍摄偏航角，并基于所述目标拍摄俯仰角，在该第一拍摄偏航角对标准图卡图像进行模拟计算，得到第一偏航角图卡图像。也就是说，相机的物理位置不会改变，通过应用程序对标准图卡图像进行模拟得到的图卡图像，作为相机在第一拍摄偏航角拍摄时应该得到的第一偏航角图卡图像。 [0177]　进一步，针对任一第一目标关键点，采用公式(2)对该第一目标关键点基于第一拍摄俯仰角进行变换计算，得到该原始点在目标拍摄俯仰角和第一拍摄偏航角时对应的坐标，记为(x?θ+iΔθ，y?θ+iΔθ)，该坐标对应的关键点记为第二关键点。对每个第一目标关键点执行上述变换计算，从而得到各个变换后的第二关键点。其中，公式(2)具体如</t>
  </si>
  <si>
    <t>本发明实施例不仅实现了对相机组装时造成的不同误差进行覆盖式检测，提高了检测的精准度，还实现了完全自动化、流水线式的安装精度检测，提高了检测效率。</t>
  </si>
  <si>
    <t>图像中心 |
棋盘格 |
坐标关系 |
角点 |
角度计算 |
空间坐标 |
拍摄位置 |
直线方程 |
坐标平面 |
相机组 |
平面图像 |
坐标阈值 |
相机成像 |
拍摄角度 |
最小外接矩形 |
重心点 |
相机镜头 |
视角范围 |
metal hydride |
偏航角 |
角度偏移 |
相机安装 |
旋转角度</t>
  </si>
  <si>
    <t>关键点坐标 |
三维世界 |
相机视角 |
目标图 |
变换计算</t>
  </si>
  <si>
    <t>差异阈值 |
检测目标</t>
  </si>
  <si>
    <t>中心偏移量</t>
  </si>
  <si>
    <t>CN202111032284.9</t>
  </si>
  <si>
    <t>色偏检测方法、装置、设备及存储介质</t>
  </si>
  <si>
    <t>本申请实施例公开了一种色偏检测方法、装置、设备及存储介质。所述方法包括：基于鱼眼相机对标准24色卡进行拍摄，得到待检测图像；基于聚类算法对所述待检测图像进行聚类处理，得到24色卡在所述待检测图像中的色卡区域；获取所述色卡区域在所述待检测图像中的色卡位置信息；基于所述色卡区域的关联度，确定所述色卡区域的色卡区域排序信息；根据所述色卡位置信息和所述色卡区域排序信息，确定所述鱼眼相机对应的色偏测试结果。本申请实施例可以增强针对鱼眼相机的色偏检测的鲁棒性。</t>
  </si>
  <si>
    <t>一种色偏检测方法，其特征在于，所述方法包括以下步骤： 　　基于鱼眼相机对标准24色卡进行拍摄，得到待检测图像； 　　基于聚类算法对所述待检测图像进行聚类处理，得到24色卡在所述待检测图像中的色卡区域； 　　获取所述色卡区域在所述待检测图像中的色卡位置信息； 　　基于所述色卡区域的关联度，确定所述色卡区域的色卡区域排序信息； 　　根据所述色卡位置信息和所述色卡区域排序信息，确定所述鱼眼相机对应的色偏测试结果。</t>
  </si>
  <si>
    <t>H04N 17/00|G06K  9/62|G06T  7/90</t>
  </si>
  <si>
    <t>　智能物联网行业的视觉技术迅速发展，依托于宽视场角的镜头、相机，环视监控、视觉设备可以达到高信息量、低硬件投入的目的。&lt;br/&gt;　对于任何一款相机，成像质量直接决定相机的应用场景、成本以及客户群体。色偏是影响成像质量的一个重要因素，因此，色偏检测在相机应用中的作用也越发重要。&lt;br/&gt;　当前常用的色偏检测方式主要有两种，一种是对标准的24色图卡先做几何校正再对校正后的图像色偏做评测，即通过评估关键色卡块的几何形状，判断在行、列方向的旋转角度，然后通过该角度对整体图像做旋转校正，进而对关键色卡(比如红色、蓝色、绿色)的相互位置关系做是否存在镜像做判定，然后对成功判定的变换进行仿射、镜像变换，获得空间分布较标准的图卡；最后利用先验分布知识，得到每个色块位置，则色偏就可以通过标准色块差异进行计算。另一种是基于区域规律方法，逐个模块做提取，该方案统计由拍摄照片形成的位图上的跳变点；坐标计算单元，与所述跳变点统计单元连接，用于利用竖直方向跳变点的连续，间断规律计算出色块的起始纵坐标和边长，利用水平方向跳变点的出现位置计算出色块的起始横坐标，以计算出24色卡区域的坐标，实现24色色卡色块区域的快速自动定位。&lt;br/&gt;　以上色偏检测方式评测处理的对象大多是针对几何畸变小，视角低的相机。在对鱼眼相机而言，先校正会引入过多的插值噪声，影响色偏测试精度，几何畸变过大的情况下，整体增长阈值方式不会适配各个区域，局部阈值方式也无法覆盖各种情况，鲁棒性较低。</t>
  </si>
  <si>
    <t>　本申请实施例涉及色偏检测技术领域，特别涉及一种色偏检测方法、装置、设备及存储介质。</t>
  </si>
  <si>
    <t>[0026]　下面将结合附图对本申请实施方式作进一步地详细描述。 [0027]　参照图1，示出了本申请实施例提供的一种色偏检测方法的步骤流程图，如图1所示，该色偏检测方法可以包括如下步骤： [0028]　步骤101：基于鱼眼相机对标准24色卡进行拍摄，得到待检测图像。 [0029]　本申请实施例可以应用于针对鱼眼相机的色偏检测的场景中。 [0030]　标准24色卡是指采用标准的24种颜色形成的色卡，在色卡区域内24种颜色均匀设置。 [0031]　在需要对鱼眼相机的色偏进行检测时，可以通过鱼眼相机进行标准24色卡进行拍摄，以得到待检测图像，该待检测图像即为用于进行后续的色偏检测的图像。 [0032]　在基于鱼眼相机对标准24色卡进行拍摄得到待检测图像之后，执行步骤102。 [0033]　步骤102：基于聚类算法对所述待检测图像进行聚类处理，得到24色卡在所述待检测图像中的色卡区域。 [0034]　色卡区域是指24色卡在待检测图像中所处的区域，即不同色卡在待检测图像中的位置区域。 [0035]　在获取到待检测图像之后，可以基于聚类算法对待检测图像进行聚类处理，以得到24色卡在待检测图像中的色卡区域，具体地，对于该过程可以结合下述具体实现方式进行详细描述。 [0036]　在本申请的一种具体实现方式中，上述步骤102可以包括： [0037]　子步骤A1：获取所述待检测图像对应的色彩空间矩阵。 [0038]　在本实施例中，色彩空间矩阵是指根据待检测图像中的像素点的RGB值形成的矩阵，在本示例中，可以获取待检测图像中每个像素点对应的三维数据特征，该三维数据特征为每个像素点的RGB值形成的特征，然后，按照先行后列的方式和三维数据特征生成色彩空间矩阵，即将每个像素点的R、G、B值作为3维数据特征，按照像素点先行后列的方式组成RGB色彩空间矩阵m，其大小为h×w，h∈Z+代表图像高度，w∈Z+代表图像宽度。 [0039]　在获取到待检测图像对应的色彩空间矩阵之后，执行子步骤A2。 [0040]　子步骤A2：基于聚类算法对所述色彩空间矩阵进行聚类处理，得到第一聚类结果。 [0041]　在得到色彩空间矩阵之后，可以基于聚类算法(如K?means聚类算法等)对色彩空间矩阵进行聚类处理，以得到第一聚类结果，具体地，对色彩空间矩阵m进行类别为26类的聚类，从而得到相应的聚类结果。 [0042]　在基于聚类算法对色彩空间矩阵进行聚类处理得到第一聚类结果之后，执行子步骤A3。 [0043]　子步骤A3：根据所述第一聚类结果，对所述待检测图像进行二值化处理，得到初始二值化图像。 [0044]　在得到第一聚类结果之后，可以根据第一聚类结果对待检测图像进行二值化处理，以得到初始二值化图像，具体地，对于26类的聚类结果内，统计数量最多的认为是背景像素，基于是否归类到背景像素，得到待检测图像I的二值分类图Ib，对Ib背景像素位置处统一定为0，其它位置为1。 [0045]　在根据第一聚类结果对待检测图像进行二值化处理得到初始二值化图像之后，执行子步骤A4。 [0046]　子步骤A4：对所述初始二值化图像进行凸包计算处理，得到所述初始二值化图像中的第一凸包。 [0047]　在得到初始二值化图像之后，则可以对该初始二值化图像进行凸包计算，以得到初始二值化图像中包含的第一凸包，对于凸包计算过程可以结合下述具体实现方式进行详细描述。 [0048]　在本申请的另一种具体实现方式中，上述子步骤A4可以包括： [0049]　子步骤B1：对所述初始二值化图像进行形态学开处理，生成所述初始二值化图像对应的初始处理图像。 [0050]　在本实施例中，在得到初始二值化图像之后，可以对初始二值化图像进行形态学开处理，形态学开处理是指对图像进行先腐蚀后膨胀的处理过程，经过形态学开处理可以使图像的轮廓变得光滑，还能使狭窄的连接断开和消除细毛刺。在本示例中，对Ib进行形态学开处理，得到I′b，结构算子可以采用方块型，大小建议不低于7*7。 [0051]　在对初始二值化图像进行形态学开处理之后，可以生成初始二值化图像对应的初始处理图像，进而，执行子步骤B2。 [0052]　子步骤B2：计算得到所述初始处理图像中的第一凸包。 [0053]　在得到初始处理图像之后，可以计算得到初始处理图像中的第一凸包，具体地凸包计算过程可以采用现有的凸包计算方式，本实施例对于具体地凸包计算方式及计算流程不做详细描述。 [0054]　在计算得到第一凸包之后，执行子步骤A5。 [0055]　子步骤A5：根据所述第一凸包，确定所述24色卡在所述待检测图像中的色卡区域。 [0056]　在得到第一凸包之后，可以根据第一凸包确定出24色卡在待检测图像中的色卡区域，具体地，可以获取第一凸包中凸包区域最大的第一目标凸包，然后根据位于第一目标凸包的区域内的像素点和先行后列的方式获取第一目标凸包对应的区域色彩空间矩阵，并根据区域色彩空间矩阵确定出24色卡在待检测图像中的色卡区域，在本示例中，得到I′b之后，可以对I′b进行凸包计算，然后提取最大的凸包区域认定为色卡整体区域，将该区域内的像素数据按照i的方式，组成色卡初筛区域的色彩空间矩阵mb，然后，基于mb可以识别出24色卡在待检测图像中的色卡区域。 [0057]　在基于聚类算法对待检测图像进行聚类处理得到24色卡在待检测图像中的色卡区域之后，执行步骤103。 [0058]　步骤103：获取所述色卡区域在所述待检测图像中的色卡位置信息。 [0059]　色卡位置信息是指色卡区域在待检测图像中的位置，也即色卡区域在待检测图像内的区域坐标范围。 [0060]　在获取到24色卡在待检测图像中的色卡区域之后，可以获取色卡区域在待检测图像中的色卡位置信息，具体地，可以结合下述具体实现方式进行详细描述。 [0061]　在本申请的另一种具体实现方式中，上述步骤103可以包括： [0062]　子步骤C1：基于聚类算法对所述区域色彩空间矩阵进行聚类处理，得到第二聚类结果。 [0063]　在本实施例中，在上述过程中得到区域色彩空间矩阵之后，可以对区域色彩空间矩阵进行聚类处理，以得到第二聚类结果。具体地，上述过程得到的区域色彩空间矩阵为mb，在本示例中，可以对mb进行类别为24类的聚类(聚类算法可以为K?means聚类算法等)，可以得到24类的聚类结果，即第二聚类结果。 [0064]　在基于聚类算法对区域色彩空间矩阵进行聚类处理得到第二聚类结果之后，执行子步骤C2。 [0065]　子步骤C2：根据各色卡类别的像素数量，对所述第二聚类结果进行升序排序，得到排序结果。 [0066]　在得到第二聚类结果之后，可以根据24色卡中各色卡类别的像素数量对第二聚类结果进行升序排序，以得到排序结果，具体地，基于每类的像素数量多少，对聚类结果进行升序排序，保证类别标号越大，则类别数量越多。 [0067]　在根据各色卡类别的像素数量对第二聚类结果进行升序排序得到排序结果之后，执行子步骤C3。 [0068]　子步骤C3：根据排序结果，计算每个所述色卡类别对应的像素均值。 [0069]　在得到排序结果之后，可以根据排序结果计算每个色卡类别对应的像素均值，具体地，对第i∈[1,23]个类别，计算属于该类别的像素行、列的均值 [0070]　在计算得到每个色卡类别对应的像素均值之后，执行子步骤C4。 [0071]　子步骤C4：计算得到每个所述色卡类别对应的每个像素与所述像素均值之间的欧式距离。 [0072]　在计算得到每个色卡类别对应的像素均值之后，可以计算每个色卡类别对应的每个像素与像素均值之间的欧式距离，即计算对该类像素与的欧式距离。 [0073]　子步骤C5：根据所述欧式距离，确定每个所述色卡类别在所述待检测图像中的待选色卡位置信息。 [0074]　在计算得到每个色块类别中每个像素与像素均值之间的欧式距离之后，可以根据欧式距离确定出每个色卡类别在待检测图像中的待选色卡位置信息，具体地，可以欧式距离做升序排序，取前70％的像素点位置作为该色卡类别对应的色块的待选色卡位置信息。 [0075]　子步骤C6：对所述待选色卡位置信息进行凸包计算，得到第二凸包。 [0076]　子步骤C7：根据所述第二凸包，确定每个色卡区域在所述待检测图像中的色卡位置信息。 [0077]　在获取到待选色卡位置信息之后，可以对待选色卡位置信息进行凸包计算，以得到第二凸包，并根据第二凸包确定出每个色卡区域在待检测图像中的色卡位置信息，具体地，对第i∈[1,23]个类别的待选位置进行凸包计算得到该色块的精确位置，即每个色卡区域在待检测图像中的色卡位置信息。 [0078]　步骤104：基于所述色卡区域的关联度，确定所述色卡区域的色卡区域排序信息。 [0079]　色卡区域排序信息是在色卡区域在待检测图像中的排序，即色卡区域的色块标号。 [0080]　在获取到色卡区域之后，可以基于色卡区域的关联度确定出每个色卡区域对应的色卡区域排序信息，具体地，可以结合下述具体实现方式进行详细描述。 [0081]　在本申请的另一种具体实现方式中，上述步骤104可以包括： [0082]　子步骤D1：获取每个所述色卡区域对应的最小外接矩形。 [0083]　在本实施例中，可以获取每个色卡区域对应的最小外界矩形，具体地，可以计算得到每个色卡区域对应的像素行列均值，结合像素行列均值获取每个色卡区域对应的色卡中心坐标，并根据色卡中心坐标确定出每个色卡区域对应对最小外接矩形，在本示例中，对于每个色块，计算每个色块内的像素行列均值，得到每个色块的中心坐标i∈[1,24]。基于色块中心坐标，计算出色块中心坐标的最小外接矩形。 [0084]　在获取到每个色卡区域对应的最小外接矩形之后，执行子步骤D2。 [0085]　子步骤D2：基于各所述最小外接矩形的最长边长与所述待检测图像的图像列方向的夹角，对每个所述色卡区域的色卡中心点进行旋转校正，得到每个所述色卡区域对应的校正中心点。 [0086]　在获取到每个色卡区域对应的最小外接矩形之后，可以获取每个最小外接矩形的最长边长与待检测图像的图像列方向之间的夹角，然后结合该夹角对每个色卡区域的色卡中心点进行旋转校正，以得到每个色卡区域对应的校正中心点，具体地，首先，可以计算最小外接矩形的长边与图像列方向夹角α，具体可以用矩形斜率的反正切计算方式等，其次，对所有色块中心进行旋转校正，得 [0087]　子步骤D3：基于所述校正中心点，确定每个所述色卡区域对应的色卡区域排序信息。 [0088]　在得到每个色卡区域对应的校正中心点之后，可以基于校正中心点确定出每个色卡区域对应的色卡区域排序信息，具体地，可以根据所有色卡区域对应的校正中心点，确定图像中心点，计算每个色卡区域的校正中心点与图像中心点之间的中心点距离，在本实施例中，计算所有色块中心校正后的坐标均值，得到图卡中心坐标(uc,vc)；将该点定义为图卡色块排列的(0，0)点，x轴与最小外接矩形长边平行，正方向y轴与最小外接矩形短边平行。以图卡中心坐标为基准，计算每个色块校正中心距离图卡中心的距离然后，基于计算得到的距离筛选出距离方向最近的4个色块中心，按照由左到右、由上到下的顺序，分别定义各中心为第二、第一、第三、第四象限的参考点，规定图卡色块坐标分别为(?1，1)，(1，1)，(?1，?1)，(1，?1)，以每个象限的参考点为基准，以第一象限为例：先朝y正方向查找最接近参考点的色块中心，规定该图卡色块坐标为(1，2)，然后朝x正方向查找最接近参考点的色块中心，规定该图卡色块坐标为(2，1)，然后分别以(1，2)点与(2，1)点为参考点，继续沿正方向查找，直到位于该象限的色块中心坐标全部定义完毕。第二、三、四象限的色块中心定义与viii中类似，但查找方向分别是：1、x负方向、y正方向；2、x负方向、y负方向；3、x正方向、y负方向。 [0089]　所有色卡坐标与左上角色卡坐标做差，可以得到4行*6列的色卡坐标，共24个色块；计算(0，0)、(0，5)、(3，0)、(3，5)坐标下的色块区域图像均值： [0090](1)假设(3，5)色块区域的RGB3个通道的均值最低，则认为不需要调整，完成色卡标号；(2)假设(0，0)色块区域的RGB3个通道的均值最低，则需要对整体图卡区域旋转180度，色卡标号以(uc,vc)中心的旋转180度；(3)假设(3，0)色块区域的RGB3个通道的均值最低，则需要对整体图卡区域做镜像变换[10]，色卡标号以过(uc,vc)的y轴做镜像变换；(4)假设(0，5)色块区域的RGB3个通道的均值最低，则需要对整体图卡区域做镜像变换，然后旋转180度，色卡标号以过(uc,vc)的y轴做镜像变换，以(uc,vc)中心的旋转180度。 [0091]　步骤105：根据所述色卡位置信息和所述色卡区域排序信息，确定所述鱼眼相机对应的色偏测试结果。 [0092]　在获取到色卡位置信息和色卡区域排序信息之后，可以根据色卡位置信息和色卡区域排序信息，确定出鱼眼相机对应的色偏测试结果，在实际应用中，可以采用现有的色偏预测模型，以色卡位置信息和色卡区域排序信息作为模型的输入，通过模型预测出鱼眼相机对应的色偏测试结果。 [0093]　本申请实施例提供的色偏检测方法，通过基于鱼眼相机对标准24色卡进行拍摄，得到待检测图像，基于聚类算法对待检测图像进行聚类处理，得到24色卡在待检测图像中的色卡区域，获取色卡区域在待检测图像中的色卡位置信息，基于色卡区域的关联度，确定色卡区域的色卡区域排序信息，根据色卡位置信息和色卡区域排序信息，确定鱼眼相机对应的色偏测试结果。本申请实施例可以在不进行畸变校正的基础上完成色偏检测，不会影响色偏检测的精度，且基于不同色块相互位置关系固定的条件，可以处理多种变换引起的标号定位问题，增强了针对鱼眼相机的色偏检测的鲁棒性。 [0094]　下述为本申请装置实施例，可以用于执行本申请方法实施例。对于本申请装置实施例中未披露的细节，请参照本申请方法实施例。 [0095]　参照图2，示出了本申请实施例提供的色偏检测装置的结构示意图，如图2所示，该色偏检测装置200可以包括如下模块： [0096]　待检测图像获取模块210，用于基于鱼眼相机对标准24色卡进行拍摄，得到待检测图像； [0097]　色卡区域获取模块220，用于基于聚类算法对所述待检测图像进行聚类处理，得到24色卡在所述待检测图像中的色卡区域； [0098]　色卡位置信息获取模块230，用于获取所述色卡区域在所述待检测图像中的色卡位置信息； [0099]　色卡排序信息确定模块240，用于基于所述色卡区域的关联度，确定所述色卡区域的色卡区域排序信息； [0100]　色偏测试结果确定模块250，用于根据所述色卡位置信息和所述色卡区域排序信息，确定所述鱼眼相机对应的色偏测试结果。 [0101]　可选地，所述色卡区域获取模块220包括： [0102]　色彩空间矩阵获取单元，用于获取所述待检测图像对应的色彩空间矩阵； [0103]　第一聚类结果获取单元，用于基于聚类算法对所述色彩空间矩阵进行聚类处理，得到第一聚类结果； [0104]　初始二值化图像获取单元，用于根据所述第一聚类结果，对所述待检测图像进行二值化处理，得到初始二值化图像； [0105]　第一凸包获取单元，用于对所述初始二值化图像进行凸包计算处理，得到所述初始二值化图像中的第一凸包； [0106]　色卡区域确定单元，用于根据所述第一凸包，确定所述24色卡在所述待检测图像中的色卡区域。 [0107]　可选地，所述色彩空间矩阵获取单元包括： [0108]　三维数据特征获取子单元，用于获取所述待检测图像中每个像素点对应的三维数据特征；所述三维数据特征为每个像素点的RGB值形成的特征； [0109]　色彩空间矩阵生成子单元，用于根据先行后列的方式和所述三维数据特征，生成所述色彩空间矩阵。 [0110]　可选地，所述第一凸包获取单元包括： [0111]　初始处理图像生成子单元，用于对所述初始二值化图像进行形态学开处理，生成所述初始二值化图像对应的初始处理图像； [0112]　第一凸包计算子单元，用于计算得到所述初始处理图像中的第一凸包。 [0113]　可选地，所述色卡区域确定单元包括： [0114]　第一目标凸包获取子单元，用于获取所述第一凸包中凸包区域最大的第一目标凸包； [0115]　色彩空间矩阵获取子单元，用于根据位于所述第一目标凸包的区域内的像素点和先行后列的方式，获取所述第一目标凸包对应的区域色彩空间矩阵； [0116]　色卡区域确定子单元，用于根据所述区域色彩空间矩阵，确定所述24色卡在所述待检测图像中的色卡区域。 [0117]　可选地，所述色卡位置信息获取模块230包括： [0118]　第二聚类结果获取单元，用于基于聚类算法对所述区域色彩空间矩阵进行聚类处理，得到第二聚类结果； [0119]　排序结果获取单元，用于根据各色卡类别的像素数量，对所述第二聚类结果进行升序排序，得到排序结果； [0120]　像素均值计算单元，用于根据排序结果，计算每个所述色卡类别对应的像素均值； [0121]　欧式距离计算单元，用于计算得到每个所述色卡类别对应的每个像素与所述像素均值之间的欧式距离； [0122]　待选位置确定单元，用于根据所述欧式距离，确定每个所述色卡类别在所述待检测图像中的待选色卡位置信息； [0123]　第二凸包计算单元，用于对所述待选色卡位置信息进行凸包计算，得到第二凸包； [0124]　色卡位置信息确定单元，用于根据所述第二凸包，确定每个色卡区域在所述待检测图像中的色卡位置信息。 [0125]　可选地，所述色卡排序信息确定模块240包括： [0126]　外接矩形获取单元，用于获取每个所述色卡区域对应的最小外接矩形； [0127]　校正中心点获取单元，用于基于各所述最小外接矩形的最长边长与所述待检测图像的图像列方向的夹角，对每个所述色卡区域的色卡中心点进行旋转校正，得到每个所述色卡区域对应的校正中心点； [0128]　色卡排序信息确定单元，用于基于所述校正中心点，确定每个所述色卡区域对应的色卡区域排序信息。 [0129]　可选地，所述外接矩形获取单元包括： [0130]　像素行列均值计算子单元，用于计算得到每个所述色卡区域对应的像素行列均值； [0131]　色卡中心坐标获取子单元，用于根据所述像素行列均值，获取每个所述色卡区域对应的色卡中心坐标； [0132]　外接矩形确定子单元，用于基于所述色卡中心坐标，确定每个所述色卡区域对应的最小外接矩形。 [0133]　可选地，所述色卡排序信息确定单元包括： [0134]　图像中心点确定子单元，用于根据所有色卡区域对应的所述校正中心点，确定图像中心点； [0135]　中心点计算子单元，用于计算每个所述色卡区域的校正中心点与所述图像中心点之间的中心点距离； [0136]　色卡排序信息确定子单元，用于基于所述中心点距离，确定每个所述色卡区域对应的色卡区域排序信息。 [0137]　本申请实施例提供的色偏检测装置，通过基于鱼眼相机对标准24色卡进行拍摄，得到待检测图像，基于聚类算法对待检测图像进行聚类处理，得到24色卡在待检测图像中的色卡区域，获取色卡区域在待检测图像中的色卡位置信息，基于色卡区域的关联度，确定色卡区域的色卡区域排序信息，根据色卡位置信息和色卡区域排序信息，确定鱼眼相机对应的色偏测试结果。本申请实施例可以在不进行畸变校正的基础上完成色偏检测，不会影响色偏检测的精度，且基于不同色块相互位置关系固定的条件，可以处理多种变换引起的标号定位问题，增强了针对鱼眼相机的色偏检测的鲁棒性。 [0141]　所述基本输入/输出系统306包括有用于显示信息的显示器308和用于用户输入信息的诸如鼠标、键盘之类的输入设</t>
  </si>
  <si>
    <t>本申请实施例可以增强针对鱼眼相机的色偏检测的鲁棒性。</t>
  </si>
  <si>
    <t>像素点位置 |
背景像素 |
最小外接矩形 |
像素均值 |
中心坐标 |
像素位置 |
像素数量 |
色彩空间 |
图像高度 |
图像宽度 |
坐标范围</t>
  </si>
  <si>
    <t>二值化图像 |
二值化处理 |
待检测图像 |
处理图像 |
整体图像 |
图像获取模块 |
图像获取单元</t>
  </si>
  <si>
    <t>欧式距离 |
结构算子 |
色块区域 |
聚类处理 |
色偏检测方法 |
计算子单元</t>
  </si>
  <si>
    <t>几何校正 |
旋转校正 |
图像中心点 |
畸变校正</t>
  </si>
  <si>
    <t>CN202111032238.9</t>
  </si>
  <si>
    <t>一种相机tuning方法和装置</t>
  </si>
  <si>
    <t>本发明实施例提供了一种相机tuning方法和装置，涉及相机检测技术领域。该方法包括：对待处理的所述相机获取的预设数量的第一图像，和预设的对比机获取的所述预设数量的第二图像进行处理，得到至少一个图像对；基于所述至少一个图像对对预设的至少一个图像模型求解，得到所述至少一个图像模型各自对应的转换矩阵；采用至少一个所述转换矩阵对所述相机进行tuning。本发明实施例实现了在任何场景下进行全自动化的转换矩阵的求解，不仅高效准确，而且还能达到最高的场景调整泛化能力。进一步，不仅避免了现在技术中需要进行数据转换、数据分析等操作，而且也不需要任何后处理算法调整，进一步提高了高效性、准确性。</t>
  </si>
  <si>
    <t>一种相机tuning方法，其特征在于，所述方法包括： 　　对待处理的所述相机获取的预设数量的第一图像，和预设的对比机获取的所述预设数量的第二图像进行处理，得到至少一个图像对； 　　基于所述至少一个图像对对预设的至少一个图像模型求解，得到所述至少一个图像模型各自对应的转换矩阵； 　　采用至少一个所述转换矩阵对所述相机进行tuning。</t>
  </si>
  <si>
    <t>H04N 17/00|H04N 17/02|G06F 17/16|G06T  7/80</t>
  </si>
  <si>
    <t>　当下做相机质量控制，首先是通过不同的芯片平台、基于平台对视频流数据做调整来完成的，然后针对应用级别会根据所需的功能对图像做后处理，调整质量。芯片级别的质量调整由于更贴合硬件本身，所以调整质量的效率更高。这种质量控制方式，是通过嵌入固定调优算法，基于平台提供的调优工具对调优算法的参数做调整实现的。&lt;br/&gt;　然而，大多数芯片平台调优工具，软件级别的问题颇多，底层问题的日志无法追溯；对于相机校准参数而言，交互效率低，且在调优仿真时速度慢，使像质调优人员无法得到收敛的最优参数。&lt;br/&gt;　在调优过程中，问题较严重的包括：细节、噪声与色偏质量的tuning。这里以色偏问题作为主要讨论对象。颜色还原的好坏直接关系到彩色相机的成像能力，不同于细节与噪声，对于典型相机成像质量而言，正常人眼对色彩差异的敏感度要更高，尤其是部分特殊色彩。&lt;br/&gt;　一般色彩调优需要提供色彩空间转换关系，如下述公式所示：&lt;br/&gt;　&lt;br/&gt;　I代表原相机Raw图每个像素处的R/G/B三通道灰阶，代表调整后的灰阶值矩阵，M代表色彩空间转换矩阵。比较典型的转换关系如HSV、XYZ等均可以基于该变换关系做调整。&lt;br/&gt;　现有的质量检测主要包括两种：人工处理和后处理。&lt;br/&gt;　人工处理的过程，基本上遵循：拍摄标准图卡(24色卡)，通过标准工具加载拍摄图像，工具计算转换矩阵M，将矩阵导入相机，测试tuning后的色偏，调整转换矩阵M，将矩阵导入相机，测试tuning后的色偏，……，直至测试后的色偏达到标准。&lt;br/&gt;　但是人工处理的过程存在两个问题：&lt;br/&gt;　1)工具计算转换矩阵是基于少量标准数据得到的，计算的结果存在较大误差，因此需要不停地拍摄测试迭代；&lt;br/&gt;　2)微调过程没有任何参考，只能通过经验做调整，但是如何进行调整有无穷多组解，无法保证当下结果可以满足任何场景下的色偏tuning。&lt;br/&gt;　后处理的过程，基本是应用于色偏的矫正方法，大多需要额外的传感器辅助、参考数据，甚至是人工交互，典型的、针对图像级色偏调整的工具就是photoshop。&lt;br/&gt;　相对来讲，基于人体生物视觉模型的色偏调整方法(Retinex)更加优秀。这类方法是通过分析图像层级的不同通道灰阶分布，结合人眼对色彩的敏感度，对图像做调整。虽然这种方法可以用于调整色彩符合人眼感知，但是这种调整存在分布模型的假设，这种分布假设实际将拍摄的场景做了约束，调整结果并不会适用于所有场景，同时也没有迭代优化调整的概念，所以基于Retinex的方法后续在不断调整约束来提高泛化能力，比如灰度平衡约束。另外，这种后处理模式并不是以求取转换矩阵为目的，因此调整单幅图像的像质并不能达到相机tuning的目的。</t>
  </si>
  <si>
    <t>　本发明涉及相机检测技术领域，特别是涉及一种相机tuning方法和一种相机tuning装置。</t>
  </si>
  <si>
    <t>[0079]　为使本发明的上述目的、特征和优点能够更加明显易懂，下面结合附图和具体实施方式对本发明作进一步详细的说明。 [0080]　本发明实施例的核心构思之一在于，对待处理的所述相机获取的预设数量的第一图像，和预设的对比机获取的所述预设数量的第二图像进行处理，得到至少一个图像对，然后基于所述至少一个图像对对预设的至少一个图像模型求解，得到所述至少一个图像模型各自对应的转换矩阵，采用至少一个所述转换矩阵即可对所述相机进行tuning。通上述方式，可以实现在任何场景下进行全自动化的转换矩阵的求解，不仅高效准确，而且还能达到最高的场景调整泛化能力。 [0081]　进一步，将求解得到各个转换矩阵导入到tuning应用程序即可对相机进行tuning，使得转换矩阵达到了调整工具级，不仅避免了现在技术中需要进行数据转换、数据分析等操作，而且也不需要任何后处理算法调整，进一步提高了高效性、准确性。 [0082]　参照图1，示出了本发明的一种相机tuning方法实施例一的步骤流程图，具体可以包括如下步骤： [0083]　步骤101，对待处理的所述相机获取的预设数量的第一图像，和预设的对比机获取的所述预设数量的第二图像进行处理，得到所述预设数量的图像对； [0084]　其中，待处理的相机可以是需要进行tuning的相机，预设的对比机可以是拍摄得到的图像、视频的质量达标的相机。 [0085]　具体的，可以先采用待处理的相机拍摄预设数量的图像，为方便描述，记为第一图像，以及，采用对比机拍摄同样数量的图像，为方便描述，记为第二图像，然后将各个第一图像分别与各个第二图像进行组合，得到预设数量的图像对。 [0086]　比如，待处理的相机拍摄了200张第一图像，那么，对比机拍摄的第二图像也是200张，然后将200张第一图像分别与200张第二图像进行组合，得到200个图像对。 [0087]　在本发明实施例中，所述对待处理的所述相机获取的预设数量的第一图像，和预设的对比机获取的所述预设数量的第二图像进行处理，得到至少一个图像对，包括： [0088]　将场景信息相同的各个第一图像分别与各个第二图像进行一一组合，得到至少一个图像对，以及所述至少一个图像对各自对应的场景信息；所述场景信息包括色温、光照强度中的至少一项。 [0089]　具体而言，在采用待处理的相机和对比机进行拍摄时，可以在同一场景分别进行拍摄，比如，可以将两台相机并排放置同时拍摄同一物体，分别得到第一图像和第二图像，在这种情况下，第一图像和第二图像的场景信息就是基本一样的；其中，场景信息包括但不限于色温、光照强度中的至少一项。因此，将各个第一图像分别与各个第二图像进行组合时，可以基于场景信息进行组合。也就是说，可以将具有相同的场景信息的任一张第一图像与任一张第二图像进行组合，从而得到一个图像对，以及该图像对对应的场景信息，这样就可以尽可能地减少相机tuning过程中的变量因素。 [0090]　步骤102，基于所述至少一个图像对对预设的至少一个图像模型求解，得到所述至少一个图像模型各自对应的转换矩阵； [0091]　由于每个图像对都具有对应的场景信息，而有些场景信息是近似的，所以，可以对所有的场景信息进行分类，得到至少一个类别的目标场景信息，以及每个类别各自对应的图像对。比如，对200个图像各自对应的场景信息进行分类，得到日出、中午、夜晚三个类别的目标场景信息，其中，“日出”对应80个图像对，中午”对应50个图像对，“夜晚”对应70个图像对。 [0092]　然后为每个类别的目标场景信息分配一个预设的图像模型，并采用每个目标场景信息各自对应的图像对对图像模型求解，得到每个图像模型各自对应的转换矩阵。其中，为每个目标场景信息分配的图像模型的结构可以是一样，各个图像模型的参数可以是一样的，也可以是不一样的。 [0093]　比如，接上例，为日出分配一个预设的图像模型、为中午分配一个预设的图像模型，以及为夜晚分配一个预设的图像模型。然后采用80个图像对对图像模型求解，得到日出的目标图像模型，以及该目标图像模型的转换矩阵；采用50个图像对对图像模型求解，得到中午的目标图像模型，以及该目标图像模型的转换矩阵；采用70个图像对对图像模型求解，得到夜晚的目标图像模型，以及该目标图像模型的转换矩阵。 [0094]　步骤103，采用至少一个所述转换矩阵对所述相机进行tuning。 [0095]　在得到至少一个转换矩阵后，采用各个转换矩阵即可对待处理的相机进行tuning。 [0096]　在本发明实施例中，所述采用至少一个所述转换矩阵对所述相机进行tuning，包括： [0097]　将所述至少一个转换矩阵分别导入tuning应用程序，以使得所述tuning应用程序采用所述至少一个转换矩阵对所述相机进行tuning。 [0098]　具体而言，在对相机进行tuning时，可以根据场景信息选择对应的转换矩阵，然后将其导入tuning应用程序，以使得tuning应用程序采用该转换矩阵对相机进行tuning，依此类推，即可采用各个转换矩阵对相机进行tuning。 [0099]　比如，需要对相机基于日出的场景信息进行tuning，那么就将日出的场景信息对应的转换矩阵导入tuning应用程序，以使得tuning应用程序采用该转换矩阵对相机进行tuning。 [0100]　在本发明实施例中，对待处理的所述相机获取的预设数量的第一图像，和预设的对比机获取的所述预设数量的第二图像进行处理，得到至少一个图像对，然后基于所述至少一个图像对对预设的至少一个图像模型求解，得到所述至少一个图像模型各自对应的转换矩阵，采用至少一个所述转换矩阵即可对所述相机进行tuning。通上述方式，可以实现在任何场景下进行全自动化的转换矩阵的求解，不仅高效准确，而且还能达到最高的场景调整泛化能力。 [0101]　进一步，将求解得到各个转换矩阵导入到tuning应用程序即可对相机进行tuning，使得转换矩阵达到了调整工具级，不仅避免了现在技术中需要进行数据转换、数据分析等操作，而且也不需要任何后处理算法调整，进一步提高了高效性、准确性。 [0102]　参照图2，示出了本发明实施例一步骤102的详细流程图，具体可以包括如下步骤： [0103]　步骤1021，对至少一个场景信息基于相似度进行合并，得到至少一个目标场景信息； [0104]　在确定出了每个图像对各自对应的场景信息后，可以对所有的场景信息基于相似度进行合并，也就是说，可以将色温、光照强度中至少一项相似的场景信息进行合并分类，从而得到至少一个目标场景信息。 [0105]　比如，图像对A的场景信息为中午，色温为5500K，光照强度为1200lux，图像对B的场景信息为午后，色温为5000K，光照强度为1000lux，图像对C的场景信息为夜晚，色温为500K，光照强度为200lux，那么就可以将图像对A、B的场景信息进行合并，得到目标场景信息“中午”，将图像对C的场景信息作为目标场景信息“夜晚”。 [0106]　进一步，为方便描述，将合并前的场景信息的数量记为N，将合并后的目标场景信息的数量记为T,T∈[1,N]；其中，N、T都是正整数。 [0107]　步骤1022，确定出所述至少一个目标场景信息各自对应的目标图像对和预设的图像模型； [0108]　具体而言，可以为每个类别的目标场景信息分配一个预设的图像模型，并采用每个目标场景信息各自对应的图像对对图像模型求解，得到每个图像模型各自对应的转换矩阵。其中，为每个目标场景信息分配的图像模型的结构可以是一样，各个图像模型的参数可以是一样的，也可以是不一样的。 [0109]　比如，预设的图像模型为f，合并后得到目标场景信息C、D、E，那么就给C、D、E分别分配一个f，其中，各个f的参数可以是一样的，也可以是不一样的。 [0110]　进一步，在本发明实施例中，将任一第一图像记为I，将任一第二图像记为从而得到预设的图像模型M为待求解的转换矩阵。 [0111]　需要说明的是，上述图像模型可以是差异模型，具体可以是表征距离或者相似度判定的计算模型，比较典型的相似度判定的计算模型可以是基于生成对抗式的神经网络模型。除了基于生成对抗式的神经网络模型之外，任何差异性判定的网络都适用于本发明实施例，比如分类网络、自编码网络等，在实际应用中可以根据实际需求进行调整，本发明实施例对此不作限制。 [0112]　图像模型的具体算法可以如公式(1)所示： [0113]　 [0114]　其中，i∈[1,T]代表图像对的组号，Ti∈[1,N]代表第i组的场景信息的数量，j∈[1,Ti]代表Ti组的场景号，Mi代表Ti组的转换矩阵，D(·)代表判定网络，目标是尽可能识别出转换矩阵产生的图像，G(·)代表生成网络，目标是尽可能利用转换矩阵产生让判定网络判错的图像。 [0115]　进一步，在本发明实施例中，图像模型的结构如图3所示，与普通的神经网络结构的区别在于：普通的网络结构结构是通过多层卷积层连接而成，而在本发明实施例中，输入需要在RGB全连接层采用公式(2)进行一次RGB色彩分离，即，输入层连接3*3(以3*3为例)的色彩分离，随后的卷积层用于对空间色彩分布的差异进行调整，或者是色彩调整的余量。公式(2)具体如下： [0116]　 [0117]　其中，I代表原相机Raw图像每个像素处的R/G/B三通道灰阶，m,n代表相机拍摄图像高、宽，i∈[0,m),j∈[0,n)，m、n都为正整数。 [0118]　步骤1023，对所述至少一个目标场景信息各自对应的目标图像对按预设比例进行随机分类，得到所述至少一个目标场景信息各自对应的样本图像对和测试图像对； [0119]　具体而言，对于任一目标场景信息，将其对应的目标图像对按照预设比例进行随机分类，得到该任一目标场景信息对应的样本图像对和测试图像对。 [0120]　比如，针对日出的80个图像对，按照7:3进行随机分类，得到56个图像对作为样本图像对，以及24个图像对作为测试图像对。 [0121]　针对其它目标场景信息，重复执行上述步骤，即可确定出每个目标场景信息各自对应的样本图像对和测试图像对。 [0122]　需要说明的是，上述预设比例仅作为举例说明，在实际应用中，可以根据实际需求进行设置，本发明实施例对此不作限制。 [0123]　步骤1024，针对任一未处理完成的目标场景信息，采用所述样本图像对和测试图像对，对对应的所述图像模型进行迭代求解，直至迭代至满足第一预设条件，得到训练后的测试模型； [0124]　针对所有目标场景信息中任一未处理完成的目标场景信息，采用与其对应的样本图像对和测试图像对，对与其对应的图像模型进行迭代求解，直至迭代至满足第一预设条件，即可得到该任一未处理完成的目标场景信息对应的、训练后的测试模型。 [0125]　在本发明实施例中，所述采用所述样本图像对和测试图像对，对对应的所述图像模型进行迭代求解，直至迭代至满足第一预设条件，得到训练后的测试模型，包括以下任一项： [0126]　采用所述样本图像对和测试图像对，对对应的所述图像模型进行迭代求解，当最后两次连续迭代求解的结果的差值不超过差值阈值时，得到训练后的测试模型； [0127]　采用所述样本图像对和测试图像对，对对应的所述图像模型进行迭代求解，当所述迭代求解的迭代次数达到迭代次数阈值时，得到训练后的测试模型。 [0128]　具体而言，在采用所述样本图像对和测试图像对，对对应的所述图像模型进行迭代求解的过程中，当最后两次连续迭代求解的结果的差值不超过差值阈值时，得到训练后的测试模型。比如，预设的差值阈值为0.00001，当最后两次连续迭代求解的结果的差值不超过0.00001时，终止迭代求解，将最后一次迭代求解后得到的图像模型作为训练后的测试模型。 [0129]　或者，在采用所述样本图像对和测试图像对，对对应的所述图像模型进行迭代求解的过程中，当迭代求解的迭代次数达到迭代次数阈值时，得到训练后的测试模型。比如，预设的迭代次数阈值为100次，当迭代次数达到100时，终止迭代求解，将最后一次迭代求解后得到的图像模型作为训练后的测试模型。 [0130]　在本发明实施例中，可以采用如下公式(3)对图像模型进行迭代求解： [0131]　 [0132]　步骤1025，采用所述测试模型对所述测试图像对进行识别，得到识别成功的问题图像对和所述测试模型的空间转换层系数； [0133]　得到测试模型后，采用该测试模型对步骤1023得到的测试图像对进行识别，得到识别成功的问题图像对，以及测试模型当前的空间转换层系数。其中，空间转换层系数为图3中RGB全连接层的系数。 [0134]　步骤1026，对所述问题图像对按照所述预设比例进行随机分类，得到所述目标场景信息当前的样本图像对和测试图像对； [0135]　对识别成功得到的问题图像对，可以继续采用预设比例进行随机分类，得到该目标场景信息对应的、当前的样本图像对和测试图像对。 [0136]　步骤1027，针对所述当前的样本图像对和测试图像对，重复执行步骤1024～步骤1026，直至重复执行至满足第二预设条件时，得到所述任一未处理完成的目标场景信息对应的至少一个空间转换层系数，以及最终的目标图像模型； [0137]　具体而言，针对问题图像对分类得到的样本图像对和测试图像对，可以重复执行步骤1024～步骤1026，直至重复执行至满足第二预设条件，终止重复执行的流程，得到该任一未处理完成的目标场景信息对应的至少一个空间转换层系数，以及最终的目标图像模型。 [0138]　在本发明实施例中，所述直至重复执行至满足第二预设条件时，得到所述任一未处理完成的目标场景信息对应的至少一个空间转换层系数，包括以下任一项： [0139]　当没有得到问题图像对时，得到所述任一未处理完成的目标场景信息对应的至少一个空间转换层系数； [0140]　当重复执行步骤1024～步骤1026的重复次数超过重复次数阈值时，得到所述任一未处理完成的目标场景信息对应的至少一个空间转换层系数。 [0141]　具体而言，在重复执行步骤1024～步骤1026的过程中，当没有得到问题图像对，也就是所有图像对都识别失败时，得到所述任一未处理完成的目标场景信息对应的至少一个空间转换层系数，以及最终的目标图像模型。 [0142]　或者，在重复执行步骤1024～步骤1026的过程中，当重复执行的重复次数超过重复次数阈值时，得到所述任一未处理完成的目标场景信息对应的至少一个空间转换层系数。比如，预设的重复次数阈值为10次，当重复执行步骤1024～步骤1026的重复次数达到10次时，得到所述任一未处理完成的目标场景信息对应的至少一个空间转换层系数，以及最终的目标图像模型。 [0143]　步骤1028，根据第三预设条件从所述至少一个空间转换层系数里确定出目标空间转换层系数，并根据所述目标空间转换层系数确定出所述目标图像模型对应的转换矩阵。 [0144]　由于每次得到的空间转换层系数可能都是不相同的，所以，可以根据第三预设条件从各个空间转换层系数里确定出一个目标空间转换层系数，然后根据该目标空间转换层系数确定出目标图像模型对应的转换矩阵。 [0145]　在本发明实施例中，所述根据第三预设条件从所述至少一个空间转换层系数里确定出目标空间转换层系数，并根据所述目标空间转换层系数确定出所述目标图像模型对应的转换矩阵，包括： [0146]　将所述至少一个空间转换层系数中误判率最高的空间转换层系数作为目标空间转换层系数； [0147]　将所述目标图像模型中每层的目标空间转换系数组合为k*k矩阵，得到所述目标图像模型对应的转换矩阵；所述k为正整数。 [0148]　具体而言，可以将各个空间转换层系数中误判率最高的一个空间转换层系数，作为目标空间转换层系数，然后将目标图像模型中每层的目标空间转换系数组合为k*k矩阵，比如3*3，即可得到所述目标图像模型对应的转换矩阵；其中，k为正整数。 [0149]　当然，在实际应用中，k的数值可以根据实际需求进行设置，本发明实施例对此不作限制。 [0151]　参照图4，示出了本发明的一种相机tuning装置实施例的结构框图，具体可以包括如下模块： [0152]　第一处理模块401，用于对待处理的所述相机获取的预设数量的第一图像，和预设的对比机获取的所述预设数量的第二图像进行处理，得到至少一个图像对； [0153]　计算模块402，用于基于所述至少一个图像对对预设的至少一个图像模型求解，得到所述至少一个图像模型各自对应的转换矩阵； [0154]　第二处理模块403，用于采用至少一个所述转换矩阵对所述相机进行tuning。 [0155]　在本发明实施例中，所述第一处理模块具体用于： [0156]　将场景信息相同的各个第一图像分别与各个第二图像进行一一组合，得到至少一个图像对，以及所述至少一个图像对各自对应的场景信息；所述场景信息包括色温、光照强度中的至少一项。 [0157]　在本发明实施例中，所述计算模块包括： [0158]　合并子模块，用于对至少一个场景信息基于相似度进行合并，得到至少一个目标场景信息； [0159]　第一确定子模块，用于确定出所述至少一个目标场景信息各自对应的目标图像对和预设的图像模型； [0160]　分类子模块，用于对所述至少一个目标场景信息各自对应的目标图像对按预设比例进行随机分类，得到所述至少一个目标场景信息各自对应的样本图像对和测试图像对； [0161]　迭代子模块，用于针对任一未处理完成的目标场景信息，采用所述样本图像对和测试图像对，对对应的所述图像模型进行迭代求解； [0162]　第一判定子模块，用于当判定迭代至满足第一预设条件，得到训练后的测试模型； [0163]　识别子模块，用于采用所述测试模型对所述测试图像对进行识别，得到识别成功的问题图像对和所述测试模型的空间转换层系数； [0164]　所述分类子模块，还用于对所述问题图像对按照所述预设比例进行随机分类，得到所述目标场景信息当前的样本图像对和测试图像对； [0165]　针对所述当前的样本图像对和测试图像对，重复调用所述迭代子模块、识别子模块，以及所述分类子模块； [0166]　第二判定子模块，用于当判定重复调用至满足第二预设条件时，得到所述任一未处理完成的目标场景信息对应的至少一个空间转换层系数，以及最终的目标图像模型； [0167]　第二确定子模块，用于根据第三预设条件从所述至少一个空间转换层系数里确定出目标空间转换层系数，并根据所述目标空间转换层系数确定出所述目标图像模型对应的转换矩阵。 [0168]　在本发明实施例中，所述第二处理模块具体用于： [0169]　将所述至少一个转换矩阵分别导入tuning应用程序，以使得所述tuning应用程序采用所述至少一个转换矩阵对所述相机进行tuning。 [0170]　在本发明实施例中，所述第一判定子模块具体用于： [0171]　当最后两次连续迭代求解的结果的差值不超过差值阈值时，得到训练后的测试模型；或， [0172]　当所述迭代求解的迭代次数达到迭代次数阈值时，得到训练后的测试模型。 [0173]　在本发明实施例中，所述第二判定子模块具体用于： [0174]　当没有得到问题图像对时，得到所述任一未处理完成的目标场景信息对应的至少一个空间转换层系数，以及最终的目标图像模型；或， [0175]　当重复调用所述迭代子模块、识别子模块，以及所述分类子模块的重复次数超过重复次数阈值时，得到所述任一未处理完成的目标场景信息对应的至少一个空间转换层系数，以及最终的目标图像模型。 [0176]　在本发明实施例中，所述第二确定子模块包括： [0177]　确定单元，用于将所述至少一个空间转换层系数中误判率最高的空间转换层系数作为目标空间转换层系数；</t>
  </si>
  <si>
    <t>进一步，不仅避免了现在技术中需要进行数据转换、数据分析等操作，而且也不需要任何后处理算法调整，进一步提高了高效性、准确性。</t>
  </si>
  <si>
    <t>1.57</t>
  </si>
  <si>
    <t>像对 |
目标图像 |
图像模型 |
单幅图像 |
目标场景 |
矫正方法 |
分析图像 |
视觉模型 |
变换关系 |
三通道 |
彩色相机 |
目标空间 |
相机拍摄 |
色彩空间转换</t>
  </si>
  <si>
    <t>迭代优化 |
分布模型 |
最优参数 |
迭代求解 |
迭代次数</t>
  </si>
  <si>
    <t>神经网络结构 |
神经网络模型 |
生成网络 |
分类网络 |
测试模型 |
差异模型 |
全连接层 |
识别子模块 |
hard disk password</t>
  </si>
  <si>
    <t>样本图 |
色彩差异</t>
  </si>
  <si>
    <t>CN202111033752.4</t>
  </si>
  <si>
    <t>相机倾斜校准方法、装置、设备及存储介质</t>
  </si>
  <si>
    <t>本申请公开了一种相机倾斜校准方法、装置、设备及存储介质。所述方法包括：基于鱼眼相机对目标参照物进行拍摄，得到目标图像；目标参照物的拍摄面为两种颜色均匀交替设置的平面，目标图像为几何畸变图像；根据所述目标图像上的初始关键点和所述目标图像对应的旋转图像的旋转关键点，确定所述鱼眼相机的安装倾斜角度；基于所述安装倾斜角度，对所述鱼眼相机进行安装倾斜校准处理；在所述安装倾斜角度处于预设角度范围之外的情况下，基于校准后的鱼眼相机对所述目标参照物进行拍摄，得到校准图像；基于所述校准图像对所述校准后的鱼眼相机进行二次倾斜检测及校准处理。本申请可以节省鱼眼相机倾斜检测校准时间，提高检测校准效率和产线的生产效率。</t>
  </si>
  <si>
    <t>一种相机倾斜校准方法，其特征在于，所述方法包括以下步骤： 　　基于鱼眼相机对目标参照物进行拍摄，得到目标图像；所述目标参照物的拍摄面为两种颜色均匀交替设置的平面，所述目标图像为几何畸变图像； 　　根据所述目标图像上的初始关键点和所述目标图像对应的旋转图像的旋转关键点，确定所述鱼眼相机的安装倾斜角度； 　　基于所述安装倾斜角度，对所述鱼眼相机进行安装倾斜校准处理； 　　在所述安装倾斜角度处于预设角度范围之外的情况下，基于校准后的鱼眼相机对所述目标参照物进行拍摄，得到校准图像； 　　基于所述校准图像对所述校准后的鱼眼相机进行二次倾斜检测及校准处理。</t>
  </si>
  <si>
    <t>　智能物联网行业的视觉技术迅速发展，依托于宽视场角的镜头、相机，环视监控、视觉设备可以达到高信息量、低硬件投入的目的。在2021年，IOT行业对相机的需求数量将以亿计。&lt;br/&gt;　产品质量问题极大制约相机供货周期。这里的质量问题包括：模组问题(畸变、色差、模糊、斑、阴影等)、传感器问题(噪声、色彩、坏点等)、还原、安装精度(视角差异、视轴偏差、倾斜偏差等)。&lt;br/&gt;　目前，模组问题和传感器问题可以通过调整相机镜头进行修正，而安装精度是无法修正的，由于安装造成的倾斜是指相机成像实际平面与产品组装基准平面有夹角，以至于视轴中心和目标成像的中心不一致。&lt;br/&gt;　传统的安装过程的倾斜度检测与校准方法是基于人工不断主观观察和微调，此种检测校准方法花费的时间较长，严重影响了检测校准的效率，且严重制约了产线的生产效率。</t>
  </si>
  <si>
    <t>　本申请实施例涉及相机倾斜校准技术领域，特别涉及一种相机倾斜校准方法、装置、设备及存储介质。</t>
  </si>
  <si>
    <t>[0027]　下面将结合附图对本申请实施方式作进一步地详细描述。 [0028]　参照图1，示出了本申请实施例提供的一种相机倾斜校准方法的步骤流程图，如图1所示，该相机倾斜校准方法可以包括如下步骤： [0029]　步骤101：基于鱼眼相机对目标参照物进行拍摄，得到目标图像；所述目标参照物的拍摄面为两种颜色均匀交替设置的平面，所述目标图像为几何畸变图像。 [0030]　本申请实施例可以应用于对鱼眼相机安装倾斜的检测及倾斜校准的场景中。 [0031]　在本实施例中，鱼眼相机与拍摄物体在三维世界的坐标关系可以如图2所示，安装倾斜度可以理解为鱼眼相机的镜头的x?c?y坐标平面，绕x轴或者y轴旋转，呈现的状态即为矩形梯形化。 [0032]　目标参照物是指需要进行几何畸变图像拍摄的参照物，在本示例中，目标参照物可以为一个平面物体，目标参照物的拍摄面为两种颜色均匀交替设置的平面。 [0033]　目标图像是指采用鱼眼相机对目标参照物进行拍摄得到的图像，在本示例中，目标图像为几何畸变图像。 [0034]　在需要进行鱼眼相机的安装倾斜检测和校准时，可以基于鱼眼相机对目标参照物进行拍摄，以得到用于安装倾斜角度检测的图像，即目标图像。 [0035]　在基于鱼眼相机对目标参照物进行拍摄得到目标图像之后，执行步骤102。 [0036]　步骤102：根据所述目标图像上的初始关键点和所述目标图像对应的旋转图像的旋转关键点，确定所述鱼眼相机的安装倾斜角度。 [0037]　安装倾斜角度是指鱼眼相机成像实际平面与产品组装基准平面之间的夹角。 [0038]　在获取到目标图像之后，可以获取目标图像上的初始关键点，并对目标图像进行旋转处理，进而获取旋转处理后的图像上的旋转关键点，然后结合初始关键点和旋转关键点，确定出鱼眼相机的安装倾斜角度。 [0039]　在本实施例中，安装倾斜角度可以包括：水平方向上的安装倾斜角度和垂直方向上的安装倾斜角度，具体地，对于该过程可以结合下述两个具体实现方式进行详细描述。 [0040]　在本申请的一种具体实现方式中，上述步骤102可以包括： [0041]　子步骤A1：获取所述目标图像上的初始关键点。 [0042]　在本实施例中，初始关键点是指位于目标图像上的关键点。 [0043]　在获取到目标图像之后，可以提取目标图像上的初始关键点，对于关键点的提取方式可以采用常用的关键点提取方式，本实施例对于具体地关键点提取方式不加以限制。 [0044]　在获取到目标图像上的初始关键点之后，执行子步骤A2。 [0045]　子步骤A2：基于预设俯仰角范围对所述目标图像进行迭代旋转处理，生成第一旋转图像。 [0046]　在获取到目标图像之后，可以基于预设俯仰角(即Pitch角)范围对目标图像进行迭代转换处理，以生成第一旋转图像，在本示例中，可以预先设定pitch角度范围(定义为：[?ψ，ψ])，该pitch角度范围在10°以内，在检测水平方向上的安装倾斜角度时，可以?ψ作为初始角度，步长为Δψ(该步长建议在0.5°以内，步长越小精度越高)，设定迭代计数器 [0047]　基于初始角度和步长对目标图像进行pitch角的旋转处理，以得到对应的旋转图像，即第一旋转图像。 [0048]　在基于预设俯仰角范围对目标图像进行迭代旋转处理，生成第一旋转图像之后，执行子步骤A3。 [0049]　子步骤A3：基于所述初始关键点，获取所述第一旋转图像上的第一旋转关键点。 [0050]　在获取到第一旋转图像之后，可以基于初始关键点获取第一旋转图像上的第一旋转关键点，具体地，可以按照下述公式(1)基于初始关键点计算旋转后的图像上的关键点坐标，即第一旋转关键点： [0051]　 [0052]　在基于初始关键点获取到第一旋转图像上的第一旋转关键点之后，执行子步骤A4。 [0053]　子步骤A4：根据所述第一旋转关键点对应的凸包，确定所述鱼眼相机在水平方向上的安装倾斜角度。 [0054]　在获取到第一旋转图像上的第一旋转关键点之后，可以根据第一旋转关键点计算凸包，并根据凸包确定出鱼眼相机在水平方向上的安装倾斜角度。具体地，计算第一旋转关键点坐标的凸包，然后拟合凸包四条边的所在圆方程，同时基于图像中心(图像宽度一半、高度一半的坐标)，查找中心对称区域的凸包，同时计算该对称凸包的圆方程，保留本角度下的弧度差，具体地，可以结合下述具体实现方式进行详细描述。 [0055]　在本申请的另一种具体实现方式中，上述子步骤A4可以包括： [0056]　子步骤B1：计算所述第一旋转关键点对应的第一凸包。 [0057]　在本实施例中，在获取到第一旋转关键点之后，可以计算第一旋转关键点对应的第一凸包，凸包是指(Convex Hull)是一个计算几何中的概念，该凸包可以用于表示给定二维平面上的点集，凸包就是将最外层的点连接起来构成的凸多边型，它能包含点集中所有的点。 [0058]　在计算得到第一旋转关键点对应的第一凸包之后，执行子步骤B2。 [0059]　子步骤B2：根据所述第一旋转图像的图像中心点，获取所述第一凸包中位于与所述图像中心点对称区域的目标凸包。 [0060]　在获取到第一旋转图像的图像中心点之后，可以获取第一凸包中位于与图像中心点对称区域的目标凸包，进而，执行子步骤B3。 [0061]　子步骤B3：根据所述目标凸包的圆方程，确定旋转俯仰角对应的弧度差。 [0062]　在获取到目标凸包之后，可以拟合目标凸包的圆方程，并根据圆方程确定出旋转俯仰角对应的弧度差。 [0063]　子步骤B4：根据所述弧度差，确定所述鱼眼相机在水平方向上的安装倾斜角度。 [0064]　在迭代多次的过程中，可以得到多个弧度差，进而从多个弧度差中筛选出最小弧度差，并将最小弧度差的角度作为鱼眼相机在水平方向上的安装倾斜角度。 [0065]　在本申请的另一种具体实现方式中，上述步骤102可以包括： [0066]　子步骤C1：基于预设航向角范围对所述目标图像进行迭代旋转处理，生成第二旋转图像。 [0067]　在本实施例中，在获取到目标图像之后，可以基于预设航向角(即yaw角)范围对目标图像进行迭代转换处理，以生成第二旋转图像，在本示例中，可以预先设定yaw角度范围(定义为[?θ，θ])，该yaw角度范围在10°以内，在检测垂直方向上的安装倾斜角度是，可以?ψ作为初始角度，步长为Δψ(建议0.5度以内，步长越小，精度越高)，设定迭代计数器 [0068]　基于初始角度和步长对目标图像进行yaw角的旋转处理，以得到对应的旋转图像，即第二旋转图像。 [0069]　在基于预设航向角范围对目标图像进行迭代旋转处理生成第二旋转图像之后，执行子步骤C2。 [0070]　子步骤C2：基于所述初始关键点，获取所述第二旋转图像上的第二旋转关键点。 [0071]　在获取到第二旋转图像之后，可以基于初始关键点获取第二旋转图像上的第二旋转关键点，具体地，可以按照下述公式(2)基于初始关键点计算旋转后的图像上的关键点坐标，即第二旋转关键点： [0072]　 [0073]　在基于初始关键点获取到第二旋转图像上的第二旋转关键点之后，执行子步骤C3。 [0074]　子步骤C3：根据所述第二旋转关键点对应的凸包，确定所述鱼眼相机在垂直方向上的安装倾斜角度。 [0075]　在获取到第二旋转图像上的第二旋转关键点之后，可以根据第二旋转关键点计算凸包，并根据凸包确定出鱼眼相机在垂直方向上的安装倾斜角度。具体地，计算第二旋转关键点坐标的凸包，然后拟合凸包四条边的所在圆方程，同时基于图像中心(图像宽度一半、高度一半的坐标)，查找中心对称区域的凸包，同时计算该对称凸包的圆方程，保留本角度下的弧度差，具体地，可以结合下述具体实现方式进行详细描述。 [0076]　在本申请的另一种具体实现方式中，上述子步骤C3可以包括： [0077]　子步骤D1：计算所述第二旋转关键点对应的第二凸包。 [0078]　在本实施例中，在获取到第二旋转关键点之后，可以计算第二旋转关键点对应的第二凸包。 [0079]　在计算得到第二旋转关键点对应的第二凸包之后，执行子步骤D2。 [0080]　子步骤D2：根据所述第二旋转图像的图像中心点，获取所述第二凸包中位于与所述图像中心点对称区域的目标凸包。 [0081]　在获取到第二旋转图像的图像中心点之后，可以获取第二凸包中位于与图像中心点对称区域的目标凸包，进而，执行子步骤D3。 [0082]　子步骤D3：根据所述目标凸包的圆方程，确定旋转航向角对应的弧度差。 [0083]　在获取到目标凸包之后，可以拟合目标凸包的圆方程，并根据圆方程确定出旋转航向角对应的弧度差。 [0084]　子步骤D4：根据所述弧度差，确定所述鱼眼相机在垂直方向上的安装倾斜角度。 [0085]　在迭代多次的过程中，可以得到多个弧度差，进而从多个弧度差中筛选出最小弧度差，并将最小弧度差的角度作为鱼眼相机在垂直方向上的安装倾斜角度。 [0086]　鱼眼相机在水平方向上的安装倾斜角度和在垂直方向上的安装倾斜角度，即可视为鱼眼相机的安装倾斜角度。 [0087]　在根据目标图像上的初始关键点和目标图像对应的旋转图像的旋转关键点确定出鱼眼相机的安装倾斜角度之后，执行步骤103。 [0088]　步骤103：基于所述安装倾斜角度，对所述鱼眼相机进行安装倾斜校准处理。 [0089]　在获取到鱼眼相机的安装倾斜角度之后，可以根据安装倾斜角度对鱼眼相机进行安装倾斜校准处理，具体地，可以基于安装倾斜角度和联合校准矩阵确定出鱼眼相机对应的空间几何转换坐标，并根据空间几何转换坐标对鱼眼相机进行安装倾斜校准处理，联合校准矩阵可以如下述公式(3)所示： [0090]　 [0091]　利用公式(3)所示的矩阵按照鱼眼相机的几何变换关系，通过对拍摄图像做典型透视变换，即可弱化鱼眼相机带来的视轴偏移问题。 [0092]　步骤104：在所述安装倾斜角度处于预设角度范围之外的情况下，基于校准后的鱼眼相机对所述目标参照物进行拍摄，得到校准图像。 [0093]　在本示例中，在获取到鱼眼相机的安装倾斜角度之后，可以判断安装倾斜角度是否处于预设角度范围内。预设角度范围可以包括两个，1、pitch角可接受的范围，2、yaw角可接受的范围。 [0094]　若安装倾斜角度在预设角度范围内，则不需要进行二次校准，通过上述步骤101～步骤103即可完成校准流程。 [0095]　若安装倾斜角度处于预设角度范围之外，则可以基于校准后的鱼眼相机对目标参照物进行拍摄，以得到校准图像，通过校准图像进行二次倾斜检测及校准。 [0096]　在基于校准后的鱼眼相机对目标参照物进行拍摄得到校准图像之后，执行步骤105。 [0097]　步骤105：基于所述校准图像对所述校准后的鱼眼相机进行二次倾斜检测及校准处理。 [0098]　在得到校准图像之后，可以基于校准图像对校准后的鱼眼相机进行二次倾斜检测及校准处理，具体地，可以根据校准图像上的校准关键点和校准图像对应的旋转图像上的校准旋转关键点，确定出校准后的鱼眼相机的校准安装倾斜角度，然后，基于校准安装倾斜角度对校准后的鱼眼相机进行安装倾斜校准处理，该校准检测及校准处理过程可以上述步骤102～步骤103的处理流程相似，本实施例对此过程不再加以赘述。 [0099]　本申请实施例提供的相机倾斜校准方法，通过基于鱼眼相机对目标参照物进行拍摄，得到目标图像，目标参照物的拍摄面为两种颜色均匀交替设置的平面，目标图像为几何畸变图像，根据目标图像上的初始关键点和目标图像对应的旋转图像的旋转关键点，确定鱼眼相机的安装倾斜角度，基于安装倾斜角度，对鱼眼相机进行安装倾斜校准处理，在安装倾斜角度处于预设角度范围之外的情况下，基于校准后的鱼眼相机对目标参照物进行拍摄，得到校准图像，基于校准图像对校准后的鱼眼相机进行二次倾斜检测及校准处理。本申请实施例通过对采集的几何畸变图像进行旋转，并结合畸变图像和旋转图像以实现对鱼眼相机进行安装倾斜检测及校准，无需人工不断主观观察和微调的方式进行校准，能够极大地节省鱼眼相机安装倾斜的检测校准时间，提高了鱼眼相机的安装倾斜检测校准的效率同时，能够提高产线的生产效率。 [0100]　下述为本申请装置实施例，可以用于执行本申请方法实施例。对于本申请装置实施例中未披露的细节，请参照本申请方法实施例。 [0101]　参照图3，示出了本申请实施例提供的一种相机倾斜校准装置的结构示意图，如图3所示，该相机倾斜校准装置300可以包括如下模块： [0102]　目标图像获取模块310，用于基于鱼眼相机对目标参照物进行拍摄，得到目标图像；所述目标参照物的拍摄面为两种颜色均匀交替设置的平面，所述目标图像为几何畸变图像； [0103]　安装倾斜角度确定模块320，用于根据所述目标图像上的初始关键点和所述目标图像对应的旋转图像的旋转关键点，确定所述鱼眼相机的安装倾斜角度； [0104]　安装倾斜校准模块330，用于基于所述安装倾斜角度，对所述鱼眼相机进行安装倾斜校准处理； [0105]　校准图像获取模块340，用于在所述安装倾斜角度处于预设角度范围之外的情况下，基于校准后的鱼眼相机对所述目标参照物进行拍摄，得到校准图像； [0106]　二次倾斜校准模块350，用于基于所述校准图像对所述校准后的鱼眼相机进行二次倾斜检测及校准处理。 [0107]　可选地，所述安装倾斜角度确定模块320包括： [0108]　初始关键点获取单元，用于获取所述目标图像上的初始关键点； [0109]　第一旋转图像生成单元，用于基于预设俯仰角范围对所述目标图像进行迭代旋转处理，生成第一旋转图像； [0110]　第一旋转关键点获取单元，用于基于所述初始关键点，获取所述第一旋转图像上的第一旋转关键点； [0111]　第一安装倾斜角度确定单元，用于根据所述第一旋转关键点对应的凸包，确定所述鱼眼相机在水平方向上的安装倾斜角度。 [0112]　可选地，所述第一安装倾斜角度确定单元包括： [0113]　第一凸包计算子单元，用于计算所述第一旋转关键点对应的第一凸包； [0114]　第一目标凸包获取子单元，用于根据所述第一旋转图像的图像中心点，获取所述第一凸包中位于与所述图像中心点对称区域的目标凸包； [0115]　第一弧度差确定子单元，用于根据所述目标凸包的圆方程，确定旋转俯仰角对应的弧度差； [0116]　第一安装倾斜角度确定子单元，用于根据所述弧度差，确定所述鱼眼相机在水平方向上的安装倾斜角度。 [0117]　可选地，所述安装倾斜角度确定模块320包括： [0118]　第二旋转图像生成单元，用于基于预设航向角范围对所述目标图像进行迭代旋转处理，生成第二旋转图像； [0119]　第二旋转关键点获取单元，用于基于所述初始关键点，获取所述第二旋转图像上的第二旋转关键点； [0120]　第二安装倾斜角度确定单元，用于根据所述第二旋转关键点对应的凸包，确定所述鱼眼相机在垂直方向上的安装倾斜角度。 [0121]　可选地，所述第二安装倾斜角度确定单元包括： [0122]　第二凸包计算子单元，用于计算所述第二旋转关键点对应的第二凸包； [0123]　第二目标凸包获取子单元，用于根据所述第二旋转图像的图像中心点，获取所述第二凸包中位于与所述图像中心点对称区域的目标凸包； [0124]　第二弧度差确定子单元，用于根据所述目标凸包的圆方程，确定旋转航向角对应的弧度差； [0125]　第二安装倾斜角度确定子单元，用于根据所述弧度差，确定所述鱼眼相机在垂直方向上的安装倾斜角度。 [0126]　可选地，所述安装倾斜校准模块330包括： [0127]　几何转换坐标确定单元，用于基于所述安装倾斜角度和联合校准矩阵，确定所述鱼眼相机对应的空间几何转换坐标； [0128]　安装倾斜校准处理单元，用于基于所述空间几何转换坐标，对所述鱼眼相机进行安装倾斜校准处理。 [0129]　可选地，所述二次倾斜校准模块350包括： [0130]　校准安装倾斜角度确定单元，用于根据所述校准图像上的校准关键点和所述校准图像对应的旋转图像的校准旋转关键点，确定所述校准后的鱼眼相机的校准安装倾斜角度； [0131]　二次倾斜校准单元，用于基于所述校准安装倾斜角度，对所述校准后的鱼眼相机进行安装倾斜校准处理。 [0132]　本申请实施例提供的相机倾斜校准装置，通过基于鱼眼相机对目标参照物进行拍摄，得到目标图像，目标参照物的拍摄面为两种颜色均匀交替设置的平面，目标图像为几何畸变图像，根据目标图像上的初始关键点和目标图像对应的旋转图像的旋转关键点，确定鱼眼相机的安装倾斜角度，基于安装倾斜角度，对鱼眼相机进行安装倾斜校准处理，在安装倾斜角度处于预设角度范围之外的情况下，基于校准后的鱼眼相机对目标参照物进行拍摄，得到校准图像，基于校准图像对校准后的鱼眼相机进行二次倾斜检测及校准处理。本申请实施例通过对采集的几何畸变图像进行旋转，并结合畸变图像和旋转图像以实现对鱼眼相机进行安装倾斜检测及校准，无需人工不断主观观察和微调的方式进行校准，能够极大地节省鱼眼相机安装倾斜的检测校准时间，提高了鱼眼相机的安装倾斜检测校准的效率同时，能够提高产线的生产效率。 [0136]　所述基本输入/输出系统406包括有用于显示信息的显示器408和用于用户输入信息的诸如鼠标、键盘之类的输入设备409。其中所述显示器408和输入设备409都通过连接到系统总线405的输入输出控制器410连接到中央处理单元401。所述基本输入/输出系统406还可以包括输入输出控制器410以用于接收和处理来自键盘、鼠标、或电子触控笔等多个其他设备的输入。类似地，输入输出控制器410还提供输出到显示屏、打印机或其他类型的输出设备。 [0146]　以上所述仅为本申请的示例性实施例，并不用以限制本申请，凡在本申请的精神和原则之内，所作的任何修改、等同替换、改进等，均应包含在本申请的保护范围之内。</t>
  </si>
  <si>
    <t>本申请可以节省鱼眼相机倾斜检测校准时间，提高检测校准效率和产线的生产效率。</t>
  </si>
  <si>
    <t>0.55</t>
  </si>
  <si>
    <t>坐标关系 |
metal group |
坐标转换关系 |
转换坐标 |
计算旋转 |
校准方法 |
目标成像 |
校准处理</t>
  </si>
  <si>
    <t>图像中心点 |
畸变图像 |
透视变换 |
校准图像 |
旋转图像 |
关键点坐标 |
几何畸变 |
旋转处理 |
目标图像 |
图像宽度</t>
  </si>
  <si>
    <t>调整相机 |
参照物 |
拍摄物体 |
相机成像 |
图像拍摄 |
拍摄图像 |
图像获取模块</t>
  </si>
  <si>
    <t>坐标平面 |
几何变换关系 |
三维世界 |
计算几何 |
二维平面 |
基准平面</t>
  </si>
  <si>
    <t>2  2021.12.21 公开 公开
2022.01.07 实质审查的生效 实质审查的生效
申请日=2021.09.03</t>
  </si>
  <si>
    <t>CN202110882273.3</t>
  </si>
  <si>
    <t>图像缺陷检测方法以及相关设备</t>
  </si>
  <si>
    <t>本申请公开了一种图像缺陷检测方法以及相关设备。该方法包括：对待检测图像进行分割，得到多个第一图像块；将所述多个第一图像块输入多目标检测模型，得到所述待检测图像的关键点；所述多目标检测模型是根据多个样本训练得到的，其中，所述样本包括包含缺陷区域的缺陷图块以及不包含所述缺陷区域的正常图块，且所述缺陷图块与正常图块的图块数量为预设比例；所述缺陷图块和所述正常图块是从样本图像中分割得到的；基于所述关键点确定所述待检测图像的图像缺陷。通过上述方法，能够快速检测出图像缺陷，并提高检测图像缺陷的准确性。</t>
  </si>
  <si>
    <t>一种图像缺陷检测方法，其特征在于，所述方法包括： 　　对待检测图像进行分割，得到多个第一图像块； 　　将所述多个第一图像块输入多目标检测模型，得到所述待检测图像的关键点；所述多目标检测模型是根据多个样本训练得到的，其中，所述样本包括包含缺陷区域的缺陷图块以及不包含所述缺陷区域的正常图块，且所述缺陷图块与正常图块的图块数量为预设比例；所述缺陷图块和所述正常图块是从样本图像中分割得到的； 　　基于所述关键点确定所述待检测图像的图像缺陷。</t>
  </si>
  <si>
    <t>邱瀚 |
陈晓炬 |
杜松</t>
  </si>
  <si>
    <t>邱瀚</t>
  </si>
  <si>
    <t>2021/08/02</t>
  </si>
  <si>
    <t>2021/12/10</t>
  </si>
  <si>
    <t>G06T  7/00|G06K  9/32|G06K  9/62|G06N  3/04|G06N  3/08|G06T  7/11</t>
  </si>
  <si>
    <t>G06T  7/00</t>
  </si>
  <si>
    <t>　由于有问题的产品的图像可能存在很多缺陷，依靠人工检测不仅效率低，还可能出现漏检。因此，采用基于机器视觉的缺陷检测方法检测产品的缺陷。&lt;br/&gt;　目前，基于机器视觉的缺陷检测方法一般是利用基于样本集训练出的检测模型对产品图像进行检测的。然而，上述缺陷检测方法存在准确性较差的问题。</t>
  </si>
  <si>
    <t>　本申请属于图像检测技术领域，尤其涉及一种图像缺陷检测及相关设备。</t>
  </si>
  <si>
    <t>[0054]　在对本申请实施例提供一种图像缺陷检测方法进行详细描述之前，首先对现有图像缺陷检测技术进行简要介绍。 [0055]　回归框(bounding box，bbox)是图像缺陷检测中目标缺陷的外接矩形框，用于标识目标缺陷。 [0056]　目前，采用基于神经网络构建的检测模型对低分辨率图像进行缺陷检测。然而，利用图像像素超过5000万的超高分辨率图像对检测模型进行训练时，存在以下问题： [0058]　2、由于缺陷尺度变化大，因此，一个检测模型很难同时兼顾大型缺陷和小型缺陷。 [0059]　3、训练检测模型的时间较长。 [0060]　为了解决上述问题，通常会在对超高分辨率图像的缺陷检测训练过程中，将整个完整的图像分割为多个小图像进行训练。从而一方面避免了图像过大而导致无法正常训练的问题。另一方面，保留了图像的所有细节，以保证超高分辨图像中的微小缺陷能够被检测出来，使得检测模型拥有对小缺陷的辨别能力， [0061]　图1为现有技术提供的一种图像缺陷训练和测试方法的原理示意图。如图1所示，利用固定尺寸的滑动窗口将超高分辨率图像分割为多个固定尺寸的图像块，其中，每个图像块之间没有重合的部分，或者每个图像块之间有重合的部分。将多个图像块输入至缺陷检测模型分别进行缺陷检测模型的训练以及测试。 [0062]　然而，在上述方案中，一方面，由于分割的图像块较多，因此，训练模型的时间以及缺陷检测的时间比较长。 [0063]　另一方面，缺陷区域在整体图像中占比非常小，少部分图像块为有缺陷的正样本，大部分图像块为没有缺陷的负样本。将所有图像块输入至检测模型进行训练，会导致训练模型时正负样本极度不平衡，以至于检测模型的漏检增加的问题。 [0064]　又一方面，由于缺乏图像的整体信息，训练出的检测模型对于超过固定尺寸的大型缺陷的检测能力变弱。 [0065]　再一方面，分割后的图像块中的回归框可能是将原图上回归框进行切割得到的，从而分割后的图像块中可能存在不完整的缺陷信息，或者图像块中有无用的回归框信息。如此，利用上述图像块进行检测模型的训练，会导致检测模型的过检增加的问题。 [0066]　图2为现有技术提供的另一种图像缺陷训练和测试方法的原理示意图。如图2所示，遍历超高分辨图像中每个标注框的回归框，以回归框作为切图中心坐标，对原图进行中心切图，或者在中心点做适当的偏移以后再切图。将切割后的图像块输入至缺陷检测模型训练缺陷检测模型。在测试时，对超高分辨率图像进行带重叠的滑动窗口分割，将分割后的图像块输入至监测模型进行缺陷检测。 [0067]　例如，10000x10000分辨率的图像，按单个缺陷的回归框中心点将图像缺陷区域分割为512*512分辨率的图像块。如此，原图上有多少个图像缺陷就分割出多少个图像块进行模型训练。 [0068]　上述方案一方面通过做中心切图解决了图像分辨率过高导致无法正常训练的问题。另一方面，保留了图像缺陷的所有细节，从而使得检测模型具有对微小缺陷的辨别能力。又一方面，仅采用包含图像缺陷的图像块进行检测模型的训练，既可以解决图像块中缺陷信息不完整或者有无用的回归框信息的问题，又可以减少负样本的影响。 [0069]　然而，上述方案仅采用正样本进行训练，会导致训练好的检测模型可能无法良好区分负样本，以至于检测模型的过检增加的问题。 [0070]　并且，上述方案中按照每个缺陷的回归框进行分割，在多个缺陷同时存在且距离较近时，可能会将另外一个缺陷的一部分截取下来，并且在个图像块中没有这一部分的标注信息，导致检测模型将另一个缺陷识别为背景信息，从而可能导致检测模型对该缺陷的漏检增加。 [0071]　以及，由于上述方案中缺乏图像的整体信息，导致检测模型对大型缺陷辨别能力变弱。 [0072]　此外，由于训练流程与测试流程的分割方式不同，导致检测结果不准确。 [0074]　本申请实施例提供的图像缺陷检测方法可由图像缺陷检测装置执行。图3是根据本申请实施例提供的一种图像缺陷检测方法的流程示意图。如图3所示，该图像缺陷检测方法包括： [0075]　步骤S11，对待检测图像进行分割，得到多个第一图像块。 [0076]　步骤S12，将多个第一图像块输入多目标检测模型，得到待检测图像的关键点。 [0077]　这里，多目标检测模型是根据多个样本训练得到的，其中，样本包括包含缺陷区域的缺陷图块以及不包含缺陷区域的正常图块，且缺陷图块与正常图块的图块数量为预设比例。缺陷图块和所述正常图块是从样本图像中分割得到的。 [0078]　步骤S13，基于关键点确定待检测图像的图像缺陷。 [0079]　在上述实施例中，通过将待检测图像进行分割成小尺寸的第一图像块，并将多个第一图像输入至训练好的多目标检测模型，得到待检测图像的关键点，如此，将大尺寸图像分割为小尺寸图像后，输入至多目标检测模型有利于减少模型的显存占用，提高模型检测效率。同时，训练多目标检测模型的样本包括图块数量成预设比例的缺陷图块和正常图块，因此，可以避免由于正负样本不均衡导致的模型不准确的问题。 [0080]　上述各步骤的具体实现方式将在下文中进行详细描述。 [0081]　在步骤S11中，图像缺陷检测装置可以按照固定尺寸的滑动窗口分割待检测图像，从而得到多个第一图像块。该待检测图像可以为超高分辨率图像，也可以为其它分分辨率图像。在本申请实施例中，对于待检测图像的类型不做限制。 [0082]　可选地，固定尺寸可以为模型分割尺寸。该模型分割尺寸可以是用于训练多目标检测模型的样本的尺寸。 [0083]　本申请实施例涉及的“第一图像块”可以是固定尺寸的。该第一图像块可以为待检测图像的局部图像。并且每个第一图像块之间不含有重合部分。 [0084]　本申请实施例涉及的“缺陷图块”可以是包含缺陷区域的图像块，其中，缺陷区域是通过对样本图像中的图像缺陷进行聚类确定的。“正常图块”是不包含缺陷区域的图像块，可以是利用不带重叠的滑动窗口分割得到的。 [0085]　本申请涉及的“多目标检测模型”可以采用端到端的检测模型，确定目标关键点，并根据关键点的位置回归出目标的某些属性，例如目标尺寸，回归框大小，以及目标类别。该多目标检测模型包括但不限于CornerNet、ExtremeNet以及CenterNet等模型。 [0086]　本申请实施例以多目标检测模型为CenterNet为例进行说明多目标检测模型的结构。图4是本申请实施例提供的一种多目标检测模型的原理示意图，如图4所示，该多目标检测模型包括关键点的提取和坐标回归两部分，其中，该目标检测模型的主干网络，即keypoint backbone，可以为Resnet18、DLA?34，Hourglass?104等标准网络，用于提取图像关键点。回归主要包括：中心点偏置回归，以及回归框尺寸回归。该多目标检测模型的输出网络主要由三个分支网络组成的，该三个分支网络分别来输出中心点，中心点坐标的偏置值以及回归框的预测尺寸。整个模型会在每个位置输出C+4个值，即关键点类别C,偏移量的x，y，尺寸的w，h，所有输出共享一个全卷积的backbone。其中，中心点表示这个目标，中心点输出网络产生一个热力图，该热力图用于标识分类信息，每一个类别均有一个热力图。如图4中，128*128*80表示80种类别对应的热力图。 [0087]　在一些实施例中，该多目标检测模型的损失函数可以为交叉熵损失函数Focal Loss。 [0088]　需要说明的是，本申请实施例中该多目标检测模型的损失函数但不限于Focal Loss。 [0089]　目标损失函数可以为： [0090]　Ldet＝Lk+λsizeLsize+λoffLoff　 (1)[0091]　其中，λsize为尺寸损失函数对应的权重，λoff为偏置损失函数对应的权重，Ldet表示总损失函数，Lsize为尺寸损失函数。 [0092]　Lk表示关键点的损失函数，Lk可以表示为： [0093]　 [0094]　其中，Yxyc为真实值，表示该像素点是否为关键点的概率。当该像素点为关键点时，Yxyc为1。为预测值，α和β是focal loss的超参数，N为一张图像中关键点的个数。 [0095]　Loff为中心点偏置损失函数，可以采用回归损失函数L1loss。其表达式可以为： [0096]　 [0097]　其中，表示中心点偏移量的预测值，N为一张图像中关键点的个数，R为尺寸缩放比例，表示中心点在特征图上的位置，表示中心点位置的预测值。 [0098]　需要说明的是，由于图像下采样时，关键点会因数据是离散的而产生偏差，因此，设置中心点偏置损失函数。 [0099]　Lsize为回归框尺寸损失函数，也可以采用回归损失函数L1loss。其表达式可以表示成： [0100]　 [0101]　其中，为估计的回归框尺寸，Sk为真实的回归框尺寸，N为关键点个数。 [0102]　本申请实施例中的“多目标检测模型”可以由多个样本训练成的。具体可以由其它设备进行训练后，提供给该图像缺陷检测装置，也可以由该图像缺陷检测装置自行训练。 [0103]　图5是本申请实施例提供的另一种图像缺陷检测方法的流程示意图。 [0104]　如图5所示，在步骤S12之前，该图像缺陷检测方法还包括： [0105]　步骤S21，获取训练数据集，训练数据集包括多个样本图像。 [0106]　这里，样本图像包括图像缺陷的标注信息。获取训练数据集可以通过采集多个样本图像作为训练数据集，比如从数据库或网络中获取该原始数据集，然后对该训练数据集里的图像进行预处理，以得到满足多目标检测模型的输入标准的图像。 [0107]　其中，预处理可以包括灰度化、几何变换、图像增强、去噪、插值、对转、旋转和翻转等操作。预处理可以根据多目标检测模型进行设置，也可以预先设置好预处理规则并存储在图像缺陷检测装置中，以使图像缺陷检测装置可以根据预设预处理规则对图像进行处理，从而提高提取样本特征的可靠性。 [0108]　步骤S22，针对每个样本图像，对样本图像按照模型分割尺寸进行分割，得到缺陷图块以及正常图块。 [0109]　这里，图像缺陷检测装置可以利用滑动窗口对每个样本图像进行分割，从而得到缺陷图块和正常图块。其中，该滑动窗口的尺寸为模型分割尺寸。缺陷图块为包含缺陷区域的图块，正常图块为包含缺陷区域的正常图块。缺陷区域为图像缺陷在样本图像中对应的区域。 [0110]　步骤S23，针对每个所述样本图像，选取图块数量呈所述预设比例的缺陷图块以及正常图块作为样本。 [0111]　这里，对于每个样本图像，将全部缺陷图块，以及筛选出部分正常图块作为训练多目标检测模型的样本，其中，缺陷图块与正常图块的图块数量呈预设比例。可选地，预设比例可以为1:1。 [0112]　需要说明的是，本申请实施例中预设比例可以包括但不限于1:1，也可以为其它比例，如1:3等。 [0113]　在一些实施例中，用于训练模型的正常图块可以为缺陷图块附近的正常图块，如此，将图像缺陷周围信息用于训练模型，有利于提高模型的准确性。 [0114]　步骤S24，基于多个样本训练多目标检测模型。 [0115]　这里，将多个样本输入至多目标检测模型进行模型训练。如此，利用多个样本完成缺陷定位以及缺陷分类的模型训练。 [0116]　在本申请实施例中，将图块数量成预设比例的缺陷图块与正常图块作为样本，并且利用该样本训练模型。如此，使得模型既能够学习到正样本的缺陷信息，也能兼顾到负样本的背景信息。从而一方面，可以避免了由于正样本所占训练样本比例较少，导致正负样本不均衡，以使训练出的模型的漏检增加的问题。另一方面，可以避免了仅将正样本用于训练模型，导致模型无法较好区分出负样本，导致训练出的模型的过检增加的问题，从而使得用于训练模型的正负样本均衡。 [0117]　在一些实施例中，为了图像分割为小图像块后，能完整保留大部分缺陷，以及避免通过重复试验选择合适的分割尺寸。在步骤S22之前，所述方法还包括： [0118]　对训练数据集中的图像缺陷的边界框进行聚类，得到多个边界框分组； [0119]　从多个边界框分组中选取边界框的种类数量满足预设条件的目标回归框分组； [0120]　将目标边界框分组中最大边界框的尺寸作为所述模型分割尺寸。 [0121]　这里，对训练数据集中的图像缺陷的边界框进行聚类可以采用任意一种聚类方法进行聚类。可选地，对训练数据集中的图像缺陷的回归框进行聚类包括对训练数据集中的图像缺陷的边界框进行层次聚类。 [0122]　图6是本申请实施例提供的一种层次聚类方法的原理示意图。如图6所示，在层次聚类中，簇C1中的一个对象和簇C2中的一个对象之间的距离是所有属于不同簇的对象间欧式距离中最小的，C1和C2可能被合并。层次聚类是一种单连接方法，每个簇可以被簇中的所有对象代表，两个簇之间的相似度由这两个簇中距离最近的数据点对的相似度来确定。 [0123]　本申请实施例中，训练集中的样本图像包括图像缺陷的标注信息，该标注信息包括边界框的信息。边界框的信息可以包括边界框的尺寸和位置信息。边界框分组包括多种缺陷类别的边界框。预设条件可以为边界框种类数量最多的三个组，或者前n组。目标边界框可以为边界框种类数量最多的三个组，或者前n组的边界框分组。 [0124]　也就是说，本申请实施例可以选取边界框种类数量最多的前n组中最大的边界框的尺寸作为模型分割尺寸。 [0125]　本申请实施例中，模型分割尺寸用于在训练模型时对样本图像进行分割，以及在对图像缺陷检测时对待检测图像进行分割。 [0126]　在本申实施例中，通过对图像缺陷的边界框进行聚类后，筛选满足预设条件的目标边界框分组，从目标边界框分组中选择尺寸最大的边界框，并将该最大边界框最大的尺寸作为模型分割尺寸。如此，能够自适应得到合适的分割尺寸，解决了训练时分割尺寸需要重复调试的问题，并且在分割时，能够将大部分缺陷保留在图像块中。 [0127]　在一些实施例中，为了准确分割缺陷图块以及正常图块，步骤S22具体可以执行为： [0128]　针对每个样本图像，对样本图像中的图像缺陷进行层次聚类，得到多个缺陷分组； [0129]　基于所述缺陷分组中的特征点，按照所述模型分割尺寸分割所述样本图像中每个缺陷分组对应的缺陷区域，得到多个包含缺陷区域的缺陷图块； [0130]　按照模型分割尺寸分割所述样本图像中除缺陷区域外的其它区域，得到多个不包含缺陷区域的正常图块。 [0131]　这里，缺陷分组包括至少一个所述图像缺陷。对样本图像的图像缺陷进行层次聚类可以是将样本图像中标注的图像缺陷的中心点按照指定的距离进行层次聚类，生成多个缺陷分组。并计算出每个缺陷分组的特征点，按照模型分割尺寸将缺陷分组对应的图像缺陷区域进行分割，如此，得到多个包含缺陷区域的缺陷图像。 [0132]　此外，为了保持样本大小的一致，可以按照模型分割尺寸分割样本图像中除缺陷区域的其它区域，从而得到多个正常图块。 [0133]　在上述实施例中，通过对样本图像进行聚类分组分割，可以使得缺陷图块上的缺陷信息完整，避免了分割后的缺陷图块含有无用的标注信息。并且可以将距离较近的图像缺陷划分为一组进行分割，可以避免在多个图像缺陷相邻较近时，由于某个分割后的图像块没有部分相邻图像缺陷的标注信息，导致多目标检测模型将部分缺陷识别为背景信息，以至于多目标检测模型对该类型缺陷的漏检增加的问题。 [0134]　在步骤S12中，“关键点”可以表征待检测图像中图像缺陷的位置。关键点可以通过多目标检测模型的主干网络获取。待检测图像的关键点可以为多个。 [0135]　在一些实施例中，为了便于确定待检测图像中的关键点。步骤S12具体可以执行为： [0136]　将所述多个第一图像块输入至多目标检测模型，得到与第二图像块对应的热力图； [0137]　将热力图中的峰值点作为所述待检测图像的关键点。 [0138]　这里，热力图可以是特征图，是指神经网络中的一种可视化方法，它有助于了解一个图像的哪一部分让卷积神经网络做出最终的分类决策。热力图的峰值点可以为概率峰值点，即像素属于图像缺陷的概率峰值点。 [0139]　本申请实施例涉及的“第二图像块”为多个第一图像块中包含图像缺陷的图像块。这里，第二图像块可以为一个，也可以为多个。需要说明的是，第二图像块可能包括完整的图像缺陷，也可能包括不完整的图像缺陷。 [0140]　在本申请实施例中，可以利用多目标检测模型的主干网络提取关键点。具体地，利用件所有第一图像块输入至多目标检测模型，生成第二图像块的热力图，确定出每个热力图上每个缺陷类别的峰值点，将每个缺陷类别的峰值点作为关键点。 [0141]　在上述实施例中，通过将多个第一图像块输入至多目标检测模型来提取待检测图像的关键点，可以解决图像分辨率过大，导致模型显存占用太高的问题，并且由于第一图像块尺寸较小，可以缩短提取关键点的时间。 [0142]　在一些实施例中，为了检测出待检测图像中完整的图像缺陷信息，步骤S13具体可以执行为： [0143]　将关键点映射至待检测图像，得到目标检测图像； [0144]　对目标检测图像中多个关键点进行聚类，得到至少一个图像缺陷对应的缺陷区域； [0145]　对目标检测图像中的缺陷区域进行分割，得到多个第三图像块； [0146]　将多个第三图像块输入该多目标检测模型，确定待检测图像的图像缺陷。 [0147]　这里，目标检测图像可以是待检测图像与包含关键点的热力图的融合图像。将关键点映射至待检测图像可以执行为将包含关键点的热力图像叠加到待检测图像。 [0148]　本申请实施例涉及的“聚类”可以为采用任意一种聚类方法实现。可选地，对目标检测图像中多个关键点进行聚类，可以包括对目标检测图像中多个关键点进行层次聚类。 [0149]　在本申请实施例中，对目标检测图像中多个关键点进行聚类，可以将距离较近点的关键点分到同一个聚类分组中，如此，既可以使得属于同一个图像缺陷的关键点分到同一组，又可以将距离较近的图像缺陷分到同一组。如此，得到每个聚类分组对应的缺陷区域，其中，每个缺陷区域可以是至少一个图像缺陷对应的图像区域。 [0150]　本申请实施例涉及的“第三图像块”可以包括缺陷区域。图像缺陷检测装置将关键点聚类后得到的缺陷区域从目标检测图像中分割出来，从而得到多个第三图像块。 [0151]　这里，确定待检测图像的图像缺陷可以包括确定图像缺陷的类别、图像缺陷的位置，以及回归框的大小。将包含缺陷区域的第三图块输入至多目标检测模型，可以快速检测出待检测图像中的图像缺陷。 [0152]　在上述实施例中，通过将关键点映射至原图中，可以得到关键点在原图中的位置信息，并且对关键点进行聚类分组分割，既可以得到每个图像缺陷对应的所有关键点，有利于模型对大型缺陷的识别，又避免了将相邻图像缺陷进行部分分割，导致模型无法识别邻近的图像缺陷。同时，将包含缺陷区域的第三图块输入至多目标检测模型，可以避免多目标检测模型检测正常图像块，减少多目标检测模型检测缺陷图像块的数量。 [0153]　为了提高模型检测的准确性，可以使得在训练模型和检测图像缺陷时，图像分割尺寸保持一致。在一些实施例中，所述对所述目标检测图像中的所述缺陷区域进行分割，获取多个第三图像块，包括： [0154]　确定所述目标检测图像中的缺陷区域的特征点； [0155]　基于缺陷区域的特征点，按照模型分割尺寸分割目标检测图像中的缺陷区域，得到多个第三图像块。 [0156]　这里，缺陷区域的特征点可以是缺陷区域对应的聚类分组中的中心点。以该缺陷区域的特征点为中心，按照模型分割尺寸将缺陷区域从目标检测图像中分割出来，得到大小一致的多个第三图像块。 [0157]　如此，使得输入多目标检测模型进行检测的图像块的大小与训练多目标检测模型的样本大小一致，提高了图像缺陷检测的准确性</t>
  </si>
  <si>
    <t>通过上述方法，能够快速检测出图像缺陷，并提高检测图像缺陷的准确性。</t>
  </si>
  <si>
    <t>0.94</t>
  </si>
  <si>
    <t>CN114235759A</t>
  </si>
  <si>
    <t>0.5</t>
  </si>
  <si>
    <t>样本图像 |
待检测图像 |
目标检测模型 |
图像输入 |
检测网络 |
分支网络 |
分割目标</t>
  </si>
  <si>
    <t>缺陷图像 |
缺陷检测方法 |
图像缺陷检测</t>
  </si>
  <si>
    <t>正负样本 |
卷积神经网络 |
聚类方法 |
样本训练 |
交叉熵损失函数 |
样本特征 |
目标类别 |
训练数据集 |
模型训练方法 |
原始数据集 |
平均准确率</t>
  </si>
  <si>
    <t>图像数据集 |
融合图像 |
图像分割模块 |
低分辨率图像 |
l-赖氨酸·l-谷氨酸盐</t>
  </si>
  <si>
    <t>2  2021.12.10 公开 公开
2021.12.28 实质审查的生效 实质审查的生效
申请日=2021.08.02</t>
  </si>
  <si>
    <t>CN202111026803.0</t>
  </si>
  <si>
    <t>一种摄像头模组、镜头的切换控制方法、装置和设备</t>
  </si>
  <si>
    <t>本发明公开了一种摄像头模组、镜头的切换控制方法、装置和设备，该摄像头模组可以包括：承载件、固定设置于承载件上的多个镜头、位于镜头下方可移动的图像传感器，以及驱动机构；驱动机构用于驱动图像传感器移动，以使图像传感器与其中一个镜头对正。该摄像头模组通过一个图像传感器匹配多个镜头，实现了图像传感器的复用，满足了用户对摄像功能多元化的需求；同时，降低了摄像头模组的整体体积和成本，且固定安装的多个镜头避免了镜头与外部设备之间的相对移动，进而规避了镜头与外部设备之间存在缝隙，达到了防尘防水等封密要求。进一步的，当图像传感器的成像质量较高时，可以使得每个匹配的镜头采集到的图像均具有较高的成像效果。</t>
  </si>
  <si>
    <t>一种摄像头模组，其特征在于，包括：承载件、固定设置于所述承载件上的多个镜头、位于所述镜头下方可移动的图像传感器，以及驱动机构； 　　所述驱动机构用于驱动所述图像传感器移动，以使所述图像传感器与其中一个所述镜头对正。</t>
  </si>
  <si>
    <t>扬世刚 |
李廷 |
曹东升 |
蔡蓉</t>
  </si>
  <si>
    <t>扬世刚</t>
  </si>
  <si>
    <t>H04N  5/225</t>
  </si>
  <si>
    <t>　随着智能终端和通信的发展，智能终端的拍摄功能越来越强，摄像头的设置数量也越来越多，例如从原来功能机的定焦单摄像头到智能机的一前一后变焦摄像头，再到现在出现的两前四后摄像头等。移动终端上多个摄像头的设置方式，其功能增加了微距拍摄、长焦距拍摄和广角拍摄等，其可以提升消费者拍摄的体验，但也增加了成本，导致手机价格上升，尤其是图像传感芯片(sensor)，在整个摄像头模组的成本中占比较高。&lt;br/&gt;　另一方面，受制于成本及设计，在手机的多个摄像头模组中，往往只有主摄像头模组选用成像质量较高的图像传感芯片，而其他的副摄像头则选用价格相对较低的图像传感芯片，导致副摄像头的成像效果不及主摄像头，影响了用户的使用体验。</t>
  </si>
  <si>
    <t>　本发明涉及电子设备技术领域，特别涉及一种摄像头模组、镜头的切换控制方法、装置和设备。</t>
  </si>
  <si>
    <t>[0068]　本发明实施例中提供了一种摄像头模组，参照图1～图6所示，该摄像头模组可以包括：承载件10、固定设置于承载件10上的多个镜头11、位于镜头11下方可移动的图像传感器12，以及驱动机构13；驱动机构13用于驱动图像传感器12移动，以使图像传感器12与其中一个镜头11对正。 [0069]　本发明实施例中提供的上述摄像头模组通过一个图像传感器匹配多个镜头，实现了图像传感器的复用，满足了用户对摄像功能多元化的需求；同时，本发明实施例降低了摄像头模组的整体体积和成本，且固定安装的多个镜头避免了镜头与外部设备之间的相对移动，进而规避了镜头与外部设备之间存在缝隙，达到了防尘防水等封密要求。 [0070]　进一步的，当图像传感器的成像质量较高时，就可以使得每个匹配的镜头采集到的图像均具有较高的成像效果，从而令摄像模组的整体成像效果得到提升，进而可以提升用户的使用体验。更进一步的，使用一个图像传感器进行匹配，缩短了工程师开发周期，对整体软件调试中优化更加便利。 [0071]　需要说明的是，本发明实施例中的上述镜头包括但不限于以下镜头：微距镜头、长焦镜头、广角镜头、变焦镜头和定焦镜头。还需要说明的是，本实施例中的上述摄像头模组还可以包括有中空的外壳，上述承载件、镜头、图像传感器和驱动机构设置于外壳围成的中空结构中，且承载件和驱动机构分别设置于外壳的内表面。 [0072]　本发明实施例中提供了两种镜头排布设置方式，一种是线性排布，另一种是周向分布设置方式，上述两种排布方式在驱动图像传感器移动和对正时采用不同的驱动方式，具体说明如下。 [0073]　需要说明的是，本发明实施例中的上述驱动机构可以是音圈马达、压电陶瓷马达或者步进电机等，本发明实施例对上述驱动机构具体的型号或类型不作限定。 [0074]　在一个可选的实施例中，该实施例中的镜头排布方式为线性排布，参照图2所示，上述摄像头模组还可以包括：设置于承载件10上的轨道14；图像传感器12安装于轨道14上； [0075]　多个镜头11在承载件10上的排列方式与轨道14的形状匹配； [0076]　驱动机构13用于驱动图像传感器12在轨道14上移动。 [0077]　本发明实施例中提供的上述轨道可以是滑轨，该轨道可以对上述图像传感器起到支撑作用，上述图像传感器可以在上述轨道上滑动。更进一步的，发明人发现，若一个图像传感器匹配多个镜头，当多个镜头移动而图像传感器固定设置时，需要预留多个镜头的空位才能满足匹配所有镜头(例如有n个镜头，则需要有2n?1个镜头位置才能匹配所有镜头)，本发明实施例中提供的通过移动图像传感器的方式来匹配镜头，进一步降低了摄像头模组的空间占比。 [0078]　在另一个可选的实施例中，该实施例中的镜头排布方式为线性排布，参照图3所示，上述摄像头模组还可以包括：齿条15和连接于驱动机构13上的齿轮16；齿条15与齿轮16啮合； [0079]　图像传感器12设置于齿条15上远离齿轮16的一端；多个镜头11在承载件10上的排列方式与齿条15延伸的形状匹配； [0080]　驱动机构13用于驱动齿轮16旋转，以带动齿条15上的图像传感器12移动。 [0081]　本实施例中的上述驱动机构驱动齿轮旋转时，带动齿条伸缩，以实现带动图像传感器移动到其中一个镜头下并对正。需要说明的是，本实施例中的上述齿条可以是长条形，也可以是曲线形，本发明实施例对上述齿条的具体形状不作限定，但是多个镜头在承载件上的排列方式必须以齿条的形状匹配，即与齿条的运动轨迹匹配。还需要说明的是，本实施例中的齿条的结构只需要与齿轮啮合的一侧设置有齿，另一侧用于固定安装图像传感器。 [0082]　在另一个可选的实施例中，该实施例中的镜头排布方式为周向分布排列方式，参照图4所示，上述摄像头模组还可以包括：转盘17； [0083]　图像传感器12设置于转盘17上；驱动机构13用于驱动转盘17转动，以使转盘17带动图像传感器12转动；承载件10呈圆盘状，多个镜头11按照预设角度排布于承载件10上。 [0084]　需要说明的是，本发明实施例中的上述转盘与承载件的中心在垂直方向是位于同一直线上的。进一步的，本实施例中的每个镜头的轴心到承载件中心的距离也是相同的，且该距离与图像传感器到转盘中心的距离相同，这样才能够保证转盘转动时，转盘上的图像传感器能够匹配上任意一个镜头。 [0085]　当本发明实施例中的图像传感器设置于转盘上时，可以采用至少3种驱动方式带动该转盘旋转，具体如下： [0086]　&amp;lt;方式1&amp;gt; [0087]　参照图4所示，驱动机构13的输出端直接连接于上述转盘17的中心，即驱动机构的输出端垂直连接与转盘的中心，驱动机构驱动该转盘转动时，带动转盘上的图像传感器移动。 [0088]　发明人发现，当上述驱动机构之间连接于转盘的中心时，整个摄像头模组的厚度会偏大，这样的组装关系不利于应用在超薄的智能电子设备上，例如智能手机、智能平板电脑等，该种智能电子设备使用的摄像头模组空间占比尽可能较小。发明人为了节约上述摄像头模组的空间占比，创新性地采用方式2和方式3的驱动连接方式。 [0089]　&amp;lt;方式2&amp;gt; [0090]　参照图5所示，该摄像头模组可以包括：转轴18、齿轮16和分别与转轴18和齿轮16啮合的齿条15；转轴18设置于转盘17的中心，齿轮16与驱动机构13连接；驱动机构13用于驱动齿轮16旋转，以带动与齿条15啮合的转轴18旋转，以使转盘17带动图像传感器12转动。 [0091]　需要说明的是，本发明实施例中，该驱动机构与摄像头模组的其他部分并排设置，这样压缩了在垂直方向上的空间，使得该摄像头模组整体的厚度降低。通过齿轮、齿条以及转轴等机械连接的方式，驱动上述转盘带动图像传感器旋转到目标镜头下并对正。 [0092]　&amp;lt;方式3&amp;gt; [0093]　参照图6所示，该摄像头模组可以包括：传动带19；驱动机构13和转盘17通过传动带19连接； [0094]　驱动机构13通过传动带19驱动转盘17旋转，以使转盘17上的图像传感器12转动。 [0095]　需要说明的是，上述传动带可以是皮带，也可以是链条，使用上述传动带时，可以在转盘周向边缘设置有卡槽，以便于传动带嵌入，也可以在转盘周向边缘设置有凸起/凸齿，便于卡接链条等。当然，也可以在转盘中心处设置有传动轴来连接上述传动带，本发明实施例中对上述传动带与转盘的连接方式并不作具体限定。 [0096]　基于同一发明构思，本发明实施例中还提供了一种对上述摄像头模组中镜头的切换控制方法，本发明中通过移动图像传感器的位置来实现镜头的切换，参照图7所示，该方法可以包括以下步骤： [0097]　步骤S71、接收控制指令。 [0098]　本步骤中，该摄像头模组接收的控制指令可以是用户发出的控制指令，也可以是该摄像头模组的上位控制装置发出的控制指令。例如该摄像头模组安装于智能手机上时，可以接收用户点击切换拍照模式(进而生成切换镜头)的控制指令，也可以是智能手机中的APP适配拍摄场景而发出的控制指令。 [0099]　步骤S72、根据控制指令中包含的场景参数确定所匹配的目标镜头。 [0100]　需要说明的是，本发明实施例中的上述控制指令中包含有场景参数，而不同的场景参数可以匹配不同的摄像镜头，本步骤主要是识别确定目标镜头的过程。 [0101]　其中，场景参数包括下述至少一项：拍摄模式、光线亮度、对焦物距离、拍摄时间。拍摄模式可以包括：人像拍摄模式、大光圈拍摄模式、夜景拍摄模式等，本发明实施例中，根据上述拍摄模式、光线亮度、对焦物距离以及拍摄时间，来识别所需要的拍摄镜头，进而确定出目标镜头。 [0102]　步骤S73、判断目标镜头是否为图像传感器对正的当前镜头。若否，则执行步骤S74；否则，执行步骤S75。 [0103]　步骤S74、控制驱动机构驱动图像传感器移动到目标镜头下并对正。 [0104]　步骤S75、无需切换镜头。 [0105]　本发明实施例中提供的上述摄像头模组中镜头的切换控制方法，通过识别控制指令中包含的场景参数来确定拍照所匹配的目标镜头，再通过判断目标镜头是否为图像传感器对正的当前镜头，若不是则控制驱动机构驱动图像传感器移动到目标镜头下并对正。该镜头的切换控制方法是针对一个图像传感器匹配多个镜头的控制方法，实现了图像传感器的复用，满足了用户对摄像功能多元化的需求。 [0106]　在一个可选的实施例中，在执行步骤S74的实现，具体包括：根据当前镜头的位置与目标镜头的位置，计算图像传感器移动位移和/或旋转角度； [0107]　控制驱动机构驱动图像传感器移动相应的位移和/或旋转相应的角度，与目标镜头对正。 [0108]　需要说明的是，本发明实施例中，需要预存镜头的配置信息以及镜头的位置信息，且控制该摄像头模组的上位控制装置根据该配置信息和位置信息生成驱动控制指令，以便于在判断出目标镜头不是图像传感器对正的当前镜头时，控制图像传感器移动到目标镜头下并对正。 [0109]　在一个具体的实施例中，参照图8所示，在摄像头模组启动之后，该摄像头模组中镜头的切换控制方法具体可以包括以下步骤： [0110]　步骤S801、分别获取图像传感器在多个镜头下采集的图像数据。 [0111]　本步骤中，摄像头模组在开启之后，驱动机构会驱动图像传感器移动到每一个镜头下并对正，然后采集图像数据，生成多个图像。 [0112]　步骤S802、将图像传感器在镜头下采集的图像数据的清晰度值进行比较，选择与图像传感器配对的镜头。 [0113]　本步骤是将采集的多个图像数据(即生成的图像)进行清晰度值比对，例如比对出所有不同镜头下清晰度最高的图像，并将该镜头确定为与图像传感器配对的镜头。 [0114]　步骤S803、控制驱动机构驱动图像传感器移动到该镜头下并对正。此时，在该镜头下获取的图像是最清晰的图像，但是该图像并不一定是用户或者APP所需要的拍摄场景。 [0115]　步骤S804、控制驱动机构驱动图像传感器移动到默认镜头下并对正。 [0116]　步骤S805、接收控制指令。该步骤可以参照上述步骤S71，在此不再赘述。 [0117]　步骤S806、根据控制指令中包含的场景参数确定所匹配的目标镜头。该步骤可以参照上述步骤S72，在此不再赘述。 [0118]　步骤S807、判断目标镜头是否为图像传感器对正的当前镜头。若否，则执行步骤S808；否则，执行步骤S811。该步骤可以参照上述步骤S73，在此不再赘述。 [0119]　步骤S808、控制图像传感器停止采集图像数据。该步骤中，图像传感器停止采集图像数据，以避免在切换镜头时，采集到的图像数据不是对正的图像或者采集的图像数据不完整，避免给用户带来卡顿等不好的画面体验。 [0120]　步骤S809、根据当前镜头的位置与目标镜头的位置，计算图像传感器移动位移和/或旋转角度。本步骤中，通过预先获取的镜头的位置信息，以及目标镜头的位置信息进行计算，计算出图像传感器从对正的当前镜头移动到目标镜头的位移或者是角度，以便于生成移动的控制指令来控制驱动机构移动该图像传感器。 [0121]　需要说明的是，本实施例中的上述步骤S808和步骤S809执行顺序不分先后，可以先执行步骤S808，也可以先执行步骤S809，当然也可以同时执行，本发明实施例对此不做具体限定。 [0122]　步骤S810、控制驱动机构驱动图像传感器移动相应的位移和/或旋转相应的角度，与目标镜头对正。 [0123]　步骤S811、无需切换镜头。 [0124]　执行完步骤S810或者步骤S811后，采集图像数据并生成图像，然后接收下一次控制指令，在此本发明实施例不再赘述。 [0125]　在一个更为具体的实施例中，参照图9所示，该摄像头模组的上位控制装置为相机apk，当摄像头模组开启之后，判断是否需要切换镜头，若无需切换镜头，则直接正常预览图像；如果需要切换镜头，则相机apk控制图像传感器采集图像数据(stream off)，避免造成成像卡顿现象的发生，tream off是为了关掉sensor采集数据，防止sensor移动给用户不好的画面体验；并且将stream off的完成结果反馈给相机apk，然后相机apk控制驱动机构(例如驱动马达)运转，以驱动图像传感器(sensor)移动，这部分主要是通过相机apk下发指令需要移动到哪一个镜头上，然后由camera HAL完成具体移动距离的控制，并驱动马达完成sensor移动；图像传感器到达目标镜头之后，开始采集数据(stream on)，在相机apk收到sensor移动完成后，马上下发stream on，让sensor开始采集数据。 [0126]　基于同一发明构思，本发明实施例还提供了一种摄像头模组中镜头的切换控制装置，参照图10所示，该装置可以包括：接收模块14、确定模块15、判断模块16和移动模块13，其工作原理如下： [0127]　接收模块14用于接收控制指令。 [0128]　确定模块15用于根据所述控制指令中包含的场景参数确定所匹配的目标镜头；其中，所述场景参数包括下述至少一项：拍摄模式、光线亮度、对焦物距离、拍摄时间。 [0129]　判断模块16用于判断所述目标镜头是否为所述图像传感器对正的当前镜头。 [0130]　移动模块13若判断模块判断为否时，用于控制所述驱动机构驱动所述图像传感器移动到所述目标镜头下并对正。 [0131]　在一个可选的实施例中，参照图10所示，该装置还可以包括计算模块17，该计算模块17用于根据当前镜头的位置与目标镜头的位置，计算所述图像传感器位移和/或角度，以控制所述驱动机构驱动所述图像传感器移动相应的位移和/或角度。 [0132]　在一个可选的实施例中，参照图10所示，上述装置还可以包括：获取模块11和选择模块12，所述摄像头模组启动，获取模块11分别获取图像传感器在多个所述镜头下采集的图像数据；选择模块12将图像传感器在镜头下所采集的图像数据的清晰度值进行比较，选择与图像传感器配对的镜头；移动模块13还用于控制所述驱动机构驱动所述图像传感器移动到该镜头下并对正。 [0133]　在另一个可选的实施例中，参照图10所示，所述摄像头模组启动，上述移动模块13还用于控制所述驱动机构驱动所述图像传感器移动到默认镜头下并对正。 [0134]　在另一个可选的实施例中，移动模块13控制所述驱动机构驱动所述图像传感器移动到所述目标镜头下并对正之前，还可以包括：控制所述图像传感器停止采集图像数据。 [0135]　关于上述实施例中的镜头的切换控制装置，其中各个模块执行操作的具体方式已经在有关该方法的实施例中进行了详细描述，此处将不做详细阐述说明。 [0136]　基于同一发明构思，本发明实施例还提供了一种电子设备，该电子设备可以包括：壳体和上述摄像头模组；所述摄像头模组固定安装于所述壳体上。 [0137]　本实施例中的上述电子设备可以是智能手机、智能平板电脑、智能摄像机等等，本发明实施例对此并不作具体限定。 [0138]　在一个可选的实施例中，该电子设备还可以包括主控板；所述壳体上设置有多个拍摄窗口；多个所述镜头与所述拍摄窗口相对应；所述图像传感器和所述驱动机构分别与所述主控板电连接。</t>
  </si>
  <si>
    <t>进一步的，当图像传感器的成像质量较高时，可以使得每个匹配的镜头采集到的图像均具有较高的成像效果。</t>
  </si>
  <si>
    <t>2.31</t>
  </si>
  <si>
    <t>拍摄功能 |
摄像模组 |
摄像头模组 |
拍摄场景 |
alpha-beta算法 |
成像效果 |
微距镜头 |
获取图像 |
hand box |
手机相机</t>
  </si>
  <si>
    <t>拍摄镜头 |
almn相 |
广角镜头 |
定焦镜头 |
成像质量 |
aoc参数 |
摄像镜头 |
变焦镜头</t>
  </si>
  <si>
    <t>变焦摄像头 |
微距拍摄 |
控制图像传感器 |
切换摄像头 |
目标镜头 |
清晰度值</t>
  </si>
  <si>
    <t>alphabetic word |
切换镜头 |
单摄像头 |
副摄像头 |
人像拍摄模式</t>
  </si>
  <si>
    <t>2  2021.12.07 公开 公开
2021.12.24 实质审查的生效 实质审查的生效
申请日=2021.09.02</t>
  </si>
  <si>
    <t>610000 四川省成都市自由贸易试验区成都高新区交子大道88号中航国际广场1幢4层401-408号</t>
  </si>
  <si>
    <t>CN202111037559.8</t>
  </si>
  <si>
    <t>一种程序加密方法、装置、电子设备及存储介质</t>
  </si>
  <si>
    <t>本发明实施例提供一种程序加密方法、装置、电子设备及存储介质，通过将未加密状态的应用程序的图标拖动到操作桌面上的目标区域中，将应用程序的未加密状态变更为已加密状态，以使在打开已加密状态的应用程序时，拦截已加密状态的应用程序的界面，显示权限验证界面，对用户的权限进行验证，若验证用户具有权限，则显示已加密状态的应用程序的界面，若验证用户不具有权限，则保持显示权限验证界面，使得加密应用程序时，操作简单便捷，减少了操作耗时，提高了加密应用程序的可用性，有助于降低信息泄露的风险。</t>
  </si>
  <si>
    <t>一种程序加密方法，其特征在于，包括： 　　将未加密状态的应用程序的图标拖动到操作桌面上的目标区域中； 　　将所述应用程序的未加密状态变更为已加密状态，以使在打开已加密状态的应用程序时，拦截所述已加密状态的应用程序的界面，显示权限验证界面，对用户的权限进行验证，若验证用户具有权限，则显示所述已加密状态的应用程序的界面，若验证用户不具有权限，则保持显示所述权限验证界面。</t>
  </si>
  <si>
    <t>陶勇 |
李廷 |
曹东升 |
蔡蓉</t>
  </si>
  <si>
    <t>陶勇</t>
  </si>
  <si>
    <t>2021/09/06</t>
  </si>
  <si>
    <t>2021/11/26</t>
  </si>
  <si>
    <t>G06F 21/60|G06F  3/0481|G06F  3/0486|G06F 21/31</t>
  </si>
  <si>
    <t>　应用(Application，APP)加密，也就是对移动终端上的任何想保护的应用程序加密。应用程序加密后，访问应用程序时，需要输入设定的密码。应用加密的诞生有助于防止隐私泄漏，是保护隐私的利器。&lt;br/&gt;　目前，移动终端已经有应用加密功能，其步骤一般包括：进入设置，找到应用加密功能，找到需要加密的应用程序，打开后面的开关，应用已加密的情况下，关闭上述步骤应用后面的开关，即为应用解密。针对不同的操作系统，应用加密过程大致需要5?7个步骤，整个过程大概需要30秒以上。&lt;br/&gt;　申请人发现，应用加密与应用解密的步骤冗长，操作不便，耗时较长。而且用户无法在一些情况下，用户需要将手机给别人使用时，临时需要将应用程序加密，如果因操作困难耗时较长而不对应用进行加密，存在信息泄露的风险。</t>
  </si>
  <si>
    <t>　本发明涉及数据处理技术领域，特别是涉及一种程序加密方法、装置、电子设备及存储介质。</t>
  </si>
  <si>
    <t>[0060]　为使本发明的上述目的、特征和优点能够更加明显易懂，下面结合附图和具体实施方式对本发明作进一步详细的说明。 [0061]　参照图1，示出了本发明的一种程序加密方法实施例的步骤流程图，具体可以包括如下步骤： [0062]　步骤101，将未加密状态的应用程序的图标拖动到操作桌面上的目标区域中。 [0063]　在本发明实施例中，应用程序的未加密状态和已加密状态是一对相对的概念。在未加密状态下，打开应用程序时，无需进行权限验证，直接显示应用程序的界面，也就是可以直接访问应用程序。在已加密状态下，打开应用程序时，需要拦截应用程序的界面，显示权限验证界面，待权限验证成功后，才能显示应用程序的界面，从而实现对用户信息的保护。 [0064]　在本发明实施例中，操作桌面包括手机、平板电脑等电子设备上操作系统的每一个页面。应用程序的图标位于操作桌面上，图标可以在操作桌面上移动位置。目标区域可以是操作桌面的一个或多个页面、或者可以是操作桌面上的一个页面中的部分区域、或者可以是操作桌面上的文件夹，或者其他任意适用的预先设定的区域，本发明实施例对此不做限制。在操作桌面上可以同时设定一个或多个目标区域。 [0065]　在本发明的一种可选实施例中，区域包括以下至少一种：页面、文件夹。目标页面可以有一个或多个，目标文件夹也可以有一个或多个。例如，将某个应用程序的图标拖动到操作桌面上的设定的目标页面中，或者将某个应用程序的图标拖动到操作桌面上的设定的目标文件夹中。 [0066]　步骤102，将所述应用程序的未加密状态变更为已加密状态，以使在打开已加密状态的应用程序时，拦截所述已加密状态的应用程序的界面，显示权限验证界面，对用户的权限进行验证，若验证用户具有权限，则显示所述已加密状态的应用程序的界面，若验证用户不具有权限，则保持显示所述权限验证界面。 [0067]　在本发明实施例中，在应用程序的图标被拖动到目标区域中后，就可以将应用程序的未加密状态变更为已加密状态。具体的实现方式可以包括多种。例如，将未加密的应用程序的唯一标识添加到应用程序记录文件中、凡是唯一标识在该应用程序记录文件中的应用程序意味着处于已加密状态。又例如，应用程序记录文件中记录所有应用程序的状态，将文件中记录的未加密状态更改为已加密状态。 [0068]　在本发明实施例中，权限验证的方式可以包括多种，例如，密码验证、指纹验证、人脸验证、手势验证等，或者其他任意适用的验证方式，本发明实施例对此不做限制。在打开一个已加密状态的应用程序时，将已加密状态的应用程序的界面拦截，显示权限验证界面，对用户的权限进行验证。只有在验证用户具有权限的情况下，才显示已加密状态的应用程序的界面，否则，保持显示权限验证界面。其中，权限验证界面可以是密码输入界面、手势输入界面、指纹验证界面、人脸验证界面等，或者其他任意适用的界面，本发明实施例对此不做限制。 [0069]　例如，如图2所示的应用程序加密和访问流程的示意图。打开应用加密功能，在操作桌面上自动生成一个空白文件夹，文件夹名称可自定义，并设置该文件夹的密码。将待加密的应用程序的图标拖动到该加密的文件夹中，从而实现对该应用程序的加密。访问该已加密状态的应用程序，拦截应用程序的界面，显示权限验证界面，在该权限验证界面中输入密码，如果密码正确，则允许访问该已加密状态的应用程序，若密码不正确，则拒绝访问该应用程序。 [0071]　在本发明的一种可选实施例中，如图3所示的一种程序加密方法实施例的步骤流程图，在将所示步骤102之后，还可以包括： [0072]　步骤103，将所述已加密状态的应用程序的图标拖动到所述目标区域之外。 [0073]　步骤104，对用户的权限进行验证。 [0074]　步骤105，若验证用户具有权限，则将所述应用程序的已加密状态变更为未加密状态，若验证用户不具有权限，则将所述应用程序保持已加密状态。 [0075]　当已加密状态的应用程序不再需要加密时，操作同样简单，即将已加密状态的应用程序的图标拖动到目标区域之外。拖动完成后，需要先对用户的权限进行验证，具体可以通过密码验证、指纹验证、人脸验证等，或者其他任意适用的验证方式，本发明实施例对此不做限制。验证用户具有权限，则将应用程序的已加密状态变更为未加密状态，若验证不具有权限，则将应用程序保持已加密状态。应用程序的解密也同样操作简单便捷，减少了操作耗时，提高了用户的使用效率。 [0076]　例如，如图4所示的应用程序解密流程的示意图。对于已加密状态的应用程序，需要从桌面上的加密文件夹中访问。将应用程序A从该加密文件夹中移除，即拖动到加密文件夹之外。该应用程序A从已加密状态变更为未加密状态。再次访问应用程序A，无需权限验证，可直接访问应用程序A。 [0077]　在本发明的一种可选实施例中，在所述步骤101之前，还可以包括：在所述操作桌面上生成所述目标区域，并创建所述目标区域对应的应用程序记录文件。步骤102包括：将所述未加密的应用程序的唯一标识添加到所述应用程序记录文件中。 [0078]　在操作桌面上生成一个空的目标区域，即生成的目标区域中没有应用程序的图标。并且创建目标区域对应的应用程序记录文件，凡是记录到该文件中的应用程序都是已加密状态的应用程序。当需要将一个应用程序变更为已加密状态时，只需将未加密的应用程序的唯一标识添加到应用程序记录文件中。其中，唯一标识可以是应用程序的包名。 [0079]　在本发明的一种可选实施例中，如图5所示的一种程序加密方法实施例的步骤流程图，在所述步骤101之前，还可以包括： [0080]　步骤106，将所述操作桌面上已有的区域变更为所述目标区域，并创建所述目标区域对应的应用程序记录文件。 [0081]　步骤107，将所述已有的区域中的应用程序的唯一标识添加到所述应用程序记录文件中。 [0082]　对于操作桌面上已有的区域，通过设置也可以将已有的区域变更为目标区域。例如，在操作桌面上，对某个文件夹或页面进行设置，将文件夹或页面变更为加密的文件夹或页面。又例如，在设置中，找到应用程序加密功能，打开应用程序加密功能，并选择已有的文件夹或页面设置为加密状态。具体可以采用任意适用的实现方式，本发明实施例对此不做限制。并且创建目标区域对应的应用程序记录文件，然后将已有的区域中的应用程序的唯一标识添加到应用程序记录文件中，从而实现对已有的区域中的应用程序的加密。 [0083]　参照图6，示出了本发明的一种程序加密方法实施例的步骤流程图，具体可以包括如下步骤： [0084]　步骤201，将未加密状态的应用程序的图标拖动到操作桌面上的目标区域中。 [0085]　步骤202，将所述未加密的应用程序的唯一标识添加到所述应用程序记录文件中。 [0086]　步骤203，在打开应用程序时，对所述应用程序记录文件中记录的唯一标识和打开的应用程序的唯一标识和/或进程标识进行匹配。 [0087]　在本发明实施例中，在打开应用程序时，先对应用程序记录文件中记录的唯一标识和打开的应用程序的唯一标识和/或进程标识进行匹配。打开的应用程序的唯一标识与应用程序记录文件中记录的唯一标识一致，则应用程序记录文件中记录的唯一标识和打开的应用程序的唯一标识匹配。打开的应用程序的进程标识包含应用程序记录文件中记录的唯一标识，则应用程序记录文件中记录的进程标识和打开的应用程序的唯一标识匹配。 [0088]　例如，应用程序记录文件为SQL(Structured Query Language，结构化查询语言)数据库。将应用程序的图标移至加密文件夹时，此应用程序的包名已添加至SQL数据库中。打开某个应用程序时，先匹配数据库中是否有此包名。如果数据库中没有此包名，应用可以直接访问，显示打开的应用程序的界面。如果数据库中有此包名，则应用程序不可以直接访问，新生成权限验证界面，拦截应用程序的界面，显示权限验证界面。 [0089]　又例如，如图7所示的一种应用程序加密和访问流程的示意图。对于后台已运行的应用程序。打开应用加密功能，在操作桌面上自动生成一个空白文件夹，文件夹名称可自定义，并设置该文件夹的密码。打开未加密状态的应用程序A，应用程序A已运行，点击Home键返回操作桌面，应用程序A在后台运行。将待加密的应用程序A的图标拖动到该加密的文件夹中，从而实现对该应用程序的加密。在访问该已加密状态的应用程序时，先获取当前正在运行的所有进程，根据进程名同记录的已加密状态的应用程序的唯一标识进行匹配，一般进程名会包含应用程序的唯一标识。当匹配到进程中有已加密状态的应用程序时，在后台应用被启用前，拦截应用程序的界面，显示权限验证界面，在该权限验证界面中输入密码，如果密码正确，则允许访问该已加密状态的应用程序，若密码不正确，则拒绝访问该应用程序。 [0090]　步骤204，若所述应用程序记录文件中记录的唯一标识和打开的应用程序的唯一标识和/或进程标识不匹配，则所述打开的应用程序为未加密状态，显示所述打开的应用程序的界面。 [0091]　步骤205，若所述应用程序记录文件中记录的唯一标识和打开的应用程序的唯一标识和/或进程标识匹配，则所述打开的应用程序为已加密状态，显示所述权限验证界面。 [0094]　参照图8，示出了本发明一种程序加密装置实施例的结构框图，具体可以包括如下模块： [0095]　第一拖动模块301，用于将未加密状态的应用程序的图标拖动到操作桌面上的目标区域中； [0096]　第一状态变更模块302，用于将所述应用程序的未加密状态变更为已加密状态，以使在打开已加密状态的应用程序时，拦截所述已加密状态的应用程序的界面，显示权限验证界面，对用户的权限进行验证，若验证用户具有权限，则显示所述已加密状态的应用程序的界面，若验证用户不具有权限，则保持显示所述权限验证界面。 [0097]　可选地，所述装置还包括： [0098]　第二拖动模块，用于在所述将所述应用程序的未加密状态变更为已加密状态之后，将所述已加密状态的应用程序的图标拖动到所述目标区域之外； [0099]　权限验证模块，用于对用户的权限进行验证； [0100]　第二状态变更模块，用于若验证用户具有权限，则将所述应用程序的已加密状态变更为未加密状态，若验证用户不具有权限，则将所述应用程序保持已加密状态。 [0101]　可选地，所述装置还包括： [0102]　区域生成模块，用于在所述将未加密状态的应用程序的图标拖动到操作桌面上的目标区域中之前，在所述操作桌面上生成所述目标区域，并创建所述目标区域对应的应用程序记录文件； [0103]　所述第一状态变更模块包括： [0104]　标识添加子模块，用于将所述未加密的应用程序的唯一标识添加到所述应用程序记录文件中。 [0105]　可选地，所述装置还包括： [0106]　区域变更模块，用于在所述将未加密状态的应用程序的图标拖动到操作桌面上的目标区域中之前，将所述操作桌面上已有的区域变更为所述目标区域，并创建所述目标区域对应的应用程序记录文件； [0107]　标识添加模块，用于将所述已有的区域中的应用程序的唯一标识添加到所述应用程序记录文件中。 [0108]　可选地，所述装置还包括： [0109]　匹配模块，用于在所述将所述应用程序的未加密状态变更为已加密状态之后，在打开应用程序时，对所述应用程序记录文件中记录的唯一标识和打开的应用程序的唯一标识和/或进程标识进行匹配； [0110]　第一显示模块，用于若所述应用程序记录文件中记录的唯一标识和打开的应用程序的唯一标识和/或进程标识不匹配，则所述打开的应用程序为未加密状态，显示所述打开的应用程序的界面； [0111]　第二显示模块，用于若所述应用程序记录文件中记录的唯一标识和打开的应用程序的唯一标识和/或进程标识匹配，则所述打开的应用程序为已加密状态，显示所述权限验证界面。 [0112]　可选地，所述区域包括以下至少一种：页面、文件夹。 [0117]　将未加密状态的应用程序的图标拖动到操作桌面上的目标区域中； [0118]　将所述应用程序的未加密状态变更为已加密状态，以使在打开已加密状态的应用程序时，拦截所述已加密状态的应用程序的界面，显示权限验证界面，对用户的权限进行验证，若验证用户具有权限，则显示所述已加密状态的应用程序的界面，若验证用户不具有权限，则保持显示所述权限验证界面。 [0119]　可选地，在所述将所述应用程序的未加密状态变更为已加密状态之后，所述方法还包括： [0120]　将所述已加密状态的应用程序的图标拖动到所述目标区域之外； [0121]　对用户的权限进行验证； [0122]　若验证用户具有权限，则将所述应用程序的已加密状态变更为未加密状态，若验证用户不具有权限，则将所述应用程序保持已加密状态。 [0123]　可选地，在所述将未加密状态的应用程序的图标拖动到操作桌面上的目标区域中之前，所述方法还包括： [0124]　在所述操作桌面上生成所述目标区域，并创建所述目标区域对应的应用程序记录文件； [0125]　所述将所述应用程序的未加密状态变更为已加密状态包括： [0126]　将所述未加密的应用程序的唯一标识添加到所述应用程序记录文件中。 [0127]　可选地，在所述将未加密状态的应用程序的图标拖动到操作桌面上的目标区域中之前，所述方法还包括： [0128]　将所述操作桌面上已有的区域变更为所述目标区域，并创建所述目标区域对应的应用程序记录文件； [0129]　将所述已有的区域中的应用程序的唯一标识添加到所述应用程序记录文件中。 [0130]　可选地，在所述将所述应用程序的未加密状态变更为已加密状态之后，所述方法还包括： [0131]　在打开应用程序时，对所述应用程序记录文件中记录的唯一标识和打开的应用程序的唯一标识和/或进程标识进行匹配； [0132]　若所述应用程序记录文件中记录的唯一标识和打开的应用程序的唯一标识和/或进程标识不匹配，则所述打开的应用程序为未加密状态，显示所述打开的应用程序的界面； [0133]　若所述应用程序记录文件中记录的唯一标识和打开的应用程序的唯一标识和/或进程标识匹配，则所述打开的应用程序为已加密状态，显示所述权限验证界面。 [0134]　可选地，所述区域包括以下至少一种：页面、文件夹。 [0135]　上述终端提到的通信总线可以是外设部件互连标准(Peripheral Component Interconnect，简称PCI)总线或扩展工业标准结构(Extended Industry Standard Architecture，简称EISA)总线等。该通信总线可以分为地址总线、数据总线、控制总线等。为便于表示，图中仅用一条粗线表示，但并不表示仅有一根总线或一种类型的总线。 [0136]　通信接口用于上述终端与其他设备之间的通信。 [0140]　将未加密状态的应用程序的图标拖动到操作桌面上的目标区域中； [0141]　将所述应用程序的未加密状态变更为已加密状态，以使在打开已加密状态的应用程序时，拦截所述已加密状态的应用程序的界面，显示权限验证界面，对用户的权限进行验证，若验证用户具有权限，则显示所述已加密状态的应用程序的界面，若验证用户不具有权限，则保持显示所述权限验证界面。 [0142]　可选地，在所述将所述应用程序的未加密状态变更为已加密状态之后，所述方法还包括： [0143]　将所述已加密状态的应用程序的图标拖动到所述目标区域之外； [0144]　对用户的权限进行验证； [0145]　若验证用户具有权限，则将所述应用程序的已加密状态变更为未加密状态，若验证用户不具有权限，则将所述应用程序保持已加密状态。 [0146]　可选地，在所述将未加密状态的应用程序的图标拖动到操作桌面上的目标区域中之前，所述方法还包括： [0147]　在所述操作桌面上生成所述目标区域，并创建所述目标区域对应的应用程序记录文件； [0148]　所述将所述应用程序的未加密状态变更为已加密状态包括： [0149]　将所述未加密的应用程序的唯一标识添加到所述应用程序记录文件中。 [0150]　可选地，在所述将未加密状态的应用程序的图标拖动到操作桌面上的目标区域中之前，所述方法还包括： [0151]　将所述操作桌面上已有的区域变更为所述目标区域，并创建所述目标区域对应的应用程序记录文件； [0152]　将所述已有的区域中的应用程序的唯一标识添加到所述应用程序记录文件中。 [0153]　可选地，在所述将所述应用程序的未加密状态变更为已加密状态之后，所述方法还包括： [0154]　在打开应用程序时，对所述应用程序记录文件中记录的唯一标识和打开的应用程序的唯一标识和/或进程标识进行匹配； [0155]　若所述应用程序记录文件中记录的唯一标识和打开的应用程序的唯一标识和/或进程标识不匹配，则所述打开的应用程序为未加密状态，显示所述打开的应用程序的界面； [0156]　若所述应用程序记录文件中记录的唯一标识和打开的应用程序的唯一标识和/或进程标识匹配，则所述打开的应用程序为已加密状态，显示所述权限验证界面。 [0157]　可选地，所述区域包括以下至少一种：页面、文件夹。 [0159]　将未加密状态的应用程序的图标拖动到操作桌面上的目标区域中； [0160]　将所述应用程序的未加密状态变更为已加密状态，以使在打开已加密状态的应用程序时，拦截所述已加密状态的应用程序的界面，显示权限验证界面，对用户的权限进行验证，若验证用户具有权限，则显示所述已加密状态的应用程序的界面，若验证用户不具有权限，则保持显示所述权限验证界面。 [0161]　可选地，在所述将所述应用程序的未加密状态变更为已加密状态之后，所述方法还包括： [0162]　将所述已加密状态的应用程序的图标拖动到所述目标区域之外； [0163]　对用户的权限进行验证； [0164]　若验证用户具有权限，则将所述应用程序的已加密状态变更为未加密状态，若验证用户不具有权限，则将所述应用程序保持已加密状态。 [0165]　可选地，在所述将未加密状态的应用程序的图标拖动到操作桌面上的目标区域中之前，所述方法还包括： [0166]　在所述操作桌面上生成所述目标区域，并创建所述目标区域对应的应用程序记录文件； [0167]　所述将所述应用程序的未加密状态变更为已加密状态包括： [0168]　将所述未加密的应用程序的唯一标识添加到所述应用程序记录文件中。 [0169]　可选地，在所述将未加密状态的应用程序的图标拖动到操作桌面上的目标区域中之前，所述方法还包括： [0170]　将所述操作桌面上已有的区域变更为所述目标区域，并创建所述目标区域对应的应用程序记录文件； [0171]　将所述已有的区域中的应用程序的唯一标识添加到所述应用程序记录文件中。 [0172]　可选地，在所述将所述应用程序的未加密状态变更为已加密状态之后，所述方法还包括： [0173]　在打开应用程序时，对所述应用程序记录文件中记录的唯一标识和打开的应用程序的唯一标识和/或进程标识进行匹配； [0174]　若所述应用程序记录文件中记录的唯一标识和打开的应用程序的唯一标识和/或进程标识不匹配，则所述打开的应用程序为未加密状态，显示所述打开的应用程序的界面； [0175]　若所述应用程序记录文件中记录的唯一标识和打开的应用程序的唯一标识和/或进程标识匹配，则所述打开的应用程序为已加密状态，显示所述权限验证界面。 [0176]　可选地，所述区域包括以下至少一种：页面、文件夹。 [0179]　本说明书中的各个实施例均采用相关的方式描述，各个实施例之间相同相似的部分互相参见即可，每个实施例重点说明的都是与其他实施例的不同之处。尤其，对于系统实施例而言，由于其基本相似于方法实施例，所以描述的比较简单，相关之处参见方法实施例的部分说明即可。 [018</t>
  </si>
  <si>
    <t>0.88</t>
  </si>
  <si>
    <t>程序加密 |
加密文件夹 |
权限验证 |
isolation gap |
密码验证 |
加密功能 |
信息泄露 |
未加密状态 |
指纹验证 |
isolated cuticular membrane |
固件 |
密码输入界面 |
isolation by distance |
输入密码 |
加密方法 |
isogenic |
加密装置</t>
  </si>
  <si>
    <t>该文件 |
显示权限 |
唯一标识 |
进程标识 |
服务器 |
再次访问 |
更改 |
目标文件夹</t>
  </si>
  <si>
    <t>访问流程 |
c形基体</t>
  </si>
  <si>
    <t>返回操作 |
用户需要</t>
  </si>
  <si>
    <t>2  2021.11.26 公开 公开
2021.12.14 实质审查的生效 实质审查的生效
申请日=2021.09.06</t>
  </si>
  <si>
    <t>CN202120434833.4</t>
  </si>
  <si>
    <t>一种便于组装的公共安防摄像机</t>
  </si>
  <si>
    <t>本实用新型涉及安防摄像设备技术领域，尤其是一种便于组装的公共安防摄像机，包括安防摄像机本体和用于固定安防摄像机本体的固定支架。本实用新型的一种便于组装的公共安防摄像机由固定支架和安防摄像机本体组成，通过横向安装管插入主安装架外部开口来活动连接，利用纵向安装管内的内部伸缩支架来对螺杆上的底部固定球进行固定，从而对安防摄像机本体进行组装，组装方便；利用内部控制块来对内部伸缩支架进行控制，并且通过外部控制杆外侧面上的侧向装配卡槽插入侧向卡框来对内部控制块进行固定，方便提升组装后的结构稳定性和牢固度，操作简单；配合螺杆底端轴向固定的底部固定球，不仅组装方式简单，而且调节范围更加广泛。</t>
  </si>
  <si>
    <t>一种便于组装的公共安防摄像机，包括安防摄像机本体(1)和用于固定安防摄像机本体(1)的固定支架，其特征是：所述的固定支架包括主安装架(2)、通过侧向转轴活动安装在主安装架(2)左侧的横向安装管(3)和焊接固定在横向安装管(3)左侧顶端的纵向安装管(4)，所述的纵向安装管(4)内侧面上端开设有顶部下沉装配孔(5)，所述的纵向安装管(4)内侧面下端开设有底部下沉控制孔(6)，所述的纵向安装管(4)内侧面上开设有与顶部下沉装配孔(5)和底部下沉控制孔(6)相连通的侧向伸缩槽(7)，所述的侧向伸缩槽(7)内部滑动安装有内部伸缩支架(8)，所述底部下沉控制孔(6)内侧面上开设有外部控制豁口(9)，所述的外部控制豁口(9)内部通过侧向转轴活动装配有内部控制块(10)，所述的内部控制块(10)外侧面位于横向安装管(3)下方固定有一体结构外部控制杆(11)，所述的内部控制块(10)外侧弧形面上开设有内置偏心连接杆(12)的内侧装配槽(13)，所述的安防摄像机本体(1)下端开设有内置可拆卸式螺杆(14)的底部内螺孔，所述的螺杆(14)底端轴向固定有与内部伸缩支架(8)相配合的底部固定球(15)。</t>
  </si>
  <si>
    <t>武汉中科创达信息技术有限公司</t>
  </si>
  <si>
    <t>胡志 |
吴洋 |
陈欣 |
刘柳 |
周晓泉</t>
  </si>
  <si>
    <t>胡志</t>
  </si>
  <si>
    <t>2021/02/26</t>
  </si>
  <si>
    <t>2021/10/15</t>
  </si>
  <si>
    <t>H04N  5/225|F16M 11/14|F16M 11/26</t>
  </si>
  <si>
    <t>　安防摄像头是以安全防范视频监控为目的，将图像传感器靶面上从可见光到近红外光谱范围内的光图像转换为视频图像信号的采集装置。主要有外壳、感光元件、镜头等部件组成，安防摄像头大多通过固定装置安装在墙壁和支架上，传统的安防摄像设备大多结构简单，装卸操作比较麻烦，装配调节的范围也比较有限。</t>
  </si>
  <si>
    <t>　本实用新型涉及安防摄像设备技术领域，尤其是一种便于组装的公共安防摄像机。</t>
  </si>
  <si>
    <t>[0017]　现在结合附图对本实用新型作进一步详细的说明。这些附图均为简化的示意图，仅以示意方式说明本实用新型的基本结构，因此其仅显示与本实用新型有关的构成。 [0018]　图1和图2所示的一种便于组装的公共安防摄像机，包括安防摄像机本体1 和用于固定安防摄像机本体1的固定支架，固定支架包括主安装架2、通过侧向转轴活动安装在主安装架2左侧的横向安装管3和焊接固定在横向安装管3左侧顶端的纵向安装管4，纵向安装管4内侧面上端开设有顶部下沉装配孔5，纵向安装管4内侧面下端开设有底部下沉控制孔6，纵向安装管4内侧面上开设有与顶部下沉装配孔5和底部下沉控制孔6相连通的侧向伸缩槽7，侧向伸缩槽7 内部滑动安装有内部伸缩支架8，底部下沉控制孔6内侧面上开设有外部控制豁口9，外部控制豁口9内部通过侧向转轴活动装配有内部控制块10，内部控制块10外侧面位于横向安装管3下方固定有一体结构外部控制杆11，内部控制块10外侧弧形面上开设有内置偏心连接杆12的内侧装配槽13，安防摄像机本体1 下端开设有内置可拆卸式螺杆14的底部内螺孔，螺杆14底端轴向固定有与内部伸缩支架8相配合的底部固定球15，进一步地，为了方便顶部夹紧固定和底部伸缩，内部伸缩支架8包括底部伸缩块16、固定在底部伸缩块16上端边缘位置的内部伸缩杆17、固定在内部伸缩杆17顶端的弧形锁紧罩18和固定在底部伸缩块16底端的底部装配环19，内部控制块10通过偏心连接杆12与底部装配环19活动连接。 [0019]　实施例：通过外部控制杆11带动内部控制块10翻转，带动偏心连接杆12 向下拉动，带动内部伸缩支架8向下移动，带动弧形锁紧罩18插入顶部下沉装配孔5，使得弧形锁紧罩18向内缩紧，弧形锁紧罩18包裹在底部固定球15外侧，然后通过外部控制杆11插入侧向卡框22内部来对内部伸缩支架8进行固定。 [0020]　进一步地，为了方便活动装配，内侧装配槽13内侧面上具有一体结构偏心轴20，偏心连接杆12两端均轴向固定有一体结构装配套环21，偏心连接杆12 通过两端装配套环分别套在底部装配环19和装配套环21上与内部控制块和底部伸缩块16活动连接，进一步地，为了方便安装固定，主安装架2和横向安装管3下表面位于外部控制杆11前、后端均具有向下凸起的一体结构侧向卡框22，主安装架2上的侧向卡框22呈环形阵列排布，方便对横向安装管3的角度进行调节，外部控制杆11通过翻转插入侧向卡框22与主安装架2和横向安装管3 固定连接。 [0021]　进一步地，为了提升装配端的结构牢固度，底部固定球15外侧弧形面和弧形锁紧罩18内侧弧形面上均具有相互啮合的啮合齿面，进一步地，为了方便安装和固定，外部控制杆11外侧面上开设有与侧向卡框22相配合的侧向装配卡槽。 [0022]　本实用新型的一种便于组装的公共安防摄像机由固定支架和安防摄像机本体1组成，通过横向安装管3插入主安装架2外部开口来活动连接，利用纵向安装管4内的内部伸缩支架8来对螺杆14上的底部固定球进行固定，从而对安防摄像机本体1进行组装，组装方便；纵向安装管4内侧面的底部下沉控制孔6 上开设有内置内部控制块10的外部控制豁口9，利用内部控制块10来对内部伸缩支架8进行控制，并且通过外部控制杆11外侧面上的侧向装配卡槽插入侧向卡框22来对内部控制块10进行固定，方便提升组装后的结构稳定性和牢固度，操作简单；外部控制杆11通过插入侧向卡框22与主安装架2和横向安装管3 固定连接，从而在组装时可以同步对角度进行固定限位，配合螺杆14底端轴向固定的底部固定球15，不仅组装方式简单，而且调节范围更加广泛。 [0023]　以上述依据本实用新型的理想实施例为启示，通过上述的说明内容，相关工作人员完全可以在不偏离本项实用新型技术思想的范围内，进行多样的变更以及修改。本项实用新型的技术性范围并不局限于说明书上的内容，必须要根据权利要求范围来确定其技术性范围。</t>
  </si>
  <si>
    <t>本实用新型的一种便于组装的公共安防摄像机由固定支架和安防摄像机本体组成，通过横向安装管插入主安装架外部开口来活动连接，利用纵向安装管内的内部伸缩支架来对螺杆上的底部固定球进行固定，从而对安防摄像机本体进行组装，组装方便；利用内部控制块来对内部伸缩支架进行控制，并且通过外部控制杆外侧面上的侧向装配卡槽插入侧向卡框来对内部控制块进行固定，方便提升组装后的结构稳定性和牢固度，操作简单；配合螺杆底端轴向固定的底部固定球，不仅组装方式简单，而且调节范围更加广泛。</t>
  </si>
  <si>
    <t>0.20</t>
  </si>
  <si>
    <t>实用新型</t>
  </si>
  <si>
    <t>装配槽 |
安装固定 |
活动装配 |
装配孔 |
固定装置 |
侧面上 |
安装架 |
焊接固定 |
外侧面 |
固定支架</t>
  </si>
  <si>
    <t>固定球 |
固定限位 |
卡框 |
安装管 |
装配环 |
伸缩槽 |
伸缩块 |
装配端 |
控制块 |
安防摄像机 |
结构牢固度 |
3d啮合 |
装配卡槽</t>
  </si>
  <si>
    <t>活动安装 |
固定连接 |
活动连接 |
滑动安装 |
伸缩杆</t>
  </si>
  <si>
    <t>内螺孔 |
安防摄像头 |
豁口 |
螺杆底端</t>
  </si>
  <si>
    <t>有效</t>
  </si>
  <si>
    <t>1  2021.10.15 授权 授权</t>
  </si>
  <si>
    <t>北京天江律师事务所; 任崇</t>
  </si>
  <si>
    <t>430061 湖北省武汉市武昌区北港村南国南湖城市广场3栋5层6室</t>
  </si>
  <si>
    <t>CN202120431557.6</t>
  </si>
  <si>
    <t>一种安防用摄像机的固定装置</t>
  </si>
  <si>
    <t>本实用新型涉及安防摄像设备装配辅材技术领域，尤其是一种安防用摄像机的固定装置，包括用于安装安防用摄像机的外部框架和底部安装座，所述的底部安装座为半球型结构。本实用新型的一种安防用摄像机的固定装置由用于固定摄像机的外部框架和上置弹性弧形支撑板的底部安装座组成，通过底部安装座内部的L型结构侧向连接杆来对外部框架进行安装固定，采用分体式结构装卸，通过侧向连接杆上的锁紧螺帽便可以控制外部框架和底部安装座连接固定，操作简单；在左侧安装框体下端连接板上表面和右侧安装框体下端连接板下表面均开设有内置内部装配孔和防滑齿面的横向装配槽，方便调节，从而提升适用摄像机的范围规格，同时调节后的结构更加牢固稳定。</t>
  </si>
  <si>
    <t>一种安防用摄像机的固定装置，包括用于安装安防用摄像机的外部框架和底部安装座(1)，其特征是：所述的底部安装座(1)为半球型结构，所述的底部安装座(1)下端中心位置上插接有L型结构侧向连接杆(2)，所述的底部安装座(1)上表面位于外侧边缘位置开设有多个侧置装配盲孔的侧向装配槽(3)，所述的底部安装座(1)上表面对应侧向装配槽(3)位置设置有弧形支撑板(4)，所述的弧形支撑板(4)通过两侧下端的侧向转轴插入侧置装配盲孔内部和侧向装配槽(3)活动连接，所述的侧向连接杆(2)两端均轴向固定连接有顶部限位块(5)，所述的底部安装座(1)内部开设有纵置伸缩孔(6)，所述的纵置伸缩孔(6)内侧面位于上端开口位置开设有内置挤压弹簧(7)的上置下沉孔(8)，所述的外部框架由左侧安装框体(9)和右侧安装框体(10)组成，所述的左侧安装框体(9)下端连接板上表面和右侧安装框体(10)下端连接板下表面均开设有横向装配槽(11)，所述的左侧安装框体(9)和右侧安装框体(10)通过侧向连接杆(2)固定连接。</t>
  </si>
  <si>
    <t>F16M 13/02|F16M 11/04</t>
  </si>
  <si>
    <t>F16M 13/02</t>
  </si>
  <si>
    <t>　安防摄像头是以安全防范视频监控为目的，将图像传感器靶面上从可见光到近红外光谱范围内的光图像转换为视频图像信号的采集装置。主要有外壳、感光元件、镜头等部件组成，安防摄像头大多通过固定装置安装在墙壁和支架上，传统的固定装置结构简单，适用安防摄像机的规格和尺寸有限，导致其适用范围比较单一，装卸操作也很麻烦，同时没有减震性，防护能力也很有限。</t>
  </si>
  <si>
    <t>　本实用新型涉及安防摄像设备装配辅材技术领域，尤其是一种安防用摄像机的固定装置。</t>
  </si>
  <si>
    <t>[0018]　现在结合附图对本实用新型作进一步详细的说明。这些附图均为简化的示意图，仅以示意方式说明本实用新型的基本结构，因此其仅显示与本实用新型有关的构成。 [0019]　图1和图2所示的一种安防用摄像机的固定装置，包括用于安装安防用摄像机的外部框架和底部安装座1，底部安装座1为半球型结构，底部安装座1下端中心位置上插接有L型结构侧向连接杆2，底部安装座1上表面位于外侧边缘位置开设有3个侧置装配盲孔的侧向装配槽3，底部安装座1上表面对应侧向装配槽3位置设置有弧形支撑板4，弧形支撑板4通过两侧下端的侧向转轴插入侧置装配盲孔内部和侧向装配槽3活动连接，侧向连接杆2两端均轴向固定连接有顶部限位块5，底部安装座1内部开设有纵置伸缩孔6，纵置伸缩孔6内侧面位于上端开口位置开设有内置挤压弹簧7的上置下沉孔8，外部框架由左侧安装框体9和右侧安装框体10组成，左侧安装框体9下端连接板上表面和右侧安装框体10下端连接板下表面均开设有横向装配槽11，左侧安装框体9和右侧安装框体10通过侧向连接杆2固定连接。 [0020]　进一步地，为了配合安装和拆卸，左侧安装框体9下端的连接板和右侧安装框体10下端的连接板内部开设一侧具有装卸口的内部装配孔12，侧向连接杆2通过装卸口插入内部装配孔12内部与左侧安装框体9和右侧安装框体10固定连接。 [0021]　进一步地，为了配合螺纹调节锁紧，侧向连接杆2外侧面两端开设有外部套有锁紧螺帽13的内螺纹调节槽14，进一步地，为了配合弹性翻转复位，底部安装座1上表面位于侧向装配槽3内侧具有向上凸起的一体结构内部装配框15，弧形支撑板4内侧面上具有向内凸起的一体结构侧向装配框16，底部安装座1和弧形支撑板4之间设置有L型结构金属复位弹片17，金属复位弹片17两端分别插入内部装配框15和侧向装配框16控制弧形支撑板4与底部安装座1弹性连接。 [0022]　进一步地，为了提升外部限位能力，金属复位弹片17顶端具有防止其顶端从内部装配框15与侧向装配框16内部脱离的一体结构弯曲筒18，进一步地，为了提升调节后的结构稳定性和牢固度，左侧安装框体9下端连接板上的横向装配槽和右侧安装框体10下端连接板上的横向装配槽内侧具有相互啮合的防滑齿面。 [0023]　本实用新型的一种安防用摄像机的固定装置由用于固定摄像机的外部框架和上置弹性弧形支撑板4的底部安装座1组成，通过底部安装座1内部的L型结构侧向连接杆2来对外部框架进行安装固定，采用分体式结构可以方便装卸，通过侧向连接杆2上的锁紧螺帽13便可以控制外部框架和底部安装座1连接固定，操作简单；在底部安装座1和弧形支撑板4之间设置有L型结构金属复位弹片17，金属复位弹片17两端分别插入内部装配框15和侧向装配框16控制弧形支撑板4与底部安装座1弹性连接，使得弧形支撑板4可以弹性翻转复位，从而分别对外部框架和内部的摄像设备进行底部弹性支撑，从而提升其装配稳定性和抗震性能；在底部安装座1内部开设有内置挤压弹簧7的纵置伸缩孔6，侧向连接杆2通过贯穿纵向伸缩孔6来与外部框架相连接，从而可以根据需要在影响安装和弹性安装之间切换，使其安装方式更加多样；在左侧安装框体9下端连接板上表面和右侧安装框体10下端连接板下表面均开设有内置内部装配孔12和防滑齿面的横向装配槽，方便调节内部宽度，从而提升适用摄像机的范围规格，同时调节后的结构更加牢固稳定。 [0024]　以上述依据本实用新型的理想实施例为启示，通过上述的说明内容，相关工作人员完全可以在不偏离本项实用新型技术思想的范围内，进行多样的变更以及修改。本项实用新型的技术性范围并不局限于说明书上的内容，必须要根据权利要求范围来确定其技术性范围。</t>
  </si>
  <si>
    <t>本实用新型的一种安防用摄像机的固定装置由用于固定摄像机的外部框架和上置弹性弧形支撑板的底部安装座组成，通过底部安装座内部的L型结构侧向连接杆来对外部框架进行安装固定，采用分体式结构装卸，通过侧向连接杆上的锁紧螺帽便可以控制外部框架和底部安装座连接固定，操作简单；在左侧安装框体下端连接板上表面和右侧安装框体下端连接板下表面均开设有内置内部装配孔和防滑齿面的横向装配槽，方便调节，从而提升适用摄像机的范围规格，同时调节后的结构更加牢固稳定。</t>
  </si>
  <si>
    <t>0.26</t>
  </si>
  <si>
    <t>装配槽 |
装配孔 |
装配稳定性 |
装配端 |
3d图形电路 |
安装座 |
槽位置</t>
  </si>
  <si>
    <t>l型结构 |
安装固定 |
牢固度 |
复位弹片 |
固定装置 |
安装方式 |
结构稳定性</t>
  </si>
  <si>
    <t>装配框 |
c19h16n2o3 |
安防摄像头 |
提升调节 |
安防摄像机 |
固定摄像机 |
弹片两端 |
装配盲孔 |
装卸口 |
螺纹调节槽</t>
  </si>
  <si>
    <t>controller parameter |
连接板 |
弧形支撑板 |
弹性连接 |
挤压弹簧 |
伸缩孔 |
连接杆</t>
  </si>
  <si>
    <t>CN202120453900.7</t>
  </si>
  <si>
    <t>一种液晶屏拼接机构</t>
  </si>
  <si>
    <t>本实用新型涉及屏幕拼装技术领域，尤其是一种液晶屏拼接机构，包括主安装框架，所述的主安装框架内部位于四周顶角位置均固定连接有内部连接杆。本实用新型的一种液晶屏拼接机构由主安装框架、安装在其四周顶角位置的侧向连接杆和外部装配机构，通过主安装框架内部的横向伸缩调节机构来对侧向连接杆的角度进行调节和控制，外部装配机构可以沿侧向连接杆转动调节，使其调节范围更加广泛；通过横向伸缩调节机构向两侧伸缩来挤压侧向连接杆，调节方式简单，同时调节后的结构稳定性很高；在侧向连接杆套接外部弯折管，利用弯折管转动配合外部装配机构翻转，从而可以自由改变拼接机构与液晶屏的装配间距，从而增加其适用性，降低装配难度。</t>
  </si>
  <si>
    <t>一种液晶屏拼接机构，包括主安装框架(1)，其特征是：所述的主安装框架(1)内部位于四周顶角位置均固定连接有内部连接杆(2)，所述的内部连接杆(2)外侧均套接有内部调节环(3)，所述的内部调节环(3)外侧弧形面上具有向外凸起的一体结构侧向连接杆(4)，所述的侧向连接杆(4)外侧套接有外部弯折管(5)，所述的外部弯折管(5)外侧顶端活动安装有外部装配机构，所述的侧向连接杆(4)顶端轴向固定与外部弯折管(5)内部螺纹连接的一体结构螺纹锁紧杆(7)，所述的外部弯折管(5)内部开设有用于方便控制锁紧螺帽(6)的第一控制口(8)，所述的外部弯折管(5)内部位于外部装配机构连接端开设有内置弹性锁止块的侧向装配孔(9)，所述的外部弯折管(5)内部位于侧向装配孔(9)一侧开设有内置锁紧螺栓(10)的第二控制口(11)，所述的主安装框架(1)内部横向设置有用于控制内部调节环(3)转动的横向伸缩调节机构。</t>
  </si>
  <si>
    <t>胡志 |
吴洋 |
陈欣 |
周晓泉 |
刘柳</t>
  </si>
  <si>
    <t>2021/03/02</t>
  </si>
  <si>
    <t>2021/10/01</t>
  </si>
  <si>
    <t>G02F  1/1333|G02F  1/13</t>
  </si>
  <si>
    <t>G02F  1/1333</t>
  </si>
  <si>
    <t>　拼接屏目前分为曲面液晶拼接屏，液晶拼接屏、等离子拼接屏、DLP、透明屏等，目前，可搭配拼接处理器、中控式HDMI矩阵、HDMI分配器等辅材达成整个系统使用，其中最新技术是可以用“手机控制的HDMI矩阵”。&lt;br/&gt;　拼接屏是一个完整的液晶拼接显示单元，既能单独作为显示器使用，又可以以液晶拼接成超大屏幕使用。根据不同使用需求，实现可变大也可变小的百变大屏功能：单屏分割显示、单屏单独显示、任意组合显示、全屏液晶拼接、竖屏显示，图像边框可选补偿或遮盖。&lt;br/&gt;　传统的液晶拼接屏通过背部支架来对液晶屏进行拼装，传统的背部支架结构简单，调节方式单一，导致适用液晶屏的规格有限，操作使用也很不方便。</t>
  </si>
  <si>
    <t>　本实用新型涉及屏幕拼装技术领域，尤其是一种液晶屏拼接机构。</t>
  </si>
  <si>
    <t>[0020]　现在结合附图对本实用新型作进一步详细的说明。这些附图均为简化的示意图，仅以示意方式说明本实用新型的基本结构，因此其仅显示与本实用新型有关的构成。 [0021]　图1和图2所示的一种液晶屏拼接机构，包括主安装框架1，主安装框架1内部位于四周顶角位置均固定连接有内部连接杆2，内部连接杆2外侧均套接有内部调节环3，内部调节环3外侧弧形面上具有向外凸起的一体结构侧向连接杆4，侧向连接杆4外侧套接有外部弯折管5，外部弯折管5外侧顶端活动安装有外部装配机构，侧向连接杆4顶端轴向固定与外部弯折管5内部螺纹连接的一体结构螺纹锁紧杆7，外部弯折管5内部开设有用于方便控制锁紧螺帽6的第一控制口8，外部弯折管5内部位于外部装配机构连接端开设有内置弹性锁止块的侧向装配孔9，外部弯折管5内部位于侧向装配孔9一侧开设有内置锁紧螺栓10的第二控制口11，主安装框架1内部横向设置有用于控制内部调节环3转动的横向伸缩调节机构。 [0022]　实施例：人们通过旋转锁紧螺帽6，可以控制外部弯折管5沿着螺纹锁紧杆7转动伸缩，然后锁紧螺帽6螺纹套接在侧向连接杆4外侧，用于对伸缩和调节角度后的外部弯折管5进行锁紧固定，然后通过旋转锁紧螺栓10控制横向伸缩调节机构向外伸出，从而固定内部调节环3的角度，内部调节环3外侧面开设3个侧向安装插孔21，用于配合角度锁止。其中外部弯折管5的伸缩长度可以根据锁紧螺帽6的厚度决定，可厚可薄，具体尺寸根据实际需要决定，附图中只是示意。 [0023]　进一步地，为了配合同步控制，横向伸缩调节机构包括活动安装在主安装框架1内部的左置螺纹伸缩杆12、右置螺纹伸缩杆13和用于调节左置螺纹伸缩杆12、右置螺纹伸缩杆13的中置调节轴杆14，左置螺纹伸缩杆12与中置调节轴杆14之间和右置螺纹伸缩杆13与中置调节轴杆14之间均通过一体结构锥形齿轮头啮合传动。 [0024]　进一步地，为了配合平移控制，左置螺纹伸缩杆12和右置螺纹伸缩杆13均由与中置调节轴杆14啮合传动的外螺纹调节杆15和螺纹套接在外螺纹调节杆15外侧的内螺纹伸缩管16组成，内螺纹伸缩管16上、下端和内部调节环3外侧弧形面上均具有相互啮合的传动齿条17，进一步地，为了方便侧向控制，中置调节轴杆14外侧端开设有内六角控制凹槽18。 [0025]　进一步地，为了配合装配和侧向安装和限位，外部装配机构包括活动套接在外部弯折管5顶端的外部装配套19、轴向固定在外部装配套19外侧面上的外部装配环20和开设在外部装配套19外侧面上的侧向安装插孔21，弹性锁止块通过插入侧向安装插孔21内部控制外部弯折管5和外部装配机构固定连接，进一步地，为了配合弹性复位和侧向挤压调节，侧向安装插孔21对称开设在外部装配套19外壁两侧，侧向装配孔9内侧面上对称开设有外侧收纳凹槽22，弹性锁止块包括插接在侧向装配孔9内的内部伸缩块23和安装在外侧收纳凹槽22内部的L型结构侧向复位弹片24，内部伸缩块23近锁紧螺栓10端开设有斜置挤压槽25。 [0026]　本实用新型的一种液晶屏拼接机构由主安装框架1、安装在其四周顶角位置的侧向连接杆4和外部装配机构，通过主安装框架1内部的横向伸缩调节机构来对侧向连接杆4的角度进行调节和控制，外部装配机构可以沿侧向连接杆4转动调节，使其调节范围更加广泛，使其适用液晶屏的种类和规格更加多样；通过横向伸缩调节机构向两侧伸缩来挤压侧向连接杆4，从而控制侧向连接杆4翻转调节，调节方式简单，同时调节后的结构稳定性很高；在外部弯折管5内部分别开设有用于方便控制锁紧螺帽6的第一控制口8和内置锁紧螺栓10的第二控制口11，分别对外部弯折管5和外部装配机构的角度进行调节和锁死，使其调节范围更加广泛，调节角度更加多样；在侧向连接杆4套接外部弯折管5，利用弯折管转动配合外部装配机构翻转，从而可以自由改变拼接机构与液晶屏的装配间距，从而增加其适用性，降低装配难度。 [0027]　以上述依据本实用新型的理想实施例为启示，通过上述的说明内容，相关工作人员完全可以在不偏离本项实用新型技术思想的范围内，进行多样的变更以及修改。本项实用新型的技术性范围并不局限于说明书上的内容，必须要根据权利要求范围来确定其技术性范围。</t>
  </si>
  <si>
    <t>本实用新型的一种液晶屏拼接机构由主安装框架、安装在其四周顶角位置的侧向连接杆和外部装配机构，通过主安装框架内部的横向伸缩调节机构来对侧向连接杆的角度进行调节和控制，外部装配机构可以沿侧向连接杆转动调节，使其调节范围更加广泛；通过横向伸缩调节机构向两侧伸缩来挤压侧向连接杆，调节方式简单，同时调节后的结构稳定性很高；在侧向连接杆套接外部弯折管，利用弯折管转动配合外部装配机构翻转，从而可以自由改变拼接机构与液晶屏的装配间距，从而增加其适用性，降低装配难度。</t>
  </si>
  <si>
    <t>0.23</t>
  </si>
  <si>
    <t>螺纹调节杆 |
3d图案 |
转动调节 |
3d gel |
螺纹锁紧杆 |
调节角度 |
内部螺纹 |
置调 |
调节方式 |
螺纹套接</t>
  </si>
  <si>
    <t>调节环 |
3d图形电路 |
装配端 |
装配环 |
内六角 |
伸缩管</t>
  </si>
  <si>
    <t>螺纹伸缩杆 |
翻转调节 |
伸缩调节机构 |
液晶拼接屏 |
安装插孔 |
收纳凹槽 |
孔对称 |
gip受体 |
复位弹片 |
调节轴杆 |
透明屏</t>
  </si>
  <si>
    <t>伸缩块</t>
  </si>
  <si>
    <t>1  2021.10.01 授权 授权</t>
  </si>
  <si>
    <t>CN202120431559.5</t>
  </si>
  <si>
    <t>一种安防监控设备专用箱</t>
  </si>
  <si>
    <t>本实用新型涉及安防监控设备收纳技术领域，尤其是一种安防监控设备专用箱，包括主箱体，主箱体内部通过螺栓固定装配有纵向调节导轨，所述的主箱体内部通过纵向调节导轨安装有用于摆放安防监控设备的横向装配夹板。本实用新型的一种安防监控设备专用箱在内部设置有通过纵向调节导轨装配和调节的横向装配夹板，在主箱体两侧利用侧向连接管装配可以向外侧拉伸和翻转的外部罩壳，通过外部罩壳伸缩来对对横向装配夹板进行挤压控制，通过控制横向装配夹板翻转来提升其对安防监控设备的侧向挤压和限位能力，从而提升防护性和安全性；在提升装卸稳定性的同时提升外部罩壳的抗冲击性能；提升安防监控设备内部减震性能的同时方便其挤压调节翻转。</t>
  </si>
  <si>
    <t>一种安防监控设备专用箱，包括主箱体(1)，其特征是：所述的主箱体(1)内部通过螺栓固定装配有纵向调节导轨(2)，所述的主箱体(1)内部通过纵向调节导轨(2)安装有用于摆放安防监控设备的横向装配夹板(3)，所述的主箱体(1)两侧对称开设有内置侧置橡胶管(4)的侧向伸缩通孔(5)，所述的主箱体(1)外侧套接有左置外部罩壳(6)和右置外部罩壳(7)，所述的左置外部罩壳(6)左侧内壁和右置外部罩壳(7)右侧内壁上均固定连接有向侧向伸缩通孔(5)内部凸起的侧向连接管(8)，所述的左置外部罩壳(6)通过侧向连接管(8)插入侧向伸缩通孔(5)内部和主箱体(1)活动连接，所述的右置外部罩壳(7)通过侧向连接管(8)插入侧向伸缩通孔(5)内部和主箱体(1)活动连接，所述的侧向连接管(8)内侧端通过侧向传动挤压机构与横向装配夹板(3)相连接。</t>
  </si>
  <si>
    <t>兰伟杰 |
吴洋 |
陈欣 |
周晓泉 |
刘柳</t>
  </si>
  <si>
    <t>兰伟杰</t>
  </si>
  <si>
    <t>H05K  7/14|F16F 15/067|H05K  5/02|H05K  7/18</t>
  </si>
  <si>
    <t>H05K  7/14</t>
  </si>
  <si>
    <t>　安防监控设备是应用光纤、同轴电缆或微波在其闭合的环路内传输视频信号，并从摄像到图像显示和记录构成独立完整的系统设备，能实时、形象、真实地反映被监控对象，可以在恶劣的环境下代替人工进行长时间监视，通过录像机记录下来。主要包含前端设备、传输设备、处理/控制设备和记录/显示设备四部分。&lt;br/&gt;　传统的安防监控设备在摆放收纳过程中只是简单的放置在收纳箱中，传统的安防监控设备专用箱结构简单，大多采用在内部订制开槽来对指定的安防监控设备进行摆放，适用范围十分单一，同时只能简单的通过外部包裹来提升安全性，防护性能不足。</t>
  </si>
  <si>
    <t>　本实用新型涉及安防监控设备收纳技术领域，尤其是一种安防监控设备专用箱。</t>
  </si>
  <si>
    <t>[0018]　现在结合附图对本实用新型作进一步详细的说明。这些附图均为简化的示意图，仅以示意方式说明本实用新型的基本结构，因此其仅显示与本实用新型有关的构成。 [0019]　图1和图2所示的一种安防监控设备专用箱，包括主箱体1，主箱体1内部通过螺栓固定装配有纵向调节导轨2，主箱体1内部通过纵向调节导轨2安装有用于摆放安防监控设备的横向装配夹板3，主箱体1两侧对称开设有内置侧置橡胶管4的侧向伸缩通孔5，主箱体1外侧套接有左置外部罩壳6和右置外部罩壳7，左置外部罩壳6左侧内壁和右置外部罩壳7右侧内壁上均固定连接有向侧向伸缩通孔5内部凸起的侧向连接管8，左置外部罩壳6通过侧向连接管8插入侧向伸缩通孔5内部和主箱体1活动连接，右置外部罩壳7通过侧向连接管8插入侧向伸缩通孔5内部和主箱体1活动连接，侧向连接管8内侧端通过侧向传动挤压机构与横向装配夹板3相连接。 [0020]　进一步地，为了配合装配和调节，纵向调节导轨2前端开设有外置缩口的纵向装配孔9，横向装配夹板3包括通过螺栓固定安装在纵向装配孔9内的内部固定座10、通过弹簧弹性安装在内部固定座10前端的横向夹板11和通过螺栓固定在横向夹板11两侧的斜置导向板122。内部固定座10和横向夹板11之间利用后置弹簧相连接，然后斜置导向板122的作用是配合侧向连接管8伸缩来控制横向夹板11的角度进行调节，然后利用向外翻转来对上、下端的横向装配夹板3进行外部开口收缩，从而提升内部安防监控设备前端的防护性。 [0021]　进一步地，为了配合翻转和弹性复位，侧向连接管8包括固定在左置外部罩壳6左侧内壁和右置外部罩壳7右侧内壁上的固定管12、通过侧向活动支架安装在固定管12顶端的装配管13，固定管12和装配管13之间通过复位弹簧14弹性连接。在固定管12和装配管13连接端内侧面上具有一体结构装配环，用于与复位弹簧14两端固定连接，装配方式可以通过插接固定或者焊接固定，也可以通过螺栓固定，进一步地，为了提升装配的稳定性和牢固度，侧置橡胶管4外侧面位于侧向伸缩通孔5两侧均具有一体结构限位环15。 [0022]　进一步地，为了降低成本，配合装配，左置外部罩壳6和右置外部罩壳7大小相同。在左置外部罩壳6和右置外部罩壳7连接端焊接有用于安装外部锁具的前置锁定框，用于闭合和限位，外部锁具可以适用市面上各种现有锁具，进一步地，为了配合侧向挤压，降低挤压时的阻力，装配管13内侧面上开设有与斜置导向板12相配合的斜置侧向挤压槽16。 [0023]　本实用新型的一种安防监控设备专用箱在内部设置有通过纵向调节导轨2装配和调节的横向装配夹板3，在主箱体1两侧利用侧向连接管8装配可以向外侧拉伸和翻转的外部罩壳，通过外部罩壳伸缩来对对横向装配夹板3进行挤压控制，通过控制横向装配夹板3翻转来提升其对安防监控设备的侧向挤压和限位能力，从而提升防护性和安全性；在侧向伸缩通孔5内部安装有侧向具有一体结构限位环15的侧置橡胶管4，通过侧置橡胶管4来对侧向连接管8进行安装和导向，在提升装卸稳定性的同时提升外部罩壳的抗冲击性能；横向装配夹板3由内部固定座10、通过弹簧弹性安装在内部固定座10前端的横向夹板11和斜置导向板122组成，提升安防监控设备内部减震性能的同时方便其挤压调节翻转，内部安全性进一步提升。 [0024]　以上述依据本实用新型的理想实施例为启示，通过上述的说明内容，相关工作人员完全可以在不偏离本项实用新型技术思想的范围内，进行多样的变更以及修改。本项实用新型的技术性范围并不局限于说明书上的内容，必须要根据权利要求范围来确定其技术性范围。</t>
  </si>
  <si>
    <t>本实用新型的一种安防监控设备专用箱在内部设置有通过纵向调节导轨装配和调节的横向装配夹板，在主箱体两侧利用侧向连接管装配可以向外侧拉伸和翻转的外部罩壳，通过外部罩壳伸缩来对对横向装配夹板进行挤压控制，通过控制横向装配夹板翻转来提升其对安防监控设备的侧向挤压和限位能力，从而提升防护性和安全性；在提升装卸稳定性的同时提升外部罩壳的抗冲击性能；提升安防监控设备内部减震性能的同时方便其挤压调节翻转。</t>
  </si>
  <si>
    <t>0.27</t>
  </si>
  <si>
    <t>安防监控设备 |
blast菜单 |
收纳过程 |
收纳箱 |
主箱体 |
专用箱 |
行长时间</t>
  </si>
  <si>
    <t>装配管 |
装配夹 |
减震性能 |
弹性安装</t>
  </si>
  <si>
    <t>挤压槽 |
固定管 |
插接固定 |
外侧套接 |
内侧端 |
弹性连接 |
cookie机制 |
开槽 |
两侧对称 |
左侧内壁 |
右侧内壁 |
固定连接 |
固定座</t>
  </si>
  <si>
    <t>侧向挤压 |
夹板位置 |
伸缩通孔 |
橡胶管 |
横向夹板 |
调节导轨 |
挤压机构</t>
  </si>
  <si>
    <t>CN202110310981.X</t>
  </si>
  <si>
    <t>应用程序的控制方法、装置、电子设备及存储介质</t>
  </si>
  <si>
    <t>本申请实施例公开了一种应用程序的控制方法、装置、电子设备及存储介质，属于电子信息技术领域。所述方法包括：在电子设备显示目标应用程序的目标操作界面的情况下，接收针对物理按键的触发操作；确定所述目标操作界面包括的按钮控件中，与所述物理按键对应的目标按钮控件；执行所述目标按钮控件的响应程序。本申请实施例中，通过额外设定的应用程序的操作界面中按钮控件与物理按键的对应关系，实现了采用物理按键触发原有按钮控件，进而执行应用程序中原有按钮控件的响应程序，实现原有按钮控件的功能。无需针对各应用程序修改原有代码，提高了采用物理按键控制应用程序的方法的适用范围，通用性能较高。</t>
  </si>
  <si>
    <t>一种应用程序的控制方法，其特征在于，所述方法包括： 　　在电子设备显示目标应用程序的目标操作界面的情况下，接收针对物理按键的触发操作； 　　确定所述目标操作界面包括的按钮控件中，与所述物理按键对应的目标按钮控件； 　　执行所述目标按钮控件的响应程序。</t>
  </si>
  <si>
    <t>2021/03/23</t>
  </si>
  <si>
    <t>G06F  3/0481|G06F  3/0484</t>
  </si>
  <si>
    <t>G06F  3/0481</t>
  </si>
  <si>
    <t>　在诸如车辆等应用场景中，由于受到显示屏幕大小、显示屏幕位置以及显示屏幕操作方式等的限制，因此用户通过点击屏幕以操作显示屏幕所显示应用程序(Application，APP)的方式可以较为困难。例如，在驾驶员开车的过程中，若通过点击位于车辆中央设置的中控屏幕以操作其所显示的应用程序，则存在驾驶风险。基于此，如何通过点击与显示屏幕连接的物理按键，实现操作应用程序成为人们关注的问题。&lt;br/&gt;　目前，应用程序开发者通常通过修改应用程序代码，以使得应用程序代码支持运行该应用程序的电子设备在接收到针对物理按键的触发操作后，响应于该触发操作，执行修改后的应用程序代码中写入的该物理按键对应的响应程序，实现通过点击物理按键控制应用程序的目的。&lt;br/&gt;　但是，由于针对每个应用程序均需要通过人为修改该应用程序代码，才可以使得应用程序支持采用物理按键操作，因此，目前实现采用物理按键控制应用程序的方法的通用性能较差。</t>
  </si>
  <si>
    <t>　本申请实施例涉及电子信息技术领域，特别涉及一种应用程序的控制方法、装置、电子设备及存储介质。</t>
  </si>
  <si>
    <t>[0025]　在本文中提及的“多个”是指两个或两个以上。“和/或”，描述关联对象的关联关系，表示可以存在三种关系，例如，A和/或B，可以表示：单独存在A，同时存在A和B，单独存在B这三种情况。字符“/”一般表示前后关联对象是一种“或”的关系。 [0030]　输入输出装置103中可以包括作为输入装置的物理按键1031，以及作为输出装置的显示装置1032。物理按键1031可以控制操作运行于该电子设备上的应用程序。即用户可以通过对物理按键1031执行触发操作，以使得电子设备在接收到针对物理按键1031的触发操作后，可以响应于该触发操作，控制操作应用程序。可选的，针对物理按键的触发操作可以包括点击操作、滑动操作以及长按操作等。显示装置1032可以用于显示运行于电子设备上的应用程序的至少一个操作界面。 [0031]　本申请实施例以电子设备的操作系统为安卓操作系统为例进行说明。如图2所示，电子设备按照逻辑结构可划分为内核层(Kernel Layer)201、框架层(Framework Layer)202以及应用层(Application Layer)203。 [0032]　其中，内核层201为电子设备的各种硬件提供底层的驱动。例如，输入(Input)设备驱动、显示驱动和蓝牙驱动等。内核层通常会在电子设备调用输入驱动后生成/dev/input目录内的文件。 [0033]　框架层202包括输入管理服务(InputManagerService)2021、输入调度(InputDispatcher)2022以及输入读取者(InputReader)2023。InputReader 2023用于从输入设备驱动读取并接收输入事件，并将输入事件传输至InputDispatcher。其中，输入事件可以为触摸屏事件，硬按键事件，鼠标事件等。InputDispatcher 2022用于将从InputReader接收的输入事件并传输至包括InputManagerService的上层窗口。InputManagerService2021为输入事件处理的核心服务端，其可以用于初始化InputReader和InputDispatcher，并在接收到InputDispatcher传递的输入事件后，将该输入事件上送至应用层。 [0034]　应用层203包括Activity 2031、ViewRootImpl 2032以及输入方法管理(InputMethodManager)2033。InputMethodManager2033可以用于管理输入法的显示等处理逻辑。ViewRootImpl 2032为顶层视图数据结构，其可以用于接收来着InputManagerService传输的界面绘制事件以及输入事件等，并将接收到的事件分发至视图组件。Activity 2031为负责与用户交互的组件，其可以用于显示应用程序中的显示界面。 [0035]　实际应用中，应用程序通常具有多个显示界面。该多个显示界面可以包括具有按钮控件的一类显示界面。本申请实施例将该类显示界面称为操作界面。通常而言，电子设备显示于屏幕上的应用程序的操作界面中，可以包括按钮控件对应的图标。用户可以通过屏幕触摸或者鼠标点击等方式点击或者长按图标，从而使得电子设备触发针对图标对应的按钮控件的响应程序，实现按钮控件的特定功能。本申请实施例可以通过将物理按键与应用程序的操作界面中按钮控件对应绑定，使得能够通过触发物理按键来确定物理按键对应的按钮控件，从而可以触发应用程序中原有的按钮控件对应的响应程序，实现了在不改变原有应用程序的基础上采用物理按键控制应用程序。 [0036]　请参考图3，其示出了本申请一个示例性实施例提供的应用程序的控制方法的流程图。该应用程序的控制方法可以应用于图1所示的电子设备。如图3所示，该应用程序的控制方法可以包括： [0037]　步骤301、在电子设备显示目标应用程序的目标操作界面的情况下，接收针对物理按键的触发操作。 [0038]　如前所述电子设备的操作系统可以为IOS系统或者安卓系统等，本申请实施例以电子设备的操作系统为安卓系统为例进行说明。电子设备可以安装有一个或多个应用程序。该应用程序可以是电子设备出厂时自带的，也可以是用户根据自身需求下载后安装于电子设备的。例如，电子设备可以车载系统中的中控显示设备，应用程序可以包括安装的音乐应用程序和导航应用程序等。 [0039]　本申请实施例中，目标应用程序为电子设备安装运行的一个或多个应用程序中的任一应用程序。目标操作界面为目标应用程序包括的一个或多个操作界面中的任一操作界面。 [0040]　可选的，电子设备接收到的针对物理按键的触发操作可以是点击操作或者长按操作等。示例的，用户可以点击电子设备的物理按键，使得电子设备接收到该针对物理按键的点击操作，响应于该点击操作，以执行后续步骤。 [0041]　步骤302、确定目标操作界面包括的按钮控件中，与物理按键对应的目标按钮控件。 [0042]　本申请实施例中，目标操作界面可以包括一个或多个按钮控件，按钮控件又称为虚拟按键。各按钮控件可以对应不同的响应程序。也即是在触发针对各不同按钮控件的设定操作时，可以使得电子设备针对目标应用程序执行不同的响应程序，以执行按钮控件的不同事件，实现不同功能。其中，针对按钮控件的设定操作可以包括点击操作或者长按操作等。例如，在音乐应用程序的歌曲A的播放操作界面。该播放操作界面包括播放/暂停按钮控件。在触发针对播放/暂停按钮控件的第一点击操作时，电子设备响应于第一点击操作，实现播放歌曲A的功能。 [0043]　可选的，电子设备可以预先存储有物理按键与按钮控件的对应关系。该对应关系中的按钮控件包括目标操作界面所包含的所有按钮控件。电子设备在接收到针对物理按键的触发操作后，可以查询该对应关系，确定目标操作界面中与该物理按键对应的目标按钮控件。示例的，电子设备可以预先存储有物理按键的第一按键标识与按钮控件的第二按键标识的对应关系，第一按键标识用于标识物理按键，第二按键标识可以用于标识按钮控件。其中，第一按键标识可以为物理按键的键码值(KeyCode)。第二按键标识可以包括应用程序的包名、应用程序的操作界面的Activity类名以及按钮控件的名称。需要说明的是，第一按键标识以及第二按键标识也可以其他，仅需保证第一按键标识可以唯一标识物理按键，第二按键标识可以唯一标识按钮控件即可，本申请实施例对此不做限定。 [0044]　步骤303、执行目标按钮控件的响应程序。 [0045]　电子设备在确定目标操作界面中与物理按键对应的目标按钮控件后，可以执行目标按钮控件的响应程序，以实现目标按钮控件的功能。可选的，电子设备接收到针对物理按键的触发操作可以为多种类型的操作。相应的，在执行目标按钮控件的响应程序时，可以执行目标按钮控件的目标操作类型对应的响应程序，其中目标操作类型与触发操作的操作类型相同。示例的，在针对物理按键的触发操作为针对物理按键的点击操作时，电子设备执行点击目标按钮控件对应的响应程序。 [0047]　请参考图4，其示出了本申请另一个示例性实施例提供的应用程序的控制方法的流程图。该应用程序的控制方法可以应用于图1所示的电子设备。如图4所示，该应用程序的控制方法可以包括： [0048]　步骤401、在电子设备显示目标应用程序的目标操作界面的情况下，接收针对物理按键的触发操作。 [0049]　本申请实施例中，目标应用程序为电子设备安装运行的一个或多个应用程序中的任一应用程序。目标操作界面为目标应用程序包括的一个或多个操作界面中的任一操作界面。如前所述电子设备的操作系统可以为IOS系统或者安卓系统等，本申请实施例以电子设备的操作系统为安卓系统为例进行说明。 [0050]　可选的，电子设备接收到的针对物理按键的触发操作可以是点击操作或者长按操作等。示例的，用户可以点击电子设备的物理按键，使得电子设备接收到该针对物理按键的点击操作，响应于该点击操作，以执行后续步骤。 [0051]　步骤402、生成触发操作对应的硬按键事件。 [0052]　本申请实施例中，电子设备在开始运行目标应用程序后，通过启动的目标应用程序的应用进程与安卓操作系统中框架层的InputManagerService建立连接。使得输入设备驱动接收到针对电子设备包括的物理按键的触发操作后，生成触发操作对应的硬按键事件(KeyEvent)。硬按键事件通过InputReader和InputDispatcher传输至InputManagerService。InputManagerService可以将接收到硬按键事件传输至目标应用程序所运行的应用层。其中，硬按键事件也可以称为物理按键事件。该硬按键事件中可以包括该物理按键的键码值(KeyCode)，该键码值的数据类型为整型(int)类型。 [0053]　步骤403、在确定不存在针对所述多个视图组件中任一所述视图组件的所述硬按键事件时，确定目标操作界面包括的按钮控件中，与物理按键对应的目标按钮控件。 [0054]　本申请实施例中，电子设备首先判断是否存在针对目标操作界面包括的多个视图组件中任一视图组件的硬按键事件。若否，执行确定目标操作界面包括的按钮控件中，与物理按键对应的目标按钮控件的步骤；若是，结束执行此次应用程序的控制方法。 [0055]　可选的，目标操作界面可以包括多个视图(View)组件。视图组件也即是View类，其用于显示目标操作界面的数据。由于在应用程序的原有代码逻辑中，可能存在步骤401触发的物理按键被占用消耗的情况，也即是在接收到针对该物理按键的触发操作后，响应于该触发操作，执行多个View组件中某一View组件的响应程序，即执行针对触发操作生成的某一View组件的硬按键事件，实现该某一View组件的功能。因此，电子设备可以首先判断接收到触发操作对应物理按键是否被消耗。当确定接收到的触发操作对应物理按键未被消耗时，表明针对后续执行步骤中，针对物理按键的相关操作不会影响应用程序的原有代码逻辑，进而保证了本申请实施例方法的兼容性。反之，当确定接收到的触发操作对应物理按键被消耗时，为了保证后续针对物理按键的相关操作不会影响应用程序的原有代码逻辑，可以结束执行此次应用程序的控制方法。 [0056]　示例的，电子设备存储有与多个View组件中任一View组件对应的硬按键事件，该硬按键事件可以针对多个不同物理按键生成的。电子设备可以遍历该对应关系，确定是否存在针对任一View组件的上述触发操作对应的硬按键事件。当确定存在针对任一View组件的该硬按键事件时，结束执行此次应用程序的控制方法；当不存在针对任一View组件的该硬按键事件时，确定目标操作界面包括的按钮控件中，与物理按键对应的目标按钮控件。 [0057]　例如，本申请在实际应用中，View类为一种链表类型数据结构。应用程序的显示界面(包括操作界面)通过Activity组件，也即是Activity类显示。每个Activity类对应有一个根view(mView)，该根view为由于Activity类对应的所有View类构成的链表中的根节点。 [0058]　由于安卓系统的原有系统逻辑中，在InputManagerService接收到物理按键的触发操作对应的硬按键事件后，InputManagerService将硬按键事件上送至应用层的ViewRootImpl。以使得ViewRootImpl在接收到硬按键事件后，对该硬按键事件执行processKeyEvent方法，创建目标操作界面的唯一ViewRootImpl对象。从而可以通过ViewRootImpl对象获取其包括的目标操作界面对应Activity类的mView。 [0059]　针对硬按键事件对mView执行按键事件分发函数dispatchKeyEvent方法。该dispatchKeyEvent方法用于判断目标操作界面包括的任一View类是否消耗硬按键事件。也可以理解为该dispatchKeyEvent方法用于判断目标操作界面包括的任一View类是否消耗硬按键事件包括的键码值。其中，若对mView执行dispatchKeyEvent方法返回false，表示不存在View类消耗硬按键事件，即确定不存在View组件的硬按键事件。则确定目标操作界面包括的按钮控件中，与物理按键对应的目标按钮控件。若对mView执行dispatchKeyEvent方法返回true，表示存在View类消耗硬按键事件，即确定存在View组件的硬按键事件。则结束执行此次应用程序的控制方法。 [0060]　本申请实施例中，目标操作界面可以包括一个或多个按钮控件，按钮控件又称为虚拟按键。各按钮控件可以对应不同的响应程序。也即是在触发针对各不同按钮控件的设定操作时，可以使得电子设备针对目标应用程序执行不同的响应程序，以执行按钮控件的不同事件，实现不同功能。其中，针对按钮控件的设定操作可以包括点击操作或者长按操作等。例如，在音乐应用程序的歌曲A的播放操作界面。该播放操作界面包括播放/暂停按钮控件。在触发针对播放/暂停按钮控件的点击操作时，电子设备响应于该点击操作，实现播放歌曲A的功能。 [0061]　可选的，电子设备可以预先存储有物理按键与按钮控件的对应关系。该对应关系中的按钮控件包括目标操作界面所包含的所有按钮控件。电子设备在接收到针对物理按键的触发操作后，可以查询该对应关系，确定目标操作界面中与该物理按键对应的目标按钮控件。 [0062]　本申请实施例中，电子设备可以预先存储有配置文件。该配置文件用于记录物理按键的第一按键标识与按钮控件的第二按键标识的对应关系。其中第一按键标识用于标识物理按键，第二按键标识可以用于标识按钮控件。 [0063]　则在步骤403之前，所述方法还包括：电子设备获取物理按键的目标第一按键标识，以及配置文件。 [0064]　相应的，电子设备确定目标操作界面包括的按钮控件中，与物理按键对应的目标按钮控件的过程可以包括：电子设备基于目标第一按键标识以及配置文件，得到目标第一按键标识对应的目标第二按键标识，目标按钮控件为该目标第二按键标识对应的按钮控件。示例的，电子设备可以查询配置文件记录的第一按键标识与第二按键标识的对应关系中，目标第一按键标识对应的第二按键标识，该第二按键标识即为目标第二按键标识。 [0065]　在一种可能的方式中，第一按键标识可以为物理按键的键码值(KeyCode)。第二按键标识可以包括应用程序的包名(package_name)、应用程序的操作界面的Activity类名以及按钮控件的名称(targetView ID)。 [0066]　则在步骤403之前，所述方法还包括：电子设备获取物理按键的目标第一按键标识、配置文件、目标应用程序的目标包名以及目标操作界面的目标Activity类名。 [0067]　相应的，电子设备基于目标第一按键标识以及配置文件，得到目标第一按键标识对应的目标第二按键标识的过程可以包括：电子设备基于目标第一按键标识、目标包名、目标Activity类名以及配置文件，得到目标第一按键标识对应的目标名称，目标按钮控件为目标名称对应的按钮控件。 [0068]　示例的，配置文件可以为表格形式的文件。该配置文件以第一按键标识为物理按键的键码值，第二按键标识为应用程序的包名、应用程序的操作界面的Activity类名以及按钮控件的名称为例进行说明。如表1所示，该配置文件可以包括：键码值“5”对应的应用程序的包名“com.test.demo1”、操作界面的Activity类名“com.test.demo.MainActivity1”、按钮控件的名称“btn1”。该数据表明想要通过键码值为5的物理按键，控制应用程序的包名为com.test.demo，操作界面的Activity类名为com.test.demo.MainActivity，按钮控件的名称为btn1的按钮控件执行点击操作。该配置文件还包括：键码值“6”对应的应用程序的包名“com.test.demo2”、操作界面的Activity类名“com.test.demo.MainActivity2”、按钮控件的名称“btn2”。 [0069]　　键码值　应用程序的包名　操作界面的Activity类名　　　按钮控件的名称  　　　　5　　　　com.test.demo1　com.test.demo.MainActivity1btn1  　　　　6　　　　com.test.demo2　com.test.demo.MainActivity2Btn2 [0070]　电子设备获取到配置文件以及目标第一按键标识5、目标包名com.test.demo1、目标Activity类名com.test.demo.MainActivity1后，可以通过查询配置文件得到目标名称btn1，目标按键控件为目标名称对应的按钮控件。 [0071]　需要说明的是，示例中配置文件包括的按钮控件的名称的数据类型为字符串。例如，配置文件包括的按钮控件可以为开发人员编写应用程序的原生代码JavaScript中写入的按钮控件的字符串名称。其中，JavaScript(JS)是一种具有函数优先的轻量级，解释型或即时编译型的编程语言。由于按钮控件的名称通常在不同应用程序和不同操作界面中重复，因此第二按键标识采用应用程序的包名、应用程序的操作界面的Activity类名以及按钮控件的名称这三者，可以更有效地保证标识的按钮控件的准确性。当然，不难理解的是第一按键标识和第二按键标识也可以为其他标识，仅需要保证第一按键标识可以唯一标识物理按键，第二按键标识可以唯一标识按键控件即可，本申请实施例对此不做赘述。 [0072]　此外，本申请实施例中，配置文件可以是预先基于实际需求确定的电子设备包括的物理按键与其可控制的应用程序和操作界面中按钮控件的关系确定的。电子设备可以获取并存储电子设备的使用者输入的配置文件。其中，电子设备的使用人员可以是处于开发阶段的开发人员，或者，也可以是电子设备的使用用户。也即是，电子设备的使用用户可以在使用过程中，通过执行设定触发设置操作，使得电子设备在接收到该设定触发设置操作后，显示设置页面。使用用户通过设置页面更改配置文件，并保存更改后的配置文件。电子设备在接收到更改后的配置文件后，若在接收到针对物理按键的触发操作，则基于更改后的配置文件确定与物理按键对应的目标按钮控件。 [0073]　可选的，电子设备获取物理按键的目标第一按键标识、配置文件、目标应用程序的目标包名以及目标操作界面的目标Activity类名的过程可以包括： [0074]　电子设备在生成触发操作对应的硬按键事件后，可以获取该硬按键事件包括的触发操作对应的物理按键的键码值，该键码值的数据类型为int类型。电子设备可以从其存储空间中获取存储的配置文件。 [0075]　安卓系统的原有系统逻辑中，在ViewRootImpl在接收到触发操作对应的硬按键事件后，对该硬按键事件执行processKeyEvent方法，创建目标操作界面的唯一ViewRootImpl对象。其中，在对该硬按键事件执行processKeyEvent方法中会创建mContext对象。该mContext对象用于唯一指向目标操作界面对应Activity类的本身。则电子设备可以对mContext执行获取应用程序包名函数getPackageName方法，得到目标应用程序的目标包名，该目标包名的数据类型为字符串。电子设备还可以对mContext执行getClass.getName方法，得到目标操作界面的目标Activity类名，该目标Activity类名的数据类型为字符串。 [0076]　本申请实施例中，电子设备在获取物理按键的目标第一按键标识、配置文件、目标应用程序的目标包名以及目标操作界面的目标Act</t>
  </si>
  <si>
    <t>无需针对各应用程序修改原有代码，提高了采用物理按键控制应用程序的方法的适用范围，通用性能较高。</t>
  </si>
  <si>
    <t>点击事件 |
设置页面 |
按键事件 |
输入事件 |
触发操作 |
显示界面 |
操作界面 |
虚拟按键 |
multiple valve |
按键控件 |
滑动操作</t>
  </si>
  <si>
    <t>运行应用程序 |
android系统 |
安卓系统 |
应用程序包 |
安卓操作系统 |
目标应用程序 |
控制应用程序 |
应用进程 |
配置文件 |
输入设备驱动 |
应用程序代码</t>
  </si>
  <si>
    <t>按钮控件 |
multiple orifice nozzle |
按键消息 |
视图组件 |
原生代码 |
应用程序开发者</t>
  </si>
  <si>
    <t>点击目标 |
full fuel |
执行目标 |
触发应用程序</t>
  </si>
  <si>
    <t>2  2021.10.01 公开 公开
2021.10.26 实质审查的生效 实质审查的生效
申请日=2021.03.23</t>
  </si>
  <si>
    <t>CN202110309886.8</t>
  </si>
  <si>
    <t>信息处理方法、装置、电子设备及存储介质</t>
  </si>
  <si>
    <t>本申请实施例公开了一种信息处理方法、装置、终端及存储介质，属于图像处理领域。所述方法包括：获取设备运行信息以及至少两类应用服务信息；在创建的第一图层的第一显示区域添加所述设备运行信息；在创建的第二图层的多个第二显示区域分别添加所述至少两类应用服务信息，不同所述第二显示区域在显示屏幕的显示位置不同；在所述显示屏幕显示添加后的第一图层和添加后的第二图层。本申请实施例中，各类应用服务信息可以通过位于一个图层中相互不重叠的多个第二显示区域进行显示，减少了创建用于显示应用服务信息的图层的数量，因此降低了图层之间显示区域在仪表屏幕的显示位置重叠的概率，进而达到降低显示屏幕所显示信息被遮盖的概率的效果。</t>
  </si>
  <si>
    <t>一种信息处理方法，其特征在于，所述方法应用于第一电子设备，所述方法包括： 　　获取设备运行信息以及至少两类应用服务信息； 　　在创建的第一图层的第一显示区域添加所述设备运行信息； 　　在创建的第二图层的多个第二显示区域分别添加所述至少两类应用服务信息，不同所述第二显示区域在显示屏幕的显示位置不同； 　　在所述显示屏幕显示添加后的第一图层和添加后的第二图层。</t>
  </si>
  <si>
    <t>G06F  9/451|B60K 35/00</t>
  </si>
  <si>
    <t>　为了方便驾驶人员无障碍掌握中控屏幕显示的导航信息、播放的音乐信息和通话信息等多类应用服务信息，可以提供在仪表屏幕上显示中控屏幕所显示的应用服务信息的能力。&lt;br/&gt;　目前，中控可以将中控屏幕显示的多类应用服务信息发送至仪表控制器。仪表控制器可以为车辆运行信息，以及从中控接收到的各类应用服务信息创建对应的设定大小和设定显示位置的图层，并确定各图层的显示区域。控制仪表屏幕在不同图层的显示区域显示对应的信息。&lt;br/&gt;　但是，在仪表屏幕所需显示的应用服务信息的类别较多的情况下，仪表控制器所需创建的图层数量较多，导致各图层与其他图层的显示区域在仪表屏幕的显示位置重叠的几率增大，进而造成仪表屏幕所显示的信息被遮挡的概率增大。</t>
  </si>
  <si>
    <t>　本申请实施例涉及图像处理领域，特别涉及一种信息处理方法、装置、电子设备及存储介质。</t>
  </si>
  <si>
    <t>[0034]　在本文中提及的“多个”是指两个或两个以上。“和/或”，描述关联对象的关联关系，表示可以存在三种关系，例如，A和/或B，可以表示：单独存在A，同时存在A和B，单独存在B这三种情况。字符“/”一般表示前后关联对象是一种“或”的关系。 [0035]　请参考图1，其示出了本申请一个示例性实施例提供的信息处理方法的一种实施环境示意图。如图1所示，实施环境包括：第一电子设备101。该第一电子设备101可以包括显示屏幕，显示屏幕可以用于显示设备运行信息这类常态信息和应用服务信息这类动态信息。其中，常态信息指的是第一电子设备通常显示的固有信息。动态信息指的是第一电子设备在设定状态下被触发显示的随机信息。可选的，第一电子设备可以为独立的电子设备，也可以是任一装置中可显示信息的部件。示例的，第一电子设备可以是诸如手机、平板电脑、电子书阅读器、多媒体播放设备、可穿戴设备电子设备。第一电子设备还可以是车辆中仪表显示系统设备，仪表显示系统设备包括仪表控制器以及仪表屏幕。仪表屏幕又称仪表盘。 [0036]　其中，在第一电子设备为仪表显示系统设备的情况下，设备运行信息可以为车辆仪表屏幕通常显示的车辆运行信息。应用服务信息可以为因运行设定应用程序后，触发显示的该应用程序生成的应用服务信息。 [0037]　在一种可能的应用场景中，设备运行信息可以是第一电子设备生成的。应用服务信息可以是其他电子设备运行设定应用程序后生成并发送至第一设备的。也即是，第一电子设备可以兼顾显示自身生成的设备运行信息，也可以显示其他设备所显示的信息。 [0038]　可选的，图1所示的实施环境还可以包括：第二电子设备102。第一电子设备101和第二电子设备102可以通过有线连接或者无线连接。有线连接可以包括电连接、有线网络连接等。无线连接可以包括无线网络连接等。示例的，无线网络可以包括蓝牙、Wi?Fi等。 [0039]　其中，第二电子设备可以为独立的电子设备，也可以是第一电子设备所在装置中除第一电子设备外的其他用于可显示信息的部件。示例的，第二电子设备可以是诸如手机、平板电脑、电子书阅读器、多媒体播放设备、可穿戴设备电子设备。或者，第二电子设备还可以是车辆包括的中控显示系统设备。第二电子设备可以向第一电子设备发送其生成的动态信息。在一种可能的应用场景中，第二电子设备可以运行有至少一个应用程序(Application，APP)。第二电子设备在获取到至少一个应用程序生成的应用服务信息后，将该应用服务信息发送至第一电子设备，以使得第一电子设备显示接收到的应用服务信息。 [0040]　可选的，第二电子设备102也可以包括显示屏幕。该显示屏幕可以用于显示其运行的至少一个应用程序生成的应用服务信息。 [0041]　示例的，以第一电子设备和第二电子设备均为车辆中可显示信息的部件为例。请参考图2，其示出了本申请一个示例性实施例提供的信息处理方法的另一种实施环境示意图。如图2所示，第一电子设备为仪表显示系统设备。仪表显示系统设备101包括仪表控制器1011和仪表屏幕1012。第二电子设备为中控显示系统设备。中控显示系统设备102包括中控1021和中控屏幕(图2中未示出)。仪表控制1011与中控1021通过有线连接或者无线连接。 [0042]　其中，中控1021运行有至少一个应用程序10212。该应用程序10212可以通过其内嵌有用于与仪表投屏模块10211进行数据传输的软件开发工具包(Software Development Kit，SDK)10213，以实现将中控运行的应用程序生成的应用服务信息可以传输至仪表显示系统设备，并在仪表显示系统设备包括的仪表屏幕显示。其中，SDK包括若干经过抽象的应用程序编程接口(Application Programming Interface，API)，并由开发者提供给应用程序开发者，由应用程序开发者将该SDK内嵌到应用程序中。此类应用程序安装并运行后，即可调用SDK提供的API与仪表投屏模块10211进行数据传输。仪表投屏模块10211在获取到应用程序生成的应用服务信息后，可以将该应用服务信息发送至仪表控制器1011。仪表控制器1011可以包括显示缓冲器(buffer)，该显示缓冲器可以用于缓存在获取到应用服务信息。仪表控制器101可以控制仪表屏幕1012上显示缓存得到的应用服务信息。 [0043]　例如，中控可以安装有地图应用程序、音乐应用程序以及通话应用程序。在触发地图应用程序运行后，该地图应用程序可以生成导航信息，该导航信息为导航信息类的应用服务信息。中控可以在中控屏幕上显示该导航信息，并将导航信息发送至第一电子设备的仪表控制器。在仪表控制器接收到导航信息后，可以在仪表屏幕上显示车辆运行信息以及导航信息。类似的，在触发音乐应用程序和/或通话应用程序运行后，音乐应用程序可以生成音乐信息，通话应用程序可以生成通话信息。其中，音乐信息为音乐信息类的应用服务信息。通话信息为通话信息类的应用服务信息。中控可以在中控屏幕上显示音乐信息和/或通话信息，并将音乐信息和/或通话信息发送至第一电子设备的仪表控制器。在仪表控制器接收到音乐信息和/或通话信息后，可以在仪表屏幕上显示车辆运行信息以及音乐信息和/或通话信息。 [0044]　请参考图3，其示出了本申请一个示例性实施例提供的信息处理方法的流程图。该信息处理方法可以应用于图1所示的第一电子设备。如图3所示，该信息处理方法可以包括： [0045]　步骤301、获取设备运行信息以及至少两类应用服务信息。 [0046]　可选的，设备运行信息可以为第一电子设备生成的。应用服务信息可以为第一电子设备自身运行的应用程序生成的信息。或者，应用服务信息也可以为第一电子设备接收到其他电子设备发送的该其他电子设备运行的应用程序所生成的信息。 [0047]　本申请实施例中，一个应用程序可以仅生成一类应用服务信息。也即是，应用服务信息的信息类别可以是根据应用服务信息的来源划分的。或者，一个应用程序也可以生成两类或者多类应用服务信息。应用服务信息的信息类别也可以是根据应用服务信息的内容划分的。示例的，应用服务信息可以划分为导航信息、音乐信息或者通话信息等。 [0048]　步骤302、在创建的第一图层的第一显示区域添加设备运行信息。 [0049]　本申请实施例中，第一电子设备可以在接收到设备启动操作后，响应于设备启动操作，创建第一图层，该第一图层可以用于显示设备运行信息。第一电子设备在创建第一图层后，若获取到设备运行信息，则可以在预先创建的第一图层中的第一显示区域添加设备运行信息。 [0050]　可选的，第一显示区域可以为第一图层的全部区域。即第一电子设备可以在第一图层中任一位置显示设备运行信息。或者，第一显示区域也可以为第一图层的部分区域。即第一电子设备可以在第一图层中设定的第一显示区域添加设备运行信息。 [0051]　步骤303、在创建的第二图层的多个第二显示区域分别添加至少两类应用服务信息，不同第二显示区域在显示屏幕的显示位置不同。 [0052]　本申请实施例中，第一电子设备也可以在接收到设备启动操作后，响应于该设备启动操作，创建第二图层，该第二图层用于显示应用服务信息。或者，在应用服务信息为第一电子设备接收到其他电子设备发送的信息的情况下，第一电子设备可以在接收到第一个应用服务信息后，创建第二图层。 [0053]　其中，第二图层可以包括多个第二显示区域。不同第二显示区域在显示屏幕的显示位置不同，即各个第二显示区域之间不重叠。可选的，各个第二显示区域可以用于显示不同信息类别的应用服务信息。则第一电子设备在创建的第二图层的多个第二显示区域分别添加至少两类应用服务信息的过程可以包括：第一电子设备可以在与至少两类应用服务信息所属的至少两个信息类别对应的第二显示区域中，分别添加该至少两类应用服务信息中与该第二显示区域对应信息类别的应用服务信息。 [0054]　在一种可能的实现方式中，第一电子设备可以预先存储有应用服务信息的不同信息类别与不同区域标识的对应关系，该区域标识用于标识第二图层的第二显示区域。则第一电子设备可以在与至少两类应用服务信息所属的至少两个信息类别对应的第二显示区域中，分别添加该至少两类应用服务信息中与该第二显示区域对应信息类别的应用服务信息的过程可以包括： [0055]　第一电子设备可以获取存储的该对应关系。基于该对应关系，以及至少两类应用服务信息中各类应用服务信息的目标信息类别，分别获取与各类应用服务信息的目标信息类别对应的目标区域标识。在第二图层中至少两个目标区域标识对应的第二显示区域，分别添加与目标区域标识对应信息类别的应用服务信息。 [0056]　在另一种可能的实现方式中，当应用服务信息为其他电子设备运行的应用程序所生成的信息时，第一电子设备还可以从该其他电子设备处接收至少两类应用服务信息中，各类应用服务信息分别对应的目标区域标识。则第一电子设备可以在与至少两类应用服务信息所属的至少两个信息类别对应的第二显示区域中，分别添加该至少两类应用服务信息中与该第二显示区域对应信息类别的应用服务信息的过程可以包括：第一电子设备在第二图层中至少两个目标区域标识对应的第二显示区域，分别添加与目标区域标识对应的应用服务信息，该至少两个目标区域标识与至少两类应用服务信息所属的至少两个信息类别分别对应。 [0057]　其中，目标区域标识是该其他设备基于至少两类应用服务信息的目标信息类别以及设定对应关系确定。该设定对应关系为应用服务信息的不同信息类别与不同区域标识的对应关系，区域标识用于标识第二图层的第二显示区域。 [0058]　本申请实施例中，第一图层的大小可以与第二图层的大小相等，且均等于第一电子设备的显示屏幕的显示区域大小。此时，第一图层和第二图层中，显示优先级高的上层图层可以完全遮盖显示优先级低的下层图层。 [0059]　可选的，第一图层的显示优先级可以高于第二图层的显示优先级。这样，可以始终将设备运行信息这一第一电子设备的所需通常显示的常态信息置于上层显示，保证设备运行信息不会被遮挡，提高用户体验。 [0060]　可选的，在第一图层的显示优先级高于第二图层的显示优先级的情况下，第一图层的第一显示区域可以与第二图层中各个第二显示区域在显示屏幕的显示位置均不同。从而可以保证第一显示区域显示的设备运行信息不会遮挡对第二显示区域显示的应用服务信息造成遮挡，提高了用户对应用服务信息的提取体验。 [0061]　步骤304、在显示屏幕显示添加后的第一图层和添加后的第二图层。 [0062]　可选的，第一电子设备可以在显示屏幕的第一位置显示添加后的第一图层，并在第二位置显示添加后的第二图层，以在显示屏幕合成显示添加后的第一图层和添加后的第二图层。 [0063]　其中，第一位置可以与第二位置相同，或者第一位置也可以与第二位置不同。若第一位置与第二位置不同，则在第一位置显示的该第一图层中第一显示区域，与在第二位置显示的该第二图层中各个第二显示区域，在显示屏幕的位置不同。即第一显示区域在显示屏幕上的投影与各个第二显示区域在显示屏幕上的投影不重叠。若第一位置与第二位置相同，表明第一图层和第二图层为叠加显示，则显示优先级高的图层中目标遮挡区域可以为透明区域，该目标遮挡区域为该显示优先级高的图层中与显示优先级低的显示区域重叠的区域。从而使得显示优先级高的图层无法遮挡显示优先级低的图层中显示区域的信息。例如，第一图层的显示优先级高于第二图层的显示优先级。则第一图层中与第二图层的各个第二显示区域重叠的区域均可以为透明区域，以使得第二图层添加的应用服务信息可以透过该透明区域显示。 [0065]　可选的，第一电子设备获取的应用服务信息可以是其他电子设备运行的应用程序所生成的信息。本申请下述实施例以第一电子设备显示的应用服务信息为第二电子设备运行的应用程序所生成的信息为例，对本申请实施例提供的信息处理方法进行进一步说明。 [0066]　请参考图4，其示出了本申请另一个示例性实施例提供的信息处理方法的流程图。该信息处理方法可以应用于图1和图2所示的实施环境。如图4所示，该信息处理方法可以包括： [0067]　步骤401、第一电子设备获取设备运行信息。 [0068]　第一电子设备可以获取其生成的设备运行信息。 [0069]　步骤402、第一电子设备在创建的第一图层的第一显示区域添加设备运行信息。 [0070]　本申请实施例中，第一电子设备可以在接收到设备启动操作后，响应于设备启动操作，创建第一图层，该第一图层可以用于显示设备运行信息。第一电子设备在创建第一图层后，若获取到设备运行信息，则可以在预先创建的第一图层中的第一显示区域添加设备运行信息。 [0071]　可选的，第一显示区域可以为第一图层的全部区域。即第一电子设备可以在第一图层中任一位置显示设备运行信息。或者，第一显示区域也可以为第一图层的部分区域。即第一电子设备可以在第一图层中设定的第一显示区域添加设备运行信息。 [0072]　步骤403、第二电子设备在获取到应用程序生成的应用服务信息时，获取设定对应关系，该设定对应关系为应用服务信息的不同信息类别与不同区域标识的对应关系。 [0073]　本申请实施例中，第二电子设备可以运行有至少一个应用程序。应用服务信息的信息类别可以是根据应用服务信息的来源划分。则每个应用程序仅可以生成一类应用服务信息。或者，应用服务信息的信息类别也可以根据应用服务信息的内容划分。则每个应用程序可以生成至少一类应用服务信息。示例的，若根据应用服务信息的内容进行划分，则应用服务信息可以划分为导航信息、音乐信息或者通话信息等。 [0074]　第二电子设备可以预先存储有应用服务信息的不同信息类别与不同区域标识的设定对应关系。该设定对应关系中，区域标识用于标识第一电子设备用于显示应用服务信息的第二图层的第二显示区域。第二图层包括多个第二显示区域，不同第二显示区域在第一电子设备的显示屏幕的显示位置不同，即各个第二显示区域之间不重叠。可选的，各个第二显示区域可以用于显示不同信息类别的应用服务信息。则设定对应关系中信息类别与区域标识存在一一对应管关系。需要说明的是，第二显示区域具有显示位置属性和显示大小属性。第二显示区域在显示屏幕上的显示位置和显示大小可以根据具体各类应用服务信息的显示需求确定。 [0075]　可选的，设定对应关系可以基于不同信息类别的应用服务信息的重要程度，以及第二显示区域在显示屏幕上的显示位置确定。示例的，重要程度越高的一类应用服务信息，其对应的第二显示区域在显示屏幕上的显示位置可以更靠近中心区域。例如，假设第二图层包括三个第二显示区域，分别为第二显示区域A、第二显示区域B以及第二显示区域C。该三个第二显示区域在显示屏幕上的显示中心与显示屏幕的中心点之间的距离依次增大。其中第二显示区域A对应的区域标识为a，第二显示区域B对应的区域标识为b，第二显示区域C对应的区域标识为c。应用服务信息的信息类别包括重要程度依次增大的音乐信息类、通话信息类以及导航信息类。则设定对应关中，导航信息类与区域标识a对应，通话信息类与区域标识b对应，音乐信息类与区域标识c对应。 [0076]　步骤404、第二电子设备基于应用服务信息的目标信息类别，以及设定对应关系，获取应用服务信息对应的目标区域标识。 [0077]　可选的，第二电子设备可以在获取到应用程序生成的应用服务信息后，获取该应用服务信息所属的目标信息类别。第二电子设备可以查询获取的设定对应关系，得到该目标信息类别对应的目标区域标识。将该目标区域标识确定为应用服务信息对应的目标区域标识。 [0078]　本申请实施例中，应用程序生成的应用服务信息可以携带有信息类别属性。第二电子设备可以通过解析获取的应用服务信息，得到该应用服务信息所属的目标信息类别。 [0079]　示例的，第二电子设备可以存储有设定关系表。该设定关系表用于记录设定对应关系，即设定关系表用于记录应用服务信息的不同信息类别与不同区域标识的对应关系。第二电子设备可以在设定关系表中查询与应用服务信息的目标信息类别对应的区域标识。将该区域标识确定为应用服务信息对应的目标区域标识。 [0080]　步骤405、第二电子设备向第一电子设备发送应用服务信息，以及该应用服务信息对应的目标区域标识。 [0081]　需要说明的是，第二电子设备不仅可以依次获取到一个或多个应用程序生成的多个属于不同信息类别的应用服务信息。而且也可以同时获取到一个或多个应用程序生成的至少两个应用服务信息，该至少两个应用服务信息可以属于不同信息类别。即第二电子设备也可以同时获取到至少两类应用服务信息。 [0082]　不难理解是，第二电子设备在同时获取到至少两个应用服务信息后，可以获取设定对应关系。并基于该至少两个应用服务信息中，各个应用服务信息的目标信息类别以及设定对应关系，分别获取各个应用服务信息对应的目标区域标识。向第一电子设备发送各个应用服务信息，以及与各个应用服务信息对应的目标区域标识。其中，由于至少两个应用服务信息为至少两类应用服务信息，因此第二电子设备向第一电子设备发送了至少两个目标区域标识。 [0083]　步骤406、第一电子设备在创建的第二图层中目标区域标识对应的第二显示区域添加应用服务信息。 [0084]　第一电子设备在接收到第二电子设备发送的应用服务信息，以及应用服务信息对应的目标区域标识后，可以在创建的第二图层包括的多个第二显示区域中，与目标区域标识对应的第二显示区域上添加应用服务信息。 [0085]　可选的，第一电子设备存储有区域标识与第二显示区域的对应关系。第一电子设备可以在接收到目标区域标识后，基于目标区域标识、区域标识与第二显示区域的对应关系，获取目标区域标识对应的目标第二显示区域。第一电子设备在创建的第二图层中目标第二显示区域添加应用服务信息。示例的，第二显示区域可以以第二图层包括的多个像素的像素坐标标定。例如，在第二显示区域为长方形的情况下，第二显示区域可以通过长方形的两个对角的顶点所在像素的像素坐标标定。假设两个对角的顶点所在像素的像素坐标为(0,0)以及(3,2)，则标定的第二显示区域位于第二图层左上角的一个长为3像素，宽为2像素的长方形。则第二电子设备可以存储有区域标识与一对像素坐标的对应关系。 [0086]　示例的，继续以步骤403所述的示例中的设定对应关系为例，该设定对应关系中导航信息类与区域标识a对应，通话信息类与区域标识b对应，音乐信息类与区域标识c对应。第一电子设备在接收到第二电子设备发送的导航信息，以及该导航信息对应的区域标识a。第一电子设备在创建的第二图层中区域标识a对应的第二显示区域添加应用服务信息。 [0087]　本申请实施例中，第一电子设备也可以在接收到设备启动操作后，响应于该设备启动操作，创建用于显示应用服务信息的第二图层。或者，第一电子设备可以在接收到第一个应用服务信息后，创建第二图层。从而使得第一电子设备在接收到应用服务信息后，在该创建的第二图层中第二显示区域添加应用服务信息。 [0088]　需要说明的是，在上述第二电子设备向第一电子设备发送属于不同信息类别的至少两个应用服务信息(即至少两类应用服务信息)，以及各应用服务信息的目标区域标识的情况下，第一电子设备可以在第二图层中至少两个目标区域标识对应的第二显示区域，分别添加与目标区域标识对应的应用服务信息，至少两个目标区域标识与至少两类应用服务信息所属的至少两个信息类别分别对应。 [0089]　步骤407、第一电子设备在显示屏幕显示添加后的第一图层和添加后的第二图层。 [0090]　可选的，第一电子设备可以在显示屏幕的第一位置显示添加后的第一图层，并在第二位置显示添加后的第二图层，以在显示屏幕合成显示添加后的第一图层和添加后的第二图层。 [0091]　其中，第一位置可以</t>
  </si>
  <si>
    <t>本申请实施例中，各类应用服务信息可以通过位于一个图层中相互不重叠的多个第二显示区域进行显示，减少了创建用于显示应用服务信息的图层的数量，因此降低了图层之间显示区域在仪表屏幕的显示位置重叠的概率，进而达到降低显示屏幕所显示信息被遮盖的概率的效果。</t>
  </si>
  <si>
    <t>1.24</t>
  </si>
  <si>
    <t>CN113997786B |
CN113997786A</t>
  </si>
  <si>
    <t>0.6</t>
  </si>
  <si>
    <t>区域显示 |
叠加显示 |
显示方法 |
屏幕显示 |
显示位置 |
显示信息 |
显示屏幕 |
显示区域 |
显示接收 |
功能分配 |
显示设备 |
第一区域 |
程序生成</t>
  </si>
  <si>
    <t>位置显示 |
信息显示 |
触发显示 |
动态信息</t>
  </si>
  <si>
    <t>目标信息 |
区域标识 |
获取目标 |
遮挡区域 |
解析获取 |
目标区域 |
软件开发工具包</t>
  </si>
  <si>
    <t>第一电子设备 |
第二电子设备 |
创建图层 |
full fuel |
图层合成 |
通话信息 |
启动操作</t>
  </si>
  <si>
    <t>CN202110309880.0</t>
  </si>
  <si>
    <t>模型动态量化方法、装置、电子设备和计算机可读介质</t>
  </si>
  <si>
    <t>本申请实施例公开了模型动态量化方法、装置、电子设备和计算机可读介质。该方法的实施例包括：在利用量化模型执行前向传播任务的过程中，响应于满足第一预设条件，将量化模型切换为对应的原始模型，以利用原始模型执行后续的前向传播任务；统计原始模型所涉及的各张量在原始模型执行前向传播任务期间的数值范围；响应于满足第二预设条件，基于数值范围更新量化模型，并将原始模型切换为更新后的量化模型，以利用更新后的量化模型执行后续的前向传播任务。该实施方式能够在前向传播过程中使量化模型动态更新以实现量化模型的自校准，降低了人力成本，同时提高了量化模型的精度。</t>
  </si>
  <si>
    <t>一种模型动态量化方法，其特征在于，所述方法包括： 　　在利用量化模型执行前向传播任务的过程中，响应于满足第一预设条件，将所述量化模型切换为对应的原始模型，以利用所述原始模型执行后续的前向传播任务； 　　统计所述原始模型所涉及的各张量在所述原始模型执行前向传播任务期间的数值范围； 　　响应于满足第二预设条件，基于所述数值范围更新所述量化模型，并将所述原始模型切换为更新后的所述量化模型，以利用更新后的所述量化模型执行后续的前向传播任务。</t>
  </si>
  <si>
    <t>田光亚 |
朱勇</t>
  </si>
  <si>
    <t>田光亚</t>
  </si>
  <si>
    <t>G06N  3/04|G06N  3/08</t>
  </si>
  <si>
    <t>G06N  3/04</t>
  </si>
  <si>
    <t>　前向传播，是指数据从模型的输入层输入，之后根据计算图逐算子地进行运算，直到由输出层输出结果的计算过程。前向传播通常应用于利用训练后的模型进行预测的阶段。此阶段往往需要将模型部署于嵌入式平台或移动平台中执行。由于嵌入式平台和移动平台的计算能力和存储能力有限，通常需要进行模型量化并利用量化模型执行前向传播任务，以降低模型计算的复杂度，从而减少计算资源消耗以及存储开销等。&lt;br/&gt;　现有技术中，为得到量化模型，通常需要由开发者进行模型的量化训练，或者由开发者提供一定数量的输入数据(如图像等)以通过推理引擎得到量化模型。然而，上述方式不仅人力成本较高，且由于开发者能够提供的输入数据有限，易导致量化模型的精度较低。</t>
  </si>
  <si>
    <t>　本申请实施例涉及计算机技术领域，具体涉及模型动态量化方法、装置、电子设备和计算机可读介质。</t>
  </si>
  <si>
    <t>[0023]　前向传播是指数据从模型的输入层输入，之后根据计算图逐算子地进行运算，直到由输出层输出结果的计算过程。前向传播通常应用于利用训练后的模型进行预测的阶段。例如，当终端20接收到待识别的人脸图像，即可将该人脸图像输入至量化模型，得到量化模型输出的人脸识别结果。此过程即为前向传播过程。 [0024]　量化是一种行之有效的模型压缩方法。模型量化即为将模型所涉及的各张量的数据类型由浮点型(如32位浮点型)调整为整型(如8位整型或16位整型)的过程，其可有效降低模型计算的复杂度，从而减少硬件实现的资源消耗，包括计算资源与存储开销等。 [0026]　需要指出的是，本申请的模型动态量化方法可应用于上述终端20。当需要依赖高性能平台执行本申请的模型动态量化方法时，也可应用于如服务器等的电子设备中。 [0027]　请参考图2，其示出了根据本申请的模型动态量化方法的一个实施例的流程200。该模型动态量化方法，包括以下步骤： [0028]　步骤201，在利用量化模型执行前向传播任务的过程中，响应于满足第一预设条件，将量化模型切换为对应的原始模型，以利用原始模型执行后续的前向传播任务。 [0029]　在本实施例中，模型动态量化方法的执行主体(如图1所示的终端20)中可预先部署有原始模型。原始模型可以是神经网络模型，如图像处理模型(如人脸识别模型、图像分割模型、目标检测模型等)、语音处理模型(如语音识别模型等)等。可预先对原始模型所涉及的各张量的量化参数进行初始化，以得到与原始模型对应的量化模型。在一些示例中，原始模型所涉及的各张量的数据类型为浮点型，量化模型所涉及的各张量的数据类型为整型。 [0030]　在本实施例中，前向传播任务可以是利用模型进行预测的任务。以人脸识别模型为例，前向传播任务可以是人脸识别任务。上述执行主体既可以利用原始模型执行前向传播任务，也可以利用初始化后的量化模型执行前向传播任务。上述执行主体可以根据不同条件，触发原始模型或者量化模型执行前向传播任务，从而实现原始模型或者量化模型的动态切换。 [0031]　在本实施例中，在利用量化模型执行前向传播任务的过程中，当满足第一预设条件时，上述执行主体可以将量化模型切换为原始模型，以利用原始模型执行前向传播任务。其中，第一预设条件可以根据需要进行设定。 [0032]　在一些可选的实现方式中，在利用量化模型执行前向传播任务的过程中，上述执行主体可以实时获取量化模型的输入数据(如待识别的人脸图像)的直方图(如人脸图像的颜色直方图)。以颜色直方图为例，颜色直方图可以表示不同色彩在图像中所占的比例，通常用于表征图像的颜色特征。具体的，可以将颜色空间划分成若干个颜色区间，进行颜色量化。之后，计算图像在每个颜色区间内的像素数量，从而生成颜色直方图。需要说明的是，颜色直方图可以基于各种颜色空间所生成，例如RGB(red green blue，红绿蓝)颜色空间、HSV(hue saturation value，色彩饱和度值)颜色空间、HSI(hue saturation Intensity，色彩饱和度亮度)颜色空间等等。在不同的颜色空间中，颜色直方图中的各个颜色区间可以具有不同的数值。 [0033]　上述执行主体每获取到一个直方图，可检测该直方图与上一次获取的直方图的相似度。在所实时获取到的直方图与上一次获取的直方图的相似度大于预设阈值时，意味着此时的输入数据发生了较大变化，并可认为模型中的各张量的数据范围也发生了较大变化以致量化模型的精度需要调整，此时可将量化模型切换为对应的原始模型，以利用原始模型执行后续的前向传播任务。 [0034]　通过检测输入数据的直方图的变化情况，能够自动检测量化模型是否需要更新，由此在前向传播过程中量化模型能够动态更新，从而实现了量化模型的自校准，且能够使量化模型保持在高精度。 [0035]　在一些可选的实现方式中，在利用量化模型执行前向传播任务的过程中，上述执行主体可以实时对系统工作状态进行监控。此处的系统即为上述执行主体的操作系统。系统工作状态可包括但不限于忙时、闲时等。上述执行主体可通过读取系统工作状态标识，来确定系统工作状态。在系统工作状态为闲时的情况下，可将量化模型切换为对应的原始模型。由此，可以避免系统计算资源不足时使用计算资源占用量较大的原始模型执行任务，可有效避免在模型推理过程中系统性能受到影响。 [0036]　在一些可选的实现方式中，在利用量化模型执行前向传播任务的过程中，上述执行主体可以实时统计利用量化模型执行前向传播任务的时长。响应于利用量化模型执行前向传播任务的时长大于或等于第一预设时长，可将量化模型切换为对应的原始模型。实践中，在利用量化模型执行前向传播任务的起始时刻，可设定一计时器。在计时器中断时，可将量化模型切换为对应的原始模型。由此，可在利用量化模型执行前向传播任务一定时长后自动切换为原始模型，从而实现量化模型与原始模型的灵活切换，从而实现量化模型的自动更新。 [0037]　需要说明的是，量化模型可采用各种方式进行初始化。作为示例，首先可以利用原始模型执行前向传播任务，并统计原始模型所涉及的各张量在原始模型执行前向传播任务期间的初始数值范围；而后基于初始数值范围初始化各张量的量化参数，以初始化量化模型。作为又一示例，可以离线统计原始模型所涉及的各张量的高斯分布；而后基于高斯分布初始化各张量的量化参数，以初始化量化模型。作为再一示例，可以采用不依赖于数据的量化压缩方法调整模型结构，计算综合情况下精度相对较高的量化参数，并对量化模型进行初始化。不限于上述列举。 [0038]　步骤202，统计原始模型所涉及的各张量在原始模型执行前向传播任务期间的数值范围。 [0039]　在本实施例中，上述执行主体可以统计原始模型所涉及的各张量在原始模型执行前向传播任务期间的数值范围。原始模型可涉及多个张量。可针对每个张量进行数值范围的统计，因而可得到分别与各张量对应的数值范围统计结果。每个张量可具有对应的量化参数。量化参数可以指量化运算的参变量，其可表征张量与量化后的张量的转换关系。基于量化参数，可实现对张量的量化。量化参数可基于张量的数值范围确定。当数值范围变化时，张量的量化参数可对应更新。 [0040]　在本实施例中，原始模型所涉及的张量可包括但不限于各个算子的输入、输出、参数等。实践中，对任何函数进行某一项操作都可以认为是一个算子，在神经网络等模型中常见的算子可包括但不限于加法算子、乘法算子、激活函数算子、卷积算子等。以加法算子为例，其可具有两个输入、一个输出，因而共涉及三个张量。 [0041]　需要说明的是，由于原始模型与量化模型交替工作，因此此处统计数值范围所使用的数据，除原始模型此次工作期间(即此次执行前向传播任务期间)的数据，还可涵盖原始模型历史工作期间的数据。 [0042]　步骤203，响应于满足第二预设条件，基于数值范围更新量化模型，并将原始模型切换为更新后的量化模型，以利用更新后的量化模型执行后续的前向传播任务。 [0043]　在本实施例中，在利用原始模型执行前向传播任务的过程中，响应于满足第二预设条件，上述执行主体可基于步骤202所确定出的各张量的数值范围，对各张量的量化参数更新，从而实现对量化模型的更新。在得到更新后的量化模型后，上述执行主体可将原始模型切换为更新后的量化模型，以利用更新后的量化模型执行后续的前向传播任务。 [0044]　在本实施例中，第二预设条件可以根据需要进行设定，不作具体限定。例如，可以根据利用原始模型执行前向传播任务的时长进行设定。上述执行主体可以统计利用原始模型执行前向传播任务的时长，响应于该时长大于或等于第二预设时长，可基于上述数值范围更新量化模型。 [0045]　由于此过程不需要开发者执行量化训练过程，也不需要开发者手动给定数据，因而可降低人力成本。同时，通过在不同条件时利用不同模型(原始模型或量化模型)执行前向传播任务，使两模型动态切换，能够在前向传播过程中对量化模型进行动态更新，使之能够进行自校准，从而持续保持高精度。 [0046]　需要说明的是，在输入数据的直方图或者数值范围稳定后(如偏差小于某一预设值)，意味着量化模型已稳定且精度已基本无法再提高，此时可停止原始模型的工作，仅使用量化模型执行前向传播任务，以减少计算资源的占用量。 [0047]　在本实施例的一些可选的实现方式中，执行主体可以按照如下步骤更新量化模型： [0048]　第一步，获取原始模型的计算图。 [0049]　此处，计算图可从模型数据包中直接提取。作为示例，图3示出了计算图的示意图。如图3所示，计算图中Concat(合并)操作与Add(相加)操作相连接，则需根据张量A与张量B的值计算张量C，并累计统计张量A、张量B、张量C的数值分布。之后根据张量C与张量D的值，计算张量E，并累计张量D、张量E的数值分布。可以理解的是，图3所示仅为计算图的简单示意，实际模型中包含大量算子，因而实际的计算图具有更为丰富的内容。 [0050]　第二步，对于计算图中的每一个计算节点，利用预设的算子量化算法确定该计算节点所涉及的各张量的量化参数。 [0051]　此处，算子量化算法可包括但不限于：均匀量化、非均匀量化、对称量化、非对称量化等。其中，均匀量化是指把输入数据的取值域等间隔分割的量化方式。均匀量化又称为线性编码，其特点是各量化区间的宽度(即宽阶)相同。非均匀量化即为各量化区间的宽度不同的量化方式。对称量化是指将最小值到最大值之间的最大绝对值作为量化范围的量化方式。非对称量化是指将浮点范围中的最小值至最大值映射到整数范围的最小值至最大值的映射方式。 [0052]　此处，针对不同的算子所采用的量化算法可以相同或不同。 [0053]　在一些示例中，对于乘法算子，若需量化至Int8(8位整型)，可使用均匀对称量化方法。量化表达式可表示为： [0054]　SCQC＝SAQA×SBQB。 [0055]　其中，SA、SB、SC分别为算子涉及的张量TA、TB、TC对应的对称量化缩放系数。TA、TB为输入张量，TC为输出张量。QA、QB、QC分别为该张量TA、TB、TC对应的量化张量(即量化后的张量)。 [0056]　经过整理后可表达为： [0057]　QC＝SF×QA×QB [0058]　QC＝F8(SQ×QA×QB)[0059]　其中，Fn()为“位右移”函数表达式，当n为8时，即为F8()，表示右移8位。SQ为量化缩放系数，其计算方法为SQ＝round(SF×256)。SF＝(SA×SB)/SC。round()用于返回浮点数的四舍五入值，round(SF×256)即表示用于返回浮点数SF×256的四舍五入值。量化参数的计算，即是对定点值SQ的求解。因此求解SQ的关键点在于分别计算SA、SB、SC，可分别由TA、TB、TC的取值分布范围确定。 [0060]　在另一些示例中，对于某一张量T，其取值的最大值为Vmax，最小值为Vmin，若需量化至Int8(8位整型)，其量化缩放系数S(即量化参数)可根据以下公式计算：S＝max(|Vmax|,|Vmin|)/127。其中，max()表示取最大值。 [0061]　在另一些示例中，可以使用饱和量化方法，使用KL(Kullback?Leibler)散度搜索Vmax，Vmin值，最终获得最佳量化效果。 [0062]　需要说明的是，还可以根据需要采用其他量化算法，不限于上述示例。 [0063]　本申请的上述实施例提供的方法，在利用量化模型执行前向传播任务的过程中，响应于满足第一预设条件，将量化模型切换为对应的原始模型，以利用原始模型执行后续的前向传播任务，并统计原始模型所涉及的各张量在原始模型执行前向传播任务期间的数值范围；在利用量化模型执行前向传播任务的过程中，响应于满足第二预设条件，基于所确定的数值范围更新量化模型，并将原始模型切换为更新后的量化模型，以利用更新后的量化模型执行后续的前向传播任务。此过程不需要开发者执行量化训练过程，也不需要开发者手动给定数据，由此降低了人力成本。同时，在前向传播过程中量化模型能够动态更新，从而实现了量化模型的自校准，由此提高了量化模型的精度。 [0064]　进一步参考图4，其示出了模型动态量化方法的又一个实施例的流程400。该模型动态量化方法的流程400，包括以下步骤： [0065]　步骤401，在利用量化模型执行前向传播任务的过程中，实时获取量化模型的输入数据的直方图。 [0066]　在本实施例中，模型动态量化方法的执行主体(如图1所示的终端20)中可预先部署有原始模型。可预先对原始模型所涉及的各张量的量化参数进行初始化，以得到与原始模型对应的量化模型。上述执行主体可以根据不同条件，触发原始模型或者量化模型执行前向传播任务，从而实现原始模型或者量化模型的动态切换。 [0067]　在利用量化模型执行前向传播任务的过程中，上述执行主体可以实时获取量化模型的输入数据(如待识别的人脸图像)的直方图(如人脸图像的颜色直方图)。以颜色直方图为例，颜色直方图可以表示不同色彩在图像中所占的比例，通常用于表征图像的颜色特征。具体的，可以将颜色空间划分成若干个颜色区间，进行颜色量化。之后，计算图像在每个颜色区间内的像素数量，从而生成颜色直方图。需要说明的是，颜色直方图可以基于各种颜色空间所生成，例如RGB颜色空间、HSV颜色空间、HSI颜色空间等等。在不同的颜色空间中，颜色直方图中的各个颜色区间可以具有不同的数值。 [0068]　步骤402，在所实时获取到的直方图与上一次获取的直方图的相似度大于预设阈值时，将上述量化模型切换为对应的原始模型。 [0069]　在本实施例中，上述执行主体每获取到一个直方图，可检测该直方图与上一次获取的直方图的相似度。在所实时获取到的直方图与上一次获取的直方图的相似度大于预设阈值时，意味着此时的输入数据发生了较大变化，并可认为模型中的各张量的数据范围也发生了较大变化以致量化模型的精度需要调整，此时可将量化模型切换为对应的原始模型，以利用原始模型执行后续的前向传播任务。 [0070]　通过检测输入数据的直方图的变化情况，能够自动检测量化模型是否需要更新，由此在前向传播过程中量化模型能够动态更新，从而实现了量化模型的自校准，且能够使量化模型保持在高精度。 [0071]　步骤403，统计原始模型所涉及的各张量在原始模型执行前向传播任务期间的数值范围。 [0072]　本实施例中的步骤403可参见图2对应实施例的步骤202，此处不再赘述。 [0073]　步骤404，响应于满足第二预设条件，基于数值范围更新量化模型，并将原始模型切换为更新后的量化模型，以利用更新后的量化模型执行后续的前向传播任务。 [0074]　本实施例中的步骤404可参见图2对应实施例的步骤203，此处不再赘述。 [0075]　从图4中可以看出，与图1对应的实施例相比，本实施例中的模型动态量化方法的流程200涉及了在利用量化模型执行前向传播任务的过程中实时获取量化模型的输入数据的直方图以及在所实时获取到的直方图与上一次获取的直方图的相似度大于预设阈值时，将量化模型切换为对应的原始模型的步骤。由此，本实施例描述的方案能够通过检测输入数据的直方图的变化情况，能够自动检测量化模型是否需要更新，由此在前向传播过程中量化模型能够动态更新，从而实现了量化模型的自校准，且能够使量化模型保持在高精度。 [0076]　进一步参考图5，作为对上述各图所示方法的实现，本申请提供了一种模型动态量化装置的一个实施例，该装置实施例与图1所示的方法实施例相对应，该装置具体可以应用于各种电子设备中。 [0077]　如图5所示，本实施例的模型动态量化装置500包括：第一切换单元501，被配置成在利用量化模型执行前向传播任务的过程中，响应于满足第一预设条件，将上述量化模型切换为对应的原始模型，以利用上述原始模型执行后续的前向传播任务；统计单元502，被配置成统计上述原始模型所涉及的各张量在上述原始模型执行前向传播任务期间的数值范围；第二切换单元503，被配置成响应于满足第二预设条件，基于上述数值范围更新上述量化模型，并将上述原始模型切换为更新后的上述量化模型，以利用更新后的上述量化模型执行后续的前向传播任务。 [0078]　在本实施例的一些可选的实现方式中，上述第一切换单元501，进一步被配置成：在利用量化模型执行前向传播任务的过程中，实时获取上述量化模型的输入数据的直方图；在所实时获取到的直方图与上一次获取的直方图的相似度大于预设阈值时，将上述量化模型切换为对应的原始模型。 [0079]　在本实施例的一些可选的实现方式中，上述第一切换单元501，进一步被配置成：在利用量化模型执行前向传播任务的过程中，对系统工作状态进行监控；在上述系统工作状态为闲时的情况下，将上述量化模型切换为对应的原始模型。 [0080]　在本实施例的一些可选的实现方式中，上述第一切换单元501，进一步被配置成：在利用量化模型执行前向传播任务的过程中，实时统计利用上述量化模型执行上述前向传播任务的时长；响应于利用上述量化模型执行上述前向传播任务的时长大于或等于第一预设时长，将上述量化模型切换为对应的原始模型。 [0081]　在本实施例的一些可选的实现方式中，上述第二切换单元503，进一步被配置成：响应于利用上述原始模型执行上述前向传播任务的时长大于或等于第二预设时长，基于上述数值范围更新上述量化模型。 [0082]　在本实施例的一些可选的实现方式中，上述第二切换单元503，进一步被配置成：获取上述原始模型的计算图；对于上述计算图中的每一个计算节点，利用预设的算子量化算法确定该计算节点所涉及的各张量的量化参数；基于所确定出的量化参数，更新上述量化模型。 [0083]　在本实施例的一些可选的实现方式中，上述量化模型通过如下步骤进行初始化：利用上述原始模型执行前向传播任务，并统计上述原始模型所涉及的各张量在上述原始模型执行前向传播任务期间的初始数值范围；基于上述初始数值范围初始化上述各张量的量化参数，以初始化量化模型。 [0084]　在本实施例的一些可选的实现方式中，上述量化模型通过如下步骤进行初始化：离线统计原始模型所涉及的各张量的高斯分布；基于上述高斯分布初始化上述各张量的量化参数，以初始化量化模型。 [0085]　在本实施例的一些可选的实现方式中，上述原始模型所涉及的各张量的数据类型为浮点型，上述量化模型所涉及的各张量的数据类型为整型。 [0086]　在本实施例的一些可选的实现方式中，上述原始模型为以下至少一项：图像处理模型、语音处理模型。 [0087]　本申请的上述实施例提供的装置，在利用量化模型执行前向传播任务的过程中，响应于满足第一预设条件，将量化模型切换为对应的原始模型，以利用原始模型执行后续的前向传播任务，并统计原始模型所涉及的各张量在原始模型执行前向传播任务期间的数值范围；在利用量化模型执行前向传播任务的过程中，响应于满足第二预设条件，基于所确定的数值范围更新量化模型，并将原始模型切换为更新后的量化模型，以利用更新后的量化模型执行后续的前向传播任务。此过程不需要开发者执行量化训练过程，也不需要开发者手动给定数据，由此降低了人力成本。同时，在前向传播过程中量化模型能够动态更新，从而实现了量化模型的自校准，由此提高了量化模型的精度。 [0088]　下面参考图6，其示出了用于实现本申请的一些实施例的电子设备的结构示意图。图6示出的电子设备仅仅是一个示例，不应对本申请的实施例的功能和使用范围带来任何限制。 [0090]　通常，以下装置可以连接至I/O接口605：包括例如触摸屏、触摸板、键盘、鼠标、摄像头、麦克风、加速度计、陀螺仪等的输入装置606；包括例如液晶显示器(LCD)、扬声器、振动器等的输出装置607；包括例如</t>
  </si>
  <si>
    <t>该实施方式能够在前向传播过程中使量化模型动态更新以实现量化模型的自校准，降低了人力成本，同时提高了量化模型的精度。</t>
  </si>
  <si>
    <t>模型压缩方法 |
前向传播 |
模型量化 |
图像处理模型 |
训练过程 |
神经网络模型 |
量化训练 |
卷积神经网络 |
人脸识别模型 |
图像分割模型 |
动态量化方法 |
量化算法 |
输入层输入 |
目标检测模型 |
语音识别模型</t>
  </si>
  <si>
    <t>计算张量 |
计算图 |
量化模型 |
原始模型 |
模型结构 |
模型推理 |
模型计算 |
模型执行 |
资源占用量</t>
  </si>
  <si>
    <t>输出结果 |
lipid nanocapsules</t>
  </si>
  <si>
    <t>计算能力 |
输入数据 |
硬件实现</t>
  </si>
  <si>
    <t>CN202110774665.8</t>
  </si>
  <si>
    <t>系统安装方法、装置、上位机及存储介质</t>
  </si>
  <si>
    <t>本申请实施例公开了一种系统安装方法、装置、上位机及存储介质，属于计算机技术领域。该方法包括：在确定切换设备将系统启动盘连接于上位机之后，向系统启动盘写入待安装的目标系统程序，在目标系统程序写入完成之后，通知切换设备将系统启动盘从上位机转接至终端设备，控制终端设备从连接的系统启动盘中读取并安装目标系统程序。在系统程序的安装过程中，上位机可以通过切换设备自动切换系统启动盘，从而可以解决系统安装过程中需要人为频繁插拔系统启动盘的问题，简化用户操作。</t>
  </si>
  <si>
    <t>一种系统安装方法，其特征在于，应用于上位机，包括： 　　在确定切换设备将系统启动盘连接于所述上位机之后，向所述系统启动盘写入待安装的目标系统程序； 　　在所述目标系统程序写入完成之后，通知所述切换设备将所述系统启动盘从所述上位机转接至终端设备； 　　控制所述终端设备从连接的所述系统启动盘中读取并安装所述目标系统程序。</t>
  </si>
  <si>
    <t>张伟 |
严希 |
蔡蓉 |
曹东升 |
李廷</t>
  </si>
  <si>
    <t>张伟</t>
  </si>
  <si>
    <t>2021/07/08</t>
  </si>
  <si>
    <t>2021/09/28</t>
  </si>
  <si>
    <t>G06F  8/61|G06F  8/71|G06F  9/4401</t>
  </si>
  <si>
    <t>G06F  8/61</t>
  </si>
  <si>
    <t>　系统程序是终端设备运行的基础，由于软件更新和测试等需求，经常需要安装终端设备中的系统程序，以更新终端设备中的系统程序，或者对不同版本的系统程序进行测试。&lt;br/&gt;　通常情况下，用户会采用系统启动盘安装系统程序，在采用系统启动盘安装系统程序时，用户需要先将系统启动盘接到上位机上，操作上位机将系统程序下载到系统启动盘，然后将系统启动盘接到终端设备上，操作终端设备从系统启动盘中读取并安装系统程序。在使用系统启动盘安装系统程序的过程中，需要人为频繁插拔系统启动盘，操作比较繁琐。</t>
  </si>
  <si>
    <t>　本申请实施例涉及计算机技术领域，特别涉及一种系统安装方法、装置、上位机及存储介质。</t>
  </si>
  <si>
    <t>[0023]　请参考图1，其示出了本申请一个实施例提供的实施环境的示意图，该实施环境可以包括：上位机、终端设备、切换设备和系统启动盘。 [0025]　请参考图2，其示出了本申请一个实施例提供的系统安装方法的流程图，该方法可应用于上文介绍的上位机中，可以包括如下几个步骤： [0026]　步骤201、在确定切换设备将系统启动盘连接于上位机之后，向系统启动盘写入待安装的目标系统程序。 [0027]　本实施例中，系统启动盘与切换设备连接，切换设备分别与上位机和终端设备连接，上位机可以控制切换设备，在通过切换设备连接上位机和系统启动盘时，向系统启动盘中写入目标系统程序，在通过切换设备连接终端设备与系统启动盘时，控制终端设备从系统启动盘中读取并安装系统程序。如图3所示，图3示出了本申请另一个实施例提供的实施环境的示意图，上位机例如PC，系统启动盘例如U盘，终端设备例如ECU，PC与切换设备通过第一通信总线301通信连接，PC与ECU通过第二通信总线302通信连接，第一通信总线301和第二通信总线302可以为通用串行总线(Universal Serial Bus，USB)。PC中安装有上位机软件，上位机软件可以控制PC通过第一通信总线301与切换设备进行通信，以及通过第二通信总线302与ECU进行通信。 [0028]　可选地，上位机也可以通过蓝牙和无线网络(wireless network)等无线通信方式建立与切换设备和终端设备之间的通信连接。上位机与切换设备和终端设备之间的具体通信方式可以根据需求设置，本实施例对此不做限制。 [0029]　其中，目标系统程序为需要安装在终端设备中的系统程序。当终端设备是ECU时，目标系统程序可以为车载信息娱乐系统(In?Vehicle Infotainment，IVI)。结合图1所示，第一接口、第二接口和第三接口可以为USB接口，PC通过第一接口301与切换设备有线连接，ECU通过第二接口302与切换设备有线连接，U盘通过第三接口303与切换设备有线连接。在系统安装过程中，用户首先可以通过USB总线连接PC和第一接口，通过USB总线连接ECU和第二接口，并将U盘接入第三接口。在完成上述连接之后，用户可以点击上位机软件中的启动按钮，启动系统安装流程。相应的，PC首先可以向切换设备发送第一切换指令，切换设备可以响应于第一切换指令，通过切换开关101断开第二接口与第三接口之间的连接，并连接第一接口和第三接口，将U盘连接于PC。此时，U盘与PC连接，PC在检测到USB端口中接入U盘时，确定切换设备已经将U盘连接到了PC上。PC在确定U盘连接于上位机之后，可以开始向系统启动盘写入待安装的目标系统程序。第一切换指令的具体形式，切换设备将系统启动盘连接于上位机的具体过程，以及上位机检测系统启动盘连接于上位机的具体过程可以根据需求设置，本实施例对此不做限制。 [0030]　可选地，在向系统启动盘写入待安装的目标系统程序之前，该方法还可以包括： [0031]　删除系统启动盘中预先存储的系统程序。 [0032]　在一种实施例中，上位机在向系统启动盘写入目标系统程序之前，可以删除系统启动盘中已经存储的系统程序。结合图3所示，PC在检测到U盘接入之后，首先可以对U盘进行格式化，以删除U盘中存储的所有数据。或者，PC可以对U盘中的文件进行扫描，检测U盘中是否存在与系统程序的文件格式一致的目标文件，当确定U盘中存在与系统程序的文件格式一致的目标文件时，删除目标文件。具体删系统程序的方法可以根据需求设置，本实施例对此不做限制。 [0033]　在本申请实施例中，上位机在向系统启动盘写入目标系统程序之前，首先删除系统启动盘中存储的其他系统程序，在系统安装过程中，可以避免终端设备从系统启动盘中读取到其他系统程序，从而可以避免终端设备安装错误的系统程序。 [0034]　可选地，向系统启动盘写入目标系统程序的步骤可以通过如下方式实现： [0035]　从服务器下载目标系统程序，并写入系统启动盘；或者，将上位机本地存储的目标系统程序复制到系统启动盘。 [0036]　在一种实施例中，上位机可以直接从服务器下载目标系统程序，然后写入系统启动盘。例如，开发人员可以预先将开发好的目标系统程序存储在服务器中，并将目标系统程序的链接存储于PC。PC在确定切换设备将系统启动盘连接于上位机之后，可以直接根据预先存储的链接，从服务器下载目标系统程序，并将下载的目标系统程序存储在U盘中。上位机从服务器下载目标系统程序的具体过程可以根据需求设置，本实施例对此不做限制。 [0037]　在另一种实施例中，上位机可以直接将本地存储的目标系统程序复制到系统启动盘中。示例性地，用户可以预先将目标系统程序存储在PC中的目标位置。PC在确定切换设备将U盘连接于PC之后，可以直接从目标位置读取目标系统程序，并将目标系统程序复制到U盘中。 [0038]　在本申请实施例中，上位机可以直接从服务器下载目标系统程序，并写入系统启动盘，可以避免用户手动从服务器下载目标系统程序的过程，可以简化用户操作。或者，上位机可以直接将本地存储的目标系统程序复制到系统启动盘，此时可以避免从服务器中下载目标系统程序的过程，从而可以降低上位机的网络负载。 [0039]　步骤202、在目标系统程序写入完成之后，通知切换设备将系统启动盘从上位机转接至终端设备。 [0040]　本实施例中，上位机在目标系统程序写入系统启动盘之后，可以控制切换设备断开系统启动盘与上位机之间的连接，并连接系统启动盘与终端设备。结合图3所示，PC在向U盘写入目标系统程序之后，可以对U盘进行扫描，检测U盘中存储的系统程序的名称和大小，若U盘中存储的系统程序的名称与写入的目标系统程序的名称一致，并且与目标系统程序的大小一致，则确定目标系统程序已经被写入U盘。此时，PC可以向切换设备发送第二切换指令。相应的，切换设备在接收到第二切换指令之后，可以响应于第二切换指令，断开第一接口与第三接口之间的连接，并连接第二接口与第三接口，以连接U盘与ECU，此时U盘被连接于ECU。第二切换指令的具体形式，上位机确定目标系统程序写入完成的具体过程，以及切换设备将系统启动盘从上位机转接至终端设备的具体过程可以根据需求设置，本实施例对此不做限制。 [0041]　步骤203、控制终端设备从连接的系统启动盘中读取并安装目标系统程序。 [0042]　本实施例中，上位机在控制切换设备将系统启动盘连接于终端设备之后，可以控制终端设备进入系统安装模式，开始安装目标系统程序。结合图3所示，ECU在检测到U盘接入之后，可以向PC发送接入完成通知，以通知PC，U盘已经被转接至ECU。相应的，PC在接收到接入完成通知之后，可以确定U盘已经连接于ECU。此时，PC可以向ECU发送系统安装指令，系统安装指令可以通过安卓调试桥(Android Debug Bridge，ADB)的方式发送。相应的，ECU在接收到系统安装指令之后，可以响应于系统安装指令，进入系统安装模式，对U盘进行扫描，从U盘中读取与系统程序格式一致的目标系统程序。在将目标系统程序读取到ECU之后，可以对目标系统程序进行安装，完成目标系统的安装。系统安装指令的具体形式，以及终端设备安装目标系统程序的具体过程可以更具需求设置，本实施例对此不做限制。 [0043]　在一种实施例中，上位机可以通过用户界面(User Interface，UI)自动化技术，操作终端设备的用户界面，以自动控制终端设备从系统启动盘中读取目标系统程序并进行安装。电子设备控制终端设备从系统启动盘中读取并安装目标系统程序的具体方法可以根据需求设置，本实施例对此不做限制。 [0044]　可选地，在控制终端设备从连接的系统启动盘中读取并安装目标系统程序之前，该方法还可以包括： [0045]　确定终端设备的硬件参数与目标系统程序所需求的硬件参数匹配；和/或， [0046]　确定终端设备当前安装的原始系统程序的版本与目标系统程序的版本符合预设的版本安装条件。 [0047]　在一种实施例中，上位机在控制终端设备安装目标系统程序之前，首先可以检测终端设备的硬件参数是否与目标系统程序所需求的硬件参数匹配。例如，针对某个版本的目标系统程序，开发人员可以根据目标系统程序的大小，设置对应的存储空间需求。上位机在控制终端设备安装目标系统程序之前，首先可以向终端设备发送参数获取请求，请求获取终端设备的存储空间参数。终端设备可以响应于参数获取请求，向上位机返回存储空间参数。上位机在根据接收到的存储空间参数，确定终端设备的存储空间大于目标系统程序所需求的存储空间时，可以确定终端设备的存储空间符合目标系统程序所需求的存储空间。此时，上位机可以继续执行步骤203，控制终端设备安装目标系统程序。相反的，上位机可以停止执行步骤203，避免在终端设备的存储空间小于或等于目标系统程序所需求的存储空间时，安装目标系统程序。硬件参数的具体类型可以根据需求设置，本实施例对此不做限制。 [0048]　在一种实施例中，上位机在控制终端设备安装目标系统程序之前，首先可以检测确定终端设备当前安装的原始系统程序的版本与目标系统程序的版本符合预设的版本安装条件。在系统程序的安装过程中，在一些情况下，需要对系统程序进行升级，从旧版本的系统程序升级到新版本的系统程序；在一些情况下，需要对系统程序进行降级，从较新版本的系统程序降级为旧版本的系统程序；在一些情况下，需要对系统程序进行平级更新，对相同版本的系统程序进行替换。用户可以需求，预先设置版本安装条件，上位机可以在确定终端设备当前安装的原始系统程序的版本与目标系统程序的版本之间符合预设的版本安装条件时执行步骤203。示例性的，上位机在执行步骤203之前，首先可以向终端设备发送版本获取请求，请求获取终端设备当前安装的原始系统程序的版本号。相应的，终端设备可以响应于版本获取请求，向上位机发送原始系统程序的版本号。上位机在接收到终端设备发送的版本号之后，可以比较原始系统程序的版本号与目标系统程序的版本号，若预先设置的版本安装条件为降级，则在原始系统程序的版本号高于目标系统程序的版本号时，执行步骤203，反之停止执行步骤203。同理，若预先设置的版本安装条件为升级，则在原始系统程序的版本号低于目标系统程序的版本号时，执行步骤203，反之停止执行步骤203；若预先设置的版本关系为平级，则在原始系统程序的版本号与目标系统程序的版本号相同时，则执行步骤203，反之停止执行步骤203。 [0049]　在本申请实施例中，上位机在控制终端设备安装目标系统程序之前，首先确定终端设备的硬件参数与目标系统程序所需求的硬件参数匹配，可以避免在终端设备的硬件参数与目标系统程序所需求的硬件参数不匹配时安装目标系统程序，从而可以避免系统安装错误。并且，在确定终端设备当前安装的原始系统程序与目标系统程序之间符合预设的版本安装条件时，控制终端设备安装目标系统程序，可以保证系统程序的安装满足预设的安装目的，避免无效安装。 [0050]　在一种实施例中，上位机在控制终端设备安装目标系统程序之后，可以检测确定目标系统程序是否完成。例如，终端设备在目标系统程序安装完成之后，可以向上位机发送安装完成通知，上位机在接收到安装完成通知之后，确定目标系统安装完成。再例如，上位机在发送系统安装指令之后，可以在等待预设时长之后，向终端设备发送查询指令，请求获取终端设备当前安装的系统程序的版本号。相应的，终端设备在接收到查询指令之后，可以响应于查询指令，返回当前的安装的系统程序的版本号。上位机在接收到终端设备返回的版本号之后，若比较确定接收到的版本号与目标系统程序的版本号一致，则确定目标系统程序已经安装完成，反之确定目标系统程序未安装完成。上位机检测目标系统程序是否完成的方法可以包括但不限于上述举例，本实施例的对此不做限制。 [0051]　本申请实施例提供的系统安装方法中，上位机在确定切换设备将系统启动盘连接于上位机之后，向系统启动盘写入待安装的目标系统程序，在目标系统程序写入完成之后，通知切换设备将系统启动盘从上位机转接至终端设备，控制终端设备从连接的系统启动盘中读取并安装目标系统程序。在系统程序的安装过程中，上位机可以通过切换设备自动切换系统启动盘，从而可以解决系统安装过程中需要人为频繁插拔系统启动盘的问题，简化用户操作。 [0052]　进一步的，上位机在控制切换设备切换系统启动盘的过程中，可以自动将系统程序下载到系统启动盘，并自动控制终端设备从系统启动盘中读取并安装系统程序，从而可以在系统安装过程中实现无人值守，自动安装系统，提高系统程序的安装效率。 [0053]　可选地，切换设备连接的终端设备可以为多个。 [0054]　相应的，步骤203可以通过如下方式实现： [0055]　依次控制每个终端设备从系统启动盘中读取并安装目标系统程序。 [0056]　在一种实施例中，切换设备可以同时连接多个终端设备，上位机可以分别控制每个终端设备安装目标系统程序。示例性地，图4示出了本申请又一个实施例提供的实施环境的示意图，结合图1所示，切换设备可以同时与第一ECU和第二ECU有线连接。PC首先向切换设备发送第二切换指令，切换设备在接收到第二切换指令之后，首先可以通过切换开关101连接第一ECU和U盘。PC在接收到第一ECU发送的接入完成通知之后，PC可以向第一ECU发送系统安装指令，控制第一ECU从U盘读取目标系统程序，并安装目标系统程序。PC在检测确定第一ECU将目标系统程序安装完成之后，可以向切换设备发送第三切换指令，切换设备在接收到第三切换指令之后，可以通过切换开关101连接第二ECU和U盘。PC在接收到第一ECU发送的接入完成通知之后，可以向第二ECU发送系统安装指令，控制第二ECU从U盘读取目标系统程序，并安装目标系统程序。PC在检测确定第二ECU将目标系统程序安装完成之后，确定第一ECU和第二ECU完成目标系统程序的安装。切换设备连接的终端设备的具体数量，上位机控制多个终端设备分别安装目标系统程序的具体过程可以根据需求设置，本实施例对此不做限制。 [0057]　在本申请实施例中，切换设备可以同时连接多个终端设备，上位机可以控制多个终端设备安装目标系统程序，可以将目标系统程序同时安装到多个终端设备中，从而可以提高目标系统程序的安装数量。 [0058]　可选地，向系统启动盘写入待安装的目标系统程序的步骤可以包括：向系统启动盘中写入多个不同版本的目标系统程序； [0059]　相应的，依次控制每个终端设备从系统启动盘中读取并安装目标系统程序的步骤可以通过如下方式实现： [0060]　依次控制每个终端设备从系统启动盘中读取并安装不同版本的目标系统程序。 [0061]　在一种实施例中，上位机可以向系统启动盘中写入多个不同版本的目标系统程序，切换设备可以同时连接多个终端设备，在控制终端设备安装目标系统程序时，可以控制不同终端设备安装不同版本的目标系统程序。结合图4所示，PC在向U盘写入目标系统程序的过程中，PC可以向U盘中同时写入第一目标系统程序和第二目标系统程序，第一目标系统程序的版本号为1.0，第二目标系统程序的版本号为2.0。PC在向第一ECU发送系统安装指令时，可以发送包括版本号1.0的系统安装指令，相应的第一ECU在接收到系统安装指令之后，可以根据系统安装指令中的版本号1.0，从U盘中读取第一目标系统程序并安装。同理，第二终端设备可以从U盘中读取第二目标系统程序并安装。上位机控制终端设备从系统启动盘中读取不同版本的系统程序的具体方法可以根据需求设置，本实施例对此不做限制。 [0062]　在本申请实施例中，上位机可以控制不同终端设备安装不同版本的目标系统程序，从而可以将不同版本的目标系统程序安装到不同的终端设备中，可以方便用户在不同终端设备中安装不同版本的系统程序。 [0063]　可选地，在步骤203之后，该方法还可以包括： [0064]　在检测到目标系统程序安装失败的情况下，通知切换设备将系统启动盘从终端设备转接至上位机； [0065]　向系统启动盘写入备用系统程序，并通知切换设备将系统启动盘从上位机转接至终端设备； [0066]　控制终端设备从连接的系统启动盘中读取并安装备用系统程序。 [0067]　在一种实施例中，上位机在确定系统安装失败时，可以控制终端设备安装备用系统程序。结合上述举例，PC在控制ECU安装目标系统程序的过程中，若接收到ECU发送的安装失败通知，可以确定目标系统程序安装失败。或者，PC在接收到ECU响应于查询指令返回的版本号之后，若确定版本号与目标系统程序的版本号不一致，则确定目标系统程序安装失败。此时，PC可以向切换设备发送第一切换指令，使切换设备断开ECU与U盘之间的连接，并连接U盘与PC。PC在检测到U盘接入之后，可以向U盘写入备用系统程序，在备用系统程序写入完成之后，PC可以向切换设备发送第二切换指令，使切换设备断开PC与U盘之间的连接，并连接U盘与ECU。PC在接收到终端设备发送的接入完成通知之后，可以向终端设备发送系统安装指令，控制终端设备再次从系统启动盘读取并安装备用系统程序。 [0068]　在本申请实施例中，上位机在目标系统程序安装失败之后，可以控制切换设备和终端设备再次动作，控制终端设备安装备用操作系统，从而可以在目标系统程序安装失败的情况下，自动在终端设备中安装备用操作系统，避免目标系统程序安装失败时，终端设备无法正常使用的情况。 [0070]　写入模块501，用于在确定切换设备将系统启动盘连接于上位机之后，向系统启动盘写入待安装的目标系统程序； [0071]　通知模块502，用于在目标系统程序写入完成之后，通知切换设备将系统启动盘从上位机转接至终端设备； [0072]　控制模块503，用于控制终端设备从连接的系统启动盘中读取并安装目标系统程序。 [0073]　可选地，终端设备包括多个；控制模块503包括：控制单元，用于依次控制每个终端设备从系统启动盘中读取并安装目标系统程序。 [0074]　可选地，写入模块501，具体用于向系统启动盘中写入多个不同版本的目标系统程序； [0075]　控制单元，具体用于依次控制每个终端设备从系统启动盘中读取并安装不同版本的所述目标系统程序。 [0076]　可选地，该装置500还可以包括： [0077]　确定模块，用于确定终端设备的硬件参数与目标系统程序所需求的硬件参数匹配；和/或，确定终端设备当前安装的原始系统程序的版本与目标系统程序的版本符合预设的版本安装条件。 [0078]　可选地，通知模块502，还用于在检测到目标系统程序安装失败的情况下，通知切换设备将系统启动盘从终端设备转接至上位机；向系统启动盘写入备用系统程序，并通知切换设备将系统启动盘从上位机转接至终端设备； [0079]　控制模块503，还用于控制终端设备从连接的系统启动盘中读取并安装备用系统程序。 [0080]　可选地，写入模块501，具体用于从服务器下载目标系统程序，并写入系统启动盘；或者，将上位机本地存储的目标系统程序复制到系统启动盘。 [0081]　可选地，该装置500还可以包括： [0082]　删除模块，用于删除系统启动盘中预先存储的系统程序。 [0083]　综上所述，本申请实施例提供的系统安装装置中，在确定切换设备将系统启动盘连接于上位机之后，向系统启动盘写入待安装的目标系统程序，在目标系统程序写入完成之后，通知切换设备将系统启动盘从上位机转接至终端设备，控制终端设备从连接的系统启动盘中读取并安装目标系统程序。在系统程序的安装过程中，上位机可以通过切换设备自动切换系统启动盘，从而可以解决系统安装过程中需要人为频繁插拔系统启动盘的问题，简化用户操作。 [0084]　请参考图6，其示出了本申请一个实施例提供的电子设备的结构框图</t>
  </si>
  <si>
    <t>在系统程序的安装过程中，上位机可以通过切换设备自动切换系统启动盘，从而可以解决系统安装过程中需要人为频繁插拔系统启动盘的问题，简化用户操作。</t>
  </si>
  <si>
    <t>1.17</t>
  </si>
  <si>
    <t>程序安装 |
程序存储 |
程序模块 |
基本输入/输出系统 |
总线连接 |
存储操作系统 |
通信总线 |
大容量存储设备 |
系统总线 |
存储介质 |
equipment maintenance |
大容量存储控制器 |
移动硬盘</t>
  </si>
  <si>
    <t>程序升级 |
程序下载 |
系统启动 |
通用串行接口 |
程序写入 |
启动系统 |
程序复制</t>
  </si>
  <si>
    <t>软件更新 |
新版本 |
硬件参数 |
目标系统 |
服务器下载 |
安装指令 |
读取目标 |
安卓调试桥</t>
  </si>
  <si>
    <t>控制终端设备 |
电子设备</t>
  </si>
  <si>
    <t>2  2021.09.28 公开 公开
2021.10.22 实质审查的生效 实质审查的生效
申请日=2021.07.08</t>
  </si>
  <si>
    <t>CN202110310991.3</t>
  </si>
  <si>
    <t>实现车辆虚拟驾驶的方法、装置、系统、车辆及存储介质</t>
  </si>
  <si>
    <t>本申请实施例公开了一种实现车辆虚拟驾驶的方法、装置、系统、车辆及存储介质，该方法包括：在车辆处于驾驶模式时，响应于模式切换指令，将模式切换指令分别发送至部件ECU和部件执行机构ECU，以使得所述部件ECU和部件执行机构ECU将驾驶模式切换为虚拟驾驶模式；接收部件ECU发送的虚拟控制信号，所述虚拟控制信号是用户操作机械部件时对应的部件ECU转换得到的；根据所述虚拟控制信号，生成虚拟驾驶显示信息；将所述虚拟驾驶显示信息输出至显示装置。本申请实施例实现了利用车辆中的各种机械部件来进行虚拟驾驶，提高了交互性。</t>
  </si>
  <si>
    <t>一种实现车辆虚拟驾驶的方法，其特征在于，包括： 　　在车辆处于驾驶模式时，响应于模式切换指令，将模式切换指令分别发送至部件ECU和部件执行机构ECU，以使得所述部件ECU和部件执行机构ECU将驾驶模式切换为虚拟驾驶模式； 　　接收部件ECU发送的虚拟控制信号，所述虚拟控制信号是用户操作机械部件时对应的部件ECU转换得到的； 　　根据所述虚拟控制信号，生成虚拟驾驶显示信息； 　　将所述虚拟驾驶显示信息输出至显示装置。</t>
  </si>
  <si>
    <t>陈为 |
邢扬</t>
  </si>
  <si>
    <t>陈为</t>
  </si>
  <si>
    <t>B60W 50/14|B60W 50/00</t>
  </si>
  <si>
    <t>B60W 50/14</t>
  </si>
  <si>
    <t>　随着汽车技术的发展，越来越多的高端车型特别是电动汽车配备了强大的车载信息娱乐系统(In?Vehicle Infotainment，IVI)。车载信息娱乐系统是采用车载专用中央处理器，基于车身总线系统和互联网服务，形成的车载综合信息处理系统。&lt;br/&gt;　现有技术中，电动车在充电期间车载信息娱乐系统可以为车主提供较好的娱乐体验，例如允许车主在汽车中控屏上播放视频，甚至允许在车载信息娱乐系统上插入手柄玩游戏。但是，这些都没有充分利用汽车的配置，交互性较差。</t>
  </si>
  <si>
    <t>　本申请实施例涉及车辆技术领域，特别是涉及一种实现车辆虚拟驾驶的方法、装置、系统、车辆及存储介质。</t>
  </si>
  <si>
    <t>[0026]　其中，部件ECU 20、部件执行机构ECU 40和车载信息娱乐系统ECU 50均连接在CAN总线70上。部件ECU用于将用户操作在机械部件上的机械信号转换为电子信号，并通过CAN总线70发送至部件执行机构ECU或车载信息娱乐系统ECU，车载信息娱乐系统ECU用于将车载娱乐系统中的信号发送至CAN总线，并从CAN总线中获取发送至车载信息娱乐系统的信号。部件执行机构ECU用于基于所述电子信号驱动相应的部件执行机构完成相应的操作。车载信息娱乐系统能够实现包括三维导航、实时路况、IPTV、辅助驾驶、故障检测、车辆信息、车身控制、移动办公、无线通讯、基于在线的娱乐功能及TSP服务等一系列应用。 [0027]　图2是本申请另一个示例性实施例提供的一种车辆的结构示意图，如图2所示，所述机械部件10可以包括：方向盘11、换挡杆12、刹车13、离合器14和油门15；与之对应的，部件ECU 20可以是一个ECU也可以是多个ECU，示例性的，所有机械部件对应一个部件ECU或者每个机械部件对应一个部件ECU，在所有机械部件对应一个部件ECU时，该部件ECU在收到每一个机械部件的机械信号时，将该机械信号转换为电子控制信号，在每个机械部件对应一个部件ECU时，部件ECU 20可以包括：方向盘ECU 21、换挡杆ECU 22、刹车ECU 23、离合器ECU 24和油门ECU 25；部件执行机构30可以包括：方向盘执行机构31、换挡杆执行机构32、刹车执行机构33、离合器执行机构34和油门执行机构35；与之对应的，部件执行机构ECU 40可以是一个ECU也可以是多个ECU，示例性的，所有部件执行机构对应一个部件执行机构ECU或者每个部件执行机构对应一个部件执行机构ECU，在所有部件执行机构对应一个部件执行机构ECU时，该部件执行机构ECU在接收到相应机械部件的电子控制信号时，驱动与机械部件对应的部件执行机构完成相应的操作，在每个部件执行机构对应一个部件执行机构ECU时，部件执行机构ECU 40可以包括：方向盘执行机构ECU 41、换挡杆执行机构ECU 42、刹车执行机构ECU 43、离合器执行机构ECU 44和油门执行机构ECU 45。 [0028]　其中，方向盘ECU 21用于将用户操作方向盘的机械信号转换为电子控制信号，换挡杆ECU 22用于将用户操作换挡杆的机械信号转换为电子控制信号，刹车ECU 23用于将用户操作刹车的机械信号转换为电子控制信号，离合器ECU 24用于将用户操作离合器的机械信号转换为电子控制信号，油门ECU 25用于将用户操作油门的机械信号转换为电子控制信号。方向盘执行机构ECU 41用于根据来自方向盘的电子控制信号驱动方向盘执行机构完成转向操作，换挡杆执行机构ECU 42用于根据来自换挡杆的电子控制信号驱动换挡杆执行机构完成换挡操作，刹车执行机构ECU 43用于根据来自刹车的电子控制信号驱动刹车执行机构完成刹车或减速操作，离合器执行机构ECU 44用于根据来自离合器的电子控制信号驱动离合器执行机构完成传动系统的分离或接合操作，油门执行机构ECU 45用于根据来自油门的电子控制信号驱动油门执行机构完成对发动机转速的控制操作。 [0029]　本申请实施例中的车辆使用电控转向技术来代替传统的机械控制技术，电控转向技术是线控技术在汽车产品上的一种应用，是以电子信号为载体利用电线将指令传递到执行机构，从而避免结构繁杂的机械传动、减重、提升效率以及实现更多智能控制功能等多重目的。以方向盘为例，就是在转向系统和方向盘之间取消传统机械连接，车轮的转向角度和速度均依靠电脑根据行驶路况和驾驶者转动方向盘的意图综合计算，并由电脑控制转向机实现控制目的。这就好比驾驶员手里的方向盘是一个遥控器，或者赛车游戏中的模拟方向盘，而真正执行转向命令的是车上的电脑。在实现上，方向盘发出的CAN信号会通过CAN总线传输到控制方向盘执行机构的ECU，并最终驱动方向盘执行机构完成转向。同理，刹车、离合器、油门、换挡杆也通过类似方式控制，称为电控系统。本申请实施例就是基于车辆中的电控系统来执行实现车辆虚拟驾驶的方法。 [0030]　图3是本申请一个示例性实施例提供的实现车辆虚拟驾驶的方法的流程图，该方法可以应用于前文所述的车辆中，由该车辆中的车载信息娱乐系统执行。如图3所示，该实现车辆虚拟驾驶的方法可以包括： [0031]　步骤310，在车辆处于驾驶模式时，响应于模式切换指令，将模式切换指令分别发送至部件ECU和部件执行机构ECU，以使得所述部件ECU和部件执行机构ECU将驾驶模式切换为虚拟驾驶模式。 [0032]　其中，所述驾驶模式是指用户可以正常使用车辆在路上行驶的模式，虚拟驾驶模式是指用户将车辆停在某个位置而使用车辆上的机械部件和车辆中的电子系统来进行虚拟驾驶的模式。 [0033]　在车辆处于静止状态时，用户可以基于车辆进行虚拟驾驶，如果车辆当前处于驾驶模式，用户可以操作车辆中的中控屏幕来切换车辆的驾驶模式，如果接收到用户的模式切换指令，则车载信息娱乐系统将模式切换指令分别发送至车辆中的部件ECU和部件执行机构ECU，部件ECU和部件执行机构ECU接收到模式切换指令后，从驾驶模式切换为虚拟驾驶模式，这样，部件ECU将用户操作机械部件的机械信号转换为虚拟控制信号，部件执行机构ECU可以区分出控制信号为虚拟控制信号，不再执行来自部件ECU的虚拟控制信号，即不再驱动相应的部件执行机构。 [0034]　可选的，所述部件ECU可以包括方向盘ECU、换挡杆ECU、刹车ECU、离合器ECU和油门ECU，所述部件执行结构ECU可以包括方向盘执行机构ECU、换挡杆执行机构ECU、刹车执行机构ECU、离合器执行机构ECU和油门执行机构ECU。 [0035]　步骤320，接收部件ECU发送的虚拟控制信号，所述虚拟控制信号是用户操作机械部件时对应的部件ECU转换得到的。 [0036]　其中，所述机械部件包括方向盘、换挡杆、刹车、离合器和油门中的至少一个。 [0037]　在部件ECU和部件执行机构ECU将驾驶模式切换为虚拟驾驶模式时，车辆进入虚拟驾驶模式，这时，用户可以操作车辆上的机械部件来实现虚拟驾驶。在虚拟驾驶模式下，在用户操作方向盘、换挡杆、刹车、离合器和油门中的至少一个机械部件时，部件ECU将用户操作机械部件的机械信号转换为虚拟控制信号，并将虚拟控制信号发送至车载信息娱乐系统，车载信息娱乐系统接收到部件ECU发送的虚拟控制信号。 [0038]　在所述部件ECU包括方向盘ECU、换挡杆ECU、刹车ECU、离合器ECU和油门ECU时，如果用户操作方向盘，则方向盘ECU将用户操作方向盘的机械信号转换为虚拟控制信号，并将该虚拟控制信号发送至车载信息娱乐系统；如果用户操作换挡杆，则换挡杆ECU将用户操作换挡杆的机械信号转换为虚拟控制信号，并将该虚拟控制信号发送至车载信息娱乐系统；如果用户操作刹车，则刹车ECU将用户操作刹车的机械信号转换为虚拟控制信号，并将该虚拟控制信号发送至车载信息娱乐系统；如果用户操作离合器，则离合器ECU将用户操作离合器的机械信号转换为虚拟控制信号，并将该虚拟控制信号发送至车载信息娱乐系统；如果用户操作油门，则油门ECU将用户操作油门的机械信号转换为虚拟控制信号，并将该虚拟控制信号发送至车载信息娱乐系统。 [0039]　在本申请的一个示例性实施例中，所述将模式切换指令分别发送至部件ECU和部件执行结构ECU，包括：将模式切换指令通过CAN总线分别发送至部件ECU和部件执行机构ECU； [0040]　所述接收部件ECU发送的虚拟控制信号，包括：通过所述CAN总线接收部件ECU发送的虚拟控制信号。 [0041]　车辆上的各种电子信号可以通过车辆中的CAN(Controller Area Network，控制器局域网络)总线来进行传输。车载信息娱乐系统将模式切换指令发送至车载信息娱乐系统ECU，车载信息娱乐系统ECU将模式切换指令发送至CAN总线，通过CAN总线将模式切换指令发送至部件ECU和部件执行机构ECU，以使得部件ECU和部件执行机构ECU将驾驶模式切换为虚拟驾驶模式。在部件ECU将用户操作机械部件的机械信号转换为虚拟控制信号后，将该虚拟控制信号发送至CAN总线，连接在CAN总线上的部件执行机构ECU和车载信息娱乐系统ECU识别该虚拟控制信号是否为自身需要接收的信号，虚拟控制信号和真实控制信号可以通过一个字段来区分，通过识别该字段，部件执行机构ECU确定该虚拟控制信号不是自身需要接收的信号，而车载信息娱乐系统ECU确定该虚拟控制信号是自身需要接收的信号，则接收该虚拟控制信号，并将该虚拟控制信号发送至车载信息娱乐系统，从而车载信息娱乐系统执行与该虚拟控制信号相关的操作。 [0042]　步骤330，根据所述虚拟控制信号，生成虚拟驾驶显示信息。 [0043]　车载信息娱乐系统在接收到所述虚拟控制信号后，生成与该虚拟控制信号对应的虚拟驾驶显示信息。例如，所述虚拟控制信号为虚拟向左转向信号时，则生成向左转向的虚拟驾驶显示信息，所述虚拟控制信号为虚拟加速信号时，则生成加速的虚拟驾驶显示信息。 [0044]　步骤340，将所述虚拟驾驶显示信息输出至显示装置。 [0045]　其中，所述显示装置可以包括：中控屏幕、虚拟现实显示器和HUD(Head Up Display，抬头显示)中的至少一种。HUD又被叫做平行显示系统，是指以驾驶员为中心、盲操作、多功能仪表盘，是把时速、导航等重要的行车信息，投影到驾驶员前面的风挡玻璃上，让驾驶员尽量做到不低头、不转头就能看到时速、导航等重要的驾驶信息。 [0046]　将根据虚拟控制信号生成的虚拟驾驶显示信息输出至显示装置，以在显示装置上显示所述虚拟驾驶显示信息，让用户了解到自己的驾驶操作所带来的驾驶结果，以便于根据显示的虚拟车辆的情况调整自己的驾驶操作。 [0047]　本申请实施例提供的实现车辆虚拟驾驶的方法可以应用于驾驶培训、购前体验、车辆安全性测试、娱乐等场景中。 [0048]　在驾驶培训中，虽然可以使用特定的虚拟驾驶模拟器来进行虚拟驾驶，但是在这种情况下，驾校在有大量真实车辆的情况下还需要额外购置虚拟驾驶模拟器，存在着成本高的问题，而且虚拟驾驶模拟器和真实车辆在驾驶性能上还存在一定的差别，而在已有的真实车辆中配置实现车辆虚拟驾驶的方法来进行虚拟驾驶，可以使得学员了解到真实车辆在不同路况下的情况，而且减少驾校的成本。 [0049]　在购前体验中，虽然用户可以驾驶车辆去真实的道路上进行驾驶体验，但是驾驶的道路范围有限，例如可以是在4S店的一定范围内进行驾驶体验，这就限制了用户无法了解到车辆在不同路况下的性能，而通过在真实车辆中配置实现车辆虚拟驾驶的方法来进行虚拟驾驶，用户可以选择不同的虚拟驾驶场景，从而可以在不同的路况下进行虚拟驾驶，可以全面了解到车辆在不同路况下的性能。 [0050]　在车辆安全性测试中，可以基于车辆中配置的实现车辆虚拟驾驶的方法来对车辆在进行不同路况下的进行安全性测试，如在晴天的情况下，可以选择的虚拟驾驶场景为雨天路滑的场景，这样在晴天的情况下可以测试车辆在雨天路滑的安全性情况；还可以测试车辆在山坡行驶的安全性情况；或者，还可以对货车在空载的情况下模拟装满货物的安全性情况。通过在不同虚拟驾驶场景中的虚拟驾驶，来对车辆进行安全性测试，可以基于安全性测试结果提升车辆的安全性，减少事故的发生。 [0051]　还可以基于真实车辆的虚拟驾驶功能进行娱乐，例如，电动车在充电期间，用户可以使用车辆的虚拟驾驶功能来进行虚拟驾驶，使用车辆中的方向盘、换挡杆、刹车、离合器和油门等机械部件来作为虚拟驾驶的输入部件，实现在真实车辆中的虚拟驾驶。 [0052]　本申请实施例提供的实现车辆虚拟驾驶的方法，通过在车辆处于驾驶模式时，响应于模式切换指令将模式切换指令分别发送至部件ECU和部件执行机构ECU，以使得所述部件ECU和部件执行机构ECU将驾驶模式切换为虚拟驾驶模式，接收部件ECU发送的虚拟控制信号，生成虚拟驾驶显示信息，并将虚拟驾驶显示信息输出至显示装置，实现了利用车辆中的各种机械部件来进行虚拟驾驶，提高了交互性。 [0054]　所述根据所述虚拟控制信号，生成虚拟驾驶显示信息，包括：根据所述虚拟控制信号，生成虚拟车辆在所述虚拟驾驶场景中的虚拟驾驶显示信息。 [0055]　其中，所述虚拟驾驶场景可以包括道路、障碍物、交通信号灯等。 [0056]　在将车辆从驾驶模式切换为虚拟驾驶模式后，可以获取默认的虚拟驾驶场景，或者，还可以获取用户选择的虚拟驾驶场景，或者，还可以自动生成一个虚拟驾驶场景。在获取到虚拟驾驶场景后，将该虚拟驾驶场景和虚拟车辆在虚拟驾驶场景中的虚拟位置输出至显示装置，通过显示装置显示该虚拟驾驶场景和虚拟车辆在虚拟驾驶场景中的虚拟位置，用户可以基于显示装置显示的虚拟驾驶场景和虚拟车辆在虚拟驾驶场景中的虚拟位置，操作相应的机械部件来进行虚拟驾驶。例如，虚拟车辆当前在虚拟驾驶场景中处于一个十字路口，用户想左转，这时用户可以左打方向盘，方向盘ECU将该机械信号转换为虚拟控制信号，并将虚拟控制信号发送至CAN总线，车载信息娱乐系统ECU从CAN总线接收到该虚拟控制信号，在当前的虚拟速度的基础上，生成左转的虚拟驾驶显示信息，并在显示装置上显示该左转的虚拟驾驶显示信息。实现了在虚拟驾驶场景中的虚拟驾驶，进一步提升了交互性。 [0057]　在一个示例性实施例中，所述获取虚拟驾驶场景，可选包括： [0058]　根据车辆当前的位置信息，生成虚拟驾驶场景；或者 [0059]　显示多个虚拟驾驶场景，并获取用户选择的虚拟驾驶场景。 [0060]　在获取虚拟驾驶场景时，可以根据车辆当前的位置信息，获取与该位置信息相关联的道路信息以及与该道路信息有交叉的其他道路信息，基于获取到的道路信息和车辆当前的位置信息，生成对应的虚拟驾驶场景，并在显示装置中显示该虚拟驾驶场景，给用户一种在真实的道路中进行虚拟驾驶的体验。在获取虚拟驾驶场景时，还可以在显示装置中显示多个预设的虚拟驾驶场景，由用户在多个虚拟驾驶场景中选择自己需要的虚拟驾驶场景，在获取到用户选择的虚拟驾驶场景后，在显示装置中显示该虚拟驾驶场景。通过显示多个虚拟驾驶场景并获取用户选择的虚拟驾驶场景，进一步提升了交互性。 [0062]　通过上次的模式切换指令，车辆进行了模式切换，当前处于虚拟驾驶模式，如果在该虚拟驾驶模式下，用户不再想进行虚拟驾驶，而是想真正使用车辆，可以操作车辆中的中控屏幕来切换车辆的驾驶模式，如果接收到用户的模式切换指令，则车载信息娱乐系统将模式切换指令分别发送至车辆中的部件ECU和部件执行机构ECU，部件ECU和部件执行机构ECU接收到模式切换指令后，从虚拟驾驶模式切换为驾驶模式，这样，部件ECU将用户操作机械部件的机械信号转换为真实控制信号，部件执行机构ECU可以区分出控制信号为真实控制信号，而执行来自部件ECU的真实控制信号，驱动相应的部件执行机构完成相应的操作。通过在车辆中配置不同的驾驶模式，用户可以根据需要切换相应的模式。 [0063]　图4是本申请一个示例性实施例提供的实现车辆虚拟驾驶的装置的结构示意图，如图4所示，所述实现车辆虚拟驾驶的装置400包括： [0064]　第一模式切换模块410，用于在车辆处于驾驶模式时，响应于模式切换指令，将模式切换指令分别发送至部件ECU和部件执行机构ECU，以使得所述部件ECU和部件执行机构ECU将驾驶模式切换为娱乐模式； [0065]　虚拟信号接收模块420，用于接收部件ECU发送的虚拟控制信号，所述虚拟控制信号是用户操作机械部件时对应的部件ECU转换得到的； [0066]　虚拟驾驶信息生成模块430，用于根据所述虚拟控制信号，生成虚拟驾驶显示信息； [0067]　虚拟驾驶信息输出模块440，用于将所述虚拟驾驶显示信息输出至显示装置。 [0068]　可选的，所述第一模式切换模块具体用于： [0069]　将模式切换指令通过CAN总线分别发送至部件ECU和部件执行机构ECU； [0070]　所述虚拟信号接收模块具体用于： [0071]　通过所述CAN总线接收部件ECU发送的虚拟控制信号。 [0072]　可选的，所述装置还包括： [0073]　虚拟场景获取模块，用于获取虚拟驾驶场景，并将所述虚拟驾驶场景输出至所述显示装置； [0074]　所述虚拟驾驶信息生成模块具体用于： [0075]　根据所述虚拟控制信号，生成虚拟车辆在所述虚拟驾驶场景中的虚拟驾驶显示信息。 [0076]　可选的，所述虚拟场景获取模块具体用于： [0077]　根据车辆当前的位置信息，生成虚拟驾驶场景；或者 [0078]　显示多个虚拟驾驶场景，并获取用户选择的虚拟驾驶场景。 [0079]　可选的，所述机械部件包括方向盘、换挡杆、刹车、离合器和油门中的至少一个。 [0080]　可选的，所述部件ECU包括方向盘ECU、换挡杆ECU、刹车ECU、离合器ECU和油门ECU，所述部件执行结构ECU包括方向盘执行机构ECU、换挡杆执行机构ECU、刹车执行机构ECU、离合器执行机构ECU和油门执行机构ECU。 [0081]　可选的，所述装置还包括： [0082]　第二模式切换模块，用于再次接收到模式切换指令时，将模式切换指令发送至部件ECU和部件执行机构ECU，以使得所述部件ECU和部件执行机构ECU将虚拟驾驶模式切换为驾驶模式，部件执行机构ECU执行来自于对应机械部件的真实控制信号。 [0083]　可选的，所述显示装置包括：中控屏幕、虚拟现实显示器和抬头显示HUD中的至少一种。 [0084]　本申请实施例提供的实现车辆虚拟驾驶的装置，用于实现本申请实施例所述的实现车辆虚拟驾驶的方法的各步骤，装置的各模块的具体实施方式参见相应步骤，此处不再赘述。 [0085]　本申请实施例提供的实现车辆虚拟驾驶的装置，通过第一模式切换模块在车辆处于驾驶模式时，响应于模式切换指令将模式切换指令分别发送至部件ECU和部件执行机构ECU，以使得所述部件ECU和部件执行机构ECU将驾驶模式切换为虚拟驾驶模式，虚拟信号接收模块接收部件ECU发送的虚拟控制信号，虚拟驾驶信息生成模块根据所述虚拟控制信号，生成虚拟驾驶显示信息，虚拟驾驶信息输出模块将虚拟驾驶显示信息输出至显示装置，实现了利用车辆中的各种机械部件来进行虚拟驾驶，提高了交互性。 [0089]　本说明书中的各个实施例均采用递进的方式描述，每个实施例重点说明的都是与其他实施例的不同之处，各个实施例之间相同相似的部分互相参见即可。对于装置实施例而言，由于其与方法实施例基本相似，所以描述的比较简单，相关之处参见方法实施例的部分说明即可。</t>
  </si>
  <si>
    <t>本申请实施例实现了利用车辆中的各种机械部件来进行虚拟驾驶，提高了交互性。</t>
  </si>
  <si>
    <t>0.70</t>
  </si>
  <si>
    <t>WO2018224407A1 |
CN111708435A |
CN111688488A |
CN109839106A |
CN208188811U |
CN106394545A |
CN105807922A</t>
  </si>
  <si>
    <t>ischemia |
辅助驾驶 |
isa总线接口 |
ischemic sudden death |
irradiation beam |
转向信号 |
isdn地址 |
通过车辆 |
ir探针 |
行车信息 |
车辆虚拟 |
实时路况 |
车辆安全性 |
虚拟驾驶模拟器</t>
  </si>
  <si>
    <t>irradiating device |
方向盘 |
转向角度 |
转向操作 |
转向系统 |
虚拟车辆 |
测试车辆 |
车辆技术 |
汽车技术 |
加速信号 |
油门执行机构</t>
  </si>
  <si>
    <t>电子控制单元 |
控制器局域网络 |
线控技术</t>
  </si>
  <si>
    <t>车身控制 |
车载娱乐系统 |
车载信息娱乐系统</t>
  </si>
  <si>
    <t>2  2021.09.28 公开 公开
2021.10.22 实质审查的生效 实质审查的生效
申请日=2021.03.23</t>
  </si>
  <si>
    <t>CN202110310989.6</t>
  </si>
  <si>
    <t>配置数据管理系统及方法</t>
  </si>
  <si>
    <t>本申请实施例公开了一种配置数据管理系统及方法，属于汽车应用技术领域。所述系统包括：车载系统和控制单元系统；其中，车载系统包括应用操作模块和第一存储片区，控制单元系统包括第二存储片区，第一存储片区和第二存储片区均用于存储车载系统中车载应用对应的配置数据；应用操作模块用于在控制单元系统未启动的情况下，从第一存储片区中获取目标车载应用对应的目标配置数据；将目标配置数据提供给目标车载应用，本申请使得车载系统中的目标车载应用在运行时，可以在车载系统的第一存储片区内直接调用需要的配置数据，而无需等待控制单元系统启动，使得在目标车载应用的启动时间较早时，目标车载应用仍然能够获取到相应的配置数据以完成运行。</t>
  </si>
  <si>
    <t>一种配置数据管理系统，其特征在于，所述系统包括： 　　车载系统和控制单元系统； 　　其中，所述车载系统包括应用操作模块和第一存储片区，所述控制单元系统包括第二存储片区，所述第一存储片区和所述第二存储片区均用于存储所述车载系统中车载应用对应的配置数据； 　　所述应用操作模块用于在所述控制单元系统未启动的情况下，从所述第一存储片区中获取目标车载应用对应的目标配置数据，在所述车载系统和所述控制单元系统均启动的情况下，从所述第一存储片区或所述第二存储片区中获取所述目标配置数据； 　　所述应用操作模块用于将所述目标配置数据提供给所述目标车载应用。</t>
  </si>
  <si>
    <t>王斌 |
邬小勇</t>
  </si>
  <si>
    <t>王斌</t>
  </si>
  <si>
    <t>G06F  9/445|B60R 16/02</t>
  </si>
  <si>
    <t>　随着智能驾驶舱的不断发展，汽车中实现多种功能的系统的数量和复杂程度也逐步增加。&lt;br/&gt;　汽车中的各个系统通过系统中运行的应用实现多种功能，现有技术中，基于安全的考虑，重要的车辆配置信息主要被存储在特定的微控制单元(Microcontroller Unit，MCU)系统中，因而，汽车各个系统中的应用在具体运行时，需要首先从MCU系统中获取相关的配置信息，以供根据获取到的配置信息完成应用的初始化和运行，从而实现汽车相关的功能，由于需要运行的应用位于车辆的功能系统中，应用运行所需的配置信息存储于MCU系统中，因而，应用需要通过套接字(socket)实现跨中央处理器(Central Processing Unit，CPU)的通讯方式，才能获取存储于MCU系统中的配置信息。&lt;br/&gt;　但是，在现有技术中，若汽车中某一系统的启动时间早于MCU系统，则在MCU系统尚未启动，或尚未与该系统之间建立socket跨CPU的通讯时，该系统中的应用在运行时无法立刻从MCU中获取所需的配置信息，从而导致应用运行失败。</t>
  </si>
  <si>
    <t>　本申请实施例涉及汽车应用技术领域，特别涉及一种配置数据管理系统及方法。</t>
  </si>
  <si>
    <t>[0023]　在本文中提及的“多个”是指两个或两个以上。“和/或”，描述关联对象的关联关系，表示可以存在三种关系，例如，A和/或B，可以表示：单独存在A，同时存在A和B，单独存在B这三种情况。字符“/”一般表示前后关联对象是一种“或”的关系。 [0024]　参考图1，其示出了本申请实施例提供的一种配置数据管理系统的结构图。该系统可以包括：车载系统10和控制单元系统20，其中，车载系统10包括应用操作模块12和第一存储片区11，控制单元系统20包括第二存储片区21，第一存储片区11和第二存储片区21均用于存储车载系统10中车载应用对应的配置数据，从而使得应用操作模块12可以在控制单元系统20未启动的情况下，从第一存储片区11中获取目标车载应用对应的目标配置数据，可以在车载系统10和控制单元系统20均启动的情况下，从第一存储片区11或第二存储片区21中获取目标配置数据，进一步的，应用操作模块12可以将目标配置数据提供给目标车载应用，以供目标车载应用可以根据目标配置数据完成运行。 [0025]　需要说明的是，在现有的车辆运行的过程中，车载系统中的某一应用在具体的运行过程中，需要首先获取相关的配置参数，例如，对于车辆上的倒车影像应用，需要首先读取到倒车影像应用相关的配置数据，包括摄像头获取环境图像的相关参数、对摄像头获取到的环境图像进行图像处理的相关参数、合成的倒车影像在车辆显示装置上的显示参数等，然后根据这些配置参数得到车辆的倒车影像并显示，完成倒车影像应用的运行。 [0027]　因而，用户在将车辆启动之后，若用户需要运行倒车影像应用，则首先启动倒车影像应用，然后等待控制单元系统启动，并在控制单元系统与车载系统之间建立socket连接实现跨CPU的通信连接之后，车载系统中的倒车影像应用才能通过系统间的通信连接获取到存储在控制单元系统中倒车影像应用相关的配置数据。由于一般情况下，倒车影像应用的运行场景是在车辆打火启动之后立刻运行，此时，控制单元系统尚未启动，或者控制单元系统与车载系统之间的通信连接尚未建立，从而导致倒车影像应用不能成功的获取到相关的配置数据而不能进行初始化操作，使得倒车影像应用运行失败。 [0028]　相应的，参考图1，车载系统10中的车载应用在需要获取配置数据以实现运行时，位于车载系统10中的系统应用层16的车载应用对应的应用程序，可以通过系统框架层15的数据访问服务和车辆配置服务、系统本地库14的HAL适配层和应用操作模块12的控制单元客户端应用向控制单元系统20的控制单元服务端应用发送配置数据请求，控制单元服务端应用在接收到配置数据请求之后，由于控制单元系统20中的第二存储片区21用于存储所述车载系统中车载应用对应的配置数据，因而，控制单元服务端应用可以从第二存储片区21中获取到车载应用对应的配置数据，并将该配置数据通过应用操作模块12的控制单元客户端应用、系统本地库14的HAL适配层、系统框架层15的车辆配置服务和数据访问服务发送至系统应用层16中车载应用对应的应用程序，使得车载应用能够结合配置数据完成运行。 [0029]　其中，车载系统10可以为车辆上能够实现多种功能的系统，例如，车载信息娱乐系统(In?Vehicle Infotainment，IVI)，可以由一个系统级芯片(System on Chip，SoC)实现，SoC是一个有专用目标的集成电路，其中包含完整系统并有嵌入软件的全部内容。 [0030]　应用操作模块12可以是车辆上车载应用对应的实时操作系统(QNX)，QNX是一种商用的类Unix实时操作系统，遵从POSIX规范，目标市场主要是嵌入式系统，车载应用可以通过应用操作模块12完成一些应用早期访问功能，例如，倒车影像应用在车辆启动早期就能成功运行，获取到车辆的倒车影像并完成倒车影像的显示。此外，应用操作模块12还可以包括控制单元客户端应用，从而可以通过控制单元客户端应用与控制单元服务端应用之间的通信连接，获取控制单元系统20中存储在第二存储片区21中的配置数据。 [0031]　第一存储片区11可以是车载系统10的硬件存储设备中用于存储配置数据的数据分区，例如，可以在车辆磁盘上分配两个独立的裸数据分区用于存储配置数据，如：第一分区111可以用于存储车载应用对应的默认配置数据，第二分区112可以用于存储车载应用对应的实际配置数据，此外，还可以分配一个普通的数据分区用于存储其他数据，如第三分区113可以用于存储车载系统10中实现其他功能所需或产生的数据。 [0032]　系统应用层16、系统框架层15、系统本地库14和系统内核层13共同构成车载系统10对应的系统架构，该系统架构可以基于安卓(Android)系统实现，则系统应用层可以为Android应用层，系统框架层可以为Android框架层，系统本地库可以为Android本地库，系统内核层可以为Android内核层。 [0033]　其中，Android系统会同一系列核心应用程序的应用程序包一起发布，该应用程序可以包括email客户端、SMS短消息程序、日历、地图、浏览器、联系人管理程序等，它们一般都是使用Java进行编写，因而，系统应用层16包含车载系统10中多个车载应用对应的应用程序。 [0034]　此外，Android系统还包括应用框架层，应用开发人员可以完全访问车载应用所使用的应用程序接口(Application Programming Interface，API)框架，该车载应用的架构设计简化了组件的重用，任何一个车载应用都可以发布它的功能块并且任何其它的车载应用都可以使用其所发布的功能块(不过得遵循框架的安全性限制)，同样，该车载应用重用机制也使用户可以方便的替换程序组件；隐藏在每个车载应用后面的是一系列的服务和系统，其中包括：视图(Views)、内容提供器(ContentProviders)、资源管理器(ResourceManager)、通知管理器(NotificationManager)，以及活动管理器(ActivityManager)。Views可以用来构建应用程序；ContentProviders可以使得应用程序可以访问另一个应用程序的数据(如联系人数据库)，或者共享它们自己的数据；ResourceManager可以提供非代码资源的访问，如本地字符串，图形，和布局文件等；NotificationManager可以使得应用程序可以在状态栏中显示自定义的提示信息；ActivityManager可以用来管理应用程序生命周期并提供常用的导航回退功能。在本申请实施例中，系统框架层15即为车载应用对应的Android系统的应用架构层，系统框架层15中包含数据访问服务和车辆配置服务，所述数据访问服务属于ResourceManager，可以实现车载系统中数据的访问，所述车辆配置服务也属于ResourceManager，可以实现控制单元系统20中车辆配置数据的访问。 [0035]　Android系统还包括系统运行库层，可以包含一些C/C++库，这些库能被Android系统中不同的组件使用，它们通过Android应用程序框架为开发者提供服务。在本申请实施例中，系统本地库14即为车载应用对应的Android系统的系统运行库层，系统本地库14中的数据读写实现库通过在第一存储片区11中进行配置数据的读取和写入，完成系统框架层15中数据访问服务；系统本地库14中的HAL适配层通过对应用操作模块12中的控制单元客户端应用进行适配操作，使得控制单元客户端应用与Android系统能够适配。 [0037]　在本申请实施例中，参考图1，由于第一存储片区11和第二存储片区21均用于存储车载系统10中车载应用对应的配置数据，即一存储片区11和第二存储片区21中均存储有目标车载应用运行所需的目标配置数据。 [0038]　具体的，在控制单元系统20未启动的情况下，应用操作模块12可以通过步骤S9直接从第一存储片区11中，通过系统内的系统输入/输出(I/O)操作获取目标车载应用运行所需的目标配置数据，并将目标配置数据提供给目标车载应用，以供目标车载应用可以根据目标配置数据完成运行，从而实现该目标车载应用的应用早期访问功能。 [0039]　在车载系统10和控制单元系统20均启动的情况下，则控制单元系统20与车载系统10之间可以建立socket连接实现跨CPU的通信连接，从而车载系统10中的目标车载应用可以通过步骤S1?S2?S3?S4?S5?S6，从控制单元系统20中的第二存储片区21中获取目标车载应用运行所需的目标配置数据，从而可以根据目标配置数据完成运行。 [0040]　可选的，所述应用操作模块从所述第一存储片区中获取目标车载应用对应的目标配置数据的过程中，所述应用操作模块具体用于获取动态库文件，所述动态库文件根据所述车载系统编译获得，所述动态库文件包括调用所述第一存储片区的通用接口；以及调用所述通用接口，确定所述第一存储片区，并在所述第一存储片区中获取所述目标配置数据。 [0041]　具体的，应用操作模块从第一存储片区中获取目标车载应用对应的目标配置数据的过程，具体可以包括： [0042]　步骤A1、所述应用操作模块获取动态库文件，所述动态库文件根据所述车载系统编译获得，所述动态库文件包括调用所述第一存储片区的通用接口。 [0043]　在该过程中，由于第一存储片区中可以按结构存放需要访问的配置数据，即可以预先设定第一存储片区可以为一个二进制裸分区文件，其中存储的配置数据的结构即为二进制格式的数据，因而，在获取到需要存储在第一存储片区中的配置数据之后，需要首先将配置数据转化为具有二进制格式结构的数据，再将其存储在第一存储片区中。 [0044]　进一步的，可以提供一个动态库文件按照固定的接口从车载系统的存储模块中读取和解析第一存储片区，并将第一存储片区中的配置数据读出供调用者访问。 [0045]　其中，所述动态库文件为根据车载系统编译获得，所述动态库文件可以包括调用第一存储片区的通用接口，因而，应用操作模块可以首先获取动态库文件，以供根据该动态库文件调用所述第一存储片区的通用接口。 [0046]　步骤A2、所述应用操作模块调用所述通用接口，确定所述第一存储片区，并在所述第一存储片区中获取所述目标配置数据。 [0047]　在该过程中，在获取到动态库文件之后，可以根据动态库文件调用第一存储片区的通用接口，并根据所述通用接口，确定第一存储片区，进而在第一存储片区中获取到目标车载应用对应的目标配置数据。 [0048]　可选的，上述车载应用对应的配置数据可以包括：默认配置数据和实际配置数据；相应的，参考图1，第一存储片区11可以包括两个二进制的裸分区：第一分区111和第二分区112，其中，第一分区111用于存储所述默认配置数据，第二分区112用于存储所述实际配置数据。 [0052]　步骤B1、所述应用操作模块获取所述默认配置数据，并将所述默认配置数据转化为二进制形式的默认配置数据。 [0054]　进一步的，由于作为早期数据分区的第一分区为二进制裸分区文件，因此，可以在获取到默认配置数据之后，首先将默认配置数据转化为二进制形式的数据。 [0057]　相应的，从所述第一存储片区中获取目标车载应用对应的目标配置数据的过程，具体可以包括： [0058]　步骤B3、从所述第一存储片区的第一分区中获取所述默认配置数据，并将所述默认配置数据确定为所述目标配置数据。 [0059]　具体的，在车载系统初次烧写的情况下，由于第一存储片区中的第一分区中存储有目标车载应用对应的目标配置数据，而此时由于车机并未实际运行，因而不存在实际配置数据，因此，可以直接从第一存储片区的第一分区中获取默认配置数据，并将该默认配置数据确定为目标车载应用对应的目标配置数据，以供目标车载应用根据该目标配置数据实现运行。 [0064]　具体的，参考图1，系统框架层15的数据访问服务可以通过车辆配置服务、系统本地库14的HAL适配层和应用操作模块12的控制单元客户端应用向控制单元系统20的控制单元服务端应用发送实际配置数据请求，控制单元服务端应用在接收到实际配置数据请求之后，由于控制单元系统20中的第二存储片区21用于存储所述车载系统中车载应用对应的实际配置数据，因而，应用操作模块可以通过步骤S1?S2?S3?S4?S5?S7?S8从第二存储片区21中获取实际配置数据。其中： [0065]　步骤S1，控制单元系统内部的数据访问。 [0066]　在该步骤中，由于控制单元系统20包括第二存储片区21和控制单元服务端应用，因此，控制单元服务端应用可以通过控制单元系统20内部的数据访问，从第二存储片区中获取车载应用对应的实际配置数据。 [0067]　步骤S2，车载系统与控制单元系统间跨CPU的socket通讯。 [0068]　在该步骤中，由于控制单元服务端应用位于控制单元系统20中，控制单元客户端应用位于车载系统10中，则控制单元客户端应用可以通过车载系统10与控制单元系统20间跨CPU的socket通讯，从控制单元服务端应用获取车载应用对应的实际配置数据。 [0069]　步骤S3，车载系统内部跨系统的socket通讯。 [0070]　在该步骤中，为使得控制单元客户端应用与Android系统能够适配，因而在系统框架层15的车辆配置服务与控制单元客户端应用之间设置有系统本地库14的HAL适配层。HAL适配层可以通过车载系统10内部跨系统的socket通讯从控制单元客户端应用获取车载应用对应的实际配置数据。 [0071]　步骤S4，Android系统内跨进程访问通讯。 [0072]　在该步骤中，系统框架层15的车辆配置服务可以通过Android系统内跨进程访问通讯从系统本地库14的HAL适配层获取车载应用对应的实际配置数据。 [0073]　步骤S5，Android系统内跨进程访问通讯。 [0074]　在该步骤中，系统框架层15的数据访问服务同样也可以过Android系统内跨进程访问通讯从车辆配置服务获取车载应用对应的实际配置数据。 [0075]　步骤S7，Android系统内进程内的Java本地接口(Javanativeinterface，Jni)函数调用。 [0077]　步骤S8，Android系统内的系统输入/输出(I/O)操作。 [0078]　在该步骤中，Android本地库中的数据读写实现库可以将获取得到的车载应用对应的实际配置数据，通过系统内的系统输入/输出操作写入第一存储片区11中的第二分区112中。 [0079]　进一步的，由于作为早期数据分区的第二分区为二进制裸分区文件，因此，可以在获取到实际配置数据之后，首先将实际配置数据转化为二进制形式的数据。 [0080]　步骤C2、所述应用操作模块将所述二进制形式的实际配置数据储在所述第二分区中。 [0082]　相应的，从所述第一存储片区中获取目标车载应用对应的目标配置数据的过程，具体可以包括： [0083]　步骤C3、从所述第一存储片区的第二分区中获取目标实际配置数据，并将所述目标实际配置数据确定为所述目标配置数据。 [0084]　具体的，在车载系统第一次启动的情况下，由于第一存储片区中的第二分区中存储有目标车载应用对应的多个实际配置数据，因此，可以从第一存储片区的第二分区中获取与目标实际配置数据，并将该目标实际配置数据确定为目标车载应用对应的目标配置数据，以供目标车载应用根据该目标配置数据实现运行。 [0085]　可选的，早期运行的目标车载应用通过应用操作模块从第一存储片区的第二分区中获取所述目标实际配置数据，并将所述目标实际配置数据确定为所述目标配置数据时，应用操作模块具体用于生成针对所述目标配置数据的数据获取请求，所述数据获取请求中包含目标索引号和目标校验码；在所述第二分区中确定与所述目标索引号对应的目标实际配置数据；在所述目标实际配置数据的校验码与所述目标校验码相匹配的情况下，将所述目标实际配置数据确定为所述目标配置数据。 [0086]　具体的，早期运行的目标车载应用通过应用操作模块从第一存储片区的第二分区中获取所述目标实际配置数据，并将所述目标实际配置数据确定为所述目标配置数据的过程，具体可以包括： [0087]　步骤D1、所述应用操作模块生成针对所述目标配置数据的数据获取请求，所述数据获取请求中包含目标索引号和目标校验码。 [0088]　在该过程中，早期运行的目标车载应用在启动之后，应用操作模块可以生成针对所述目标配置数据的数据获取请求，以供应用操作模块可以获取动态库文件，并根据动态库文件调用第一存储片区的通用接口，进而根据所述通用接口确定第一存储片区，并在第一存储片区中获取到目标车载应用对应的目标配置数据。 [0089]　在本申请实施例中，每项配置数据在第一存储片区存储中的数据结构为配置数据值加校验码的形式，其中配置数据的有效数据的长度由原始数据源定义，可以是不定长。 [0090]　相应的，所述数据获取请求中可以包含目标索引号和目标校验码，从而可以根据目标索引号和目标校验码，从包含多个配置数据的第一存储片区中确定目标配置数据。 [0091]　图2示出了本申请实施例提供的一种配置数据读取过程的示意图，参考图2，数据获取请求中可以包含目标索引号和目标校验码等item参数。 [0092]　步骤D2、在所述第二分区中确定与所述目标索引号对应的目标实际配置数据。 [0093]　在该步骤中，在第二分区中确定与所述目标索引号对应的目标实际配置数据的过程，具体可以包括： [0094](1)在所述第二分区中根据所述目标索引号，从所述第二分区对应的索引表里确定所述目标实际配置数据在所述索引表里的偏移量。 [0095]　具体的，应用操作模块可以在第二分区中根据数据获取请求中与目标配置数据对应的目标索引号，从第二分区对应的索引表里确定目标实际配置数据在所述索引表里的偏移量。 [0096](2)根据所述偏移量确定所述目标实际配置数据在索引表中的目标位置。 [0097]　具体的，应用操作模块在确定了目标实际配置数据在所述索引表里的偏移量之后，可以进一步根据所述偏移量确定目标实际配置数据在索引表中的目标位置。 [0098](3)提取所述位置对应的实际配置数据，并将所述实际配置数据确定为所述目标实际配置数据。 [0099]　具体的，应用操作模块在确定了目标实际配置数据在索引表中的目标位置之后，可以进一步提取该目标位置对应的实际配置数据，将其确定为所述目标实际配置数据。 [0100]　参考图2，可以根据包含目标索引号和目标校验码等item参数，在第二分区索引表中根据目标索引号确定目标实际配置数据在所述索引表里的偏移量(offset)，根据offset确定目标实际配置数据在索引表中的目标位置，从而提取该目标位置对应的目标实际配置数据，完成第二分区中实际配置数据的读取。此外，还可以预先确定目标配置数据的长度(length)，从而结合offset和length确定目标实际配置数据在索引表中的目标位置，从而提取该目标位置对应的目标实际配置数据，可以提高配置数据获取过程的准确度。 [0101]　步骤D3、在所述目标实际配置数据的校验码与所述目标校验码相匹配的情况下，将所述目标实际配置数据确定为所述目标配置数据。 [0102]　进一步的，参考图2，由于每项配置数据在第一存储片区存储中的数据结构为配置数据值加校验码的形式，因此，在确定了目标实际配置数据之后，就可以进一步判断目标实际配置数据的校验码与数据获取请求中的目标校验码是否匹配，若匹配，则说明校验成功，则将目标实际配置数据确定为所述目标配置数据，完成获取目标配置数据的过程。 [0103]　可选的，在第二分区中确定与所述目标索引号对应的目标实际配置数据之后，所述应用操作模块还用于：在所述目标实际配置数据的校验码与</t>
  </si>
  <si>
    <t>所述系统包括：车载系统和控制单元系统；其中，车载系统包括应用操作模块和第一存储片区，控制单元系统包括第二存储片区，第一存储片区和第二存储片区均用于存储车载系统中车载应用对应的配置数据；应用操作模块用于在控制单元系统未启动的情况下，从第一存储片区中获取目标车载应用对应的目标配置数据；将目标配置数据提供给目标车载应用，本申请使得车载系统中的目标车载应用在运行时，可以在车载系统的第一存储片区内直接调用需要的配置数据，而无需等待控制单元系统启动，使得在目标车载应用的启动时间较早时，目标车载应用仍然能够获取到相应的配置数据以完成运行。</t>
  </si>
  <si>
    <t>1.33</t>
  </si>
  <si>
    <t>linux内核 |
内存管理 |
直接调用 |
动态库文件 |
应用程序接口 |
函数调用 |
android系统 |
系统启动 |
multi-user communication environment |
应用程序包 |
java本地接口 |
管理程序 |
跨进程访问 |
资源管理器 |
应用程序框架</t>
  </si>
  <si>
    <t>文件系统 |
数据读写 |
同步更新 |
数据分区 |
获取数据 |
数据管理方法</t>
  </si>
  <si>
    <t>进程管理 |
嵌入式系统 |
实时操作系统 |
语言开发 |
数据访问服务 |
配置数据文件</t>
  </si>
  <si>
    <t>系统内核 |
初始化操作 |
接收到配置</t>
  </si>
  <si>
    <t>CN202022506182.3</t>
  </si>
  <si>
    <t>一种用于辅助驾驶的按键和方向盘</t>
  </si>
  <si>
    <t>本申请公开了一种用于辅助驾驶的按键和方向盘。该按键适用于驾驶场景，包括：底座、壳体、微动开关和显示组件；壳体顶部设有透明区域；底座内部设有用于固定微动开关的固定腔，底座的顶部设有限位柱，限位柱上设有第一限位部件，壳体底部的内侧设有第二限位部件；壳体装配到底座之中，微动开关的触点与显示组件背光侧相接触，显示组件的显示侧与壳体顶部的透明区域相对应；显示组件用于展示当前按键功能所对应的图标；壳体下移压迫微动开关触发点击操作，基于点击操作完成按键功能切换，当按键功能切换之后，显示组件显示切换后的图标。本申请实施例公开的按键能够解决现有的集成方向盘不利于驾驶员记忆自定义按键的问题。</t>
  </si>
  <si>
    <t>一种用于辅助驾驶的按键，该按键适用于驾驶场景，其特征在于，该按键包括：底座、壳体，以及设置在所述底座和壳体之间的微动开关和显示组件；所述壳体顶部设有透明区域； 　　所述底座内部设有用于固定所述微动开关的固定腔，所述底座的顶部设有限位柱，所述限位柱上设有第一限位部件，所述壳体底部的内侧设有与所述第一限位部件配合使用的第二限位部件； 　　所述微动开关的触点与所述显示组件背光侧相接触，所述显示组件的显示侧与所述壳体顶部的透明区域相对应；所述显示组件用于展示当前按键功能所对应的图标； 　　所述壳体下移压迫所述微动开关触发点击操作，基于所述点击操作完成按键功能切换，当所述按键功能切换之后，所述显示组件显示切换后的按键功能所对应的图标。</t>
  </si>
  <si>
    <t>邢扬</t>
  </si>
  <si>
    <t>2020/11/03</t>
  </si>
  <si>
    <t>2021/09/17</t>
  </si>
  <si>
    <t>B60R 11/02|B62D  1/04</t>
  </si>
  <si>
    <t>B60R 11/02</t>
  </si>
  <si>
    <t>　为了保证行车安全，汽车通常使用集成方向盘，使驾驶员手不离方向盘就能接听电话、唤醒语音助理、调整电台。并且，随着智能汽车的发展，中控集成的功能越来越多。集成式方向盘上有限的按键只能覆盖最基本的功能，驾驶员仍然需要将视线离开前方道路到中控屏上操作各种功能。&lt;br/&gt;　现有的集成方向盘通常采用传统硬件按键，通常只能定义一个按键，不利于驾驶员记忆自定义按键的功能。因此，当多个车辆使用者共享一辆车时很难分辨自定义按键究竟是哪种功能。</t>
  </si>
  <si>
    <t>　本申请涉及汽车制造技术领域，具体涉及一种用于辅助驾驶的按键和方向盘。</t>
  </si>
  <si>
    <t>[0035]　本申请的设计构思在于：通过改进按键的结构，将按键的外壳用透明的材质制成，在按键的内部安装显示组件。使得按键的显示组件能够显示当前按键功能所对应的图标。这样用户在使用汽车的方向盘时，并不需要再去一个个熟悉方向盘上的每个按键的具体功能，能够通过查看按键上所显示的图标，就能直观的了解每个按键所对应的按键功能。并且，还能够通过自行设置每个按键的按键功能，满足自定义的需求。 [0036]　图1是本申请一个实施例的一种按键结构示意图，参见图1所示，该按键包括：底座50、壳体10，以及设置在底座50和壳体10之间的微动开关70和显示组件30；壳体10顶部设有透明区域。 [0037]　在本申请的一种实施例中，为了实现按键的固定，在底座50内部设有用于固定微动开关70的固定腔，在固定腔内还可以通过设置限位筋或限位槽来固定微动开关。 [0038]　进一步的，通过在固定腔的底部设置用于固定微动开关70的螺孔，在微动开关70上对应位置设置螺孔，通过螺钉固定的方式将微动开关70固定在该按键的底座50上。在本申请的其他实施例中，还可以采用其他固定方式，只需要将微动开关70固定在底座50的固定腔内即可。 [0039]　为了实现底座50与壳体10的装配。底座50的顶部设有限位柱501，限位柱501上设有第一限位部件502，壳体10底部的内侧设有与第一限位部件502配合使用的第二限位部件102。通过第一限位部件502和第二限位部件102的配合使用，将壳体10装配到底座50之中，壳体10能够在第一限位部件502和第二限位部件102的活动范围内相对活动，即实现壳体10的按下操作，受到底座50上的限位柱的作用停止下移；松开之后壳体10弹起，受到第二限位部件102的作用停止上移，防止壳体10与底座50脱离。 [0040]　在本实施例中，由微动开关70提供回弹的弹力。在本申请的其他实施例中，为了能够更快更稳定实现壳体10的按下与弹起，在底座50和壳体10 之间设置弹性部件。 [0041]　微动开关70的触点与显示组件30背光侧相接触，显示组件30的显示侧与壳体10顶部的透明区域相对应；显示组件30用于展示当前按键功能所对应的图标。壳体10下移压迫微动开关70发生形变，从而触发点击操作，基于点击操作完成按键，当按键功能改变之后，显示组件30显示变更后的按键功能所对应的图标。 [0043]　在本申请的一种实施例中，显示组件30包括显示屏301和背光板302，较佳的，为了实现显示的效果，显示屏301与壳体10顶部的透明区域紧密贴合。 [0044]　在本申请的一种实施例中，显示屏为LED屏、OLED屏或电子墨水屏。 [0045]　在本申请的一种实施例中，为了能够达到更好的用户体验，壳体10顶部的透明区域为凹陷结构。因此，为了与壳体10相匹配，显示屏301也为凹陷结构。 [0046]　在本申请的一种实施例中，凹陷结构的弧度与手指指肚的弧度相匹配。较佳的，凹陷结构的深度为1mm～1.5cm。 [0047]　在本申请的一种实施例中，为了便于用户在使用的时候进行更好的定位，壳体10顶部的透明区域的上设有凸起的定位点；定位点可以为一个也可以为多个，定位点凸起的高度可以在1mm～2mm之间。既可以通过手指的触摸进行感受，也不会因为定位点凸出过高影响使用。 [0048]　在本申请的一种实施例中，定位点为一个，定位点设置在壳体10顶部的中心位置；或者，方向盘左侧按键上的定位点设置在按键中心偏左的位置；方向盘右侧按键上的定位点设置在按键中心偏右的位置。 [0049]　在本申请的一种实施例中，定位点为两个，两个定位点对称设置在壳体顶部中心的两侧，两个定位点之间的距离为0.8cm?1.5cm。 [0050]　在本申请的一种实施例中，定位点的外形为圆点、椭圆点、星型点或方形点。 [0051]　图2示出了根据本申请另一个实施例的按键结构示意图；参见图2所示，在本申请的一种实施例中，按键还包括设置在显示屏301与壳体10之间的触摸屏20。参见图2所示，触摸屏20与壳体10顶部透明区域相匹配也是凹陷结构。 [0052]　触摸屏20能够增加按键上控制操作，如在触摸屏20上进行左右滑动，实现音响的音量控制；在触摸屏20上进行上下滑动，实现对当前播放曲面的切换；在触摸屏20上的单击或双击操作，实现对当前播放曲面的暂停或播放操作。还可以是其他控制操作，在此不一一赘述。 [0053]　在本申请的一种实施例中，由于为了提高按键在按压之后给与用户的反馈，提高按键的用户体验。按键还包括设置在底座下方的振动电机60；振动电机60用于在微动开关70被触发之后，提供振动反馈。 [0054]　在本申请的一种实施例中，振动电机60还可以用于在触摸屏20被触发之后，提供振动反馈。 [0055]　本申请还公开了一种方向盘，该方向盘包括：本体以及设置在本体上的至少一个上述的按键。图3示出了根据本申请一个实施例的方向盘的结构示意图；参见图3所示，按键设置在方向盘横梁的两侧。 [0056]　图4示出了根据本申请另一个实施例的方向盘结构示意图；参见图4所示，按键设置在方向盘横梁的侧上方。 [0057]　在本申请的其他实施例中，在如图3或图4中所示的方向盘，其上所安装的按键的壳体为方形；并且，任意相邻的两个或两个以上按键，其壳体顶部透明区域相拼接形成大屏幕。即通过将相邻的两个按键组成大屏幕，或者将相邻的四个按键组成更大的屏幕。其中，构成大屏幕能够显示更多的信息。能够在不显示按键功能对应图标时，显示其他用于辅助驾驶的信息。 [0058]　图5示出了根据本申请一个实施例的按键设置方法流程图。参见图5所示，该按键设置方法包括如下步骤： [0059]　步骤S501，获取按键的点击指令，根据点击指令激活按键功能选取操作。 [0060]　在步骤S501中，当用户设置按键的功能时，先唤醒屏幕，弹出按键功能设置界面，然后显示器上在弹出的设置界面中针对某个按键，选择该按键对应的按键功能。 [0061]　步骤S502，获取用户输入的按键功能选择指令，选取对应的按键功能。 [0062]　在步骤S502中，用户在设置界面上点击操作，选取对应的按键功能。 [0063]　步骤S503，根据获取得到的按键功能，返回与变更后的按键功能对应的按键图标，使得显示组件显示变更后的按键功能所对应的图标。 [0064]　步骤S503，IVI接收用户的点击操作，根据该点击操作，向该按键对应的ECU发送控制指令，经由CAN总线传到方向盘的ECU。该按键对应的ECU根据控制指令设置该按键对应的图标，记录按钮当前功能对应的指令，并将该图标通过该按键上的显示屏进行显示。</t>
  </si>
  <si>
    <t>本申请实施例公开的按键能够解决现有的集成方向盘不利于驾驶员记忆自定义按键的问题。</t>
  </si>
  <si>
    <t>按键设置 |
功能按键 |
按键组 |
设置按键 |
gant |
设置按钮 |
显示按键 |
获取按键 |
硬件按键</t>
  </si>
  <si>
    <t>增加按键 |
侧按键 |
按键结构 |
振动反馈 |
按键连接</t>
  </si>
  <si>
    <t>触摸屏 |
显示屏 |
显示组件 |
显示切换 |
电子墨水屏 |
oled屏 |
查看按键 |
显示器 |
大屏幕</t>
  </si>
  <si>
    <t>双击 |
单击 |
按键图标 |
设置界面 |
控制操作 |
车载信息娱乐系统 |
用户输入 |
设置方法 |
点击指令</t>
  </si>
  <si>
    <t>1  2021.09.17 授权 授权</t>
  </si>
  <si>
    <t>北京市隆安律师事务所; 权鲜枝;朱诗龙</t>
  </si>
  <si>
    <t>CN202120009723.3</t>
  </si>
  <si>
    <t>柔性升降装置和包括其的机器人底盘</t>
  </si>
  <si>
    <t>本申请实施例公开了一种柔性升降装置和包括其的机器人底盘，所述装置包括至少一个升降链条，每一升降链条对应设置一个举升电机和一个卷放电机，其中，所述升降链条包括多个链节，所述多个链节首尾通过可转动轴销连接，所述链节内部中空，所述升降链条一端为升降端，另一端为收放端；所述举升电机与所述升降链条相连接，用于控制所述升降链条的升降，所述升降端在所述举升电机的带动下沿所述第一方向在预设的第一高度和第二高度之间升降；所述卷放电机与所述收放端相连接，所述卷放电机用于在所述升降链条升降过程中沿顺时针或逆时针方向收放所述升降链条。本申请降低了升降装置的最低高度，缩小了升降装置占据空间，提高了升降的灵活性。</t>
  </si>
  <si>
    <t>一种柔性升降装置，其特征在于， 　　包括至少一个升降链条，每一升降链条对应设置一个举升电机和一个卷放电机，其中， 　　所述升降链条包括多个链节，所述多个链节首尾通过可转动轴销连接，所述链节内部中空，所述升降链条一端为升降端，另一端为收放端，所述升降链条上包括随升降链条的升降动态变化的分段点，所述升降端和所述分段点之间的升降链条为第一链条段，所述第一链条段沿预设的第一方向呈直线状，所述分段点与所述收放端之间的升降链条为第二链条段，所述第二链条段呈盘绕卷曲状； 　　所述举升电机与所述升降链条相连接，用于控制所述升降链条的升降，所述升降端在所述举升电机的带动下沿所述第一方向在预设的第一高度和第二高度之间升降； 　　所述卷放电机与所述收放端相连接，所述卷放电机用于在所述升降链条升降过程中沿顺时针或逆时针方向收放所述升降链条。</t>
  </si>
  <si>
    <t>李建华 |
王威</t>
  </si>
  <si>
    <t>李建华</t>
  </si>
  <si>
    <t>2021/01/05</t>
  </si>
  <si>
    <t>B25J  5/02|B25J 19/00</t>
  </si>
  <si>
    <t>B25J  5/02</t>
  </si>
  <si>
    <t>　在很多应用场合，需要用到升降装置，例如很多机器人底盘需要采用升降装置来控制机器人搭载的部件升降。常见的机器人升降装置采用单轴滑轨的方式在底盘上构成升降部件，通常会在底盘上始终竖立固定一个单轴滑轨。&lt;br/&gt;　但是，由于单轴滑轨为刚性结构，无法收纳，会导致机器人整机收纳后升降装置的最低高度仍保持为一个较高的高度，且机器人的最大升起高度也不能超过此滑轨的最大升起高度，升降高度可控性差。此外，当机器人设备需要机器人底盘供电或与底盘有线数据传输时，必须另外安装走线支架，并且需要兼顾滑块的往复范围、负载大小等，这使得升降装置的结构复杂，占据空间大，不便于安装维护，且升降中易卡滞，升降灵活性差。由此可知，如何降低升降装置的最低高度，缩小升降装置占据空间，提高升降的灵活性成为亟待解决的技术问题。</t>
  </si>
  <si>
    <t>　本申请涉及柔性升降装置技术领域，尤其涉及一种柔性升降装置和包括其的机器人底盘。</t>
  </si>
  <si>
    <t>[0024]　本申请实施例提供了一种柔性升降装置，如图1所示，包括至少一个升降链条1，每一升降链条1对应设置一个举升电机2和一个卷放电机3。其中，所述升降链条1为单向可弯折中空链条，具体包括多个链节10，所述多个链节10首尾通过可转动轴销连接，所述链节10内部中空，所述升降链条1一端为升降端11，另一端为收放端12，所述升降链条1上包括随升降链条1的升降动态变化的分段点13，所述升降端11和所述分段点13之间的升降链条1为第一链条段，所述第一链条段沿预设的第一方向呈直线状，第一链条段具有一定的刚性，不会侧向弯曲，作为示例，所述第一方向为竖直方向。所述分段点13与所述收放端12之间的升降链条1为所述第二链条段，所述第二链条段呈盘绕卷曲状。所述举升电机2与所述升降链条1相连接，用于控制所述升降链条1的升降，所述升降端11在所述举升电机2的带动下沿所述第一方向在预设的第一高度和第二高度之间升降，可以理解的是，第一高度为升降端11能够到达的最低高度，第二高度为升降端11能够达到的第二高度，第一高度和第二高度的具体值可根据升降链条1的长度以及升降装置的具体结构设定。所述卷放电机3与所述收放端12相连接，所述卷放电机3用于在所述升降链条1升降过程中沿顺时针或逆时针方向收放所述升降链条1。需要说明的是，图1中以包括两个升降链条1对本申请所述装置进行说明，但可以理解的是，根据举升物重量、所需举升高度等因素，可以适应性调整所述升降链条1的数量，即所述装置也可单个升降链条1或两个以上的升降链条1，均在本申请保护范围之内。 [0025]　本申请所述柔性升降装置通过举升电机2升降链条1的第一链条段，卷放电机3配合举升电机2收放第二链条段，可以使得升降链条1的升降端11可以停留在第一高度和第二高度的任何位置，举升高度自由可控；且所述装置能够将第二链条段卷曲收纳，降低了柔性升降装置的最低高度。此外，升降链条1为中空结构，能够容纳线缆，缩小了柔性升降装置的占据空间，通过举升电机2和卷放电机3共同控制升降链条1的升降，在升降过程中不会出现卡滞，提高了升降的灵活性。 [0027]　作为一种实施例，所述装置还可包括收纳箱4，作为所述柔性升降装置的安装外壳和盘绕链条保护外壳。所述卷放电机3和所述举升电机2均安装在所述收纳箱4内部，所述收放端12始终位于所述收纳箱4内部，所述升降端11始终位于所述收纳箱4外部，所述收纳箱4上开设有链条通孔41，作为升降链条1进出所述收纳箱4的进出口。 [0028]　作为一种实施例，所述装置还可包括导向管槽5，如图1所示，导向管槽5作为升降链条1进出收纳箱4进出口的导向引导约束装置，安装在所述收纳箱4外部，并与所述链条通孔41连通，所述升降链条1始终贯穿过所述链条通孔41和所述导向管槽5，所述导向管槽5还可有效防止位于其内部以及往下直至所述分段点13之间的升降链条1发生弯折或偏向。 [0029]　作为一种实施例，如图1所示，所述装置还可包括链条固定部6，用于与所述升降端11固定连接。当有多个升降链条1时，链条固定部6可以将所有升降链条1的升降端11固定在一起，第一升降链条100的升降端11和所述第二升降链条101的升降端11通过所述链条固定部6固定连接在一起。链条固定部6随所述升降端11的升降而升降。所述链条固定部6还用于承载待举升物，例如机器人。所述装置还包括线缆，所述线缆安装在所述升降链条1的中空部，所述线缆一端与所述链条固定部6连接，另一端与所述卷放电机3连接，所述线缆随所述升降链条1的升降而升降，所述线缆包括电源线、数据线和通讯线，线缆直接布置在升降链条1中，可以大大节省柔性升降装置的空间，无需额外安装走线支架，结构简单，便于安装和维护。 [0030]　举升电机2与升降链条1接触连接，具体可通过举升电机2和升降链条1之间的摩擦力或者通过咬合结构来升降所述升降链条1，当举升电机2和升降链条1之间通过摩擦力来升降所述升降链条1时，所述举升电机2可包括外圈大摩擦力橡胶轮，举升电机2还包括内部旋转编码器和电机旋转轴，电机旋转轴的两端固定安装在收纳箱4的内壁上。在升降过程中，通过举升电机2提供动力，起到主动作用，内部旋转编码器用于检测电机的转速和角度变化量，通过所述编码器可以获取升降链条1升降的速度和高度。所述收放端12与卷放电机3外圈连接，卷放电机3为可调速、正反转可控的电机，卷放电机3根据升降链条1的收放长度调整转速收放升降链条1，调速功能用于适应升降链条1在不同升降情况下的不同盘绕角速度，正反转则配合对应举升电机2的正反转动作，及时地收放升降链条1，辅助举升电机2，完成升降链条1的升降，避免升降过程中出现卡滞，提高了升降过程的灵活性，可以理解的是，正反转指的就是顺时针或逆时针旋转。 [0031]　如图1所示示例，所述装置可包括两个背对背设置的升降链条1，分别为第一升降链条100和第二升降链条101，所述第一升降链条100对应设置有第一举升电机200和第一卷放电机300，所述第二升降链条101对应设置有第二举升电机201和第二卷放电机301，所述第一升降链条100和第二升降链条101在所述第一举升电机200和第二举升电机201的带动下同步升降。 [0032]　作为一种实施例，为了防止第一升降链条100和第二升降链条101背部贴合时侧滑，所述第一升降链条100的每一链节10的背部设置有凸起(图中未示出)，所述第二链条的每一链节10的背部设置有与所述凸起匹配的凹槽(图中未示出)，当所述第一升降链条100和第二升降链条101背对背贴合时，所述凸起与对应的凹槽咬合。作为上述实施例的变形，也可以在所述第一升降链条100和第二升降链条101的背部涂覆可吸附涂层，或者在所述第一升降链条100和第二升降链条101的背部增加吸合磁块，使得第一升降链条100和第二升降链条101的背部贴合时相吸附，所述吸附涂层可包括铁磁性材料，上述结构也可以有效防止第一升降链条100和第二升降链条101背部贴合时侧滑。此外，第一升降链条100和第二升降链条101对应的第一链条段本身也具有不会侧向弯曲的特性，结合上述防侧滑结构，可以进一步防止第一升降链条100和第二升降链条101贴合时侧滑，提高第一升降链条100和第二升降链条101升降的稳定性。 [0033]　如图1所示示例，所述第一举升电机200和所述第二举升电机201的旋转轴平行，所述第一举升电机200安装在所述第一升降链条100的第一链条段背部对侧，所述第二举升电机201对应安装在所述第二升降链条101的第一链条段背部对侧。所述第一举升电机200和第二举升电机201共同夹紧当前与所述第一举升电机200和第二举升电机201相接触的第一升降链条100的链节10和第二升降链条101的链节10。第一举升电机200和第二举升电机201均可绕自身旋转轴进行顺时针或逆时针旋转。例如，当所述第一举升电机200逆时针旋转，同时所述第二举升电机2以同等角速度顺时针旋转，所述第一升降链条100和第二升降链条101被第一举升电机200和第二举升电机201夹持住同步上升，所述第一卷放电机300沿逆时针方向旋转，同时第二卷放电机301沿顺时针方向旋转，同步释放所述第一升降链条100和第二升降链条101。当所述第一举升电机200顺时针旋转，同时所述第二举升电机2以同等角速度逆时针旋转，所述第一升降链条100和第二升降链条101被第一举升电机200和第二举升电机201夹持住同步下降，所述第一卷放电机300沿顺时针方向旋转，同时第二卷放电机301沿逆时针方向旋转，同步盘绕收纳所述第一升降链条100和第二升降链条101。 [0034]　本申请实施例还提供一种机器人底盘，包括本申请实施例所述的柔性升降装置，机器人底盘可以为可移动底盘，收纳箱4与可移动底盘固定连接。机器人是指自动执行工作的机器装置，它既可以接受人类指挥，又可以运行预先编排的程序，也可以根据以人工智能技术制定的原则纲领行动。机器人的任务是协助或取代人类的工作，例如生产业、建筑业，或是危险的工作。当机器人搭载上述可移动机器人底盘时，机器人可以随处移动，灵活使用并控制柔性升降装置的升降功能，举升高度自由可控。不用时控制使其缩回，无需在机器人上始终竖立一个刚性立柱或支撑部件，大大减小机器人的高度尺寸、缩小了整机的占用空间、同时也降低了机器人的重心、在很多高度受限的场合大大提高机器人的通过性能，非常有利于机器人整机的控制。由于所述柔性升降装置本身占用空间小、功耗低、控制简单、灵活、快捷，特别应用在可移动机器人底盘上时，有着极大的优势。此外，由于所述柔性升降装置还能极大方便上部承载设备的电源及信号走线，可直接利用升降链条1内部空间部署电源线及信号线即可，不占用外部额外空间、不影响设备整体外观、同时线缆也能得到有效保护。</t>
  </si>
  <si>
    <t>本申请降低了升降装置的最低高度，缩小了升降装置占据空间，提高了升降的灵活性。</t>
  </si>
  <si>
    <t>0.47</t>
  </si>
  <si>
    <t>同步升降 |
升降过程 |
升降功能 |
升降链条 |
升降高度 |
承载设备 |
控制升降 |
举升电机 |
升降端 |
机器人底盘 |
升降部件 |
小机器人 |
可移动底盘 |
后升降装置</t>
  </si>
  <si>
    <t>同步上升 |
最低高度 |
重心 |
橡胶轮 |
同步下降 |
收放端 |
侧滑</t>
  </si>
  <si>
    <t>正反转动 |
可转动轴 |
电机旋转轴 |
可调速</t>
  </si>
  <si>
    <t>占用空间 |
易卡滞 |
轴销连接</t>
  </si>
  <si>
    <t>1  2021.09.07 授权 授权</t>
  </si>
  <si>
    <t>北京锺维联合知识产权代理有限公司; 丁慧玲</t>
  </si>
  <si>
    <t>CN202110419942.3</t>
  </si>
  <si>
    <t>物联网终端设备的空中下载技术OTA升级方法及服务器</t>
  </si>
  <si>
    <t>本公开公开了一种物联网终端设备的空中下载技术OTA升级方法及服务器，其中，物联网终端设备的空中下载技术OTA升级方法包括：获取待更新物联网终端设备的第一状态信息以及设备类型；根据第一状态信息计算待更新物联网终端设备的第一更新优先级；根据设备类型和OTA服务器构建物联网终端设备更新信息树结构；向物联网终端设备更新信息树结构的根节点下的一级子节点发送升级包、第一更新优先级和物联网终端设备更新信息树结构，以使一级子节点设备根据第一更新优先级和联网终端设备更新信息树结构执行升级。该方法实现多终端并发升级，无需外部人为干扰和控制，具有较高的智能化，大大提高了整个物联网系统中物联网终端设备的升级速度。</t>
  </si>
  <si>
    <t>一种物联网终端设备的空中下载技术OTA升级方法，应用于OTA服务器，其特征在于,包括： 　　获取待更新物联网终端设备的第一状态信息以及设备类型，所述设备类型用于表征物联网终端设备中是否具有路由功能； 　　根据所述第一状态信息计算所述待更新物联网终端设备的第一更新优先级； 　　根据所述设备类型和所述OTA服务器构建物联网终端设备更新信息树结构，其中，所述物联网终端设备更新信息树结构的根节点为OTA服务器，子节点为具有路由功能的物联网终端设备，叶子节点为无路由功能的物联网终端设备； 　　向所述物联网终端设备更新信息树结构的根节点下的一级子节点发送升级包、所述第一更新优先级和所述物联网终端设备更新信息树结构，以使所述一级子节点设备根据所述第一更新优先级和所述联网终端设备更新信息树结构执行升级。</t>
  </si>
  <si>
    <t>2021/04/19</t>
  </si>
  <si>
    <t>2022/05/24</t>
  </si>
  <si>
    <t>H04L 29/08|G06F  8/65|H04L 12/24</t>
  </si>
  <si>
    <t>H04L 29/08</t>
  </si>
  <si>
    <t>　目前，物联网终端设备升级主要是采用OTA升级技术，该技术均采用了客户端/服务器端架构模式，在该架构中是以OTA服务器作为服务器端，通过OTA服务器为物联网终端设备提供OTA升级服务。&lt;br/&gt;　现有物联网终端设备的升级过程，均是通过网络连接OTA服务器进行固件下载和升级，但是，随着物联网终端设备的增加，特别是大规模的物联网系统，在物联网终端设备升级过程中非常容易出现由于网络带宽不足导致网络拥塞的现象，致使物联网系统中的物联网终端设备整体更新速度缓慢。</t>
  </si>
  <si>
    <t>　本公开涉及物联网技术领域，具体涉及一种物联网终端设备的空中下载技术OTA升级方法及服务器。</t>
  </si>
  <si>
    <t>[0066]　缩略语 [0068]　现在针对大规模的物联网终端设备OTA升级操作，主要有两种解决方案，一种是通过服务器端控制设备进行分批升级方式来控制网络流量避免出现网络拥塞的情况；另一种是通过增加网络带宽的方式来满足大规模的物联网终端设备的升级需求。其中前者整个升级周期非常长，后者成本高。 [0069]　如图1所示，在本公开实施例的第一方面，提供一种物联网终端设备的空中下载技术OTA升级方法，应用于OTA服务器，该方法可以包括： [0070]　S100：获取待更新物联网终端设备的第一状态信息以及设备类型，设备类型用于表征物联网终端设备中是否具有路由功能； [0071]　S200：根据第一状态信息计算待更新物联网终端设备的第一更新优先级； [0072]　S300：根据设备类型和OTA服务器构建物联网终端设备更新信息树结构，其中，物联网终端设备更新信息树结构的根节点为OTA服务器，子节点为具有路由功能的物联网终端设备，叶子节点为无路由功能的物联网终端设备； [0073]　S400：向物联网终端设备更新信息树结构的根节点下的一级子节点发送升级包、第一更新优先级和物联网终端设备更新信息树结构，以使一级子节点设备根据第一更新优先级和联网终端设备更新信息树结构执行升级。 [0074]　上述实施例方法不需要修改原有的OTA架构，通过计算待更新物联网终端设备的更新优先级，并根据待更新物联网终端设备是否具有路由功能构建物联网终端设备更新信息树结构，以使待更新物联网终端设备按照物联网终端设备更新信息树结构和更新优先级进行更新，从而实现多终端并发升级，无需外部人为干扰和控制，具有较高的智能化，大大提高了整个物联网系统中物联网终端设备的升级速度，并且无需高额成本。 [0075]　上述各步骤的具体实现方式将在下文中进行详细描述。 [0076]　首先介绍步骤100，获取待更新物联网终端设备的第一状态信息以及设备类型。 [0077]　本步骤中，第一状态信息可以包括闲置状态和工作状态，工作状态还可以根据工作任务的重要等级进一步划分。获取设备类型是为了确认待更新物联网终端设备中是否具有路由功能；其中具有路由功能的待更新物联网终端设备是升级包转发功能的，这种待更新物联网终端设备可以作为子服务器，辅助OTA服务器进行升级包的发送。 [0078]　接下来介绍一下步骤200，根据第一状态信息计算待更新物联网终端设备的第一更新优先级。 [0079]　本步骤中，第一状态信息可以包括：设备任务状态及设备任务权重值；本步骤是为了实现多终端并发升级，通过计算每个待更新物联网终端设备的更新优先级，将待更新物联网终端设备按照第一更新优先级排列先后顺序，从而使得整个物联网系统的设备在保证物联网系统稳定工作的同时，保证整个系统终端设备更新最快，总延时最低。具体的，OTA服务器通过计算待更新物联网终端设备的设备任务状态及设备任务权重值的乘积，从而计算得到待更新物联网终端设备的第一更新优先级。 [0080]　再来介绍一下步骤300，根据设备类型和OTA服务器构建物联网终端设备更新信息树结构。 [0081]　本步骤，为了使多终端可以并发升级，将整个物联网系统中的终端设备进行分类组合排序，将具有路由功能的待更新物联网终端设备作为中间节点，成为子服务器，将无路由功能的待更新物联网终端设备作为末端节点构建物联网终端设备更新信息树结构，具体的，如图2所示，物联网终端设备更新信息树结构的构建依据是以OTA服务器为根节点，以具有路由功能的物联网终端设备为子节点，以无路由功能的物联网终端设备为叶子节点。待更新物联网终端设备可以根据该物联网终端设备更新信息树结构进行执行升级更新，实现了多终端设备并发升级。 [0082]　最后介绍一下步骤400，向物联网终端设备更新信息树结构的根节点下的一级子节点发送升级包、第一更新优先级和物联网终端设备更新信息树结构，以使一级子节点设备根据第一更新优先级和联网终端设备更新信息树结构执行升级。 [0083]　本步骤中，OTA服务器向物联网终端设备更新信息树结构的下一级节点发送升级包、第一更新优先级和物联网终端设备更新信息树结构，其中，升级包用于待更新物联网终端设备进行升级更新，物联网终端设备更新信息树结构用于判断当前节点是否为具有路由功能的物联网终端设备，第一更新优先级用于具有路由功能的物联网终端设备计算更新其作为子服务器的下级节点设备的更新优先级的基础。 [0084]　在本公开一些可选实施例中，在向物联网终端设备更新信息树结构的一级子节点设备发送升级包、第一更新优先级和物联网终端设备更新信息树结构之后，方法还包括： [0085]　接收待更新物联网终端设备发送的OTA升级状态信息，OTA升级状态信息为待更新物联网终端设备执行OTA升级定时上报的更新状态； [0086]　将OTA升级状态信息更新到数据库中。 [0087]　在本公开一些可选实施例中，在将OTA升级状态信息更新到数据库中之后，方法还包括： [0088]　接收全部待更新物联网终端设备发送的OTA升级完成信息； [0089]　将全部OTA升级完成信息更新到数据库中。 [0090]　如图3所示，在本公开实施例的第二方面，提供一种物联网终端设备的空中下载技术OTA升级方法，应用于物联网终端设备，该方法可以包括： [0091]　T100：接收OTA服务器发送的升级包、第一更新优先级和物联网终端设备更新信息树结构； [0092]　T200：根据物联网终端设备更新信息树结构识别物联网终端设备的节点类型； [0093]　T300：当物联网终端设备的节点类型为叶子节点时，识别物联网终端设备在物联网终端设备更新信息树结构中上一级节点设备是否完成升级； [0094]　T400：当上一级节点设备已经更新完成时，根据升级包执行升级。 [0095]　上述实施例方法与第一实施例对应的，同样的不需要修改原有的OTA架构，物联网终端设备通过接收OTA服务器发送的升级包、第一更新优先级和物联网终端设备更新信息树结构，并按照物联网终端设备更新信息树结构和更新优先级进行更新，从而实现多终端并发升级，无需外部人为干扰和控制，具有较高的智能化，大大提高了整个物联网系统中物联网终端设备的升级速度，并且无需高额成本。 [0096]　在本公开一些可选实施例中，在根据物联网终端设备更新信息树结构识别物联网终端设备的节点类型之后，方法还包括： [0097]　当物联网终端设备的节点类型为子节点时，获取物联网终端设备的在物联网终端设备更新信息树结构中所有子节点的第一状态信息； [0098]　根据第一状态信息计算所有子节点的第二更新优先级，并将第二更新优先级与第一更新优先级进行叠加，得到第三更新优先级； [0099]　向物联网终端设备在物联网终端设备更新信息树结构中的下一级子节点设备发送升级包、第三更新优先级和物联网终端设备更新信息树结构，以使下一级子节点设备根据第三更新优先级和联网终端设备更新信息树结构执行升级； [0100]　识别物联网终端设备在物联网终端设备更新信息树结构中上一级节点设备是否完成升级； [0101]　当上一级节点设备已经更新完成时，根据升级包执行升级。 [0102]　在本公开一些可选实施例中，在识别物联网终端设备在物联网终端设备更新信息树结构中上一级节点设备是否完成升级之后，方法还包括： [0103]　当上一级节点设备未更新完成时，每隔预设时间段返回识别物联网终端设备在物联网终端设备更新信息树结构中上一级节点设备是否完成升级，直到上一级节点设备升级完成为止。 [0104]　在本公开一些可选实施例中，在根据升级包执行升级之后，方法还包括： [0105]　向OTA服务器发送物联网终端设备升级状态信息。 [0106]　在本公开一些可选实施例中，在向OTA服务器发送物联网终端设备更新状态之后，方法还包括： [0107]　基于物联网终端设备完成升级，向OTA服务器发送物联网终端设备升级终止信息。 [0108]　示例性的，如图4所示，在一个具体物联网系统升级实施场景中，涉及到OTA服务器和物联网终端设备，具体可以包括： [0109]　OTA服务器 [0110]　1)OTA服务器获取并更新网络中所有的终端设备状态信息列表，包括设备任务状态T＝{t1，t2，…,tn}和权重信息W＝{w1，w2，…,wn},n∈[0，N]，其中，N为物联网终端设备数，tn表示的是任务状态取值为0或1，取值为0表示没有执行，取值为1表示正在执行该任务，wn表示的是权重取值为[0，10]，取值越大表示权重越大，任务越重要。 [0111]　2)计算所有的物联网终端设备的任务优先级，标记物联网终端设备类型，生成OTA主服务器为root节点的终端设备信息树，其中任务优先级计算方法如下： [0112]　P＝{p1，p2，…,pn} [0113]　pn＝tn*wn [0114]　DList＝{d1，d2，…dn}，n∈[0,N] [0115]　dn include{id,pn,type，rDevList} [0116]　 [0117]　上式中，P表示的是物联网系统中所有的物联网终端设备的优先级列表，pn表示的是物联网终端设备n的优先级，tn和wn分别表示物联网终端设备任务状态和物联网终端设备任务权重值，DList表示的是网络中所有的物联网终端设备列表信息，dn表示的是第n个物联网终端设备的信息，包括物联网终端设备id、物联网终端设备优先级pn、物联网终端设备类型type、依赖物联网终端设备列表rDevList，依赖物联网终端设备列表是必须在该物联网终端设备升级之前完成升级的物联网终端设备是DList的子几何，用户可以根据任务定制配置到配置文件中。 [0118]　3)对root节点(OTA服务器)下的所有的一级子物联网终端设备执行OTA更新操作，更新的过程会发送升级包该物联网终端设备下的所有设备列表DnList到需要进行OTA的物联网终端设备dn上。 [0119]　4)等待物联网终端设备上报OTA升级状态信息，此时物联网终端设备会定期的上报OTA的升级状态信息，OTA服务器接收到该信息更新到数据库中。 [0120]　5)等待物联网系统中所有的物联网终端设备完成OTA升级操作，并将最终整个物联网系统所有物联网终端设备的OTA升级终止状态更新到服务器 [0121]　物联网终端设备并发执行OTA升级流程 [0122]　1)等待OTA服务器发起OTA更新操作，在OTA上执行监控程序，监听OTA服务器发起OTA更新操作。 [0123]　2)解析OTA服务器OTA请求，该过程会提取OTA服务器发送的OTA升级包zip文件，同时解析OTA服务器发送过来的该物联网终端设备的DnList，该列表信息包括了该节点物联网终端设备的类型信息和所有的子节点的信息。 [0124]　4)如果当前节点是末端节点(DnList中不包含子节点信息)，此时直接执行步骤7)否则执行步骤5)[0125]　5)更新当前节点DnList中所有的子节点的状态信息，按照OTA服务器发OTA升级流程中步骤2)计算所有的子节点的优先级信息，并与DnList的对应的子节点的优先级信息进行叠加得到融合优先级信息。 [0126]　6)下发更新命令和OTA升级包到所有的子节点进行OTA更新，所有的子节点物联网终端设备按照步骤1)到步骤9完成迭代更新。 [0127]　7)计算自身的依赖节点是否完成更新。 [0128]　8)如果自身的依赖节点完成了更新，自身执行OTA升级，否则延时3s进入步骤7)。 [0129]　9)报告OTA升级终止状态到服务器。 [0130]　上述实施例方法实现了对原有OTA方案的兼容，可以方便的集成到支持OTA升级的物联网系统中，以低成本的方式实现对网络中的物联网终端设备进行OTA升级操作，相对传统方案更加高效、稳定，具有广阔的应用前景和深度的商业价值，具体有益效果及场景如下： [0131]　1、在星型物联网系统中，应用上述方法可以有效的降低物联网系统进行OTA升级的过程中对网络带宽的需求，同等带宽的条件下，改方案可以支持更多的物联网设备终端进行并发升级，在效率上相对传统方案有明显优势； [0132]　2、在需要确保物联网系统正常运转的情况下进行大规模的物联网终端设备OTA升级中，应用该方法可以通过简单配置各个物联网终端设备的任务和优先权限来达到系统工作和升级任务的有效均衡，保证不影响系统稳定工作的前提下，高效的完成对整个物联网系统的物联网终端设备的OTA升级更新； [0133]　3、在要求对网络带宽配置不足的老旧物联网系统中进行大规模的终端升级中，利用该方法的并发升级，可以不依赖外部服务器接入带宽，充分利用网络内部带宽来完成数据的传输实现高效率的OTA升级更新。 [0134]　上述方法极大的提高了物联网系统在OTA升级过程中的稳定性，在低成本、低带宽的情况下高效率的完成对终端设备的OTA升级。 [0135]　如图5所示，本公开实施例的第三方面，提供一种OTA服务器，该服务器可以包括： [0136]　获取模块，用于获取待更新物联网终端设备的第一状态信息以及设备类型，设备类型用于表征物联网终端设备中是否具有路由功能； [0137]　优先级计算模块，用于根据第一状态信息计算待更新物联网终端设备的第一更新优先级； [0138]　树结构构建模块，用于根据设备类型和OTA服务器构建物联网终端设备更新信息树结构，其中，物联网终端设备更新信息树结构的根节点为OTA服务器，子节点为具有路由功能的物联网终端设备，叶子节点为无路由功能的物联网终端设备； [0139]　发送模块，用于向物联网终端设备更新信息树结构的根节点下的一级子节点发送升级包、第一更新优先级和物联网终端设备更新信息树结构，以使一级子节点设备根据第一更新优先级和联网终端设备更新信息树结构执行升级。 [0140]　如图6所示，在本公开实施例的第四方面，提供一种物联网终端设备，该物联网终端设备可以包括： [0141]　接收模块，用于接收OTA服务器发送的升级包、第一更新优先级和物联网终端设备更新信息树结构； [0142]　识别模块，用于根据物联网终端设备更新信息树结构识别物联网终端设备的节点类型； [0143]　识别模块，还用于当物联网终端设备的节点类型为叶子节点时，识别物联网终端设备在物联网终端设备更新信息树结构中上一级节点设备是否完成升级； [0144]　升级执行模块，用于当上一级节点设备已经更新完成时，根据升级包执行升级。 [0146]　需要说明的是，本申请实施例中的电子设备包括上述所述的移动电子设备和非移动电子设备。 [0147]　图8为实现本申请实施例的一种电子设备的硬件结构示意图。 [0154]　应理解，本申请实施例提到的芯片还可以称为系统级芯片、系统芯片、芯片系统或片上系统芯片等。</t>
  </si>
  <si>
    <t>该方法实现多终端并发升级，无需外部人为干扰和控制，具有较高的智能化，大大提高了整个物联网系统中物联网终端设备的升级速度。</t>
  </si>
  <si>
    <t>CN113347225B</t>
  </si>
  <si>
    <t>节点设备 |
更新状态 |
主服务器 |
更新操作 |
优先级列表 |
一级节点 |
信息更新 |
状态更新 |
节点类型 |
设备列表信息 |
更新信息 |
服务器构建</t>
  </si>
  <si>
    <t>升级方法 |
升级过程 |
系统升级 |
监控程序 |
配置文件 |
升级服务 |
固件下载 |
升级方式 |
升级需求 |
空中下载技术 |
并发执行</t>
  </si>
  <si>
    <t>设备类 |
转发功能 |
路由功能 |
网络设备 |
网络连接</t>
  </si>
  <si>
    <t>物联网设备 |
物联网终端 |
子服务器</t>
  </si>
  <si>
    <t>4  2021.09.03 公开 公开
2021.09.21 实质审查的生效 实质审查的生效
申请日=2021.04.19
2022.05.24 授权 授权
2022.11.11 专利权的转移 专利权的转移
变更事项=专利权人/地址/专利权人
变更前权利人=中科创达软件股份有限公司/100083 北京市海淀区清华东路9号创达大厦1层101-105室(东升地区)/无
变更后权利人=中科创达软件股份有限公司/100083 北京市海淀区清华东路9号创达大厦1层101-105室（东升地区）/畅索软件科技（上海）有限公司
登记生效日=2022.11.01</t>
  </si>
  <si>
    <t>北京东方亿思专利代理有限责任公司; 彭琼</t>
  </si>
  <si>
    <t>CN202110384941.X</t>
  </si>
  <si>
    <t>一种网络通信的方法、装置、网络节点设备及混合网络</t>
  </si>
  <si>
    <t>本发明公开了一种网络通信的方法、装置、网络节点设备及混合网络。所述网络通信方法包括：判断本节点与目标节点之间能否使用以太网网络以及PCIe网络进行通信；若判断为能，则对PCIe网络和以太网网络进行选择；若选择PCIe网络，则使用PCIe的通信方式与所述目标节点进行通信，否则，使用以太网的通信方式与所述目标节点进行通信。本发明采用以太网网络与PCIe网络混合通信的方式，利用PCIe通信的高可靠性、传输速率高、物理上具有的低延迟和高带宽的优势，与传统的单一使用TCP/IP七层协议的以太网网络相比，这种混合通信的方式可实现更低的系统开销和性能成本，提升通信的传输效率。</t>
  </si>
  <si>
    <t>一种网络通信的方法，其特征在于，包括： 　　判断本节点与目标节点之间能否使用以太网网络以及PCIe网络进行通信； 　　若判断为能，则对PCIe网络和以太网网络进行选择； 　　若选择PCIe网络，则使用PCIe的通信方式与所述目标节点进行通信，否则，使用以太网的通信方式与所述目标节点进行通信。</t>
  </si>
  <si>
    <t>温福才</t>
  </si>
  <si>
    <t>2021/04/09</t>
  </si>
  <si>
    <t>H04L 12/24|H04L 29/06|H04L 29/08</t>
  </si>
  <si>
    <t>H04L 12/24</t>
  </si>
  <si>
    <t>　以太网协议位于TCP/IP七层协议栈的底层(物理层和数据链路层)。运行在以太网网络集群的应用程序之间进行数据通信时，应用层的有效载荷数据需要向下经由TCP/IP全协议栈，TCP/IP协议栈每层的协议都会加上本层协议的数据头，最终形成的数据帧通过网络发送到远端，远端设备接收到数据帧后，再由下至上经由TCP/IP全协议栈，逐层剥离本层协议的数据头，最终有效载荷到达应用层后由应用程序处理。&lt;br/&gt;　从硬件的角度来看，数据接收端设备使用以太网协议进行通信时，数据通常由以太网硬件网卡接收，并在网卡发出系统中断后进行处理。中断处理器管理队列，并将用户数据向上发送到网络栈中进行进一步处理。直到网络栈验证标识了数据并将其复制到相关的用户缓冲区后，才会通知等待数据的应用程序。从TCP/IP协议栈抽取用户数据的过程，会造成通信的延迟和开销。因此，由于TCP/IP协议栈本身引发通信的延迟和开销，造成了TPC/IP通信的性能瓶颈。&lt;br/&gt;　现有技术中存在使用TCP/IP减载引擎(TOE)的手段来尝试解决协议执行问题，但它们在将数据转发到应用程序的接收端时不提供加速，仍必须处理TCP/IP协议栈，并且转发过程中的硬件中断依然会造成迟延和开销，依然无法解决TCP/IP协议栈本身带来性能瓶颈的问题。</t>
  </si>
  <si>
    <t>　本发明涉及网络通信技术领域，特别涉及一种网络通信的方法、装置、网络节点设备及混合网络。</t>
  </si>
  <si>
    <t>[0075]　为了解决现有以太网网络TCP/IP协议栈引发的网络延迟的问题，本发明实施例提供了一种PCI?Express(Peripheral Component Interconnect Express)网络与以太网网络混用的网络通信方法、节点设备及相关混合网络。 [0076]　在对本发明实施例的具体实施方式进行说明之前，首先对PCIe的通信方式进行说明。 [0077]　PCIe是一种高速串行计算机扩展总线标准，是一种串行连接，其运行方式更像是网络而不是总线。一种典型的PCIe组网方式参照图1和图2所示，PCIe网络中的网络节点设备之间通过自身的PCIe适配卡、线缆和至少一个PCIe网络互连设备(例如PCIe交换机等)直接连接。与PCI总线不同，PCIe总线使用端到端的连接方式，在一条PCIe链路的两端只能各连接一个设备，这两个设备互为数据发送端和数据接收端。 [0078]　PCIe不像总线那样处理来自多个源的数据，通过PCIe交换机，控制多个点对点的串行连接。这些连接从PCIe交换机扇出，直接通向数据需要传输到的目的设备。每个设备都有自己的专用连接，因此设备不用像普通总线那样共享带宽。与传统以太网TCP/IP协议栈的通信方式相比，PCIe网络具有数据传输速率高、可靠性高、物理上具有低延迟和高带宽的优势，可以消除TCP/IP协议栈分层导致的系统开销和性能成本。 [0079]　基于PCIe的上述优势，本发明实施例将同时具备PCIe通信能力和传统以太网通信能力的设备作为网络节点设备，这些设备中配置PCIe硬件，通过PCIe网络和以太网网络将这些网络节点设备进行互联。当然，在这样的网络架构中，可以是所有网络节点设备都同时具备PCIe通信能力和以太网通信能力；也可以是部分网络节点设备同时具备PCIe通信能力和以太网通信能力，另外一部分网络节点设备具备PCIe通信能力和以太网通信能力中的任一种。 [0080]　实施例一： [0081]　对于网络节点设备来说，本发明实施例一提供的一种网络通信的方法，参照图3所示，包括： [0082]　S31、判断本节点与目标节点之间能否使用以太网网络以及PCIe网络进行通信；若判断为能，则执行下述步骤S32；否则本流程结束。 [0083]　S32、对PCIe网络和以太网网络进行选择；若选择PCIe网络，则执行下述步骤S33；否则，执行下述步骤S34； [0084]　S33、使用PCIe的通信方式与目标节点进行通信； [0085]　S34、使用以太网的通信方式与目标节点进行通信。 [0087]　本发明实施例提供的上述网络通信的方法，节点设备同时具有PCIe网络通信能力和以太网网络通信能力，在判断与目标节点之间能够使用以太网网络和PCIe网络进行通信时，对这两种通信方式进行选择，并根据最终选择的通信方式，使用以太网的通信方式或者PCIe的通信方式与目标节点进行通信，这种混合的通信方法，由于利用了PCIe网络通信所具备的可靠性高、传输速率高、物理上具有较低延迟和高带宽的优势，使得这种节点设备所采用的混合通信方式以及由这种节点设备所组成的混合网络，与传统的单一的以太网网络相比，可以实现较高的传输性能，并降低TCP/IP协议栈分层导致的系统开销和性能成本。 [0088]　在一个或多个可能的实施方式中，上述步骤S31中，可以通过例如下述方式来判断本节点与目标节点之间能否使用PCIe网络进行通信： [0089]　通过预设的配置文件的内容，查找本节点和目标节点是否都具备PCIe硬件；其中配置文件包括：主机标识(例如hostname字段)以及与主机标识对应的PCIe适配卡的标识(例如Node ID字段)； [0090]　若查找都存在，则确定本节点与目标节点之间可使用PCIe网络进行通信。 [0091]　具备PCIe硬件是具备PCIe网络通信的基础，因此通过配置文件的查询就可以确定是否与通信对端建立起PCIe网络通信。 [0092]　上述PCIe硬件包括但不限于PCIe适配卡等。 [0093]　在一个或多个可能的实施方式中，上述步骤S32中，可以使用多种策略，对PCIe网络和以太网网络进行选择；例如，可参考网络性能来选择，或者可随机选择、又或者根据应用程序的类型来选择(应用程序类型与通信方式对应)等等，本发明实施例对此不做限定。 [0094]　在一个或多个可能的实施方式中，上述步骤S33中，使用PCIe的通信方式与目标节点进行通信的过程，包括： [0095]　通过与本节点的PCIe硬件进行通讯，将本节点应用程序的数据发送给本节点PCIe硬件，并通过本节点的PCIe硬件转发至PCIe网络，直至到达目标节点的目标应用程序； [0096]　通过PCIe硬件接收目标应用程序通过PCIe通信方式返回给本节点应用程序的数据。 [0097]　在本发明实施例中，上述与PCIe硬件进行通讯的方式，参照图4所示，例如可以是下述任一项或多项的方式： [0098]　1)通过直接访问本节点的PCIe硬件的方式； [0099]　直接访问PCIe硬件的方式中，应用程序准备事务层数据，将数据做内存映射，然后通过CPU推或硬件直接内存访问(Direct Memory Access，DMA)拉的方式，PCIe硬件得到数据后多播到其它节点。 [0100]　DMA是指不经过CPU而直接进行外设(例如PCIe适配卡等)和内存(内核空间)的数据交换。CPU向DMA控制器下达指令，由DMA控制器去处理数据传输。 [0101]　PCIe标准定义了三层：事务层(Transaction Layer)、数据链路层(Data Link Layer)和物理层(Physical Layer)，不同于TCP/IP7层协议，PCIe三层转发均由PCIe硬件实现，事务层主要职责创建(发送)或者解析(接收)事务层数据(TLP，Transaction Layer packet)。 [0102]　2)通过信息传递接口(Message passing interface，MPI)直接使用本节点的PCIe硬件，或者通过MPI调用共享内存应用程序编程接口(Application Programming Interface，API)使用本节点的PCIe硬件的方式； [0103]　具体来说，MPI是一种信息传递应用程序接口，包括协议和语义说明，它们指明其如何在各种实现中发挥其特性。 [0104]　通过MPI调用共享内存来使用PCIe硬件，将硬件操作由PCIe驱动和共享内存API封装后进行利用，例如应用于并行计算和AI模型训练等。 [0105]　3)直接使用共享内存API与PCIe硬件进行通讯的方式； [0106]　在本方式下，与2)中不同，可以不通过MPI API，直接用共享内存API与PCIe硬件通讯。 [0107]　4)使用PCIe套接字与PCIe硬件进行通讯的方式。 [0108]　图4中还示意出了应用程序如何与以太网硬件进行通讯的方式，具体实现过程可参照现有技术，在此不再赘述。 [0109]　套接字(Socket)是网络应用程序的基础，从层次上来说，它位于应用层，Socket位于传输层协议之上，可屏蔽不同网络协议之间的差异；Socket可以看成是两个网络应用程序进行通信时，各自通信连接中的端点，这是一个逻辑上的概念。它是网络环境中进程间通信的API，也是可以被命名和寻址的通信端点，使用中的每一个套接字都有其类型和一个与之相连的进程。通信时其中一个网络应用程序将要传输的一段信息写入它所在主机的Socket中，该Socket通过与通信硬件(以太网网卡或者PCIe适配卡)相连的传输介质将这段信息送到另外一台主机的Socket中，使对方能够接收到这段信息。 [0110]　一个PCIe套接字示例的通信原理参照图5所示。主机A中的应用程序A通过套接字对数据进行封装，经由网络接口卡(以太网网络中是以太网卡，PCIe网络中是PCIe适配卡)，发送至主机B的应用程序B。 [0111]　本发明实施例中，采用PCIe套接字与以太网套接字混用进行通讯方式，可以更好地兼容PCIe网络通信方式和以太网网络通信方式，与前述1、2、3这三种方式相比，PCIe Socket对应用程序透明，在具体实施时，可以通过PCIe套接字驱动即可实现，不需要对操作系统打补丁，对操作系统影响小，实现较为容易。 [0112]　使用PCIe套接字与PCIe硬件进行通讯的方式下，上述步骤S33中，将本节点应用程序的数据发送给PCIe硬件，并通过PCIe硬件转发至PCIe网络，直至到达目标节点的目标应用程序，例如可通过下述过程实现： [0113]　通过预设的PCIe套接字驱动修改应用程序Socket中的套接字类型参数(例如SOCKET类型参数AF_INET)为预设的PCIe套接字类型AF_PCIESOCKS，以使得应用程序能够通过PCIe套接字的方式处理应用程序的数据； [0114]　通过PCIe套接字驱动向PCIe物理层驱动申请队列地址用于存放应用程序的数据； [0115]　触发CPU将CPU缓存的应用程序的数据写入至内存映射的IO地址； [0116]　通过PCIe硬件对所述数据进行封包处理，并交由PCIe网络中的PCIe交换机发送给目标节点的目标应用程序。 [0117]　从另一个方面来说，使用PCIe套接字与PCIe硬件进行通讯的方式下，上述步骤S33中，通过所述PCIe硬件接收所述目标应用程序通过PCIe通信方式返回给本节点应用程序的数据，例如可通过下述过程实现： [0118]　通过本节点的PCIe硬件对接收到的数据进行硬件解包，并触发直接内存访问DMA，将解包后的数据写入应用程序的接收套接字中。 [0119]　PCIe硬件对接收到的数据进行硬件解包的过程，与通过PCIe硬件对所述数据进行封包处理的过程，互为逆操作的过程。 [0120]　以图6所示的TLP的格式(数据包头(head)和数据有效载荷(Data Payload)为事务层上层提供的信息)为例，在PCIe硬件对数据进行封包的过程中，事务层增加了CRC校验，生成ECRC并添加在TLP包尾，到了数据链路层，在TLP前增加了包序列号，再次进行CRC校验，在尾部增加LCRC，构成了数据链路层数据包(Data Link Layer packet，DLLP)，然后DLLP下传至物理层，头部和尾部分别增加开始(Start)和结束(End)字段，PCIe适配卡将数据分派至各个数据通道(Lane)，每个Lane上加扰码，经8/10或128/130编码，最后通过物理传输介质例如PCIe线缆传输给接收方。 [0121]　PCIe硬件对接收到的数据进行硬件解包的过程中，物理层接收到数据后，进行逆操作，去掉Start和End，在数据链路层，校验序列号和LCRC，如果没错，剥离序列号和LCRC，将数据向事务层传输，如果校验出错，则通知对方重传，在事务层，校验CRC，如有错误，则数据丢弃，没有错误，则去掉ECRC，获得有效数据载荷。 [0122]　与传统的TCP/IP套接字对数据进行封装相比，本发明实施例通过PCIe套接字对应用程序的数据包进行封装，应用程序可以实现较低的延迟和高带宽的通信。利用PCIe网络自身的可靠性消除传统TCP/IP协议栈分层导致的系统开销和性能成本，通过降低系统负载(包括系统中断)，从而实现低延迟和高带宽。 [0123]　本发明实施例中，PCIe套接字的方式使用了编程输入/输出(PIO)的方式，PIO的方式指在外设和CPU间交换数据时，数据需要经CPU存储转发，需要占用CPU来读取数据，对于小包数据的传输非常高效，适合数据量小的数据包的传输，而前述直接内存访问DMA操作(直接访问PCIe硬件)，非常适合数据量大的流水线数据传输。对于PCIe通信方式的选择上，也可以参考数据包的大小，根据预设的数据包大小的阈值，将数据量较小的数据包通过PIO的方式传输，将数据量较大的数据包通过DMA的方式传输，可以根据应用程序的要求来调整该阈值的大小，以充分降低传输时延。 [0125]　实施例二： [0126]　本发明实施例二提供的一种网络通信的方法，参照图7所示，包括： [0127]　S71、判断本节点与目标节点之间能否使用以太网网络以及PCIe网络进行通信；若判断为能，则执行下述步骤S72；否则，结束本流程。 [0128]　S72、根据本节点和目标节点在PCIe网络和以太网网络的路由所对应的网络性能参数的大小，选择使用PCIe的通信方式或者使用以太网的通信方式与所述目标节点进行通信。 [0129]　本发明实施例二中上述S71，以及S72中使用PCIe的通信方式或者使用以太网的通信方式与所述目标节点进行通信的具体实现方式，可参照实施例一的说明，在此不再赘述。 [0130]　在步骤S72中，网络性能参数为表征网络拥塞程度的拥塞因子Fcongested；为了对PCIe网络和以太网网络的路由进行选择，本发明实施例需要按照下述公式，分别计算所述本节点和目标节点在PCIe网络和以太网网络的路由所对应的拥塞因子： [0131]　Fcongested＝Latency*BandwidthUsageRatio； [0132]　BandwidthUsageRatio＝Throughput/Bandwidth；其中： [0133]　Fcongested为拥塞因子，latency为PCIe网络或以太网网络的介质延迟； [0134]　Throughput为PCIe网络或以太网网络的吞吐量； [0135]　Bandwidth为PCIe网络或以太网网络的带宽。 [0136]　假设PCIe网络的拥塞因子的数值，小于以太网网络的拥塞因子的数值，则选择PCIe网络，反之，选择以太网网络。 [0138]　在一个实施例中，上述PCIe网络和以太网网络的路由的介质延迟、吞吐量和带宽的数值，可通过访问Proc文件系统获得； [0139]　Proc文件系统动态实时维护着PCIe通信链路、以太网通信链路的Latency和Throughput等参数。 [0140]　上述通过Proc文件系统获取Latency和Throughput等参数仅为多种可能的实施方式中的一种，本发明实施例对如何获得上述介质延迟、网络吞吐量和带宽等参数的具体方式不做限定。 [0141]　如果两个节点设备之间既有PCIe网络连接，又有以太网网络连接，通过上述方法来分别计算PCIe网络和以太网网络链路的拥塞因子，选择采用Fcongested因子更小的媒介作为实际路由链路，这种基于拥塞因子自适应选定通信网络链路的方式，可保证网络节点设备以当前最优的通信方式进行通信，同时也使得PCIe网络和以太网网络的资源都得到有效利用。 [0142]　下面以一个具体实例说明上述实施例二的网络通信的方法，参照图8所示，节点1和节点2之间同时连接有PCIe通信链路和以太网通信链路，可使用PCIe网络和以太网网络两种通信方式进行通信。 [0143]　假设节点1中应用程序1，向节点2中应用程序2发送数据，其网络通信流程如下： [0144]　节点1和节点2中驱动程序及用户空间辅助程序(库)根据本地的配置文件判断与目标节点间(对于节点1来说，其目标节点为节点2，反之，节点1是节点2的目标节点)是否可用PCIe网络通信，如果不可，则采用以太网通信。 [0145]　节点1中用户空间辅助程序，根据Proc文件系统中维护的PCIe通信、以太网通信链路的Latency和Throughput等参数，计算PCIe链路和以太网链路的拥塞因子，选择采用Fcongested因子更小的媒介作为将要使用的网络路由。 [0146]　如果决定仍通过以太网链路通信，则应用程序按照传统以太网通信的方式进行后续处理；如果决定通过PCIe链路通信，则在运行时修改应用程序的套接字类型参数AF_INET为AF_PCIESOCKS，使得应用程序按照内核的PCIe套接字驱动定义的方式处理数据。 [0147]　如果选择通过PCIe链路通信，PCIe套接字驱动向现有的PCIe物理层驱动申请队列地址用于存放应用程序数据，然后触发CPU执行存储指令(write posted store instruction)将CPU缓存的应用程序数据写到所申请的内存映射IO地址。PCIe适配卡硬件对数据封包，并交由PCIe交换机发送给目标节点。 [0148]　基于同一发明构思，本发明实施例还提供了一种网络通信的装置、网络节点设备、混合网络和服务器集群，由于这些装置和设备所解决问题的原理与前述网络通信的方法相似，因此该装置和设备和网络的实施可以参见前述方法的实施，重复之处不再赘述。 [0149]　本发明实施例提供的一种网络通信的装置1，参照图9所示，包括： [0150]　判断模块91，用于判断本节点与目标节点之间能否使用以太网网络以及PCIe网络进行通信； [0151]　选择模块92，用于在判断模块91判断为能时，对PCIe网络和以太网网络进行选择； [0152]　通信控制模块93，用于根据选择模块92的选择结果，选择使用PCIe的通信方式与目标节点进行通信，或者使用以太网的通信方式与目标节点进行通信。 [0153]　在一个或多个实施例中，上述通信控制模块93，用于通过与本节点的PCIe硬件进行通讯，将本节点应用程序的数据发送给所述PCIe硬件，并通过所述PCIe硬件转发至PCIe网络，直至到达所述目标节点的目标应用程序；通过所述PCIe硬件接收所述目标应用程序通过PCIe通信方式返回给本节点应用程序的数据。 [0154]　在一个或多个实施例中，与PCIe硬件进行通讯的方式，包括下述任一项或多项： [0155]　通过直接访问本节点的PCIe硬件的方式； [0156]　通过MPI直接使用本节点的PCIe硬件，或者通过MPI调用共享内存API使用本节点的PCIe硬件的方式； [0157]　使用共享内存API与PCIe硬件进行通讯的方式； [0158]　使用PCIe套接字与PCIe硬件进行通讯的方式。 [0159]　相应地，所述通信控制模块93，在使用PCIe套接字与PCIe硬件进行通讯的方式下，通过预设的PCIe套接字驱动修改应用程序Socket中的套接字类型参数为预设的PCIe套接字类型AF_PCIESOCKS，以使得应用程序通过PCIe套接字的方式处理应用程序的数据；通过PCIe套接字驱动向PCIe物理层驱动申请队列地址用于存放应用程序的数据；触发CPU将CPU缓存的应用程序的数据写入至内存映射的IO地址；通过PCIe硬件对所述数据进行封包处理，并交由PCIe网络中的PCIe交换机发送给所述目标节点的目标应用程序。 [0160]　相应地，所述通信控制模块93，在使用PCIe套接字与PCIe硬件进行通讯的方式下，通过本节点的PCIe硬件对接收到的数据进行硬件解包，并触发直接内存访问DMA，将解包后的数据写入所述应用程序的接收套接字中。 [0161]　本发明实施例提供的一种网络通信的装置2，参照图10所示，包括： [0162]　判断模块101，用于判断本节点与目标节点之间能否使用以太网网络以及PCIe网络进行通信； [0163]　选择模块102，用于在所述判断模块判断为能时，根据本节点和目标节点在PCIe网络和以太网网络的路由所对应的网络性能参数的大小，对PCIe网络和以太网网络进行选择； [0164]　通信控制模块103，用于根据所述选择模块的选择结果，选择使用PCIe的通信方式与所述目标节点进行通信，或者使用以太网的通信方式与所述目标节点进行通信。 [0165]　在一个实施例中，网络性能参数为表征网络拥塞程度的拥塞因子Fcongested；参照图10所示，该网络通信的装置还可以包括：拥塞因子计算模块104； [0166]　所述拥塞</t>
  </si>
  <si>
    <t>本发明采用以太网网络与PCIe网络混合通信的方式，利用PCIe通信的高可靠性、传输速率高、物理上具有的低延迟和高带宽的优势，与传统的单一使用TCP/IP七层协议的以太网网络相比，这种混合通信的方式可实现更低的系统开销和性能成本，提升通信的传输效率。</t>
  </si>
  <si>
    <t>1.96</t>
  </si>
  <si>
    <t>CN103312720A |
CN102790718A</t>
  </si>
  <si>
    <t>pcie网络 |
数据通道 |
pcie总线 |
网卡接收 |
pcie交换机 |
存储转发 |
以太网交换机 |
数据交换 |
直接内存访问 |
以太网网卡 |
以太网网络通信 |
数据传输速率</t>
  </si>
  <si>
    <t>数据链路层 |
以太网协议 |
网络协议 |
2-氨基-4-氯苯腈 |
传输层协议 |
tcp/ip协议栈</t>
  </si>
  <si>
    <t>进程间通信 |
内核空间 |
信息传递接口 |
应用程序编程接口</t>
  </si>
  <si>
    <t>以太网硬件 |
七层协议 |
网络通信方法 |
以太网链路 |
硬件转发 |
通信效率 |
以太网网络设备 |
网络节点设备 |
网络性能参数 |
网络通信技术领域</t>
  </si>
  <si>
    <t>2  2021.09.03 公开 公开
2021.09.21 实质审查的生效 实质审查的生效
申请日=2021.04.09</t>
  </si>
  <si>
    <t>CN202110383595.3</t>
  </si>
  <si>
    <t>一种图像质量测评方法、装置和系统</t>
  </si>
  <si>
    <t>本发明公开了一种图像质量测评方法、装置和系统。所述方法包括：根据待测评图像的图像类型和至少一个图像属性，确定选定的各评判维度的确认权重；将待测评图像与选定的对比图像进行比对，得到待测评图像与对比图像在各评判维度的测评结果；根据各评判维度的测评结果和各评判维度的确认权重，确定所述待测评图像与对比图像的综合测评结果。能够实现自动化的画像质量测评，测评准确率和工作效率大大提高，且能够满足不同图像类型、不同客户需求的测评要求，通用性更高。</t>
  </si>
  <si>
    <t>一种图像质量测评方法，其特征在于，包括： 　　根据待测评图像的图像类型和至少一个图像属性，确定选定的各评判维度的确认权重； 　　将待测评图像与选定的对比图像进行比对，得到待测评图像与对比图像在各评判维度的测评结果； 　　根据各评判维度的测评结果和各评判维度的确认权重，确定所述待测评图像与对比图像的综合测评结果。</t>
  </si>
  <si>
    <t>梁彦君</t>
  </si>
  <si>
    <t>　在图像的获取、处理、传输和记录的过程中，由于成像设备、处理方法、传输介质和记录设备等并不十分完美，加之物体运动、噪声污染、拍摄环境等因素的影响，使得拍摄的图像不可避免存在失真和降质，因此，对图像进行画质测评，从而对成像、处理、传输、记录等环节的参数和流程进行调整，以获取更高质量的图像是很有必要的。对图像画质进行测评有主观测评和客观测评两种方式。&lt;br/&gt;　主观测评以人作为观测者，对图像进行测评，力求能够真实地反映人的视觉感知；这种方式，一般是观测者将待测评图像与对比机拍摄图像进行比较，通过对多组拍摄设备拍摄的多组图像进行比对，来评判图像质量。这种人工测评的方式准确性低，工作效率差。&lt;br/&gt;　客观测评则是借助数学模型，反映人眼的主观感知，给出基于数字计算的测评结果，例如：公开号为US20190080443A1美国专利申请公开了通过计算机提取参考图像，通过比较参考图像与目标图像评估目标图像的质量；又例如：公开号为CN108596901A的中国专利申请公开了采用机器学习的方式，使用数据模型进行画质测评；现有客观测评的方式通过学习专家以及机器的测评进行汇总制作基准数据模型，前期准备工作耗费量较大，并且由于客户需求不同，无法做到将基准模型适配所有客户需求。</t>
  </si>
  <si>
    <t>　本发明涉及计算机视觉技术领域，特别涉及一种图像质量测评方法、装置和系统。</t>
  </si>
  <si>
    <t>[0085]　为了解决现有技术中人工进行图像画质测评存在的准确性低、工作效率差，借助数学模型进行测评工作量大、不能满足不同客户需求等问题，本发明实施例提供一种图像质量测评方法，根据不同图像类型、不同客户需求进行不同的权重设置，基于权重进行图像画质测评，能够实现自动化的智能的图像画质测评，不需要大量前期准备工作，可以适配各种不同的测评需求，测评准确度和工作效率高。 [0086]　实施例一 [0087]　本发明实施例一提供一种图像质量测评方法，其流程如图1所示，包括如下步骤： [0088]　步骤S101：根据待测评图像的图像类型和至少一个图像属性，确定选定的各评判维度的确认权重。 [0089]　该步骤中，识别图像类型，针对不同的图像类型可以确定使用哪些评判维度进行测评，以及针对不同的图像类型在综合测评时在每个评判维度使用不同的权重。此外还可以根据图像属性进行一次或多次权重调整，从而确定最终用于综合测评时的确认权重。 [0090]　其中，图像类型可以包括原图类图像、算法类图像等类型中的至少一种；图像属性包括图像场景、图像内容、图像内容特征、拍摄设备、拍摄参数中的至少一个；评判维度包括色彩、亮度、清晰度、噪声、饱和度、对比度、锐度、动态范围中的至少一个，当然也不限于这些图像类型、图像属性和评判维度，具体应用中可以根据需要进行增加或减少。也就是说，图像评判的维度可以根据需求增加，评判的权重确认的调整次数也可以根据需求增加，比如：根据场景划分或者根据人物性别，根据年龄等等限制进行一次或多次的确认。 [0091]　具体的，可以根据待测评图像的图像类型和选择的第一图像属性，确定选定的各评判维度的初始权重；根据至少一个第二图像属性，对各评判维度的初始权重进行至少一次调整，得到各评判维度的确认权重。例如：第一图像属性可以选择图像场景，第二图像属性可以选择图像内容。 [0092]　步骤S102：将待测评图像与选定的对比图像进行比对，得到待测评图像与对比图像在各评判维度的测评结果。 [0093]　该步骤中，对测试机拍摄的待测评图像和一个对比机或者多个对比机拍摄的对比图像进行对比。在对比时，可以对待测评图像进行分区，针对划分出的区域进行比对，或比对区域交叉点处的特征。具体的，对待测评图像进行区域划分，针对划分出的图像区域或区域交叉点进行图像特征提取；将提取出的图像特征与对比图像对应区域或区域交叉点的图像特征进行比较，得到待测评图像每个对应区域或区域交叉点相对于对比图像的在各评判维度对比结果；根据对比结果得到待测评图像与对比图像在各评判维度的测评结果。 [0094]　在进行图像比对时，针对不同评判维度可以选择不同的方式进行比对。例如，对色彩或饱和度进行比对，可以采用RGB色彩模型进行比对的方式；对亮度进行比对，可以采用直方图方式；对清晰度进行比对可以采用反差量柱状图来进行比对。对噪声进行比对可以通过计算图像中的信噪比(Signal Noise Ratio，SNR)进行比对。 [0095]　步骤S103：根据各评判维度的测评结果和各评判维度的确认权重，确定待测评图像与对比图像的综合测评结果。 [0096]　上述得到待测评图像与对比图像在各评判维度的测评结果后，可以根据各评判维度的确认权重进行综合处理，得到综合测评结果。通常为了是测评结果更佳准确，会选用多个对比机拍摄的图像作为对比图像，与待测评图像进行比对，因此，在对各评判维度的测评结果进行综合整理时，也会有不同的方式。 [0097]　当对比图像为一幅时，将各评判维度的测评结果和相应维度的确认权重进行加权计算，得到待测评图像与对比图像的综合测评结果。即对于一幅对比图像的情况，可以基于加权计算后得到的综合测评结果形成一份测评报告；可选的，也可以不进行加权计算，直接将各评判维度的测评结果和相应维度的确认权重作为综合测评结果，形成一份测评报告。 [0098]　当对比图像不止一幅时，可以先对每幅对比图像进行测评结果整理，再综合各对比图像的测评结果，得到综合测评结果，形成一份测评报告；也可以先对各评判维度的测评结果进行整理，在综合各测评维度的测评结果，得到综合测评结果，形成一份测评报告；当然也可以不进行综合处理，直接将各对比图像各评判维度的测评结果和相应的确认权重作为综合测评结果，形成一份测评报告。采用下列任意一种或几种方式得到待测评图像与对比图像的综合测评结果： [0099]　方式一： [0100]　针对每幅对比图像，将各评判维度的测评结果和相应评判维度的确认权重进行加权计算，分别得到待测评图像与每幅对比图像的测评结果，确定待测评图像与各幅对比图像的测评结果的均值，得到待测评图像与对比图像的综合测评结果。 [0101]　该方式先整理待测评图像与每幅对比图像的测评结果，例如，有两个对比图像1和2时，可以将待测评图像与对比图像1各评判维度的测评结果与相应评判维度的确认权重进行加权计算，得到待测评图像与对比图像1的测评结果1，同样的，将待测评图像与对比图像2各评判维度的测评结果与相应评判维度的确认权重进行加权计算，得到待测评图像与对比图像2的测评结果2，然后将测评结果1和测评结果2的均值作为待测评图像与对比图像的综合测评结果。 [0102]　方式二： [0103]　针对每幅对比图像，将各评判维度的测评结果和相应维度的确认权重进行加权计算，分别得到待测评图像与每幅对比图像的测评结果，作为待测评图像与对比图像的综合测评结果。 [0104]　该方式先整理待测评图像与每幅对比图像的测评结果，例如，有两个对比图像1和2时，可以将待测评图像与对比图像1各评判维度的测评结果与相应评判维度的确认权重进行加权计算，得到待测评图像与对比图像1的测评结果1，同样的，将待测评图像与对比图像2各评判维度的测评结果与相应评判维度的确认权重进行加权计算，得到待测评图像与对比图像2的测评结果2，然后将测评结果1和测评结果2作为待测评图像与对比图像的综合测评结果。 [0105]　方式三： [0106]　针对每个评判维度，确定待测评图像与各幅对比图像的测评结果的均值，得到每个测评维度的综合测评结果，将每个测评维度的综合测评结果与相应维度的确认权重进行加权计算，得到待测评图像与对比图像的综合测评结果。 [0107]　该方式先整理待测评图像与各幅对比图像在每个评判维度的测评结果，例如，有两个对比图像1和2时，分别在评判维度1、2和3进行比对，可以计算待测评图像与对比图像1、对比图像2在评判维度1的测评结果的均值1，待测评图像与对比图像1、对比图像2在评判维度2的测评结果的均值2，待测评图像与对比图像1、对比图像2在评判维度3的测评结果的均值3，将均值1、均值2和均值3与相应评判维度的确认权重进行加权计算，得到待测评图像与对比图像的综合测评结果。 [0108]　方式四： [0109]　针对每个评判维度，确定待测评图像与各幅对比图像的测评结果的均值，得到每个测评维度的综合测评结果，作为待测评图像与对比图像的综合测评结果。 [0110]　该方式先整理待测评图像与各幅对比图像在每个评判维度的测评结果，例如，有两个对比图像1和2时，分别在评判维度1、2和3进行比对，可以计算待测评图像与对比图像1、对比图像2在评判维度1的测评结果的均值1，待测评图像与对比图像1、对比图像2在评判维度2的测评结果的均值2，待测评图像与对比图像1、对比图像2在评判维度3的测评结果的均值3，将均值1、均值2和均值3作为待测评图像与对比图像的综合测评结果。 [0111]　在一些可选的实施例中，上述方法还包括： [0112]　基于测评图像与对比图像的综合测评结果，添加测评描述信息，将综合测评结果和测评描述信息提供给用户。即可以形成一份包括综合测评结果和测评描述信息的测评报告，测评描述信息可以是色彩偏红、清晰度比对比机略好、噪声较大等类似的描述信息。 [0113]　本实施例的上述方法可以测评一台测试机与一台(或者多台)对比机进行对比的画质测评，评判维度可以包括清晰度，色彩，亮度，噪声等大项类目，以及由此引申出的评判维度，包括对比度、动态范围、饱和度、锐度等。以一台测试机和两台对比机为例，在电子设备中可以按照图2和图3所示的形式存储相关图像，如图2所示的，测试机、对比机1和对比机2所拍摄的图像分别存储在文件夹名称为测试机、对比机1和对比机2的文件夹中，每个文件中的图像可以按场景进行命名编号，如图2所示的，测试机、对比机1和对比机2的文件夹中相对应的图像使用相同的命名编号，在对比时，提取各文件中命名编号相同的图像进行比对。这种方式，方便提取对比，当然也可以采用其他的命名存储组织方式进行存储，只需建立相应的对应关系，能够提取到对应的图像进行比对即可。 [0114]　本实施例的上述方法中，根据待测评图像的图像类型和图像属性，确定各评判维度的确认权重，对待测评图像与对比图像在各个评判维度进行比对后，基于确定的确认权重和各评判维度的测评结果得到待测评图像与对比图像的综合测评结果；从权重确定到图像比对以及得到测评结果，各个阶段均可以自动实现，大大减少了人力资源投入，图像测评的工作效率和准确性大大提高；且该方案不需要大量学习样本数据制作数据模型，大大减少了前期准备工作的工作量，可以根据不同的需求选择不同的评判维度和权重进行测评，评判维度和权重可以基于图像类型和图像属性来选择确定，即针对不同的待测评图像可以使用不同的评判维度以及在各评判维度使用不同确认权重，从而满足不同类型、不同客户需求的测评要求，能够适配各种不同的测评需求。 [0115]　实施例二 [0116]　本发明实施例二提供图像质量测评方法的一种具体实现过程，其流程如图4所示，包括如下步骤： [0117]　步骤S201：根据待测评图像的图像类型和图像场景，确定选定的各评判维度的初始权重。 [0118]　本实施例中以进行两次权重确认为例进行描述，实际应用中不限于两次。 [0119]　参照图5所示的，先确定图像类型，是原图类图像或算法类图像。在进行测评时，确定是算法类(美颜/HDR/夜景......)或是原图类图像，以便进行后续各评判维度的权重确认。本实施例中以原图类图像进行阐述说明，算法类图像进行测评的方法类似，区别在于各评判维度的权重设置可能有差异。 [0120]　然后进行首次权重确认，此时，需要确认图像场景，例如是图像中的场景是白天或者夜晚的场景，图像中有人或者无人，从而确认得到图像场景可能是白天有人、白天无人、夜晚有人或夜晚无人中的一个。然后根据图像场景确定各评判维度的初始权重，即各评判维度在评判时所占的比例。 [0121]　上述根据白天或者黑夜，有人或者无人，进行第一次权重确认，此为根据大场景不同进行大方向确认：例如夜景有人场景，在评判时会加重人物面部亮度权重；在评判时白天无人场景会加重画面整体色彩，整体亮度的权重；此权重可以是固定性权重确认。 [0122]　步骤S202：根据待测评图像的图像内容，对各评判维度的初始权重进行调整，得到各评判维度的确认权重。 [0123]　在进行首次权重确认后，得到各评判维度的初始权重，可以对初始权重进行一次或多次调整。以一次调整为例，参照图6所示的，进行第二次权重确认，此时需要识别图像中的内容，根据图像内容进行权重调整。比如识别图像内容是建筑/风景、动物/人物、物体/文字、或其他(比如艺术元素，水墨画等)，根据识别出的图像内容进行第二次图像确认，即识别完毕后进行权重调整，图像内容不同时，各评判维度的权重可以不同。当然图像内容不限于所列举的几种。二次权重确认可根据客户需求或主要方向目标进行对应更改。如客户希望风景照色彩饱和度更艳丽，便会加重风景照色彩模块的评判权重。 [0124]　步骤S203：将待测评图像与选定的对比图像进行比对，得到待测评图像与对比图像在各评判维度的测评结果。 [0125]　本实施例中，对图像进行比对获取测评结果时，以测评结果为对比评分为例进行描述，实际应用中不限于对比评分，可以采用不同的测评参数，输出相应的测评结果。 [0126]　各评判维度的权重确认完毕后开始进行图像的对比评分。每个场景对比的评分可以设置为1?10或1?100等分值范围。 [0127]　以色彩维度为例，可以提取所要对比的待测评图像和对比图像的像素点RGB信息，提取模式会针对有人/无人场景进行对应区分：针对无人场景可以将画面等分为N(较佳的N≥16)个模块，在等分的交叉点位置提取像素点的RGB信息，进行RGB数值对比，得到色彩维度的评分，综合得出图像整体色彩测评结果。据此还可以得到色彩维度的评判描述，比如色彩偏色等。 [0128]　针对有人场景，可以对人物面部进行对应提取像素点的RGB信息，以及对图像其他部分提取像素点的RGB信息。将两个部分提取出的像素点进行RGB数值对比，得到色彩维度的评分，综合得出图像整体色彩测评结果。据此还可以得到色彩维度的评判描述，例如整体偏色或部分偏色。 [0129]　饱和度、亮度维度的对比和色彩维度类似，也是提取所要对比的待测评图像和对比图像的像素点RGB信息进行比对。以亮度维度的评判为例，若待测评图像所有提取的G值都大于对比图像的G值，即可判定待测评图像亮度＞对比图像亮度。 [0130]　上述饱和度维度的对比评判，可以参考或者直接导入RGB色彩模型来进行评判，亮度维度的评判可以采用图像直方图或者RGB中G数值来进行评判，直方图上某一点越高就是这个亮度下的点越多，此外对比度的评判也可以采用图像直方图。 [0131]　清晰度维度的对比评判，可以对整个图像进行比对，也可以选取图像中的部分区域进行比对，清晰度的对比可以采用反差量柱状图来进行对比，如图7所示的，反差式对焦基本原理，对图像中的眼睛区域进行比对，图7中最左边一列可以看出对焦点为眼睛中黑眼珠和白眼球的黑白分界线位置，左边第二列的为AF比较范围，第三列为比较范围内的计算反差量，最右边一列为反差量柱图，从图3中可以看出，左边一列眼睛部分的7个图像中，最下边一个的清晰度最好。 [0132]　噪声维度的对比评判可以通过计算图像中的信噪比SNR进行对比。一般选取图像中的平坦区域或黑暗区域作为计算样本区域，此计算需要引入算法公式，可以使用目前已有算法计算出SNR值。 [0133]　步骤S204：根据各评判维度的测评结果和各评判维度的确认权重，确定待测评图像与对比图像的综合测评结果。 [0134]　测评结果的整理，参照实施例一中步骤S103中的相关描述。以一台测试机、一台下限机、一台上限机为例，测试机拍摄的待测评图像和下限机拍摄的对比图像1进行对比，得到待测评图像和对比图像1在各评判维度的对比评分，测试机拍摄的待测评图像和下限机拍摄的对比图像2进行对比，得到待测评图像和对比图像2在各评判维度的对比评分，然后采用步骤S103中的至少一种方式进行汇总整理。在求均值时，也可以进行加权平均，比如测试机与上限机的对比评分、测试机和下限机的对比评分的加权比例为6：4。 [0135]　当然也可以不计算综合评分，直接将待测评图像与各对比图像在各评判维度的对比评分，汇总在一起，与各评判维度的确认权重一起形成一份测评报告。还可以在测评报告中添加语言描述，例如：画面整体偏红，清晰度比上限机略差比下限机略好，亮度整体和对比机效果持平，整体噪声较多，诸如此类。 [0136]　在一些可选的实施例中，在步骤S202中得到各评判维度的确认权重之前，还可以再进行至少一次调整，可以根据拍摄待测评图像时使用的拍摄设备的摄像头类型和/或图像中包括的人物性别、人物年龄中的至少一项对首次调整后的初始权重进行至少一次调整，调整后得到各评判维度的确认权重。比如：在确认权重调整时还可以加上测评镜头的区分，例如广角镜头，主摄像镜头，微距镜头，前摄像镜头，长焦摄像镜头等等，根据镜头的特征来对应针对性修改评判权重。 [0137]　本发明实施例中提到的RGB色彩模型可以参照图8所示，RGB色彩模型的空间是个单位正方体，立方体内的区域各点对应不同的颜色，即从原点开始各点可以对应不同的颜色，用从原点到该点的矢量表示，三个坐标值分别为红(R)、绿(G)、蓝(B)三色的比例，黑色定在原点，白色定在点(1,1,1)处。在数字系统中这个单位空间被离散化，通常每个分量都用8位整数表示，这样每个像素需要24位表示。在使用色彩模型进行评判时，可以使用RGB色彩模型，也可以基于YUV，HSV色彩模型进行评判。 [0139]　本发明实施例中提到的对比度和直方图简单介绍如下：直方图可以描述图像对比度的情况，对比度是衡量某一图像某一场景中亮区域和暗区域之间亮度差异的尺度。宽广的直方图可以反映某一图像具有较高对比度，反之，较为窄小的直方图反映了某一图像具有较低对比度。这种对比度的差异可能由于光照条件和其他多种因素共同造成。在大雾天气中所拍摄的图像具有低对比度；在某些强光下拍摄的图像具有较高的对比度。如图9所示左半边为低对比度的图像示例，右半边为高对比度的图像示例。 [0140]　图像直方图是用来表现图像中亮度分布的直方图，给出的是图像中某个亮度或者某个范围亮度下共有几个像素，即统计一幅图某个亮度像素数量。如图10所示为图像直方图的示例，横轴代表0?255的亮度数值，竖轴代表图像中对应亮度的像素数量，直方图的左边为纯黑，右边为纯白，图10所示的直方图，波峰是在中间偏左的位置，说明画面中有很多深灰或者深色部分。。 [0141]　基于同一发明构思，本发明实施例还提供一种图像质量测评装置，该装置可以设置在电子设备中，例如：终端设备、服务器等，该装置的结构如图11所示，包括： [0142]　权重确定模块11，用于根据待测评图像的图像类型和至少一个图像属性，确定选定的各评判维度的确认权重。 [0143]　第一测评模块12，用于将待测评图像与选定的对比图像进行比对，得到待测评图像与对比图像在各评判维度的测评结果。 [0144]　第二测评模块13，用于根据各评判维度的测评结果和各评判维度的确认权重，确定所述待测评图像与对比图像的综合测评结果。 [0145]　可选的，权重确定模块11，具体用于根据待测评图像的图像类型和选择的第一图像属性，确定选定的各评判维度的初始权重；根据至少一个第二图像属性，对各评判维度的初始权重进行至少一次调整，得到各评判维度的确认权重。 [0146]　可选的，第一测评模块12，具体用于对待测评图像进行区域划分，针对划分出的图像区域或区域交叉点进行图像特征提取；将提取出的图像特征与对比图像对应区域或区域交叉点的图像特征进行比较，得到待测评图像每个对应区域或区域交叉点相对于对比图像的在各评判维度对比结果；根据所述对比结果得到待测评图像与对比图像在各评判维度的测评结果。 [0147]　可选的，第一测评模块12，具体用于： [0148]　当所述对比图像为一幅时： [0149]　将各评判维度的测评结果和相应维度的确认权重进行加权计算，得到所述待测评图像与对比图像的综合测评结果； [0150]　当所述对比图像不止一幅时： [0151]　针对每幅对比图像，将各评判维度的测评结果和相应维度的确认权重进行加权计算，分别得到所述待测评图像与每幅对比图像的测评结果，确定所述待测评图像与各幅对比图像的测评结果的均值，得到所述待测评图像与对比图像的综合测评结果；或 [0152]　针对每幅对比图像，将各评判维度的测评结果和相应维度的确认权重进行加权计算，分别得到所述待测评图像与每幅对比图像的测评结果，作为所述待测评图像与对比图像的综合测评结果；或 [0153]　针对每个评判维度，确定待测评图像与各幅对比图像的测评结果的均值，得到每个测评维度的综合测评结果，将每个测评维度的综合测评结果与相应维度的确认权重进行加权计算，得到所述待测评图像与对比图像的综合测评结果；或 [0154]　针对每个评判维度，确定待测评图像</t>
  </si>
  <si>
    <t>能够实现自动化的画像质量测评，测评准确率和工作效率大大提高，且能够满足不同图像类型、不同客户需求的测评要求，通用性更高。</t>
  </si>
  <si>
    <t>1.28</t>
  </si>
  <si>
    <t>US20190080443A1</t>
  </si>
  <si>
    <t>对比图像 |
识别图像 |
图像内容特征 |
目标图像 |
计算图像 |
图像特征提取 |
hsv色彩模型 |
图像区域 |
图像类型 |
图像尺寸 |
rgb色彩模型 |
参考图像 |
像素数量</t>
  </si>
  <si>
    <t>图像场景 |
图像直方图 |
图像属性 |
眼睛区域 |
图像比对 |
加权平均 |
人物面部</t>
  </si>
  <si>
    <t>图像效果 |
图像亮度 |
图像对比度 |
图片质量 |
图像质量</t>
  </si>
  <si>
    <t>视觉感知 |
相关图像 |
计算机视觉技术 |
标准模型</t>
  </si>
  <si>
    <t>CN202110383592.X</t>
  </si>
  <si>
    <t>一种终端设备的温度控制方法、相关方法和装置</t>
  </si>
  <si>
    <t>本公开涉及一种终端设备的温度控制方法、相关方法和装置，该终端设备的温度控制方法包括：检测设备的当前系统运行状态；根据预先存储的系统运行状态与温度控制策略的匹配关系，确定当前系统运行状态所对应的至少一个温度控制策略；检测当前系统运行状态所对应的每个温度控制策略对应设备热源的温度，并判断检测到的设备热源的温度是否满足所述温度变化条件，若是，则执行相应的温度调节操作。根据终端设备的系统运行状态变化，选择不同的温度控制策略，使终端设备始终能够工作在一个安全、精准、合适的温度范围内，使得温度控制实现方式更加高效和灵活，提升了温度控制的有效性和针对性，便于实现对终端设备的硬件的保护，提高其硬件的使用寿命。</t>
  </si>
  <si>
    <t>一种终端设备的温度控制方法，其特征在于，包括： 　　检测设备的当前系统运行状态； 　　根据预先存储的系统运行状态与温度控制策略的匹配关系，确定所述当前系统运行状态所对应的至少一个温度控制策略；所述温度控制策略包括：预设的设备热源的温度变化条件与温度调节操作的对应关系； 　　检测所述当前系统运行状态所对应的每个温度控制策略对应设备热源的温度，并判断检测到的设备热源的温度是否满足所述温度变化条件，若是，则执行相应的温度调节操作。</t>
  </si>
  <si>
    <t>董化建 |
雷祥</t>
  </si>
  <si>
    <t>董化建</t>
  </si>
  <si>
    <t>G05D 23/20</t>
  </si>
  <si>
    <t>　随着网络通信技术和集成电路技术的飞速发展，移动终端例如手机、平板电脑等的性能快速提升，移动终端正在从简单的通话工具变为一个综合信息处理平台。这给移动终端增加了更加宽广的发展空间，同时，也带来了移动终端功耗的提高，容易导致移动终端温度过高，影响其性能以及硬件包括中央处理器和电池等的使用寿命，还会对使用者的使用体验产生影响。&lt;br/&gt;　现有技术中，为了保证移动终端的性能以及使用体验，移动终端的系统会提供一套默认的温度控制策略文件，基于该温度控制策略文件，检测手机各个地方的温度，在温度到达一定限制时采取一定的温度控制措施。但是，这种默认的温度控制策略文件只能提供一种固定的温度控制策略，不能根据移动终端的系统状态实现合理的温度控制，比如，使用者在玩游戏时和在打电话时，移动终端的系统状态是不同的，但现有技术中，只能采用该默认的温度控制策略文件中所配置的固定的温度控制策略实现温度控制。所以，目前的温度控制策略难以适用于移动终端的系统状态变化时，对其硬件的保护，以及使用者对其性能和使用体验的要求。</t>
  </si>
  <si>
    <t>　本公开涉及一种终端设备的温度控制方法、相关方法和装置。</t>
  </si>
  <si>
    <t>[0045]　这里将详细地对示例性实施例进行说明，其示例表示在附图中。下面的描述涉及附图时，除非另有表示，不同附图中的相同数字表示相同或相似的要素。以下示例性实施例中所描述的实施方式并不代表与本公开相一致的所有实施方式。相反，它们仅是与如所附权利要求书中所详述的、本公开的一些方面相一致的装置和方法的例子。 [0046]　实施例一 [0047]　本公开实施例提供一种终端设备的温度控制方法，包括： [0048]　S11：检测设备的系统运行状态； [0049]　S12：根据预先存储的系统运行状态与温度控制策略的匹配关系，确定所述当前系统运行状态所对应的至少一个温度控制策略；所述温度控制策略包括：预设的设备热源的温度变化条件与温度调节操作的对应关系； [0050]　S13：根据预先存储的系统运行状态与温度控制策略的匹配关系，确定所述当前系统运行状态所对应的至少一个温度控制策略检测所述当前系统运行状态所对应的每个温度控制策略对应设备热源的温度，并判断检测到的设备热源的温度是否满足所述温度变化条件，若是，则执行相应的温度调节操作。 [0051]　本公开提供的终端设备的温度控制方法，可以根据检测的系统运行状态，以及预先存储的设备的系统运行状态与温度控制策略的匹配关系，确定在设备的当前系统运行状态时适用的温度控制策略，实现终端设备的系统温度控制。从而，可以根据终端设备的系统运行状态变化，选择不同的温度控制策略实现温度控制，使终端设备始终能够工作在一个安全、精准、合适的温度范围内，使得温度控制实现方式更加高效和灵活，提升了温度控制的有效性和针对性，便于实现对终端设备的硬件的保护，提高其硬件的使用寿命，同时，可以满足使用者对终端设备的性能和使用体验的要求。 [0053]　设备中预设类型的应用程序是否处于启动状态、设备是否处于语音通话状态、设备的通信信号强度是否正常、设备的显示屏是否处于亮屏状态、摄像头是否处于启动状态、闪光灯是否处于启动状态和电源是否处于充电状态。 [0054]　本公开实施例中，所描述的设备热源的温度变化条件，可以是热源的温度升高过程中，由低于某一温度阈值的温度升高到超过该温度阈值的变化趋势，也可以是，设备热源的温度下降过程中，由高于某一温度阈值的温度下降到低于该温度阈值的变化趋势，还可以是设备热源的温度由一个温度阈值范围上升或下降至另一温度阈值范围的变化情况。当然，上述设备热源的温度变化条件还可以是现有技术中可以预先定义的温度变化情况，只要能够实现基于该设备热源的温度变化条件，执行相应的温度调节操作即可，本公开实施例中，对此，可以不做具体限定。 [0055]　本公开实施例中，每个温度控制策略中包括的预设的设备热源的数量既可能时一个也可能是至少两个，若温度控制策略中包括至少两个预设的设备热源，上述判断检测到的设备热源的温度是否满足所述温度变化条件，包括： [0056]　根据温度控制策略中至少两个预设的设备热源的温度的权重，对温度控制策略中检测到的至少两个设备热源的温度进行加权，得到温度的综合权值，并判断所述温度的综合权值是否满足所述温度变化条件。 [0057]　本公开实施例中，为了使温度控制更加安全、精准，将终端设备的温度调节到合适的温度，可以增加设备热源的数量。根据两个或多个设备热源的温度综合确定是否满足温度变化条件，进而执行对应的温度调节操作，使得温度控制实现方式更加高效和灵活，提升温度控制的有效性和针对性。 [0061]　在一个或一些可选的实施例中，本公开实施例提供的终端设备的温度控制方法中，在执行上述步骤S12中所描述的温度调节操作之前，还可以包括： [0062]　将所述温度调节操作中包含的至少一项操作提示给用户； [0063]　接收用户对其中一项或多项操作的确认； [0064]　根据用户确认的操作执行对应的温度调节操作。 [0066]　在一个或一些可选的实施例中，本公开实施例提供的终端设备的温度控制方法中，还可以包括： [0067]　接收用户对温度控制策略中温度变化条件的修改请求，根据所述请求对所述温度控制策略中温度变化条件对应的温度阈值进行修改。 [0069]　本公开实施例中，由于设备处于任一系统运行状态时，设备热源可能有一个或者多个，因此，每个系统运行状态所对应的温度控制策略可能是一个也可能是多个，为了便于温度控制策略的获取，可以在系统中分别对设备的不同系统运行状态设置对应的温度控制策略文件，在每个温度控制策略文件中分别设置不同的温度控制策略，这样，每个温度控制策略文件中可以包括一个或者多个温度控制策略，设备处于不同的系统运行状态，只要确定对应的温度控制策略文件，就可以执行对应的至少一个温度控制策略，实现终端设备的温度控制。 [0071]　在一个具体实施例中，上述步骤S12中所描述的根据预先存储的系统运行状态与温度控制策略的匹配关系，确定所述当前系统运行状态所对应的至少一个温度控制策略，具体可以包括： [0072]　按照预设时间间隔周期性地获取检测到的设备的系统运行状态，根据所述匹配关系，确定所述设备的系统运行状态所对应的至少一个温度控制策略。 [0073]　本公开实施例中，由于用户操作或者设备所处运行环境的变化，设备的系统运行状态是实时变化的，因此，在检测设备的系统运行状态时，得到的相邻时刻的设备的系统运行状态的结果就可能是不同的，若根据实时检测的设备的系统运行状态来调整温度控制策略，则会使得设备的温度调节动作过于频繁，因此，为了使得温度控制更加合理、安全、可靠，可以按照预设的时间间隔获取检测到的设备的系统运行状态，从而可以选择合适的温度控制策略。 [0074]　在一个具体的实施例中，上述按照预设时间间隔周期性地获取检测到的设备的系统运行状态，根据所述匹配关系，确定所述设备的系统运行状态所对应的温度控制策略文件，具体可以包括： [0075]　按照预设时间间隔周期性地获取检测到的系统运行状态； [0076]　判断当前周期的前两个周期的系统运行状态是否一致； [0077]　若不一致，且当前周期与前一周期的系统运行状态一致，获取当前周期的系统运行状态对应的温度控制策略作为当前将要执行的温度控制策略。 [0078]　本公开实施例中，为了保证温度控制合理、安全、可靠，实现系统的稳定运行，在根据获取的检测到的系统运行状态来调整温度控制策略时，可以将当前周期的前两个周期的系统运行状态、以及当前周期与前一周期的系统运行状态分别进行比较，若当前周期的前两个周期的系统运行状态一致，则不改变执行中的温度控制策略，只有当前周期的前两个周期的系统运行状态不一致，且当前周期与前一周期的系统运行状态一致，表明系统的运行状态已经发生变化且已进入稳定状态，此时，可以执行新的温度控制策略，即获取当前周期的系统运行状态对应的温度控制策略作为当前将要执行的温度控制策略。 [0079]　在一个或一些可选的实施例中，本公开实施例提供的终端设备的温度控制方法，在执行检测设备的系统运行状态的步骤之前，还可以包括： [0080]　判断是否能够获取预设的系统运行状态与温度控制策略的对应关系； [0081]　若否，则执行预设的默认温度控制策略。 [0082]　本公开实施例中，为了使设备正常启动时，能够正常进行温度控制，可以在温度控制策略文件中设置默认的温度控制策略，从而，在设备的系统启动时，可以根据预设的默认温度控制策略进行温度控制。当设备的系统进入正常运行后，再执行上述终端设备的温度控制方法。 [0083]　本公开实施例中，为了适应不同用户的使用需求，可以在终端设备的系统中设置温度控制选择开关，即当系统启动后，根据用户是否打开温度控制选择开关，来确定是否执行上述终端设备的温度控制策略，例如，当用户未打开温度选择控制开关，则无法获取预设的系统运行状与温度控制策略的对应关系，此时，则只能执行预设的默认温度控制策略；当用户一旦打开温度选择控制开关，则能够获取预设的系统运行状态与温度控制策略的对应关系，此时，才可以根据获取的检测到的设备的系统运行状态，以及上述预设的系统运行状态与温度控制策略的对应关系，确定当前系统运行状态所对应至少一个温度控制策略，实现温度控制。 [0084]　本公开实施例提供的终端设备的温度控制方法，可以应用于不同类型系统的终端设备，参照图2所示，在实现温度控制过程中，可以通过下述步骤实现检测设备的当前系统运行状态： [0087]　S23：根据更新后的设备状态记录，得到设备的当前系统运行状态。 [0088]　其中，上述所述一个或多个硬件状态可以包括下述状态中的至少一个： [0089]　设备的显示屏是否处于亮屏状态、摄像头是否处于启动状态、闪光灯是否处于启动状态和电源是否处于充电状态； [0090]　上述一个或多个软件状态可以包括下述状态中的至少一个： [0091]　设备中预设类型的应用程序是否处于启动状态、设备是否处于语音通话状态、设备的通信信号强度是否正常。 [0092]　例如，应用于安卓(Android)系统的终端设备中。在实现执行检测设备的系统运行状态的步骤时，可以在安卓框架(Android Frameworks)层，添加实现系统状态检测的状态检测服务程序，设备开启时，由该状态检测服务程序实现检测系统运行状态。例如在软件实现时，系统可以在Android Frameworks的各个设备状态变化函数中注册好回调函数，当设备进入对应设备状态时，由对应的回调函数发生通知事件给状态检测服务程序，该状态检测服务程序根据当前设备状态修改设备的系统运行状态对应的底层节点列表，实现存储设备状态记录。以设备屏幕状态检测为例，当系统调用亮屏操作时，在Android Frameworks调用亮屏函数时，该函数内部设置有相关回调函数，发送亮屏通知事件给状态检测模块，该状态检测服务程序接收到亮屏通知后，更新底层节点列表中设备屏幕状态对应的底层节点，以实现表征设备屏幕状态为亮屏。 [0093]　在一个具体实施例中，上述设备的系统运行状态对应的底层节点列表，可以按照实际设备状态的多少进行设置，例如当设备状态数量小于32个时，在Android系统中可以设置一个32bit的底层节点列表，每一个bit对应一个设备状态，且每个bit位的值0或者1分别代表当前设备的对应的相互排斥的两个设备状态，例如可以是参照表1所示，第0个bit位中，“0”表征设备屏幕状态为灭屏，而“1”表征设备屏幕状态为亮屏；第1个bit位中，0”表征设备视频播放状态为未播放视频，而“1”表征设备视频播放状态为视频播放中；……第5个bit位中，0”表征设备用电状态为未充电，而“1”表征设备用电状态为充电中；……。当需要确定温度控制策略文件时，则可以访问该系统运行状态的底层节点列表，根据更新后的底层节点列表，得到设备的当前系统运行状态，接着，根据预先存储的设备的系统运行状态与温度控制策略的匹配关系，确定设备的当前系统运行状态所对应的温度控制策略，从而根据该温度控制策略文件中包括的至少一个温度控制策略进行温度控制。 [0094]　 [0095]　表1 [0096]　在一个具体实施例中，由于在Android系统的用户空间中热机(Thermal?engine)作为一个超级用户是实现温度管理的核心服务程序，可以由Thermal?engine服务程序配置温度策略文件，执行预设的默认温度策略，实现温度控制。具体的可以是，基于温度控制策略中预设的设备热源的温度变化趋势与温度调节动作的对应关系，获取预设的待温度检测的设备热源的温度传感器传送的当前时刻之前预设时长内的温度，根据温度变化条件，执行相应的温度调节操作(包括实现升温和实现降温的调节操作)，使终端设备的温度适中限定在一个合适的范围内。 [0098]　 [0099]　表2 [0100]　　符号　　　　　　　　　　　　　　含义  　　　　algo_type　　　　　　　　　　　算法类型  　　　　sensor　　　　　　　　　　　　　传感器名称  　　　　sampling　　　　　　　　　　　　传感器采样率(ms)thresholds　　　　　　　　　　　门限值(mC/mA)thresholds_clr　　　　　　　　　清除门限值  　　　　actions　　　　　　　　　　　　达到门限时的动作  　　　　action_info　　　　　　　　　　　动作额外信息 [0101]　表3 [0103]　在一个具体实施例中，在执行上述终端设备的温度控制过程中，可以由Thermal?engine服务程序通过轮询的形式(例如默认间隔时间5s)来读取上述系统运行状态的底层节点列表中的每个设备状态，获取到设备的系统运行状态，根据预先存储的设备的不同系统运行状态与温度控制策略文件的匹配关系，确定所述设备的系统运行状态所对应的温度控制策略文件。假设，系统设置了10种不同系统运行状态所对应的温度控制策略文件，则在确定设备的系统运行状态对应的温度控制策略文件时，Thermal?engine服务程序可以选择与系统运行状态最为匹配的温度控制策略文件。根据该温度控制策略文件中包括的至少一个温度控制策略进行温度控制，即检测设备的系统运行状态所对应的温度控制策略文件中每个温度控制策略对应设备热源的温度，并根据检测到的设备热源的温度，执行相应的温度调节操作。 [0106]　同时，启动状态检测服务程序检测设备的系统运行状态，包括设备中预设类型的应用程序是否处于启动状态、设备的显示屏是否处于亮屏状态、设备是否处于语音通话状态、设备的通信信号强度是否正常和设备是否处于充电状态中的至少一个。从而，根据预先存储的设备的系统运行状态与温度控制策略的匹配关系，确定所述设备的系统运行状态所对应的温度控制策略文件；若需要加载新的温度控制策略文件，则根据新的温度控制策略文件中包括的至少一个温度控制策略实现温度控制。 [0109]　实施例二 [0111]　S41：接收一个或多个硬件的硬件状态信息，确定设备的当前系统运行状态； [0112]　S42:根据预先确定的系统运行状态与温度控制策略的匹配关系，确定当前系统运行状态所对应的至少一个温度控制策略，根据所述至少一个温度控制策略进行温度控制。 [0113]　其中，上述温度控制策略包括：预设的设备热源的温度变化条件与温度调节操作的对应关系，上述步骤S42的执行过程可以包括下述步骤： [0114]　根据预先确定的系统运行状态与温度控制策略以及虚拟传感器的匹配关系，确定当前系统运行状态对应的至少一个温度控制策略和至少一个虚拟传感器； [0115]　通过所述至少一个虚拟传感器获取所述预设的设备热源的温度，并判断所述设备热源的温度是否满足所述温度变化条件，若是，则执行相应的温度调节操作。 [0116]　在一个具体实施例中，上述温度控制策略中可以包括至少两个预设的设备热源； [0117]　上述判断所述设备热源的温度是否满足所述温度变化条件，可以包括： [0118]　根据温度控制策略中至少两个预设的设备热源的温度的权重，对温度控制策略中检测到的至少两个设备热源的温度进行加权，得到温度的综合权值，并判断该温度的综合权值是否满足上述温度变化条件。 [0120]　相应的，上述执行相应的温度调节操作，包括下述一项或多项： [0122]　作为本公开实施例的一种具体实施方式，由于设备处于任一系统运行状态时，设备热源可能有一个或者多个，因此，每个系统运行状态所对应的温度控制策略可能是一个也可能是多个，为了便于温度控制策略的获取，可以在系统中设置一个温度控制策略文件，并在温度控制策略文件中分别设置各系统运行状态所对应的至少一个温度控制策略，这样，当设备处于不同的系统运行状态时，只要从该温度控制策略文件中获取到当前系统运行状态所对应的至少一个温度控制策略，就可以执行对应的至少一个温度控制策略，实现终端设备的温度控制。 [0123]　在一个具体实施例中可以是，本公开实施例提供的终端设备的温度控制方法应用于安卓(Android)系统时，当终端设备开启，Android系统启动后，系统首先加载默认的温度策略文件，启动Thermal?engine服务程序，由Thermal?engine服务程序检测预设的各硬件的状态，由于在系统中设置一个温度控制策略文件，并在温度控制策略文件中分别设置各系统运行状态所对应的至少一个温度控制策略，Thermal?engine服务程序根据获取的各硬件的状态，来确定当前系统运行状态对应的至少一个温度控制策略，执行相应的温度控制操作。在Android系统中具体实现温度控制的过程中，可以针对每个设备热源的温度传感器分别虚拟出对应一个系统运行状态的虚拟传感器，这样，每个温度控制策略可以对应于一个虚拟传感器，在当前系统运行状态下，激活当前系统运行状态所适用的温度控制策略对应的需要生效的虚拟传感器，从而获取到该温度控制策略对应设备热源的温度，并判断获取到的设备热源的温度是否满足所述温度变化条件，若是，则执行相应的温度调节操作。 [0124]　例如，预先存储的系统运行状态，包括：设备的显示屏处于灭屏状态、设备的显示屏处于亮屏状态+电源处于充电状态+摄像头处于启动状态、以及设备的显示屏处于亮屏状态+电源处于充电未状态和/或摄像头处于关闭状态，为了便于描述，本公开实施例中可以命名设备的显示屏处于灭屏状态时的系统运行状态为第一系统运行状态，设备的显示屏处于亮屏状态+电源处于充电状态+摄像头处于启动状态为第二系统运行状态，设备的显示屏处于亮屏状态+电源处于充电未状态和/或摄像头处于关闭状态为第三系统运行状态。 [0127]　本公开实施例提供的上述终端设备的温度控制方法中，可以根据不同的系统运行状态，加载同一温度控制策略文件中的多个温度控制策略中的至少一个。按照当前系统运行状态对应的至少一个温度控制策略实现温度控制。可以使终端设备始终能够工作在一个安全、精准、合适的温度范围内，使得温度控制实现方式高效和灵活，提升温度控制的有效性和针对性，便于实现对终端设备的硬件的保护，提高其硬件的使用寿命，同时，可以满足使用者对终端设备的性能和使用体验的要求。 [0128]　基于同一发明构思，本公开实施例还提供了一种终端设备的温度控制装置，参照图5所示，可以包括：系统状态检测模块11和第一温度控制模块12，其中： [0129]　系统状态检测模块11，用于检测设备的系统运行状态； [0130]　第一温度控制模块12，用于根据预先存储的系统运行状态与温度控制策略的匹配关系，确定所述当前系统运行状态所对应的至少一个温度控制策略，并根据所述至少一个温度控制策略进行温度控制。 [0131]　在一个或一些可选的实施例中，所述温度控制策略包括：预设的设备热源的温度变化条件与温度调节操作的对应关系； [0132]　第一温度控制模块12，具体用于检测所述当前系统运行状态所对应的每个温度控制策略对应设备热源的温度，并判断检测到的设备热源的温度是否满足所述温度变化条件，若是，则执行相应的温度调节操作。 [0133]　在一个或一些可选的实施例中，所述温度控制策略中包括至少两个预设的设备热源； [0134]　第一温度控制模块12，具体用于根据温度控制策略中至少两个预设的设备热源处的温度的权重，对温度控制策略中检测到的至少两个设备热源的温度进行加权，得到温度的综合权值，并判断所述温度的综合权值是否满足所述温度变化条件。 [0136]　第一温度控制模块12，具体用于下述一项或多项温度调节操作： [0138]　在一个或一些可选的实施例中，本公开实施例提供的终端设备的系统温度控制装置，还包括： [0139]　信息模块，用于在执行所述温度调节操作之前，将所述温度调节操作中包含的至少一项操作提示给用户；接收用户对其中一项或多项操作的确认； [0140]　第一温度控制模块12，具体用于根据用户确认的操</t>
  </si>
  <si>
    <t>根据终端设备的系统运行状态变化，选择不同的温度控制策略，使终端设备始终能够工作在一个安全、精准、合适的温度范围内，使得温度控制实现方式更加高效和灵活，提升了温度控制的有效性和针对性，便于实现对终端设备的硬件的保护，提高其硬件的使用寿命。</t>
  </si>
  <si>
    <t>0.96</t>
  </si>
  <si>
    <t>CN111026254A |
CN111007932A |
CN110928387A |
CN110297532A |
CN107608861A |
CN107168109A |
CN106933315A |
CN106647860A |
CN105807873A |
CN105467932A</t>
  </si>
  <si>
    <t>系统启动 |
启动运行 |
正常启动 |
启动状态 |
软件状态 |
硬件状态</t>
  </si>
  <si>
    <t>控制操作 |
关机 |
游戏应用程序 |
亮屏状态 |
灭屏状态 |
调节屏幕亮度 |
加载默认 |
用户操作</t>
  </si>
  <si>
    <t>运行状态 |
运行环境 |
android系统 |
系统设置 |
系统资源 |
用户交互界面 |
服务程序 |
用户空间 |
系统调用 |
设备状态</t>
  </si>
  <si>
    <t>hard coded |
温度控制方法 |
温度阈值 |
设备温度 |
hard coding |
温度变化趋势 |
运行频率 |
判断检测</t>
  </si>
  <si>
    <t>CN202110383531.3</t>
  </si>
  <si>
    <t>一种多应用共享音视频设备的方法、装置和系统</t>
  </si>
  <si>
    <t>本发明公开了一种多应用共享音视频设备的方法、装置和系统。所述方法包括：响应于应用对音视频设备的操作请求，若根据操作请求确定需要获取音视频数据时，从音视频设备的预览数据流中截取所请求的音视频数据，将截取的音视频数据提供给应用。能够实现多个应用对同一音视频设备的共享，避免了共享引发的状态混乱。</t>
  </si>
  <si>
    <t>一种多应用共享音视频设备的方法，其特征在于，包括： 　　响应于应用对音视频设备的操作请求，若根据所述操作请求确定需要获取音视频数据时，从音视频设备的预览数据流中截取所请求的音视频数据，将截取的音视频数据提供给所述应用。</t>
  </si>
  <si>
    <t>郭洲 |
章建勇 |
吴传龙</t>
  </si>
  <si>
    <t>郭洲</t>
  </si>
  <si>
    <t>H04N 21/218|H04N 21/2187|H04N 21/222|H04N 21/434</t>
  </si>
  <si>
    <t>H04N 21/218</t>
  </si>
  <si>
    <t>　安卓系统往往可以安装有多款相机应用，这些相机应用均可调用框架层提供的接口，发送对相机的各种操作请求(如打开相机、设置相机参数、预览、拍照、录像或关闭相机等)。但为了避免多个相机应用同时操作相机引起的状态混乱，往往同一时间只允许一个相机应用使用相机，例如相机应用A正在使用相机录像的过程中，若要同时运行相机应用B，相机应用B是无法正常打开相机的，会提示相机已被占用。这在部分应用场景下却带来了阻碍，比如，虚拟现实(Virtual Reality，VR)或增强现实(Augmented Reality，AR)设备的部分应用场景，需要一个后台进程一直获取相机数据做算法，而要求不影响其他应用使用相机。&lt;br/&gt;　现有技术往往是修改框架层的Camera Service，把限制条件放松，但也只能实现当一个应用使用一个相机时，别的应用还可以打开其他相机，而无法让同一相机被多个应用同时使用，无法真正实现同一时间同一相机的共享。</t>
  </si>
  <si>
    <t>　本发明涉及多媒体技术领域，特别涉及一种多应用共享音视频设备的方法、装置和系统。</t>
  </si>
  <si>
    <t>[0053]　为了解决现有技术中存在的无法实现多个相机应用共享相机的问题，本发明实施例提供一种多应用共享音视频设备的方法、装置和系统，能够实现多个应用对同一音视频设备的共享，且避免了共享引发的状态混乱。 [0054]　实施例一 [0055]　本发明实施例一提供一种多应用共享音视频设备的方法，其流程如图1所示，包括如下步骤： [0056]　步骤S11：响应于应用对音视频设备的操作请求，若根据操作请求确定需要获取音视频数据时，从音视频设备的预览数据流中截取所请求的音视频数据。 [0057]　现有技术中为了避免多个应用同时共享音视频设备引发状态混乱的问题，往往对访问音视频设备的应用数量进行限制，同一时间只允许一个应用访问音视频设备，即音视频设备处于被占用状态时，其他的应用无法再使用音视频设备。这为多个应用需要共享音视频设备的场景带来了实现阻碍。 [0058]　鉴于此，本发明实施例一对音视频设备所在终端设置了中间代理模块，由代理模块拦截本地各应用对音视频设备的操作请求，并对操作请求进行统一管理，对有冲突的操作请求按照预设的优先级规则进行取舍；由代理模块将应用的操作请求发送给音视频设备；代理模块从音视频设备的预览数据流中截取所请求的音视频数据，将截取的音视频数据提供给相应的应用。从而模拟出各个应用均能访问音视频设备的效果。 [0059]　在一个实施例中，可以包括，代理模块从系统的框架层获取应用对音视频设备的操作请求。 [0060]　参照图2所示，以Android系统为例，现有技术中应用对音视频设备的操作请求的发送流程为，依次经过所在终端的操作系统的： [0061]　①应用层(Application，App)[0062]　即Android系统里的应用程序。 [0063]　②框架层Frameworks [0064]　Android系统上层服务，向上提供接口给APP使用，向下调用HAL层接口。 [0065]　③硬件抽象层HAL [0066]　为了适配各个厂商的硬件而抽象出通用的接口，由该层把接口对接到Frameworks层。 [0067]　④内核层Kernel [0068]　为最接近硬件(音视频设备)的一层。 [0069]　音视频设备反馈的相关信息经由上述途径相反的途径返回给应用App。 [0070]　Frameworks层里的其中一个服务为Camera Service，负责接收APP发送的camera请求，下发指令依次到HAL、Kernel直至camera模组，从而完成camera的各个功能。故代理模块从操作系统的框架层获取应用对音视频设备的操作请求。框架层包括应用框架层App Framework和本机框架层Navive Framework，本机框架层设置有Camera Service服务，所以更具体的，代理模块从本机框架层获取应用对音视频设备的操作请求。 [0071]　参照图3所示，由于在现有技术的基础上，在应用层APP与框架层Frameworks之间设置了代理层Proxy APP(代理模块)，各个APP之间通过代理层与音视频设备对接，实现了多个APP可以共享音视频设备的效果。 [0072]　本发明实施例一提供的方案，没有对系统的HAL和Kernel层进行修改，而是在APP层及Fameworks层之间加入新的代理层(代理模块)，不依赖原有代码，可轻松拓展和移植到各版本的操作系统中，故拓展性高、移植性强。 [0073]　代理层截获所有APP发出的请求，统一处理后发送给camera；而对Frameworks层的Camera Service而言，始终只有一个应用(代理层)发出对camera的请求，从而巧妙地绕开了Frameworks层原有的限制。 [0074]　在一个实施例中，若当前需要获取音视频数据的操作请求有多个，即有多个应用请求音视频数据，且请求的音视频数据类型不同时，从音视频设备的预览数据流中截取所请求的音视频数据，可以包括，按预设的优先级规则确定请求的音视频数据类型的处理顺序；按处理顺序依次从音视频设备的预览数据流中截取相应类型的音视频数据。 [0075]　具体的，请求的音视频数据的类型可以为图片或视频，若同一时间段内既有应用请求图片数据，又有应用请求视频数据，按预设的优先级规则确定请求图片数据的至少一个应用中优先级最高的为应用A，确定请求视频数据的至少一个应用中优先级最高的为应用B，若应用A的优先级高于应用B，则先从音视频设备的预览数据流中截取请求的图片数据，确定请求图片数据的应用的个数，将截取的图片数据按照应用的个数进行复制，将复制的图片数据发送给请求的应用，可以是并行发送；再从音视频设备的预览数据流中截取请求的视频数据，确定请求视频数据的应用的个数，将截取的视频数据按照应用的个数进行复制，将复制的视频数据发送给请求的应用，可以是并行发送。若应用B的优先级高于应用A，则先从音视频设备的预览数据流中截取请求的视频数据，确定请求视频数据的应用的个数，将截取的视频数据按照应用的个数进行复制，将复制的视频数据发送给请求的应用，可以是并行发送；再从音视频设备的预览数据流中截取请求的图片数据，确定请求图片数据的应用的个数，将截取的图片数据按照应用的个数进行复制，将复制的图片数据发送给请求的应用，可以是并行发送。 [0076]　可选的，上述依据的优先级规则也可以是其他的优先级规则，也可以是确定请求图片数据的各应用的优先级平均值，和请求视频数据的各应用优先级平均值，再比较两个平均值的大小，若前者大，先截取图片数据，若后者大，先截取视频数据；也可以是不考虑请求的应用的优先级，只设定图片数据的优先级高，或者视频数据的优先级高；可选的，也可以选用别的优先级规则，这里不做具体限定。 [0077]　若当前需要获取音视频数据的操作请求有多个，即有多个应用请求音视频数据，且请求的音视频数据类型相同，则直接从音视频设备的预览数据流中截取请求类型的音视频数据，再按请求的应用个数进行复制，并行发送给各应用。 [0078]　步骤S12：将截取的音视频数据提供给应用。 [0079]　具体的，若根据操作请求确定需要获取图像数据时，从音视频设备的预览数据流中截取与操作请求的请求时间相匹配帧的图像数据，将截取的图像数据发送给应用；或，若根据操作请求确定需要获取视频数据时，从音视频设备的预览数据流中截取与操作请求的请求时间相匹配帧的视频数据，将截取的视频数据发送给应用。 [0080]　本发明实施例一提供的多应用共享音视频设备的方法，响应于应用对音视频设备的操作请求，若根据所述操作请求确定需要获取音视频数据时，从音视频设备的预览数据流中截取所请求的音视频数据，将截取的音视频数据提供给应用。各个应用直接对接的不是音视频设备，而是通过中间的模块，对多个应用的音视频设备操作请求进行统一管理，为需要获取音视频数据的操作请求从音视频设备的预览数据流中截取所请求的音视频数据，将截取的音视频数据提供给相应的应用，对于同一终端的各个应用而言，实现了可以共享音视频设备的效果，且避免了音视频设备共享所引发的冲突；同时，无需设置多个音视频设备，节约了成本。 [0081]　在一个实施例中，响应于应用对音视频设备的操作请求，若根据操作请求、音视频设备当前的运行状态和预设的优先级规则，确定需要音视频设备执行操作指令时，或根据操作请求和音视频设备当前的运行状态确定需要音视频设备执行操作指令时，向音视频设备发送相应的操作指令。具体的，根据操作请求包含的操作指令的不同，在不同的实施例中可能包含下述情况： [0082](1)操作请求包含设置音视频设备的第一配置参数 [0083]　具体的，上述第一配置参数指不一致的设置可兼容的配置参数，例如预览数据流的数据格式和/或每帧图像的预览尺寸等，以数据格式为例，可根据任一种数据格式转换成同类型的其他的数据格式。数据格式或预览尺寸可以按照请求的应用的优先级来设置，按照优先级的顺序为其他请求不同的第一配置参数的应用进行数据格式的转换。后面的第二配置参数指不一致的设置可能不兼容的配置参数，例如分辨率，只能将高分辨率的数据转换成低分辨率的，故可以将音视频设备预览数据流中每帧图像的分辨率设置为所有请求的分辨率中的最大值，再按优先级先后将截取到的数据进行分辨率的转换。 [0084]　在一个实施例中，可以包括，若操作请求包含设置音视频设备的第一配置参数，判断操作请求包含的第一配置参数是否与音视频设备当前的第一配置参数一致；若否，且根据预设的优先级规则，确定发送操作请求的应用优先级不低于音视频设备当前的第一配置参数对应的应用的优先级，确定需要音视频设备执行修改第一配置参数的操作指令。 [0085]　具体的，上述优先级规则也可以是其他的规则，例如，还可以是确定发送操作请求的应用优先级高于音视频设备当前的第一配置参数对应的应用的优先级；也可以是，确定发送操作请求的应用优先级高于音视频设备当前的第一配置参数对应的应用的优先级，或，确定发送操作请求的应用与音视频设备当前的第一配置参数对应的应用为同一应用，确定需要音视频设备执行修改第一配置参数的操作指令。 [0086](2)操作请求包含设置音视频设备的第二配置参数 [0087]　在一个实施例中，可以包括，若操作请求包含设置音视频设备的第二配置参数，判断操作请求是否与所述音视频设备当前的第二配置参数相冲突；若是，确定需要音视频设备执行修改第二配置参数的操作指令。 [0088]　第二配置参数为预览数据流分辨率时，判断操作请求包含的分辨率是否大于音视频设备当前的预览数据流数据的分辨率；若是，确定操作请求与音视频设备当前的预览数据流数据的分辨率相冲突。 [0089](3)操作请求包含开启音视频设备 [0090]　操作请求包含开启音视频设备，且音视频设备的运行状态为关闭状态时，确定需要音视频设备执行开启的操作指令。 [0091](4)操作请求包含关闭音视频设备 [0092]　操作请求包含关闭音视频设备，且确定没有其他应用正在使用音视频设备，确定需要音视频设备执行关闭的操作指令。 [0093]　针对现有技术中多个APP同时使用同一camera资源可能引起状态混乱的问题，本发明实施例一通过在代理层设置一套管理机制(优先级规则)来解决。APP发起操作camera的请求后，代理层捕获，一旦出现部分相互冲突的camera操作请求，按照优先级规则进行取舍。 [0094]　在一个实施例中，向音视频设备发送操作指令后，还包括：向应用发送操作请求执行成功的消息。 [0095]　在一个实施例中，当截取的音视频数据的参数与操作请求包含的请求参数不一致时，将截取的音视频数据提供给应用前，还可以包括，根据操作请求包含的请求参数处理截取的音视频数据；将处理后的音视频数据发送给应用。 [0096]　具体的，上述参数可以包括分辨率、每帧图像的尺寸和数据格式中的至少一项。当应用请求的图片数据或音视频数据的分辨率不同时，从音视频设备的预览数据流中截取所请求的最大分辨率的图片数据或音视频数据，再按照其他请求的应用的预先级，将截取的数据依次进行降分辨率处理，处理成每个应用所请求的分辨率后再发送给相应的应用；当应用请求的图片数据或音视频数据的每帧图像的预览尺寸不同时，从音视频设备的预览数据流中直接截取的图片数据或音视频数据是优先级最高的应用所请求的预览尺寸，再按照其他请求的应用的预先级，将截取的数据依次进行预览尺寸转换处理，处理成每个应用所请求的尺寸后再发送给相应的应用；当应用请求的图片数据或音视频数据的数据格式不同时，从音视频设备的预览数据流中直接截取的图片数据或音视频数据是优先级最高的应用所请求的数据格式，再按照其他请求的应用的预先级，将截取的数据依次进行格式转换，转换成每个应用所请求的格式后再发送给相应的应用。 [0097]　可选的，代理模块也可以不对从音视频设备的预览数据流中截取的视频数据进行处理，而是直接按照请求的应用个数进行复制后发送给各应用，由各应用按需求将接收到的数据进行转换处理。 [0098]　参照图4所示，为本发明实施例一实现的一种可行的底层架构图，代理层Proxy APP在每个应用程序APK使用相机接口Camera API打开camera时，均会创建一个对应的代理对象实现类GLT Thread Manager Impl2(图4中的虚线框)和此APK进行交互。当有多个APK接入时，便有多个GLT Thread Manager Impl2，这些GLT Thread Manager Impl2被相机代理管理实现类Camera Proxy Manager Impl2所管理。GLT Thread Manager Impl2与APK之间经由Session通信。 [0099]　Camera Proxy Manager Impl2直接使用Camera.java来对接Camera Service，操作相机设备，包括管理各个APK对相机的参数设置指令，设置相机的参数set Parameter，接收相机返回的信息Call back发送给对应的APK。从相机角度看，并不是同时被多个APK访问，而是仅有一个相机接口Camera API的访问进程。 [0100]　Camera Proxy Manager Impl2管理对单个APK的所有渲染层surface的渲染，如图4中所示，圆圈”代表APK可能设置的surface，圆角长方形”表示“源图像”，这里的“源图像”是通过Camera Proxy Manager Impl2获得，然后分发给每个APK的。 [0101]　多个APK接入时，在Camera Proxy Manager Impl2中便有多个“源图像”需要填充，此工作由GL Texture Flinger来完成，GL Texture Flinger具有唯一的源数据端，但有多个接收端sink端，这些sink端就是Camera Proxy Manager Impl2中的“源图像”，而唯一的源数据端的数据来自Surface Texture，Surface Texture的数据由Camera Service填充。自此，Camera Service的预览数据首先发送给GL Texture Flinger的唯一源数据端(Surface Texture)，接着按照管理的请求相机数据的序列Take Picture Queue分发给所有的sink端(GLT Thread Manager Impl2的“源图像”)，每个GLT Thread Manager Impl2再进行二次分发。 [0102]　每个APK改变参数时，均会导致对应的GLT Thread Manager Impl2参数改变，所有参数改变在管理者(Camera Proxy Manager Impl2)中进行优先级处理，以便决定哪个APK的参数可以最终下发给Camera Service。Camera Service的回调，如拍照数据，聚焦状态等，也由Camera Proxy Manager Impl2分发给每个GLT Thread Manager Impl2对象，再由GLT Thread Manager Impl2发送到APK。 [0103]　实施例二 [0104]　本发明实施例二提供一种多路直播方法，其流程如图5所示，包括如下步骤： [0105]　步骤S51：根据多个直播应用的音视频数据获取请求，从音视频设备的预览数据流中截取请求的音视频数据，将截取的音视频数据提供给相应的直播应用，接收直播应用返回的处理后音视频数据。 [0106]　各直播应用不是直接访问音视频设备，而是通过中间的代理模块，代理模块对多个直播应用的音视频数据获取请求统一管理，根据从音视频设备的预览数据流中截取的音视频数据为各直播应用提供相应的数据。 [0107]　若同时存在多个请求音视频数据的直播应用，且请求的数据格式和需要的参数设置都一致，代理模块只需要将实时从音视频设备的预览数据流中截取的音视频数据复制相应的份数，将复制后的数据发送给直播应用即可，可以是同步发送。 [0108]　若同时存在多个请求音视频数据的直播应用，且请求的数据格式不一致，则将实时从音视频设备的预览数据流中截取的音视频数据复制相应的份数，按照优先级规则逐一将复制后的数据转换成应用请求的数据格式和/或参数，再发送给相应的应用；可选的，也可以不进行数据的转换，直接发送复制后的数据，由各直播应用将接收到的数据转换成需要的数据格式和/或参数。 [0109]　同时，代理模块统一管理各直播应用对音视频设备的操作请求，若根据操作请求、音视频设备当前的运行状态和预设的优先级规则，确定需要音视频设备执行操作指令时，或根据作请求和音视频设备当前的运行状态确定需要音视频设备执行操作指令时，向音视频设备发送相应的操作指令。具体方法如实施例一中所述，此处不再赘述。 [0110]　步骤S52：将各直播应用返回的处理后音视频数据发送给播放装置，使得播放装置同屏播放各直播应用返回的处理后音视频数据。 [0111]　各直播应用通过代理模块实现了音视频设备的共享，播放装置同屏播放各直播应用返回的处理后音视频数据，在同一终端实现了多路直播。 [0112]　具体的，本发明实施例二提供的多路直播方法，各个直播应用如何获取音视频设备实时预览的音视频数据，及代理模块如何统一管理各直播应用的数据获取请求和操作指令，具体方法与上述实施例一中的方法类似，此处不再赘述。 [0113]　本发明实施例二提供的多路直播方法，根据多个直播应用的音视频数据获取请求，从音视频设备的预览数据流中截取请求的音视频数据，将截取的音视频数据提供给相应的直播应用，接收直播应用返回的处理后音视频数据；将各直播应用返回的处理后音视频数据发送给播放装置，使得播放装置同屏播放各直播应用返回的处理后音视频数据。各个直播应用直接对接的不是音视频设备，而是通过中间的模块，从音视频设备的预览数据流中截取所请求的音视频数据，将截取的音视频数据提供给各个请求音视频数据的直播应用进行处理；接收各个直播应用返回的处理后音视频数据并发送给播放装置进行同屏播放，在同一直播端实现了多路直播的功能，使得只需一台直播端便可实现多路直播，无需同时打开多台直播端，节省了直播成本，且使得直播操作更加便捷；直播端不需要设置多个音视频设备，进一步节省了成本；同时，只使用一台直播端易于移动直播。 [0114]　基于本发明的发明构思，本发明实施例还提供一种多应用共享音视频设备的装置，能够实现上述多应用共享音视频设备的方法。该装置可以设置在手机终端、电脑终端或PAD终端等设置有音视频设备硬件的设备中，该装置的结构如图6所示，包括确定模块61、截取模块62和通信模块63； [0115]　确定模块61，用于响应于通信模块63获取到的应用对音视频设备的操作请求，根据所述操作请求确定是否需要获取音视频数据； [0116]　截取模块62，用于当确定模块61确定为是时，从音视频设备的预览数据流中截取所请求的音视频数据； [0117]　通信模块63，用于将截取模块62截取的音视频数据提供给所述应用。 [0118]　基于本发明的发明构思，本发明实施例还提供一种多应用共享音视频设备的系统，能够实现上述多应用共享音视频设备的方法。该系统置可以设置在手机终端、电脑终端或PAD终端等设置有音视频设备硬件的设备中，该系统的结构如图7所示，包括代理模块71和多个应用72； [0119]　代理模块71，用于响应于应用72对音视频设备的操作请求，若根据所述操作请求确定需要获取音视频数据时，从音视频设备的预览数据流中截取所请求的音视频数据，将截取的音视频数据提供给应用72。 [0120]　基于本发明的发明构思，本发明实施例还提供一种多应用共享音视频设备的系统，能够实现上述多应用共享音视频设备的方法。该系统置可以设置在</t>
  </si>
  <si>
    <t>能够实现多个应用对同一音视频设备的共享，避免了共享引发的状态混乱。</t>
  </si>
  <si>
    <t>1.84</t>
  </si>
  <si>
    <t>CN112416490A |
CN112104886A |
CN111917988A |
CN109068179A |
CN106412687A |
US20090305694A1</t>
  </si>
  <si>
    <t>对音视频 |
直播终端 |
请求视频 |
接收直播 |
直播方法 |
实时预览 |
直播系统 |
hand geometry |
移动直播 |
gallium indium phosphide |
应用共享</t>
  </si>
  <si>
    <t>galileo卫星导航系统 |
格式转换 |
请求图片 |
图片数据 |
流数据 |
数据格式</t>
  </si>
  <si>
    <t>android系统 |
安卓系统 |
内核层 |
代理模块 |
应用层 |
框架层 |
后台进程 |
硬件抽象层 |
代理层</t>
  </si>
  <si>
    <t>渲染 |
虚拟现实</t>
  </si>
  <si>
    <t>CN202110383523.9</t>
  </si>
  <si>
    <t>一种主题确定方法、相关方法、装置和系统</t>
  </si>
  <si>
    <t>本公开涉及一种主题确定方法、相关方法、装置和系统，该主题确定方法，包括：根据接收的终端设备的设备信息，从预设主题集中筛选得到所述终端设备的至少一个需要发布和/或订阅的主题，并发送到所述终端设备；所述主题与下述一项或多项相关：地理范围、时间和预设事件。使得终端设备既可以作为发布设备又可以作为订阅设备，进而实现与其他终端设备的信息获取与信息发布的双向信息传递。</t>
  </si>
  <si>
    <t>一种主题确定方法，其特征在于，包括： 　　根据接收的终端设备的设备信息，从预设主题集中筛选得到所述终端设备的至少一个需要发布和/或订阅的主题，并发送到所述终端设备；所述主题与下述一项或多项相关： 　　地理范围、时间和预设事件。</t>
  </si>
  <si>
    <t>冉正源</t>
  </si>
  <si>
    <t>H04L 12/58|H04L 29/08</t>
  </si>
  <si>
    <t>H04L 12/58</t>
  </si>
  <si>
    <t>　现有技术中，消息队列遥测传输(MQTT，Message Queuing Telemetry Transport)协议是基于发布/订阅方式的消息协议，是一种基于客户端?服务器的消息发布/订阅传输协议，其具有传输可靠、消息实时转发、低带宽、低耗能、低成本等优点，应用前景广泛。在应用过程中，发布设备(Publisher)通过MQTT协议与代理服务器(Broker)建立通信，向代理服务器发布包括一个或多个主题的消息；订阅设备(subscriber)通过MQTT协议与服务器建立通信，向服务器发送订阅预设主题的请求。发布设备和订阅设备无需知晓对方的存在，只需与代理服务器直接进行交互，由代理服务器将发布设备发布的包括预设主题的消息转发至订阅该预设主题的订阅设备，从而实现订阅设备获取消息。&lt;br/&gt;　但是，对需要订阅主题和/或需要发布主题的设备，如果设备根据不同的场景需要发布的主题的信息或者需要订阅的主题要发生动态变化的应用场景，由于现有技术中订阅设备所订阅的主题以及发布设备所发布的主题均为预先设置的，无法适用于该应用场景。</t>
  </si>
  <si>
    <t>　本公开涉及一种主题确定方法、相关方法、装置和系统。</t>
  </si>
  <si>
    <t>[0050]　这里将详细地对示例性实施例进行说明，其示例表示在附图中。下面的描述涉及附图时，除非另有表示，不同附图中的相同数字表示相同或相似的要素。以下示例性实施例中所描述的实施方式并不代表与本公开相一致的所有实施方式。相反，它们仅是与如所附权利要求书中所详述的、本公开的一些方面相一致的装置和方法的例子。 [0051]　实施例一 [0052]　本发明实施例一提供一种消息处理系统，其结构如图1所示，包括：消息管理设备1和多个终端设备2； [0053]　消息管理设备1，用于根据接收的终端设备的设备信息，从预设主题集中筛选得到所述终端设备的至少一个发布和/或订阅的主题，并发送到所述终端设备； [0054]　终端设备2，用于向所述消息管理设备1发送设备信息；接收至少一个发布和/或订阅的主题的信息；发送包括至少一个发布的主题的设备信息和/或接收包括至少一个订阅的主题的其他终端设备的信息。 [0055]　若终端设备2接收到消息管理设备返回的至少一个发布和/或订阅的主题的信息，则将接收到的至少一个发布和/或订阅的主题的信息发送到消息转发设备，该消息转发设备3，用于接收预设范围内的其他终端设备发送的包括至少一个主题的设备消息，并转发至订阅对应主题的终端设备2，从而该终端设备2，接收该消息转发设备3发送的包括至少一个订阅的主题的其他终端设备的信息。当然，该终端设备接收到的至少一个发布的主题的信息，还用于向该消息转发设备3发送包括至少一个发布的主题的设备信息。 [0056]　本发明实施例中，终端设备可以按照第二预设时间间隔发送自身的设备信息。 [0057]　本发明实施例中，预设主题集中的主题可以关联于地理范围、时间和预设事件中的至少一项。即主题与下述一项或多项相关：地理范围、时间和预设事件。 [0058]　如果终端设备需要获取的信息为一天中某个特定时间段的其他终端设备的设备信息，则可以预先将一天划分为多个时间段，确定每个时间段对应的主题，从而消息管理设备为终端设备分配发布和/或订阅的主题时，根据终端设备发送的设备信息，确定终端设备的时间相关的主题。例如，终端设备为车辆时，需要获取的是早高峰时间段(比如早7点?9点)的其他车辆的设备信息，从而进行路线规划，则可以将早高峰时间段对应的主题发送至终端设备，从而使终端设备接收其他终端设备的该主题的设备信息。 [0059]　又或者，终端设备需要获取的信息为预设事件的其他终端设备的设备信息，则可以预先确定预设事件对应的主题，从而消息管理设备为终端设备分配发布和/或订阅的主题时，根据终端设备发送的设备信息，确定终端设备的预设事件相关的主题。例如，终端设备为车辆时，需要获取的是红绿灯路口附近的其他车辆的设备信息，从而进行路线规划，则可以将红绿灯路口对应的主题发送至终端设备，从而使终端设备接收其他终端设备的该主题的设备信息。 [0060]　本发明实施例中，还可以通过消息管理设备为终端设备分配发布和/或订阅的主题，终端设备在位置变化过程中，通过更新订阅的一个或多个主题，实现从消息转发设备3获取到地理范围内的其他终端设备的设备信息。 [0061]　与现有技术中的MQTT技术相比，可以快速实现发布主题和/或订阅主题，终端设备的消息获取不再依赖于预先约定的主题，从而使得终端设备能够及时获取到所订阅的至少一个主题所对应的一个或多个其他终端设备的设备信息，以及将自身设备信息及时传递到其他订阅相应主题的设备。 [0062]　本发明实施例提供的消息处理系统中，信息管理设备与消息转发设备3分离，从而终端设备订阅或发布的主题的确定过程，与终端设备发布信息或者订阅信息的过程分离，便于实现实时消息发布与消息获取，防止消息传递过程中的消息遗漏或者消息丢失。 [0064]　本发明实施例所提供的消息处理系统可以应用于包括智能汽车、无人机等终端设备2的应用场景中，实现智能汽车、无人机等实时获取周边一定范围的其他终端设备的信息。这里所描述的其他终端设备可以是路侧设备(Road Side Unit，RSU)、可快速移动设备(例如，车辆、无人机)和行人携带智能设备等。其中，路侧设备包括基站和中继设备等，行人携带智能设备，例如，智能手机、平板电脑等。 [0065]　本发明的发明人发现，现有技术中已经提出了实现设备间通信的方法，例如，通过专用短程通信技术(Dedicated Short Range Communication，DSRC)实现设备间直接进行通讯，基于第三代合作伙伴计划(Third Generation Partnership Project,3GPP)组织提出的基于蜂窝移动通讯技术的蜂窝车联网(Cellular Vehicle?to?Everything，C?V2X)技术的PC5接口实现的设备间直接进行通讯。其中，PC5接口为在3GPP Rel?12标准中引入的一个设备与设备之间进行直接交互的接口，能够用于实现车辆与车辆直连通讯或者车辆与路侧设备直连通讯。但是由于DSRC是基于Wi?Fi和电气与电子工程师协会(Institute of Electrical and Electronics Engineers，IEEE)802.11p标准实现的近场直连通讯方式，所以设备间的最大通讯距离很短，一般不超过500米，因此，不能满足500米以外的设备通讯。而PC5接口实现的设备间直连通讯方式中，设备间最大通讯距离一般不超过1200米，因此，不能满足1200米以外的设备通讯。并且，由于直连通讯方式中，每个终端设备2一般均有最大连接数的限制，若可直连范围内其他终端设备2的数量大于最大连接数，会导致部分其他终端设备2不能直连通讯，造成信息丢失。 [0067]　当然，本发明实施例中，终端设备2也可以与其他终端设备2通过基于DSRC技术或PC5接口的设备直连通讯方式，直接获取距离不超过500米或者距离不超过1200米的其他终端设备2的设备信息。 [0069]　终端设备A向信息管理设备1上报终端设备A的设备信息； [0070]　消息管理设备1根据接收的终端设备A的设备信息，从预设主题集中筛选得到所述终端设备的至少一个发布和/或订阅的主题，并发送到所述终端设备A； [0071]　假设，信息管理设备1根据终端设备A上报的设备信息，确定的终端设备A需要订阅的主题TS’1……TSM，以及终端设备A需要发布自身信息的主题TS’1……TS’K；然后，把计算出的主题TS’1……TS’K与主题T下发给终端设备A； [0072]　终端设备A向消息转发设备3发送包括订阅的主题TS1……TSM的请求，并且，向消息转发设备3发送包括主题为TS’1……TS’K的自身的设备消息； [0073]　消息转发设备3把终端设备A发布的主题为TS’1……TS’K的设备信息转发给订阅了主题TS’1……TS’K的其他终端设备；并且，若消息转发设备3接收到其他终端设备发布的主题为TS1……TSM中的至少一个主题的设备信息，则转发给终端设备A。 [0074]　在一个具体实施例中，若所述主题至少与所述地理范围相关，消息管理设备1可以通过下述方式得到所述预设主题集： [0075]　将预设地理区域划分为多个子地理区域； [0076]　确定每个子地理区域所对应的主题，，得到所述主题集。 [0077]　其中，将预设地理区域划分为多个子地理区域，具体可以包括： [0078]　在所述预设地理区域间隔第一预设距离，确定多个基准点； [0079]　将基准点为中心，半径为第二预设距离的地理区域确定为所述基准点所对应的子地理区域；所述第二预设距离大于等于所述第一预设距离的一半且小于等于所述第一预设距离。 [0080]　本发明实施例中，通过设置第二预设距离大于等于所述第一预设距离的一半且小于等于所述第一预设距离，可以将信息管理设备所对应的预设地理区域划分为若干个边缘重叠的子地理区域。得到预设地理区域内的各个子地理区域之后，给每一个子地理区域设定对应的主题名称或者主题标号，得到每个子地理区域所对应的主题。 [0081]　本发明实施例中，终端设备的至少一个需要发布和/或订阅的主题，可以通过下述方式得到： [0082]　根据所述终端设备的位置信息与所述预设主题集中的每个主题所对应的子地理区域的位置范围进行匹配，若所述位置信息属于至少一个子地理区域，则确定所述至少一个子地理区域所对应的至少一个主题为所述终端设备需要发布的主题； [0083]　根据所述终端设备的位置信息、轨迹信息、运动方向和运动速度中的至少一个，确定所述终端设备在第一预设时间间隔所经过的至少一个子地理区域，则确定所述至少一个子地理区域所对应的至少一个主题为所述终端设备需要订阅的主题。 [0084]　在一个实施例中，可以是，信息管理设备用于根据预设的算法把消息管理设备1对应的预设地理区域划分为多个子地理区域，并将每个子地理区域映射到一个主题，得到该预设主题集。其中每个子地理区域所映射的主题，可以通过统一的编号和/或命名规则进行确定。 [0085]　在一个具体实施例中，假设，信息管理设备用于确定道路A上的终端设备所需要发布的主题和/或需要订阅的主题，则信息管理设备在确定终端设备所需要发布的主题和/或需要订阅的主题之前，可以在道路A上确定多个基准点，相邻基准点的距离可以是第一预设距离，例如可以是1Km，针对每个基准点，得到以基准点为圆心，以第二预设距离为半径的圆形地理区域，则该圆形地理区域即为道路A的一个子地理区域，最终得到道路A的多个子地理区域Sa……Sx，若定义子地理区域Sa的主题为TSa，子地理区域Sb的主题为TSb，……，子地理区域Sx的主题为TSx，得到上述预设主题集TSa……TSx。假设该第二预设距离为650m，则道路A的相邻两个子地理区域之间存在300m的重叠地理区域，或者称为过渡地理区域。对于道路A相邻的两个子地理区域，例如子地理区域Sa和子地理区域Sb。 [0086]　此时，若终端设备A处于子地理区域Sa和子地理区域Sb的过渡地理区域，则若终端设备A向信息管理设备发送自身设备信息，请求获取发布消息的主题时，信息管理设备会从预设主题集TSa……TSx中筛选得到所述终端设备A的发布主题TSa和TSb，并发送到所述终端设备A；从而，当终端设备A发布消息时，可以同时发布TSa和TSb两个主题的设备信息至消息转发设备3。若终端设备A向信息管理设备发送自身设备信息，请求获取订阅消息的主题时，信息管理设备会从预设主题集TSa……TSx中筛选得到所述终端设备的或订阅的主题TS1……TSM，并发送到所述终端设备A；终端设备A可以将接收到的订阅主题TS1……TSM的请求，发送到消息转发设备3；从而消息转发设备3可以根据接收的终端设备的订阅主题TS1……TSM的请求，将接收到的包括该主题TS1……TSM中的至少一个的其他终端设备的设备信息转发至终端设备A。若终端设备A订阅的主题中包括TSa和TSb，则终端设备A可以同时接收到TSa和TSb两个主题的其他终端设备的设备消息，当然，若终端设备A既发布消息又订阅消息的情形下，终端设备A还会接收到TSa和TSb两个主题的自身的设备消息。 [0087]　需要说明的是，本实施例中所描述的终端设备A需要关注的主题TS1……TSM为预设主题集TSa……TSn中的主题，终端设备A需要发布自身信息的主题TS’1……TS’K也为预设主题集TSa……TSx中的主题。其中，M大于等于1，K大于等于1，且M和K均小于x。 [0088]　在一个具体实施例中，上述根据所述终端设备的位置信息、轨迹信息、运动方向和运动速度中的至少一个，确定所述终端设备在预设时间间隔所经过的至少一个子地理区域，具体可以包括： [0089]　根据所述终端设备的位置信息和轨迹信息，确定所述终端设备在所述第一预设时间间隔所经过的至少一个子地理区域；或， [0090]　根据所述终端设备的位置信息、运动方向和运动速度，确定所述终端设备在所述第一预设时间间隔所到达的目标位置； [0091]　根据所述终端设备的位置信息和所述目标位置，得到所述终端设备在预设时间间隔所经过的至少一个子地理区域。 [0092]　在一个可选的实施例中，在确定终端设备A需要订阅的主题TS1……TSM时，若终端设备A在道路A上行驶时是按照规划路线行驶的，则终端设备A的轨迹信息中，可以包括规划路线中经过第一预设时间间隔所到达的目标位置，以及终端设备A的运动方向。消息管理设备1根据终端设备的位置信息和轨迹信息，就可以确定终端设备A在第一预设时间间隔所经过的至少一个子地理区域，得到设备A需要订阅的主题TS1……TSM。 [0093]　在一个具体实施例中，假设在确定终端设备A需要订阅的主题时，终端设备A需要获取的是其经过的每个子地理区域以及目标位置所在子地理区域之后的预设数量h的子地理区域的其他终端设备的设备信息，若假设根据终端设备A的位置信息，确定终端设备所在子地理区域为S1，该终端设备A经过第一预设时间间隔所达到的目标位置所在的子地理区域为SM?h，则根据确定的子地理区域S1……SM?h，就可以确定设备A需要订阅的主题TS1……TSM。 [0094]　在一个可选的实施例中，在确定终端设备A需要订阅的主题TS1……TSM时，若终端设备A在道路A上是自由行驶的，则可以获取终端设备的设备信息中的位置信息、运动方向和运动速度，根据运动方向和运动速度预测经过第一预设时间间隔，终端设备A所经过的距离，从而根据终端设备的位置信息和在第一预设时间间隔终端设备A所经过的距离就可以得到终端设备A的目标位置，确定终端设备A在第一预设时间间隔所经过的至少一个子地理区域，得到设备A需要订阅的主题TS1……TSM。 [0095]　在本发明实施例中，为了使确定的终端设备A需要订阅的主题更准确，在确定终端设备A经过第一预设时间间隔所到达的目标位置时，还可以获取道路的拥塞度信息(包括：畅通、缓行和拥堵)，根据道路的拥塞度信息，预判终端设备A在道路上的运动速度是否需要降速或者升速，从而根据降速或者升速后的终端设备A的运动速度，确定经过第一预设时间间隔终端设备的目标位置。 [0096]　本发明实施例中，该第一预设时间间隔可以根据实际需求情况来确定，例如可以是，20s、30s、60s或者120s等，对此，本发明实施例中，可以不做具体限定。 [0097]　在一个具体实施例中，参照图2所示，该信息管理设备可以是云端服务器或是边缘服务器。该信息管理设备可以包括API(Application Programming Interface，应用程序接口)网关201、信息解析组件202、预划分主题组件203和信息响应组件204；其中： [0098]　API网关201，用于接收终端设备2发送的获取需要订阅或者发布的主题的请求，并发送至该信息解析组件202； [0099]　信息解析组件202，用于对该请求进行解析，得到终端设备2的设备信息； [0100]　预划分主题组件203，用于对信息管理设备1所对应的地理区域进行主题划分，得到预设主题集； [0101]　信息响应组件204，用于根据终端设备2的设备信息，与从预划分主题组件203中的预设主题集进行匹配，筛选得到所述终端设备2的至少一个需要发布和/或订阅的主题，并发送到所述终端设备2。 [0102]　在一个具体实施例中，可以是，该预划分主题组件203用于根据预设的算法把消息管理设备1对应的预设地理区域划分为多个子地理区域，并将每个子地理区域映射到一个主题，得到该预设主题集。其中每个子地理区域所映射的主题，可以通过统一的编号和/或命名规则进行确定。 [0103]　在一个具体实施例中，可以是，若终端设备向该信息管理设备发起获取需要订阅或者发布的主题的请求时，则该消息管理设备1的API网关201接收该请求；API网关201将接收的请求发送至消息解析组件202后，该消息解析组件202对该请求进行解析，得到终端设备的设备信息；消息响应组件204对信息解析组件202获取到的设备信息为输入参数，向预划分主题组件203进行查询，得到终端设备所需要发布的主题和/或需要订阅的主题；并把终端设备2所需要发布的主题和/或需要订阅的主题通过API网关返回给终端设备2。 [0104]　在一个具体实施例中，该终端设备2可以按照第二预设时间间隔向消息管理设备1发送自身的设备信息；该第二预设时间间隔可以根据实际场景需求进行设定，例如可以是0.5s、0.8s或者1s，对此，本发明实施例中，不做具体限定。 [0105]　若接收到消息管理设备1返回的终端设备2的至少一个需要发布和/或订阅的主题，则发送到消息转发设备3，从而可以实时向消息转发设备3发布包括该至少一个需要发布的主题的设备消息；以及，接收消息转发设备3发送的其他终端设备的信息。其中，该其他终端设备的信息为包括上述至少一个需要发布订阅的主题中的一个或多个主题的其他终端设备的设备信息。 [0106]　在一个具体实施例中，若终端设备2在实时向消息转发设备3发布消息的过程中，接收到的新的至少一个需要发布的主题，则向消息转发设备3发布包括该新的至少一个需要发布的主题的设备消息。 [0107]　在一个具体实施例中，若终端设备2在接收相应的订阅的主题的消息时，接收到新的订阅至少一个主题的信息，则向消息转发设备3发送更新订阅的主题的消息。例如，可以是，终端设备2对接收到的相邻两次的需要发布订阅的主题进行比较，若需要增加订阅主题，则向信息转发设备3发送增加订阅对应主题的请求，若需要取消订阅主题，则向信息转发设备3发送取消订阅相关主题的请求。或者是，终端设备2在接收到消息管理设备1返回的新的订阅至少一个主题的信息时，将该新的订阅至少一个主题的信息发送到消息转发设备3，从而，消息转发设备3在接收到该新的订阅至少一个主题的信息之后，基于该新的订阅至少一个主题的信息，向终端设备2转发其他终端设备的消息。 [0108]　在一个具体实施例中，参照图3所示，该终端设备可以包括：设备信息组件301、主题管理组件302和消息收发组件303，其中： [0109]　设备信息组件301，用于按照第二预设时间间隔循环向信息管理设备1发送自身的设备信息； [0110]　主题管理组件302，用于接收消息管理设备1返回的至少一个需要发布和/或订阅的主题的信息； [0111]　消息收发组件303，用于向消息转发设备3发布包括至少一个需要发布的主题的自身的设备信息，以及，接收消息转发设备3发送的其他终端设备的信息。 [0112]　其中，该主题管理组件302，还可以用于对接收到的相邻两次的需要发布订阅的主题进行比较，若需要增加订阅主题，则向信息转发设备3发送增加订阅对应主题的请求，若需要取消订阅主题，则向信息转发设备3发送取消订阅相关主题的请求。 [0113]　在一个具体实施例中，上述消息转发设备3可以采用现有技术中的MQTT协议中对应的代理服务器(Broker)，也可以采用现有技术中的其他实现消息转发功能的设备，对此，本发明实施例中，可以不做具体限定。 [0114]　在一个具体实施例中，上述消息转发设备3还可以采用现有技术中的中继设备，例如，在应用于道路环境时，上述消息转发设备3可以包括一个或多个中继设备，可以预设中继设备的消息转发的距离或者每个中继设备可以转发的消息的转发次数，从而可以确定实现消息转发的范围或者距离。中继设备的具体实现方式可以参照现有技术中的方式，对比，本发明实施例中，可以不做具体限定。 [0115]　本发明实施的消息处理系统，可以应用于多种不同的应用场景，例如，终端设备2为车辆时，实现车辆与道路上的其他终端设备进行消息传递的场景，或者终端设备2为无人机时，实现无人机与空中或地面的其他终端设备进行消息传递的场景。 [0116]　在一个具体应用场景中，比如，车辆在道路上高速行驶过程中，需要基于获取</t>
  </si>
  <si>
    <t>使得终端设备既可以作为发布设备又可以作为订阅设备，进而实现与其他终端设备的信息获取与信息发布的双向信息传递。</t>
  </si>
  <si>
    <t>1.67</t>
  </si>
  <si>
    <t>KR102074916B1 |
WO2004044829 |
CN111711663A |
CN110266794A |
CN110113362A |
CN103905471A |
CN102880699A |
CN101854338A |
US20200159785A1 |
US20200112539A1</t>
  </si>
  <si>
    <t>信息转发 |
发布消息 |
联网设备 |
边缘服务器 |
消息转发 |
发布装置 |
代理服务器 |
转发功能</t>
  </si>
  <si>
    <t>消息获取 |
订阅信息 |
订阅消息 |
发送更新 |
获取消息 |
请求信息 |
地理范围 |
请求获取 |
信息获取方法 |
设备发送 |
接收终端设备 |
目标位置信息</t>
  </si>
  <si>
    <t>消息发送模块 |
发送设备信息 |
订阅主题 |
接收发布 |
设备消息 |
消息模块 |
消息处理系统 |
消息接收模块</t>
  </si>
  <si>
    <t>中继设备 |
设备分配</t>
  </si>
  <si>
    <t>北京思格颂知识产权代理有限公司; 潘珺;李中永</t>
  </si>
  <si>
    <t>CN202120456021.X</t>
  </si>
  <si>
    <t>一种防爆半球摄像机</t>
  </si>
  <si>
    <t>本实用新型涉及防爆摄像设备，技术领域，尤其是一种防爆半球摄像机，包括摄像机本体和用于安装摄像机本体的外部安装支架，所述的外部安装支架下端弹性装配有顶部安装罩。本实用新型的一种防爆半球摄像机采用顶部装配管插入底部安装罩与外部安装支架弹性连接，使其具备纵向弹性缓震能力，在顶部安装罩下表面的环形安装槽内滑动装配有弹性防爆机构，从而使得底部防护罩具备360°横向弹性缓震能力，使得防爆抗冲击性能大大提升；外螺纹调节块通过旋转控制弹性防爆机构和平移限位滑块在环形安装槽内部滑动，在保证横向减震性能的同时保证其装配端的密封性，并且操作简单；通过外部按压弯曲便可以快速对其进行拆卸，降低后期使用成本。</t>
  </si>
  <si>
    <t>一种防爆半球摄像机，包括摄像机本体和用于安装摄像机本体的外部安装支架(1)，其特征是：所述的外部安装支架(1)下端弹性装配有顶部安装罩(2)，所述的顶部安装罩(2)下端开口位置弹性安装有用于提升摄像机本体安全性的半球型结构底部防护罩(3)，所述的顶部安装罩(2)上端具有向上凸起的顶部装配管(4)，所述的顶部装配管(4)顶端轴向固定有一体结构外螺纹装配管(5)，所述的外部安装支架(1)下端轴向固定连接有内置挤压弹簧(6)的底部安装罩(7)，所述的底部安装罩(7)内侧面位于下端开口位置具有一体结构内螺纹限位管(8)，所述的顶部安装罩(2)下表面位于底部防护罩(3)装配端开设有环形安装槽(9)，所述的环形安装槽(9)内顶面上开设有内部调节凹槽(10)，所述的顶部安装罩(2)外侧面上开设有与内部调节凹槽(10)相连通的内螺纹调节孔(11)，所述的内部调节凹槽(10)内部滑动装配有弹性防爆机构，所述的内螺纹调节孔(11)内部螺纹连接有用于控制弹性防爆机构的外螺纹调节块(12)。</t>
  </si>
  <si>
    <t>2021/08/31</t>
  </si>
  <si>
    <t>H04N  5/225|F16F 15/04|F16F 15/06</t>
  </si>
  <si>
    <t>　半球摄像机，顾名思义就是形状是个半球，仅仅是针对外形命名的。半球式摄像机由于体积小巧，外型美观，比较适合办公场所以及装修档次高的场所使用。其内部由摄像机、自动光圈手动变焦镜头、密封性能优异球罩和精密的摄像机安装支架组成的半球摄像机。其最大的特点是设计精巧、美观且易于安装。&lt;br/&gt;　半球摄像机图像的生成当前主要是来自CCD半球摄像机，CCD是电荷耦合器件的简称，它能够将光线变为电荷并将电荷存储及转移，也可将存储之电荷取出使电压发生变化，因此是理想的摄像机元件，以其构成的CCD摄像机具有体积小、重量轻、不受磁场影响、具有抗震动和撞击之特性而被广泛应用。&lt;br/&gt;　为了提升半球摄像机的安全性，提升外部环境对摄像机造成的伤害，市面上出现一些防爆半球摄像机，传统的防爆半球摄像机结构简单，只是简单的在半球摄像机外侧安装一层防爆外壳，来提升其防爆安全性，但是多采用硬性结构，无法应对冲击产生的震动，导致防护性能十分有限，而且无法应对从不同角度和位置产生的冲击，防护范围比较局限。</t>
  </si>
  <si>
    <t>　本实用新型涉及防爆摄像设备，技术领域，尤其是一种防爆半球摄像机。</t>
  </si>
  <si>
    <t>[0019]　现在结合附图对本实用新型作进一步详细的说明。这些附图均为简化的示意图，仅以示意方式说明本实用新型的基本结构，因此其仅显示与本实用新型有关的构成。 [0020]　图1和图2所示的一种防爆半球摄像机，包括摄像机本体和用于安装摄像机本体的外部安装支架1，外部安装支架1下端弹性装配有顶部安装罩2，顶部安装罩2下端开口位置弹性安装有用于提升摄像机本体安全性的半球型结构底部防护罩3，顶部安装罩2上端具有向上凸起的顶部装配管4，顶部装配管4顶端轴向固定有一体结构外螺纹装配管5，外部安装支架1下端轴向固定连接有内置挤压弹簧6的底部安装罩7，底部安装罩7内侧面位于下端开口位置具有一体结构内螺纹限位管8，顶部安装罩2下表面位于底部防护罩3装配端开设有环形安装槽9，环形安装槽9内顶面上开设有内部调节凹槽10，顶部安装罩2外侧面上开设有与内部调节凹槽10相连通的内螺纹调节孔11，内部调节凹槽10内部滑动装配有弹性防爆机构，内螺纹调节孔11内部螺纹连接有用于控制弹性防爆机构的外螺纹调节块12。 [0021]　实施例：人们通过外部扳手转动外螺纹调节块12，外螺纹调节块12外侧端具有一体结构外六角控制块，然后带动外螺纹调节块12向外平移，然后带动内部调节滑块14向外平移，带动底部联动支架15和外部挤压块18向外平移，外部挤压块18插入底部防护罩3内侧装配盲孔，同时，条形齿槽22带动侧向联动齿轮21转动，侧向联动齿轮21带动平移限位滑块19反向平移，向内插入到环形限位板13下端，这样便可以对底部防护罩3装配限位，同时利用外侧挤压弹簧16和外部挤压块18提升底部防护罩3的内部弹性支撑力。 [0022]　进一步地，为了配合内侧和外侧弹性挤压和限位，底部防护罩3顶端位于环形安装槽9内部具有一体结构环形限位板13，弹性防爆机构包括滑动安装在内螺纹调节孔11内的内部调节滑块14、固定在内部调节滑块14下端的倒T字型结构底部联动支架15、固定在底部联动支架15左侧的外侧挤压弹簧16、固定在底部联动支架15右侧的内侧挤压弹簧17和轴向固定在外侧挤压弹簧16、内侧挤压弹簧17顶端的外部挤压块18。 [0023]　进一步地，为了配合限位和方便联动调节，环形安装槽9内底面上开设有内置平移限位滑块19的内部滑动槽20，环形安装槽9内部位于平移限位滑块19和内部调节滑块14之间活动装配有侧向联动齿轮21，平移限位滑块19外侧面和内部调节滑块14外侧面上均开设有与侧向联动齿轮21相啮合的条形齿槽22，进一步地，为了外螺纹调节块12内侧端轴向固定顶端具有限位板的内部联动杆23，外螺纹调节块12通过内部联动杆23插入内部调节滑块14内部和内部调节滑块14活动连接。 [0024]　进一步地，为了配合装配和限位，顶部装配管4外侧面上开设有内置弹性控制板24的侧向控制凹槽，弹性控制板24外侧面位于内螺纹限位管8上方具有向外凸起的一体结构限位块25，内螺纹限位管8内侧面位于上端开口位置开设有与限位块25相配合的侧向限位滑槽26，进一步地，为了配合弹性挤压，提升纵向减震性和防松脱性能，外螺纹装配管5内侧面上具有与挤压弹簧6相配合的一体结构内部挤压环27。 [0025]　实施例：按压弹性控制板24，然后将外螺纹装配管5旋入内螺纹限位管8内部，当外螺纹装配管5全部旋入底部安装罩7内部，然后松开弹性控制板24，弹性控制板24带动限位块25插入侧向限位滑槽26，进行卡接限位，然后挤压弹簧6底部对内部挤压环27进行挤压，同时提升纵向弹性限位，提升纵向弹性减震性能。 [0026]　本实用新型的一种防爆半球摄像机采用顶部装配管4插入底部安装罩7与外部安装支架1弹性连接，使其具备纵向弹性缓震能力，在顶部安装罩2下表面的环形安装槽9内滑动装配有弹性防爆机构，从而使得底部防护罩具备360°横向弹性缓震能力，使得防爆抗冲击性能大大提升；外螺纹调节块12通过旋转控制弹性防爆机构和平移限位滑块19在环形安装槽9内部滑动，从而可以快速对底部防护罩7进行安装和限位，在保证横向减震性能的同时保证其装配端的密封性，并且操作简单；在顶部装配管4外侧面上开设有内置弹性控制板24的侧向控制凹槽，通过弹性控制板24外侧面上的限位块25插入侧向限位滑槽26来提升顶部安装罩2的防松脱能力，并且通过外部按压弯曲便可以快速对其进行拆卸，降低后期使用成本。 [0027]　以上述依据本实用新型的理想实施例为启示，通过上述的说明内容，相关工作人员完全可以在不偏离本项实用新型技术思想的范围内，进行多样的变更以及修改。本项实用新型的技术性范围并不局限于说明书上的内容，必须要根据权利要求范围来确定其技术性范围。</t>
  </si>
  <si>
    <t>本实用新型的一种防爆半球摄像机采用顶部装配管插入底部安装罩与外部安装支架弹性连接，使其具备纵向弹性缓震能力，在顶部安装罩下表面的环形安装槽内滑动装配有弹性防爆机构，从而使得底部防护罩具备360°横向弹性缓震能力，使得防爆抗冲击性能大大提升；外螺纹调节块通过旋转控制弹性防爆机构和平移限位滑块在环形安装槽内部滑动，在保证横向减震性能的同时保证其装配端的密封性，并且操作简单；通过外部按压弯曲便可以快速对其进行拆卸，降低后期使用成本。</t>
  </si>
  <si>
    <t>0.19</t>
  </si>
  <si>
    <t>弹性限位 |
controller parameter |
挤压环 |
cooled device |
挤压弹簧 |
挤压块 |
弹性连接 |
控制块</t>
  </si>
  <si>
    <t>cooked ham |
cooked starch |
调节凹槽 |
调节块 |
槽内滑动 |
活动装配 |
滑动槽 |
调节滑块 |
滑动装配</t>
  </si>
  <si>
    <t>环形限位板 |
boron uptake |
环形安装槽 |
内侧端 |
内顶面 |
外侧端 |
球罩 |
装配端</t>
  </si>
  <si>
    <t>安装罩 |
装配管 |
内部螺纹 |
扳手转动 |
半球型结构 |
卡接限位</t>
  </si>
  <si>
    <t>1  2021.08.31 授权 授权</t>
  </si>
  <si>
    <t>CN202110384942.4</t>
  </si>
  <si>
    <t>多元算子优化、图优化和图计算的方法、装置及设备</t>
  </si>
  <si>
    <t>本发明提供了一种多元算子的优化方法、图优化的方法、图计算的方法、装置及设备。所述方法包括：将待优化的多元算子，拆分为多个预设输入元数的子算子，以使得拆分得到的多个子算子进行分层计算时总输入元数不小于所述多元算子的输入元数，且拆分所得到的子算子数量最少；将拆分后得到的多个子算子作为所述多元算子的优化结果。本发明实施例将多元算子优化成若干固定输入元数的子算子，一方面，优化后得到的多个子算子，由于子算子的数量较少，输入张量的切片变少，I/O数量减少，从DDR搬运数据的效率较高，从而提高了设备的运算速度。</t>
  </si>
  <si>
    <t>一种多元算子的优化方法，其特征在于，包括： 　　将待优化的多元算子，拆分为多个预设输入元数的子算子，以使得拆分得到的多个子算子进行分层计算时总输入元数不小于所述多元算子的输入元数，且拆分所得到的子算子数量最少； 　　将拆分后得到的多个子算子作为所述多元算子的优化结果。</t>
  </si>
  <si>
    <t>G06F 17/11|G06N  3/063</t>
  </si>
  <si>
    <t>G06F 17/11</t>
  </si>
  <si>
    <t>G06F17/11|G06N3/063</t>
  </si>
  <si>
    <t>G06F17</t>
  </si>
  <si>
    <t>　卷积神经网络(Convolutional Neural Networks，CNN)是一类包含卷积计算且具有深度结构的前馈神经网络(Feedforward Neural Networks)，是深度学习(Deep Learning)的代表算法之一。&lt;br/&gt;　卷积神经网络引擎是一种对卷积神经网络进行前向计算的计算引擎，在前向计算过程中，分层计算是它的特点，数据从输入层输入，根据计算图逐算子地分层进行运算，直到输出层。其中，图(Graph)是一种表示对象关联关系的抽象数据结构，按照计算图来进行图计算，即使用图作为数据模型来表达问题并予以解决。&lt;br/&gt;　根据计算图进行前向计算过程中，每个算子都是计算图中的一个计算节点，算子从广义的角度来说，是对任何函数进行的某一项操作，以Concat算子为例，实现的是将多个算子进行拼接的操作。甚至求幂次、开方也可认为是一种算子。不同算子可实现一个输入元至多个输入元的运算，N元算子实现的是将N个输入算子(元素或集合)进行某项操作以形成另外一个算子(元素或集合)的运算。&lt;br/&gt;　在一个典型的图计算的方式中，在设备侧，对于多元算子，首先根据输入张量长度、张量数量、动态地计算RAM上的存储空间如何排列，以及从DDR搬运数据至RAM的循环次数，其实现结构复杂、耗费寄存器较多，对设备的性能要求较高，对性能的设备显然不够友好，另外，任意数量的输入元，会造成每个输入元都被精细地分块，极大的增加输入输出(Input and Output,I/O)的数量，使得整体运算效率低下。&lt;br/&gt;　因此，为了提高的设备的运算速度，充分利用设备侧的寄存器，减少I/O的数量，对多元算子进行优化显得非常必要，如何对多元算子进行优化，以实现从整体上加快推理引擎的处理速度，已成为该领域的热点研发问题。</t>
  </si>
  <si>
    <t>　本发明涉及数据处理技术领域，特别涉及一种多元算子的优化方法、图优化的方法、图计算的方法、装置及设备。</t>
  </si>
  <si>
    <t>[0056]　下面结合附图，对本发明实施例提供的多元算子的优化方法、图优化的方法、图计算的方法、装置和设备的具体实施方式分别进行说明。 [0057]　本发明实施例提供的多元算子的优化方法，参照图1所示，包括下述步骤： [0058]　S11、将待优化的多元算子，拆分为多个预设输入元数的子算子，以使得拆分得到的多个子算子进行分层计算时总输入元数不小于多元算子的输入元数，且拆分所得到的子算子数量最少； [0059]　S12、将拆分后得到的多个子算子作为多元算子的优化结果。 [0060]　本发明实施例提供的上述多元算子的优化方法，将待优化的多元算子，拆分为多个预设输入元数的子算子，以使得拆分得到的多个子算子进行分层计算时总输入元数不小于所述多元算子的输入元数，且拆分所得到的子算子数量最少，使用拆分后多个子算子来替代该多元算子，从而实现对多元算子的优化，将多元算子优化成一方面，优化后得到的多个子算子，由于子算子的数量较少，输入张量的切片变少，I/O数量减少，从DDR搬运数据的效率较高，从而提高了设备的运算速度，另一方面，采用若干固定输入元数的子算子的集合来替换原有的多元算子，也能简化设备对输入元数量的判定、内存切片和循环次数计算的操作的难度，使设备更能专注于算子运算本身，节约运行时间和计算资源，降低设备性能要求的同时，提高设备的运算效率，避免了现有未优化多元算子所带来的随意数量的输入元所带来的I/O次数的增加、运算效率低下和对设备性能要求较高等等问题。 [0061]　具体来说，上述步骤S11中将待优化的多元算子，拆分为多个预设输入元数的子算子，参照图2所示，可通过下述流程实现： [0062]　S21、根据待优化的多元算子的输入元数，以及第一子算子集合中子算子的输入元数，按照预设的贪心策略，从第一子算子集合中挑选子算子；第一子算子集合中包含预设的至少两个输入元数彼此不同的子算子； [0063]　为了对多元算子进行优化，需要根据多元算子的特点以及使用场景，分别准备若干个固定输入元数的子算子，例如对于Concat算子，可以预设2输入、3输入、4输入和8输入元数的多种形式的子算子，这些子算子组成一个子算子集合，为了方便，在本发明实施例中称其为第一子算子集合。 [0064]　第一子算子集合中的各子算子的输入元彼此均不相同。 [0065]　S22、根据挑选出的子算子，生成第二子算子集合，以使得采用第二子算子集合中的子算子进行分层计算时总输入元数不小于多元算子的输入元数，且拆分所得到的子算子数量最少。 [0068]　上述步骤S21在具体实施时可使用贪心算法。贪心算法是指，在对问题求解时，总是做出在当前看来最好的选择。也就是说，不从整体最优解出发来考虑，它所做出的仅是在某种意义上的局部最优解，贪心算法的一个具体应用场景中，在购物找零钱的场景下，因为只能使用固定面值的硬币，为使找回的零钱的硬币数最少，不要求找零钱的所有方案，而是从最大面值的币种开始，按递减的顺序考虑各面额，先尽量用大面值的面额，当剩余的金额不足大面值时才去考虑下一个较小面值。 [0069]　回到本发明实施例的这个多元算子优化的场景，与此找零钱的原理类似，需要在每次选择时，尽量选择当前能选的最大输入元数的子算子，只有当剩下的输入元数不足以使用该子算子时，才去考虑下一个次大的输入元数的子算子，以此类推，直至所选择的所有的子算子进行分层计算时总的输入元数已经能够满足待优化的多元算子的输入元数量的要求时，算法停止。 [0070]　具体来说，若使用贪心算法，上述步骤S21和步骤S22，可以先从所述第一子算子集合中，从输入元数最大的开始，按照大小顺序依次选择子算子； [0071]　针对每次选择的当前子算子，判断除了所有已选择的子算子为分层计算提供的输入元数之外，多元算子剩余的输入元数是否大于零； [0072]　若判断剩余的输入元数大于零，则将当前子算子放入第二子算子集合中；并再次选择当前子算子，重复执行计算多元算子剩余的输入元数并再次判断是否大于零的步骤，直至多元算子剩余的输入元数小于等于零； [0073]　若判断多元算子剩余的输入元数小于等于零，则放弃当前子算子，并从第一子算子集合中，选择输入元数大小次于当前子算子的子算子，重复执行计算多元算子剩余的输入元数并再次判断是否大于零的步骤，直至第一子算子集合中的所有子算子都已被选择过。 [0074]　以一个具体的实现流程为例说明上述实现过程。因为在第一子算子集合中，每个子算子都对应有不同的输入元数，所以，不同的输入元数，即代表了第一子算子集合中不同的子算子，为了简化说明，在本流程中，将子算子的选择过程，简化为对子算子输入元数的计算过程。假设待优化的多元算子为N元算子，为该N元算子，预先设置了n种子算子，其输入元数按照从大到小降序排列依次为：x1、x2、x3……xn。将这些输入元数的集合称之为集合U，在集合U中，从输入元数最大的数即x1开始依序选择。 [0075]　在该参照图3所示，该流程包括下述步骤： [0076]　S31、从集合U中选择xi； [0077]　xi中的下标i的初始值为1； [0078]　S32、计算N＝N?(xi?1)； [0079]　S33、判断N是否小于等于0；若判断为是，则执行下述步骤S35，否则执行下述步骤S34； [0080]　S34、将子算子xi压栈到栈S中，并循环执行S31； [0081]　S35、计算N＝N+(xi?1)，并继续执行下述步骤S36； [0082]　S36、执行i自加1的计算，并继续执行S37； [0083]　S37、判断i是否超过预设的子算子个数；若超过，则结束该流程，若未超过，则重复执行S31。 [0084]　下面以20元的算子优化过程为例，预设的子算子为2输入、3输入、4输入、8输入元数的四种子算子，对应上述流程则N＝20，集合U为{8、4、3、2}，实现过程如下： [0085]　1)、i从1开始，从集合U中选择x1＝8，i＝1，计算N＝20?(8?1)＝13。x1减1等于7，将20减7的差值赋值给N，当前N值变化为13，由于13大于0，则将输入元数x1压栈到栈S，当前栈S的内容为8，算法继续进行； [0086]　2)、继续从集合中选择x1，x1＝8，i＝1，计算N＝13?(8?1)＝6，xi减1等于7，将13减7的差值赋值给N，当前N值变化为6，由于6大于0，则将输入元数x1再次压栈到栈S，当前栈S的内容为：8，8，算法继续执行； [0087]　3)、继续从集合中选择x1，x1＝8，i＝1，计算N＝6?(8?1)＝?1；xi等于8，xi减1等于7，将6减7的差值赋值给N，当前N值变化为?1，由于?1小于0，则继续计算N＝?1+(8?1)＝6，将?1加7的和赋值给N，当前N值变化为6，然后执行i自加1，当前i值变化为2，集合U容量为4，由于2依然小于4，不超过集合U的容量，当前栈S的内容为8，8，算法继续进行； [0088]　4)、从集合中选择x2，x2＝4，i＝2，计算N＝6?(4?1)＝3；x2减1等于3，将6减3的差值赋值给N，当前N值变化为3，由于3大于0，则将输入元数x2压栈到栈S，当前栈S的内容为4，8，8，算法继续进行； [0089]　5)、从集合中选择x2，x2＝4，i＝2，计算N＝3?(4?1)＝0，x2减1等于3，将3减3的差值赋值给N，当前N值变化为0，由于0等于0，再次计算N＝0+(4?1)＝3,将0加3的和赋值给N，当前N值变化为3，执行i自加1，当前i值由2变化为3，集合U容量为4，由于3小于4，不超过集合U的容量，当前栈S的内容为4，8，8，算法继续进行； [0090]　6)、从集合中选择x3，x3＝3，i＝3，计算N＝3?(3?1)＝1，x3减1等于2，将3减2的差值赋值给N，当前N值变化为1，由于1大于0，则将输入元数x3压栈到栈S，当前栈S的内容为{3，4，8，8}，算法继续进行； [0091]　7)、从集合中选择x3，x3＝3，i＝3；计算N＝1?(3?1)＝?1，X3减1等于2，将1减2的差值赋值给N，当前N值变化为?1，由于?1小于0，再次计算N＝?1+(3?1)＝1；将?1加2的和赋值给N，当前N值变化为1，i自加1，当前i值变化为4，集合U容量为4，由于4等于4，不超过集合U的容量，当前栈S的内容为3，4，8，8，算法继续进行； [0092]　8)、从集合中选择x4，x4＝2，i＝4，计算N＝1?(2?1)＝0，x4减1等于1，将1减1的差值赋值给N，当前N值变化为0，由于0等于0，继续计算N＝0+(2?1)＝1；将0加1的和赋值给N，当前N值变化为1，i自加1，当前i值变化为5，集合U容量为4，由于5大于4，超过集合U的容量，因此算法结束，参照图4所示，栈S的内容从上到下依次为{3，4，8，8}。 [0093]　栈S中，从上到下，各输入元数分别对应了3输入元数子算子、4输入元数子算子、8输入元数子算子和8输入元数子算子，计算时，其操作顺序为栈S从下到上的顺序，也就是依次执行8输入元数子算子、8输入元数子算子、4输入元数子算子和3输入元数子算子。 [0094]　参照图5所示，由于分层运算时，上一层的计算结果会传递至下一层，因此，按照上述8输入元数子算子、8输入元数子算子、4输入元数子算子和3输入元数子算子依序分层运算时，第一层需要输入8个数，第二层需要输入7个数，第三层需要输入3个数，第四层需要输入2个数，其所需的输入元之和为：8+7+3+2＝20元，与待优化的20元算子的输入元数一致。 [0096]　在本发明实施例中，进一步地可以从第二子算子集合中输入元数最小的子算子开始，依次累计子算子输入元数总和；然后在第一子算子集合中查找是否存在输入元数大于输入元数总和的最小子算子(也即输入元数仅大于前述输入元数总和的子算子)； [0097]　若存在，则将参与输入元数累计的子算子的运行时间总和与最小子算子的运行时间进行比较； [0098]　若运行时间总和大于最小子算子的运行时间，则在第二子算子集合中，使用最小子算子，替换参与输入元数累计的所有子算子。 [0099]　具体来说，上述过程可通过如图6所示的算法流程图实现，在该算法流程中，预先分别统计每个子算子的独立运行时间，t＝g(x)。为了简化计算，依然是通过对子算子输入元数的计算，实现对小端子算子的合并。 [0100]　参照图6所示，该流程图包括下述步骤： [0101]　S61、依序从S弹栈获得输入元数xi； [0102]　S62、累计输入元数，即计算X＝X+xi；X的初始值为0； [0103]　S63、累计子算子的独立运行时间开销T＝T+g(xi)；T的初始值为0； [0104]　S64、将xi入队预设的队列Sbak； [0105]　S65、在集合U中查找仅大于X的最小输入元数xmin； [0106]　S66、判断X是否大于Xmin，且Xmin属于集合U；若判断结果为是(也就意味着无法在U中查找到仅大于X的最小输入元数xmin)，则结束本流程，否则执行下述步骤S67； [0107]　S67、判断T是否小于最小输入元数xmin子算子的独立运行时间开销g(xmin)，若是，则重复执行S61，否则执行步骤S68。 [0108]　S68、将xmin压栈至S，并清空Sbak，然后重复执行步骤S61。 [0109]　在执行完上述S61～S68的步骤后，将Sbak中的数再次进入S栈中，合并后的S栈为最终拆分得到的子算子的输入元数，且最终子算子的计算顺序符合S栈从下往上的顺序。 [0110]　还是以前述20元的算子优化过程为例，预设的子算子为2输入、3输入、4输入、8输入元数的四种子算子，经过前述图3所示的流程后，得到S栈中输入元数从上至下依次为：{3、4、8、8}。 [0111]　本流程中，分别计算集合U中各输入元数的子算子的独立运行时间开销：g(8)、g(4)、g(3)和g(2)以备用。 [0112]　然后依次执行下面的步骤： [0113]　1)’、将xi＝3从S栈中弹出，累计输入元数为X＝0+3＝3；累计子算子的开销T＝0+g(3)； [0114]　将xi＝3放入Sbak队列中，查找到U中仅大于X的最小输入元数xmin为4，因为X＝3小于4，因此执行S67，比较g(3)和g(4)的大小，通常子算子输入元数越多，则该子算子独立运行时间会越长，基于此，假设g(3)&amp;lt;g(4)，则再次执行步骤S61； [0115]　2)’、从S栈中继续获得下一个输入元数xi＝2(之前的3已被弹栈)，累计X＝3+4＝7；累计算子的时间开销T＝g(3)+g(4)，将x2入队Sbak，在集合U中查找仅大于X的最小输入元数xmin为8，执行S66，判断7是否大于xmin，因为不大于，因此执行S67，再次判断T＝g(3)+g(4)，是否小于g(8)。 [0116]　这里会分为两种情况：分别为下面的3)’和4)’。 [0117]　3)’、由于g(3)+g(4)的结果大于g(8)，继续执行S68，并将xmin＝8压栈至S栈，清空Sbak。S栈中的数据为{8、8、8}； [0118]　在g(3)+g(4)大于g(8)的情况下，继续执行S68，从S中继续弹栈xi＝8，累计输入元数X＝7+8＝15；累计子算子的时间开销，T＝g(3)+g(4)+g(8)，将xi＝8入队Sbak，在U中查找仅大于X的最小输入元数，由于查找不到，流程结束。 [0119]　此时，最终S中的数据为{8、8、8}。 [0120]　4)’、另一种情况，由于g(3)+g(4)的结果小于等于g(8)，则循环执行S61，也就是放弃了当前选择的这个xmin。 [0121]　在g(3)+g(4)小于等于g(8)的情况下，继续执行S61，即从S中弹栈出xi＝8；累计输入元数X＝7+8＝15；累计算子开销T＝g(3)+g(4)+g(8)，将xi＝8入队Sbak，在集合U中查找仅大于X的最小输入元数，结果查找不到，执行S66的结果为是，则该流程结束。此时，Sbak中的数据依次为：{3、4、8}，经过3次弹栈后的S为{8}，将两者合并，例如将Sbak中的数据依次再入栈至S，则最终S中的输入元数为{3、4、8、8}，对应的执行顺序分别是8输入元子算子、8输入元子算子、4输入元子算子和3输入元子算子。由此可以看出与前面的过程的结果一致，结果维持不变。 [0122]　本发明实施例还提供了一种图优化的方法，参照图7所示，该方法包括下述步骤： [0123]　S71、对计算图中的算子进行扫描； [0124]　S72、在扫描到输入元数大于2的算子时，执行前述多元算子的优化方法，对算子进行优化； [0125]　S73、在计算图中，使用第二子算子集合替换对应的算子。 [0126]　这个图优化的过程可以是离线的，在对图进行计算之前，可预先实现上述图优化的方法，将多元算子替换成对应的子算子的集合，以实现设备的运算效率。也可以是在图计算的过程中，一边实现多元算子的优化，一边完成计算图的运算。 [0127]　一个计算图的例子如图8所示，从计算图的输入算子节点(input)开始，依次扫描，直到发现超过两元输入的运算算子并对该算子进行算子优化操作。 [0128]　例如Fn(A，B，C，D，E)为一个待优化的多元算子，若最终得到的S栈中的值为{4,2}，则在计算图中，可以将该算子预先用以下子算子集合替换F2(F4(A，B，C，D)，E)。 [0129]　参照图9所示，本发明实施例还提供了一种图计算的方法，该方法包括： [0130]　S91、使用前述图优化的方法，对计算图进行优化； [0131]　S92、按照优化后的计算图进行图计算。 [0132]　如前述，在图优化的方法可以在计算之前都完成，也可以在计算的过程中，一边计算，一边优化，在对应的多元算子计算之前完成优化即可。 [0134]　本发明实施例提供一种多元算子的优化装置，参照图10所示，包括： [0135]　拆分模块101，用于将待优化的多元算子，拆分为多个预设输入元数的子算子，以使得拆分得到的多个子算子进行分层计算时总输入元数不小于多元算子的输入元数，且拆分所得到的子算子数量最少； [0136]　优化模块102，用于将拆分后得到的多个子算子作为多元算子的优化结果。 [0137]　所述拆分模块101，用于根据待优化的多元算子的输入元数，以及第一子算子集合中子算子的输入元数，按照预设的贪心策略，从第一子算子集合中挑选子算子；所述第一子算子集合中包含预设的至少两个输入元数彼此不同的子算子；以及根据挑选出的子算子，生成第二子算子集合，以使得采用所述第二子算子集合中的子算子进行分层计算时总输入元数不小于所述多元算子的输入元数，且拆分所得到的子算子数量最少。 [0138]　所述拆分模块101，进一步用于从所述第一子算子集合中，从输入元数最大的开始，按照大小顺序依次选择子算子；针对每次选择的当前子算子，判断除了所有已选择的子算子为所述分层计算提供的输入元数之外，所述多元算子剩余的输入元数是否大于零；若判断所述剩余的输入元数大于零，则将所述当前子算子放入第二子算子集合中；并再次选择当前子算子，重复执行计算多元算子剩余的输入元数并再次判断是否大于零的步骤，直至所述多元算子剩余的输入元数小于等于零；若判断多元算子剩余的输入元数小于等于零，则放弃当前子算子，并从所述第一子算子集合中，选择输入元数大小次于所述当前子算子的子算子，重复执行计算多元算子剩余的输入元数并再次判断是否大于零的步骤，直至所述第一子算子集合中的所有子算子都已被选择过。 [0139]　参照图10所示，该多元算子的优化装置，还包括：算子合并模块103，该算子合并模块103用于从第二子算子集合中输入元数最小的子算子开始，依次累计子算子输入元数总和；在第一子算子集合中查找是否存在输入元数大于所述输入元数总和的最小子算子；若存在，则将参与输入元数累计的子算子的运行时间总和与所述最小子算子的运行时间进行比较；若所述运行时间总和大于所述最小子算子的运行时间，则在第二子算子集合中，使用所述最小子算子，替换所述参与输入元数累计的所有子算子。</t>
  </si>
  <si>
    <t>本发明实施例将多元算子优化成若干固定输入元数的子算子，一方面，优化后得到的多个子算子，由于子算子的数量较少，输入张量的切片变少，I/O数量减少，从DDR搬运数据的效率较高，从而提高了设备的运算速度。</t>
  </si>
  <si>
    <t>计算图 |
优化模块 |
计算引擎 |
计算算子 |
计算节点 |
计算资源</t>
  </si>
  <si>
    <t>待优化 |
循环执行 |
console table |
重复执行步骤</t>
  </si>
  <si>
    <t>运算过程 |
计算效率 |
局部最优解 |
运算效率 |
时间开销 |
卷积计算 |
前馈神经网络 |
计算速度 |
算子运算 |
优化方法 |
计算顺序 |
算法流程图 |
计算流程图</t>
  </si>
  <si>
    <t>贪心策略 |
运算算子 |
贪心算法 |
前向计算 |
算子输入 |
分层计算 |
计算集合 |
输入层输入</t>
  </si>
  <si>
    <t>2  2021.08.31 公开 公开
2021.09.17 实质审查的生效 实质审查的生效
申请日=2021.04.09</t>
  </si>
  <si>
    <t>CN202110384925.0</t>
  </si>
  <si>
    <t>图像处理、图像处理模型训练、图像模式识别方法和装置</t>
  </si>
  <si>
    <t>本发明公开了一种图像处理、图像模式识别、图像处理模型训练方法和装置。所述图像处理方法包括：根据待识别图像的形状特征参数，确定待识别图像所属的图像聚类簇；根据与所述图像聚类簇对应的形状特征参数的取值范围，初始化图像处理模型为相应尺寸的图像处理模型；将所述待识别图像输入初始化后的图像处理模型中，输出相应目标尺寸的图像。能够对图像尺寸进行自适应调整，不会导致图像变形和特征丢失，从而提高图像识别的准确率。</t>
  </si>
  <si>
    <t>一种图像处理方法，其特征在于，包括： 　　根据待识别图像的形状特征参数，确定待识别图像所属的图像聚类簇； 　　根据与所述图像聚类簇对应的形状特征参数的取值范围，初始化图像处理模型为相应尺寸的图像处理模型； 　　将所述待识别图像输入初始化后的图像处理模型中，输出相应目标尺寸的图像。</t>
  </si>
  <si>
    <t>G06T  3/40|G06K  9/62|G06N  3/04|G06N  3/08|G06T  7/60</t>
  </si>
  <si>
    <t>G06T  3/40</t>
  </si>
  <si>
    <t>G06T3/4007|G06K9/6223|G06K9/6267|G06N3/04|G06N3/084|G06T3/4046|G06T7/60|G06T2207/20081|G06T2207/20084</t>
  </si>
  <si>
    <t>G06T3</t>
  </si>
  <si>
    <t>　在图像分类、场景识别等图像处理过程中，输入的多个图像很难保证尺寸一致，图像的宽高比也会存在差异，为了统一图像尺寸和宽高比，经常需要进行图像缩放调整，现有技术中，当输入图像的宽高比存在差异时，对图像进行缩放调整的方式有：&lt;br/&gt;(1)通过插值技术将不同尺寸的图像缩放到统一的尺寸和宽高比，这种方式会导致有些图像中的内容大幅度变形。例如：输入图像中，有如图1所示的宽高比为13：3的划痕状缺陷图像，也有如图2所示的宽高比为4:3的点状缺陷图像，将这些图像缩放到统一的目标尺寸和相同的宽高比，图1中的图像缩放后得到的图像如图3所示，图2中的图像缩放后得到图像如图4所示，此时，会导致原来宽高比为13:3的图像内容大幅度变形，划痕状缺陷所有具有的特质被抑制了，图像识别时精确度也会受到影响。&lt;br/&gt;(2)通过插值技术将不同尺寸的图像保持宽高比缩放到指定宽度或高度，然后填充图像外侧，使之变成统一的尺寸和宽高比的图像，这种方式会导致缩放后的图像中出现大量的干扰信息，影响后续图像识别的精度和图像分类的准确性。沿用上边的例子，图1中的图像缩放到统一宽度后得到的图像如图5所示，需要在高度方向上进行大面积的填充，会带来很多干扰信息，且填充区域与图像区域的边界会有非常强烈的梯度信息，图像细节也会剧烈损失，对图像的识别准确度会造成极大的影响。&lt;br/&gt;(3)通过分块的方式，将输入图像划分为若干个重叠或不重叠的子图，每个子图的尺寸或宽高比相同或近似。这种方式需要分块进行图像识别，在融合识别处理结果，会带来更多复杂的后需处理步骤，增加算法的复杂性，对准确率、鲁棒性也会有不利影响。&lt;br/&gt;　可见，现有技术中，当输入的待处理图像存在宽高比差异时，将其缩放到统一的目标尺寸，会存在图像变形、图像特征丢失、引入干扰信息等影响图像精确识别的因素，导致图像识别的准确率低。</t>
  </si>
  <si>
    <t>　本发明涉及图像处理技术领域，特别涉及一种图像处理、图像处理模型训练、图像模式识别方法和装置。</t>
  </si>
  <si>
    <t>[0066]　图像模式识别一般是针对一幅图像做出分析，其输出结果一般为特征张量或分类结果等，可以应用于场景识别或图像分类等。为了解决现有技术中存在的图像识别处理时，由于图像宽高比差异导致的图像缩放处理到统一的目标尺寸和形状时，现有处理方式可能会导致图像变形、特征丢失或引入干扰信息等问题，本发明实施例提供一种图像处理方法，能够基于图像尺寸对图像进行自适应调整，避免图像变形、特征丢失和引入干扰信息等问题，提高图像识别处理的准确率。 [0067]　具体而言，本发明旨在解决一种输入图像宽高比例各异情况下，例如在输入图像具有极大或极小宽高比的情况下，为保证图像细节不受损失，同时不引入其他额外输入或计算，保持图像中的内容不发生变形的情况下，进行图像模式识别及图像处理模型的训练。从算法角度上看，该方法准确率好，易于训练和收敛；从工程上来看，该方法避免动态修改卷积神经网络带来的开销，因为在嵌入式或移动设备上，动态修改网络已适配不同输入图像尺寸是非常耗时的，本发明避免了这种开销，且没有引入其他额外输入和计算。 [0068]　下面通过具体的实施例进行详细描述。 [0069]　实施例一 [0070]　本发明实施例一提供一种图像处理方法，其流程如图6所示，包括如下步骤： [0071]　步骤S101：根据待识别图像的形状特征参数，确定待识别图像所属的图像聚类簇。 [0072]　本发明实施例中可以根据图像的形状特征对图像进行聚类分簇，以图像特征参数是宽高比为例，可以根据图像的宽高比，将具有不同宽高比的图像进行聚类分簇，得到对应于不同宽高比范围的图像聚类簇。具体的，根据待识别图像的宽高比和每个图像聚类簇对应的宽高比范围，分别确定每个待识别图像所属的图像聚类簇。 [0073]　可选的，除了根据宽高比进行聚类分簇外，还可以根据图像的其他现状特征参数进行聚类分簇。也就是说，在聚类分簇时，待识别图像的形状特征参数可以包括图像宽高比、对角线的像素长度、最长边的像素长度中的至少一个。 [0074]　步骤S102：根据与图像聚类簇对应的形状特征参数的取值范围，初始化图像处理模型为相应尺寸的图像处理模型。 [0075]　本发明实施例中，针对具有不同宽高比的图像可以采用不同尺寸的图像处理模型进行处理，在步骤S101确定待识别图像所属的图像聚类簇后，根据所属图像聚类簇对应的宽高比的取值范围，确定采用的图像处理模型的尺寸，来初始化图像处理模型。 [0076]　具体的，根据图像聚类簇对应的形状特征参数的取值范围，确定对应的图像处理模型的尺寸和模型参数；基于模型参数初始化图像处理模型，实现加载相应尺寸的图像处理模型。 [0077]　其中，图像处理模型是预先训练好的，可以是采用全卷积神经网络或其他技术的图像处理模型，这里对图像处理模型采用的神经网络不做限定，该图像处理模型可以理解为是由多个尺寸的图像处理模型组成的，可以根据需求动态的加载不同尺寸的图像处理模型。 [0078]　步骤S103：将待识别图像输入初始化后的图像处理模型中，输出相应目标尺寸的图像。 [0079]　使用相应模型参数初始化图像处理模型后，可以采用初始化后的图像处理模型处理待识别图像，比如对图像进行缩放处理，对于不同宽高比的图像可以采用不同尺寸的图像处理模型进行缩放处理，从而保证图像缩放后不会变形、也不需要引入干扰信息，也能尽可能的减少特征丢失。 [0080]　基于同一发明构思，本发明实施例还提供一种图像处理系统，其结构如图7所示，包括：图像处理装置1、神经网络处理引擎2和图像处理模型3。 [0081]　图像处理装置1确定待识别图像所属的图像聚类簇后，调用神经网络处理引擎2来实现基于与图像聚类簇对应的形状特征参数的取值范围，使用相应的模型参数初始化图像处理模型3。 [0082]　其中，图像处理装置1的结构如图8所示，包括： [0083]　图像聚类模块11，用于根据待识别图像的形状特征参数，确定待识别图像所属的图像聚类簇； [0084]　模型初始化模块12，用于根据与图像聚类簇对应的形状特征参数的取值范围，初始化图像处理模型为相应尺寸的图像处理模型； [0085]　图像处理模块13，用于将待识别图像输入初始化后的图像处理模型中，输出相应目标尺寸的图像。 [0086]　可选的，图像聚类模块11，具体用于根据待识别图像的宽高比和每个图像聚类簇对应的宽高比范围，分别确定每个待识别图像所属的图像聚类簇。 [0087]　可选的，模型初始化模块12，具体用于根据所述图像聚类簇对应的形状特征参数的取值范围，确定对应的图像处理模型的尺寸和模型参数； [0088]　基于所述模型参数初始化图像处理模型，实现加载相应尺寸的图像处理模型。 [0089]　本实施例的上述方法和装置，对待识别图像，基于形状特征参数进行聚类分簇，针对形状特征参数的不同取值范围将图像处理模型初始化为不同的模型尺寸，使用相应尺寸的图像处理模型对图像进行处理，在将图像调整处理到统一目标尺寸的过程中，不会导致图像变形和特征丢失，也不会引入多余的干扰信息，在后续图像识别时，能够准确的识别图像中的元素，图像识别准确率高。 [0090]　实施例二 [0091]　本发明实施例二提供一种图像模式识别方法，其流程如图9所示，包括如下步骤： [0092]　步骤S201：根据待识别图像的形状特征参数，确定待识别图像所属的图像聚类簇。 [0093]　步骤S202：根据与图像聚类簇对应的形状特征参数的取值范围，初始化图像处理模型为相应尺寸的图像处理模型。 [0094]　步骤S203：将待识别图像输入初始化后的图像处理模型中，输出相应目标尺寸的图像。 [0095]　步骤S201?步骤S203参照实施例一中的相关描述，此处不再赘述。 [0096]　步骤S204：识别得到的指定目标尺寸的图像中的指定图像元素。 [0097]　使用实施例一种的图像处理方法对待识别图像进行缩放处理后，对图像中的元素进行识别，例如识别图像中的人像，或识别图像中的人头数量等等。该方法缩放后的图像缩放比例比较合适，图像中的元素不会变形，因此识别会更准确。 [0098]　基于同一发明构思，本发明实施例还提供一种图像模式识别装置，其结构如图10所示，包括：图像处理装置1和元素识别模块21； [0099]　图像处理装置1，用于对待识别图像进行缩放处理，得到指定目标尺寸的图像； [0100]　元素识别模块21，用于识别得到的指定目标尺寸的图像中的指定图像元素。 [0101]　本实施例的上述方法和装置，对图像进行模式识别时，能够基于图像的形状特征参数进行尺寸调整和处理，处理后的图像中的元素不会变形或丢失特征，从而能够准确的识别图像中的元素，提高识别处理的准确率。 [0102]　实施例三 [0103]　本发明实施例三提供一种图像处理模型训练方法，其流程如图11所示，包括如下步骤： [0104]　步骤S301：将图像样本基于指定的形状特征参数进行聚类，得到多个图像样本聚类簇； [0105]　本发明实施例中，每个图像样本聚类簇对应形状特征参数的一个取值范围；基于此，具体不同形状特征参数的图像样本可以归属到不同的图像聚类簇中，并对每个图像样本聚类簇的形状调整参数取值范围进行记录。 [0106]　该步骤中，可以根据每个图像样本的宽高比对图像样本进行排序，得到图像样本宽高比的统计数据；对图像样本宽高比的统计数据进行分析，确定图像样本聚类簇簇数K和每个图像样本聚类簇对应的宽高比取值范围，K为正整数；根据每个图像样本聚类簇对应的宽高比取值范围，将每个图像样本聚类到不同的图像样本聚类簇中，得到K个图像样本聚类簇。 [0107]　可以将图像样本按照宽高比从大到小或从小到大的顺序进行排序，形成单调序列，在进行统计时，可以使用直方图等方式进行统计，对直方图进行分析确定聚类簇的簇数，并根据确定的簇数对图像样本进行聚类分簇。图像聚类分簇时，也可以采用K最近邻(KNN，K?NearestNeighbor)分类算法进行数据挖掘分类，当然也可以采用其他的算法进行数据挖掘分类，具体采用的分类算法也不做限定。 [0108]　步骤S302：依次使用每个图像样本聚类簇中的图像样本对预设的图像处理模型进行训练，分别得到与每个形状特征参数取值范围对应的图像处理模型并存储。 [0109]　该步骤中训练图像处理模型时，可以从K个聚类簇中随机选择一个图像样本聚类簇，从该图像样本聚类簇中随机选择多个图像样本，作为当前训练批次的图像样本；使用当前训练批次的图像样本训练指定的图像处理模型，得到满足预设条件的图像处理模型时，记录该图像样本聚类簇的形状特征参数取值范围、对应的图像处理模型尺寸和模型参数；返回继续执行从K个聚类簇中随机选择一个图像样本聚类簇的步骤，直至训练得到K个图像样本聚类簇对应的图像处理模型。 [0110]　也就是说在进行模型训练时，从K个图像样本聚类簇中随机选择一个聚类簇，使用选择聚类簇中的图像样本组成待训练样本，来训练选择的图像处理模型，一个聚类簇的图像样本作为一个训练批次，训练一个对应尺寸的图像处理模型，依次使用每个图像样本聚类簇中的图像样本训练图像处理模型，从而训练处每个形状特征参数取值范围对应的图像处理模型，并建立形状特征参数取值范围与图像处理模型的对应关系，并将形状特征参数取值范围以及对应的图像处理模型存储记录下来，以备后续使用时进行加载。 [0111]　基于同一发明构思，本发明实施例还提供一种图像处理模型训练装置，其结构如图12所示，包括： [0112]　样本聚类模块31，用于将图像样本基于指定的形状特征参数进行聚类，得到多个图像样本聚类簇；每个图像样本聚类簇对应形状特征参数的一个取值范围； [0113]　模型训练模块32，用于依次使用每个图像样本聚类簇中的图像样本对预设的图像处理模型进行训练，分别得到与每个形状特征参数取值范围对应的图像处理模型并存储。 [0114]　可选的，样本聚类模块31，具体用于根据每个图像样本的宽高比对图像样本进行排序，得到图像样本宽高比的统计数据；对图像样本宽高比的统计数据进行分析，确定图像样本聚类簇簇数K和每个图像样本聚类簇对应的宽高比取值范围，K为正整数；根据每个图像样本聚类簇对应的宽高比取值范围，将每个图像样本聚类到不同的图像样本聚类簇中，得到K个图像样本聚类簇。 [0115]　可选的，模型训练模块32，具体用于从K个聚类簇中随机选择一个图像样本聚类簇，从该图像样本聚类簇中随机选择多个图像样本，作为当前训练批次的图像样本；使用当前训练批次的图像样本训练指定的图像处理模型，得到满足预设条件的图像处理模型时，记录该图像样本聚类簇的形状特征参数取值范围、对应的图像处理模型尺寸和模型参数；返回继续执行从K个聚类簇中随机选择一个图像样本聚类簇的步骤，直至训练得到K个图像样本聚类簇对应的图像处理模型。 [0116]　本实施例中的图像处理模型训练，实质上是针对不同的宽高比训练一系列不同尺寸的图像处理模型，并记录不同宽高比对应的图像处理模型的尺寸，以便后续对图像进行处理时加载不同尺寸的图像处理模型来对图像进行处理，能够得到尽可能好的处理后的图像，保证能够准确识别处理后的图像。 [0117]　实施例四 [0118]　本发明实施例四提供上述图像处理模型训练方法的一种具体实现过程，可以训练出一种图像处理模型尺寸可以动态调节的图像处理模型，这种图像处理模型实质上可以理解为是由多个尺寸的图像处理模型组成的，可以根据需求动态的加载不同尺寸的图像处理模型。每个图像处理模型对应一个图像聚类簇，每个图像聚类簇有相应的形状特征参数范围，本实施例中以图像形状特征参数是宽高比为例进行描述。 [0119]　在本实施例中，以采用全卷积神经网络(Fully Convolutional Networks，FCN)为例来进行说明，FCN是一种用于图像语义分割的框架，其在CNN卷积部分不用全连接而是采用1x1卷积。其中，全连接是指网络全连接层的每一个结点都与上一层的所有结点相连，用来把前边提取到的特征综合起来。由于其全相连的特性，一般全连接层的参数也是最多的。由于全连接算子的特点，具有这一类算子的卷积神经网络是不能动态调整尺寸的。 [0120]　首先，对待训练的样本图像进行预处理。 [0121]　图像预处理比较重要的一步就是对待训练数据集中的样本图像进行排序，针对每个样本图像，根据样本图像的宽w和高h计算宽高比。 [0122]　计算宽高比时可以做如下定义：如果h≥w，则宽高比为ratio＝h/w；如果h&amp;lt;w，则宽高比为ratio＝?w/h；这种计算方式可以使图像在竖画幅两个向上对称分布。 [0123]　计算训练数据集中每个样本图像的宽高比后，根据宽高比对全部样本图像进行排序，可以按照宽高比从大到小的顺序排序，也可以按照从小到大的顺序进行排序，最终形成单调序列，并生成统计直方图。生成的直方图横坐标可以是宽高比，纵坐标可以是每个宽高比对应的样本图像的数量。 [0124]　统计生成直方图后，可以使用聚类技术，对直方图进行分析，确定样本图像聚类簇数K并实现聚类，在一种实施例中可以采用calinski_harabaz分数与KNN作为计算K和聚类的方法。样本图像聚类簇的数量可以根据需要设定，可以参照宽高比的差异大小确定，也可以参照每个宽高比上的样本图像数量确定。 [0125]　最终每一幅待训练样本图像都可以确定其所在的样本图像聚类簇，从而实现将待训练数据集中的样本图像归类到K个聚类簇中，每个聚类簇中包括一定宽高比范围的样本图像，这里的宽高比范围可以是一个数值范围，也可以是某一个具体的宽高比数值。例如一个聚类簇对应的宽比为4：3，或者一个聚类簇对应的宽比在8：5～8：6之间。对每个聚类簇的宽高比范围进行记录。 [0126]　然后，利用聚类分簇后的样本图像训练图像处理模型。 [0127]　本实施例中，以图像处理模型为神经网络模型为例进行说明，在实际应用中，并不限制具体采用哪种全卷积神经网络(FCN)结构组成神经网络模型(Backbone)，FCN的一种可选的实现结构如图13所示，前端FCN与后端Post FC相连接，其中，前端FCN参见图13中的FCN结构(FCN struct)，待训练图像输入到前端FCN，参见图13中的input；后端Post FC为后处理模型，输出图像处理结果。中间使用算子(ReduceMean)归一化所在层的张量形状。在一些可选的实施例中，也可以采用全局平均池化(GlobalAveragePool)层来实现连接前端FCN与后端PostFC。 [0128]　图像处理模型训练的一个关键特点在于数据组织的“两个随机”：随机选择训练数据集中的一个图像聚类簇以及从该聚类簇中随机选择训练样本的批量大小(batchsize)的。具体的，从K个样本图像聚类簇中中随机选择1个图像聚类簇，将该图像聚类簇对应的宽高比作为一个训练批次的宽高比，之后再从该图像聚类簇中随机选择batchsize个待训练样本图像组成一个训练批次。每个训练批次的图像可以在训练过程中从训练数据集中抽样获取。 [0129]　针对每个训练批次的样本图像，将该批次的样本图像输入图像处理模型，以图像缩放处理为例，可以使用插值技术缩放到统一的目标尺寸，目标尺寸可以是图像的宽度和高度，可以是图像的高度和宽高比，也可以是图像的宽度和宽高比等等。利用图像处理模型对输入的样本图像进行缩放处理后，可选的，可以根据图像处理的输出处理结果、图像处理过程中的中间结果参数中的一个或多个来优化模型参数，当满足预设的收敛条件时，得到训练好的图像处理模型，记录该训练批次的样本图像聚类簇的宽高比范围和训练好的图像处理模型，可以包括图像处理模型的尺寸和对应的模型参数。对样本图像聚类簇对应的宽高比范围、对应的模型尺寸和模型参数进行记录，在后续对待处理图像进行处理时，可以根据待处理图像所在的宽高比范围加载相应尺寸的图像处理模型，再使用加载的图像处理模型对图像进行处理 [0130]　本实施例中，以图像的形状特征参数是宽高比为例来进行说明，实际应用中可以不限于宽高比，比如可以以图像宽度、图像高度、图像形状(比如长方形或者圆形)等等作为形状特征参数来进行聚类分簇。 [0131]　实施例五 [0132]　本发明实施例五提供图像处理方法的一种具体实现过程。本实施例中仍以图像的形状特征参数是宽高比为例来进行说明，可以使用上述实施例中训练好的图像处理模型来进行图像处理。 [0133]　该图像处理模型可以布置在嵌入式终端设备或移动设备上，也可以布置在服务器中。根据图像聚类簇对应的宽高比，预初始化若干神经网络运行时的对象。在一个实施例中，可以使用SNPE推理引擎，初始化若干个SNPE对象并在加载时执行图像处理模型的尺寸调整，使图像处理模型的尺寸与图像聚类簇的宽高比对应。在另一个实施例中，使用OpenVINO推理引擎，初始化若干个ie对象，来调整图像处理模型的尺寸，使其与图像聚类簇的宽高比对应。 [0134]　以单幅图像的处理为例，计算待处理图像的宽高比ratio，根据宽高比ratio确定待处理图像所属的图像聚类簇，根据所属的图像聚类簇选择与宽高比ratio最近邻对应的推理引擎运行时实例，初始化图像处理模型为相应尺寸的图像处理模型，根据该模型对应的图像缩放尺寸，将待处理图像插值缩放到指定的目标尺寸。 [0135]　在一个可选的实施例中，图像缩放处理后的宽度和高度可以通过如下方式计算得到：定义缩放后的最长边(最长边可能是宽度或高度)的边长为border，根据图像所对应的宽高比ratio，图像经过缩放后的高度height可以通过以下公式确定：如果宽高比ratio≥0，高度height＝border；如果宽高比ratio&amp;lt;0，高度height＝border/ratio； [0136]　图像经过缩放的宽度width可通过以下公式确定： [0137]　如果宽高比ratio≥0，宽度width＝border/ratio；如果宽高比ratio&amp;lt;0，宽度width＝border。 [0138]　以多幅图像的处理为例，可以采用批量处理的方式。当输入M幅待处理图像时，分别计算这M幅待处理图像对应的M个宽高比ratio，根据每个待处理图像的宽高比ratio分别确定每个图像对应的最近邻聚类簇。M幅待处理图像可能各自对应不同的聚类簇，也可能几幅图像对应同一个聚类簇，即每个聚类簇中包含有一幅或多幅待处理图像，因此，M幅待处理图像对应N个聚类簇，M、N均为正整数，一般情况下，M≥N。 [0139]　针对每个聚类簇中的待处理图像，根据该聚类簇对应的宽高比范围，调用神经网络处理引擎将图像处理模型初始化为与宽高比范围对应的尺寸，然后，使用初始化好的图像处理模型将该聚类簇中的待处理图像缩放到对应的目标尺寸，该聚类簇的待处理图像可以组成一个批量处理批次，这样可以极大地提高卷积神经网络的推理速度。这种图像处理方法可以应用于分类任务，也可以广泛应用于多阶段的目标检测和分类任务，对多个前端网络的候选区域(Region Proposal)快速处理。 [0140]　可选的，上述各实施例中，在对图像进行聚类分簇和模型尺寸加载时，为了进一步提高训练的精度，还可以考虑图像的其他形状特征参数，比如图像对角线的像素长度，图像最大边的像素长度等。可以仅使用一个形状特征参数来聚类分簇，也可以使用两个或多个形状特征参数来实现聚类分簇 [0141]　上述各实施例中的图像处理方法可用于各种图像处理的场景，比如图像的识别、图像的分类，例如可以用于这样一个宽图像内容辨识系统，输入为图像，输出为图像标签(夜景、日出、合影等)。 [0142]　关于上述各实施例中装置，其中各个模块执行操作的具体方式已经在有关该方法的实施例中进行了详细描述，在装置部分将不做详细阐述说明。 [0145]　</t>
  </si>
  <si>
    <t>能够对图像尺寸进行自适应调整，不会导致图像变形和特征丢失，从而提高图像识别的准确率。</t>
  </si>
  <si>
    <t>训练图像 |
图像样本 |
图像特征 |
样本图像 |
语义分割 |
目标检测 |
图像输入 |
待识别图像 |
缺陷图像 |
识别精度 |
待处理图像 |
识别准确度</t>
  </si>
  <si>
    <t>图像分类 |
分类任务 |
卷积神经网络 |
分类网络 |
训练样本 |
模型处理 |
样本训练 |
识别网络 |
神经网络模型 |
训练数据集 |
检测网络 |
识别准确率 |
模型训练方法</t>
  </si>
  <si>
    <t>图像处理模型 |
形状特征参数</t>
  </si>
  <si>
    <t>梯度信息 |
优化模型参数 |
神经网络处理</t>
  </si>
  <si>
    <t>CN202110383522.4</t>
  </si>
  <si>
    <t>物联网视频数据处理系统、智能零售系统及方法和装置</t>
  </si>
  <si>
    <t>本发明公开了物联网视频数据处理系统、智能零售系统及方法和装置。所述物联网视频数据处理系统，包括边缘设备和智能终端；边缘设备，用于从至少一个与其连接的摄像机获取实时拍摄的视频数据，边缘设备中与该摄像机匹配的算法应用对视频数据执行相应的运算分析后得到处理结果，将处理结果传送至智能终端；智能终端，用于根据处理结果执行对应操作。能够实现AI运算与云服务器的解耦，使得视频数据处理速度不受连接的摄像机数量和网速影响，且可以应对断网场景。</t>
  </si>
  <si>
    <t>一种物联网视频数据处理系统，其特征在于，包括边缘设备和智能终端； 　　所述边缘设备，用于从至少一个与其连接的摄像机获取实时拍摄的视频数据，边缘设备中与该摄像机匹配的算法应用对所述视频数据执行相应的运算分析后得到处理结果，将所述处理结果传送至所述智能终端； 　　所述智能终端，用于根据所述处理结果执行对应操作。</t>
  </si>
  <si>
    <t>冯小梅</t>
  </si>
  <si>
    <t>H04N  7/18|H04L 29/08</t>
  </si>
  <si>
    <t>H04N7/181|H04L67/12</t>
  </si>
  <si>
    <t>H04N7</t>
  </si>
  <si>
    <t>　现有智能零售主要使用云端人工智能(Artificial Intelligence，AI)算法应用方案，参照图1所示，具体实现方式通常是，AI算法服务设置在云端，摄像机直连到云端，在云端启动数据传输服务专门处理摄像机视频流相关的事务，数据传输服务通过网关从各摄像机获取视频流数据，提供给各AI算法服务；AI算法服务运行在云端，将执行结果输出给VMS数据接口服务，WEB后端APP通过VMS数据接口服务获取相关数据后传送到本地PC，或为其他智能终端。&lt;br/&gt;　上述方案应用在智能零售场景存在以下缺点：&lt;br/&gt;(1)所有数据都需要在公网上传输，有一定安全隐患，同时智能零售的响应速度受连接的摄像机数量和网速影响；&lt;br/&gt;(2)AI算法服务与云端的耦合性较高，AI运算不能离线处理，而智能零售场景出现离线情况的几率比较大，故而不符合一些智能零售场景的需求，且存在数据丢失的风险。</t>
  </si>
  <si>
    <t>　本发明涉及物联网和智能零售领域，特别涉及物联网视频数据处理系统、智能零售系统及方法和装置。</t>
  </si>
  <si>
    <t>[0035]　为了解决现有技术中存在的智能零售系统的AI算法服务设置在云服务器使得智能零售的响应速度受连接的摄像机数量和网速影响较大且不适用于断网场景的问题，本发明实施例提供物联网视频数据处理系统、智能零售系统及方法和装置，能够实现AI运算与云服务器的解耦，使得视频数据处理速度不受连接的摄像机数量和网速影响，且可以应对断网场景。 [0037]　实施例 [0038]　本发明实施例提供一种物联网视频数据处理系统，其结构如图2所示，包括边缘设备21和智能终端22。 [0039]　边缘设备21，用于从至少一个与其连接的摄像机23获取实时拍摄的视频数据，边缘设备21中与该摄像机匹配的算法应用对视频数据执行相应的运算分析后得到处理结果，将处理结果传送至智能终端22。 [0040]　智能终端22，用于根据处理结果执行对应操作22。 [0041]　具体的，摄像机与边缘设备的连接，可以是通过局域网连接，也可以是通过数据线直接连接，具体连接方式本实施例不做限定。 [0042]　在一个实施例中，物联网边缘设备为接入的摄像机分配线程，每个线程对接一个连接的摄像机；通过线程经由局域网向对应的摄像机请求实时拍摄的视频数据。 [0043]　上述接入的摄像机的确定，可以是边缘设备启动时扫描已连接的摄像机，确定扫描到的摄像机；或，边缘设备启动后按设定间隔检测新接入的摄像机，确定新接入的摄像机。 [0044]　在一个实施例中，智能终端22，根据处理结果执行对应操作，具体用于，根据处理结果向云服务器24请求相应信息，根据请求到的相应信息和处理结果执行对应操作，将处理结果和执行的对应操作发送至云服务器24。 [0045]　现有技术是将算法应用部署在云服务器，故在云服务器执行相应的运算分析后得到处理结果，云服务器根据处理结果和调取的存储的相应信息，确定需执行的对应操作，将需执行的对应操作发送至智能终端来执行，并在接收到智能终端发送的执行结果后存储该对应操作；本发明实施例将算法应用部署在边缘设备，边缘设备执行相应的运算分析后得到处理结果，将处理结果发送至智能终端，根据处理结果向云服务器请求相应信息，根据请求到的相应信息和处理结果确定需执行的对应操作，并执行对应操作，将处理结果和执行的对应操作发送至云服务器存储。故从视频数据的处理结果开始，整个流程的数据流发生了本质的变化。 [0046]　在一个实施例中，边缘设备21，从至少一个与其连接的摄像机23获取实时拍摄的视频数据后，还用于，将接收到的视频数据、与该摄像机23匹配的算法应用的标识信息和该摄像机地址组成第一数据包，向边缘设备21中当前所有的算法应用211发布第一数据包，订阅携带相应算法应用标识信息的数据的算法应用211接收第一数据包。 [0047]　具体的，可以是，以算法应用(与拍摄视频数据的摄像机匹配的算法应用)的标识信息为主题，由该主题、视频数据和摄像机地址组成第一数据包，通过发布?订阅(publish?subscribe；pub?sub)的网络通讯模式，将第一数据包分发给匹配的算法应用。 [0048]　在一个实施例中，边缘设备21中的算法应用211，将处理结果传送至智能终端22，具体用于，将处理结果和该摄像机地址组成第二数据包，向订阅携带相应摄像机地址的数据的边缘设备中的转发应用212发布第二数据包，转发应用212接收第二数据包，并向智能终端22发送第二数据包，转发应用212和智能终端22订阅携带相应摄像机地址的数据。 [0049]　即通过pub?sub的网络通讯模式将处理结果由算法应用发送至转发应用、由转发应用发送至智能终端。具体的，可以包括，算法应用211以摄像机地址为主题，由该主题和处理结果组成第二数据包，通过pub?sub网络通讯模式，将第二数据包发送给转发应用，转发应用再通过pub?sub网络通讯模式，将第二数据包发送给智能终端。 [0050]　边缘设备中的与摄像机匹配的算法应用可以是固定在边缘设备中的，即预先确定可能与边缘设备连接的摄像机匹配的算法应用，将这些算法应用都固定安装在边缘设备中。 [0051]　优选的，也可以是临时根据需要实时部署的，边缘设备获取接入的摄像机的标识信息，将标识信息发送给智能终端或云服务器；边缘设备接收云服务器发送的与接入的摄像机匹配的算法程序包，即与该标识信息匹配的算法程序包，安装算法程序包得到算法应用。 [0052]　具体的，将标识信息发送给智能终端，可以是，智能终端根据接收到的标识信息和设定的摄像机标识与算法应用标识的对应关系，确定与摄像机匹配的算法应用的标识信息，并发送至云服务器，以使得云服务器根据算法应用的标识信息向边缘设备发送匹配的算法程序包；边缘设备接收云服务器发送的与接入的摄像机匹配的算法程序包，安装算法程序包得到算法应用。可选的，边缘设备也可以将标识信息发送至云服务器，云服务器把接收到的标识信息再发送给智能终端，后续步骤同上述介绍；也可以是，边缘设备也可以将标识信息发送至云服务器，云服务器存储有预先从智能终端获取到的摄像机标识与算法应用标识的对应关系，根据该对应关系和接收到的标识信息，确定匹配的算法应用，进而直接将匹配的算法应用的算法程序包发送给边缘设备。 [0053]　边缘设备获取接入的摄像机的标识信息，具体可以包括执行下述至少一项： [0054](1)边缘设备启动时扫描已连接的摄像机，获取扫描到的摄像机的标识信息。 [0055]　例如，通过Onvif技术扫描已连接的摄像机。 [0056](2)边缘设备按设定间隔检测新接入的摄像机，获取新接入的摄像机的标识信息。 [0057]　边缘设备启动时扫描到摄像机或运行中按设定间隔检测到新接入的摄像机时，注册摄像机并获取摄像机相关的属性信息，如摄像机的基本信息，包括摄像机的分辨率、标识和地址等。 [0058]　在一个实施例中，智能终端，还用于根据算法应用版本更新信息和当前边缘设备中运行的算法应用的版本，确定需升级的算法应用的标识信息，将需升级的算法应用的标识信息发送至云服务器，使得云服务器根据该标识信息向边缘设备发送匹配的算法程序升级包；边缘设备，用于通过接收到的算法程序升级包升级对应的算法应用。 [0059]　边缘设备上的算法应用可以动态部署、更新，故一个边缘设备可以根据需求部署到不同智能零售场景，资源利用率高，节省成本。 [0060]　边缘设备中与该摄像机匹配的算法应用对视频数据执行相应的运算分析后得到处理结果，例如可以是根据拍摄的客户自行选取商品时的视频数据，通过执行相应的算法得到包括确定出的客户所选商品的种类或种类和数量的处理结果。 [0061]　本发明实施例一提供的物联网视频数据处理系统，包括边缘设备和智能终端；边缘设备，用于从至少一个与其连接的摄像机获取实时拍摄的视频数据，边缘设备中与该摄像机匹配的算法应用对视频数据执行相应的运算分析后得到处理结果，将处理结果传送至智能终端；智能终端，用于根据处理结果执行对应操作。将AI算法应用部署到物联网(Internet of Things，IoT)边缘设备，让AI运算在IoT边缘设备运行，较AI运算在云服务器运行相比，实现了云服务器与摄像机的解耦，从而提高了AI运算速度和智能终端的响应速度，且算法执行速度和智能终端的响应速度不再受连接的摄像机数量和网速影响；同时，使得视频数据的处理在离网状态也能进行，拓展了本实施例的适用场景，且不存在数据丢失的风险。 [0062]　视频数据及其处理结果只在物联网内传输，无需在公网上传输，提高了数据的安全性。 [0063]　参照图3所示，为本发明实施例提供的物联网视频数据处理系统的一种具体实例，在IoT边缘设备上实现一个网关应用，连接云服务器，云服务器通过网关应用动态部署、更新算法应用到IoT边缘设备；同时网关应用调度所有算法应用，上传IoT边缘设备信息到云服务器；实现一个摄像机管理应用，负责摄像机的接入、获取视频数据等摄像机相关的任务，为算法应用提供一个统一的数据获取接口；实现一个转发应用，专门负责接收算法应用执行结果数据，再发布给IoT边缘设备外部的本地PC(本地指摄像机的本地，与摄像机和边缘设备处于同一局域网)，转发应用为算法应用提供一个统一的数据输出接口。 [0064]　边缘设备启动后，其摄像机管理应用通过技术(如Onvif)扫描已连接的摄像机，注册摄像机并获取摄像机相关属性，如摄像机的基本信息，匹配的算法应用等。具体的，摄像机匹配的算法应用的获取，可以是先通过网关应用将摄像机的标识信息发送至云服务器，云服务器根据该标识信息、预先设定的摄像机标识信息与算法应用标识的对应关系，确定匹配的算法应用的标识信息，并发送匹配的算法程序包给边缘设备；或云服务器将摄像机的标识信息发送至本地PC，本地PC根据该标识信息、预先设定的摄像机标识信息与算法应用标识的对应关系，确定匹配的算法应用的标识信息，并发送匹配的算法应用的标识信息至云服务器，云服务器发送匹配的算法程序包给边缘设备。边缘设备启动后，摄像机管理应用按设定间隔检测是否有新接入的摄像机，若检测到新接入的摄像机，执行上述步骤，安装匹配的算法应用。实现了摄像机和匹配的算法应用的实时部署更新。 [0065]　摄像机管理应用为每个摄像机创建一个线程，根据摄像机信息拉取视频流，并通过同一个PUB端发布出去，发布的数据包格式为：主题+视频数据+摄像机地址，主题具体为匹配的算法应用的标识信息，视频数据可以是一帧图像数据，保证了视频数据传输和处理的实时性。摄像机管理应用的PUB端将数据包发布给算法应用群，即当前运行的所有算法应用，算法应用订阅以自身标识为主题的数据包，算法应用的SUB端接收对应主题的数据包。 [0066]　每个算法应用将视频数据的处理结果，以拍摄视频数据的摄像机的地址为主题，组成数据包，经由PUB端发布给转发应用的SUB端。 [0067]　转发应用订阅所有算法应用的消息，再以同一个PUB接口发布给IoT边缘设备外部，即发布给本地PC。 [0068]　网关应用负责连接到云服务器与之通信、接收云服务器发送的算法程序包或算法程序升级包外，还负责调度边缘设备上的所有算法应用和发送边缘设备的信息到云服务器(例如边缘设备上所有算法应用的工作状态信息等)。 [0069]　整个方案中边缘设备内部及边缘设备与本地PC间的通信都是基于PUB?SUB模式，此模式是基于UDP的，不必双向连接，也不必阻塞等待，解耦更彻底，通信速度更快。 [0070]　在边缘设备部署算法应用后，从摄像机到边缘设备到本地PC，是一个完整的智能零售通路，不用经过云服务器，即使离线，智能零售也能正常运作。同时，边缘设备支持快速远程部署，即支持实时、动态的增/减摄像机和算法应用，使得边缘设备的适用性更强。 [0071]　基于本发明的发明构思，本发明实施例还提供一种物联网智能零售系统，其结构如图4所示，包括边缘设备41、智能终端42和云服务器43； [0072]　边缘设备41，用于从至少一个与其连接的摄像机44获取实时拍摄的视频数据，边缘设备41中与该摄像机44匹配的算法应用411对视频数据执行相应的运算分析后得到处理结果，将处理结果传送至智能终端42； [0073]　智能终端42，用于根据处理结果向云服务器43请求相应信息，根据请求到的相应信息和处理结果执行对应零售操作，将述处理结果和执行的对应零售操作发送至云服务器43。 [0075]　在一个实施例中，智能终端根据处理结果执行对应操作，具体可以包括，根据处理结果向云服务器请求相应信息，根据请求到的相应信息和处理结果执行对应操作，将处理结果和执行的对应操作发送至云服务器。 [0076]　在一个实施例中，边缘设备从至少一个与其连接的摄像机获取实时拍摄的视频数据后，还包括，将接收到的视频数据、与该摄像机匹配的算法应用的标识信息和该摄像机地址组成第一数据包，向边缘设备中当前所有的算法应用发布第一数据包，订阅携带相应算法应用标识信息的数据的算法应用接收第一数据包。 [0077]　在一个实施例中，边缘设备中的算法应用，将处理结果传送至智能终端，具体包括，将处理结果和该摄像机地址组成第二数据包，向订阅携带相应摄像机地址的数据的边缘设备中的转发应用发布第二数据包，转发应用接收第二数据包，并向智能终端发布第二数据包，转发应用和智能终端订阅携带相应摄像机地址的数据。 [0078]　在一个实施例中，还包括，边缘设备获取接入的摄像机的标识信息，将标识信息发送至智能终端或云服务器，接收云服务器发送的与标识信息匹配的算法程序包，安装算法程序包得到算法应用。 [0079]　在一个实施例中，边缘设备将标识信息发送至智能终端时，还包括，智能终端根据标识信息和设定的摄像机标识与算法应用标识的对应关系，确定与摄像机匹配的算法应用的标识信息，并发送至云服务器；云服务器，根据算法应用的标识信息向边缘设备发送匹配的算法程序包。 [0080]　在一个实施例中，还包括，智能终端根据算法应用版本更新信息和当前边缘设备中运行的算法应用的版本，确定需升级的算法应用的标识信息，将需升级的算法应用的标识信息发送至云服务器，使得云服务器根据该标识信息向边缘设备发送匹配的算法程序升级包；边缘设备，用于通过接收到的算法程序升级包升级对应的算法应用。 [0081]　在一个实施例中，边缘设备从至少一个与其连接的摄像机获取实时拍摄的视频数据，具体包括，边缘设备为接入的摄像机分配线程，通过线程经由局域网向对应的摄像机请求实时拍摄的视频数据。 [0083]　物联网智能终端接收边缘设备发送的视频数据的处理结果，视频数据是边缘设备从至少一个与其连接的摄像机获取的实时拍摄的视频数据，处理结果是边缘设备中与该摄像机匹配的算法应用对视频数据执行相应的运算分析后得到的处理结果；智能终端根据处理结果向云服务器请求相应信息，根据请求到的相应信息和处理结果执行对应操作，将处理结果和执行的对应操作发送至云服务器。 [0084]　在一个实施例中，还包括，物联网智能终端接收接入物联网边缘设备的摄像机的标识信息；根据标识信息和设定的摄像机标识与算法应用标识的对应关系，确定与摄像机匹配的算法应用的标识信息，并发送至云服务器，以使得云服务器向边缘设备发送与算法应用的标识信息匹配的算法程序包。 [0085]　基于本发明的发明构思，本发明实施例还提供一种物联网视频数据处理装置，所述装置设置于物联网边缘设备，其结构如图5所示，包括： [0086]　获取模块51，用于从至少一个与其连接的摄像机获取实时拍摄的视频数据； [0087]　至少一个与摄像机匹配的算法应用模块52，用于对视频数据执行相应的运算分析后得到处理结果，将处理结果传送至物联网智能终端，使得智能终端根据处理结果执行对应操作。 [0088]　基于本发明的发明构思，本发明实施例还提供一种物联网视频数据处理装置，所述装置设置于物联网智能终端，其结构如图6所示，包括： [0089]　接收模块61，用于接收边缘设备发送的视频数据的处理结果，所述视频数据是边缘设备从至少一个与其连接的摄像机获取的实时拍摄的视频数据，所述处理结果是边缘设备中与该摄像机匹配的算法应用对所述视频数据执行相应的运算分析后得到的处理结果； [0090]　操作模块62，用于根据接收模块61接收的处理结果向云服务器请求相应信息，根据请求到的相应信息和所述处理结果执行对应操作； [0091]　发送模块63，用于将接收模块61接收的处理结果和操作模块62执行的对应操作发送至云服务器。 [0092]　关于上述实施例中的方法和装置，其中各步骤或各个模块执行操作的具体方式已经在有关该系统的实施例中进行了详细描述，此处将不做详细阐述说明。 [0094]　应该明白，公开的过程中的步骤的特定顺序或层次是示例性方法的实例。基于设计偏好，应该理解，过程中的步骤的特定顺序或层次可以在不脱离本公开的保护范围的情况下得到重新安排。所附的方法权利要求以示例性的顺序给出了各种步骤的要素，并且不是要限于所述的特定顺序或层次。 [0095]　在上述的详细描述中，各种特征一起组合在单个的实施方案中，以简化本公开。不应该将这种公开方法解释为反映了这样的意图，即，所要求保护的主题的实施方案需要清楚地在每个权利要求中所陈述的特征更多的特征。相反，如所附的权利要求书所反映的那样，本发明处于比所公开的单个实施方案的全部特征少的状态。因此，所附的权利要求书特此清楚地被并入详细描述中，其中每项权利要求独自作为本发明单独的优选实施方案。 [0099]　上文的描述包括一个或多个实施例的举例。当然，为了描述上述实施例而描述部</t>
  </si>
  <si>
    <t>能够实现AI运算与云服务器的解耦，使得视频数据处理速度不受连接的摄像机数量和网速影响，且可以应对断网场景。</t>
  </si>
  <si>
    <t>CN111698470A |
CN105531715A</t>
  </si>
  <si>
    <t>应用模块 |
开放平台 |
接收云 |
离线 |
升级 |
设备信息 |
断网 |
并发</t>
  </si>
  <si>
    <t>边缘计算 |
云服务器 |
物联网</t>
  </si>
  <si>
    <t>局域网连接 |
分发 |
数据传输服务 |
web |
联网视频 |
数据获取接口 |
互联网 |
internet |
本地pc |
视频数据传输 |
订阅 |
连接到云</t>
  </si>
  <si>
    <t>远程部署 |
应用发布 |
动态部署 |
实时性 |
ai算法 |
对视频数</t>
  </si>
  <si>
    <t>CN202110414566.9</t>
  </si>
  <si>
    <t>目标对象位姿的确定方法、装置、设备及存储介质</t>
  </si>
  <si>
    <t>本发明实施例公开了一种目标对象位姿的确定方法、装置、设备及存储介质。首先通过至少一个图像采集设备获取目标对象的图像数据，然后再根据图像数据，通过预设算法确定目标对象在图像采集设备的坐标系中的位姿，最后再根据位姿和目标对象坐标转换模型，确定目标对象在目标地图坐标系中的位姿，其中，目标对象坐标转换模型是根据图像采集设备的坐标系、标定板坐标系以及标定板在预设地图坐标系的位姿确定的。本发明实施例解决了现有的技术方案中存在的定位效果较差的问题，提升了对目标对象进行定位的定位效果。</t>
  </si>
  <si>
    <t>一种目标对象位姿的确定方法，其特征在于，所述方法包括： 　　通过至少一个图像采集设备获取目标对象的图像数据； 　　根据所述图像数据，通过预设算法确定所述目标对象在所述图像采集设备的坐标系中的位姿； 　　根据所述位姿和目标对象坐标转换模型，确定所述目标对象在目标地图坐标系中的位姿，其中，所述目标对象坐标转换模型是根据所述图像采集设备的坐标系、标定板坐标系以及标定板在预设地图坐标系的位姿确定的。</t>
  </si>
  <si>
    <t>2021/04/16</t>
  </si>
  <si>
    <t>2021/08/27</t>
  </si>
  <si>
    <t>G06T  7/70|G06K  9/00</t>
  </si>
  <si>
    <t>G06T  7/70</t>
  </si>
  <si>
    <t>G06T7/70|G06K9/00664</t>
  </si>
  <si>
    <t>G06T7</t>
  </si>
  <si>
    <t>　随着货场、码头、仓库等场所自动化水平的提升，人们逐步开始尝试使用无人干预的自走机器人、工程车辆进行货物运输。&lt;br/&gt;　对于这些自走机器人、工程车辆等目标对象，需要及时获取目标对象的位置信息。&lt;br/&gt;　在现有的技术方案中，往往要基于双目或多目摄像头的技术方案，该方案要求目标必须能同时被多个摄像机拍摄到，即不同摄像机需具有重叠视野，这一点对于摄像机部署的密度具有较高要求，一旦不具有重叠视野即视线盲区，定位系统极易丢失目标。&lt;br/&gt;　因此，在现有的技术方案中存在对目标对象进行定位，定位效果较差的问题。</t>
  </si>
  <si>
    <t>　本发明涉及计算机视觉领域，尤其涉及一种目标对象位姿的确定方法、装置、设备及存储介质。</t>
  </si>
  <si>
    <t>[0049]　目标的定位，特别是广域的定位是一项视觉经典问题。货场、码头、仓库等场所越来越普遍地提升自动化水平，逐步开始尝试使用无人干预的自走机器人、工程车辆进行货物运输。而铺设磁导轨等方案，工程量巨大，投入资金多，因此需要一种基于是是觉得目标定位技术。而同步定位与地图构建(Simultaneous Localization And Mapping，SLAM)技术依赖于自走车辆的硬件支持，对现有车辆的升级无疑对用户不不友好，且多目标同时使用激光SLAM且部署较大时易出现相互致盲的问题。 [0051](1)SLAM技术，其核心在于实现一种基于视觉里程计的自定位方法，目前的视觉SLAM算法，通常是聚焦于在场景中存在动态物体时如何对图进行更新。该方法是通过自身的视觉里程计实现自定位的一种方法。 [0052](2)传统的视觉技术在图像中对目标定位，再使用基于小孔摄像机系统下，按视线投影的定位方法。目前该方法通常是根据确定的图像子块在所述待识别图像中的位置，确定所述跟随设备与所述跟随目标的相对位置信息，但是该方法中依然不能摆脱基于小孔摄像机系统下，按视线投影的定位方法。因此对于目标高度较高，目标俯角较小的场景，精度较差。 [0053](3)基于重叠视域的世界坐标系下目标位置计算方法中，重叠视域是目标可以定位的前提，也就是说目标一定出现在重叠视域下才可以实现定位。 [0054](4)非重叠视域的尝试，一般都需要特殊结构或装置支持。 [0055](5)其他技术或产品中使用RGBD相机实现类似功能，需要依赖深度相机。而深度相机、激光雷达等对拍摄物距、户外天气因素非常敏感，且成本远高于RGB相机。 [0056]　现有技术中传统SLAM技术一般用于单个运动机器人的定位和地图重建，其计算核心一般部署于机器人的计算模块中，其输入来源一般为激光雷达、相机等。而如果对多目标进行定位时，如仓储机器人等场景，则需要在每台机器人上均部署激光雷达、相机、计算单元等。另外多目标间的路径规划、协同也具有较大困难。 [0057]　现有技术还会使用双目或多目技术，并给予特征点、图像子块进行定位。如果使用稠密点云数据，其计算量过大，且对灯光、目标颜色、纹理具有依赖性；如果使用单一重投影点，对于体积较大的物体，如自动地牛车、自动运输机器人等难以做到准确定位。 [0058]　更为重要的是，基于双目或多目的技术要求目标必须能同时被多个摄像机拍摄到，即不同摄像机需具有重叠视野，这一点对于摄像机部署的密度具有较高要求。一旦出现视线盲区，定位系统极易丢失目标。 [0063]　图1是本发明实施例提供的一种目标对象位姿的确定系统的结构示意图。本发明实施例提供的目标对象位姿的确定方法基于该确定系统实现。 [0064]　如图1所示，该确定系统可以包括中央计算模块，多个边缘计算节点，每个边缘计算节点中包括图像采集设备和边缘计算模块。 [0065]　其中，边缘计算节点中的图像采集设备用于获取目标对象的图像数据，此外，为了简洁描述，边缘计算节点也可以称为节点或边缘节点。 [0066]　边缘计算节点中的边缘计算模块用于对图像数据进行处理，即根据图像数据，通过预设算法确定目标对象在图像采集设备的坐标系中的位姿。 [0067]　此外，边缘计算节点中的边缘计算模块还用于根据位姿和目标对象坐标转换模型，确定目标对象在目标地图坐标系中的位姿，其中，该目标对象坐标转换模型是根据图像采集设备的坐标系、标定板坐标系以及标定板在预设地图坐标系的位姿确定的，标定板具体可以为等距的黑白棋盘格。 [0068]　中央计算模块用于存储以及更新目标对象在目标地图坐标系中的位姿。 [0070]　图2是本发明实施例提供的一种目标对象位姿的确定方法的流程示意图。该方法的执行主体可以为各个边缘计算节点或者其他处理设备。 [0071]　如图2所示，目标对象位姿的确定方法可以包括： [0072]　S101：通过至少一个图像采集设备获取目标对象的图像数据。 [0073]　其中，该图像采集设备是指单目的图像采集设备，该图像采集设备具体是指摄像机或者相机等设备，图像数据具体是指RGB图像数据。 [0074]　S102：根据图像数据，通过预设算法确定目标对象在图像采集设备的坐标系中的位姿。 [0075]　在一种实施例中，可以使用全卷积的神经网络结构，整个网络的输入为RGB图像数据，输出为3D回归框(3D BoundingBox)，即目标对象在图像采集设备的坐标系中的位姿。其中，该神经网络结构的组成可以如图3所示，包括：编码器、译码器、回归子网络、多点透视成像(Perspective?n?Point，PnP)单元。 [0076]　具体地，编码器、译码器结构，用于生成表征原始数据特征的高维特征张量；而回归子网络用于预测某一感受野中是否存在目标对象、目标对象的置信度、目标对象各顶点的2D坐标位置。 [0077]　在一种实施例中，对于回归子网络的设计可以使用基于Anchor的回归方法。 [0078]　图4是本发明实施例提供的一种目标对象在摄像机视平面上的2D投影，如图4所示，目标机器人即目标对象为待检测目标，经过目标检测算法，该目标对象可以被回归为1到8个点(如图中x位置)，该8个有序点表示了一个立方体在摄像机视平面上的2D投影。 [0079]　之后，在经过非极大值抑制后，当其输出置信度高于某一阈值时，将8个2D投影点送入PnP单元。在一种实施例中可以采用高效多点透视成像(Efficient PnP，EPnP)技术求解3D坐标位置，经过坐标系变换既可以获得目标对象在图像采集设备的坐标系下的位置和尺寸，即在图像采集设备的坐标系下的位姿。 [0080]　此外，在一个实施例中，目标对象在图像采集设备的坐标系下的位姿可以包括目标的6自由度(degree of freedom，DOF)信息。 [0081]　S103：根据位姿和目标对象坐标转换模型，确定目标对象在目标地图坐标系中的位姿。 [0082]　其中，目标对象坐标转换模型是根据图像采集设备的坐标系、标定板坐标系以及标定板在预设地图坐标系的位姿确定的。 [0083]　在一个实施例中，在根据位姿和目标对象坐标转换模型，确定目标对象在目标地图坐标系中的位姿之前，为了保证各模块工作正常，可以首先对各模块/节点进行状态初始化。其核心包括：边缘计算节点中的图像采集设备标定、中央计算模块的标定。初始化的核心在于，初始化边缘计算节点上的图像采集设备的坐标系与预设地图坐标系的关系。 [0084]　在对边缘节点的图像采集设备标定时，具体可以采用EPnP技术，估计图像采集设备在世界坐标系下的位置姿态，即相机相对于世界坐标系原点的旋转、位移矩阵，以获得图像采集设备的坐标系，即相机坐标系。 [0085]　之后，再引入预先设定好的标定板坐标系OG(以标定板中心为坐标原点)，以图像采集设备所在的对边缘计算节点A为例，对边缘计算节点的图像采集设备标定即是求取fA，使得OGA＝fA(OA)，其中，fA即为第一坐标变换关系，OA即为边缘节点A的图像采集设备的坐标系，OGA则是边缘节点A对应的标定板坐标系。 [0086]　需要说明的是，对图像采集设备所在的边缘计算节点B、C…进行标定的过程与对边缘计算节点A的图像采集设备进行标定的过程相同，为了简洁，在此不做额外说明。 [0087]　此外，在对图像采集设备所在的边缘计算节点进行标定时，还要记录每个边缘计算节点对应的标定板在预设地图坐标系的位姿。在得到各边缘节点的第一坐标变换关系之后，可以根据各个边缘计算节点对应的标定板在预设地图坐标系中的位姿，将不同的边缘计算节点对应的标定板坐标系转换为统一的目标地图坐标系OALL。 [0088]　在转换为统一的目标地图坐标系OALL的过程中，即为求取每个边缘节点的第二坐标变换关系，使得OALL＝gA(OGA)＝gB(OGB)＝gC(OGC)＝…其中，gA即为边缘节点A的第二坐标变换关系，gB为边缘节点B的第二坐标变换关系，以此类推。 [0089]　具体地，在确定每个边缘节点的第二坐标变换关系的过程中，可以根据记录的每个边缘节点对应的标定板在预设地图坐标系的位姿L，从该位姿中获取每个标定板的四个顶点在目标地图坐标系中的位置。例如，当各个标定板共面时，即各个标定板均可以通过2D的旋转和平移矩阵相互转换时，可以设g()＝M*T，M和T分别为旋转、平移矩阵。之后可以使用最小二乘法求解矩阵参数以确定g()，即可将所有图像采集设备所在的边缘节点全部统一为目标地图坐标系。 [0090]　在得到每个节点的第一坐标变换关系以及第二坐标变换关系之后，可以根据第一坐标变换关系以及第二坐标变换关系确定目标坐标变换关系，以实现将目标对象在图像采集设备的坐标系中的位姿转换为在目标地图坐标系中的位姿，即，将目标对象在图像采集设备的坐标系中的位姿统一到一个目标地图坐标系中。 [0091]　具体地，在确定目标坐标变换关系时以及在S102中获得目标对象在图像采集设备的坐标系下的位姿后，如图5所示，该位姿可以通过第一坐标变换关系f()将该位姿变换至标定板坐标系中，之后再通过第二坐标变换关系g()，将在标定板坐标系中目标对象的位姿转换至目标地图坐标系中，即，实现将目标对象在图像采集设备的坐标系中的位姿统一到一个坐标系中，该目标地图坐标系具体是指统一的世界坐标系。 [0092]　此外，在一个实施例中，在边缘计算节点确定目标对象在预设地图坐标系中的位姿之后，可以将包括该位姿的信息发送给中央计算模块。该信息中还可以包括目标对象的3D回归框，即8个3D点；目标的置信度；在一种实施例中，该信息还可以包括目标的分类信息或特征信息。一般为一个特征向量，长度为128或512，用于射频识别(RadioFrequencyIdentification，REID)技术。因为这些信息体积较小速度较快，所以可以有效降低通信延迟。 [0093]　在一个实施例中，可以不限制各边缘计算节点采用相同的算力，由于不同的计算节点计算载荷不同、计算能力可能存在差异，因此边缘计算节点可以异步地向中央计算模块上报数据。 [0094]　在中央计算模块接收到数据后，可以首先遍历是否产生冲突。冲突是指地图中的某一位置在早些时刻由某一边缘计算节点上报存在一目标；而在当前时刻由另一边缘计算节点上报该位置也存在一目标。在一种实施例中，可以使用非极大值抑制(Non?Maximum Suppression，NMS)技术，尝试去除冗余的目标位置。若不存在冲突，可以直接更新该计算节点视野覆盖下的目标位姿。因此采用这种方法可以有效平衡不同计算节点的运算能力，始终保持高帧率更新地图和实现定位，在重叠视野中对同一目标可以有效融合。所以该方法实时性较强，中央计算单元的地图可以支持增量更新，能够实现在较高的帧率下持续地更新地图。 [0095]　此外，又因为本发明实施例可以通过至少一个图像采集设备获取目标对象的图像数据，并根据该图像数据确定目标对象在预设地图坐标系中的位姿，所以，该技术是一种第三人称视角下对目标定位的技术，可以无需依赖双目、或多目重叠视野的特点，仅通过单目的图像采集设备即单目的摄像机，便可以实现目标的定位跟踪，对部署条件非常友好。而且，本发明实施例采用了分布式的计算方式，其算力主要部署于各边缘计算节点即各摄像头节点，所以无需对现有车辆、机器人进行复杂的改造升级，因此，本发明实施例可以广泛部署于仓储、货场、码头等室内外场景。 [0097]　与图2中目标对象位姿的确定方法的流程示意图相对应，本发明实施例还提供了一种目标对象位姿的确定装置。 [0098]　图6是本发明实施例提供的一种目标对象位姿的确定装置的结构示意图。如图6所示，目标对象位姿的确定装置包括： [0099]　获取模块601，可以用于通过至少一个图像采集设备获取目标对象的图像数据。 [0100]　处理模块602，可以用于根据图像数据，通过预设算法确定目标对象在图像采集设备的坐标系中的位姿。 [0101]　处理模块602，还可以用于根据位姿和目标对象坐标转换模型，确定目标对象在目标地图坐标系中的位姿，其中，目标对象坐标转换模型是根据图像采集设备的坐标系、标定板坐标系以及标定板在预设地图坐标系的位姿确定的。 [0102]　处理模块602，还可以用于在根据位姿和目标对象坐标转换模型，确定目标对象在目标地图坐标系中的位姿之前，获取至少一个图像采集设备的坐标系、至少一个标定板坐标系以及至少一个标定板在预设地图坐标系中的位姿，并根据图像采集设备的坐标系、标定板坐标系以及标定板在预设地图坐标系的位姿，确定每个图像采集设备所在节点的目标坐标变换关系，然后根据目标坐标变换关系确定目标对象坐标转换模型。 [0103]　在一个实施例中，每个节点对应至少一个标定板；处理模块602，还可以用于根据图像采集设备的坐标系和标定板坐标系，确定每个图像采集设备所在节点的第一坐标变换关系，并根据每个标定板在预设地图坐标系中的位姿，确定每个节点的第二坐标变换关系，然后根据第一坐标变换关系和第二坐标变换关系确定目标坐标变换关系。 [0104]　处理模块602，还可以用于根据每个位姿中包括的标定板的四个顶点确定每个标定板与每个标定板之间的转换关系，并根据转换关系，确定每个节点的第二坐标变换关系。 [0105]　在一个实施例中，转换关系包括旋转矩阵、平移矩阵中的至少一种；处理模块602，还可以用于根据旋转矩阵、平移矩阵中的至少一种，通过最小二乘法，确定每个节点的第二坐标变换关系。 [0106]　处理模块602，还可以用于根据图像数据，通过预设算法确定包括目标对象的特征框，并根据特征框确定目标对象在图像采集设备的坐标系中的位姿。 [0107]　可以理解的是，图6所示的目标对象位姿的确定装置中的各个模块具有实现图2中各个步骤的功能，并能达到其相应的技术效果，为简洁描述，在此不再赘述。 [0115]　还需要说明的是，本发明中提及的示例性实施例，基于一系列的步骤或者装置描述一些方法或系统。但是，本发明不局限于上述步骤的顺序，也就是说，可以按照实施例中提及的顺序执行步骤，也可以不同于实施例中的顺序，或者若干步骤同时执行。</t>
  </si>
  <si>
    <t>本发明实施例解决了现有的技术方案中存在的定位效果较差的问题，提升了对目标对象进行定位的定位效果。</t>
  </si>
  <si>
    <t>点云数据 |
深度相机 |
同一目标 |
相对位置信息 |
定位方法 |
激光雷达 |
图像采集设备 |
目标检测算法 |
摄像机拍摄</t>
  </si>
  <si>
    <t>地图构建 |
视觉里程计 |
地图重建 |
slam算法 |
多点透视 |
重叠视域 |
计算机视觉 |
目标定位技术</t>
  </si>
  <si>
    <t>平移矩阵 |
世界坐标系 |
坐标系转换 |
转换关系 |
旋转矩阵 |
坐标系原点 |
坐标原点</t>
  </si>
  <si>
    <t>坐标变换关系 |
位姿变换 |
目标位姿 |
坐标系变换 |
地图坐标系 |
haptic output |
坐标转换模型</t>
  </si>
  <si>
    <t>2  2021.08.27 公开 公开
2021.09.14 实质审查的生效 实质审查的生效
申请日=2021.04.16</t>
  </si>
  <si>
    <t>CN202110392271.6</t>
  </si>
  <si>
    <t>拍摄方法、装置、电子设备及计算机存储介质</t>
  </si>
  <si>
    <t>本申请提供了一种拍摄方法、装置、电子设备及计算机存储介质。该拍摄方法，应用于包括拍摄镜头的电子设备，包括：获取目标对象的第一位置信息和尺寸信息，以及电子设备的第二位置信息；基于第一位置信息、尺寸信息、第二位置信息和预设视场角精度误差，确定目标视场角；其中，预设视场角精度误差为影响视场角精度确定的误差；基于目标视场角，确定与目标视场角对应的目标焦距；基于目标焦距对目标对象进行拍摄，以使目标对象处于预设视场尺寸内。根据本申请实施例，能够更加准确地确定视场角，进而维持被拍摄的目标对象始终处于预设视场尺寸内。</t>
  </si>
  <si>
    <t>一种拍摄方法，其特征在于，应用于包括拍摄镜头的电子设备，包括： 　　获取目标对象的第一位置信息和尺寸信息，以及所述电子设备的第二位置信息； 　　基于所述第一位置信息、所述尺寸信息、所述第二位置信息和预设视场角精度误差，确定目标视场角；其中，所述预设视场角精度误差为影响视场角精度确定的误差； 　　基于所述目标视场角，确定与所述目标视场角对应的目标焦距； 　　基于所述目标焦距对所述目标对象进行拍摄，以使所述目标对象处于预设视场尺寸内。</t>
  </si>
  <si>
    <t>一种拍摄方法，其特征在于，应用于包括拍摄镜头的电子设备，包括： 　　获取目标对象的第一位置信息和尺寸信息，以及所述电子设备的第二位置信息； 　　基于所述第一位置信息、所述尺寸信息、所述第二位置信息和预设视场角精度误差，确定目标视场角；其中，所述预设视场角精度误差为影响视场角精度确定的误差； 　　基于所述目标视场角，确定与所述目标视场角对应的目标焦距； 　　基于所述目标焦距对所述目标对象进行拍摄，以使所述目标对象处于预设视场尺寸内； 　　所述预设视场角精度误差包括所述电子设备的定位精度误差、偏航精度误差、俯仰角精度误差、高程精度误差中的至少一种； 　　所述目标视场角包括目标水平视场角和目标垂直视场角；所述基于所述第一位置信息、所述尺寸信息、所述第二位置信息和预设视场角精度误差，确定目标视场角，包括： 　　基于所述第一位置信息和所述第二位置信息，确定所述目标对象和所述电子设备之间的物距； 　　基于所述物距、所述尺寸信息，以及所述偏航精度误差和/或所述定位精度误差，确定第一水平视场角； 　　基于所述物距、所述尺寸信息，以及所述俯仰角精度误差和/或所述高程精度误差，确定第一垂直视场角； 　　基于所述物距、所述预设视场尺寸和预设分辨力，分别确定第二水平视场角和第二垂直视场角； 　　基于所述第一水平视场角和所述第二水平视场角，确定所述目标水平视场角； 　　基于所述第一垂直视场角和所述第二垂直视场角，确定所述目标垂直视场角。</t>
  </si>
  <si>
    <t>2021/04/13</t>
  </si>
  <si>
    <t>2021/08/24</t>
  </si>
  <si>
    <t>H04N5/23212|H04N5/232125</t>
  </si>
  <si>
    <t>H04N5</t>
  </si>
  <si>
    <t>　在一些数据分析业务中，控制图像和/或视频的品质尤为重要，而在诸多品质标准中，维持被拍摄的目标对象始终处于预设视场尺寸内(也即，目标对象在拍摄画面中是完整、不被裁切的)是首要一点。为了维持被拍摄的目标对象始终处于预设视场尺寸内，需要先确定视场角(Field of view，FoV)，再根据该视场角调节焦距。&lt;br/&gt;　其中，视场角是指拍摄镜头所能覆盖的范围，一个拍摄镜头能涵盖多大范围的景物，通常以角度来表示，这个角度即为视场角；视场尺寸是指被拍摄的目标对象透过镜头在焦点平面上结成可见影像所包括的面积。&lt;br/&gt;　目前，相关技术中在确定视场角时，基于三角形比例原理，根据预置相机CMOS边长、预置相机焦距和预置相机夹角计算得到相机拍摄的视场角，视场角确定不准确，导致被拍摄的目标对象无法始终处于预设视场尺寸内。&lt;br/&gt;　因此，如何更加准确地确定视场角，进而维持被拍摄的目标对象始终处于预设视场尺寸内是本领域技术人员亟需解决的技术问题。</t>
  </si>
  <si>
    <t>　本申请属于拍摄技术领域，尤其涉及一种拍摄方法、装置、电子设备及计算机存储介质。</t>
  </si>
  <si>
    <t>[0060]　请参考图1，其示出了本申请一个实施例提供的实施环境的示意图。该实施环境可以包括：附带拍摄镜头的电子设备和被拍摄的目标对象。 [0061]　附带拍摄镜头的电子设备可以是附带拍摄镜头的机器人(例如，遥感)、无人艇、无人机(例如，旋翼机)、无人车等。被拍摄的目标对象可以是动态或静态的对象，例如，建筑物、奔跑的动物等。其中，图1中附带拍摄镜头的无人机实时调节视场角α对房屋进行拍摄。本申请实施例对附带拍摄镜头的电子设备和被拍摄的目标对象均不作具体限定。 [0062]　请参考图2，其示出了本申请一个实施例提供的拍摄方法的流程图。该方法可应用于上文介绍的附带拍摄镜头的电子设备，该方法可以包括如下几个步骤： [0063]　S201、获取目标对象的第一位置信息和尺寸信息，以及电子设备的第二位置信息。 [0064]　S202、基于第一位置信息、尺寸信息、第二位置信息和预设视场角精度误差，确定目标视场角；其中，预设视场角精度误差为影响视场角精度确定的误差。 [0065]　在一个实施例中，预设视场角精度误差包括电子设备的定位精度误差、偏航精度误差、俯仰角精度误差、高程精度误差中的至少一种。 [0066]　为了更加准确地确定目标视场角，在一个实施例中，目标视场角包括目标水平视场角和目标垂直视场角；基于第一位置信息、尺寸信息、第二位置信息和预设视场角精度误差，确定目标视场角，包括： [0067]　基于第一位置信息和第二位置信息，确定目标对象和电子设备之间的物距； [0068]　基于物距、尺寸信息，以及偏航精度误差和/或定位精度误差，确定第一水平视场角； [0069]　基于物距、尺寸信息，以及俯仰角精度误差和/或高程精度误差，确定第一垂直视场角； [0070]　基于物距、预设视场尺寸和预设分辨力，分别确定第二水平视场角和第二垂直视场角； [0071]　基于第一水平视场角和第二水平视场角，确定目标水平视场角； [0072]　基于第一垂直视场角和第二垂直视场角，确定目标垂直视场角。 [0073]　可见，该实施例在水平和垂直方向上分别更加准确地确定对应的视场角分量，故能够更加准确地确定目标视场角。 [0074]　为了更加准确地确定第一水平视场角，在一个实施例中，基于物距、尺寸信息，以及偏航精度误差和/或定位精度误差，确定第一水平视场角，包括： [0075]　基于物距、尺寸信息以及偏航精度误差，确定第三水平视场角； [0076]　基于物距、尺寸信息、偏航精度误差以及定位精度误差，确定第四水平视场角； [0077]　将第三水平视场角和第四水平视场角中较小的水平视场角，确定为第一水平视场角。 [0078]　由于偏航精度误差和定位精度误差的存在无法避免，在综合考虑偏航精度误差和定位精度误差影响下，将较小的水平视场角作为第一水平视场角更加准确。 [0079]　示例性地，本申请的定位精度考虑三个自由度，即考虑在水平、垂直、高程三个方向的定位偏差。设经纬平面上的定位精度误差为dg，高程精度误差为dh，故可以在经纬平面上，建立偏离目标圆心的圆形区域为定位精度模型，在世界坐标系下为一个半径为dg、高度为2dh的圆柱体。设被拍摄的目标对象的宽高分别为w、h，附带拍摄镜头的电子设备相对被拍摄的目标对象的俯仰角为θ，两者之间物距为D，定位精度模型示意图可参见图3。基于图3，定位精度模型的水平、垂直截面示意图分别如图4和图5所示。 [0080]　在一个实施例中，附带拍摄镜头的电子设备仅在经纬平面上对被拍摄的目标对象进行拍摄时，例如，当附带拍摄镜头的电子设备为机器人、无人艇等，可以不必考虑高程方向上的定位偏差，也即高程方向上的定位偏差为零。 [0081]　除了定位精度误差外，无人机、无人艇、机器人等附带拍摄镜头的电子设备通常通过云台或自身的转向，调整角度使拍摄镜头对准被拍摄的目标对象。由于环境干扰，惯性导航传感器存在精度误差，在本申请主要考虑俯仰精度误差和偏航精度误差。其中，惯性导航传感器对应的惯性导航系统(Inertial Navigation System，INS)是以陀螺和加速度计为敏感器件的导航参数解算系统，该系统根据陀螺的输出建立导航坐标系，根据加速度计输出解算出运载体在导航坐标系中的速度和位置。 [0082]　如图6所示，图6中平面目标宽度为w，物距为D。受定位精度误差影响，其实际物距为D±dg。在不考虑定位精度误差的情况下，2θ1表示了对于该目标的最小水平FoV，其中，θ1的表达式如下： [0083]　 [0084]　但是，由于偏航精度误差的存在，实际最小水平FoV为2(θ1+θ2)。 [0085]　另外，由于目标存在定位精度误差，在经纬坐标系下目标始终在一个圆形区域。因此，为保证宽度为w的目标始终保持在视野中，其实际最小水平FoV应当为2θ3，其中，θ3的表达式如下： [0086]　 [0087]　为了更加准确地确定第一垂直视场角，在一个实施例中，基于物距、尺寸信息，以及俯仰角精度误差和/或高程精度误差，确定第一垂直视场角，包括： [0088]　基于第一位置信息和第二位置信息，确定目标对象和电子设备之间的俯仰角； [0089]　基于俯仰角、物距、尺寸信息以及俯仰角精度误差，确定第三垂直视场角； [0090]　基于俯仰角、物距、尺寸信息、俯仰角精度误差以及高程精度误差，确定第四垂直视场角； [0091]　将第三垂直视场角和第四垂直视场角中较小的垂直视场角，确定为第一垂直视场角。 [0092]　由于俯仰角精度误差以及高程精度误差的存在无法避免，在综合考虑俯仰角精度误差以及高程精度误差影响下，将较小的垂直视场角作为第一垂直视场角更加准确。 [0093]　示例性地，如图7所示，图7中平面目标高度为h，水平物距为D(经纬坐标系下)。不考虑俯仰角精度误差和高程精度误差的情况下，其俯仰角用θ4表示，该目标的最小垂直FoV为2θ5，其中，θ5的表达式如下： [0094]　 [0095]　但是，由于俯仰角存在俯仰角精度误差(用θ6表示)，在不考虑高程精度误差的情况下，其实际最小垂直FoV为2(θ5+θ6)。 [0096]　另外，若单纯只考虑高程精度误差，目标的实际位置可能会出现在右侧宽、高为2dg，2dh矩形区域内。 [0097]　 [0098]　 [0099]　 [0100]　根据上式可以计算出实际最小垂直FoV为2θ7。 [0101]　若同时考虑俯仰角精度误差和高程精度误差，其实际最小垂直FoV为2(θ7+θ6)。 [0102]　为了更加准确地确定目标水平视场角和目标垂直视场角，需根据实际需求进行视场角融合。其中，对于目标水平视场角的确定来说，在一个实施例中，基于第一水平视场角和第二水平视场角，确定目标水平视场角，包括：在第二水平视场角大于等于第一水平视场角的情况下，计算第一水平视场角和第二水平视场角的平均值，并将平均值确定为目标水平视场角。 [0103]　在另一个实施例中，基于第一水平视场角和第二水平视场角，确定目标水平视场角，包括：在第二水平视场角小于第一水平视场角的情况下，根据预设拍摄精度要求，将第一水平视场角或第二水平视场角，确定为目标水平视场角。 [0104]　示例性地，首先根据预设最低分辨力k，物体尺寸w、h，图像传感器尺寸W、H分别确定最大水平视场角和最大垂直视场角。其中，分辨力指光学系统刚好能分辨的两个物体之间的最小间隔，也即指物理尺寸上的像素密度；在本申请实施例中使用3D空间的平面矩形模型对被拍摄目标对象进行建模。 [0105]　最大水平FoV为2θ8，其中，θ8的表达式如下： [0106]　 [0107]　最大垂直FoV为2θ9，其中，θ9的表达式如下： [0108]　 [0109]　最大水平FoV和上文最小水平FoV进行融合以确定目标水平视场角，最大垂直FoV和上文最小垂直FoV进行融合以确定目标垂直视场角。下面以最大水平FoV和上文最小水平FoV进行融合确定目标水平视场角为例，具体说明融合过程： [0110]　当最大水平FoV大于等于最小水平FoV时，在一个实施例中，选择两者中的均值或中间档位作为目标水平视场角。当最大水平FoV小于最小水平FoV时，在一个实施例中，将最大水平FoV作为目标水平视场角，该实施例牺牲分辨力以获取较好的视野，适用于对精度要求不高的地图测绘等场景；在另一个实施例中，将最小水平FoV作为目标水平视场角，该实施例牺牲视野换取较好的分辨力，适合于模式识别等对图像质量要求较高的场景。 [0111]　S203、基于目标视场角，确定与目标视场角对应的目标焦距。 [0112]　S204、基于目标焦距对目标对象进行拍摄，以使目标对象处于预设视场尺寸内。 [0113]　在确定目标视场角后，由于目标视场角和目标焦距之间存在着映射关系，故可以通过实时控制目标视场角达到实时控制目标焦距的目的，以使被拍摄的目标对象处于预设视场尺寸内，也即始终保证被拍摄的目标对象的完整性(无裁切)。 [0114]　在拍摄目标对象时，影响视场角精度确定的误差是无法避免的，本申请实施例在确定目标视场角的过程中考虑了视场角精度误差对拍摄的影响，故能够更加准确地确定视场角，进而维持被拍摄的目标对象始终处于预设视场尺寸内。 [0115]　图8示出了本申请实施例提供的拍摄装置800的结构示意图。如图8所示，该拍摄装置800，应用于包括拍摄镜头的电子设备，包括： [0116]　获取模块801，用于获取目标对象的第一位置信息和尺寸信息，以及电子设备的第二位置信息； [0117]　确定模块802，用于基于第一位置信息、尺寸信息、第二位置信息和预设视场角精度误差，确定目标视场角；其中，预设视场角精度误差为影响视场角精度确定的误差；基于目标视场角，确定与目标视场角对应的目标焦距； [0118]　拍摄模块803，用于基于目标焦距对目标对象进行拍摄，以使目标对象处于预设视场尺寸内。 [0119]　在一个实施例中，预设视场角精度误差包括电子设备的定位精度误差、偏航精度误差、俯仰角精度误差、高程精度误差中的至少一种。 [0120]　在一个实施例中，目标视场角包括目标水平视场角和目标垂直视场角；确定模块802，用于：基于第一位置信息和第二位置信息，确定目标对象和电子设备之间的物距；基于物距、尺寸信息，以及偏航精度误差和/或定位精度误差，确定第一水平视场角；基于物距、尺寸信息，以及俯仰角精度误差和/或高程精度误差，确定第一垂直视场角；基于物距、预设视场尺寸和预设分辨力，分别确定第二水平视场角和第二垂直视场角；基于第一水平视场角和第二水平视场角，确定目标水平视场角；基于第一垂直视场角和第二垂直视场角，确定目标垂直视场角。 [0121]　在一个实施例中，确定模块802，用于：基于物距、尺寸信息以及偏航精度误差，确定第三水平视场角；基于物距、尺寸信息、偏航精度误差以及定位精度误差，确定第四水平视场角；将第三水平视场角和第四水平视场角中较小的水平视场角，确定为第一水平视场角。 [0122]　在一个实施例中，确定模块802，用于：基于第一位置信息和第二位置信息，确定目标对象和电子设备之间的俯仰角；基于俯仰角、物距、尺寸信息以及俯仰角精度误差，确定第三垂直视场角；基于俯仰角、物距、尺寸信息、俯仰角精度误差以及高程精度误差，确定第四垂直视场角；将第三垂直视场角和第四垂直视场角中较小的垂直视场角，确定为第一垂直视场角。 [0123]　在一个实施例中，确定模块802，用于：在第二水平视场角大于等于第一水平视场角的情况下，计算第一水平视场角和第二水平视场角的平均值，并将平均值确定为目标水平视场角。 [0124]　在一个实施例中，确定模块802，用于：在第二水平视场角小于第一水平视场角的情况下，根据预设拍摄精度要求，将第一水平视场角或第二水平视场角，确定为目标水平视场角。 [0125]　图8所示装置中的各个模块/单元具有实现图2中各个步骤的功能，并能达到其相应的技术效果，为简洁描述，在此不再赘述。 [0126]　请参考图9，其示出了本申请一个实施例提供的电子设备的结构框图。该电子设备可用于实施上述实施例中提供的拍摄方法。具体来讲： [0128]　所述基本输入/输出系统906包括有用于显示信息的显示器908和用于用户输入信息的诸如鼠标、键盘之类的输入设备909。其中所述显示器908和输入设备909都通过连接到系统总线905的输入输出控制器910连接到中央处理单元901。所述基本输入/输出系统906还可以包括输入输出控制器910以用于接收和处理来自键盘、鼠标、或电子触控笔等多个其他设备的输入。类似地，输入输出控制器910还提供输出到显示屏、打印机或其他类型的输出设备。 [0131]　根据本申请的各种实施例，所述电子设备900还可以通过诸如因特网等网络连接到网络上的远程计算机运行。也即电子设备900可以通过连接在所述系统总线905上的网络接口单元911连接到网络912，或者说，也可以使用网络接口单元911来连接到其他类型的网络或远程计算机系统(未示出)。 [0139]　还需要说明的是，本申请中提及的示例性实施例，基于一系列的步骤或者装置描述一些方法或系统。但是，本申请不局限于上述步骤的顺序，也就是说，可以按照实施例中提及的顺序执行步骤，也可以不同于实施例中的顺序，或者若干步骤同时执行。</t>
  </si>
  <si>
    <t>根据本申请实施例，能够更加准确地确定视场角，进而维持被拍摄的目标对象始终处于预设视场尺寸内。</t>
  </si>
  <si>
    <t>0.65</t>
  </si>
  <si>
    <t>WO2020258164A1 |
CN112639652A |
CN112640422A |
CN111508033A |
CN111479065A |
CN111213364A |
CN109639974A</t>
  </si>
  <si>
    <t>CN113301248B</t>
  </si>
  <si>
    <t>拍摄方法 |
物距 |
相机拍摄 |
拍摄装置 |
fov |
视场角 |
拍摄画面 |
拍摄镜头 |
景物 |
拍摄模块 |
图像传感器</t>
  </si>
  <si>
    <t>相机焦距 |
field of view |
3d空间 |
平面目标 |
物理尺寸 |
相机夹角</t>
  </si>
  <si>
    <t>世界坐标系 |
俯仰角 |
云台 |
惯性导航系统</t>
  </si>
  <si>
    <t>程序存储 |
程序产品 |
存储介质 |
存储操作系统 |
专用处理器 |
存储器 |
计算机指令</t>
  </si>
  <si>
    <t>3  2021.08.24 公开 公开
2021.09.10 实质审查的生效 实质审查的生效
申请日=2021.04.13
2022.09.06 授权 授权</t>
  </si>
  <si>
    <t>CN202110390135.3</t>
  </si>
  <si>
    <t>音频数据处理方法、装置、电子设备和计算机可读介质</t>
  </si>
  <si>
    <t>本申请实施例公开了音频数据处理方法、装置、电子设备和计算机可读介质。该方法应用于运行有操作系统和蓝牙通话应用的终端设备，该操作系统包括音频框架层和音频硬件抽象层，音频硬件抽象层内置有用于控制蓝牙通话音频通路的目标插件，该方法的实施例包括：通过蓝牙通话应用向音频框架层下发控制指令；通过音频框架层将控制指令透传至音频硬件抽象层；将待处理的音频数据传输至音频硬件抽象层，并通过目标插件基于控制指令对音频数据进行处理。该实施方式能够在不依赖外部处理器的情况下，在操作系统内实现通话音频通路的管理和控制，降低了对外部处理器的依赖性，同时能够简化音频数据的传输过程，使得通话质量得到提升。</t>
  </si>
  <si>
    <t>一种音频数据处理方法，其特征在于，应用于终端设备，所述终端设备运行有操作系统和蓝牙通话应用，所述操作系统包括音频框架层和音频硬件抽象层，所述音频硬件抽象层内置有用于控制蓝牙通话音频通路的目标插件，所述方法包括： 　　通过所述蓝牙通话应用向所述音频框架层下发控制指令； 　　通过所述音频框架层将所述控制指令透传至所述音频硬件抽象层； 　　将待处理的音频数据传输至所述音频硬件抽象层，并通过所述目标插件基于所述控制指令对所述音频数据进行处理。</t>
  </si>
  <si>
    <t>刘志浩</t>
  </si>
  <si>
    <t>2021/04/12</t>
  </si>
  <si>
    <t>2021/08/20</t>
  </si>
  <si>
    <t>H04W  4/80|H04M  1/72412</t>
  </si>
  <si>
    <t>H04W4/80</t>
  </si>
  <si>
    <t>H04W4</t>
  </si>
  <si>
    <t>　随着移动终端技术的不断发展，蓝牙通话功能应用在了车载终端等越来越多的终端设备中。蓝牙通话功能可实现在不依赖线缆或电话托架的情况下与手机联通，从能在行车等场景中保障用户安全。&lt;br/&gt;　现有的一种方式可依赖外部音频信号处理器中内置的蓝牙通话音频通路实现蓝牙通话功能。然而，由于外部音频信号处理器通常非开源，这种方式无法进行蓝牙通话音频通路灵活定制。&lt;br/&gt;　现有的另一种方式可通过在应用层定制蓝牙通话音频通路，并使待处理的音频数据经由操作系统的音频框架层传输至蓝牙通话音频通路，从而实现蓝牙通话功能。这种方式中，音频数据的传输过程较为复杂，导致通话质量较低。</t>
  </si>
  <si>
    <t>　本申请实施例涉及计算机技术领域，具体涉及音频数据处理方法、装置、电子设备和计算机可读介质。</t>
  </si>
  <si>
    <t>[0024]　本申请实施例适用于蓝牙通话场景。蓝牙是一种无线数据和语音通信开放的全球规范，它是基于低成本的近距离无线连接为固定和移动设备建立通信环境的一种特殊的近距离无线连接技术。在蓝牙通话场景中，具有蓝牙通话功能的电子设备可在不依赖线缆或电话托架的情况下，与具有蓝牙通话功能的另一电子设备进行联通，从能通过蓝牙传输音频数据。 [0026]　此处，可在操作系统中可实现蓝牙通话音频通路。其中，蓝牙通话音频通路可包括上行通话通路和下行通话通路。在上行通话通路中，可从麦克风读音频数据，音频数据经由操作系统处理后，可传输至蓝牙芯片。在下行音频通路中，可从蓝牙芯片读取银屏数据，音频数据经由操作系统处理后，可传输至扬声器等设备。 [0027]　参见图2所示的操作系统与蓝牙通话应用的通信过程的示意图。操作系统可包括音频框架层(Audio Frameworks，Audio FW)和音频硬件抽象层(Audio Hardware Abstraction Layer，Audio HAL)。其中，音频框架层对外提供构建与音频框架服务、音频相关应用程序的接口等。音频硬件抽象层可提供操作系统上层所需要的有关硬件设备的接口，每种硬件设备都被操作系统规范了一些功能，音频硬件抽象层可实现为这些功能的集合。可预先在音频硬件抽象层中内置用于控制蓝牙通话音频通路的目标插件，其可具有免提通话功能(Hands?free Profile，HFP)，如可包括但不限于接听、挂断、拒接、语音拨号等功能。目标插件可基于控制指令，来选择并执行其中的功能。 [0028]　在操作系统与蓝牙通话应用的通信过程中，蓝牙通话应用可首先向音频框架层下发控制指令。例如，可首先调用音频框架层中的目标原生接口(如setParameters接口)，而后通过该目标原生接口下发控制指令。其中，控制指令可但不限于包括以下至少一项：上行音频通路控制指令、下行音频通路控制指令、免提模式切换指令、私密模式切换指令、麦克风状态切换指令、扬声器状态切换指令。此外，控制指令中可包括控制参数，控制参数可包括但不限于以下至少一项：采用率、精度、声道数、音量。 [0029]　音频框架层在得到控制指令后，可直接将该控制指令透传至音频硬件抽象层。在音频硬件抽象层接收到该控制指令以及待处理的音频数据后，可通过目标插件基于该控制指令对该音频数据进行处理。此处，音频数据的获取来源可基于控制指令确定，音频数据的处理方式也可基于控制指令决定。 [0032]　可选的，在上行音频通路场景中，可参见图3所示的操作系统与蓝牙通话应用在上行音频通路场景的通信过程的示意图。在蓝牙通话应用向音频框架层下发上行音频通路控制指令且音频框架层将该控制指令透传至音频硬件抽象层后，可由音频硬件抽象层获取麦克风采集的音频数据。而后由目标插件基于控制指令对该音频数据进行处理。最后可将处理后的音频数据传输至蓝牙芯片。 [0034]　可选的，在下行音频通路场景中，参见图4所示的操作系统与蓝牙通话应用在下行音频通路场景的通信过程的示意图。在蓝牙通话应用向音频框架层下发下行音频通路控制指令且音频框架层将该控制指令透传至音频硬件抽象层后，可由音频硬件抽象层从蓝牙芯片中读取待处理的音频数据。而后由目标插件基于控制指令对该音频数据进行处理。最后可将处理后的音频数据传输至扬声器。 [0036]　可选的，目标插件可以首先对上述控制指令进行解析，生成参数配置信息；而后基于参数配置信息，对上述音频数据进行处理。参见图5所示的音频硬件抽象层中的目标插件的内部架构的示意图。目标插件可包括解析模块、缓存模块、数据处理模块、上行通路管理模块和下行通路管理模块。解析模块可用于解析控制指令以生成参数配置信息。缓存模块可用于缓存参数配置信息。数据处理模块可用于参数配置信息处理音频数据，其可将音频数据按照指定参数配置信息指示的参数规格进行转换，得到处理后的音频数据。上行通路管理模块与下行通路管理模块可分别用于管理上行音频通路和下行音频通路，以对处理后的音频数据进行输出。 [0040]　步骤601，通过蓝牙通话应用向音频框架层下发控制指令。 [0041]　在本实施例中，可通过上述蓝牙通话应用向操作系统的音频框架层下发控制指令。 [0042]　可选的，控制指令包括以下至少一项：上行音频通路控制指令、下行音频通路控制指令、免提模式切换指令、私密模式切换指令、麦克风状态切换指令、扬声器状态切换指令。 [0043]　可选的，控制指令中包括控制参数，上述控制参数包括以下至少一项：采用率、精度、声道数、音量。 [0044]　在一些可选的实现方式中，蓝牙通话应用可首先调用音频框架层中的目标原生接口(如setParameters接口)，而后通过该目标原生接口下发控制指令。 [0045]　步骤602，通过音频框架层将控制指令透传至音频硬件抽象层。 [0046]　在本实施例中，可通过音频框架层将控制指令透传至音频硬件抽象层。透传，即透明传输(pass?through)，指的是在通讯中不管传输的业务内容如何，只负责将传输的内容由源地址传输到目的地址，而不对业务数据内容做任何改变。 [0047]　步骤603，将待处理的音频数据传输至上述音频硬件抽象层，并通过目标插件基于控制指令对音频数据进行处理。 [0048]　在本实施例中，可将待处理的音频数据传输至上述音频硬件抽象层，并通过目标插件基于控制指令对音频数据进行处理。其中，音频数据的获取来源可基于控制指令确定，音频数据的处理方式也可基于控制指令决定。目标插件可具有免提通话功能，如可包括但不限于接听、挂断、拒接、语音拨号等功能。目标插件可基于控制指令，来选择并执行其中的功能，从而进行音频数据的处理。 [0049]　在一些可选的实现方式中，在通过目标插件进行音频数据的处理时，目标插件可首先对控制指令进行解析，生成参数配置信息。而后，可基于该参数配置信息，对音频数据进行处理，如调整音频数据的参数规格等。 [0050]　作为示例，目标插件可包括解析模块、缓存模块、数据处理模块、上行通路管理模块和下行通路管理模块。解析模块可用于解析控制指令以生成参数配置信息。缓存模块可用于缓存参数配置信息。数据处理模块可用于基于参数配置信息处理音频数据，其可将音频数据按照指定参数配置信息指示的参数规格进行转换，得到转换后的音频数据。上行通路管理模块与下行通路管理模块可分别用于管理上行音频通路和下行音频通路。在通过目标插件进行音频数据的处理时，可首先通过解析模块解析控制指令以生成参数配置信息，而后通过缓存模块存储该参数配置信息，之后数据处理模块基于参数配置信息对音频数据进行处理，以得到处理后的音频数据，最后可通过上行通路管理模块或下行通路管理模块进行音频数据的输出。 [0051]　在一些可选的实现方式中，响应于控制指令为上行音频通路控制指令，可首先将麦克风采集的音频数据传输至音频硬件抽象层，而后通过目标插件基于控制指令对音频数据进行处理，最后将处理后的音频数据传输至蓝牙芯片。 [0053]　在一些可选的实现方式中，响应于控制指令为下行音频通路控制指令，可首先将蓝牙芯片中的待处理的音频数据传输至音频硬件抽象层，而后通过目标插件基于控制指令对音频数据进行处理，最后将处理后的音频数据传输至扬声器。 [0058]　步骤701，通过蓝牙通话应用向音频框架层下发控制指令。 [0059]　在本实施例中，可通过上述蓝牙通话应用向操作系统的音频框架层下发控制指令。 [0060]　可选的，控制指令包括以下至少一项：上行音频通路控制指令、下行音频通路控制指令、免提模式切换指令、私密模式切换指令、麦克风状态切换指令、扬声器状态切换指令。 [0061]　可选的，控制指令中包括控制参数，上述控制参数包括以下至少一项：采用率、精度、声道数、音量。 [0062]　在一些可选的实现方式中，蓝牙通话应用可首先调用音频框架层中的目标原生接口(如setParameters接口)，而后通过该目标原生接口下发控制指令。 [0063]　步骤702，通过音频框架层将控制指令透传至音频硬件抽象层。 [0064]　步骤703，响应于控制指令为上行音频通路控制指令，将麦克风采集的音频数据传输至音频硬件抽象层。 [0066]　步骤704，通过目标插件基于控制指令对音频数据进行处理。 [0067]　在本实施例中，目标插件可具有免提通话功能，如可包括但不限于接听、挂断、拒接、语音拨号等功能。目标插件可基于上行音频通路控制指令，来选择针对上行音频通路关联的功能以进行音频数据的处理。 [0068]　在一些可选的实现方式中，可通过目标插件对控制指令进行解析，生成参数配置信息；而后基于参数配置信息，对音频数据进行处理。 [0069]　作为示例，目标插件可包括解析模块、缓存模块、数据处理模块、上行通路管理模块和下行通路管理模块。解析模块可用于解析控制指令以生成参数配置信息。缓存模块可用于缓存参数配置信息。数据处理模块可用于基于参数配置信息处理音频数据，其可将音频数据按照指定参数配置信息指示的参数规格进行转换，得到处理后的音频数据输出。上行通路管理模块与下行通路管理模块可分别用于管理上行音频通路和下行音频通路，以将处理后的音频数据进行输出。此处，可首先通过解析模块解析上行音频通路控制指令，得到参数配置信息。而后通过缓存模块缓存该参数配置信息。之后通过数据处理模块将音频数据按照指定参数配置信息指示的参数规格进行转换。最后将转换后的音频数据经由上行音频通路输出。 [0070]　步骤705，将处理后的音频数据传输至蓝牙芯片。 [0071]　在一些可选的实现方式中，可将处理后的音频数据经由音频内核层传输至蓝牙芯片。由此，完成上行音频通路场景下的数据传输和处理。 [0075]　步骤801，通过蓝牙通话应用向音频框架层下发控制指令。 [0076]　在本实施例中，可通过上述蓝牙通话应用向操作系统的音频框架层下发控制指令。 [0077]　可选的，控制指令包括以下至少一项：下行音频通路控制指令、下行音频通路控制指令、免提模式切换指令、私密模式切换指令、麦克风状态切换指令、扬声器状态切换指令。 [0078]　可选的，控制指令中包括控制参数，上述控制参数包括以下至少一项：采用率、精度、声道数、音量。 [0079]　在一些可选的实现方式中，蓝牙通话应用可首先调用音频框架层中的目标原生接口(如setParameters接口)，而后通过该目标原生接口下发控制指令。 [0080]　步骤802，通过音频框架层将控制指令透传至音频硬件抽象层。 [0081]　步骤803，响应于控制指令为下行音频通路控制指令，将蓝牙芯片中的待处理的音频数据传输至音频硬件抽象层。 [0083]　步骤804，通过目标插件基于控制指令对音频数据进行处理。 [0084]　在本实施例中，目标插件可具有免提通话功能(Hands?free Profile，HFP)，如可包括但不限于接听、挂断、拒接、语音拨号等功能。目标插件可基于下行音频通路控制指令，来选择针对下行音频通路关联的功能以进行音频数据的处理。 [0085]　在一些可选的实现方式中，可通过目标插件对控制指令进行解析，生成参数配置信息；而后基于参数配置信息，对音频数据进行处理。 [0086]　作为示例，目标插件可包括解析模块、缓存模块、数据处理模块、上行通路管理模块和下行通路管理模块。解析模块可用于解析控制指令以生成参数配置信息。缓存模块可用于缓存参数配置信息。数据处理模块可用于基于参数配置信息处理音频数据，其可将音频数据按照指定参数配置信息指示的参数规格进行转换，以将处理后的音频数据进行输出。上行通路管理模块与下行通路管理模块可分别用于管理下行音频通路和下行音频通路。此处，可首先通过解析模块解析下行音频通路控制指令，得到参数配置信息。而后通过缓存模块缓存该参数配置信息。之后通过数据处理模块将音频数据按照指定参数配置信息指示的参数规格进行转换。最后将转换后的音频数据经由下行音频通路输出。 [0087]　步骤805，将处理后的音频数据传输至扬声器。 [0090]　进一步参考图9，作为对上述各图所示方法的实现，本申请提供了一种音频数据处理装置的一个实施例，该装置实施例与图1所示的方法实施例相对应，该装置具体可以应用于如车载终端等的终端设备中。上述终端设备运行有操作系统和蓝牙通话应用，上述操作系统包括音频框架层和音频硬件抽象层，上述音频硬件抽象层内置有用于控制蓝牙通话音频通路的目标插件。 [0091]　如图9所示，本实施例的音频数据处理装置900包括：下发单元901，被配置成通过上述蓝牙通话应用向上述音频框架层下发控制指令；透传单元902，被配置成通过上述音频框架层将上述控制指令透传至上述音频硬件抽象层；处理单元903，被配置成将待处理的音频数据传输至上述音频硬件抽象层，并通过上述目标插件基于上述控制指令对上述音频数据进行处理。 [0092]　在本实施例的一些可选的实现方式中，上述处理单元903，进一步被配置成通过上述目标插件执行如下步骤：对上述控制指令进行解析，生成参数配置信息；基于上述参数配置信息，对上述音频数据进行处理。 [0093]　在本实施例的一些可选的实现方式中，上述终端设备还配置有蓝牙芯片；以及，上述处理单元903，进一步被配置成：响应于上述控制指令为上行音频通路控制指令，将麦克风采集的音频数据传输至上述音频硬件抽象层；通过上述目标插件基于上述控制指令对上述音频数据进行处理；将处理后的上述音频数据传输至上述蓝牙芯片。 [0095]　在本实施例的一些可选的实现方式中，上述终端设备还配置有蓝牙芯片；以及，上述处理单元903，进一步被配置成：响应于上述控制指令为下行音频通路控制指令，将上述蓝牙芯片中的待处理的音频数据传输至上述音频硬件抽象层；通过上述目标插件基于上述控制指令对上述音频数据进行处理；将处理后的上述音频数据传输至扬声器。 [0097]　在本实施例的一些可选的实现方式中，上述下发单元901，进一步被配置成通过上述蓝牙通话应用执行如下步骤：调用上述音频框架层中的目标原生接口；通过上述目标原生接口下发控制指令。 [0098]　在本实施例的一些可选的实现方式中，上述控制指令包括以下至少一项：上行音频通路控制指令、下行音频通路控制指令、免提模式切换指令、私密模式切换指令、麦克风状态切换指令、扬声器状态切换指令。 [0099]　在本实施例的一些可选的实现方式中，上述控制指令中包括控制参数，上述控制参数包括以下至少一项：采用率、精度、声道数、音量。 [0101]　下面参考图10，其示出了用于实现本申请的一些实施例的电子设备的结构示意图。图10示出的电子设备仅仅是一个示例，不应对本申请的实施例的功能和使用范围带来任何限制。 [0103]　通常，以下装置可以连接至I/O接口1005：包括例如触摸屏、触摸板、键盘、鼠标、摄像头、麦克风、加速度计、陀螺仪等的输入装置1006；包括例如液晶显示器(LCD)、扬声器、振动器等的输出装置1007；包括例如磁盘、硬盘等的存储装置1008；以及通信装置1009。通信装置1009可以允许电子设备11004与其他设备进行无线或有线通信以交换数据。虽然图10示出了具有各种装置的电子设备11004，但是应理解的是，并不要求实施或具备所有示出的装置。可以替代地实施或具备更多或更少的装置。图10中示出的每个方框可以代表一个装置，也可以根据需要代表多个装置。</t>
  </si>
  <si>
    <t>该实施方式能够在不依赖外部处理器的情况下，在操作系统内实现通话音频通路的管理和控制，降低了对外部处理器的依赖性，同时能够简化音频数据的传输过程，使得通话质量得到提升。</t>
  </si>
  <si>
    <t>CN113852718A</t>
  </si>
  <si>
    <t>0.13</t>
  </si>
  <si>
    <t>hardware abstraction layer |
安卓 |
内核层 |
框架层 |
硬件抽象层 |
切换指令</t>
  </si>
  <si>
    <t>gaussian wave packet |
传输音频数据 |
语音拨号 |
通话功能 |
语音通信 |
gate line driving circuit |
输出音频数据 |
gate output |
miti |
gas crossover |
对音频数 |
免提模式 |
通话质量</t>
  </si>
  <si>
    <t>gds系统 |
gear teeth |
上行通话 |
mis网络系统 |
下行通话</t>
  </si>
  <si>
    <t>硬件设备 |
图形处理器 |
电子设备 |
片上系统 |
网络连接</t>
  </si>
  <si>
    <t>2  2021.08.20 公开 公开
2021.09.07 实质审查的生效 实质审查的生效
申请日=2021.04.12</t>
  </si>
  <si>
    <t>CN202110390133.4</t>
  </si>
  <si>
    <t>数据处理方法、装置、设备及存储介质</t>
  </si>
  <si>
    <t>本申请公开了一种数据处理方法、装置、设备及存储介质。在电子设备以第一发送间隔向蓝牙播放设备发送第一音频片段的过程中，检测蓝牙播放设备是否出现卡音现象。在蓝牙播放设备出现卡音现象的情况下，以大于第一发送间隔的第二发送间隔向蓝牙播放设备发送时间先后顺序位于第一音频片段之后的第二音频片段。通过本申请，可以尽可能使得电子设备在单位时间段内基于通信频段向蓝牙播放设备发送的音频片段的实际数量小于或等于“基于通信频段能够成功传输的音频片段的数量”，这样就可以尽可能地避免第二音频片段丢失，从而可以避免之后继续出现的卡音现象，从而可以避免进一步地降低用户的体验。</t>
  </si>
  <si>
    <t>一种数据处理方法，其特征在于，应用于电子设备，所述方法包括： 　　在所述电子设备以第一发送间隔向蓝牙播放设备发送第一音频片段的过程中，检测所述蓝牙播放设备是否出现卡音现象； 　　在所述蓝牙播放设备出现卡音现象的情况下，获取大于第一发送间隔的第二发送间隔； 　　以所述第二发送间隔向所述蓝牙播放设备发送时间先后顺序位于所述第一音频片段之后的第二音频片段。</t>
  </si>
  <si>
    <t>李炜 |
丁健鹏</t>
  </si>
  <si>
    <t>李炜</t>
  </si>
  <si>
    <t>H04W  4/80|H04B  5/00|H04M  1/72442</t>
  </si>
  <si>
    <t>H04W4/80|H04B5/0006</t>
  </si>
  <si>
    <t>　伴随着通信技术的发展，具有蓝牙功能的手机越来越多，使用蓝牙耳机聆听手机播放的音乐成为人们常见的生活场景。&lt;br/&gt;　通常情况下，蓝牙耳机的通信频段为2.4GHz，这个频段是未经授权的频段，很多设备都可以使用这个频段进行无线通信，蓝牙与手机共同所在的环境中，很可能就有很多其他设备都在使用这个频段进行无线通信，在这种情况下，手机与蓝牙耳机之间的无线通信可能会受到干扰，例如，其他设备占用了这个频段的部分带宽，导致手机与蓝牙耳机之间仅有较少的带宽可用，相当于降低了该频段对手机与蓝牙耳机的信息的承载能力，进而可能会导致手机向蓝牙耳机发送的音乐在传输的过程中丢失，这样，蓝牙耳机无法接收到手机发送的至少一段音乐，进而导致蓝牙耳机无法播放该至少一段音乐，对于用户而言，在听到蓝牙耳机播放的时间先后顺序位于该至少一段音乐之前的音乐的情况下，听不到该至少一段音乐，而会听到蓝牙耳机播放的时间先后顺序位于该至少一段音乐之后的音乐，也即，缺失了该至少一段音乐，出现了卡音现象。&lt;br/&gt;　这样，对于用户而言，会有明显的硬切换的感受，会给用户带来非常差的体验。</t>
  </si>
  <si>
    <t>　本申请实施例涉及通信技术领域，特别涉及一种数据处理方法、装置、设备及存储介质。</t>
  </si>
  <si>
    <t>[0118]　下面将结合附图对本申请实施方式作进一步地详细描述。 [0120]　在步骤S101中，在电子设备以第一发送间隔向蓝牙播放设备发送第一音频片段的过程中，检测蓝牙播放设备是否出现卡音现象。 [0121]　本申请中的电子设备包括具有蓝牙功能的设备等，例如，手机、平板电脑以及笔记本电脑等。蓝牙播放设备包括具有蓝牙功能的音频播放设备等，例如，蓝牙耳机或蓝牙音箱等。电子设备与蓝牙播放设备之间可以基于蓝牙通信连接。 [0122]　在一个场景中，用户需要使用蓝牙播放设备聆听音频，在这个场景下，电子设备可以将音频发送至蓝牙播放设备，蓝牙播放设备接收到音频之后，可以播放音频，以供用户聆听音频。 [0123]　在一种方式中，电子设备可以将音频拆分为具有时间先后顺序的多个音频片段，然后以第一时间间隔将各个音频片段按照时间先后顺序依次发送给蓝牙播放设备。 [0124]　例如，电子设备每隔第一时间间隔向蓝牙播放设备发送一个音频片段，且时间先后顺序越早的音频片段被电子设备向蓝牙播放设备发送的时刻早于时间先后顺序越晚的音频片段被电子设备向蓝牙播放设备发送的时刻。 [0125]　其中，第一时间间隔可以是电子设备向蓝牙播放设备发送音频片段的默认的时间间隔等，第一时间间隔可以事先初始化在电子设备中。 [0126]　这样，蓝牙播放设备每隔第一时间间隔就可以接收到电子设备发送的一个音频片段，并在接收到一个音频片段之后可以播放接收到的音频片段。 [0127]　由于电子设备是将各个音频片段按照时间先后顺序依次发送给蓝牙播放设备的，因此，蓝牙播放设备也是按照时间先后顺序依次接收各个音频片段并播放接收到的音频片段，以使用户可以以时间先后顺序聆听到各个音频片段，从而实现聆听音频。 [0128]　其中，电子设备与蓝牙播放设备之间进行无线通信时会使用特定的通信频段，然而，有时候电子设备与蓝牙播放设备共同所在的环境中可能有其他设备也在使用相同的通信频段进行无线通信，这样，其他设备使用特定的通信频段无线通信就可能会对电子设备与蓝牙播放设备之间的无线通信带来干扰，导致电子设备与蓝牙播放设备之间无法正常进行数据交互。例如，其他设备占用了这个通信频段的部分带宽，导致电子设备与蓝牙播放设备之间仅有较少的带宽可用，相当于降低了通信频段对电子设备与蓝牙播放设备之间的信息的承载能力，进而可能会导致电子设备向蓝牙播放设备发送的至少部分音频片段丢失，这样，蓝牙播放设备就无法接收到电子设备发送的该至少部分音频片段等，进而导致蓝牙播放设备无法播放该至少部分音频片段等。 [0129]　对于用户而言，在听到蓝牙播放设备播放的时间先后顺序位于该至少部分音频片段之前的音频片段的情况下，之后听不到该至少部分音频片段，而会听到蓝牙播放设备播放的时间先后顺序位于该至少部分音频片段之后的音频片段，也即，缺失了该至少部分音频片段，出现了卡音现象。这样，对于用户而言，会有明显的硬切换的感受，会给用户带来非常差的体验。 [0130]　其中，卡音现象可以包括：在蓝牙播放设备需要按照时间先后顺序连续播放多个音频片段的情况下，蓝牙播放设备未能成功播放多个音频片段中的至少部分音频片段，导致用户有明显的硬切换的感受。 [0131]　其中，多个音频片段之间具有时间先后顺序，通常情况下，蓝牙播放设备是需要按照由早至晚的时间先后顺序依次播放各个音频片段的。 [0132]　其中，在电子设备按照音频片段的由早至晚的时间先后顺序向蓝牙播放设备以第一时间间隔分别发送各个音频片段的过程中，通常情况下，蓝牙播放设备是也是会按照音频片段的由早至晚的时间先后顺序依次接收到各个音频片段，并在接收到一个音频片段之后就可以播放接收到的音频片段，如此可以实现按照由早至晚的时间先后顺序依次播放各个音频片段。 [0133]　其中，发明人发现，蓝牙播放设备出现卡音现象可以是由于音频片段在从电子设备向蓝牙播放设备传输的过程中丢失引起的。音频片段在从电子设备向蓝牙播放设备传输的过程中丢失可以是由于电子设备与蓝牙播放设备之间的通信频段被干扰而导致的(例如通信频段同时被其他设备使用而占用了带宽)，因此，如果不针对“电子设备与蓝牙播放设备之间的通信频段被干扰”采取措施，则会导致后续有更多的音频片段在从电子设备向蓝牙播放设备传输的过程中丢失，之后继续会出现的卡音现象，会进一步地降低用户的体验。 [0134]　因此，为了避免之后继续出现的卡音现象而进一步得降低用户的体验，需要避免后续有更多的音频片段在从电子设备向蓝牙播放设备传输的过程中丢失。 [0135]　为了避免后续有更多的音频片段在从电子设备向蓝牙播放设备传输的过程中丢失，在本申请一个实施例中，电子设备可以检测蓝牙播放设备是否出现卡音现象，在蓝牙播放设备出现卡音现象的情况下，可以执行步骤S102。 [0136]　另外，在蓝牙播放设备未出现卡音现象的情况下，间隔特定的时长之后可以继续返回执行步骤101。 [0137]　其中，检测蓝牙播放设备是否出现卡音现象的方式可以参见之后所示的实施例，在此不做详述。 [0138]　在蓝牙播放设备出现卡音现象的情况下，在步骤S102中，获取大于第一发送间隔的第二发送间隔。 [0139]　其中，获取大于第一发送间隔的第二发送间隔的具体获取方式可以参见之后所示的实施例，在此不做详述。 [0140]　在步骤S103中，以第二发送间隔向蓝牙播放设备发送时间先后顺序位于第一音频片段之后的第二音频片段。 [0141]　蓝牙播放设备出现卡音现象可以是由于音频片段在从电子设备向蓝牙播放设备传输的过程中丢失引起的，音频片段在从电子设备向蓝牙播放设备传输的过程中丢失可以是由于电子设备与蓝牙播放设备之间的通信频段被干扰而导致的。 [0142]　例如，通信频段同时被其他设备使用而占用了带宽，导致电子设备与蓝牙播放设备之间仅有较少的带宽可用，相当于降低了通信频段对电子设备与蓝牙播放设备之间的信息的承载能力，例如降低了单位时间段内基于通信频段能够成功传输的、电子设备与蓝牙播放设备之间的数据量(例如，能够成功传输的音频片段的数量等)。在电子设备在单位时间段内基于通信频段向蓝牙播放设备发送的音频片段的实际数量大于“基于通信频段能够成功传输的音频片段的数量”的情况下，则会导致部分音频片段丢失。 [0143]　鉴于上述原因，为了避免后续有音频片段在从电子设备向蓝牙播放设备传输的过程中丢失，进而避免之后继续出现卡音现象以避免降低用户的体验，可以在电子设备以第一发送间隔向蓝牙播放设备发送第一音频片段的过程中，检测蓝牙播放设备是否出现卡音现象。在蓝牙播放设备出现卡音现象的情况下，获取大于第一发送间隔的第二发送间隔。以第二发送间隔向蓝牙播放设备发送时间先后顺序位于第一音频片段之后的第二音频片段。 [0144]　其中，由于增加了电子设备向蓝牙播放设备发送第二音频片段的发送间隔，从而可以实现降低基于通信频段实际传输的、电子设备与蓝牙播放设备之间的数据量(传输的音频片段的实际数量)，从而可以尽可能使得电子设备在单位时间段内基于通信频段向蓝牙播放设备发送的音频片段的实际数量小于或等于“基于通信频段能够成功传输的音频片段的数量”，这样就可以尽可能地避免第二音频片段丢失，从而可以避免之后继续出现的卡音现象，从而可以避免进一步地降低用户的体验。 [0145]　在本申请一个实施例中，在步骤S102中获取大于第一发送间隔的第二发送间隔时，可以获取对第一发送间隔的提高幅度，然后可以根据提高幅度以及第一发送间隔获取第二发送间隔，例如，可以计算提高幅度与第一发送间隔之间的和值，并作为第二发送间隔。 [0146]　在本申请一个实施例中，参见图2，步骤S101包括： [0147]　在步骤S201中，在电子设备在当前时刻之前的预设时长内以第一发送间隔向蓝牙播放设备已发送的音频片段中，统计在传输过程中丢失的音频片段的丢失数量。 [0148]　在本申请中，在电子设备向蓝牙播放设备发送一个音频片段之后，如果蓝牙播放设备接收到该音频片段，则蓝牙播放设备可以向电子设备返回用于指示已接收到该音频片段的接收反馈。 [0149]　在电子设备向蓝牙播放设备发送该音频片段之后的预设时长内接收到蓝牙播放设备返回的该接收反馈的情况下，可以确定该音频片段已经被蓝牙播放设备接收到。 [0150]　在电子设备向蓝牙播放设备发送该音频片段之后的预设时长内未接收到蓝牙播放设备返回的该接收反馈的情况下，可以确定该音频片段未被蓝牙播放设备接收到，且该音频片段在传输过程中丢失，之后也不会再被蓝牙播放设备接收到。 [0151]　如此，在统计在传输过程中丢失的音频片段的丢失数量时，可以在电子设备在当前时刻之前的预设时长内以第一发送间隔向蓝牙播放设备已发送的音频片段中，统计未接收到接收反馈的音频片段的数量，并作为在传输过程中丢失的音频片段的丢失数量。 [0153]　在步骤S202中，确定丢失数量是否大于第一预设数量。 [0154]　第一预设数量可以根据实际情况而定，例如，包括450、500、或550等，本申请对此不加以限定。 [0155]　在丢失数量大于第一预设数量的情况下，在步骤S203中，确定蓝牙播放设备出现卡音现象。 [0156]　在传输过程中丢失的音频片段的丢失数量较多的情况下，则说明蓝牙播放设备未接收到的音频片段的数量较多，对于用户而言，会有明显的硬切换的感受也即出现卡音现象，会给用户带来非常差的体验。 [0157]　因此，在丢失数量大于第一预设数量的情况下，可以确定蓝牙播放设备出现卡音现象。 [0158]　在丢失数量小于或等于第一预设数量的情况下，在步骤S204中，确定蓝牙播放设备未出现卡音现象。 [0159]　在传输过程中丢失的音频片段的丢失数量较少的情况下，则说明蓝牙播放设备未接收到的音频片段的数量较少，对于用户而言，通常不会有明显的硬切换的感受也即出现卡音现象，也不会给用户带来非常差的体验。 [0160]　另外，在传输过程中丢失的音频片段的丢失数量为零的情况下，对于用户而言，通常不会有明显的硬切换的感受也即出现卡音现象，也不会给用户带来非常差的体验。 [0161]　因此，在丢失数量小于或等于第一预设数量的情况下，可以确定蓝牙播放设备未出现卡音现象。 [0162]　在图2所示的实施例的基础之上，在获取对第一发送间隔的提高幅度时，可以在丢失数量与发送间隔的提高幅度之间的第一对应关系中，查找与在传输过程中丢失的音频片段的丢失数量相对应的提高幅度；其中，在第一对应关系中，越大的丢失数量对应的发送间隔的提高幅度越大；越小的丢失数量对应的发送间隔的提高幅度越小。 [0163]　在本申请一个实施例中，在传输过程中丢失的音频片段的丢失数量较多的情况下，则说明蓝牙播放设备未接收到的音频片段的数量较多，电子设备与蓝牙播放设备之间进行无线通信时所基于的通信频段受到的干扰越严重，通信频段同时被其他设备使用而占用的带宽更多，导致电子设备与蓝牙播放设备可用的带宽更少，使得通信频段对电子设备与蓝牙播放设备之间的信息的承载能力降低地更严重，单位时间段内基于通信频段能够传输的电子设备与蓝牙播放设备之间的数据量(例如，能够传输的音频片段的数量)更少。 [0164]　在电子设备在单位时间段内基于通信频段向蓝牙播放设备发送的音频片段的数量不变的情况下，电子设备在单位时间段内基于通信频段向蓝牙播放设备发送的音频片段的数量”与“基于通信频段能够传输的音频片段的数量”之间的差值越大，则会导致更多的音频片段丢失。 [0165]　因此，为了避免后续有更多的音频片段在从电子设备向蓝牙播放设备传输的过程中丢失，进而避免之后继续出现卡音现象以避免降低用户的体验，可以将发送间隔的提高幅度设置地越大。 [0166]　以及，在本申请另一个实施例中，在传输过程中丢失的音频片段的丢失数量较少的情况下，则说明蓝牙播放设备未接收到的音频片段的数量较少，电子设备与蓝牙播放设备之间进行无线通信时所基于的通信频段受到的干扰越轻微，通信频段同时被其他设备使用而占用的带宽更少，导致电子设备与蓝牙播放设备可用的带宽更多，使得通信频段对电子设备与蓝牙播放设备之间的信息的承载能力降低地更轻微，单位时间段内基于通信频段能够传输的电子设备与蓝牙播放设备之间的数据量(例如，能够传输的音频片段的数量)更多。 [0167]　在电子设备在单位时间段内基于通信频段向蓝牙播放设备发送的音频片段的数量不变的情况下，电子设备在单位时间段内基于通信频段向蓝牙播放设备发送的音频片段的数量”与“基于通信频段能够传输的音频片段的数量”之间的差值越校，则会导致更少的音频片段丢失。 [0168]　因此，为了避免后续有音频片段在从电子设备向蓝牙播放设备传输的过程中丢失(为了避免之后继续出现卡音现象以避免降低用户的体验)以及兼顾时效性，可以将发送间隔的提高幅度设置地越小。 [0169]　关于时效性的解释：电子设备以长发送间隔向蓝牙播放设备发送音频片段虽然可能会消除卡音状态，但是很可能会降低音频的时效性。例如，在用户使用电子设备看视频的过程中，视频中的图像和语音是同步的，但是由于以第二发送间隔(更长的发送间隔)向蓝牙播放设备发送音频片段，因此，相对于图像而言，音频会有延迟，这就导致：虽然消除了卡音现象，但是用户看到的图像与音频不同步，也即，降低了音频的时效性，会降低用户体验。 [0170]　在本申请一个实施例中，参见图3，步骤S101包括： [0171]　在步骤S301中，统计电子设备在与蓝牙播放设备之间进行自适应跳频的频率。 [0172]　在本申请中，电子设备与蓝牙播放设备在基于蓝牙通信连接之后，电子设备与蓝牙播放设备之间可以使用的通信通道有多个(例如79个等)，电子设备可以从多个通信通道中选择一个通信通道与蓝牙播放设备之间进行数据交互，另外，在选择的通信通道被干扰而不再适合与蓝牙播放设备之间进行数据交互的情况下，则电子设备可以切换选择其他的通信通道与蓝牙播放设备之间进行数据交互。 [0173]　在切换通信通道之前，电子设备需要尝试在多个通信通道中选择一个适合与蓝牙播放设备之间进行数据交互的通信通道，也即，选择一个受干扰程度低的通信通道，具体选择方式是向蓝牙播放设备发送自适应跳频，发送一个自适应跳频用于来确定一个通信通道的质量。 [0174]　在选择过程中，通过发送一个自适应跳频来确定一个通信通道的质量无法满足通信需求之后，继续发送一个自适应跳频来确定下一个通信通道的质量是否满足通信需求，直至确定出质量满足通信需求的通信通道为止。 [0175]　然而，如果多个通信通道的大部分通信通道都被干扰，则通常情况下，电子设备在短时间段内需要发送多次自适应跳频才能确定出质量满足通信需求的通信通道，甚至有时候在短时间段内多次自适应跳频都无法确定出质量满足通信需求的通信通道。 [0176]　如果多个通信通道的少部分通信通道都被干扰，则通常情况下，电子设备在短时间段内发送少次自适应跳频就能确定出质量满足通信需求的通信通道，之后也就不需要继续发送自适应跳频。 [0177]　因此，根据上述描述可知： [0178]　电子设备发送自适应跳频的频率越高，则往往说明电子设备无法在短时间内在多个通信通道中找到质量满足通信需求的通信通道，可以推断出多个通信通道中的大部分通信通道被干扰，多个通信通道中的大部分通信通道被干扰很可能会引发蓝牙播放设备出现卡音现象。 [0179]　而电子设备发送自适应跳频的频率越低，则往往说明电子设备可以在短时间内在多个通信通道中找到质量满足通信需求的通信通道，可以推断出多个通信通道中的小部分通信通道被干扰或者通信通道均未被干扰，多个通信通道中的小部分通信通道被干扰或者通信通道均未被干扰通常不会引发蓝牙播放设备出现卡音现象。 [0180]　因此，在检测蓝牙播放设备是否出现卡音现象时，可以统计电子设备在与蓝牙播放设备之间进行自适应跳频的频率，然后执行步骤S302。 [0181]　在步骤S302中，确定该频率是否大于预设频率。 [0182]　预设频率的具体数值可以根据实际情况而定，在此不做详述，例如可以包括10Hz、15Hz或20Hz等，本申请对具体的数值不做限定。 [0183]　在该频率大于预设频率的情况下，在步骤S303中，确定蓝牙播放设备出现卡音现象。 [0184]　在该频率小于或等于预设频率的情况下，在步骤S304中，确定蓝牙播放设备未出现卡音现象。 [0185]　在图3所示的实施例的基础之上，在获取对第一发送间隔的提高幅度时，可以在自适应跳频的频率与发送间隔的提高幅度之间的第二对应关系中，查找与频率相对应的提高幅度；其中，在第二对应关系中，越大的自适应跳频的频率对应的发送间隔的提高幅度越大；越小的自适应跳频的频率对应的发送间隔的提高幅度越小。 [0186]　在本申请一个实施例中，进行自适应跳频的频率越高，往往说明电子设备无法在短时间内在多个通信通道中找到质量满足通信需求的通信通道，可以推断出多个通信通道中的大部分通信通道被干扰，电子设备与蓝牙播放设备之间进行无线通信时所基于的通信频段受到的干扰越严重，通信频段同时被其他设备使用而占用的带宽更多，导致电子设备与蓝牙播放设备可用的带宽更少，使得通信频段对电子设备与蓝牙播放设备之间的信息的承载能力降低地更严重，单位时间段内基于通信频段能够传输的电子设备与蓝牙播放设备之间的数据量(例如，能够传输的音频片段的数量)更少。 [0187]　为了避免后续有更多的音频片段在从电子设备向蓝牙播放设备传输的过程中丢失，进而避免之后继续出现卡音现象以避免降低用户的体验，可以将发送间隔的提高幅度设置地越大。 [0188]　以及，在本申请另一个实施例中，在传输过程中丢失的音频片段的丢失数量越少，则往往说明电子设备可以在短时间内在多个通信通道中找到质量满足通信需求的通信通道，可以推断出多个通信通道中的小部分通信通道被干扰或者通信通道均未被干扰，电子设备与蓝牙播放设备之间进行无线通信时所基于的通信频段受到的干扰越轻微，通信频段同时被其他设备使用而占用的带宽更少，导致电子设备与蓝牙播放设备可用的带宽更多，使得通信频段对电子设备与蓝牙播放设备之间的信息的承载能力降低地更轻微，单位时间段内基于通信频段能够传输的电子设备与蓝牙播放设备之间的数据量(例如，能够传输的音频片段的数量)更多。 [0189]　为了避免后续有音频片段在从电子设备向蓝牙播放设备传输的过程中丢失(为了避免之后继续出现卡音现象以避免降低用户的体验)以及兼顾时效性，可以将发送间隔的提高幅度设置地越小。 [0190]　在本申请一个实施例中，参见图4，步骤S101包括： [0191]　在步骤S401中，在电子设备与蓝牙播放设备之间的多个通信信道中，统计信号质量大于预设质量阈值的通信信道的信道数量。 [0192]　在本申请中，电子设备与蓝牙播放设备在基于蓝牙通信连接之后，电子设备与蓝牙播放设备之间可以使用的通信通道有多个(例如79个等)，电子设备可以从多个通信通道中选择一个通信通道与蓝牙播放设备之间进行数据交互，另外，在选择通信通道被干扰而不再适合与蓝牙播放设备之间进行数据交互的情况下，则电子设备可以切换选择其他的通信通道与蓝牙播放设备之间进行数据交互。 [0193]　在切换通信通道之前，电子设备需要尝试在多个通信通道中选择一个适合与蓝牙播放设备之间进行数据交互的通信通道，也即，选择一个受干扰程度低的通信通道，具体选择方式是向蓝牙播放设备发送自适应跳频，发送一个自适应跳频用于来确定一个通信通道的质量。 [0194]　通信通道的质量包括：RSSI(Received Signal Strength Indication，接收的信号强度指示)等，RSSI的单位包括dB等。 [0195]　在本申请中，可以分别确定多个信道中的每一个信道的质量，然后统计信道的质量大于预设质量阈值的信道的信道数</t>
  </si>
  <si>
    <t>通过本申请，可以尽可能使得电子设备在单位时间段内基于通信频段向蓝牙播放设备发送的音频片段的实际数量小于或等于“基于通信频段能够成功传输的音频片段的数量”，这样就可以尽可能地避免第二音频片段丢失，从而可以避免之后继续出现的卡音现象，从而可以避免进一步地降低用户的体验。</t>
  </si>
  <si>
    <t>gate dielectric layer |
播放音频 |
蓝牙耳机播放 |
gauss newton |
耳机发送 |
fucosylated glycoprotein</t>
  </si>
  <si>
    <t>设备传输 |
传输信息 |
蓝牙功能 |
传输数据 |
平板电脑 |
网络连接 |
处理终端设备</t>
  </si>
  <si>
    <t>电子设备 |
hardbake |
通信频段 |
hard as nail |
信号质量 |
干扰程度 |
hard coded |
计算机设备 |
质量阈值 |
信号强度 |
存储介质</t>
  </si>
  <si>
    <t>信道数量 |
占用带宽 |
手机播放 |
蓝牙播放</t>
  </si>
  <si>
    <t>CN202110558280.8</t>
  </si>
  <si>
    <t>一种内参和外参协同标定方法和装置</t>
  </si>
  <si>
    <t>本公开涉及一种内参和外参协同标定方法和装置。该方法包括：获取摄像头的标定参照图像中各角点的坐标参数；根据角点的坐标参数对标定参照图像进行畸变矫正，得到矫正后摄像头的内参；根据矫正后摄像头的内参对角点准确度进行验证；重复上述步骤，直至验证通过，将矫正后摄像头的内参作为标定后的摄像头的内参；根据角点的坐标参数以及标定后的摄像头的内参，确定标定后摄像头的外参。该方法同时实现摄像头的内参和外参的标定，减少摄像头参数校正的成本。在外参标定时，不依赖于模组厂标定的摄像头的内参，不依赖于特定的标定场地，内参和外参能够协同调整，摄像头外参的及时调整依赖于适时标定的内参，能够提高标定的精准度。</t>
  </si>
  <si>
    <t>一种内参和外参协同标定方法，其特征在于，包括： 　　获取摄像头的标定参照图像中各角点的坐标参数； 　　根据所述角点的坐标参数对所述标定参照图像进行畸变矫正，得到矫正后摄像头的内参； 　　根据矫正后摄像头的内参对角点准确度进行验证； 　　重复上述步骤，直至验证通过，将所述矫正后摄像头的内参作为标定后的摄像头的内参； 　　根据所述角点的坐标参数以及所述标定后的摄像头的内参，确定标定后摄像头的外参。</t>
  </si>
  <si>
    <t>2021/05/21</t>
  </si>
  <si>
    <t>2021/08/10</t>
  </si>
  <si>
    <t>G06T  7/80|G06T  5/00</t>
  </si>
  <si>
    <t>G06T7/80|G06T5/006|G06T2207/10004|G06T2207/30264</t>
  </si>
  <si>
    <t>　360°全景泊车系统通过安装在车前后左右的多个摄像头捕获的图像信息进行投影、拼接以及融合，从而达到全景显示的效果。而这些步骤效果的实现则要求摄像头呈现的全景视图的误差尽可能的小，这主要依赖于该多个摄像头的参数，因此在生产过程中需要对每一辆车的摄像头的参数进行标定。摄像头的参数的标定分为内参标定和外参标定。&lt;br/&gt;　现有技术中，摄像头的内参通常采用统一的参数，由摄像头的模组厂在出厂时标定，将摄像头的内参写入每个摄像头的模组；摄像头的外参需要在车辆的产线上单独进标定，由于该外参标定方式，还需要依赖于摄像头的内参。</t>
  </si>
  <si>
    <t>　本公开涉及一种内参和外参协同标定方法和装置。</t>
  </si>
  <si>
    <t>[0035]　这里将详细地对示例性实施例进行说明，其示例表示在附图中。下面的描述涉及附图时，除非另有表示，不同附图中的相同数字表示相同或相似的要素。以下示例性实施例中所描述的实施方式并不代表与本公开相一致的所有实施方式。相反，它们仅是与如所附权利要求书中所详述的、本公开的一些方面相一致的装置和方法的例子。 [0036]　实施例一 [0037]　本公开的发明人发现，由于现有技术中，摄像头的内参通常采用统一的参数，由摄像头的模组厂在出厂时标定，将摄像头的内参写入每个摄像头的模组，导致摄像头的内参精度不高；并且，由于摄像头的外参需要在车辆的产线上单独进标定，由于该外参标定方式，还需要依赖于摄像头的内参，因此，这也同时导致摄像头的外参的精准度不高。基于此，本公开实施例提供一种内参和外参协同标定方法，参照图1所示，包括： [0038]　S101：获取摄像头的标定参照图像中各角点的坐标参数； [0039]　S102：根据角点的坐标参数对标定参照图像进行畸变矫正，得到矫正后摄像头的内参； [0040]　S103：根据矫正后摄像头的内参对角点准确度进行验证； [0041]　S104：判断是否验证通过，若否，则重复上述步骤S101至步骤S103； [0042]　若是，则执行步骤S105； [0043]　S105：将矫正后摄像头的内参作为标定后的摄像头的内参； [0044]　S106：根据角点的坐标参数以及标定后的摄像头的内参，确定标定后摄像头的外参。 [0045]　本公开提供的内参和外参协同标定方法，适用于360°全景泊车辅助系统的摄像头的内参和外参标定，可以在通用场地实现摄像头内参和外参的调整，其使用具有广泛性、便利性和适用性，并且，同时实现摄像头的内参和外参的标定，保证摄像头的内参和外参的标定效果，减少摄像头参数校正的总的时间消耗，节约成本。 [0046]　本公开提供的内参和外参协同标定方法，在外参标定时，不依赖于模组厂标定的摄像头的内参，不需要依赖于特定的标定场地，便于摄像头外参标定，有利于售后及运维操作，同时，有利于减少物流成本。 [0047]　本公开提供的内参和外参协同标定方法，具有较强的鲁棒性，内参和外参能够协同调整，摄像头外参的及时调整依赖于适时标定的内参，一旦摄像头内参发生改变，外参也能随之调整，相较于普通的内外参分散标定的方式，能够提高标定的精准度，改善生产工艺带来的误差对全景泊车系统带来的影响，实现安全驾驶和便利泊车。 [0048]　本公开提供的内参和外参协同标定方法，可以针对每个摄像头进行内参标定，在实现摄像头的内参标定时，不会增加摄像头参数标定的工作环节及流程，内参标定的精确度高，有利于保证360°全景泊车辅助系统的图像拼接的精准度，取得更好的全景图片的展示效果。 [0049]　本公开实施例中在进行摄像头标定之前，可以在预先确定的标定场中布置好标定装置，再将摄像头置于标定场中的预设的图像拍摄位置。该标定装置可以是标定板或者标定布。假设360°全景泊车辅助系统包括设置于车身前后左右四个方向的多个摄像头，则可以在在预先确定的标定场中布置好标定装置，且该标定装置处于360°全景泊车辅助系统的相邻两个摄像头视场重叠的区域。 [0050]　参照图2所示，为应用于本公开实施例的一种标定场的示意图。该标定场包括：待标定设备区域2，该待标定设备区域2的四个顶角分别对应设置有一个第一标定装置1。当需要对假设360°全景泊车辅助系统的摄像头进行标定时，将设置该360°全景泊车辅助系统的车辆置于该待标定设备区域2。进一步的，可以在该待标定设备区域2中设置车辆前轮位置限定区域201，以方便车辆停放。 [0051]　参照图3所示，假设该第一标定装置1的背景区域颜色为白色，该第一标定装置1上间隔设置有多个第一标定块，例如将该第一标定区域1按照6×6排列的方式划分为36个小的方格，将这36个小方块按照从左到右从上到下的顺序依次标记为A1?A36，在A1?A36这36个方格中间隔设置有18个大小差异的第一标定块，其中：A1、A3、A13、A15、A20、A25、A27、A32的方格中均为30mm×20mm的黑色第一标定块；A5、A17、A22、A24、A29、A34、A36的方格中均为20mm×20mm的黑色第一标定块；A8的方格中为30mm×30mm的黑色第一标定块；A10、A12的方格中均为20mm×30mm的黑色第一标定块。则该第一标定装置1中，A36、A29、A22、A15、A8、A1中的这几个顶点相连的第一标定块整体呈由小到大趋势的方式布置，同样的，A24、A17、A10和A3中的这几个顶点相连的第一标定块，以及A34、A27、A20和A13中的这几个顶点相连的第一标定块也整体呈由小到大趋势的方式布置。 [0052]　在一个实施例中，参照图1所示，该标定场还包括：与第一标定装置1间隔设置的第二标定装置3；该第二标定装置3包括间隔设置的多个大小一致的第二标定块。 [0053]　参照图4所示，假设该第二标定装置3的背景区域颜色为白色，该第二标定装置3上间隔设置有多个第二标定块，例如将该第二标定装置3按照3×2排列的方式划分为6个小的方格，将这6个小方块按照从左到右从上到下的顺序依次标记为B1?B6，在B1?B6这6个方格中间隔设置有3个大小一致的第二标定块，例如，在B2、B4和B6的方格中均设置大小一致的黑色标定块。 [0054]　需要说明的是，以上实施例中示出的标定场，以及对标定场和标定场中的第一标定装置和第二标定装置的描述，仅为适用于本公开实施例提出的内参和外参协同标定方法的一个具体实现方式。现有技术中的其他标定场以及在标定场中采用其他形式的标定装置，也可以适用于本公开实施例提供的内参和外参协同标定方法。该方法可以采用现有技术中的棋盘格标定布或者其他标定参照对象，只要该标定场中的标定装置具有角点结构的任意元素或元素组合，能够在摄像头拍摄图像后，获取到其标定参照图像中的角点，实现摄像头标定的目的即可。本公开实施例中，在此不做具体限定。 [0055]　本公开实施例中，上述步骤S101的具体实现过程可以包括： [0056]　检测标定参照图像中各角点，并确定各角点的在世界坐标系中的世界坐标； [0057]　根据角点的世界坐标，确定角点的像素坐标。 [0058]　本公开实施例中所描述的角点的坐标参数可以包括角点在世界坐标系中的世界坐标、相机坐标系中的相机坐标、图像坐标系中的图像坐标和像素坐标系中的像素坐标中的至少一个。 [0059]　在一个具体实施例中，可以通过下述方式实现检测标定参照图像中各角点，并确定各角点的在世界坐标系中的世界坐标: [0060]　基于Harris角点检测算法，使用一个固定的图像局部的小窗口W在获取的标定参照图像上进行任意方向[u,v]的偏移，比较偏移前后窗口中的像素灰度变化程度E(u,v)，如果在任意方向上的，均存在灰度的变化，则在窗口w中检测到角点。 [0061]　在对点(X，Y)进行角点检测时，将图像I(X，Y)带入下述公式(1)中，提取Harris矩阵的两个特征值λ1和λ2，如果λ1和λ2均大于预设阈值，则该窗口灰度变化较大，进而可以确定该被检测的点(X，Y)为角点。 [0062]　 [0063]　其中，w(x,y)表示窗口函数；I表示图像灰度值；H表示Harris矩阵。 [0064]　本公开实施例中，矩阵H为一个2*2的对角矩阵，λ1和λ2为矩阵H的对角线为特征值，若确定的λ1和λ2的值均小于第一预设阈值，则该被检测的点(X，Y)为平坦的图像区域的点；若λ1和λ2中的一个大于第一预设阈值，而另一个小于第一预设阈值，则该被检测的点(X，Y)为边缘的图像区域的点；若λ1和λ2的值均大于第一预设阈值，则该被检测的点(X，Y)为所在图像的角点。 [0065]　在一个具体实施例中，基于上述描述，为了更方便的确定角点，可以根据该Harris矩阵定义角点响应函数R(response function)，通过判定R大小来判断像素是否为角点。具体的，可以是，将角点响应函数R定义成下述公式(2)： [0066]　R＝det|M|?K·Tr(M)＝λ1λ2?k(λ1+λ2)2，公式(2)[0067]　其中，k的取值为0.04至0.06； [0068]　进而，通过判断R值的大小，就可以判定该被检测的点(X，Y)是否为角点，其中，若R&amp;gt;0且小于第二预设阈值，则确定该被检测的点(X，Y)为平坦的图像区域的点；若R&amp;lt;0，则该被检测的点(X，Y)是边缘的图像区域的点；若R大于第二预设阈值，则确定该被检测的点(X，Y)为角点，其中第二预设阈值大于0。 [0069]　在一个具体实施例中，可以通过下述方式实现根据角点的世界坐标，确定角点的像素坐标： [0070]　首先，将检测的标定参照图像中各角点在世界坐标系中的世界坐标先转化为相机坐标系中的相机坐标； [0071]　接着，将确定的标定参照图像中各角点在相机坐标系中的相机坐标重建为图像坐标系中的图像坐标； [0072]　最后，将确定的标定参照图像中各角点在图像坐标系中的图像坐标转化为像素坐标系中的像素坐标。 [0073]　其中，将检测的标定参照图像中各角点在世界坐标系中的世界坐标转化为相机坐标系中的相机坐标，可以通过下述方式实现： [0074]　假设标定参照图像所在平面为世界坐标系z＝0的平面上，则世界坐标系中的世界坐标与相机坐标系中的相机坐标之间的转化满足下述公式(3)，将标定参照图像中各角点在世界坐标系中的世界坐标带入下述公式(3)，即可得到标定参照图像中各角点在相机坐标系中的相机坐标。 [0075]　 [0076]　其中，[xc,yc,zc,1]T表示相机坐标系的齐次坐标；[X,Y,Z,1]T表示世界坐标系的齐次坐标；R和t为待标定的摄像头外参，其中，R为3×3的旋转矩阵，t为3×1的平移矢量。 [0077]　其中，将确定的标定参照图像中各角点在相机坐标系中的相机坐标重建为图像坐标系中的图像坐标，可以通过下述方式实现： [0078]　相机坐标系中的相机坐标与图像坐标系中的图像坐标之间的转化满足下述公式(4)，将标定参照图像中各角点在相机坐标系中的相机坐标带入下述公式(4)，即可得到标定参照图像中各角点在图像坐标系中的图像坐标。 [0079]　 [0080]　其中，s表示比例因子；[x0,y0,1]表示图像坐标系的图像坐标；表示相机的内参矩阵，其中，f表示相机的焦距。 [0081]　其中，将确定的标定参照图像中各角点在图像坐标系中的图像坐标转化为像素坐标系中的像素坐标，可以通过下述方式实现： [0082]　图像坐标系中的图像坐标与像素坐标系中的像素坐标之间的转化满足下述公式(5)，将标定参照图像中各角点图像坐标系中的图像坐标带入下述公式(5)，即可得到标定参照图像中各角点在像素坐标系中的像素坐标。 [0083]　 [0084]　其中，dx和dy表示像素和图像之间的转换关系，即1pixel＝dx mm；u0和v0表示图像坐标系的原点在图像坐标系中的坐标；[x,y,1]表示检测到的角点的像素坐标。 [0085]　本公开实施例中，上述步骤S102的具体实现过程可以包括： [0086]　根据角点的世界坐标和像素坐标，确定摄像头的焦距和图像中心，得到矫正后摄像头的内参矩阵； [0087]　根据角点的世界坐标和摄像头的内参矩阵，得到角点的校正后像素坐标； [0088]　根据角点的像素坐标和角点的校正后像素坐标对标定参照图像进行畸变矫正，得到矫正后摄像头的畸变参数。 [0089]　其中，根据角点的世界坐标和像素坐标，确定摄像头的焦距和图像中心，得到矫正后摄像头的内参矩阵，可以通过下述方式实现： [0090]　世界坐标系中的世界坐标与像素坐标系中的像素坐标之间的转化满足下述公式(6)，在确定摄像头的内参矩阵时，将检测到的标定参照图像中角点在像素坐标系中的像素坐标(x,y,1)T和在世界坐标系中的世界坐标(X,Y,Z)T、以及摄像头的摄待标定的像头外参R和t代入带入下述公式(6)中，得到矫正后摄像头的焦距(fx，fy)和图像中心(u0，v0)，进而得到矫正后摄像头的内参矩阵，其中，fx是摄像头在x轴方向上的归一化焦距，fy是相机在y轴方向上的归一化焦距，u0是摄像头在x轴方向上的镜头中心坐标，v0摄像头在y轴方向上的是镜头中心坐标。 [0091]　 [0092]　其中，根据角点的世界坐标和矫正后摄像头的内参矩阵，得到角点的校正后像素坐标，可以通过下述方式实现： [0093]　将矫正后摄像头的内参矩阵带入上述公式(6)中，根据角点在世界坐标系中的齐次坐标[X,Y,Z,1]T，得到角点的校正后像素坐标(xcorrected,ycorrected)。 [0094]　其中，根据所述角点的像素坐标和角点的校正后像素坐标对标定参照图像进行畸变矫正，得到矫正后摄像头的畸变参数，可以通过下述方式实现： [0095]　分别采用泰勒级数展开式对角点的像素坐标进行径向畸变描述和切向畸变描述，将角点的像素坐标带入下述公式(7)和公式(8)，进而可以通过下述公式(9)得到畸变校正后的角点的像素坐标： [0096]　x*＝x(1+k1r2+k2r4+k3r6)，y*＝y(1+k1r2+k2r4+k3r6)，公式(7)[0097]　x*＝x+(2p1y+p2(r2+2x2))，y*＝y+(2p2x+p1(r2+2x2))，公式(8)[0098]　 [0099]　其中，(x*,y*)表示矫正后的角点坐标位置，r表示该角点距离相机中心的距离，(x0,y0)表示原点的像素坐标。 [0100]　将角点的校正后像素坐标(xcorrected,ycorrected)和焦点的像素坐标(x，y)带入上述公式(9)，得到下式(10)。根据下式(10)即可推导出畸变参数k1、k2、k3、p1和p2。 [0101]　 [0102]　本公开实施例中，上述步骤S103的具体实现过程可以包括： [0103]　根据角点的像素坐标和矫正后摄像头的内参，确定角点的校正后世界坐标； [0104]　根据角点的世界坐标和角点的校正后世界坐标的偏差，对角点准确度进行验证。 [0105]　上述根据角点的像素坐标和矫正后摄像头的内参，确定角点的校正后世界坐标，具体包括： [0106]　将矫正后摄像头的内参矩阵带入上述公式(6)，根据角点在像素坐标系中的像素坐标(x，y)，得到角点的校正后世界坐标(Xcerrected，Ycerrected)。 [0107]　上述根据角点的世界坐标和角点的校正后世界坐标的偏差，对角点准确度进行验证，具体包括： [0108]　将角点在世界坐标系中的世界坐标(X，Y)和角点的校正后世界坐标(Xcerrected，Ycerrected)进行做差，计算两者之间的偏差，并确定两者之间的偏差是否大于预设的偏差阈值，若否，则验证通过，从而可以将所述矫正后摄像头的内参作为标定后的摄像头的内参。其中，预设的偏差阈值的大小可以根据摄像头拍摄图像的像素进行设置，例如当图像像素为4K时，设置该偏差阈值的大小为5像素。 [0109]　本公开实施例中，参照图5所示，上述步骤S106的具体实现过程可以包括： [0110]　S201：根据标定后的摄像头的内参，确定畸变矫正后图像； [0111]　S202：确定标定参照图像中各角点的角点特征和畸变矫正后图像中对应角点的角点特征并进行匹配，得到匹配成功的标定参照图像的角点和畸变矫正后图像的角点； [0112]　S203：根据匹配成功的标定参照图像的角点的坐标参数和畸变矫正后图像的角点的坐标参数，得到标定后摄像头的外参。 [0113]　本公开实施例中，上述步骤S201的具体实现过程可以包括： [0114]　根据标定后的摄像头的内参和角点的坐标参数，对标定参照图像进行畸变矫正，确定畸变矫正后角点的坐标参数，得到畸变矫正后图像。 [0115]　在一个具体实施例中，上述的角点的坐标参数可以是角点的像素坐标(x，y)，将角点的像素坐标(x，y)，以及根据上述步骤S101至S103得到的标定后摄像头的内参中的畸变参数k1、k2、k3、p1和p2带入上述公式(9)中，对标定参照图像进行畸变矫正，确定畸变矫正后角点的像素坐标(x*,y*)，从而得到畸变矫正后图像。 [0116]　本公开实施例中，上述步骤S202的具体实现过程可以包括： [0117]　对标定参照图像和畸变矫正后图像分别构建尺度空间，得到标定参照图像的特征角点和所述畸变矫正后图像的特征角点； [0118]　从标定参照图像的特征角点和畸变矫正后图像的特征角点中分别获取标定参照图像的可用特征角点和畸变矫正后图像的可用特征角点； [0119]　对所标定参照图像的可用特征角点的特征描述因子和畸变矫正后图像的可用特征角点的特征描述因子进行匹配，筛选得到匹配成功的标定参照图像的可用特征角点和畸变矫正后图像的可用特征角点。 [0120]　在一个具体实施例中，上述对标定参照图像和畸变矫正后图像构建尺度空间，得到所述标定参照图像的特征角点和所述畸变矫正后图像的特征角点，具体实现过程可以包括： [0121]　针对标定参照图像和畸变矫正后图像分别生成高斯差分金字塔(DOG金字塔)，构建向量尺度空间，得到高斯差分图像； [0122]　将标定参照图像的角点(x，y)与其所在的高斯差分图像邻域的8个像素，以及标定参照图像的角点(x，y)所在的向量尺度空间中的上下2幅高斯差分图像中对应位置邻域的9个点，共计26个点进行像素值比较，若标定参照图像的角点(x，y)的像素值均大于该26个点的像素值或均小于该26个点的像素值，则确定该标定参照图像的角点(x，y)为特征角点； [0123]　将畸变矫正后图像的角点(x*,y*)高斯差分图像邻域的8个像素，以及畸变矫正后图像的角点(x*,y*)所在的向量尺度空间中的上下2幅高斯差分图像中对应位置邻域的9个点，共计26个点进行像素值比较，若畸变矫正后图像的角点(x*,y*)的像素值均大于该26个点的像素值或均小于该26个点的像素值，则确定该畸变矫正后图像的角点(x*,y*)为特征角点； [0124]　在一个具体实施例中，上述从标定参照图像的特征角点和畸变矫正后图像的特征角点中分别获取标定参照图像的可用特征角点和畸变矫正后图像的可用特征角点，具体实现过程可以包括： [0125]　针对上述标定参照图像的特征角点和畸变矫正后图像的特征角点，在标定参照图像的特征角点和畸变矫正后图像的特征角点附近进行曲线拟合来判决该标定参照图像的特征角点和畸变矫正后图像的特征角点是否处于最优极值点位置，具体的可以是通过计算该标定参照图像的特征角点和畸变矫正后图像的特征角点与对应拟合曲线的偏移量是否大于预设偏移量阈值，若否则确定该标定参照图像的特征角点或畸变矫正后图像的特征角点处于最优极值点位置，确定标定参照图像的亚像素级的特征角点或畸变矫正后图像的亚像素级的特征角点。 [0126]　在一个具体实施例中，为了得到更精确的标定参照图像的可用特征角点和畸变矫正后图像的可用特征角点，可以在计算得到的标定参照图像的特征角点和畸变矫正后图像的特征角点与对应拟合曲线的偏移量大于预设偏移量阈值的情况下，则进行不超过预设次数的迭代拟合，通过奇异值分解Hessian矩阵提取主成分与原始位置矩阵偏导进行矩阵乘积运算获取偏移量，确定最后一次迭代后的偏移量是否大于预设偏移量阈值。 [0127]　接着，判断确定的标定参照图像的亚像素级的特征角点或畸变矫正后图像的亚像素级的特征角点是否为边缘点。 [0128]　在一个具体实施例中，可以采用二阶Hessian矩阵来进行判别标定参照图像的亚像素级的特征角点或畸变矫正后图像的亚像素级的特征角点是否为边缘点：具体过程包括： [0129</t>
  </si>
  <si>
    <t>在外参标定时，不依赖于模组厂标定的摄像头的内参，不依赖于特定的标定场地，内参和外参能够协同调整，摄像头外参的及时调整依赖于适时标定的内参，能够提高标定的精准度。</t>
  </si>
  <si>
    <t>像素坐标 |
图像坐标系 |
相机坐标 |
内参矩阵 |
myotonia |
畸变校正 |
世界坐标系 |
转换关系 |
旋转矩阵 |
图像拼接 |
切向畸变 |
畸变参数</t>
  </si>
  <si>
    <t>特征点 |
尺度空间 |
梯度方向 |
图像像素 |
像素灰度 |
角点响应函数</t>
  </si>
  <si>
    <t>图像中心 |
角点坐标 |
坐标参数 |
摄像头标定 |
畸变矫正 |
标定区域 |
摄像头参数</t>
  </si>
  <si>
    <t>特征角点 |
角点特征 |
摄像头拍摄图像 |
harris角点检测算法</t>
  </si>
  <si>
    <t>2  2021.08.10 公开 公开
2021.08.27 实质审查的生效 实质审查的生效
申请日=2021.05.21</t>
  </si>
  <si>
    <t>CN202110320995.X</t>
  </si>
  <si>
    <t>一种标定装置、标定场和标定方法</t>
  </si>
  <si>
    <t>本公开涉及一种标定装置、标定场和标定方法，该标定装置包括至少一个第一标定区域；所述第一标定区域包括多个间隔设置的第一标定块，每相邻两个标定块的顶点相连，且在预设方向上顶点依次相连的多个第一标定块以整体呈由小到大趋势的方式布置。该标定装置可以适摄像头的内参和/或外参的标定，使得摄像头拍摄的图像显示更清晰，提高了摄像头拍摄图像的标定块的识别率，使标定的精度和准确度得到提升，并且能够提高摄像头内参和/或外参标定的速度，有利于实现搭载360°全景泊车辅助系统的车辆实现安全驾驶和便利泊车。</t>
  </si>
  <si>
    <t>一种标定装置，其特征在于，包括至少一个第一标定区域； 　　所述第一标定区域包括多个间隔设置的第一标定块，每相邻两个标定块的顶点相连，且在预设方向上顶点依次相连的多个第一标定块以整体呈由小到大趋势的方式布置。</t>
  </si>
  <si>
    <t>宋卫华 |
黄凤芝 |
刘心鹏</t>
  </si>
  <si>
    <t>2021/03/25</t>
  </si>
  <si>
    <t>2021/08/06</t>
  </si>
  <si>
    <t>G06T  7/80|G06T  3/40</t>
  </si>
  <si>
    <t>G06T7/80|G06T3/4038|G06T2200/32|G06T2207/30208</t>
  </si>
  <si>
    <t>　360°全景泊车辅助系统作为帮助驾驶员安全泊车的新技术，通过在车辆四周架设能覆盖车辆周边所有视场范围的多个摄像头，对同一时刻采集到的多路视频图像处理成一幅车辆周围环境的实时鸟瞰图(或车身俯视图)，最后在中控台的屏幕上显示，让驾驶员清楚查看车辆周边是否存在障碍物，并了解障碍物的相对方位与距离，为自动泊车提供车辆周边的有效信息，不仅非常直观，而且可以消除视野盲区，提供有效的泊车辅助，帮助驾驶员轻松停泊车辆，可以提高驾驶员从容操控车辆泊车入位或通过复杂路面，有效减少车辆刮蹭、碰撞、陷落等事故的发生，极大减少交通事故发生率。&lt;br/&gt;　360°全景泊车辅助系统效能的发挥依赖于摄像头的准确的内参和外参，然而由于车辆生产工艺的限制，车辆生产过程总会存在摄像头的安装误差，造成摄像头的内参和外参不精准，这会对多路视频图像的拼接工艺和中控台的屏幕中图像显示产生影响，因此，车辆在出厂前需对摄像头的内参和外参进行标定，减小或消除摄像头的内参和外参误差，确保360°全景泊车辅助系统显示的准确度和精度。但是现有技术中标定场所采用的标定布或标定板，无法保证摄像头内参和外参的标定效果。</t>
  </si>
  <si>
    <t>　本公开涉及一种标定装置、标定场和标定方法。</t>
  </si>
  <si>
    <t>[0034]　这里将详细地对示例性实施例进行说明，其示例表示在附图中。下面的描述涉及附图时，除非另有表示，不同附图中的相同数字表示相同或相似的要素。以下示例性实施例中所描述的实施方式并不代表与本公开相一致的所有实施方式。相反，它们仅是与如所附权利要求书中所详述的、本公开的一些方面相一致的装置和方法的例子。 [0035]　随着车载电子技术的快速发展，人们对乘用车安全驾驶的要求越来越高，传统的基于图像的车载辅助驾驶系统是在车尾安装摄像头提供车尾视图，而无法实时捕捉车辆周围和车头左右立柱遮挡的区域的具体路况，形成视觉盲区，增加驾驶的风险。为扩大驾驶员视野，提高驾驶的安全性，提供一幅覆盖车辆周围的全景环视图像必不可少。但是，现有技术中的360°全景泊车辅助系统，由于无法保证摄像头内参和外参的标定效果，无法最大程度的发挥360°全景泊车辅助系统对车辆安全驾驶和泊车的辅助作用。基于此，本公开实施例提供一种标定装置、标定场和标定方法，以实现提高证摄像头内参和外参的标定效果。 [0036]　实施例一 [0037]　本公开实施例提供一种标定装置，包括至少一个第一标定区域1；参照图1所示，该第一标定区域1包括多个间隔设置的第一标定块，每相邻两个标定块的顶点相连，且在预设方向上顶点依次相连的多个第一标定块以整体呈由小到大趋势的方式布置。 [0038]　本发明实施例中的标定装置可以是设置于标定场的标定布或标定板，通过将该标定装置合理布置于标定场中，使得该标定装置处于待标定摄像头的视场范围内。 [0039]　本发明实施例中所描述的预设方向上顶点依次相连的多个第一标定块以整体呈由小到大的方式布置，包括但不限于下述方式： [0040]　预设方向上顶点依次相连的多个第一标定块中，各第一标定块可以是按照依次逐渐变大的方式布置的； [0041]　或者，预设方向上顶点依次相连的多个第一标定块中，可以有至少两个相邻的第一标定块的大小相同，而与该大小相同的至少两个相邻第一标定块顶点相连的其他至少一个第一标定块则更大或者更小。 [0044]　但是该方案存在以下缺点：在对摄像头标定时，要求标定场内设置有前轮卡槽，以便车辆准确停放在预设的位置，即标定过程中对操作环境要求较为严格，对标定场地有一定的限制，一旦车辆停放位置与标定布上的预设位置不匹配，则摄像头的内参和/或外参的标定结果就会产生较大误差，并且，要求车辆准确停放在预设位置，也会造成时间的浪费，影响摄像头标定的效率。 [0046]　但是该方案存在以下缺点：本方案中所使用的标定布的背景区域的颜色必须为明亮颜色，而棋盘格标定布和左右两侧辅助标定块必须为黑色，在制作绘制标定布时要求颜色对应一致，不可对换棋盘标定布中的黑色和白色矩形块的颜色，因此，对标定场地具有一定的限制。并且，该方案也要求车辆停放在预设位置，一旦车辆停放位置与标定布上的预设位置不匹配，则摄像头的内参和/或外参的标定结果就会产生较大误差，同样的，要求车辆准确停放在预设位置，也会造成时间的浪费，影响摄像头标定的效率。 [0048]　本公开实施例提供的标定装置可以适用于360°全景泊车辅助系统的摄像头的内参和/或外参的标定，由于摄像头捕捉的图像会呈现近大远小的现象，所以通过设置第一标定区域的大小不同的标定块，形成不同的标记图案，使得顶点依次连接的多个标定块整体呈现由小到大的变化趋势，在进行摄像头的内参和/或外参的标定时，使得离车身越近的标定块小，而远离车身的标定块大，从而摄像头拍摄的图像中第一标定区域中各标定块大小趋于一致，使得摄像头拍摄的图像显示更清晰，提高了摄像头拍摄图像的标定块的识别率，很好地改善了车辆生产过程中的摄像头的安装误差对360°全景泊车辅助系统的影响，使标定的精度和准确度得到提升，并且能够提高摄像头内参和/或外参标定的速度，有利于实现搭载360°全景泊车辅助系统的车辆实现安全驾驶和便利泊车。 [0049]　本公开实施例提供的标定装置，通过设置第一标定区域的大小不同的标定块，形成不同的标记图案，在对摄像头的内参和/或外参进行标定过程中，只要求相邻摄像头能够观测到同一第一标定区域即可，因此对被标定汽车的停放位置要求不高，减少了车辆位置调整时间，从而可以节约摄像头内参和/或外参的标定时间。 [0050]　本公开实施例提供的标定装置，通过设置第一标定区域的大小不同的标定块，形成不同的标记图案，在对标定完成后的至少两个摄像头所拍摄图像进行拼接时，能够作为摄像头图像拼接的依据，实现相邻摄像头所拍摄图像的良好拼接，并且更便于通过对拼接图像与各摄像头分别拍摄的图像进行对比，可以更容易的确定拼接图像的像素偏移量，进而实现验证摄像头内参和/或外参的标定效果。 [0051]　在一个具体实施例中，上述的预设方向，可以是平行于该第一标定区域1的一个对角线的方向。 [0052]　在一个实施例中，所述第一标定区域1的背景区域与所述第一标定块之间的颜色对比度大于预设对比度阈值。 [0053]　本发明实施例中，第一标定块的颜色可以根据第一标定区域1的背景区域的颜色或者明亮程度进行调整，例如，如第一标定区域1的背景区域颜色为白色，则设置该第一标定块的颜色为黑色；或者，如第一标定区域1的背景区域颜色为黑色，则设置该第一标定块的颜色为白色。 [0054]　本公开实施例提供的标定装置，通过设置第一标定区域的大小不同的标定块，形成不同的标记图案，并且第一标定区域的背景区域与第一标定块之间的颜色对比度大于预设对比度阈值，可以根据标定场地的明亮度进行变换第一标定块与背景区域的图案颜色，降低了对标定场地的明亮程度要求，使得摄像头内参和/或外参标定过程更加便捷。 [0055]　在一个实施例中，参照图1所示，所述第一标定块为设置在所述第一标定区域1的平面图案。 [0056]　本发明实施例提供的标定装置，其上的第一标定块为设置在第一标定区域的平面图案，能够节省标定装置的生产、制作成本，方便标定装置使用。 [0057]　在一个具体实施例中，该标定装置可以是一种标定布，参照图1所示，该标定布上具有一个第一标定区域1，该第一标定区域1的背景区域颜色为白色，该第一标定区域1上间隔设置有多个第一标定块，例如将该第一标定区域1按照6×6排列的方式划分为36个小的方格，将这36个小方块按照从左到右从上到下的顺序依次标记为A1?A36，在A1?A36这36个方格中间隔设置有18个大小差异的第一标定块，其中：A1、A3、A13、A15、A20、A25、A27、A32的方格中均为30mm×20mm的黑色第一标定块；A5、A17、A22、A24、A29、A34、A36的方格中均为20mm×20mm的黑色第一标定块；A8的方格中为30mm×30mm的黑色第一标定块；A10、A12的方格中均为20mm×30mm的黑色第一标定块。则该标定布中，A36、A29、A22、A15、A8、A1中的这几个顶点相连的第一标定块整体呈由小到大趋势的方式布置，同样的，A24、A17、A10和A3中的这几个顶点相连的第一标定块，以及A34、A27、A20和A13中的这几个顶点相连的第一标定块也整体呈由小到大趋势的方式布置。 [0058]　本发明实施例中，由于标定布的边缘的第一标定块的大小对摄像头内参和/或外参的标定不会产生较大的影响，因此，在设置标定布中的标定块时，边缘的第一标定块的大小可以小于与其顶点相连的其他第一标定块的大小，例如，上述标定布中A1方格中的第一标定块的大小就会小于A8方格中的第一标定块的大小。 [0059]　在一个实施例中，所述第一标定块相对于所述第一标定区域1的背景区域所在的平面凹陷或凸起(图中未示出)。 [0060]　本发明实施例提供的标定装置，通过设置第一标定块凹陷或凸起(图中未示出)，在用于摄像头标定时，能够使得待标定摄像头拍摄得到的第一标定块的图像更清晰，更容易对该第一标定块进行分辨，提高摄像头内参和/或外参标定的速度，提升摄像头内参和/或外参标定的效果。 [0061]　在一个实施例中，所述第一标定区域1用于设置在相邻两个待标定摄像头的视场重叠的区域。 [0062]　本发明实施例提供的标定装置，在使用时可以不限定标定装置的设置和摆放方式和角度，只要使该标定装置处于相邻两个待标定摄像头的视场重叠的区域，就可以实现待标定摄像头的内参和/或外参的标定，摄像头标定实现过程简单、可靠，有利于实现进一步提高摄像头内参和/或外参标定的速度。 [0063]　在一个实施例中，参照图1所示，所述第一标定块的形状为矩形。将第一标定块的形状设置为矩形，在摄像头进行标定时，能够快速准确的获取到图像中相邻第一标定区域的角点，从而节约摄像头内参和/或外参标定的时间，有利于实现进一步提高摄像头内参和/或外参标定的速度。 [0064]　在一个实施例中，本发明实施例提供的标定装置，参照图2所示，还包括：至少一个非矩形的第二标定块，与所述第一标定块交错布置。 [0065]　本发明实施例提供的标定装置，在第一标定区域还设置于第一标定块交错布置的第二标定块，在用于摄像头的内参和/或外参的标定时，不仅可以获取第一标定块的角点，还可以获取第二标定块的特征点，例如若该第二标定块的形状为圆形，则其特征点可以是该圆形区域的圆心，从而有利于进一步提高摄像头的标定效果，使得摄像头标定后得到的内参和/或外参更准确、可靠，提高摄像头标定的精确度。 [0066]　在一个具体实施例中，参照图2所示，该标定装置可以是一种标定布，该标定布上具有一个第一标定区域1，该第一标定区域1的背景区域颜色为白色，该第一标定区域1上间隔设置有多个第一标定块，例如将该第一标定区域1按照6×6排列的方式划分为36个小的方格，将这36个小方块按照从左到右从上到下的顺序依次标记为A1?A36，在A1?A36这36个方格中间隔设置有18个大小差异的第一标定块，其中：A1、A3、A13、A15、A20、A25、A27、A32的方格中均为30mm×20mm的黑色第一标定块；A5、A17、A22、A24、A29、A34、A36的方格中均为20mm×20mm的黑色第一标定块；A8的方格中为30mm×30mm的黑色第一标定块；A10、A12的方格中均为20mm×30mm的黑色第一标定块。则该标定布中，A36、A29、A22、A15、A8、A1中的这几个顶点相连的第一标定块整体呈由小到大趋势的方式布置，同样的，A24、A17、A10和A3中的这几个顶点相连的第一标定块，以及A34、A27、A20和A13中的这几个顶点相连的第一标定块也整体呈由小到大趋势的方式布置。同时，在A2、A4、A6、A7、A9、A11、A14、A16、A18、A19、A21、A23、A26、A28、A30、A31、A33和A35的方格中分别设置有一个黑色圆形的第二标定块。 [0067]　本发明实施例中，该标定装置的标定区域中的第二标定块的大小可以是相同的，也可以是不同的，本发明实施例中，对于第二标定块的大小可以不做具体限定。 [0068]　基于同一发明构思，本公开实施例还提供了一种标定场，参照图3所示，包括上述实施例一中所描述的标定装置。 [0069]　本公开实施例提供的标定场可以应用于搭载360°全景泊车辅助系统的车辆的摄像头的标定，通用性强，能够广泛应用于车厂的全景影像(Around View Monitor，AVM)标定间中实现360°全景泊车辅助系统的摄像头的内参和/或外参的标定。并且，可以适用于交通设备和非交通设备中搭载的摄像头的标定，例如火车头、军用战车、飞机、特种牵引车、无人车以及无人机器人等相关设备的摄像头的内参和/或外参的标定。 [0070]　在一个实施例中，该标定场中的标定装置的第一标定区域1用于设置在标定场中相邻两个待标定摄像头的视场重叠的区域。 [0071]　本发明实施例提供的标定场，在使用时可以不限定标定装置的设置和摆放方式和角度，只要使该标定装置处于相邻两个待标定摄像头的视场重叠的区域，就可以实现待标定摄像头的内参和/或外参的标定，摄像头标定实现过程简单，可靠，有利于实现提高摄像头内参和/或外参标定的速度。 [0072]　在一个实施例中，参照图3所示，该标定场还包括：待标定设备区域2； [0073]　所述待标定设备区域2具有多个顶角，所述标定装置的至少一个第一标定区域1对应于所述待标定设备区域2的至少一个顶角设置。 [0074]　在一个具体实施例中，可以是，参照图3所示，该标定场为车辆的360°全景泊车辅助系统的摄像头的标定场，假设360°全景泊车辅助系统包括设置于车身前后左右四个方向的四个广角摄像头，则该标定场的待标定设备区域可以是一个矩形的用于车辆停放的区域，并且，可以在该待标定设备区域2中设置车辆前轮位置限定区域201，以方便车辆停放。 [0075]　在一个具体实施例中，若该标定装置包括四个第一标定区域，则该标定装置的四个第一标定区域分别对应于该待标定设备区域的四个顶角设置；或者，若该标定装置包括一个第一标定区域，则该标定设备区域的四个顶角分别对应设置有一个该标定装置。 [0076]　在一个实施例中，参照图3所示，该标定场还包括：至少一个第二标定区域3； [0077]　所述第二标定区域3包括间隔设置的多个大小一致的第三标定块。 [0078]　在一个具体实施例中，所述第三标定块的形状为矩形或圆形。 [0079]　在一个具体实施例中，可以根据该标定场的第二标定区域的背景区域的颜色或明亮程度，确定该第三标定块的颜色。例如，如该第二标定区域的背景区域的颜色为黑色，则可以设置该第三标定块的颜色为白色；或者，如该第二标定区域的背景区域的颜色为白色，则可以设置该第三标定块的颜色为黑色。 [0080]　在一个实施例中，参照图4所示，假设该第二标定区域3的背景区域颜色为白色，该第二标定区域3上间隔设置有多个第三标定块，例如将该第二标定区域3按照3×2排列的方式划分为6个小的方格，将这6个小方块按照从左到右从上到下的顺序依次标记为B1?B6，在B1?B6这6个方格中间隔设置有3个大小一致的第三标定块，例如，在B2、B4和B6的方格中均设置大小一致的黑色第三标定块。 [0081]　当然，本公开实施例中，上述图4中所示的第三标定块也可以是圆形标定块或者其他形状的标定块，只要能够实现待标定摄像头的内参和/或外参标定即可，本公开实施例中，对此，不做具体限定。 [0082]　在一个具体实施例中，参照图3所示，若该标定场为车辆的360°全景泊车辅助系统的摄像头的标定场，假设360°全景泊车辅助系统包括设置于车身前后左右四个方向的四个广角摄像头，则该标定场中可以包括四个第二标定区域，这四个第二标定区域可以分别对应这四个广角摄像头的位置进行设置。这四个第二标定区域的具体摆放位置和方式可以参照现有技术中的相关方案，本公开实施例中，在此不做具体限定。 [0083]　基于同一发明构思，本公开实施例还提供了一种摄像头标定方法，包括采用上述的标定装置或上述的标定场对摄像头进行标定。 [0084]　本公开实施例提供的摄像头标定方法，可以应用于360°全景泊车辅助系统的摄像头的标定。假设，360°全景泊车辅助系统包括全景主机和设置于车身前后左右四个方向的四个广角摄像头，则该360°全景泊车辅助系统全景主机通过车身四周的四个广角摄像头收集上述实施例一中的标定装置的图像或者收集上述实施例二中标定场的标定装置和/或第二标定区域的图像，并计算出各个广角摄像头的内参、外参及畸变参数，即可完成摄像头的标定过程。具体实现摄像头标定的实现步骤，可以参照现有技术中关于摄像头标定的实现方法的步骤，只要能够实现摄像头标定即可，具体的实现步骤，在此可以不做具体限定。</t>
  </si>
  <si>
    <t>该标定装置可以适摄像头的内参和/或外参的标定，使得摄像头拍摄的图像显示更清晰，提高了摄像头拍摄图像的标定块的识别率，使标定的精度和准确度得到提升，并且能够提高摄像头内参和/或外参标定的速度，有利于实现搭载360°全景泊车辅助系统的车辆实现安全驾驶和便利泊车。</t>
  </si>
  <si>
    <t>1.93</t>
  </si>
  <si>
    <t>棋盘格 |
外参 |
世界坐标系 |
标定结果 |
标定方法 |
特征点 |
标定过程 |
标定块 |
坐标点 |
采集标定 |
畸变参数 |
标定装置 |
标定设备</t>
  </si>
  <si>
    <t>摄像头标定 |
全景影像 |
图像拼接 |
拼接图像 |
广角摄像头 |
车辆周围 |
车辆周边 |
棋盘网格</t>
  </si>
  <si>
    <t>标定板 |
视场范围</t>
  </si>
  <si>
    <t>摄像头图像 |
标定区域 |
摄像头拍摄图像 |
标定场 |
相邻摄像头 |
视频图像处理</t>
  </si>
  <si>
    <t>2  2021.08.06 公开 公开
2021.08.24 实质审查的生效 实质审查的生效
申请日=2021.03.25</t>
  </si>
  <si>
    <t>CN202110391213.1</t>
  </si>
  <si>
    <t>屏幕刷新方法、装置、设备及存储介质</t>
  </si>
  <si>
    <t>本申请公开了一种屏幕刷新方法、装置、设备及存储介质。获取适用于屏幕的当前状态信息的、低于屏幕的默认屏幕刷新频率的第一屏幕刷新频率。将屏幕的屏幕刷新频率由默认屏幕刷新频率切换至第一屏幕刷新频率，以使车机设备以第一屏幕刷新频率对屏幕进行刷新。通过本申请，可以节省车机设备的系统资源。另外，第一屏幕刷新频率可以为在当前状态信息的情况下满足屏幕的展示效果的屏幕刷新频率，因此，在节省车机设备的系统资源的情况下可以兼顾用户的观看感受，例如，可以避免刷新频率过低而导致用户感觉到“一闪一闪”的感觉，从而可以在节省车机设备的系统资源的情况下避免降低用户的观看感受。</t>
  </si>
  <si>
    <t>一种屏幕刷新方法，其特征在于，所述方法包括： 　　在以默认屏幕刷新频率对车机设备的屏幕进行刷新的过程中，获取所述屏幕的当前状态信息； 　　获取适用于所述当前状态信息的第一屏幕刷新频率；所述第一屏幕刷新频率低于所述屏幕的默认屏幕刷新频率； 　　将所述屏幕的屏幕刷新频率由所述默认屏幕刷新频率切换至所述第一屏幕刷新频率，以使所述车机设备以所述第一屏幕刷新频率对所述屏幕进行刷新。</t>
  </si>
  <si>
    <t>褚成名</t>
  </si>
  <si>
    <t>2021/08/03</t>
  </si>
  <si>
    <t>G06F  3/147|G06F  3/01|G06F  3/0484</t>
  </si>
  <si>
    <t>G06F  3/147</t>
  </si>
  <si>
    <t>G06F3/147|G06F3/013|G06F3/04847</t>
  </si>
  <si>
    <t>G06F3</t>
  </si>
  <si>
    <t>　目前的很多汽车上都配备有屏幕，可以在车机设备上安装应用程序，启动应用程序之后可以在屏幕上显示应用程序的界面，以使用户可以通过应用程序的界面操控应用程序。&lt;br/&gt;　车机设备在屏幕上显示信息时会以默认屏幕刷新频率(单位Hz，赫兹)对屏幕进行刷新。对屏幕进行频繁刷新会耗费车机设备的SoC(System on Chip，系统级芯片)芯片的资源，然而，有时候车机设备的SoC芯片的资源有限。在屏幕刷新占用SoC芯片的资源较多的情况下，SoC芯片就没有更多的资源用来支持车机设备做其他事情，很可能会影响车机设备的运行流畅度，很可能会降低车机设备的性能，也很可能会给用户带来较差体验。</t>
  </si>
  <si>
    <t>　本申请实施例涉及汽车技术领域，特别涉及一种屏幕刷新方法、装置、设备及存储介质。</t>
  </si>
  <si>
    <t>[0076]　下面将结合附图对本申请实施方式作进一步地详细描述。 [0077]　参照图1，示出了本申请的一种屏幕刷新方法的步骤流程图，该方法应用于车机设备等，该方法具体可以包括如下步骤： [0078]　在步骤S101中，在以默认屏幕刷新频率对车机设备的屏幕进行刷新的过程中，获取屏幕的当前状态信息。 [0079]　在本申请中，车机设备的屏幕的当前状态信息包括：屏幕上当前显示的信息以及屏幕当前是否被操控等。 [0080]　当前显示的信息包括：导航信息、语音识别信息以及仪表信息等。 [0081]　或者，当前显示的信息包括：显示的应用程序等，应用程序可以包括用于导航的应用程序，以及，手机与车机设备之间互联的应用程序等，手机与车机设备互联的应用程序包括Carplay以及Carlife等。 [0082]　或者，当前显示的信息包括：文本、图像以及视频等。 [0083]　在本申请中，在车机设备的操作系统为安卓操作系统的情况下，可以基于位于安卓操作系统中的安卓框架层的State Collector组件获取车机设备的屏幕的当前状态信息。 [0084]　在步骤S102中，获取适用于当前状态信息的第一屏幕刷新频率。第一屏幕刷新频率低于屏幕的默认屏幕刷新频率。 [0085]　通常情况下，车机设备可以以默认屏幕刷新频率对屏幕进行刷新。然而，默认屏幕刷新频率通常为较高的频率，因此，以默认屏幕刷新频率对屏幕进行刷新会耗费车机设备较多的系统资源。 [0086]　在本申请中，不同状态信息适用的屏幕刷新频率可以不同。 [0087]　例如，在屏幕上显示的信息越重要的情况下，或者，在用户观看屏幕上显示的信息才能实现用户的业务需求情况下，用户观看屏幕上显示的信息的时长会越长或者用户观看屏幕上显示的信息的仔细程度会越高，因此，为了更加方便用户观看屏幕上显示的信息，可以以更高的屏幕刷新频率对屏幕进行刷新。 [0088]　在屏幕上显示的信息越不重要的情况下，或者，在用户不观看屏幕上显示的信息就可以实现用户的业务需求情况下，用户观看屏幕上显示的信息的时长会越短或者用户观看屏幕上显示的信息的仔细程度会越低，因此，为了节省系统资源以及不大幅度降低用户观看屏幕上显示的信息的主观感受，可以以更低的屏幕刷新频率对屏幕进行刷新(同时屏幕刷新频率需要满足用户对屏幕展现效果的最低要求)。 [0089]　通常情况下，以特定的屏幕刷新频率为分界线，以高于或等于特定的屏幕刷新频率对屏幕进行刷新，则用户就不容易感觉到屏幕有“一闪一闪”的现象，以低于特定的屏幕刷新频率对屏幕进行刷新，则用户就容易感觉到屏幕有“一闪一闪”的现象，默认刷新频率通常高于特定的屏幕刷新频率。 [0090]　例如，特定的屏幕刷新频率包括24Hz等，默认刷新频率为60Hz，高于特定的屏幕刷新频率24Hz。 [0091]　因此，为了节省车机设备的系统资源，在本申请一个实施例中，可以在大于或等于特定的屏幕刷新频率且小于默认刷新频率的频率区间内选择一个适用于当前状态信息的第一屏幕刷新频率，然后执行步骤S103。 [0092]　或者，在本申请一个实施例中，虽然屏幕上在显示信息，但是用户可能也并未观看屏幕上显示的信息，因此，在用户未观看屏幕上显示的信息的情况下，无论是什么样的刷新频率对屏幕进行刷新，对用户的主观感受而言其实是没有影响的，因此，也可以在小于特定的屏幕刷新频率中选择一个屏幕刷新频率，并作为第一屏幕刷新频率，然后执行步骤S103。 [0093]　其中，获取适用于当前状态信息的第一屏幕刷新频率的具体获取流程可以参见之后的实施例，在此不做详述。 [0094]　在本申请中，在车机设备的操作系统为安卓操作系统的情况下，可以基于位于安卓操作系统中的安卓框架层的State Collector组件获取适用于当前状态信息的第一屏幕刷新频率。 [0095]　在步骤S103中，将屏幕的屏幕刷新频率由默认屏幕刷新频率切换至第一屏幕刷新频率，以使车机设备以第一屏幕刷新频率对屏幕进行刷新。 [0096]　在本申请一个实施例中，安卓操作系统中的安卓框架层的State Collector组件可以将第一屏幕刷新频率传递至安卓操作系统中的本地框架层的Surface Flinger组件，安卓操作系统中的本地框架层的Surface Flinger组件可以基于DispSync类将屏幕刷新频率修改为第一屏幕刷新频率，从而实现将屏幕的屏幕刷新频率由默认屏幕刷新频率切换至第一屏幕刷新频率，之后车机设备就可以以第一屏幕刷新频率对屏幕进行刷新。 [0097]　在本申请一个实施例中，安卓操作系统中的安卓框架层的State Collector组件可以将第一屏幕刷新频率传递至安卓操作系统中的本地框架层的Surface Flinger组件，安卓操作系统中的本地框架层的Surface Flinger组件可以基于非公开的跳帧接口Binder将屏幕刷新频率修改为第一屏幕刷新频率，从而实现将屏幕的屏幕刷新频率由默认屏幕刷新频率切换至第一屏幕刷新频率，之后车机设备就可以以第一屏幕刷新频率对屏幕进行刷新。 [0098]　在本申请中，在以默认屏幕刷新频率对车机设备的屏幕进行刷新的过程中，获取屏幕的当前状态信息，获取适用于当前状态信息的第一屏幕刷新频率。第一屏幕刷新频率低于屏幕的默认屏幕刷新频率，将屏幕的屏幕刷新频率由默认屏幕刷新频率切换至第一屏幕刷新频率，以使车机设备以第一屏幕刷新频率对屏幕进行刷新。通过本申请，可以以低于默认屏幕刷新频率的第一屏幕刷新频率对屏幕进行刷新，从而可以节省车机设备的系统资源。 [0099]　另外，第一屏幕刷新频率可以为在当前状态信息的情况下满足屏幕的展示效果的屏幕刷新频率，因此，在节省车机设备的系统资源的情况下可以兼顾用户的观看感受，例如，可以避免刷新频率过低而导致用户感觉到“一闪一闪”的感觉，从而可以在节省车机设备的系统资源的情况下避免降低用户的观看感受。 [0100]　另外，由于节省了车机设备的系统资源，因此，以使车机设备可以有更多的系统资源用来做其他事情，可以提高车机设备的性能，以及提高车机设备的运行流畅度，避免由于车机设备的性能和运行流畅度较差而给用户带来较差的体验。 [0101]　在本申请一个实施例中，在将屏幕的屏幕刷新频率由默认屏幕刷新频率切换至第一屏幕刷新频率时，可以将屏幕刷新频率由默认屏幕刷新频率直接一次性切换至第一屏幕刷新频率，以使车机设备上一时刻还在以默认屏幕刷新频率对屏幕进行刷新，下一刻就会以第一屏幕刷新频率对屏幕进行刷新。 [0102]　然而，如果默认屏幕刷新频率与第一屏幕刷新频率之间差距较大，则将屏幕的屏幕刷新频率由默认屏幕刷新频率直接切换至第一屏幕刷新频率之后会给用户明显的切换感受，导致在切换屏幕刷新频率前后用户对屏幕刷新感受的差异较大，可能会降低用户体验。 [0103]　因此，为了避免降低用户体验，在本申请另一个实施例中，在将屏幕的屏幕刷新频率由默认屏幕刷新频率切换至第一屏幕刷新频率时，可以将屏幕刷新频率由默认屏幕刷新频率平滑阶梯式切换至第一屏幕刷新频率。 [0104]　例如，可以在位于默认屏幕刷新频率与第一屏幕刷新频率之间的屏幕刷新频率中选择中间屏幕刷新频率，然后基于中间屏幕刷新频率，将屏幕的屏幕刷新频率由默认屏幕刷新频率平滑阶梯式地切换至第一屏幕刷新频率。例如，将屏幕的屏幕刷新频率由默认屏幕刷新频率切换至中间屏幕刷新频率；间隔预设时长之后再将屏幕的屏幕刷新频率由中间屏幕刷新频率切换至第一屏幕刷新频率。预设时长可以根据实际情况而定，例如可以包括0.5秒、1秒或1.5秒等，本申请对此不加以限定。 [0105]　在一个例子中，在中间屏幕刷新频率为多个的情况下，可以先将屏幕的屏幕刷新频率由默认屏幕刷新频率切换至中间屏幕刷新频率1，然后间隔预设时长之后将屏幕的屏幕刷新频率由中间屏幕刷新频率1切换至中间屏幕刷新频率2......以此类推，再将屏幕的屏幕刷新频率由中间屏幕刷新频率n切换至第一屏幕刷新频率。其中，中间屏幕刷新频率x小于中间屏幕刷新频率x+1，从而实现将屏幕的屏幕刷新频率由默认屏幕刷新频率平滑阶梯式地切换至第一屏幕刷新频率。x大于或等于1且小于n。 [0106]　在本申请另一实施例中，参见图2，步骤S102包括： [0107]　在步骤S201中，在状态信息与屏幕刷新频率之间的对应关系中，查找与当前状态信息相对应的屏幕刷新频率。 [0109]　因此，可以在状态信息与屏幕刷新频率之间的对应关系中，查找与当前状态信息相对应的屏幕刷新频率，然后执行步骤S202。 [0110]　其中，状态信息与屏幕刷新频率之间的对应关系中的每一个对应表项中的屏幕刷新频率均低于默认屏幕刷新频率。 [0111]　在步骤S202中，根据查找到的屏幕刷新频率确定第一屏幕刷新频率。 [0112]　在本申请一个实施例中，在查找到的屏幕刷新频率为一个的情况下，可以将查找到的一个屏幕刷新频率作为第一屏幕刷新频率。 [0113]　在本申请另一实施例中，在查找到的屏幕刷新频率为至少两个且至少两个屏幕刷新频率不同的情况下，可以在查找到的至少两个不同的屏幕刷新频率中选择一个屏幕刷新频率，并作为第一屏幕刷新频率，具体选择方式可以参见之后所示的实施例，在此不做详述。 [0114]　进一步地，以第一屏幕刷新频率对屏幕进行刷新之后，可以节省系统资源，但是由于屏幕的刷新间隔增加，用户在观看屏幕上显示的信息时，可能会让用户感觉到“一闪一闪”的感觉，这样会降低用户的观看感受。 [0115]　因此，为了避免用户感觉到“一闪一闪”的感觉，本申请可以支持在以第一屏幕刷新频率对屏幕进行刷新之后，用户能够手动控制车机设备调高屏幕刷新频率。 [0116]　例如，用户可以在车机设备上输入用于提高屏幕刷新频率的提高操作。车机设备可以接收用户输入的、用于提高屏幕刷新频率的提高操作。然后可以根据提高操作将屏幕的屏幕刷新频率由第一屏幕刷新频率切换至第二屏幕刷新频率，以使车机设备以第二屏幕刷新频率对屏幕进行刷新，第二屏幕刷新频率高于第一屏幕刷新频率，从而可以提高屏幕刷新频率，以尽可能地避免用户感觉到“一闪一闪”的感觉，从而可以提高用户的观看感受。 [0117]　在一个方式中，可以计算一个特定的刷新频率增量与第一屏幕刷新频率之间的和值，得到第二屏幕刷新频率，然后将屏幕的屏幕刷新频率由第一屏幕刷新频率切换至第二屏幕刷新频率，以使车机设备以第二屏幕刷新频率对屏幕进行刷新。 [0118]　在车机设备以第二屏幕刷新频率对屏幕进行刷新之后，如果用户仍旧感觉到“一闪一闪”的感觉，则用户可以继续手动控制车机设备调高屏幕刷新频率，直至用户感觉不到“一闪一闪”的感觉为止。 [0119]　在车机设备以第二屏幕刷新频率对屏幕进行刷新之后，如果用户不再感觉到“一闪一闪”的感觉，则用户往往就不会再继续手动控制车机设备调高屏幕刷新频率。 [0120]　在这种情况下，第二屏幕刷新频率则可能是在屏幕的状态信息为当前状态信息的情况下用户能够接受的屏幕刷新频率，因此，为了避免之后再次出现将屏幕的刷新频率由以默认刷新频率切换第一屏幕刷新频率之后，用户还会感觉到“一闪一闪”的感觉，在第二屏幕刷新频率小于默认刷新频率且以第二屏幕刷新频率对屏幕进行刷新之后的预设时长内未再次接收到提高操作的情况下，在状态信息与屏幕刷新频率之间的对应关系中，车机设备可以使用第二屏幕刷新频率替换与当前状态信息相对应的屏幕刷新频率。 [0121]　具体地，在一个示例中，查找到的屏幕刷新频率为至少两个，查找到的至少两个屏幕刷新频率不同，且查找到的至少两个屏幕刷新频率均小于默认刷新频率。 [0122]　如此，参见图3，在查找到的至少两个不同的屏幕刷新频率中选择一个屏幕刷新频率，并作为第一屏幕刷新频率时，可以通过如下流程实现，包括： [0123]　在步骤S301中，获取用户的视线方向。 [0124]　在本申请中，车内的固定位置设置有摄像头，车机设备的屏幕的位置也是固定不变的，因此，事先可以在车机设备中设置摄像头的位置坐标以及车机设备的屏幕的位置坐标。另外，还可以统计出在用户位于车内时通常情况下用户的眼睛的位置坐标，例如，在用户位于主驾驶位的情况下用户的眼睛的位置坐标等，并在车机设备中设置统计出的用户的眼睛的位置坐标，当然，也可以根据其他方式确定用户的眼睛的位置坐标，本申请对此不加以限定。 [0125]　车机设备可以拍摄用户的眼部图像，在眼部图像中确定出用户的眼睛的瞳孔的位置与眼睛的中心位置之间的距离，然后根据该距离确定用户的眼睛的瞳孔的位置相对于眼睛的中心位置的偏移角度。 [0126]　其中，眼睛是一个球体，球体具有球心，眼睛的球心与在摄像头拍摄的眼部图像中的眼睛的中心位置位于一条直线上，而眼睛的球心与在摄像头拍摄的眼部图像中的瞳孔的位置位于另一条直线上，这两条直线之间的夹角即为瞳孔的位置相对于眼睛的中心位置的偏移角度。 [0127]　车机设备可以确定以用户的眼睛的位置坐标为起点且摄像头的位置坐标为终点的向量1，以及确定以用户的眼睛的位置坐标为起点且屏幕的位置坐标为终点的向量2。并将向量1按照该偏移角度偏移之后得到的向量3的方向作为用户的视线方向。 [0128]　在步骤S302中，确定用户的视线方向是否对准屏幕。 [0129]　确定向量3与向量2之间的夹角是否小于预设夹角，预设夹角包括1°、2°或3°等，具体可以根据实际情况设置，在此不做详述。在向量3与向量2之间的夹角小于预设夹角的情况下，可以确定用户的视线方向对准屏幕。在向量3与向量2之间的夹角大于或等于预设夹角的情况下，可以确定用户的视线方向未对准屏幕。 [0130]　在用户的视线方向未对准屏幕的情况下，在步骤S303中，将查找到的至少两个屏幕刷新频率中的较低的屏幕刷新频率确定为第一屏幕刷新频率。 [0131]　在本申请中，在用户的视线方向未对准屏幕的情况下，则说明用户未观看屏幕上显示的信息，此时以至少两个不同的屏幕刷新频率中较高的屏幕刷新频率对屏幕进行刷新还是以至少两个不同的屏幕刷新频率中较低的屏幕刷新频率对屏幕进行刷新均对用户主观感受没有影响，因此，为了尽可能的节省系统资源，可以将查找到的至少两个屏幕刷新频率中的较低的屏幕刷新频率确定为第一屏幕刷新频率。 [0132]　在用户的视线方向对准屏幕的情况下，在步骤S304中，将查找到的至少两个屏幕刷新频率中的较高的屏幕刷新频率确定为第一屏幕刷新频率。 [0133]　在用户的视线方向对准屏幕的情况下，则说明用户正在观看屏幕上显示的信息，为了兼顾节省系统资源以及避免用户感觉到“一闪一闪”的感觉，可以将查找到的至少两个屏幕刷新频率中的较高的屏幕刷新频率确定为第一屏幕刷新频率。 [0134]　在一个示例中，查找到的屏幕刷新频率为至少两个，查找到的至少两个屏幕刷新频率不同，且查找到的至少两个屏幕刷新频率均小于默认刷新频率。 [0135]　如此，参见图4，在查找到的至少两个不同的屏幕刷新频率中选择一个屏幕刷新频率，并作为第一屏幕刷新频率时，可以通过如下流程实现，包括： [0136]　在步骤S401中，获取车机设备的当前系统资源利用率。 [0138]　在步骤S402中，确定车机设备的当前系统资源利用率是否小于预设阈值。 [0139]　预设阈值可以根据实际情况而定，例如，可以包括20％、25％或30％等，本申请对此不加以限定。 [0140]　在当前系统资源利用率小于预设阈值的情况下，在步骤S403中，将查找到的至少两个屏幕刷新频率中的较高的屏幕刷新频率确定为第一屏幕刷新频率。 [0141]　在本申请中，在当前系统资源利用率小于预设阈值的情况下，则说明车机设备此时的空闲系统资源较多，以至少两个不同的屏幕刷新频率中较高的刷新频率对屏幕进行刷新之后通常不会使得车机设备的系统资源被占用完毕，因此，为了避免用户感觉到“一闪一闪”的感觉，可以将查找到的至少两个屏幕刷新频率中的较高的屏幕刷新频率确定为第一屏幕刷新频率。 [0142]　在当前系统资源利用率大于或等于预设阈值的情况下，在步骤S404中，将查找到的至少两个屏幕刷新频率中的较低的屏幕刷新频率确定为第一屏幕刷新频率。 [0143]　在本申请中，在当前系统资源利用率大于或等于预设阈值的情况下，则说明车机设备此时的空闲系统资源较少，为了使得给车机设备预留部分系统资源以使车机设备还可以做其他事情，可以将查找到的至少两个屏幕刷新频率中的较低的屏幕刷新频率确定为第一屏幕刷新频率。 [0145]　下述为本申请装置实施例，可以用于执行本申请方法实施例。对于本申请装置实施例中未披露的细节，请参照本申请方法实施例。 [0147]　该装置可以包括： [0148]　第一获取模块11，用于在以默认屏幕刷新频率对车机设备的屏幕进行刷新的过程中，获取所述屏幕的当前状态信息； [0149]　第二获取模块12，用于获取适用于所述当前状态信息的第一屏幕刷新频率；所述第一屏幕刷新频率低于所述屏幕的默认屏幕刷新频率； [0150]　第一切换模块13，用于将所述屏幕的屏幕刷新频率由所述默认屏幕刷新频率切换至所述第一屏幕刷新频率，以使所述车机设备以所述第一屏幕刷新频率对所述屏幕进行刷新。 [0151]　在一个可选的实现方式中，所述第一切换模块13包括： [0152]　选择单元，用于在位于所述默认屏幕刷新频率与所述第一屏幕刷新频率之间的屏幕刷新频率中选择中间屏幕刷新频率； [0153]　第一切换单元，用于将所述屏幕的屏幕刷新频率由所述默认屏幕刷新频率切换至所述中间屏幕刷新频率；第二切换单元，用于间隔预设时长之后再将所述屏幕的屏幕刷新频率由所述中间屏幕刷新频率切换至所述第一屏幕刷新频率。 [0154]　在一个可选的实现方式中，所述装置还包括： [0155]　接收模块，用于接收用户输入的、用于提高所述屏幕刷新频率的提高操作； [0156]　第二切换模块，用于根据所述提高操作将所述屏幕的屏幕刷新频率由所述第一屏幕刷新频率切换至第二屏幕刷新频率，以使所述车机设备以所述第二屏幕刷新频率对所述屏幕进行刷新，所述第二屏幕刷新频率高于所述第一屏幕刷新频率。 [0157]　在一个可选的实现方式中，所述第二获取模块12包括： [0158]　查找单元，用于在状态信息与屏幕刷新频率之间的对应关系中，查找与所述当前状态信息相对应的屏幕刷新频率；所述对应关系中的每一个对应表项中的屏幕刷新频率均低于所述默认屏幕刷新频率； [0159]　确定单元，用于根据查找到的屏幕刷新频率确定所述第一屏幕刷新频率。 [0160]　在一个可选的实现方式中，所述第二获取模块12还包括： [0161]　替换单元，用于在所述第二屏幕刷新频率小于所述默认刷新频率且以所述第二屏幕刷新频率对所述屏幕进行刷新之后的预设时长内未再次接收到所述提高操作的情况下，在所述对应关系中，使用所述第二屏幕刷新频率替换与所述当前状态信息相对应的屏幕刷新频率。 [0162]　在一个可选的实现方式中，查找到的屏幕刷新频率为至少两个；查找到的至少两个屏幕刷新频率不同； [0163]　所述确定单元包括： [0164]　第一获取子单元，用于获取用户的视线方向； [0165]　第一确定子单元，用于确定所述视线方向是否对准所述屏幕； [0166]　第二确定子单元，用于在所述用户的视线方向对准所述屏幕的情况下，将查找到的至少两个屏幕刷新频率中的较高的屏幕刷新频率确定为所述第一屏幕刷新频率； [0167]　或者， [0168]　第三确定子单元，用于在所述用户的视线方向未对准所述屏幕的情况下，将查找到的至少两个屏幕刷新频率中的较低的屏幕刷新频率确定为所述第一屏幕刷新频率。 [0169]　在一个可选的实现方式中，查找到的屏幕刷新频率为至少两个；查找到的至少两个屏幕刷新频率不同； [0170]　所述确定单元包括： [0171]　第二获取子单元，用于获取所述</t>
  </si>
  <si>
    <t>另外，第一屏幕刷新频率可以为在当前状态信息的情况下满足屏幕的展示效果的屏幕刷新频率，因此，在节省车机设备的系统资源的情况下可以兼顾用户的观看感受，例如，可以避免刷新频率过低而导致用户感觉到“一闪一闪”的感觉，从而可以在节省车机设备的系统资源的情况下避免降低用户的观看感受。</t>
  </si>
  <si>
    <t>1.10</t>
  </si>
  <si>
    <t>安卓操作系统 |
启动应用程序 |
第一屏 |
流畅度 |
本地框架层 |
surface flinger |
终端设备 |
应用程序包 |
multi-section |
安装应用程序 |
操控应用程序</t>
  </si>
  <si>
    <t>功能分配 |
系统资源</t>
  </si>
  <si>
    <t>屏幕刷新频率 |
一次性切换 |
hard coded</t>
  </si>
  <si>
    <t>指令集 |
程序模块 |
计算机设备 |
程序存储 |
存储操作系统 |
基本输入/输出系统 |
存储介质 |
处理器 |
central processing unit |
代码集 |
程序产品 |
磁盘存储器</t>
  </si>
  <si>
    <t>2  2021.08.03 公开 公开
2021.08.20 实质审查的生效 实质审查的生效
申请日=2021.04.12</t>
  </si>
  <si>
    <t>CN202022512966.7</t>
  </si>
  <si>
    <t>一种电动汽车电池分离装置和一种电动汽车</t>
  </si>
  <si>
    <t>本实用新型公开了一种电动汽车电池分离装置和电动汽车。一种电动汽车电池分离装置，该电池分离装置包括：电池舱传感器、滑轨、伺服作动器和控制器；电池舱传感器和伺服作动器与控制器连接；电池舱传感器用于测量电动汽车的电池温度；滑轨沿预设方向设置，用于滑动组装电池；控制器用于根据电池舱传感器的感应触发伺服作动器，使伺服作动器将电池沿滑轨从预设方向弹出。本申请可以在电池发生意外时，及时将电池弹出，降低电池起火、爆炸给车内人员造成的安全风险。</t>
  </si>
  <si>
    <t>一种电动汽车电池分离装置，其特征在于，该电池分离装置包括：电池舱传感器、滑轨、伺服作动器和控制器；所述电池舱传感器和所述伺服作动器与所述控制器连接； 　　所述电池舱传感器用于测量电动汽车的电池温度； 　　所述滑轨沿预设方向设置，用于滑动组装所述电池； 　　所述控制器用于根据所述电池舱传感器的感应触发所述伺服作动器，使所述伺服作动器将所述电池沿所述滑轨从预设方向弹出。</t>
  </si>
  <si>
    <t>B60L 50/64|B60L  3/00|H01M 50/244|H01M 50/249</t>
  </si>
  <si>
    <t>B60L 50/64</t>
  </si>
  <si>
    <t>Y02E60/10|Y02T10/70</t>
  </si>
  <si>
    <t>Y02E60</t>
  </si>
  <si>
    <t>　随着环保电动车的发展，如何平衡车辆的续航需求和对乘客的安全性称为车厂与买家关注的话题。有些电动汽车制造者起初使用功率密度高的三元锂电池换取更优异的续航性能，但是在经历了多次严重的起火事故后选择了更为稳妥的磷酸铁锂电池路线。目前，虽有厂商宣称制造出了可以通过针刺实验的三元锂电池，但是实际的实验结果仍然引发了剧烈的爆炸。&lt;br/&gt;　因此，如何通过电池研发以外的手段改善电动汽车电池安全性能，就显得十分重要。</t>
  </si>
  <si>
    <t>　本实用新型涉及电动汽车技术领域，特别涉及一种电动汽车电池分离装置和一种电动汽车。</t>
  </si>
  <si>
    <t>[0032]　本实用新型的技术构思是：在电动汽车上设置电池分离装置，实现电池的及时弹出，从而避免电池起火、爆炸带来的安全风险。 [0033]　图1至图5示出了本申请电动汽车电池分离装置的一个实施例，其中：图1为本申请电动汽车电池分离装置实施例结构示意图；图2为本申请电动汽车电池分离装置的电池舱仰视图，图中右侧为车头方向，图2中电池未弹出；图3为本申请电动汽车电池分离装置的电池舱仰视图，图中右侧为车头方向，图3中电池被弹出；图4为本申请电动汽车电池分离装置的电池、滑轨和伺服作动器之间的位置关系示意图；图5为隐去了图4中部分滑轨的示意图。 [0034]　如图1至图5所示，本申请的电动汽车电池分离装置，包括：电池舱传感器4、滑轨7、伺服作动器2和控制器。电池舱传感器4和伺服作动器2连接着控制器，电池舱传感器4测量电动汽车的电池温度，以向控制器传输感应信号，控制器则根据该感应信号触发伺服作动器2，从而在电池1发生意外时及时将电池1弹出，降低电池1起火、爆炸给车内人员造成的安全风险。 [0035]　本实施例中，电池1滑动组装在滑轨7上，滑轨7沿预设方向设置，由此，若电池舱传感器4检测到电池1状态异常，例如温度过高、超过预设安全温度，则控制器就会触发伺服作动器2，使伺服作动器将电池1沿滑轨7从预设方向弹出。 [0036]　滑轨7既能方便电池1的安装，快速调节电池1位置，又能够降低电池1弹出的阻力，并提供导向功能，使电池1从预定的方向和轨迹弹出。参考图2和图3所示，图2和图3为电池舱仰视图，右侧为车头方向，下方为自动舱门3方向。伺服作动器2为液压的作动筒，通过液压带动连杆，顶开自动舱门3，同时将电池1沿滑轨7弹出车外。如图3所示，当作动筒连杆运行到最大行程后，与电池1分离。 [0037]　因此，通过本申请上述实施例的电动汽车电池分离装置，就可以在检测到电池1温度过高时，通过伺服作动器2和滑轨7将电池1顺利、及时地滑动弹出电动汽车，保护车内人员安全。 [0038]　在本实施例中，电池舱传感器4可以是温差电偶、红外传感器和紫外传感器，但不限于此，每个电池1应该设置有独立的电池舱传感器4，以分别独立地处理每个电池1，避免电池1之间的相互影响。 [0039]　在本实施例中，电池1包括并排设置的左右两组。本申请所指并排设置的左右两组电池1，是指沿着车头?车身方向并排设置的左右两组。诸如大客车等电动车辆，由于动力要求需要采用多个电池，在此情况下，本实施例将其分为两排设置，便于控制电池弹出。 [0040]　在本申请的一个实施例中，两组电池1可以从电动汽车的同侧弹出，此时，处于同一排的两块电池1共用同一个伺服作动器2，可以节省伺服作动器2的数量，控制成本。 [0041]　或者，在两组电池1从电动汽车的同侧弹出情况下，处于同一排的两块电池1分别使用两个伺服作动器2独立弹出，以分别保证各个电池间独立，每个伺服作动器2驱动一块电池，安全性更高。此时，如图2和图3所示，伺服作动器2需要交错布置，以相互避让。 [0042]　在本申请的另一个实施例中，两组电池1还可以分别从电动汽车的两侧弹出，即位于左侧的电池1从左侧弹出，位于右侧的电池1从右侧弹出。此时，每个电池1独立使用一个伺服作动器2。 [0043]　在本申请的一个实施例中，伺服作动器2可以为以下类型中的任意一种：油压作动器、压缩空气作动器、电动作动器和化学能作动器。当然，其他形式的伺服作动器2也可应用于本申请，在此不过多赘述。 [0044]　优选地，伺服作动器2应当具有可靠的安全性能，以保证电池舱出现碰撞变形等情况时仍能可靠工作，保护车内人员周全。因此，本申请优选实施例中，伺服作动器2选用油压作动器，因为车辆发生事故后车身可能会发生变形，油压作动器更能适应车辆变形状况，更有可能将电池1弹出车外，可靠性更高。 [0045]　在本申请的一个实施例中，参考本申请图4和图5所示，伺服作动器2设置在电池1的下方，一端固定在电动汽车底板上，另一端与电池1的底部，接触。由于起火后电池1下方的温度较低，因此伺服作动器2安装在电池1的下方，可以使伺服作动器2受破坏的几率更小，可靠性更高。 [0046]　以本实施例为例，伺服作动器2采用液压的作动筒，筒身的固定部分连接在电动汽车的底板上，筒身的可伸缩活动端与电池1底部接触，通过可伸缩活动端将电池1弹出，弹出后可伸缩活动端可以与电池1分离。 [0047]　在本实施例中，如图1所示，该电池分离装置还包括：自动舱门3，自动舱门3也与控制器连接。自动舱门3对应电池1弹出的方向设置，平时关闭以保护电池1和车辆内部结构，控制器在控制伺服作动器2弹出电池1之前，还会控制自动舱门3打开，为电池1提供弹出出口。 [0048]　优选地，当电动汽车为左舵车时，自动舱门3开设在电动汽车左侧，使电池1从车辆左侧弹出，从而不影响乘客从右侧车门逃生。当电动汽车为右舵车时，自动舱门3开设在电动汽车右侧，使电池1从车辆右侧弹出，从而不影响乘客从右侧车门逃生。 [0049]　自动舱门3可以使用电机驱动实现自动打开，或者，也可使用类似于安全气囊的爆炸装置炸开自动舱门3，本申请对此不作过多限定。再者，自动舱门也可以在伺服作动器2推动电池1时，直接由电池1顶推打开，这种情况下的自动舱门3采用较低强度的方式关合。 [0050]　在本申请的一个实施例中，电池1外可以设置隔热层，通过隔热层将电池1和伺服作动器2隔离；在本实施例中，电池1设置有多个，隔热层还可以将电池1彼此隔离，从而可以避免电池1与伺服作动器2之间以及电池1与电池1之间的相互不良影响。 [0051]　在本申请的一个实施例中，该电池分离装置还包括：切断装置，切断装置连接控制器，用于在电池1弹出时切断电池1与电动汽车之间的线缆，从而避免电池1弹出受线缆牵扯影响。 [0052]　当然，电池1也可以不带线缆弹出。例如，直接将滑轨7设置为导电滑轨，包含导电的金属轨道，金属轨道既能对电池1进行支撑又能与电池1接触导通，电池1安装进滑轨7后即与金属轨道接触，实现连接供电。从而在弹出时，电池1与金属轨道脱离即自动实现断电，这样既方便电池1的安装使用，又可以避免线材对电池1的牵扯，一举两得。 [0053]　在本实施例中，如图1所示，该电池分离装置还包括：车内传感器5和车外传感器6。 [0054]　车内传感器5，包括但不限于摄像头、红外传感器等，具体用于检测车内乘客数量，此外，还可以包括车门的位置和开启状态等信息；车外传感器6，具体用于检车车外环境是否适于弹出电池1，包括但不限于摄像头、红外传感器、激光雷达、毫米波雷达和超声波声纳等。控制器还用于根据车内传感器和车外传感器的感应控制伺服作动器2弹出电池1。通过设置车内传感器5和车外传感器6，就可以获取车内、车外的情况，控制弹出电池的时机。例如，获取车内是否有人的情况，以决定是否需要弹出电池，以及获取车外人员的情况，判断此时是在空阔地带，还是在闹市区、加油站等危险地段，以保护车外空间的安全。 [0055]　从而，通过本实施例的电动汽车电池分离装置，就可以综合借助电池舱传感器4、车内传感器5和车外传感器6的感应，在情况允许的条件下将电池1弹出车外，既保护车内人员的安全，同时又不影响车外环境的安全。 [0056]　在本实施例中，车内传感器5和车外传感器6的数量均不限于一个，根据采集数据的需求，可以设置多个。例如，车外传感器6就可以使用一个全景镜头，并设于车顶，或者使用多个，分别采集车辆四周的空间状况。 [0057]　在本申请的一个实施例中，该电池分离装置还包括：警示装置和/或通信装置。警示装置可以是警示灯或是扬声器，用于在电池1弹出时通过灯光或声音发出警示消息，使外部行人车辆避离电动汽车，从而使外部行人车辆避开弹出的电池1。而通信装置则可以通过网络与其他车辆连接，用于与其他车辆通信，通知其他车辆避让以安全弹出电池1。 [0058]　在本申请的一个实施例中，该电动汽车电池分离装置的各模块之间，使用数据总线模块进行通信，以保持信息传输畅通。 [0059]　优选地，本实施例中，电池1的外侧还可以设置较为坚硬的外壳，以限制电池1起火、爆炸的威力，降低损害。 [0060]　本申请的电动汽车电池分离装置适用于各类电动汽车，包括但不限于使用磷酸铁锂电池和三元聚合物锂电池的各类电动汽车，无论电池本身的安全性高低，使用本申请的电动汽车电池分离装置，都可以有效提高电动汽车的安全性能，降低电池高温故障带来的危害。 [0061]　参考图1至图5所示，介绍本申请电动汽车电池分离装置可行的工作原理如下： [0062]　1、电池舱传感器4将电池1的温度通过数据总线模块发送给控制器，控制器根据电池1的温度判断是否要弹出电池1。若判断需要弹出电池1，则控制器还会通过车内传感器5来检查车内人数，如果车内无人、或车内人数较少(例如仅有司机)，或者车内人数少于第一阙值且车门打开等情况下，也可不必弹出电池1。当然，控制电池1是否弹出的策略可以根据实际情况和使用经验确定，本申请不做一一限定。 [0063]　2、此外，在有车外传感器6的情况下，控制器继而会调用车外传感器6检查车外情况，如果车外空间过于狭小且车辆处于运动中，则暂不弹出电池1，在第二延迟时间后再次检查是否适于弹出电池1。当然，也可以设置弹出电池1的其他具体策略，例如如果车外人员密集，甚至比车内人员更多，则先鸣笛示警驱散人群后等待第二延迟时间后再次检查是否适于弹出电池1。如果车外有其他大型客车，可以通过车联网通知其他车辆避让，在等待第二延迟时间后再检查是否适于弹出电池1。 [0064]　3、在最终决定需要弹出电池1后，控制器解锁自动舱门3，从而为电池1的弹出提供出口。 [0065]　4、此外，若存在切断装置，则控制器通过切断装置，切断电池1与车辆之间的电缆。 [0066]　5、最后，在最终判断需要弹出电池且车外情况允许电池1弹出的情况下，控制器控制伺服作动器2将电池1弹出车外。 [0067]　上述各步骤中策略可根据需求、路况认为设置调整，在此并非对本申请的唯一限定。 [0068]　本申请还公开了一种电动汽车，该电动汽车设置有如上任一项的电动汽车电池分离装置，从而可以在电池1发生故障时，在合适的时机将电池1弹出，保护车内外人员财产安全。</t>
  </si>
  <si>
    <t>本申请可以在电池发生意外时，及时将电池弹出，降低电池起火、爆炸给车内人员造成的安全风险。</t>
  </si>
  <si>
    <t>1.03</t>
  </si>
  <si>
    <t>CN114268035A</t>
  </si>
  <si>
    <t>0.8</t>
  </si>
  <si>
    <t>检测车 |
车外 |
大型客车 |
车头 |
示警 |
路况 |
车顶 |
保护车 |
警示装置 |
行人车辆 |
车辆连接 |
检查车 |
采集车辆 |
大客车 |
安全气囊</t>
  </si>
  <si>
    <t>电池舱 |
电动车辆 |
电动汽车技术 |
保护电池 |
起火 |
电池包 |
续航 |
免电池 |
电动汽车电池 |
控制电池 |
切断电池</t>
  </si>
  <si>
    <t>无人</t>
  </si>
  <si>
    <t>右侧车门 |
环保电动车 |
避让</t>
  </si>
  <si>
    <t>1  2021.08.03 授权 授权</t>
  </si>
  <si>
    <t>北京市隆安律师事务所; 权鲜枝;杨博涛</t>
  </si>
  <si>
    <t>CN202022505907.7</t>
  </si>
  <si>
    <t>一种摄像头调试设备</t>
  </si>
  <si>
    <t>本实用新型公开了一种摄像头调试设备。该摄像头调试设备包括前罩板和预设图像显示部件，前罩板和预设图像显示部件包围形成灯箱内部空间；前罩板上设置有摄像头拍摄口，摄像头拍摄口能够使待调试摄像头对所述灯箱内部空间进行拍摄；预设图像显示部件包括位于内侧的标定板，以及位于标定板外侧的发光板，标定板内侧面上预设有摄像头调试用的标定图案。上述技术方案提供了一种新型的摄像头调试设备，能够减少调整次数，快捷高效地实现如色差、对比度、白平衡等摄像头图像质量调优测试、参数测试，特别适用于摄像头出厂时的畸变矫正。</t>
  </si>
  <si>
    <t>一种摄像头调试设备，其特征在于，所述摄像头调试设备包括前罩板和预设图像显示部件，所述前罩板和所述预设图像显示部件包围形成灯箱内部空间； 　　所述前罩板上设置有摄像头拍摄口，所述摄像头拍摄口能够使待调试摄像头对所述灯箱内部空间进行拍摄； 　　所述预设图像显示部件包括位于内侧的标定板，以及位于所述标定板外侧的发光板，所述标定板内侧面上预设有摄像头调试用的标定图案； 　　所述发光板的光学参数可调节。</t>
  </si>
  <si>
    <t>宋卫华 |
刘心鹏</t>
  </si>
  <si>
    <t>　随着以手机为代表的电子设备的飞速发展，影像采集功能也成为消费电子的重要功能之一，同时伴随着4G覆盖完成，5G加速落地，视频与短视频成为内容交流的主要形式，视频会议与直播等视频需求与日俱增，摄像头的应用与需求日渐增强。&lt;br/&gt;　摄像头由多个零件组装而成，在摄像头组装完毕后，需要对摄像头进行多项测试，确保摄像头质量合格产后再出厂。摄像头的畸变测试属于出厂时的一项重要测试，同时在摄像头使用端，不同的使用场景与应用对摄像头的畸变有不同需求，需要在后期对镜头的畸变进行独立调整。&lt;br/&gt;　参见图1，目前畸变矫正需要对棋盘格标定图案进行多次拍摄，根据拍摄后的图像进行畸变分析，再通过其他设备将矫正后的参数文件导入摄像头进行摄像头的畸变矫正，存在摄像头调整困难，调试流程复杂，周期长等技术问题。</t>
  </si>
  <si>
    <t>　本实用新型属于光学检测技术领域，特别涉及一种摄像头调试设备。</t>
  </si>
  <si>
    <t>[0041]　本实用新型实施例针对摄像头测试和矫正方案对标定板的质量要求较高，需要保证标定板上图案的平整；流程步骤相对复杂，需要多次采集标定图案，时间较长；摄像头视场内的所有区域，经过多次采集也难以被采集图案完全覆盖，从而影响矫正的准确度；采集图像、畸变分析与分析后参数的导入需要不同的设备分别进行，标定流程繁琐，周期较长，效率低下等技术问题，设计了一种新型的摄像头调试设备，该摄像头调试设备包括内置有标定图案的灯箱，并且该摄像头调试设备还包括与灯箱组合为一体的计算设备，从而解决现有技术中存在的问题。 [0042]　实施例1 [0043]　根据图2?5所示，实施例1公开了一种用于摄像头测试或矫正用的摄像头调试设备，实施例1记载了该摄像头调试设备中仅包括灯箱的实施例，需要说明的是，该实施例中的摄像头可以是手机等电子设备中的摄像头，也可以适用于相机中的镜头，在此不作具体的限定，调试包括但不限于成像质量调优测试、参数测试等摄像头测试，以及畸变矫正等摄像头矫正。 [0044]　该灯箱包括前罩板1和预设图像显示部件2，前罩板1和预设图像显示部件2组装在一起围成灯箱内部空间，预设图像显示部件2的内侧面上设置有标定图案，优选地，标定图案占据预设图像显示部件的所有内侧区域，从而使得摄像头采集到的图像能够被标定图案占据，将标定图案完全填充满待调试摄像头的全部视场，从而提高摄像头矫正的准确度。 [0045]　前罩板1的中间位置上设置有摄像头拍摄口7，摄像头拍摄口7通过设置在灯箱内部空间中或者设置在前罩板1上的定位装置限位或调整摄像头的角度和位置。优选的，该定位装置可以是可实现控制的自动云台，该自动云台能够定位、旋转甚至移动待调试摄像头。 [0046]　预设图像显示部件2包括内侧的标定板、位于标定板外侧的发光板，所述标定板内侧面上预设有摄像头测试或矫正用的标定图案。标定板优选为半透明材质，可以使发光板的光源透光，从而调整标定板上标定图案的亮度、色温等光线参数，标定板的内侧面上预设有标定图案，该标定图案可以是棋盘格、田字格等用于标定任意图像。发光板优选为可调整发光光线强度、色温等参数的发光灯板，可以根据控制信号控制发光板的光线强度、色温或色彩等光学参数，当发光板由多块组装而成时，各发光板既可以分别调节，也可以作为一个整体调节。 [0047]　当然，可以根据实际需求变更灯箱内标定图案，比如可以是棋盘格图案，也可以是田字图案等，从而进行如色差、对比度、白平衡、曝光、对焦等其他图像质量调优测试、摄像头参数测试和畸变校正等。 [0048]　预设图像显示部件2的内部空间可根据测试的需要设置，比如可呈长方体形、圆柱体形或半球体形等形状，预设图像显示部件外侧还设置有灯箱壳，用于保护内部的发光板和标定板。 [0049]　优选的，根据图4示出的预设图像显示部件2为正方体或长方体形，该预设图像显示部件2的后侧面、上下侧面以及左右侧面均由灯箱壳、发光板以及标定板组成，具体包括左灯箱壳10、左发光板11、左标定板12、上灯箱壳13、上发光板14、上标定板15、后灯箱壳16、后发光板17、后标定板18、右灯箱壳19、右发光板20、右标定板21、下灯箱壳22、下发光板23、下标定板24。 [0050]　各发光板亮度、色温、光色等光学参数可以统一调节，也可以单独调节。 [0051]　上述各部件之间优选为卡合连接或螺纹连接，从而便于拆卸或替换，比如可以根据需要在棋盘格图像和田字格等图像之间实现切换。如图3所示的标定板上的标定图案为棋盘格图像，图5所示的标定板上的标定图案为田字格图像。 [0052]　根据实际需要，标定板或发光板与灯箱壳之间，标定板或发光板与所述前罩板之间，灯箱壳与前罩板之间，可以通过卡合、螺纹或胶粘等连接固定方式中任一种方式连接。 [0053]　实施例2 [0056]　显示屏4用于监控待调试摄像头的测试或矫正过程，并显示所述待调试摄像头采集的图像和图像测试或矫正结果，显示屏4优选为触摸显示屏，便于控制测试或矫正的流程。 [0059]　计算设备的箱体与灯箱可以固定连接或分开设置，优选为固定连接。 [0060]　计算设备的箱体与灯箱优选为固定连接一体设置，将箱体与灯箱固定连接在一起，显示屏和摄像头拍摄口位于箱体的同一侧面，从而便于测试和矫正的操作，按钮/旋钮以及数据接口可以设置在箱体上与灯箱的摄像头拍摄口位于同一侧，也可以位于在不同侧。 [0061]　实施例3 [0062]　同样参见图2?5，实施例3公开了一种将计算设备与灯箱固定连接在一起的摄像头调试设备，该设备由实施例1的灯箱和实施例2的计算设备组合而成，其中，灯箱和计算设备可以是通过螺丝或螺钉或胶粘等固定连接在一起，在测试分析或矫正摄像头时配合使用。 [0063]　在使用时，灯箱和计算设备的具体配合方式以及实现的调试功能，可以不作具体的限定。 [0064]　本实用新型实施例3结合了灯箱与计算设备，可将标定图案采集过程与分析处理过程相结合，并支持实时通过显示屏与旋钮按键调整整个测试或矫正流程。大大减少了采集到分析中数据传输转移的工作量，极大提高了测试或矫正效率。 [0065]　实施例4 [0066]　参见图6，实施例4公开了一种用于摄像头调试方法，该方法是采用实施例3公开的摄像头调试设备实现的，该方法具体包括如下的步骤： [0067]　S610、通过旋钮/按钮5或显示屏4，调整发光板的亮度和/或色温到摄像头测试或畸变矫正需要的值域范围。 [0068]　S620、控制待调试摄像头采集标定图案的至少一个图像信息，由于本实用新型中的标定图案为全方向的图像，一般采集一个图像信息即可满足需求。 [0071]　S650、通过所述数据接口6将所述图像调试结果中的参数信息输入到所述待调试摄像头，实现对所述待调试摄像头的矫正。 [0072]　该实施例的上述方法实现了高效快捷的摄像头测试以及矫正，提高了测试和矫正的效率。 [0073]　在具体的实施方式中，在S610之前或之后，方法还包括：利用旋钮/按钮5打开计算设备3和灯箱，利用旋钮/按钮5或显示屏4控制灯箱中的亮度和色温，并且将待调试摄像头通过至少一个所述数据接口6与计算设备3连接，将所述待调试摄像头放置并固定到所述摄像头拍摄口7内。 [0074]　在优选的实施例中，S620的步骤可以具体包括：通过显示屏4监控所述待调试摄像头在所述灯箱内的视场，并通过控制自动云台等自动化装置调整所述待调试摄像头的位置；利用显示屏4或者旋钮5调整测试或矫正所述待调试摄像头用的预设参数。 [0077]　以上所述仅为本实用新型的实施方式，并非用于限定本实用新型的保护范围。凡在本实用新型的精神和原则之内所作的任何修改、等同替换、改进、扩展等，均包含在本实用新型的保护范围内。</t>
  </si>
  <si>
    <t>上述技术方案提供了一种新型的摄像头调试设备，能够减少调整次数，快捷高效地实现如色差、对比度、白平衡等摄像头图像质量调优测试、参数测试，特别适用于摄像头出厂时的畸变矫正。</t>
  </si>
  <si>
    <t>图像采集 |
采集图像 |
调整摄像头 |
摄像头位置 |
摄像头拍摄 |
摄像头图像 |
标定板 |
矫正图像 |
摄像头采集 |
畸变矫正 |
白平衡 |
畸变校正 |
标定图案 |
摄像头连接 |
光学参数 |
采集功能 |
棋盘格图像 |
haptic interface |
图像信息 |
对焦 |
视场 |
矫正过程</t>
  </si>
  <si>
    <t>调试方法 |
调试设备 |
参数调节 |
调试过程</t>
  </si>
  <si>
    <t>拍摄口</t>
  </si>
  <si>
    <t>光线亮度 |
光线参数</t>
  </si>
  <si>
    <t>北京市隆安律师事务所; 权鲜枝;朱营琢</t>
  </si>
  <si>
    <t>CN202110391215.0</t>
  </si>
  <si>
    <t>显示层级的切换方法、装置、设备及存储介质</t>
  </si>
  <si>
    <t>本申请公开了一种显示层级的切换方法、装置、设备及存储介质。在本申请中，在原生Surface中写入的数据已经渲染在第一显示层级的情况下，如果需要将在所述数据至第二显示层级显示，可以获取第二显示层级的Token信息，以及获取原生Surface的默认显示层级的Token信息，然后将默认显示层级的Token信息与第二显示层级的Token信息绑定，如此，在针对第二显示层级进行渲染时，可以根据与第二显示层级的Token信息绑定的默认显示层级的Token信息，将在原生Surface中写入的该数据在第二显示层级上渲染。通过本申请，可以避免跳帧现象发生，从而可以提高用户的观看体验。</t>
  </si>
  <si>
    <t>一种显示层级的切换方法，其特征在于，所述方法包括： 　　在原生画布Surface中写入的数据已经渲染在第一显示层级的情况下，如果需要将所述数据切换至第二显示层级显示，获取所述第二显示层级的标记Token信息，以及获取所述原生Surface的默认显示层级的Token信息； 　　将所述默认显示层级的Token信息与所述第二显示层级的Token信息绑定； 　　在针对所述第二显示层级进行渲染时，根据与所述第二显示层级的Token信息绑定的所述默认显示层级的Token信息，将在所述原生Surface中写入的所述数据在所述第二显示层级上渲染。</t>
  </si>
  <si>
    <t>2021/07/30</t>
  </si>
  <si>
    <t>G06F  9/451|G06F  8/38</t>
  </si>
  <si>
    <t>G06F9/451|G06F8/38</t>
  </si>
  <si>
    <t>G06F9</t>
  </si>
  <si>
    <t>　目前的很多汽车上都配备有车机设备以及屏幕，可以在车机设备上安装应用程序，启动应用程序之后可以在屏幕上显示应用程序的界面，以使用户可以通过应用程序的界面操控应用程序。&lt;br/&gt;　然而，有时候需要根据实际需求动态调节应用程序的界面的显示层级。&lt;br/&gt;　例如：对于应用程序Kanzi车模，有时候需要将Kanzi车模的界面作为屏幕的背景，然后在Kanzi车模的界面上悬浮显示应用程序的列表(Kanzi车模的界面显示层级低于应用程序的列表的显示层级)。有时需要将Kanzi车模的界面悬浮显示在另一个应用程序的界面上(Kanzi车模的界面显示层级高于另一个应用程序的界面的显示层级)。&lt;br/&gt;　为了能够动态调节应用程序的界面的显示层级，对于任意一个应用程序，事先可以为该应用程序开发多个Surface(用于绘制图像的画布)，多个Surface对应不同的显示层级，在需要将应用程序的界面显示在某一层级的情况下，可以将该应用程序的界面中的数据输入该层级对应的Surface，之后可以在该层级对应的Surface中对该应用程序的界面中的数据进行渲染，从而可以实现将应用程序的界面显示在该层级上。&lt;br/&gt;　之后，在需要将应用程序的界面从该层级切换至另一层级的情况下，可以将该应用程序的界面中的数据不再使用该层级对应的Surface渲染，而是切换使用另一层级对应的Surface渲染，例如，启动另一层级对应的Surface，然后将该应用程序的界面中的数据输入另一层级对应的Surface，之后可以在另一层级对应的Surface中对该应用程序的界面中的数据进行渲染，从而可以实现将应用程序的界面从该层级切换至另一层级。&lt;br/&gt;　然而，发明人发现，在上述方式中，“启动另一层级对应的Surface”的过程需要耗费一段时间，因此，将应用程序的界面从该层级切换至另一层级的过程中往往会出现跳帧等现象，会降低用户的观看体验。</t>
  </si>
  <si>
    <t>　本申请实施例涉及汽车技术领域，特别涉及一种显示层级的切换方法、装置、设备及存储介质。</t>
  </si>
  <si>
    <t>[0062]　下面将结合附图对本申请实施方式作进一步地详细描述。 [0063]　在本申请中，车机设备中具有操作系统，例如安卓操作系统等，安卓操作系统的本地框架层提供有原生SurfaceControl(画布控制器，一种组件)，在本地框架层基于原生SurfaceControl可以生成原生SurfaceView(画布载体)，并在原生SurfaceView中生成原生Surface(画布)，原生Surface用于绘制画面，以在屏幕上显示画面。 [0064]　如果需要在屏幕上显示数据，则可以基于原生Surface渲染数据，例如，可以将该数据写入原生Surface中，以使得可以在本地框架层对在原生Surface中写入的该数据渲染。 [0065]　然而，在本地框架层基于原生SurfaceControl生成的原生SurfaceView的显示层级往往很低，如此，原生SurfaceView中的原生Surface的显示层级往往很低，通常情况下会低于背景图像，如此，通常情况下，对在原生Surface中写入的数据渲染之后，数据往往至少被屏幕上的背景图像遮挡的，是无法被用户看到的。 [0066]　如此，本申请事先可以在安卓操作系统的安卓框架层生成多个不同的显示层级分别对应的SurfaceControl，然后基于各个SurfaceControl分别生成不同的SurfaceView，以及在不同的SurfaceView中分别生成Surface，生成出的不同的SurfaceView分别对应不同的显示层级，如此，不同的SurfaceView中的Surface分别对应不同的显示层级。 [0067]　如此，在需要在屏幕上某一显示层级上显示数据的情况下，则可以向原生Surface中写入该数据，并借助生成的多个SurfaceView中的该显示层级对应的SurfaceView在该显示层级上显示该数据。 [0068]　以及，在需要将在屏幕上该某一显示层级上显示的该数据切换至另一显示层级显示的情况下，可以不向其他显示层级对应的SurfaceView中的Surface中写入该数据，可以直接借助在原生Surface中写入的该数据以及生成的多个的SurfaceView中的另一显示层级对应的SurfaceView的显示层级在另一显示层级上显示该数据。 [0069]　具体地，参见图1，在需要将某一数据显示在第一显示层级的情况下，可以通过如下流程实现，包括： [0070]　在步骤S101中，将该数据写入原生Surface中。 [0071]　在本申请中，可以调用安卓框架层中的SurfaceRelateManager，以获取到原生Surface的地址，然后根据原生Surface的地址向将该数据写入原生Surface中。 [0072]　其中，SurfaceRelateManager位于安卓框架层，其可以作为安卓操作系统的应用层与本地框架层之间的接口。 [0073]　在步骤S102中，获取第一显示层级的Token信息。 [0074]　本步骤可以通过如下流程实现，包括： [0075]　1021、获取第一显示层级对应的SurfaceView的地址。 [0076]　在需要将写入原生Surface的该数据显示在第一显示层级的情况下，对于电子设备而言，其可以得到至少两个输入数据，包括：该数据，以及，第一显示层级的层级号，例如，层级号“1”代表第1层、层级号“2”代表第2层、层级号“3”代表第3层......层级号“N”代表第N层等，N为安卓操作系统可以支持的层级的数量的最大值等。 [0077]　在本申请中，基于不同的SurfaceControl生成的SurfaceView的地址不同，对于基于不同的SurfaceControl生成的任意一个SurfaceView而言，事先可以将该SurfaceView对应的显示层级的层级号与该SurfaceView的地址绑定。 [0078]　如此，在本步骤中，可以根据第一显示层级的层级号获取第一显示层级对应的SurfaceView的地址等，例如，可以获取与第一显示层级的层级号绑定的、SurfaceView的地址，并作为第一显示层级对应的显示对象的SurfaceView的地址。 [0079]　其中，可以在安卓操作系统的应用层确定第一显示层级对应的显示对象的SurfaceView的地址，然后将第一显示层级对应的SurfaceView的地址传递给位于安卓框架层的SurfaceRelateManager。 [0080]　1022、根据SurfaceView的地址，在第一显示层级对应的SurfaceView的SurfaceControl中获取第一显示层级的标记Token信息。 [0081]　其中，第一显示层级对应的SurfaceView的地址可以存储在第一显示层级对应的SurfaceView的SurfaceControl中，因此，可以根据SurfaceView的地址查找第一显示层级对应的SurfaceView的SurfaceControl，然后在第一显示层级对应的SurfaceView的SurfaceControl中获取第一显示层级的Token信息。 [0082]　其中，安卓框架层的SurfaceRelateManager可以根据SurfaceView的地址，在第一显示层级对应的SurfaceView的SurfaceControl中获取第一显示层级的Token信息，然后将第一显示层级的Token信息传递给安卓操作系统的本地框架层中的SurfaceRelateService。 [0083]　在步骤S103中，获取原生Surface的默认显示层级的Token信息。 [0084]　在本申请中，默认显示层级的Token信息存储在生成原生Surface的原生SurfaceControl中，因此，可以在原生SurfaceControl中获取默认显示层级的Token信息。 [0085]　其中，在安卓操作系统的本地框架层中的SurfaceRelateService得到SurfaceRelateManager传递的第一显示层级的Token信息之后，可以通过位于安卓操作系统的本地框架层中的SurfaceRelateService获取在原生SurfaceControl中获取默认显示层级的Token信息。 [0086]　本申请对步骤S102与步骤S103的执行先后顺序不做限定。 [0087]　在步骤S104中，将默认显示层级的Token信息与第一显示层级的Token信息绑定。 [0088]　其中，SurfaceRelateService可以将默认显示层级的Token信息与第一显示层级的Token信息传递给本地框架层的SurfaceFlinger，以使SurfaceFlinger存储默认显示层级的Token信息与第一显示层级的Token信息之间的对应关系，以实现将默认显示层级的Token信息与第一显示层级的Token信息绑定。 [0089]　在步骤S105中，在针对第一显示层级进行渲染时，根据与第一显示层级的Token信息绑定的默认显示层级的Token信息，将在原生Surface中写入的该数据在第一显示层级上渲染。 [0090]　在SurfaceFlinger在进行渲染工作的过程中，可以对每一个显示层级分别渲染，其中，在针对第一显示层级进行渲染时，可以根据存储的默认显示层级的Token信息与第一显示层级的Token信息之间的对应关系确定出默认显示层级的Token信息与第一显示层级的Token信息之间绑定，从而可以确定出需要在默认显示层级渲染的该数据也可以在第一显示层级上渲染，其中，需要在默认显示层级渲染的数据包括在原生Surface中写入的该数据，因此，可以将在原生Surface中写入的该数据在第一显示层级上渲染，以实现可以在屏幕上的第一显示层级上显示该数据。 [0091]　其中，在另一个实施例中，在针对原生Surface对应的显示层级进行渲染时，可以将在原生Surface中写入的该数据在原生Surface对应的显示层级上渲染。当然，由于原生Surface对应的显示层级很低，其往往至少会被背景层遮挡，原生Surface对应的显示层级的渲染的数据往往是无法被用户看到的，因此，为了节省系统资源，也可以不对原生Surface对应的显示层级进行渲染。 [0092]　进一步地，在原生Surface中写入的该数据已经渲染在第一显示层级的情况下，如果需要将在原生Surface中写入的该数据从第一显示层级切换至第二显示层级显示，可以不向其他显示层级对应的SurfaceView中的Surface中写入该数据，而可以直接借助在原生Surface中写入的该数据以及生成的多个的SurfaceView中的另一显示层级对应的SurfaceView的显示层级在另一显示层级上显示该数据。 [0093]　具体地，参见图2，可以通过如下流程实现，包括： [0094]　在步骤S201中，获取第二显示层级的Token信息。 [0095]　1021、获取第二显示层级对应的SurfaceView的地址。 [0096]　在需要将在原生Surface中写入的该数据从第一显示层级切换至第二显示层级显示的情况下，对于电子设备而言，其可以得到至少两个输入数据，包括：该数据，以及，第二显示层级的层级号，例如，层级号“1”代表第1层、层级号“2”代表第2层、层级号“3”代表第3层......层级号“N”代表第N层等，N为安卓操作系统可以支持的层级的数量的最大值等。 [0097]　在本申请中，基于不同的SurfaceControl生成的SurfaceView的地址不同，对于基于不同的SurfaceControl生成的任意一个SurfaceView而言，事先可以将该SurfaceView对应的显示层级的层级号与该SurfaceView的地址绑定。 [0098]　如此，在本步骤中，可以根据第二显示层级的层级号获取第二显示层级对应的SurfaceView的地址等，例如，可以获取与第二显示层级的层级号绑定的、SurfaceView的地址，并作为第二显示层级对应的显示对象的SurfaceView的地址。 [0099]　其中，可以在安卓操作系统的应用层确定第一显示层级对应的显示对象的SurfaceView的地址，然后将第二显示层级对应的SurfaceView的地址传递给位于安卓框架层的SurfaceRelateManager。 [0100]　1022、根据SurfaceView的地址，在第二显示层级对应的SurfaceView的SurfaceControl中获取第二显示层级的标记Token信息。 [0101]　其中，第二显示层级对应的SurfaceView的地址可以存储在第二显示层级对应的SurfaceView的SurfaceControl中，因此，可以根据SurfaceView的地址查找第二显示层级对应的SurfaceView的SurfaceControl，然后在第二显示层级对应的SurfaceView的SurfaceControl中获取第一显示层级的Token信息。 [0102]　其中，安卓框架层的SurfaceRelateManager可以根据SurfaceView的地址，第二显示层级对应的SurfaceView的SurfaceControl中获取第二显示层级的Token信息，然后将第二显示层级的Token信息传递给安卓操作系统的本地框架层中的SurfaceRelateService。 [0103]　在步骤S202中，获取原生Surface的默认显示层级的Token信息。 [0104]　在本申请中，默认显示层级的Token信息存储在生成原生Surface的原生SurfaceControl中，因此，可以在原生SurfaceControl中获取默认显示层级的Token信息。 [0105]　其中，在安卓操作系统的本地框架层中的SurfaceRelateService得到SurfaceRelateManager传递的第二显示层级的Token信息之后，可以通过位于安卓操作系统的本地框架层中的SurfaceRelateService获取在原生SurfaceControl中获取默认显示层级的Token信息。 [0106]　本申请对步骤S201与步骤S202的执行先后顺序不做限定。 [0107]　在步骤S203中，将默认显示层级的Token信息与第二显示层级的Token信息绑定。 [0108]　其中，SurfaceRelateService可以将默认显示层级的Token信息与第二显示层级的Token信息传递给本地框架层的SurfaceFlinger，以使SurfaceFlinger存储默认显示层级的Token信息与第二显示层级的Token信息之间的对应关系，以实现将默认显示层级的Token信息与第二显示层级的Token信息绑定。 [0109]　在步骤S204中，在针对第二显示层级进行渲染时，根据与第二显示层级的Token信息绑定的默认显示层级的Token信息，将在原生Surface中写入的该数据在第二显示层级上渲染。 [0110]　在SurfaceFlinger在进行渲染工作的过程中，可以对每一个显示层级分别渲染，其中，在针对第二显示层级进行渲染时，可以根据存储的默认显示层级的Token信息与第二显示层级的Token信息之间的对应关系确定出默认显示层级的Token信息与第二显示层级的Token信息之间绑定，从而可以确定出需要在默认显示层级渲染的该数据也可以在第二显示层级上渲染，其中，需要在默认显示层级渲染的数据包括在原生Surface中写入的该数据，因此，可以将在原生Surface中写入的该数据在第二显示层级上渲染，以实现可以在屏幕上的在第二显示层级上显示该数据。 [0111]　其中，在另一个实施例中，在针对原生Surface对应的显示层级进行渲染时，可以将在原生Surface中写入的该数据在原生Surface对应的显示层级上渲染。当然，由于原生Surface对应的显示层级很低，其往往至少会被背景层遮挡，原生Surface对应的显示层级的渲染的数据往往是无法被用户看到的，因此，为了节省系统资源，也可以不对原生Surface对应的显示层级进行渲染。 [0112]　在一种情况中，需要渲染的应用程序的界面中的数据包括特定时长的视频流，视频流包括多帧图像，在需要将需要渲染的数据从该层级切换至另一层级的情况下，需要启动另一层级对应的Surface，然后向另一层级对应的Surface写入视频流的图像，以使之后可以对在另一层级对应的Surface中写入的视频流的图像进行渲染，但是“启动另一层级对应的Surface”的过程需要耗费一段时间，然而由于视频流具有特定时长，通常不能延长播放视频流的时长，且由于“启动另一层级对应的Surface”的过程中无法渲染视频的图像，也即“启动另一层级对应的Surface”的过程中无法播放对应时段的视频流，从而在启动另一层级对应的Surface之后，启动另一层级对应的Surface”的过程需要耗费一段时间对应的图像就不会写入另一层级对应的Surface，需要将位于这一段时间对应的图像之后的图像写入另一层级对应的Surface，以使可以对在另一层级对应的Surface中写入的、位于这一段时间对应的图像之后的图像进行渲染，无法对这一段时间对应的图像进行渲染，导致用户无法看到这一段时间对应的图像，也即出现跳帧现象，会降低用户的观看体验。 [0113]　而在本申请中，在原生Surface中写入的数据已经渲染在第一显示层级的情况下，如果需要将该数据切换至第二显示层级显示，可以获取第二显示层级的Token信息，以及获取原生Surface的默认显示层级的Token信息，然后将默认显示层级的Token信息与第二显示层级的Token信息绑定，如此，在针对第二显示层级进行渲染时，可以根据与第二显示层级的Token信息绑定的默认显示层级的Token信息，将在原生Surface中写入的该数据在第二显示层级上渲染。 [0114]　通过本申请，可以不向第二显示层级对应的SurfaceView中的Surface中写入该数据，可以直接将在原生Surface中写入的该数据与生成的多个的SurfaceView中的第二显示层级对应的SurfaceView的显示层级关联，以使在针对第二显示层级进行渲染时，可以将在原生Surface中写入的该数据在第二显示层级上渲染。 [0115]　如此，本申请可以支持将需要渲染的数据仅写入原生Surface即可，而不用写入其他Surface中，将数据的显示层级的切换操作交由后续渲染时执行，从而可以避免更换写入数据的Surface，也即不需要启动其他Surface，不需要等待启动其他Surface的过程，避免由于等待启动其他Surface的过程而耽误时间，从而避免出现由于更换写入数据的Surface而带来的时间延迟，进而可以避免跳帧现象发生，从而可以提高用户的观看体验。 [0116]　如果根据业务需求需要将已经在原生Surface中写入的该数据从第一显示层级切换至第二显示层级显示的情况下，如果默认显示层级的Token信息与第一显示层级的Token信息之间还处于绑定的状态，则在针对第一显示层级进行渲染时，除了会“根据与第二显示层级的Token信息绑定的默认显示层级的Token信息，将写入原生Surface的数据在第二显示层级上渲染”，还会再次“根据与第一显示层级的Token信息绑定的默认显示层级的Token信息，将写入原生Surface的数据在第一显示层级上渲染”，这就导致电子设备会在第一显示层级与第二显示层级均渲染该数据。 [0117]　而实际上根据业务需求只需要在第二显示层级渲染该数据即可，如此，上述方式会耗费电子设备的系统资源，降低画面的渲染效率。 [0118]　因此，为了节省电子设备的系统资源以及提高画面的渲染效率，在本申请另一个实施例中，在执行步骤S105“根据与第一显示层级的Token信息绑定的默认显示层级的Token信息，将写入原生Surface的数据在第一显示层级上渲染”之后，可以将默认显示层级的Token信息与第一显示层级的Token信息解绑定。 [0119]　以及，在执行步骤S204“根据与第二显示层级的Token信息绑定的默认显示层级的Token信息，将写入原生Surface的数据在第二显示层级上渲染”之后，可以将默认显示层级的Token信息与第二显示层级的Token信息解绑定，以避免之后再会在第一显示层级与第二显示层级均渲染该数据。 [0121]　下述为本申请装置实施例，可以用于执行本申请方法实施例。对于本申请装置实施例中未披露的细节，请参照本申请方法实施例。 [0123]　该装置可以包括： [0124]　第一获取模块11，用于在原生画布Surface中写入的数据已经渲染在第一显示层级的情况下，如果需要将所述数据切换至第二显示层级显示，获取所述第二显示层级的标记Token信息；第二获取模块12，用于获取所述原生Surface的默认显示层级的Token信息； [0125]　第一绑定模块13，用于将所述默认显示层级的Token信息与所述第二显示层级的Token信息绑定； [0126]　第一渲染模块14，用于在针对所述第二显示层级进行渲染时，根据与所述第二显示层级的Token信息绑定的所述默认显示层级的Token信息，将在所述原生Surface中写入的所述数据在所述第二显示层级上渲染。 [0127]　在一个可选的实现方式中，所述第一获取模块包括： [0128]　第一获取单元，用于获取所述第二显示层级对应的画布载体SurfaceView的地址； [0129]　第二获取单元，用于根据所述SurfaceView的地</t>
  </si>
  <si>
    <t>通过本申请，可以避免跳帧现象发生，从而可以提高用户的观看体验。</t>
  </si>
  <si>
    <t>安卓操作系统 |
功能分配 |
启动应用程序 |
原生 |
渲染数据 |
安装应用程序 |
本地框架层 |
渲染模块 |
界面显示 |
系统资源</t>
  </si>
  <si>
    <t>指令集 |
程序模块 |
程序存储 |
基本输入/输出系统 |
硬件实现 |
大容量存储设备 |
程序产品 |
大容量存储控制器 |
存储器 |
数据结构 |
处理器 |
可编程</t>
  </si>
  <si>
    <t>存储操作系统 |
计算机设备 |
电子设备 |
存储介质 |
切换方法 |
代码集</t>
  </si>
  <si>
    <t>输出设备</t>
  </si>
  <si>
    <t>2  2021.07.30 公开 公开
2021.08.17 实质审查的生效 实质审查的生效
申请日=2021.04.12</t>
  </si>
  <si>
    <t>CN202110390105.2</t>
  </si>
  <si>
    <t>倒车辅助线的建立方法、装置、终端及存储介质</t>
  </si>
  <si>
    <t>本申请实施例公开了一种倒车辅助线的建立方法、装置、终端及存储介质，属于汽车应用技术领域。所述方法包括：根据摄像头的镜头参数，建立畸变模型；根据摄像头的安装位置、车辆的车辆参数以及第一转换关系，建立车辆的成像轨迹模型；通过畸变模型，对成像轨迹模型进行修正；根据第二转换关系以及修正后的成像轨迹模型，建立用于在显示屏中显示的倒车辅助线，本申请可以根据车辆倒车时的实际运动轨迹提炼得到相应的运动轨迹方程，并生成动态的倒车辅助线，动态的倒车辅助线具备高精度、低误差的特性，另外，本申请根据畸变模型修正倒车辅助线，降低倒车辅助线在倒车影像的画面畸变位置的精度下降的几率，使得倒车辅助线能够更好的适配倒车影像。</t>
  </si>
  <si>
    <t>一种倒车辅助线的建立方法，其特征在于，所述方法应用于车辆，所述车辆包括摄像头和显示屏，所述方法包括： 　　根据所述摄像头的镜头参数，建立畸变模型； 　　根据所述摄像头的安装位置、所述车辆的车辆参数以及第一转换关系，建立所述车辆的成像轨迹模型；其中，所述第一转换关系为地面坐标系与所述摄像头的成像坐标系之间的坐标转换关系；所述成像轨迹模型用于反映所述车辆在成像坐标系中倒车转向时的轨迹坐标； 　　通过所述畸变模型，对所述成像轨迹模型进行修正； 　　根据第二转换关系以及修正后的成像轨迹模型，建立用于在所述显示屏中显示的倒车辅助线，其中，所述第二转换关系为所述成像坐标系与所述显示屏的显示坐标系之间的坐标转换关系。</t>
  </si>
  <si>
    <t>王琳</t>
  </si>
  <si>
    <t>2021/07/16</t>
  </si>
  <si>
    <t>B62D 15/02|B60R  1/00</t>
  </si>
  <si>
    <t>B62D15/0275|B60R1/00|B60R2300/806</t>
  </si>
  <si>
    <t>B62D15</t>
  </si>
  <si>
    <t>　倒车辅助系统作为一种实用的车辆配置功能，可以在用户倒车时，以声音和图像的方式辅助用户驾驶，降低因后视镜视野盲区带来的安全隐患发生的几率。&lt;br/&gt;　目前，倒车辅助系统可以通过车尾设置的摄像头采集倒车影像，并根据相应算法预测车辆倒车时的倒车轨迹，根据该倒车轨迹生成静态的倒车辅助线，并在倒车影像中添加该倒车辅助线，以供用户辅助倒车。&lt;br/&gt;　但是，目前方案中，静态的倒车辅助线误差很大，精度较低，无法满足用户高精度的辅助驾驶需求。</t>
  </si>
  <si>
    <t>　本申请实施例涉及汽车应用技术领域，特别涉及一种倒车辅助线的建立方法、装置、终端及存储介质。</t>
  </si>
  <si>
    <t>[0026]　在本文中提及的“多个”是指两个或两个以上。“和/或”，描述关联对象的关联关系，表示可以存在三种关系，例如，A和/或B，可以表示：单独存在A，同时存在A和B，单独存在B这三种情况。字符“/”一般表示前后关联对象是一种“或”的关系。 [0027]　在本申请实施例的倒车辅助系统中，最终呈现给用户的倒车影像中可以具有添加的动态倒车辅助线，具体的，可以根据车辆倒车时的实际运动轨迹提炼得到相应的运动轨迹方程，并在运动轨迹方程中融入车辆和摄像头的一些车辆参数，从而能够根据运动轨迹方程生成动态的倒车辅助线，并将倒车辅助线添加至摄像头采集的倒车影像中。相比静态的倒车辅助线，动态的倒车辅助线具备高精度、低误差的特性，能够提高倒车辅助系统的用户体验。 [0028]　进一步的，由于车辆的倒车辅助摄像头因镜头结构等原因，在拍摄的画面中存在画面畸变，使得倒车影像中存在一定的画面畸变(如鱼眼摄像头在采集画面的四角存在较大的畸变)，而根据运动轨迹方程生成的动态倒车辅助线并未考虑该畸变，若直接将倒车辅助线添加至存在畸变的倒车影像中，则会因画面畸变的原因，使得倒车辅助线在画面畸变位置的精度下降，不能够很好的适配倒车影像。 [0029]　因此，本申请实施例可以根据车辆的倒车辅助摄像头的镜头参数，建立畸变模型，并根据畸变模型修正倒车辅助线，降低倒车辅助线在倒车影像的画面畸变位置的精度下降的几率，使得倒车辅助线能够更好的适配倒车影像，进一步提升倒车辅助线的精度。 [0030]　参考图1，其示出了本申请实施例提供的一种倒车辅助线的建立方法的流程图。本实施例以该方法应用于车辆，车辆包括摄像头和显示屏进行说明。该方法包括： [0031]　步骤101，根据所述摄像头的镜头参数，建立畸变模型。 [0032]　在实际应用中，由于车辆用于倒车辅助的摄像头的镜头包括多个表面是弧形结构的透镜，且在装配镜头时会产生一定的装配误差，因此在倒车影像采集中会产生镜头畸变，镜头畸变实际上是光学透镜固有的透视失真的总称，也就是因为透视原因造成的失真，如广角镜头和鱼眼镜头都会使得采集的画面中存在较大的画面畸变，而针对倒车影像辅助倒车驾驶的场景中，为了提升倒车影像的视野广度，这种画面畸变的强度会比正常更大。 [0033]　在该步骤中，由于摄像头的镜头参数是固定参数，因此可以通过读取摄像头的出厂信息来获取摄像头的镜头参数，另外，也可以通过标定的方式，获得摄像头的镜头参数，摄像头的镜头参数一般情况下可以包括径向畸变参数和切向畸变参数，根据这两种参数，可以构建畸变模型，该畸变模型可以反映由摄像头采集的画面中的畸变特性，通过畸变模型处理后的点的坐标可以理解为该点融入了畸变特性后的坐标。 [0034]　步骤102，根据所述摄像头的安装位置、所述车辆的车辆参数以及第一转换关系，建立所述车辆的成像轨迹模型。 [0035]　其中，所述第一转换关系为地面坐标系与所述摄像头的成像坐标系之间的坐标转换关系；所述成像轨迹模型用于反映所述车辆在成像坐标系中倒车转向时的轨迹坐标。 [0036]　参照图2和图3，图2示出了本申请实施例提供的一种车辆方向盘右转时的倒车轨迹示意图；图3示出了本申请实施例提供的一种车辆方向盘左转时的倒车轨迹示意图。其中，由图2和图3可以看出，车辆在进行左右倒车转向时，车辆形成的倒车轨迹为以P点为圆心，由车辆的前轴中心和后轴中心画出的两个同心圆，进一步的，该倒车轨迹可以扩展为以P点为圆心，由车辆的两个相对设置的后轮画出的两个同心圆；车辆的前轴中心到后轴中心的距离为轴距L，车辆的两个相对设置的后轮之间的距离为轮距W；车辆的最小转弯半径Φ是在方向盘转到极限位置，车辆以最低稳定车速转向行驶时，外侧转向轮的中心在支撑平面(地面)上滚过的轨迹圆半径。摄像头在车辆的O点安装，摄像头到车辆的后轴的垂直距离为尾轴距离D，另外，在实际情况中，摄像头的安装位置可以与车辆的中轴线之间存在偏差，使得摄像头的安装位置到车辆的车尾中心的距离为摄像头偏移距离d。 [0037]　由此可见，车辆在倒车转向时，后轴的中心形成的倒车轨迹为以P点为圆心的圆，则根据圆的计算方程，车辆的后轴中心形成的地面轨迹模型可以为(x+R+D)2+(y+D)2＝R2，R＝L×cotΦ，(x，y)为车辆的后轴中心形成的轨迹上的一点的坐标。需要说明的是，由于倒车影像中通常采用车辆两个相对设置的后轮形成的倒车轨迹为倒车辅助线，则上述由后轴中心形成的地面轨迹模型，还可以扩展为由车辆的两个相对设置的后轮形成的地面轨迹模型。 [0038]　在将地面轨迹模型的一点的坐标映射至车辆的显示屏的过程中，首先需要将该点投影至摄像头的成像平面上，再将该点在成像平面上的投影点映射至显示屏进行展示。本申请实施例中，在得到地面轨迹模型后，由于该地面轨迹模型是基于地面坐标系(z轴的值为0的世界坐标系)构建的，则要想生成用于在车辆的显示屏上显示的倒车辅助线，则需要先将基于地面坐标系的地面轨迹模型先映射至摄像头的成像坐标系(以摄像头的成像平面构建的坐标系)，因此，本申请实施例可以根据反映地面坐标系与成像坐标系之间的坐标转换关系的第一转换关系，将地面轨迹模型映射为基于成像坐标系的成像轨迹模型。 [0039]　其中，世界坐标系是客观三维世界的绝对坐标系，也称客观坐标系。因为拍摄设备安放在三维空间中，我们需要世界坐标系这个基准坐标系来描述拍摄设备的位置，并且用它来描述安放在此三维环境中的其它任何物体的位置，用(X,Y,Z)表示其坐标值，本申请实施例中，由于倒车轨迹在支撑平面(地面)上形成，因此Z为0；另外，成像坐标系：以焦平面的左上角顶点为原点，用(u,v)表示其坐标值。拍摄设备采集的图像首先是形成标准电信号的形式，然后再通过模数转换变换为数字图像。每幅图像的存储形式是M×N的数组，M行N列的图像中的每一个元素的数值代表的是图像点的灰度。这样的每个元素叫像素，成像坐标系就是以像素为单位的图像坐标系。 [0040]　具体的，第一转换关系可以根据世界坐标系中一点投影至成像坐标系中后，该点投影前和投影后的坐标的转换关系得到，一种实现方式中，该第一转换关系可以基于摄像头成像的几何模型和该摄像头的内参数和外参数所确定。 [0041]　步骤103，通过所述畸变模型，对所述成像轨迹模型进行修正。 [0042]　在实际应用中，由于车辆的倒车辅助摄像头因镜头结构等原因，在拍摄的画面中存在画面畸变，使得倒车影像中存在一定的画面畸变(如鱼眼摄像头在采集画面的四角存在较大的畸变)，而直接根据运动轨迹方程生成的倒车辅助线并未考虑该畸变，若直接将该倒车辅助线添加至存在畸变的倒车影像中，则会因画面畸变的原因，使得倒车辅助线在画面畸变位置的精度下降，不能够很好的适配倒车影像。 [0043]　本申请实施例可以根据车辆的倒车辅助摄像头的镜头参数，建立畸变模型，并根据畸变模型修正倒车辅助线对应的成像轨迹模型，通过畸变模型处理后的点的成像轨迹模型可以理解为该点融入了畸变特性后的成像轨迹模型，降低了倒车辅助线在倒车影像的画面畸变位置的精度下降的几率，使得倒车辅助线能够更好的适配倒车影像，进一步提升倒车辅助线的精度。 [0044]　步骤104，根据第二转换关系以及修正后的成像轨迹模型，建立用于在所述显示屏中显示的倒车辅助线。 [0045]　其中，所述第二转换关系为所述成像坐标系与所述显示屏的显示坐标系之间的坐标转换关系。 [0046]　具体的，在将地面轨迹模型的一点的坐标映射至车辆的显示屏的过程中，首先需要将该点投影至摄像头的成像平面上，再将该点在成像平面上的投影点映射至显示屏进行展示。在步骤102得到用于在摄像头的成像平面上显示的成像轨迹模型，并经过步骤103对成像轨迹模型的修正后，需要进一步根据成像坐标系与显示屏的显示坐标系之间的第二转换关系，将成像轨迹模型投影至显示屏，并生成倒车辅助线进行显示，即将成像平面上成像轨迹模型的点转换为显示屏上用于显示的倒车辅助线的像素点。 [0047]　其中，第二转换关系可以根据成像平面的分辨率和显示屏的分辨率之间的等比例缩放关系得到。 [0048]　综上所述，本申请实施例提供的倒车辅助线的建立方法中，可以根据车辆倒车时的实际运动轨迹提炼得到相应的运动轨迹方程，并在运动轨迹方程中融入车辆和摄像头的一些车辆参数，从而能够根据运动轨迹方程生成动态的倒车辅助线。相比静态的倒车辅助线，动态的倒车辅助线具备高精度、低误差的特性，能够提高倒车辅助系统的用户体验。另外，本申请实施例可以根据车辆的倒车辅助摄像头的镜头参数，建立畸变模型，并根据畸变模型修正倒车辅助线，降低倒车辅助线在倒车影像的画面畸变位置的精度下降的几率，使得倒车辅助线能够更好的适配倒车影像，进一步提升倒车辅助线的精度。 [0049]　请参考图4，其示出了本申请实施例提供的一种倒车辅助线的建立方法的具体步骤流程图。该方法包括： [0050]　步骤201，获取所述摄像头的径向畸变参数和切向畸变参数。 [0051]　由于摄像头的镜头参数是固定参数，因此可以通过读取摄像头的出厂信息来获取摄像头的镜头的径向畸变参数和切向畸变参数，径向畸变参数用于反映镜头在径向的畸变强度，切向畸变参数用于反映镜头在切向的畸变强度。另外，也可以通过标定的方式，获得摄像头的径向畸变参数和切向畸变参数。 [0052]　步骤202，根据所述径向畸变参数和所述切向畸变参数，建立所述畸变模型。 [0053]　根据这两种参数，可以构建畸变模型，该畸变模型可以反映由摄像头采集的画面中的畸变特性，通过畸变模型处理后的点的坐标可以理解为该点融入了畸变特性后的坐标。 [0054]　可选的，径向畸变参数包括：k1、k2，切向畸变参数包括：p1、p2，步骤202具体可以包括： [0055]　子步骤2021、根据所述径向畸变参数k1、k2，以及所述切向畸变参数p1、p2，建立包括公式1和公式2的畸变模型。 [0056]　公式1： [0057]　 [0058]　公式2： [0059]　 [0060]　其中，(ud，vd)为经过所述畸变模型处理后的一点的坐标；fx和fy为所述摄像头的焦距；Cx和Cy为所述成像坐标系对应的成像平面的中心点的坐标，(x′，y′)为相机坐标系上的一点经过归一化处理后得到的坐标；x′2+y′2＝r2。 [0061]　具体的，公式1和公式2的推导过程如下： [0062]　在本申请实施例中，摄像头的畸变类型有两种，一种为径向畸变，一种为切向畸变；径向畸变模型为： [0063]　 [0064]　切向畸变模型为： [0065]　 [0066]　其中，(u，v)为未经径向畸变处理的一点的坐标，(u′，v′)为经过径向畸变处理后的一点的坐标。其幂次递增的特性，体现了图像边缘处的径向畸变较大的特性。对于畸变很大的镜头，如鱼眼镜头，才会有k3系数，因此对于畸变不大的镜头，k3系数可以设置为0。 [0067]　则综上，摄像头的成像平面坐标系下的无畸变坐标(u，v)，经过径向畸变和切向畸变后的坐标(ud，vd)之间的关系推导可以得到： [0068]　以及 [0069]　Zc为相机坐标系上的一点的Z轴值。则根据上述转换关系，可以推导得到公式1和公式2。 [0070]　步骤203，根据所述摄像头的安装位置、所述车辆的车辆参数以及第一转换关系，建立所述车辆的成像轨迹模型。 [0071]　其中，所述第一转换关系为地面坐标系与所述摄像头的成像坐标系之间的坐标转换关系；所述成像轨迹模型用于反映所述车辆在成像坐标系中倒车转向时的轨迹坐标。 [0072]　该步骤的具体实现方式可参见上述步骤102，本实施例在此不再赘述。 [0073]　可选的，步骤203具体可以包括： [0074]　子步骤2031、根据所述摄像头的安装位置和所述车辆的车辆参数，建立所述车辆的第一地面轨迹模型或第二地面轨迹模型。 [0075]　其中，所述第一地面轨迹模型用于反映所述车辆所述在地面坐标系中倒车转向时，所述车辆的后轴中心的轨迹坐标；所述第二地面轨迹模型用于反映所述车辆所述在地面坐标系中倒车转向时，所述车辆相对设置的第一后轮和第二后轮的轨迹坐标。 [0076]　在该步骤中，参照图2和图3，车辆在进行左右倒车转向时，车辆形成的倒车轨迹为以P点为圆心，由车辆的前轴中心和后轴中心画出的两个同心圆，进一步的，该倒车轨迹可以扩展为以P点为圆心，由车辆的两个相对设置的后轮画出的两个同心圆；摄像头的安装位置和车辆的车辆参数可以包括：车辆的前轴中心到后轴中心的距离为轴距L，车辆的两个相对设置的后轮之间的距离为轮距W；车辆的最小转弯半径φ是在方向盘转到极限位置，车辆以最低稳定车速转向行驶时，外侧转向轮的中心在支撑平面(地面)上滚过的轨迹圆半径。摄像头在车辆的O点安装，摄像头到车辆的后轴的垂直距离为尾轴距离D，另外，在实际情况中，摄像头的安装位置可以与车辆的中轴线之间存在偏差，使得摄像头的安装位置到车辆的车尾中心的距离为摄像头偏移距离d。 [0077]　由此可见，车辆在倒车转向时，后轴的中心形成的倒车轨迹为以P点为圆心的圆，则根据圆的计算方程，车辆的后轴中心形成的地面轨迹模型可以为(x+R+D)2+(y+D)2＝R2；(x，y)为车辆的后轴中心形成的轨迹上的一点的坐标。需要说明的是，由于倒车影像中通常采用车辆两个相对设置的后轮形成的倒车轨迹为倒车辅助线，则上述由后轴中心形成的地面轨迹模型，还可以扩展为由车辆的两个相对设置的后轮形成的地面轨迹模型。 [0078]　可选的，子步骤2031具体可以包括： [0079]　子步骤A1、根据所述摄像头的安装位置与所述车辆中轴线之间的距离d、所述摄像头的安装位置与所述车辆的后轴之间的距离D、所述车辆的方向盘的转角Φ、所述车辆的轴距L，建立所述第一地面轨迹模型： [0080](x+R+D)2+(y+D)2＝R2； [0081]　其中，(x，y)为所述车辆的后轴中心的轨迹坐标，R＝L×cotΦ。 [0082]　在本申请实施例中，在选取车辆的后轴中心形成的地面轨迹模型建立倒车辅助线的情况下，R＝L×cotΦ，这种情况下，倒车辅助线为一根动态的中心线(两个相对后轮之间的中心线)。 [0083]　可选的，所述第一后轮为转向外侧后轮，所述第二后轮为转向内侧后轮；子步骤2031具体可以包括： [0084]　子步骤A2、根据所述摄像头的安装位置与所述车辆中轴线之间的距离d、所述摄像头的安装位置与所述车辆的后轴之间的距离D、所述车辆的方向盘的转角Φ、所述车辆的轴距L、所述车辆相对设置的第一后轮和第二后轮之间的距离W，建立所述第二地面轨迹模型： [0085](x+R+D)2+(y+D)2＝R2； [0086]　其中，(x，y)为所述车辆的第一后轮和第二后轮的轨迹坐标，针对所述第一后轮的轨迹坐标，R＝L×cotΦ+W/2；针对所述第二后轮的轨迹坐标，R＝L×cotΦ?W/2。 [0087]　在本申请实施例中，在选取车辆的第一后轮和第二后轮形成的地面轨迹模型建立倒车辅助线的情况下，针对所述第一后轮的轨迹坐标，R＝L×cotΦ+W/2；针对所述第二后轮的轨迹坐标，R＝L×cotΦ?W/2。 [0088]　这种情况下，倒车辅助线为车辆的第一后轮和第二后轮画出的辅助线，相较于选取车辆的后轴中心形成的地面轨迹模型建立倒车辅助线的情况，本申请实施例可以选取车辆的第一后轮和第二后轮形成的地面轨迹模型建立倒车辅助线，这种情况可以使得生成的倒车辅助线更加具有参考性，提高倒车的便捷性。 [0089]　子步骤2032、根据所述第一转换关系、所述第一地面轨迹模型或所述第二地面轨迹模型，建立所述成像轨迹模型。 [0090]　可选的，第一转换关系由所述摄像头的内参数和外参数确定得到。 [0091]　在本申请实施例中，参照图5，其示出了本申请实施例提供的一种物体投影至摄像头的成像平面的示意图。其中，通过摄像头看到的地面景物(tmsk)，实质上是地面景物(tmsk)在摄像头的成像平面(OXY)上的投影(KTMS)，具体的，A为摄像头的实际安装位置。地面坐标系为oxy，其中y方向为车辆的正后方向；OXY为成像平面对应的成像坐标系，且将成像平面左上角的角点设为成像平面坐标原点，成像坐标系OXY中使用的单位同地面坐标系的单位一致，都表示物理长度，实际上成像坐标系的成像平面就是摄像头的成像焦平面，AK为摄像头的焦距，AK垂直于成像平面；成像平面的宽为OU，成像平面的高为OV。成像平面的宽和高可以通过摄像头的焦距和可视角度计算出来；另外，在不知道摄像头的可视角度和焦距的情况下，成像平面的宽和高也可以通过后面的地面特殊点校准来标定确定。 [0092]　具体的，参照图5，地面坐标系oxy平面上的点(X,Y,Z)到成像坐标系OXY坐标系下的投影点(U,V)(无畸变)的关系推导可以得出第一转换关系。地面坐标系oxy平面上的点(X,Y,Z)具体可以经过旋转和平移换算，得到成像坐标系OXY中的投影点，该转换过程具体可以包括：地面坐标系到相机坐标系的转换关系，相机坐标系到成像坐标系的转换关系。 [0093]　其中，相机坐标系和地面坐标系的转换关系如下： [0094]　 [0095]　R为地面坐标系(世界坐标系)与成像坐标系之间的相对旋转矩阵；T为地面坐标系与成像坐标系的相对位移向量。 [0096]　通过获取摄像头的内参数，可以建立内参数矩阵： [0097]　其中，fx和fy为所述摄像头的焦距；Cx和Cy为所述成像坐标系对应的成像平面的中心点的坐标，s为坐标轴倾斜参数，理想状态下为0。其中，上述内参数可以直接由摄像头的出厂信息中获取得到，另外，还可以通过对摄像头进行相机标定，获取摄像头的内参数。 [0098]　进一步的，摄像头的相机坐标系中的点的坐标(Xc，Yc，Zc)转换至成像坐标系的转换关系如下： [0099]　 [0100]　上述关系经过归一化处理，得到： [0101]　和 [0102]　其中，x′和y′不是成坐标系的值，其只是相机坐标系归一化的中间产物，经过上述所有关系，可以得到相机坐标系到成像坐标系的转换关系： [0103]　 [0104]　由地面坐标系到相机坐标系的转换关系和相机坐标系到成像坐标系的转换关系，可以得到第一转换关系。 [0105]　步骤204，通过所述畸变模型，对所述成像轨迹模型进行修正。 [0106]　该步骤的具体实现方式可参见上述步骤103，本实施例在此不再赘述。 [0107]　可选的，步骤204具体可以包括： [0108]　子步骤2041、通过所述畸变模型包括的公式1和公式2对所述成像轨迹模型进行修正，得到修正后的成像轨迹模型；其中，所述修正后的成像轨迹模型用于反映在引入了所述摄像头的径向畸变和切向畸变后，所述车辆在成像坐标系中倒车转向时的轨迹坐标(ud，vd)。 [0109]　在本申请实施例中，基于子步骤2021得到的畸变模型包括的公式1和公式2，可以将成像轨迹模型进行修正，得到修正后的成像轨迹模型，修正后的成像轨迹模型用于计算引入镜头畸变后，车辆在成像坐标系中倒车转向时的轨迹坐标(ud，vd)。 [0110]　步骤205，根据第二转换关系以及修正后的成像轨迹模型，建立用于在所述显示屏中显示的倒车辅助线。 [0111]　其中，所述第二转换关系为所述成像坐标系与所述显示屏的显示坐标系之间的坐标转换关系。 [0112]　该步骤的具体实现方式可参见上述步骤103，本实施例在此不再赘述。 [0113]　可选的，步骤205具体可以包括： [0114]　子步骤2051、根据所述修正后的成像轨迹模型，以及所述第二转换关系：(x1/w)＝(ud/m)，(y1/h)＝(vd/n)，得到所述倒车辅助线。 [0115]　其中，(x1，y1)为所述倒车辅助线中一点的坐标，m为所述摄像头的成像平面的分辨率宽度，n为所述摄像头的成像平面</t>
  </si>
  <si>
    <t>所述方法包括：根据摄像头的镜头参数，建立畸变模型；根据摄像头的安装位置、车辆的车辆参数以及第一转换关系，建立车辆的成像轨迹模型；通过畸变模型，对成像轨迹模型进行修正；根据第二转换关系以及修正后的成像轨迹模型，建立用于在显示屏中显示的倒车辅助线，本申请可以根据车辆倒车时的实际运动轨迹提炼得到相应的运动轨迹方程，并生成动态的倒车辅助线，动态的倒车辅助线具备高精度、低误差的特性，另外，本申请根据畸变模型修正倒车辅助线，降低倒车辅助线在倒车影像的画面畸变位置的精度下降的几率，使得倒车辅助线能够更好的适配倒车影像。</t>
  </si>
  <si>
    <t>0.79</t>
  </si>
  <si>
    <t>世界坐标系 |
旋转矩阵 |
地面坐标系 |
点投影 |
基准坐标系 |
坐标转换关系 |
绝对坐标 |
坐标原点 |
三维空间 |
最小转弯半径</t>
  </si>
  <si>
    <t>外参数 |
相机标定 |
内参数矩阵 |
alpha-acetolactate synthase |
畸变参数 |
切向畸变 |
径向畸变 |
摄像头成像 |
缩放关系</t>
  </si>
  <si>
    <t>角度计算 |
图像坐标系 |
偏移距离 |
成像平面 |
metal free</t>
  </si>
  <si>
    <t>三维世界 |
坐标映射 |
成像坐标 |
轨迹坐标 |
运动轨迹方程</t>
  </si>
  <si>
    <t>2  2021.07.16 公开 公开
2021.08.03 实质审查的生效 实质审查的生效
申请日=2021.04.12</t>
  </si>
  <si>
    <t>CN202110291607.X</t>
  </si>
  <si>
    <t>屏幕图标显示方法、装置、电子设备和存储介质</t>
  </si>
  <si>
    <t>本申请公开了一种屏幕图标显示方法、装置、电子设备和存储介质。所述方法包括：获取屏幕的滑动事件；确定所述滑动事件是否满足预设屏幕图标调整条件；若满足，则根据所述滑动事件确定所述屏幕上的待调整屏幕图标和显示区域，并将所述待调整屏幕图标在所述显示区域中进行显示。本申请的屏幕图标显示方法通过监听屏幕的滑动事件，能够将屏幕上的待调整屏幕图标调整到指定位置上，以使用户能够单手触及到位于屏幕较远端的图标，该过程不会缩小图标的尺寸，进而不会影响用户点击图标的准确度，大大提高了用户的单手操作体验。</t>
  </si>
  <si>
    <t>一种屏幕图标显示方法，其特征在于，所述方法包括： 　　获取屏幕的滑动事件； 　　确定所述滑动事件是否满足预设屏幕图标调整条件； 　　若满足，则根据所述滑动事件确定所述屏幕上的待调整屏幕图标和显示区域，并将所述待调整屏幕图标在所述显示区域中进行显示。</t>
  </si>
  <si>
    <t>褚立超</t>
  </si>
  <si>
    <t>2021/03/18</t>
  </si>
  <si>
    <t>2021/06/25</t>
  </si>
  <si>
    <t>G06F  3/0481|G06F  3/0485|G06F  9/451|H04M  1/72454|H04M  1/72469</t>
  </si>
  <si>
    <t>G06F3/04817|G06F3/0485|G06F9/451|G06F2203/04806</t>
  </si>
  <si>
    <t>　现在诸如手机等移动终端，其屏幕尺寸越来越大，这虽然给用户带来了很好的视觉体验，但是相应地却影响到了用户的单手操作，会导致用户在单手操作时无法触摸到移动终端桌面上的所有应用图标，进而影响一些未被触摸到的应用图标的启动。&lt;br/&gt;　对于上述问题，用户只能用另一只手辅助实现，或者调整单手姿势，让单手手指努力延伸到屏幕的远端，虽然可能触及到，但单手操作体验不好，而且容易增加手机掉落的风险。</t>
  </si>
  <si>
    <t>　本申请涉及移动终端技术领域，具体涉及一种屏幕图标显示方法、装置、电子设备和存储介质。</t>
  </si>
  <si>
    <t>[0064]　针对大屏幕手机等移动终端设备不方便用户单手操作的问题，现有技术中提供的一种解决方案是通过缩小屏幕显示界面，然后将缩小后的显示界面置于屏幕左下角或者右下角进行显示，由此即可方便用户的单手操作。 [0065]　如图1所示，提供了现有技术中一种左手握持手机时的屏幕图标显示效果示意图，开启手机缩屏功能，向右滑动手机底部导航栏，屏幕显示区域缩小，且置于屏幕右下角，方便右手单手操作。如图2所示，提供了现有技术中一种右手握持手机时的屏幕图标显示效果示意图，开启手机缩屏功能，向左滑动手机底部导航栏，屏幕显示区域缩小，且置于屏幕左下角，方便左手单手操作。 [0066]　然而，上述这种方式在缩小屏幕显示区域时会同时缩小屏幕图标和字体的大小，在视力和视距不变的情况下，看清变小的图标和文字，相对来说比较费劲，且点击图标的手指没有变化的情况下，图标和字体的缩小无疑会增加用户准确点击的难度，影响了用户的使用体验。 [0067]　基于此，本申请实施例提供了一种屏幕图标显示方法，如图3所示，所述方法包括如下的步骤S310至步骤S330： [0068]　步骤S310，获取屏幕的滑动事件。 [0069]　本申请实施例的屏幕图标显示方法主要基于移动终端设备的屏幕上的滑动事件来确定是否触发屏幕图标的调整，因此在进行屏幕图标显示过程中，可以先监听屏幕上的滑动事件，该过程基于移动终端设备的操作系统提供的开发接口就能够实现。以Android手机为例，基于Android手机中的Launcher(安卓系统桌面启动器)应用的dispatchTouchEvent函数(一种Android触摸事件传递函数)就可以监听屏幕的滑动事件。 [0070]　步骤S320，确定所述滑动事件是否满足预设屏幕图标调整条件。 [0071]　如果监听到了屏幕的滑动事件，说明用户在屏幕上进行了滑动操作，为了避免用户的误操作，可以进一步确定用户在屏幕上所触发的滑动事件是否满足预设屏幕图标调整条件，这里的预设屏幕图标调整条件可以是事先定义好的有关滑动操作的一系列参数，如滑动轨迹、滑动方向、滑动次数等等。 [0072]　步骤S330，若满足，则根据所述滑动事件确定所述屏幕上的待调整屏幕图标和显示区域，并将所述待调整屏幕图标在所述显示区域中进行显示。 [0073]　如果用户在屏幕上所触发的滑动事件满足上述预设屏幕图标调整条件，说明用户存在单手操作手机时调整图标显示位置的需求，这时可以根据滑动事件确定对屏幕上的哪些图标进行调整，以及要将这些图标调整到什么位置，才能够满足用户单手操作手机的需求，最后将需要调整的图标在相应的屏幕显示区域上进行显示即可。 [0074]　本申请实施例的屏幕图标显示方法通过监听屏幕的滑动事件，能够将屏幕上的待调整屏幕图标调整到指定位置上，以使用户能够单手触及到位于屏幕较远端的图标，该过程不会缩小图标的尺寸，进而不会影响用户点击图标的准确度，大大提高了用户的单手操作体验。 [0075]　为了避免用户的误操作，提高后续屏幕图标调整的准确度，在本申请的一个实施例中，上述屏幕的滑动事件应该是指依次连续监听到的单指按下事件、单指滑动事件和单指抬起事件。也就是说，用户在屏幕上所产生的一次完整的滑动操作应该是单指按下、单指滑动、单指抬起三个连续动作所形成的，以避免由于用户的误操作而影响用户体验。 [0076]　在本申请的一个实施例中，预设图标调整条件可以从预设滑动轨迹和预设滑动角度两个维度来判断，预设滑动轨迹可以理解为是事先定义好的滑动路径，预设滑动角度可以理解为是预设滑动轨迹在屏幕上所形成的滑动方向。用户在屏幕上实际所产生的滑动轨迹可能是多种多样的，例如可能是圆形滑动轨迹、曲线滑动轨迹或者直线滑动轨迹，不同形状的滑动轨迹，对于后续确定待调整图标和显示区域会有影响，因此为了便于后续能够快速确定出待调整图标和显示区域，可以事先将预设滑动轨迹定义为直线滑动轨迹，如果用户在屏幕上所产生的滑动轨迹为直线滑动轨迹，则可以进一步根据滑动轨迹来确定滑动角度，否则如果滑动轨迹不符合预设滑动轨迹，那么对于滑动角度的确定也是没有意义的。 [0077]　之后将滑动角度与预设滑动角度进行比较，如果滑动角度满足预设滑动角度，则可以确定用户在屏幕上的滑动事件满足预设屏幕图标调整条件，可以进行后续的屏幕图标的调整。 [0078]　需要说明的是，为了降低用户的滑动操作的难度，上述所说的“直线滑动轨迹”并不是严格意义上的直线，只要是近似于直线的滑动轨迹都可以理解为是涵盖在上述直线滑动轨迹的范围内的。 [0079]　在本申请的一个实施例中，在根据滑动轨迹确定滑动角度时，可以先以屏幕的左上角为坐标原点构建一个直角坐标系，该直角坐标系以从坐标原点水平向右的方向作为横坐标轴的正方向，以从坐标原点竖直向下的方向作为纵坐标轴的正方向，如图4所示，提供了一种在屏幕上构建直角坐标系的示意图。 [0080]　用户在屏幕上移动手指时，每移动一个位置，都会相应地记录每个位置在上述直角坐标系中的像素点坐标，因此在确定滑动角度时，可以根据滑动轨迹的起止点之间的连线来确定。具体地，如图5所示，可以先确定滑动事件在预设直角坐标系中对应的滑动起始坐标down(x1，y1)和滑动终止坐标up(x2，y2)，这里利用手机操作系统中提供的TouchEvent(触摸事件)对象就能获取滑动起始坐标和滑动终止坐标，然后根据滑动起始坐标down(x1，y1)和滑动终止坐标up(x2，y2)之间的连线，确定滑动轨迹与预设直角坐标系的横坐标轴的正向所形成的角度，即为滑动角度α。 [0081]　在本申请的一个实施例中，当用户用左手握持手机时，可能会触发左下方滑动事件，在确定滑动事件是否满足预设屏幕图标调整条件时，可以根据滑动起始坐标down(x1，y1)、滑动终止坐标up(x2，y2)和滑动角度α来综合判断用户是否触发了左下方滑动事件。 [0082]　具体地，基于滑动起始坐标down(x1，y1)、滑动终止坐标up(x2，y2)和滑动角度α，可以通过两个限制条件来判断滑动事件是否为左下方滑动事件，其中一个条件是滑动起止坐标的限制，主要用于确定用户在屏幕上的滑动方向，如果x2&amp;lt;x1，y2&amp;gt;y1，说明用户在屏幕上的滑动方向是左下方的滑动方向。然而考虑到可能会出现x1与x2之间的差值过小，或者y2与y1之间的差值过小的情况，此时的滑动方向近似于竖直向下的方向或者水平向左的方向，为了提高判断的灵敏度，可以进一步限制滑动角度α的大小在一定角度范围内，这里根据用户的使用习惯，可以将角度范围设置在[125°,145°]范围内。因此在当x2&amp;lt;x1，y2&amp;gt;y1，且滑动角度位于[125°,145°]范围内时，则可以直接确定出滑动事件为左下方滑动事件。 [0083]　之后在根据左下方滑动事件确定待调整屏幕图标和显示区域，并将待调整屏幕图标在显示区域中进行显示时，可以先根据左下方滑动事件确定屏幕右上方的待调整屏幕图标和屏幕左下方的显示区域，然后将屏幕右上方的待调整屏幕图标在屏幕左下方的显示区域进行显示，进而可以满足用户左手握持手机时对于屏幕右上方图标的点击需求。 [0084]　在本申请的一个实施例中，在根据左下方滑动事件确定屏幕上的待调整屏幕图标和显示区域，并将待调整屏幕图标在显示区域中进行显示时，可以先将屏幕上方第一排从右至左的预设数量的图标和屏幕右侧第一列从上至下的预设数量的图标作为屏幕右上方的待调整屏幕图标；然后将屏幕右上方的待调整屏幕图标从屏幕上移入到预设数据表中，并记录屏幕右上方的待调整屏幕图标的原始位置，这里的预设数据表可以理解为是临时存储图标的表格，便于对待调整图标的管理和调整。 [0085]　之后根据屏幕右上方的待调整屏幕图标的原始位置，将预设数据表中的待调整屏幕图标按照从左到右、从上到下的顺序在屏幕左下方的显示区域中依次排列显示，这里的显示效果可以是对屏幕的当前显示界面进行虚化处理，然后将屏幕左下方的显示区域在屏幕的当前显示界面的上层进行显示，以突出屏幕左下方的图标在屏幕上的显示。如图6所示，提供了一种左手握持手机时的屏幕图标显示效果示意图。 [0086]　在本申请的一个实施例中，当用户用右手握持手机时，可能会触发右手方滑动事件，在确定滑动事件是否满足预设屏幕图标调整条件时，可以根据滑动起始坐标down(x1，y1)、滑动终止坐标up(x2，y2)和滑动角度α来综合判断用户是否触发了右下方滑动事件。 [0087]　具体地，基于滑动起始坐标down(x1，y1)、滑动终止坐标up(x2，y2)和滑动角度α，同样可以通过两个限制条件来判断滑动事件是否为右下方滑动事件，其中一个条件是滑动起止坐标的限制，主要用于确定用户在屏幕上的滑动方向，如果x2&amp;gt;x1，y2&amp;gt;y1，说明用户在屏幕上的滑动方向是右下方的滑动方向。然而考虑到可能会出现x1与x2之间的差值过小，或者y2与y1之间的差值过小的情况，此时的滑动方向近似于竖直向下的方向或者水平向右的方向，为了提高判断的灵敏度，可以进一步限制滑动角度α的大小在一定角度范围内，这里根据用户的使用习惯，可以将角度范围设置在[35°,55°]范围内。因此在当x2&amp;gt;x1，y2&amp;gt;y1，且滑动角度位于[35°,55°]范围内时，则可以直接确定出滑动事件为右下方滑动事件。 [0088]　之后在根据右下方滑动事件确定待调整屏幕图标和显示区域，并将待调整屏幕图标在显示区域中进行显示时，可以先根据右下方滑动事件确定屏幕左上方的待调整屏幕图标和屏幕右下方的显示区域，然后将屏幕左上方的待调整屏幕图标在屏幕右下方的显示区域进行显示，进而可以满足用户右手握持手机时对于屏幕左上方图标的点击需求。 [0089]　在本申请的一个实施例中，在根据右下方滑动事件确定屏幕上的待调整屏幕图标和显示区域，并将待调整屏幕图标在显示区域中进行显示时，可以先将屏幕上方第一排从左至右的预设数量的图标和屏幕左侧第一列从上至下的预设数量的图标作为屏幕左上方的待调整屏幕图标；然后将屏幕左上方的待调整屏幕图标从屏幕上移入到上述预设数据表中，并记录屏幕左上方的待调整屏幕图标的原始位置。 [0090]　之后根据屏幕左上方的待调整屏幕图标的原始位置，将预设数据表中的待调整屏幕图标按照从左到右、从上到下的顺序在屏幕右下方的显示区域中依次排列显示，这里的显示效果可以是对屏幕的当前显示界面进行虚化处理，然后将屏幕右下方的显示区域在屏幕的当前显示界面的上层进行显示，以突出屏幕右下方的图标在屏幕上的显示。如图7所示，提供了一种右手握持手机时的屏幕图标显示效果示意图。 [0091]　在本申请的一个实施例中，在根据待调整屏幕图标的原始位置将待调整图标在现有的显示区域上依次进行排列显示时，可以按照每个待调整屏幕图标在屏幕上的原始位置、各待调整屏幕图标之间的相对位置以及现有的显示区域的大小，来确定图标在现有的显示区域上的排列顺序。如图6所示，提供的是一种能够显示4*5个图标的屏幕界面，假设显示区域大小为3*2，当用户触发左下方滑动事件时，图标1、2、3、4、8、12作为待调整图标调整至屏幕左下方的显示区域上，此时根据每个待调整图标在屏幕上的原始位置以及各待调整屏幕图标之间的相对位置，可以将图标1、2、3、4、8、12在屏幕左下方的显示区域上进行重新排列显示，以尽可能使调整后的图标排列方式接近于原始的图标排列方式，进而在保证用户能够实现单手操作图标的基础上又不影响用户原有的使用体验。 [0093]　在实际应用场景下，用户可能由于误操作触发了待调整图标的调整和显示，或者可能在触发后又想要将屏幕的当前显示界面恢复到原始界面，因此在本申请的一个实施例中，在用户触发了左下方滑动事件后，确定是否能够获取到右上方滑动事件，如果能够获取到，则可以根据右上方滑动事件，将屏幕左下方的显示区域中的图标还原到屏幕右上方的待调整屏幕图标的原始位置上；或者，在用户触发了右下方滑动事件后，确定是否能够获取到左上方滑动事件，如果能够获取到，则可以根据左上方滑动事件，将屏幕右下方的显示区域中的图标还原到屏幕左上方的待调整屏幕图标的原始位置上。通过对屏幕上产生的滑动事件的持续监听，能够对用户不同的使用需求及时做出响应，大大提高了用户单手操作手机时的使用体验。 [0094]　在本申请的一个实施例中，对于用户左手握持手机的情形，在获取到用户在屏幕上触发的左下方滑动事件后，如果又再一次获取到左下方滑动事件，则认为触发了将屏幕左下方的屏幕图标还原到右上方的操作；对于用户左手握持手机的情形，在获取到用户在屏幕上触发的右下方滑动事件后，如果又再一次获取到右下方滑动事件，则认为触发了将屏幕右下方的屏幕图标还原到左上方的操作。 [0096]　在本申请的一个实施例中，在根据滑动事件确定屏幕上的待调整屏幕图标和显示区域，并将待调整屏幕图标在显示区域中进行显示之后，可能会监听到用户对某一图标的点击事件，例如用户可以打开其中的某一个应用程序，在用户使用完或者关闭了该用应用程序后，可以将手机屏幕的显示界面直接恢复到主界面，省去了用户触发屏幕图标还原的操作，提高了用户体验。 [0097]　如图9所示，提供了一种屏幕图标显示流程示意图。在手机的屏幕处于图标显示界面的情况下，监听屏幕的滑动事件，当监听到单指按下事件时，记录单指按下事件对应的屏幕像素坐标，作为滑动起始坐标down(x1，y1)，之后经过滑动，当监听到单指抬起事件时，记录单指抬起事件对应的屏幕像素坐标，作为滑动终止坐标up(x2，y2)。根据滑动起始坐标与滑动终止坐标之间的连线确定滑动轨迹与屏幕所在的直角坐标系的横坐标轴的正向所形成的角度，作为滑动角度α。 [0098]　将滑动起始坐标down(x1，y1)与滑动终止坐标up(x2，y2)进行比较，以及将滑动角度α与预设角度范围进行比较，如果x2&amp;lt;x1，y2&amp;gt;y1，且滑动角度位于[125°,145°]范围内，则确定滑动事件为左下方滑动事件；如果x2&amp;gt;x1，y2&amp;gt;y1，且所述滑动角度位于[35°,55°]范围内，则确定滑动事件为右下方滑动事件。 [0099]　如果滑动事件为左下方滑动事件，则确定屏幕右上方的待调整图标及屏幕左下方的显示区域，并将屏幕右上方的待调整图标移入预设数据表中，然后将预设数据表中的屏幕右上方的待调整图标在屏幕左下方的显示区域中按照一定顺序进行排列显示，以使用户在用左手握持手机时，能够触及到屏幕右上方的图标。 [0100]　如果滑动事件为右下方滑动事件，则确定屏幕左上方的待调整图标及屏幕右下方的显示区域，并将屏幕左上方的待调整图标移入预设数据表中，然后将预设数据表中的屏幕左上方的待调整图标在屏幕右下方的显示区域中按照一定顺序进行排列显示，以使用户在用右手握持手机时，能够触及到屏幕左上方的图标。 [0101]　本申请实施例提供了一种屏幕图标显示装置1000，如图10所示，所述装置1000包括：获取单元1010、第一确定单元1020和显示单元1030，其中： [0102]　获取单元1010，用于获取屏幕的滑动事件； [0103]　第一确定单元1020，用于确定所述滑动事件是否满足预设屏幕图标调整条件； [0104]　显示单元1030，用于若满足，则根据所述滑动事件确定所述屏幕上的待调整屏幕图标和显示区域，并将所述待调整屏幕图标在所述显示区域中进行显示。 [0105]　在本申请的一个实施例中，所述第一确定单元1020具体用于： [0106]　根据所述滑动事件确定滑动轨迹； [0107]　若所述滑动轨迹满足预设滑动轨迹，则根据所述滑动轨迹确定滑动角度，其中所述预设滑动轨迹包括直线滑动轨迹； [0108]　若所述滑动角度满足预设滑动角度，则确定所述滑动事件满足所述预设屏幕图标调整条件。 [0109]　在本申请的一个实施例中，所述第一确定单元1020具体用于：以所述屏幕的左上角为坐标原点构建预设直角坐标系，其中所述预设直角坐标系以从所述坐标原点水平向右的方向为横坐标轴的正方向，以从所述坐标原点竖直向下的方向为纵坐标轴的正方向；确定所述滑动事件在所述预设直角坐标系中对应的滑动起始坐标(x1，y1)和滑动终止坐标(x2，y2)；根据所述滑动起始坐标和滑动终止坐标之间的连线，确定所述滑动轨迹与所述预设直角坐标系的横坐标轴的正向形成的所述滑动角度。 [0110]　在本申请的一个实施例中，所述滑动事件包括左下方滑动事件，所述第一确定单元1020具体用于：若x2&amp;lt;x1，y2&amp;gt;y1，且所述滑动角度位于[125°,145°]范围内，则确定所述滑动事件为所述左下方滑动事件；所述显示单元具体用于：根据所述左下方滑动事件确定屏幕右上方的待调整屏幕图标和屏幕左下方的显示区域；将所述屏幕右上方的待调整屏幕图标在所述屏幕左下方的显示区域进行显示。 [0111]　在本申请的一个实施例中，所述显示单元1030具体用于：将所述屏幕上方第一排从右至左的预设数量的图标和所述屏幕右侧第一列从上至下的预设数量的图标作为所述屏幕右上方的待调整屏幕图标；将所述屏幕右上方的待调整屏幕图标从所述屏幕上移入预设数据表中，并记录所述屏幕右上方的待调整屏幕图标的原始位置；根据所述屏幕右上方的待调整屏幕图标的原始位置，将所述预设数据表中的待调整屏幕图标按照从左到右、从上到下的顺序在所述屏幕左下方的显示区域中依次排列显示，其中所述屏幕左下方的显示区域位于所述屏幕的当前显示界面的上层。 [0112]　在本申请的一个实施例中，所述滑动事件包括右下方滑动事件，所述第一确定单元1020具体用于：若x2&amp;gt;x1，y2&amp;gt;y1，且所述滑动角度位于[35°,55°]范围内，则确定所述滑动事件为所述右下方滑动事件；所述显示单元1030具体用于：根据所述右下方滑动事件确定屏幕左上方的待调整屏幕图标和屏幕右下方的显示区域；将所述屏幕左上方的待调整屏幕图标在所述屏幕右下方的显示区域进行显示。 [0113]　在本申请的一个实施例中，所述显示单元1030具体用于：将所述屏幕上方第一排从左至右的预设数量的图标和所述屏幕左侧第一列从上至下的预设数量的图标作为所述屏幕左上方的待调整屏幕图标；将所述屏幕左上方的待调整屏幕图标从所述屏幕上移入预设数据表中，并记录所述屏幕左上方的待调整屏幕图标的原始位置；根据所述屏幕左上方的待调整屏幕图标的原始位置，将所述预设数据表中的待调整屏幕图标按照从左到右、从上到下的顺序在所述屏幕右下方的显示区域中依次排列显示，其中所述屏幕右下方的显示区域位于所述屏幕的当前显示界面的上层。 [0114]　在本申请的一个实施例中，所述装置还包括：第二确定单元，用于确定在获取到所述左下方滑动事件后，是否能够获取到所述右上方滑动事件；第一还原单元，用于若能够获取到，则根据所述右上方滑动事件，将所述屏幕左下方的显示区域中的图标还原至所述屏幕右上方的待调整屏幕图标的原始位置上。 [0115]　在本申请的一个实施例中，所述装置还包括：第三确定单元，用于确定在获取到所述右下方滑动事件后，是否能够获取到所述左上方滑动事件；第二还原单元，用于若能够获取到，则根据所述左上方滑动事件，将所述屏幕右下方的显示区域中的图标还原至所述屏幕左上方的待调整屏幕图标的原始位置上。 [0116]　需要说明的是，上述各装置实施例的具体实施方式可以参照前述对应方法实施例的具体实施方式进行，在此不再赘述。 [0118]　需要说明的是： [0119]　在此提供的算法和显示不与任何特定计算机、虚拟装置或者其它设备固有相关。各种通用装置也可以与基于在此的示教一起使用。根据上面的描述，构造这类装置所要求的结构是显而易见的。此外，本申请也不针对任何特定编程语言。应当明白，可以利用各种编程语言实现在此描述的本申请的内容，并且上面对特定语言所做的描述是为了披</t>
  </si>
  <si>
    <t>本申请的屏幕图标显示方法通过监听屏幕的滑动事件，能够将屏幕上的待调整屏幕图标调整到指定位置上，以使用户能够单手触及到位于屏幕较远端的图标，该过程不会缩小图标的尺寸，进而不会影响用户点击图标的准确度，大大提高了用户的单手操作体验。</t>
  </si>
  <si>
    <t>CN110908551A |
CN109120800A |
CN104331221A |
CN103488379A |
US20090293019A1</t>
  </si>
  <si>
    <t>屏幕界面 |
应用图标 |
图标显示 |
显示界面 |
点击事件 |
主界面 |
导航栏 |
操作体验 |
用户触发 |
监听屏幕 |
安卓系统</t>
  </si>
  <si>
    <t>滑动操作 |
屏幕图标 |
滑动事件 |
滑动轨迹 |
界面恢复 |
单手操作 |
触摸事件 |
记录屏幕 |
滑动手机 |
调整图标 |
起始坐标</t>
  </si>
  <si>
    <t>显示位置 |
屏幕尺寸 |
显示方法 |
显示区域</t>
  </si>
  <si>
    <t>屏幕显示区 |
点击图标 |
手机屏幕 |
移动终端技术</t>
  </si>
  <si>
    <t>2  2021.06.25 公开 公开
2021.07.13 实质审查的生效 实质审查的生效
申请日=2021.03.18</t>
  </si>
  <si>
    <t>CN202110006078.4</t>
  </si>
  <si>
    <t>柔性升降装置的控制方法</t>
  </si>
  <si>
    <t>本申请实施例公开了一种柔性升降装置的控制方法，包括步骤S1、实时监听是否接收到控制指令，并检测升降端当前所处高度，若监听到控制指令，则执行步骤S2；步骤S2、判断所述控制指令是否为升降指令，若是，则执行步骤S3，否则，返回步骤S1；步骤S3、从所述升降指令中解析出目标高度，并基于所述目标高度和当前的高度控制所述举升电机和卷放电机转动，从而控制所述升降链条升降，当升降端到达目标高度、所述第一高度或所述第二高度时，控制所述举升电机和所述卷放电机停止转动，从而停止升降所述升降链条，并返回步骤S1。本申请降低了升降装置的最低高度，缩小了升降装置占据空间，提高了升降控制的灵活性和精确度。</t>
  </si>
  <si>
    <t>一种柔性升降装置的控制方法，其特征在于， 　　所述升降装置包括至少一个升降链条，每一升降链条对应设置一个举升电机和一个卷放电机，其中，所述升降链条一端为升降端，另一端为收放端，所述升降链条上包括随升降链条的升降动态变化的分段点，所述升降端和所述分段点之间的升降链条为第一链条段，所述第一链条段沿预设的第一方向呈直线状，所述分段点与所述收放端之间的升降链条为第二链条段，所述第二链条段呈盘绕卷曲状；所述举升电机与所述升降链条相连接，用于控制所述升降链条的升降，所述升降端在所述举升电机的带动下沿所述第一方向在预设的第一高度和第二高度之间升降，所述第一高度低于所述第二高度；所述卷放电机与所述收放端相连接，所述卷放电机用于在所述升降链条升降过程中收放所述升降链条； 　　所述升降装置的控制方法包括以下步骤： 　　步骤S1、实时监听是否接收到控制指令，并检测所述升降端当前所处高度，若监听到控制指令，则执行步骤S2； 　　步骤S2、判断所述控制指令是否为升降指令，若是，则执行步骤S3，否则，返回步骤S1； 　　步骤S3、从所述升降指令中解析出目标高度，并基于所述目标高度和当前的高度控制所述举升电机和卷放电机转动，从而控制所述升降链条升降，当升降端到达目标高度、所述第一高度或所述第二高度时，控制所述举升电机和所述卷放电机停止转动，从而停止升降所述升降链条，并返回步骤S1。</t>
  </si>
  <si>
    <t>李建华 |
张璐 |
邹鹏程</t>
  </si>
  <si>
    <t>2021/05/28</t>
  </si>
  <si>
    <t>B25J  5/02|B25J  9/16|B25J 19/00|F16G 13/16|F16M  7/00|F16M 11/26</t>
  </si>
  <si>
    <t>B25J5/02|B25J9/1602|B25J9/1679|B25J19/00|F16G13/16|F16M7/00|F16M11/26</t>
  </si>
  <si>
    <t>B25J5</t>
  </si>
  <si>
    <t>　在很多应用场合，需要用到升降装置，例如很多机器人底盘需要采用升降装置来控制机器人搭载的部件升降。常见的机器人升降装置采用单轴滑轨的方式在底盘上构成升降部件，通常会在底盘上始终竖立固定一个单轴滑轨。由于单轴滑轨为刚性结构，无法收纳，会导致机器人整机收纳后升降装置的最低高度仍保持为一个较高的高度，且机器人的最大升起高度也不能超过此滑轨的最大升起高度，升降高度可控性差。当机器人设备需要机器人底盘供电或与底盘有线数据传输时，必须另外安装走线支架，并且需要兼顾滑块的往复范围、负载大小等，这使得升降装置的结构复杂，占据空间大，不便于安装维护，且升降中易卡滞，升降灵活性差。&lt;br/&gt;　此外，如何控制升降装置的升降也是升降装置使用过程中的一项重要内容，对于现有的对单轴机器人的升降装置，通过倒换直流电机的电源极性改变方向、采用脉宽调制技术(PWM)实现速度控制；针对伺服电机或步进电机，采用PWM调速、高低电平信号换向控制其配套的控制器实现方向切换和变换速度。但是这些控制方法本身是开环控制方式，但是，开环控制系统可靠性较差，如果需要检测电机或执行器的实际转速和转向实现闭环控制效果，则需要增加相应传感器和相应采集编程代码来处理检测数据，新增的传感器还需要考虑安装、维修等空间问题，升降控制过程复杂、灵活性差、难以保证升降控制的精确性。由此可知，如何降低升降装置的最低高度，缩小升降装置占据空间，提高升降控制的灵活性和精确度成为亟待解决的技术问题。</t>
  </si>
  <si>
    <t>　本申请涉及柔性升降装置技术领域，尤其涉及一种柔性升降装置的控制方法。</t>
  </si>
  <si>
    <t>[0031]　本申请实施例提供一种柔性升降装置的控制方法，所述升降装置如图1所示示例，包括至少一个升降链条1，每一升降链条1对应设置一个举升电机2和一个卷放电机3，其中，所述升降链条1一端为升降端11，另一端为收放端12，所述举升电机2与所述升降链条1相连接，用于控制所述升降链条1的升降，所述升降端11在所述举升电机2的带动下沿所述第一方向在预设的第一高度和第二高度之间升降，所述第一高度低于所述第二高度，可以理解的是，第一高度为升降端11能够到达的最低高度，第二高度为升降端11能够达到的第二高度，第一高度和第二高度的具体值可根据升降链条1的长度以及升降装置的具体结构设定。所述卷放电机3与所述收放端12相连接，所述卷放电机3用于在所述升降链条1升降过程中收放所述升降链条1。所述升降链条1为单向可弯折中空链条，具体包括多个链节10，所述多个链节10首尾通过可转动轴销连接，所述链节10内部中空。所述升降链条1上包括随升降链条1的升降动态变化的分段点13，所述升降端11和所述分段点13之间的升降链条1为第一链条段，所述第一链条段沿预设的第一方向呈直线状，第一链条段具有一定的刚性，不会侧向弯曲，作为示例，所述第一方向为竖直方向。所述分段点13与所述收放端12之间的升降链条1为所述第二链条段，所述第二链条段呈盘绕卷曲状。需要说明的是，图1中以包括两个升降链条1对本申请所述装置进行说明，但可以理解的是，根据举升物重量、所需举升高度等因素，可以适应性调整所述升降链条1的数量，即所述装置也可单个升降链条1或两个以上的升降链条1，均在本申请保护范围之内。 [0032]　本申请所述柔性升降装置通过举升电机2升降链条1的第一链条段，卷放电机3配合举升电机2收放第二链条段，可以使得升降链条1的升降端11可以停留在第一高度和第二高度的任何位置，举升高度自由可控，且所述装置能够将第二链条段卷曲收纳，降低了柔性升降装置的最低高度。此外，升降链条1为中空结构，能够容纳线缆，缩小了柔性升降装置的占据空间，通过举升电机2和卷放电机3共同控制升降链条1的升降，在升降过程中不会出现卡滞，提高了升降的灵活性。 [0034]　作为一种实施例，所述装置还可包括收纳箱4，作为所述柔性升降装置的安装外壳和盘绕链条保护外壳。所述卷放电机3和所述举升电机2均安装在所述收纳箱4内部，所述收放端12始终位于所述收纳箱4内部，所述升降端11始终位于所述收纳箱4外部，所述收纳箱4上开设有链条通孔41，作为升降链条1进出所述收纳箱4的进出口。 [0035]　作为一种实施例，所述装置还可包括导向管槽5，如图1所示，导向管槽5作为升降链条1进出收纳箱4进出口的导向引导约束装置，安装在所述收纳箱4外部，并与所述链条通孔41连通，所述升降链条1始终贯穿过所述链条通孔41和所述导向管槽5，所述导向管槽5还可有效防止位于其内部以及往下直至所述分段点13之间的升降链条1发生弯折或偏向。 [0036]　作为一种实施例，如图1所示，所述装置还可包括链条固定部6，用于与所述升降端11固定连接。当有多个升降链条1时，链条固定部6可以将所有升降链条1的升降端11固定在一起，第一升降链条100的升降端11和所述第二升降链条101的升降端11通过所述链条固定部6固定连接在一起。链条固定部6随所述升降端11的升降而升降。所述链条固定部6还用于承载待举升物，例如机器人。所述装置还包括线缆，所述线缆安装在所述升降链条1的中空部，所述线缆一端与所述链条固定部6连接，另一端与所述卷放电机3连接，所述线缆随所述升降链条1的升降而升降，所述线缆包括电源线、数据线和通讯线，线缆直接布置在升降链条1中，可以大大节省柔性升降装置的空间，无需额外安装走线支架，结构简单，便于安装和维护。 [0037]　举升电机2与升降链条1接触连接，具体可通过举升电机2和升降链条1之间的摩擦力或者通过咬合结构来升降所述升降链条1，当举升电机2和升降链条1之间通过摩擦力来升降所述升降链条1时，所述举升电机2可包括外圈大摩擦力橡胶轮，举升电机2还包括内部旋转编码器和电机旋转轴，电机旋转轴的两端固定安装在收纳箱4的内壁上。在升降过程中，通过举升电机2提供动力，起到主动作用，内部旋转编码器用于检测电机的转速和角度变化量，通过所述编码器可以获取升降链条1升降的速度和高度。所述收放端12与卷放电机3外圈连接，卷放电机3为可调速、正反转可控的电机，卷放电机3根据升降链条1的收放长度调整转速收放升降链条1，调速功能用于适应升降链条1在不同升降情况下的不同盘绕角速度，正反转则配合对应举升电机2的正反转动作，及时地收放升降链条1，辅助举升电机2，完成升降链条1的升降，避免升降过程中出现卡滞，提高了升降过程的灵活性，可以理解的是，正反转指的就是顺时针或逆时针旋转。 [0038]　如图1所示示例，所述装置可包括两个背对背设置的升降链条1，分别为第一升降链条100和第二升降链条101，所述第一升降链条100对应设置有第一举升电机200和第一卷放电机300，所述第二升降链条101对应设置有第二举升电机201和第二卷放电机301，所述第一升降链条100和第二升降链条101在所述第一举升电机200和第二举升电机201的带动下同步升降。 [0039]　作为一种实施例，为了防止第一升降链条100和第二升降链条101背部贴合时侧滑，所述第一升降链条100的每一链节10的背部设置有凸起(图中未示出)，所述第二链条的每一链节10的背部设置有与所述凸起匹配的凹槽(图中未示出)，当所述第一升降链条100和第二升降链条101背对背贴合时，所述凸起与对应的凹槽咬合。作为上述实施例的变形，也可以在所述第一升降链条100和第二升降链条101的背部涂覆可吸附涂层，或者在所述第一升降链条100和第二升降链条101的背部增加吸合磁块，使得第一升降链条100和第二升降链条101的背部贴合时相吸附，所述吸附涂层可包括铁磁性材料，上述结构也可以有效防止第一升降链条100和第二升降链条101背部贴合时侧滑。此外，第一升降链条100和第二升降链条101对应的第一链条段本身也具有不会侧向弯曲的特性，结合上述防侧滑结构，可以进一步防止第一升降链条100和第二升降链条101贴合时侧滑，提高第一升降链条100和第二升降链条101升降的稳定性。 [0040]　如图1所示示例，所述第一举升电机200和所述第二举升电机201的旋转轴平行，所述第一举升电机200安装在所述第一升降链条100的第一链条段背部对侧，所述第二举升电机201对应安装在所述第二升降链条101的第一链条段背部对侧。所述第一举升电机200和第二举升电机201共同夹紧当前与所述第一举升电机200和第二举升电机201相接触的第一升降链条100的链节10和第二升降链条101的链节10。第一举升电机200和第二举升电机201均可绕自身旋转轴进行顺时针或逆时针旋转。例如，当所述第一举升电机200逆时针旋转，同时所述二举升电机2以同等角速度顺时针旋转，所述第一升降链条100和第二升降链条101被第一举升电机200和第二举升电机201夹持住同步上升，所述第一卷放电机300沿逆时针方向旋转，同时第二卷放电机301沿顺时针方向旋转，同步释放所述第一升降链条100和第二升降链条101。当所述第一举升电机200顺时针旋转，同时所述二举升电机2以同等角速度逆时针旋转，所述第一升降链条100和第二升降链条101被第一举升电机200和第二举升电机201夹持住同步下降，所述第一卷放电机300沿顺时针方向旋转，同时第二卷放电机301沿逆时针方向旋转，同步盘绕收纳所述第一升降链条100和第二升降链条101。 [0041]　本申请实施例还提供一种机器人底盘，包括本申请实施例所述的柔性升降装置，机器人底盘可以为可移动底盘，收纳箱4与可移动底盘固定连接。机器人是指自动执行工作的机器装置，它既可以接受人类指挥，又可以运行预先编排的程序，也可以根据以人工智能技术制定的原则纲领行动。机器人的任务是协助或取代人类的工作，例如生产业、建筑业，或是危险的工作。当机器人搭载上述可移动机器人底盘时，机器人可以随处移动，灵活使用并控制柔性升降装置的升降功能，举升高度自由可控。不用时控制使其缩回，无需在机器人上始终竖立一个刚性立柱或支撑部件，大大减小机器人的高度尺寸、缩小了整机的占用空间、同时也降低了机器人的重心、在很多高度受限的场合大大提高机器人的通过性能，非常有利于机器人整机的控制。由于所述柔性升降装置本身占用空间小、功耗低、控制简单、灵活、快捷，特别应用在可移动机器人底盘上时，有着极大的优势。此外，由于所述柔性升降装置还能极大方便上部承载设备的电源及信号走线，可直接利用升降链条1内部空间部署电源线及信号线即可，不占用外部额外空间、不影响设备整体外观、同时线缆也能得到有效保护。 [0042]　基于本申请实施例所述的柔性升降装置，还提供了一种基于柔性升降装置的控制方法，如图2所示，包括以下步骤： [0043]　步骤S1、实时监听是否接收到控制指令，并检测所述升降端11当前所处高度，若监听到控制指令，则执行步骤S2； [0044]　可以理解的是，所述实时并非必然每分每秒都在执行，也可能是设置的一个相对较短的预设时间间隔，来进行监听和检测，但该预设时间段能够使得控制指令被即时监听，以及保证检测到的当前高度的准确定，例如可以将时间间隔设置为1s，也可以根据具体的应用需求设置为其他时间间隔值。 [0045]　步骤S2、判断所述控制指令是否为升降指令，若是，则执行步骤S3，否则，返回步骤S1； [0046]　由于接收到的控制指令不一定是所需要的升降指令，因此可以在监听到控制指令时，进行判断处理，具体可以为将控制指令与预设的升降指令的格式相匹配，判断控制指令是否为升降指令，若是，则执行后续操作，否则，可以直接针对该控制指令做丢包处理。这样可以避免误操作，提高升降控制的精确度。 [0047]　步骤S3、从所述升降指令中解析出目标高度，并基于所述目标高度和当前的高度控制所述举升电机2和卷放电机3转动，从而控制所述升降链条1升降，当升降端11到达目标高度、所述第一高度或所述第二高度时，控制所述举升电机2和所述卷放电机3停止转动，从而停止升降所述升降链条1，并返回步骤S1。 [0048]　在更加详细地讨论示例性实施例之前，应当提到的是，一些示例性实施例被描述成作为流程图描绘的处理或方法。虽然流程图将各步骤描述成顺序的处理，但是其中的许多步骤可以被并行地、并发地或者同时实施。此外，各步骤的顺序可以被重新安排。当其操作完成时处理可以被终止，但是还可以具有未包括在附图中的附加步骤。处理可以对应于方法、函数、规程、子例程、子程序等等。 [0049]　举升电机2和卷放电机3均为转速可调、转向可控的电机，电机的驱动控制回路设置有过载保护，防止电机过载；举升电机2和卷放电机3设置有减速机构，保证减速后输出足够力矩；减速机构的轴端集成有旋转编码器，旋转编码器用于检测转轴的转速和角度变化量，通过此编码器检测到升降链条1升降的速度和已升降的高度。 [0050]　作为一种实施例，在所述步骤S1之前，可以对执行控制方法的控制系统先进行初始化操作，具体还包括： [0051]　步骤S0、初始化执行所述方法的控制器件，所述控制器件包括主控芯片、通信端口、举升电机2的驱动器、举升电机2的旋转编码器、卷放电机3的驱动器、卷放电机3的旋转编码器、系统时钟和状态参数标识位等等。 [0052]　作为一种实施例，所述步骤S2包括：步骤S21、若所述控制指令为升降指令，则触发预设的中断机制，发送中断请求，中断步骤S1的操作，执行步骤S3。通过设置中断机制，可以在未收到升降控制指令前，持续监听控制指令，检测当前高度，升降控制过程处于待机状态，当确定获取到升降指令时，触发中断机制，启动执行升降控制过程，便于控制。 [0053]　作为一种实施例，所述步骤S3包括： [0054]　步骤S31、从所述升降指令中解析出目标高度，并获取目标升降速度v； [0055]　步骤S32、基于所述目标升降速度v确定卷放电机3的旋转角速度ω1和举升电机2的旋转角速度ω2； [0056]　步骤S33、对比升降端11的当前高度与所述目标高度： [0057]　若当前高度低于所述目标高度，则控制所述举升电机2以ω2沿第一转动方向转动，若所述卷放电机3与所述举升电机2在所述升降链条1升降过程中转动方向一致，则控制所述卷放电机3以ω1沿第一转动方向转动，若所述卷放电机3与所述举升电机2在所述升降链条1升降过程中转动方向相反，则控制所述卷放电机3以ω1沿与第一转动方向相反的第二转动方向转动，当所述升降端11上升至所述目标高度或第二高度时，上报当前高度并返回步骤S1，可以理解的是，第一转动方向为顺时针方向时、第二转动方向为逆时针方向，或者第一转动方向为逆时针方向，第二转动方向为顺时针方向； [0058]　若当前高度高于所述目标高度，则执行步骤S34； [0059]　若当前高度等于所述目标高度，则上报当前高度并返回步骤S1； [0060]　步骤S34、控制所述举升电机2以ω2沿第二转动方向转动，若所述卷放电机3与所述举升电机2在所述升降链条1升降过程中转动方向一致，则控制所述卷放电机3以ω1沿第二转动方向转动；若所述卷放电机3与所述举升电机2在所述升降链条1升降过程中转动方向相反，则控制所述卷放电机3以ω1沿第一转动方向转动，当所述升降端11下降至所述目标高度时，上报当前高度并返回步骤S1。 [0061]　作为一种实施例，所升降方法可以控制所述升降装置以目标速度V升降，目标速度V可以由用户指定或者默认设置，用户指定目标速度时，直接获取用户指定的目标速度信息，并置于所述升降指令中即可，具体的，所述步骤S31中，所述获取目标升降速度包括： [0062]　判断所述升降指令中是否包含升降速度信息，若包含，则将所述升降指令中的升降速度信息确定为目标升降速度v，否则，将默认的升降速度确定为目标升降速度v。 [0063]　作为一种实施例，所述升降链条1在升降过程中，所述第一链条段沿预设的第一方向以目标升降速度v升降，所述第二链条段包括一个随升降链条1的升降动态变化的分离点，所述分离点和收放端12之间的升降链条1为螺旋盘绕卷曲段，所述分离点和分段点13为斜段，在所述升降链条1升降过程中所述分离点的运动轨迹构成连续的阿基米德螺线轨迹，可以理解的是，由于升降链条1是无弹性的结构，因此升降链条1在升降过程中，斜段部分也以目标升降速度v运动，且斜段部分的速度可以等价为分离点处的切线速度v1，即v1＝v。 [0064]　作为一种实施例，所述步骤S32中，所述基于所述目标升降速度确定卷放电机3的旋转角速度ω1，包括： [0065]　步骤S301、由于在所述升降链条1升降过程中所述分离点的运动轨迹构成连续的阿基米德螺线轨迹，因此可以极坐标方程r＝a+bθ表示所述螺旋盘绕卷曲段的卷放过程，其中，r为所述分离点与卷放电机3的旋转轴心的瞬时距离，a为卷放电机3的固定轴半径，b为可卷纳的单层厚度，θ为卷放电机3的瞬时旋转总角度； [0066]　可以理解的是，r为所述分离点与卷放电机3的旋转轴心的瞬时距离，即圆点与分离点的极轴方向长度。卷放电机3的固定轴半径a由卷放电机3的转轴半径决定。b为可卷纳的单层厚度，其决定盘绕的每圈升降链条之间的径向间隔。θ为卷放电机3的瞬时旋转总角度，可以通过卷放电机3的旋转编码器累计检测获得，升降链条1卷纳时θ增大、放出升降链条1时θ减小。 [0067]　以a＝10，b＝2，为例： [0068]　螺旋盘绕卷曲段盘绕3圈，θ＝3*2π，r＝10+12π，如图3(a)所示。 [0069]　螺旋盘绕卷曲段盘绕2圈，θ＝2*2π，r＝10+8π，如图3(b)所示。 [0070]　螺旋盘绕卷曲段盘绕1圈，θ＝1*2π，r＝10+4π，如图3(c)所示。 [0071]　需要说明的是，卷放电机3运动时长t后累计瞬时旋转总角度为θ，无限缩小旋转时长后，则可知卷放电机3的瞬时角速度θ＝dθ/dt，所取升降运动中的时刻不同时，卷放电机3的旋转编码器累计瞬时总角度θ不同，进而通过ω1＝dθ/dt求得的对应时刻的卷放电机3的瞬时角速度ω1也不同，卷放电机3在收放过程中是变速旋转工作的。 [0072]　步骤S302、基于分离点的瞬时切向速度v1、卷放电机3的旋转角速度ω1以及分离点与卷放电机3的旋转轴心的瞬时距离得到下式： [0073]　v1＝ω1*r； [0074]　其中，v1＝v； [0075]　步骤S303、基于r＝a+bθ和v1＝ω1*r得到下式： [0076]　ω1＝v1/(a+bθ)。 [0077]　其中，v1＝v，v、a、b均为已知的值，θ通过卷放电机3的旋转编码器累计检测获得，因此可以基于上式获得卷放电机3的瞬时角速度ω1。 [0078]　作为一种实施例，所述步骤S32中，基于所述目标升降速度v确定举升电机2的旋转角速度ω2，包括： [0079]　步骤S311、基于所述目标升降速度v、举升电机2的旋转瞬时角速度ω2以及举升电机2的旋转轴半径R得到下式： [0080]　v＝ω2*R [0081]　由此得到ω2＝v/R，v和R均为已知量，因此可以直接获取ω2。 [0082]　作为示例，还可以在导向管槽5上对应的第一高度的位置处安装极限位置开关，当升降端11降至最低位置即第一高度时，碰触极限位置开关，极限位置开关被压触后则判定为升降链条1完全收纳到位，此时，可以对系统的初始位置进行清零校准，这样，在系统多次升降动作后，不会产生累积位置检测误差，提高升降控制的精确度。具体地，所述步骤S3中还包括，步骤S31、当所述升降端11触发所述极限位置开关时，确定所述升降端11到达所述第一高度，将所述当前位置校准为第一高度后再返回步骤S1。在上述示例的步骤S302和步骤S313中，均可加上步骤S31，在升降端11下降的过程中，如果下降至第一高度，则执行步骤S31，并停止下降。通过重新校准初始位置，可以有效避免因为传感器的漂移、累积运算等误差引起持续误差累积，提高了升降控制的准确度。图4示出了本申请一具体实施方式的流程图。 [0083]　需要说明的是，本申请所述实施例详细描述了升降过程中针对每一组举升电机2和卷放电机3的详细控制过程，当所述柔性升降装置有多组举升电机2和卷放电机3，则同步控制每组举升电机2和卷放电机3举升对应的升降链条即可，在此不再赘述。 [0084]　本申请实施例所述控制方法通过控制举升电机和卷放电机的转动来控制升降链条的升降，使得卷曲的第二链条段始终保持合理一致的张弛度，避免出现升降链条的卷曲部分卡滞的情况，且升降端可以根据升降控制指令停留在第一高度和第二高度之间的任意目标高度，升降高度实时自由可控、高度检测输入与输出实时闭环控制，可靠性高。所述方法通过举升电机和卷放电机共同控制升降链条的升降，在升降过程中不会出现卡滞，提高了升降的灵活性。此外，当升降链条每次收纳至最低点压触到极限位置开关后，会触发控制系统自动清零升降高度值，重新校准为初始位置，如此，系统不会因为多次升降动作后，因传感器漂移、累积运算等误差引起持续的系统累积误差，提高了升降控制的准确度。</t>
  </si>
  <si>
    <t>本申请降低了升降装置的最低高度，缩小了升降装置占据空间，提高了升降控制的灵活性和精确度。</t>
  </si>
  <si>
    <t>升降速度 |
升降控制 |
升降动作 |
升降过程 |
同步升降 |
升降高度 |
升降功能 |
升降运动 |
承载设备 |
同步上升 |
同步下降</t>
  </si>
  <si>
    <t>编码器检测 |
同步控制 |
控制机器人 |
升降指令 |
速度控制 |
小机器人 |
控制过程 |
控制指令 |
角速度</t>
  </si>
  <si>
    <t>机器人底盘 |
旋转编码器 |
力矩 |
pwm调速 |
直流电机</t>
  </si>
  <si>
    <t>正反转 |
举升电机 |
电机转动 |
控制升降装置 |
变速旋转</t>
  </si>
  <si>
    <t>2  2021.05.28 公开 公开
2021.06.15 实质审查的生效 实质审查的生效
申请日=2021.01.05</t>
  </si>
  <si>
    <t>CN202110006077.X</t>
  </si>
  <si>
    <t>B25J5/02|B25J19/00</t>
  </si>
  <si>
    <t>[0029]　本申请实施例提供了一种柔性升降装置，如图1所示，包括至少一个升降链条1，每一升降链条1对应设置一个举升电机2和一个卷放电机3。其中，所述升降链条1为单向可弯折中空链条，具体包括多个链节10，所述多个链节10首尾通过可转动轴销连接，所述链节10内部中空，所述升降链条1一端为升降端11，另一端为收放端12，所述升降链条1上包括随升降链条1的升降动态变化的分段点13，所述升降端11和所述分段点13之间的升降链条1为第一链条段，所述第一链条段沿预设的第一方向呈直线状，第一链条段具有一定的刚性，不会侧向弯曲，作为示例，所述第一方向为竖直方向。所述分段点13与所述收放端12之间的升降链条1为所述第二链条段，所述第二链条段呈盘绕卷曲状。所述举升电机2与所述升降链条1相连接，用于控制所述升降链条1的升降，所述升降端11在所述举升电机2的带动下沿所述第一方向在预设的第一高度和第二高度之间升降，可以理解的是，第一高度为升降端11能够到达的最低高度，第二高度为升降端11能够达到的第二高度，第一高度和第二高度的具体值可根据升降链条1的长度以及升降装置的具体结构设定。所述卷放电机3与所述收放端12相连接，所述卷放电机3用于在所述升降链条1升降过程中沿顺时针或逆时针方向收放所述升降链条1。需要说明的是，图1中以包括两个升降链条1对本申请所述装置进行说明，但可以理解的是，根据举升物重量、所需举升高度等因素，可以适应性调整所述升降链条1的数量，即所述装置也可单个升降链条1或两个以上的升降链条1，均在本申请保护范围之内。 [0030]　本申请所述柔性升降装置通过举升电机2升降链条1的第一链条段，卷放电机3配合举升电机2收放第二链条段，可以使得升降链条1的升降端11可以停留在第一高度和第二高度的任何位置，举升高度自由可控；且所述装置能够将第二链条段卷曲收纳，降低了柔性升降装置的最低高度。此外，升降链条1为中空结构，能够容纳线缆，缩小了柔性升降装置的占据空间，通过举升电机2和卷放电机3共同控制升降链条1的升降，在升降过程中不会出现卡滞，提高了升降的灵活性。 [0032]　作为一种实施例，所述装置还可包括收纳箱4，作为所述柔性升降装置的安装外壳和盘绕链条保护外壳。所述卷放电机3和所述举升电机2均安装在所述收纳箱4内部，所述收放端12始终位于所述收纳箱4内部，所述升降端11始终位于所述收纳箱4外部，所述收纳箱4上开设有链条通孔41，作为升降链条1进出所述收纳箱4的进出口。 [0033]　作为一种实施例，所述装置还可包括导向管槽5，如图1所示，导向管槽5作为升降链条1进出收纳箱4进出口的导向引导约束装置，安装在所述收纳箱4外部，并与所述链条通孔41连通，所述升降链条1始终贯穿过所述链条通孔41和所述导向管槽5，所述导向管槽5还可有效防止位于其内部以及往下直至所述分段点13之间的升降链条1发生弯折或偏向。 [0034]　作为一种实施例，如图1所示，所述装置还可包括链条固定部6，用于与所述升降端11固定连接。当有多个升降链条1时，链条固定部6可以将所有升降链条1的升降端11固定在一起，第一升降链条100的升降端11和所述第二升降链条101的升降端11通过所述链条固定部6固定连接在一起。链条固定部6随所述升降端11的升降而升降。所述链条固定部6还用于承载待举升物，例如机器人。所述装置还包括线缆，所述线缆安装在所述升降链条1的中空部，所述线缆一端与所述链条固定部6连接，另一端与所述卷放电机3连接，所述线缆随所述升降链条1的升降而升降，所述线缆包括电源线、数据线和通讯线，线缆直接布置在升降链条1中，可以大大节省柔性升降装置的空间，无需额外安装走线支架，结构简单，便于安装和维护。 [0035]　举升电机2与升降链条1接触连接，具体可通过举升电机2和升降链条1之间的摩擦力或者通过咬合结构来升降所述升降链条1，当举升电机2和升降链条1之间通过摩擦力来升降所述升降链条1时，所述举升电机2可包括外圈大摩擦力橡胶轮，举升电机2还包括内部旋转编码器和电机旋转轴，电机旋转轴的两端固定安装在收纳箱4的内壁上。在升降过程中，通过举升电机2提供动力，起到主动作用，内部旋转编码器用于检测电机的转速和角度变化量，通过所述编码器可以获取升降链条1升降的速度和高度。所述收放端12与卷放电机3外圈连接，卷放电机3为可调速、正反转可控的电机，卷放电机3根据升降链条1的收放长度调整转速收放升降链条1，调速功能用于适应升降链条1在不同升降情况下的不同盘绕角速度，正反转则配合对应举升电机2的正反转动作，及时地收放升降链条1，辅助举升电机2，完成升降链条1的升降，避免升降过程中出现卡滞，提高了升降过程的灵活性，可以理解的是，正反转指的就是顺时针或逆时针旋转。 [0036]　如图1所示示例，所述装置可包括两个背对背设置的升降链条1，分别为第一升降链条100和第二升降链条101，所述第一升降链条100对应设置有第一举升电机200和第一卷放电机300，所述第二升降链条101对应设置有第二举升电机201和第二卷放电机301，所述第一升降链条100和第二升降链条101在所述第一举升电机200和第二举升电机201的带动下同步升降。 [0037]　作为一种实施例，为了防止第一升降链条100和第二升降链条101背部贴合时侧滑，所述第一升降链条100的每一链节10的背部设置有凸起(图中未示出)，所述第二链条的每一链节10的背部设置有与所述凸起匹配的凹槽(图中未示出)，当所述第一升降链条100和第二升降链条101背对背贴合时，所述凸起与对应的凹槽咬合。作为上述实施例的变形，也可以在所述第一升降链条100和第二升降链条101的背部涂覆可吸附涂层，或者在所述第一升降链条100和第二升降链条101的背部增加吸合磁块，使得第一升降链条100和第二升降链条101的背部贴合时相吸附，所述吸附涂层可包括铁磁性材料，上述结构也可以有效防止第一升降链条100和第二升降链条101背部贴合时侧滑。此外，第一升降链条100和第二升降链条101对应的第一链条段本身也具有不会侧向弯曲的特性，结合上述防侧滑结构，可以进一步防止第一升降链条100和第二升降链条101贴合时侧滑，提高第一升降链条100和第二升降链条101升降的稳定性。 [0038]　如图1所示示例，所述第一举升电机200和所述第二举升电机201的旋转轴平行，所述第一举升电机200安装在所述第一升降链条100的第一链条段背部对侧，所述第二举升电机201对应安装在所述第二升降链条101的第一链条段背部对侧。所述第一举升电机200和第二举升电机201共同夹紧当前与所述第一举升电机200和第二举升电机201相接触的第一升降链条100的链节10和第二升降链条101的链节10。第一举升电机200和第二举升电机201均可绕自身旋转轴进行顺时针或逆时针旋转。例如，当所述第一举升电机200逆时针旋转，同时所述第二举升电机2以同等角速度顺时针旋转，所述第一升降链条100和第二升降链条101被第一举升电机200和第二举升电机201夹持住同步上升，所述第一卷放电机300沿逆时针方向旋转，同时第二卷放电机301沿顺时针方向旋转，同步释放所述第一升降链条100和第二升降链条101。当所述第一举升电机200顺时针旋转，同时所述第二举升电机2以同等角速度逆时针旋转，所述第一升降链条100和第二升降链条101被第一举升电机200和第二举升电机201夹持住同步下降，所述第一卷放电机300沿顺时针方向旋转，同时第二卷放电机301沿逆时针方向旋转，同步盘绕收纳所述第一升降链条100和第二升降链条101。 [0039]　本申请实施例还提供一种机器人底盘，包括本申请实施例所述的柔性升降装置，机器人底盘可以为可移动底盘，收纳箱4与可移动底盘固定连接。机器人是指自动执行工作的机器装置，它既可以接受人类指挥，又可以运行预先编排的程序，也可以根据以人工智能技术制定的原则纲领行动。机器人的任务是协助或取代人类的工作，例如生产业、建筑业，或是危险的工作。当机器人搭载上述可移动机器人底盘时，机器人可以随处移动，灵活使用并控制柔性升降装置的升降功能，举升高度自由可控。不用时控制使其缩回，无需在机器人上始终竖立一个刚性立柱或支撑部件，大大减小机器人的高度尺寸、缩小了整机的占用空间、同时也降低了机器人的重心、在很多高度受限的场合大大提高机器人的通过性能，非常有利于机器人整机的控制。由于所述柔性升降装置本身占用空间小、功耗低、控制简单、灵活、快捷，特别应用在可移动机器人底盘上时，有着极大的优势。此外，由于所述柔性升降装置还能极大方便上部承载设备的电源及信号走线，可直接利用升降链条1内部空间部署电源线及信号线即可，不占用外部额外空间、不影响设备整体外观、同时线缆也能得到有效保护。 [0040]　基于本申请实施例所述的柔性升降装置，还提供了一种基于柔性升降装置的控制方法，如图2所示，包括以下步骤： [0041]　步骤S1、实时监听是否接收到控制指令，并检测所述升降端11当前所处高度，若监听到控制指令，则执行步骤S2； [0042]　可以理解的是，所述实时并非必然每分每秒都在执行，也可能是设置的一个相对较短的预设时间间隔，来进行监听和检测，但该预设时间段能够使得控制指令被即时监听，以及保证检测到的当前高度的准确定，例如可以将时间间隔设置为1s，也可以根据具体的应用需求设置为其他时间间隔值。 [0043]　步骤S2、判断所述控制指令是否为升降指令，若是，则执行步骤S3，否则，返回步骤S1； [0044]　由于接收到的控制指令不一定是所需要的升降指令，因此可以在监听到控制指令时，进行判断处理，具体可以为将控制指令与预设的升降指令的格式相匹配，判断控制指令是否为升降指令，若是，则执行后续操作，否则，可以直接针对该控制指令做丢包处理。这样可以避免误操作，提高升降控制的精确度。 [0045]　步骤S3、从所述升降指令中解析出目标高度，并基于所述目标高度和当前的高度控制所述举升电机2和卷放电机3转动，从而控制所述升降链条1升降，当升降端11到达目标高度、所述第一高度或所述第二高度时，控制所述举升电机2和所述卷放电机3停止转动，从而停止升降所述升降链条1，并返回步骤S1。 [0046]　在更加详细地讨论示例性实施例之前，应当提到的是，一些示例性实施例被描述成作为流程图描绘的处理或方法。虽然流程图将各步骤描述成顺序的处理，但是其中的许多步骤可以被并行地、并发地或者同时实施。此外，各步骤的顺序可以被重新安排。当其操作完成时处理可以被终止，但是还可以具有未包括在附图中的附加步骤。处理可以对应于方法、函数、规程、子例程、子程序等等。 [0047]　举升电机2和卷放电机3均为转速可调、转向可控的电机，电机的驱动控制回路设置有过载保护，防止电机过载；举升电机2和卷放电机3设置有减速机构，保证减速后输出足够力矩；减速机构的轴端集成有旋转编码器，旋转编码器用于检测转轴的转速和角度变化量，通过此编码器检测到升降链条1升降的速度和已升降的高度。 [0048]　作为一种实施例，在所述步骤S1之前，可以对执行控制方法的控制系统先进行初始化操作，具体还包括： [0049]　步骤S0、初始化执行所述方法的控制器件，所述控制器件包括主控芯片、通信端口、举升电机2的驱动器、举升电机2的旋转编码器、卷放电机3的驱动器、卷放电机3的旋转编码器、系统时钟和状态参数标识位等等。 [0050]　作为一种实施例，所述步骤S2包括：步骤S21、若所述控制指令为升降指令，则触发预设的中断机制，发送中断请求，中断步骤S1的操作，执行步骤S3。通过设置中断机制，可以在未收到升降控制指令前，持续监听控制指令，检测当前高度，升降控制过程处于待机状态，当确定获取到升降指令时，触发中断机制，启动执行升降控制过程，便于控制。 [0051]　作为一种实施例，所述步骤S3包括： [0052]　步骤S31、从所述升降指令中解析出目标高度，并获取目标升降速度v； [0053]　步骤S32、基于所述目标升降速度v确定卷放电机3的旋转角速度ω1和举升电机2的旋转角速度ω2； [0054]　步骤S33、对比升降端11的当前高度与所述目标高度： [0055]　若当前高度低于所述目标高度，则控制所述举升电机2以ω2沿第一转动方向转动，若所述卷放电机3与所述举升电机2在所述升降链条1升降过程中转动方向一致，则控制所述卷放电机3以ω1沿第一转动方向转动，若所述卷放电机3与所述举升电机2在所述升降链条1升降过程中转动方向相反，则控制所述卷放电机3以ω1沿与第一转动方向相反的第二转动方向转动，当所述升降端11上升至所述目标高度或第二高度时，上报当前高度并返回步骤S1，可以理解的是，第一转动方向为顺时针方向时、第二转动方向为逆时针方向，或者第一转动方向为逆时针方向，第二转动方向为顺时针方向； [0056]　若当前高度高于所述目标高度，则执行步骤S34； [0057]　若当前高度等于所述目标高度，则上报当前高度并返回步骤S1； [0058]　步骤S34、控制所述举升电机2以ω2沿第二转动方向转动，若所述卷放电机3与所述举升电机2在所述升降链条1升降过程中转动方向一致，则控制所述卷放电机3以ω1沿第二转动方向转动；若所述卷放电机3与所述举升电机2在所述升降链条1升降过程中转动方向相反，则控制所述卷放电机3以ω1沿第一转动方向转动，当所述升降端11下降至所述目标高度时，上报当前高度并返回步骤S1。 [0059]　作为一种实施例，所升降方法可以控制所述升降装置以目标速度V升降，目标速度V可以由用户指定或者默认设置，用户指定目标速度时，直接获取用户指定的目标速度信息，并置于所述升降指令中即可，具体的，所述步骤S31中，所述获取目标升降速度包括： [0060]　判断所述升降指令中是否包含升降速度信息，若包含，则将所述升降指令中的升降速度信息确定为目标升降速度v，否则，将默认的升降速度确定为目标升降速度v。 [0061]　作为一种实施例，所述升降链条1在升降过程中，所述第一链条段沿预设的第一方向以目标升降速度v升降，所述第二链条段包括一个随升降链条1的升降动态变化的分离点，所述分离点和收放端12之间的升降链条1为螺旋盘绕卷曲段，所述分离点和分段点13为斜段，在所述升降链条1升降过程中所述分离点的运动轨迹构成连续的阿基米德螺线轨迹，可以理解的是，由于升降链条1是无弹性的结构，因此升降链条1在升降过程中，斜段部分也以目标升降速度v运动，且斜段部分的速度可以等价为分离点处的切线速度v1，即v1＝v。 [0062]　作为一种实施例，所述步骤S32中，所述基于所述目标升降速度确定卷放电机3的旋转角速度ω1，包括： [0063]　步骤S301、由于在所述升降链条1升降过程中所述分离点的运动轨迹构成连续的阿基米德螺线轨迹，因此可以极坐标方程r＝a+bθ表示所述螺旋盘绕卷曲段的卷放过程，其中，r为所述分离点与卷放电机3的旋转轴心的瞬时距离，a为卷放电机3的固定轴半径，b为可卷纳的单层厚度，θ为卷放电机3的瞬时旋转总角度； [0064]　可以理解的是，r为所述分离点与卷放电机3的旋转轴心的瞬时距离，即圆点与分离点的极轴方向长度。卷放电机3的固定轴半径a由卷放电机3的转轴半径决定。b为可卷纳的单层厚度，其决定盘绕的每圈升降链条之间的径向间隔。θ为卷放电机3的瞬时旋转总角度，可以通过卷放电机3的旋转编码器累计检测获得，升降链条1卷纳时θ增大、放出升降链条1时θ减小。 [0065]　以a＝10，b＝2，为例： [0066]　螺旋盘绕卷曲段盘绕3圈，θ＝3*2π，r＝10+12π，如图3(a)所示。 [0067]　螺旋盘绕卷曲段盘绕2圈，θ＝2*2π，r＝10+8π，如图3(b)所示。 [0068]　螺旋盘绕卷曲段盘绕1圈，θ＝1*2π，r＝10+4π，如图3(c)所示。 [0069]　需要说明的是，卷放电机3运动时长t后累计瞬时旋转总角度为θ，无限缩小旋转时长后，则可知卷放电机3的瞬时角速度θ＝dθ/dt，所取升降运动中的时刻不同时，卷放电机3的旋转编码器累计瞬时总角度θ不同，进而通过ω1＝dθ/dt求得的对应时刻的卷放电机3的瞬时角速度ω1也不同，卷放电机3在收放过程中是变速旋转工作的。 [0070]　步骤S302、基于分离点的瞬时切向速度v1、卷放电机3的旋转角速度ω1以及分离点与卷放电机3的旋转轴心的瞬时距离得到下式： [0071]　v1＝ω1*r； [0072]　其中，v1＝v； [0073]　步骤S303、基于r＝a+bθ和v1＝ω1*r得到下式： [0074]　ω1＝v1/(a+bθ)。 [0075]　其中，v1＝v，v、a、b均为已知的值，θ通过卷放电机3的旋转编码器累计检测获得，因此可以基于上式获得卷放电机3的瞬时角速度ω1。 [0076]　作为一种实施例，所述步骤S32中，基于所述目标升降速度v确定举升电机2的旋转角速度ω2，包括： [0077]　步骤S311、基于所述目标升降速度v、举升电机2的旋转瞬时角速度ω2以及举升电机2的旋转轴半径R得到下式： [0078]　v＝ω2*R [0079]　由此得到ω2＝v/R，v和R均为已知量，因此可以直接获取ω2。 [0080]　作为示例，还可以在导向管槽5上对应的第一高度的位置处安装极限位置开关，当升降端11降至最低位置即第一高度时，碰触极限位置开关，极限位置开关被压触后则判定为升降链条1完全收纳到位，此时，可以对系统的初始位置进行清零校准，这样，在系统多次升降动作后，不会产生累积位置检测误差，提高升降控制的精确度。具体地，所述步骤S3中还包括，步骤S31、当所述升降端11触发所述极限位置开关时，确定所述升降端11到达所述第一高度，将所述当前位置校准为第一高度后再返回步骤S1。在上述示例的步骤S302和步骤S313中，均可加上步骤S31，在升降端11下降的过程中，如果下降至第一高度，则执行步骤S31，并停止下降。通过重新校准初始位置，可以有效避免因为传感器的漂移、累积运算等误差引起持续误差累积，提高了升降控制的准确度。图4示出了本申请一具体实施方式的流程图。 [0081]　需要说明的是，本申请所述实施例详细描述了升降过程中针对每一组举升电机2和卷放电机3的详细控制过程，当所述柔性升降装置有多组举升电机2和卷放电机3，则同步控制每组举升电机2和卷放电机3举升对应的升降链条即可，在此不再赘述。 [0082]　本申请实施例所述控制方法通过控制举升电机和卷放电机的转动来控制升降链条的升降，使得卷曲的第二链条段始终保持合理一致的张弛度，避免出现升降链条的卷曲部分卡滞的情况，且升降端可以根据升降控制指令停留在第一高度和第二高度之间的任意目标高度，升降高度实时自由可控、高度检测输入与输出实时闭环控制，可靠性高。所述方法通过举升电机和卷放电机共同控制升降链条的升降，在升降过程中不会出现卡滞，提高了升降的灵活性。此外，当升降链条每次收纳至最低点压触到极限位置开关后，会触发控制系统自动清零升降高度值，重新校准为初始位置，如此，系统不会因为多次升降动作后，因传感器漂移、累积运算等误差引起持续的系统累积误差，提高了升降控制的准确度。</t>
  </si>
  <si>
    <t>升降速度 |
升降控制 |
同步升降 |
升降动作 |
控制升降 |
升降链条 |
升降指令 |
同步上升 |
升降运动 |
同步下降 |
升降部件 |
升降装置 |
升降端</t>
  </si>
  <si>
    <t>升降过程 |
升降高度 |
举升电机 |
升降功能 |
承载设备 |
小机器人 |
最低高度</t>
  </si>
  <si>
    <t>编码器检测 |
同步控制 |
正反转 |
旋转编码器</t>
  </si>
  <si>
    <t>机器人底盘 |
控制机器人 |
力矩 |
重心 |
切线速度 |
时针方向</t>
  </si>
  <si>
    <t>CN202110006064.2</t>
  </si>
  <si>
    <t>视频会议的画面切换方法、装置、计算机设备及存储介质</t>
  </si>
  <si>
    <t>本申请提供了一种视频会议的画面切换方法、装置、计算机设备及存储介质，涉及视频处理技术领域，用于提高视频会议画面切换的效果及切换速度。该方法主要包括：通过摄像头实时采集当前视频会议场景图像数据；从所述当前视频会议场景图像数据中识别出各个参会人员的位置坐标；获取所述参会人员中置信值最大的位置坐标，并将所述置信值最大的位置坐标确定为目标图像坐标；将视频会议当前图像的位置坐标和所述目标图像坐标带入S形函数得到多个按照时间先后顺序排列的中间图像坐标；根据所述中间图像坐标的先后顺序将所述视频会议当前图像切换到所述目标图像坐标对应的目标图像。</t>
  </si>
  <si>
    <t>一种视频会议的画面切换方法，其特征在于，所述方法包括： 　　通过摄像头实时采集当前视频会议场景图像数据； 　　从所述当前视频会议场景图像数据中识别出各个参会人员的位置坐标； 　　获取所述参会人员中置信值最大的位置坐标，并将所述置信值最大的位置坐标确定为目标图像坐标； 　　将视频会议当前图像的位置坐标和所述目标图像坐标带入S形函数得到多个按照时间先后顺序排列的中间图像坐标； 　　根据所述中间图像坐标的先后顺序将所述视频会议当前图像切换到所述目标图像坐标对应的目标图像。</t>
  </si>
  <si>
    <t>徐飞扬</t>
  </si>
  <si>
    <t>G06F  3/14|G06K  9/00|H04N  7/15</t>
  </si>
  <si>
    <t>G06F3/14|G06K9/00228|G06K9/00718|G06K9/00765|H04N7/15</t>
  </si>
  <si>
    <t>　传统的视频会议系统，通常是通过机械云台结合变焦镜头的方式去捕捉参会者发言人的位置，调整画面大小。比如，有5人参会，A发言的时候，摄像头转向A，如果发言人切换到B，则机械云台需要机械的调整转动方向，同时镜头变焦马达配合推动变焦镜组达到拉远拉近的效果。&lt;br/&gt;　传统机械云台为能达到镜头变焦的需求，往往使用变焦模组。相较于定焦模组，为兼顾图像画质与变焦功能，变焦模组中都会加入大量镜片，造成体积较为庞大且造价不菲。同时，由于电动机械变焦结构的限制，变焦过程往往也存在着对焦点偏移、变焦过程较为缓慢等情况。</t>
  </si>
  <si>
    <t>　本申请涉及视频处理技术领域，尤其涉及一种视频会议的画面切换方法、装置、计算机设备及存储介质。</t>
  </si>
  <si>
    <t>[0025]　请参阅图1，所示为本发明第一实施例当中的视频会议的画面切换方法，所述方法具体包括步骤S10?步骤S50： [0026]　步骤S10，通过摄像头实时采集当前视频会议场景图像数据。 [0027]　其中，当前视频会议场景图像数据为视频流(video image buffer/视频中每一帧的画面)，通过对视频流进行识别可获取视频中各个参会人员的位置坐标。 [0028]　步骤S20，从当前视频会议场景图像数据中识别出各个参会人员的位置坐标。 [0029]　具体的如图2所示，从所述当前视频会议场景图像数据中识别出各个参会人员的位置坐标，包括： [0030]　步骤S201，从所述当前视频会议场景图像数据中识别出各个参会人员的人型位置信息、人脸位置信息。 [0031]　其中，人型位置信息代表参会人员人体的中心中标，人脸位置坐标信息为参会人员的人脸中心的位置坐标，位置坐标具体可以通过(x，y)表示。 [0032]　步骤S202，根据人型位置信息、所述人脸位置信息确定各个参会人员的位置坐标。 [0033]　在本实施例中，具体可以根据画面切换后显示的需求确定参会人员的位置坐标，若参会人员是站立状态(需要全身显示参会人员视频画面)，则可以将人型位置信息确定为参会人员的位置坐标；若参会人员为坐立状态(需要半身显示参会人员视频画面)，则可将人脸位置信息确定为参会人员的位置坐标；还可以个根据人型位置坐标信息和人脸位置信息所对应的中心坐标确定为参会人员的位置坐标，本发明实施例不做具体限定。 [0034]　步骤S30，获取所述参会人员中置信值最大的位置坐标，并将所述置信值最大的位置坐标确定为目标图像坐标。 [0035]　需要说明的是，本实施例在获取到各个参会人员的位置坐标之后，需要裁剪出位置坐标所在的区域，该区域的大小具体可以根据位置坐标在参会人员的位置确定，如位置坐标在参会人员的人脸位置，则裁剪出的区域为人脸所在的区域(如横版区域)，如位置坐标在参会人员身体的中间位置，则裁剪出的区域为人体所在的区域(如竖版区域)。之后，根据裁剪区域内的图像信息确定置信值，该置信值代表该区域检测的可信值，如人脸检测算法中，置信值代表这一块图像区域与人脸的接近程度，置信值为100％则代表一定是人脸。 [0036]　在本发明提供的一个实施例中，置信值除了可以根据裁剪区域的图像信息确定，还可以根据声源位置信息确定，具体确定置信值的过程为：通过拾音模块获取声源位置信息；根据所述各个参会人员的位置坐标与所述声源位置坐标的位置关系确定各参会人员的置信值。具体的，参会人员的位置坐标与声源位置坐标越近，对应位置坐标的参会人员的置信值也就越大，即从参会人员的位置坐标中选择一个距离声源位置坐标最近的坐标作为目标图像坐标。 [0037]　此外，本实施例还可以结合裁剪区域内图像信息的置信值，以及参会人员的位置坐标与所述声源位置坐标的位置关系确定目标图像坐标。具体的，通过加权计算得到对应的目标坐标，例如存在3个位置坐，分别位置坐标1、位置坐标2和位置坐标3，位置坐标1对应裁剪区域的置信值度为9，位置坐标2对应的裁剪区域的置信值为8，位置坐标3对应的裁剪区域的置信值为5，若声源位置坐标2距离位置坐标2最近，对应的置信值为9、其次是位置坐标1，对应的置信值为7，最后是位置坐标3，对应的置信值为5；若裁剪区域图像的权重值为0.6，声源位置坐标对应的权重值为0.4，则经过计算位置坐标1的置信值为9*0.6+7*0.4＝7；位置坐标2的置信值为8*0.6+9*0.4＝8.4；位置坐标3的置信值为5*0.6+5*0.4＝5；即最后选择位置坐标2作为目标图像坐标。 [0038]　步骤S40，将视频会议当前图像的位置坐标和所述目标图像坐标带入S形函数得到多个按照时间先后顺序排列的中间图像坐标。 [0039]　具体的，通过下述位置拟合函数模型(Logistic函数，一类函数曲线伟S型的函数)计算多个按照时间先后顺序排列的中间图像坐标： [0040]　 [0041]　其中，所述P0为所述视频会议当前图像的位置坐标，所述K为所述目标图像坐标，所述r为衡量S曲线的变化率，所述t为时间。t的时间单位是s，本实施中是以帧率计算时间间隔t，例如当视频为30帧时，时间递增的间隔就是1/30s。 [0042]　置信值与rt正相关，在图像开始变换时，变换速度从0开始加速增长，随着当前位置到达中间值时，变换速度达到最大值。之后，随着变换的继续进行，速度开始逐渐降低，当前位置越接近目标位置，速度降低的越慢。最终，当前图像的位置与目标图像位置重合后，变换速度降为0。 [0043]　步骤S50，根据所述中间图像坐标的先后顺序将所述视频会议当前图像切换到所述目标图像坐标对应的目标图像。 [0044]　对于本发明实施例，在根据所述中间图像坐标的先后顺序将所述视频会议当前图像切换到所述目标图像坐标对应的目标图像之前，所述方法还包括：确定将所述视频会议当前图像切换到所述目标图像坐标对应的目标图像所需要的帧数；根据所述帧数对所述S曲线进行等距分割得到每一帧的位置坐标。在本实施例中，确定了帧数就相当于确定了起始时间to和结束时间ts，ts?to的值就等于帧数x帧间隔的时长，所以对应的最终取的中间过程的P(t0),P(t1),P(t2).....的数量是和帧数相等的。 [0045]　具体的，根据所述中间图像坐标的先后顺序将所述视频会议当前图像切换到所述目标图像坐标对应的目标图像，包括：裁剪并放大所述每一帧的位置坐标对应的位置区域；按照裁剪并放大的各位置区域对应的顺序将所述视频会议当前图像切换到所述目标图像坐标对应的目标图像。 [0046]　需要说明的是，每一步裁切下来的图像大小是变化的，将所有的中间过程的图像经过不同比例的放大，最终得到相同大小的图像。 [0047]　本发明提供一种视频会议的画面切换方法，首先通过摄像头实时采集当前视频会议场景图像数据；然后从当前视频会议场景图像数据中识别出各个参会人员的位置坐标；获取参会人员中置信值最大的位置坐标，并将所述置信值最大的位置坐标确定为目标图像坐标；将视频会议当前图像的位置坐标和所述目标图像坐标带入S形函数得到多个按照时间先后顺序排列的中间图像坐标；最后根据中间图像坐标的先后顺序将所述视频会议当前图像切换到所述目标图像坐标对应的目标图像。与目前通过在变焦模组中加入大量镜片实现会议画面的切换相比，本发明基于确定的目标图像坐标和当前图像的位置坐标确定按照顺序排列的中间图像坐标，然后根据中间图像坐标的先后顺序将视频会议当前图像切换到所述目标图像坐标对应的目标图像，从而实现了视频画面的切换，提高了视频会议画面切换的效果及切换速度。 [0048]　应理解，上述实施例中各步骤的序号的大小并不意味着执行顺序的先后，各过程的执行顺序应以其功能和内在逻辑确定，而不应对本发明实施例的实施过程构成任何限定。 [0050]　采集模块10，用于通过摄像头实时采集当前视频会议场景图像数据； [0051]　识别模块20，用于从所述当前视频会议场景图像数据中识别出各个参会人员的位置坐标； [0052]　确定模块30，用于获取所述参会人员中置信值最大的位置坐标，并将所述置信值最大的位置坐标确定为目标图像坐标； [0053]　计算模块40，用于将视频会议当前图像的位置坐标和所述目标图像坐标带入S形函数得到多个按照时间先后顺序排列的中间图像坐标； [0054]　切换模块50，用于根据所述中间图像坐标的先后顺序将所述视频会议当前图像切换到所述目标图像坐标对应的目标图像。 [0055]　所述识别模块20，具体用于： [0056]　从所述当前视频会议场景图像数据中识别出各个参会人员的人型位置信息、人脸位置信息； [0057]　根据人型位置信息、所述人脸位置信息确定各个参会人员的位置坐标。 [0058]　进一步的，确定模块30，还用于： [0059]　通过拾音模块获取声源位置信息； [0060]　根据所述各个参会人员的位置坐标与所述声源位置坐标的位置关系确定各参会人员的置信值。 [0061]　计算模块40，用于通过下述公式计算多个按照时间先后顺序排列的中间图像坐标： [0062]　 [0063]　其中，所述P0为所述视频会议当前图像的位置坐标，所述K为所述目标图像坐标，所述r为衡量S曲线的变化率，所述t为时间。 [0064]　所述确定模块30，还用于确定将所述视频会议当前图像切换到所述目标图像坐标对应的目标图像所需要的帧数；根据所述帧数对所述S曲线进行等距分割得到每一帧的位置坐标。 [0065]　所述切换模块50，具体用于： [0066]　裁剪并放大所述每一帧的位置坐标对应的位置区域； [0067]　按照裁剪并放大的各位置区域对应的顺序将所述视频会议当前图像切换到所述目标图像坐标对应的目标图像。 [0071]　通过摄像头实时采集当前视频会议场景图像数据； [0072]　从所述当前视频会议场景图像数据中识别出各个参会人员的位置坐标； [0073]　获取所述参会人员中置信值最大的位置坐标，并将所述置信值最大的位置坐标确定为目标图像坐标； [0074]　将视频会议当前图像的位置坐标和所述目标图像坐标带入S形函数得到多个按照时间先后顺序排列的中间图像坐标； [0075]　根据所述中间图像坐标的先后顺序将所述视频会议当前图像切换到所述目标图像坐标对应的目标图像。 [0077]　通过摄像头实时采集当前视频会议场景图像数据； [0078]　从所述当前视频会议场景图像数据中识别出各个参会人员的位置坐标； [0079]　获取所述参会人员中置信值最大的位置坐标，并将所述置信值最大的位置坐标确定为目标图像坐标； [0080]　将视频会议当前图像的位置坐标和所述目标图像坐标带入S形函数得到多个按照时间先后顺序排列的中间图像坐标； [0081]　根据所述中间图像坐标的先后顺序将所述视频会议当前图像切换到所述目标图像坐标对应的目标图像。</t>
  </si>
  <si>
    <t>该方法主要包括：通过摄像头实时采集当前视频会议场景图像数据；从所述当前视频会议场景图像数据中识别出各个参会人员的位置坐标；获取所述参会人员中置信值最大的位置坐标，并将所述置信值最大的位置坐标确定为目标图像坐标；将视频会议当前图像的位置坐标和所述目标图像坐标带入S形函数得到多个按照时间先后顺序排列的中间图像坐标；根据所述中间图像坐标的先后顺序将所述视频会议当前图像切换到所述目标图像坐标对应的目标图像。</t>
  </si>
  <si>
    <t>0.78</t>
  </si>
  <si>
    <t>场景图像 |
目标图像 |
裁剪区域 |
图像坐标 |
目标坐标 |
图像区域 |
人脸检测算法 |
人脸位置信息 |
中间图像 |
声源位置 |
中心坐标 |
区域检测 |
位置区域 |
人脸中心 |
位置坐标信息</t>
  </si>
  <si>
    <t>视频画面 |
帧率计算 |
视频处理 |
帧数 |
获取视频 |
画面切换方法 |
视频流 |
视频会议画面 |
帧间隔</t>
  </si>
  <si>
    <t>摄像头 |
图像信息</t>
  </si>
  <si>
    <t>会议场景 |
图像切换 |
调整画面 |
变焦过程 |
alocasia macrorrhizos</t>
  </si>
  <si>
    <t>北京锺维联合知识产权代理有限公司; 郑明明</t>
  </si>
  <si>
    <t>CN202110080575.9</t>
  </si>
  <si>
    <t>HDCP设备兼容方法、装置、电子设备和介质</t>
  </si>
  <si>
    <t>本申请实施例公开了一种HDCP设备兼容方法、装置、电子设备和介质，所述方法包括以下步骤：启动AKE过程，所述AKE过程分为第一阶段和第二阶段；判断所述第一阶段是否超过预设的第一时间，若超过，则继续判断所述第二阶段是否超过预设的第二时间，若超过，则将所述第一阶段的发送端信息中的版本字段降为2之后，重新启动所述AKE过程；若所述第一阶段未超过所述预设的第一时间，则判断所述第二阶段中接收到的所述接收端生成的第一H值与所述发送端生成的第二H值是否相等，若不相等，则重新启动所述AKE过程，并在所述第二阶段发送端生成第二H值过程中，将发送端信息的版本字段降为2。本申请实现了HDCP2.3设备与HDCP2.2及HDCP2.2以下设备之间的兼容。</t>
  </si>
  <si>
    <t>一种HDCP设备兼容方法，其特征在于，应用于发送端，所述发送端为HDCP2.3设备，包括以下步骤： 　　启动AKE过程，所述AKE过程分为第一阶段和第二阶段； 　　判断所述第一阶段是否超过预设的第一时间，若超过，则继续判断所述第二阶段是否超过预设的第二时间，若超过，则将所述第一阶段的发送端信息中的版本字段降为2之后，重新启动所述AKE过程； 　　若所述第一阶段未超过所述预设的第一时间，则判断所述第二阶段中接收到的所述接收端生成的第一H值与所述发送端生成的第二H值是否相等，若不相等，则重新启动所述AKE过程，并在所述第二阶段发送端生成第二H值过程中，将发送端信息的版本字段降为2。</t>
  </si>
  <si>
    <t>一种HDCP设备兼容方法，其特征在于，应用于发送端，所述发送端为HDCP2.3设备，包括以下步骤： 　　启动AKE过程，所述AKE过程分为第一阶段和第二阶段，所述第一阶段为发送端和接收端的身份认证阶段，所述第二阶段为发送端和接收端的密钥交换阶段； 　　判断所述第一阶段是否超过预设的第一时间，若超过，则继续判断所述第二阶段是否超过预设的第二时间，若超过，则将所述第一阶段的发送端信息中的版本字段降为2之后，重新启动所述AKE过程； 　　若所述第一阶段未超过所述预设的第一时间，则判断所述第二阶段中接收到的所述接收端生成的第一H值与所述发送端生成的第二H值是否相等，若不相等，则重新启动所述AKE过程，并在所述第二阶段发送端生成第二H值过程中，将发送端信息的版本字段降为2，所述发送端基于自身信息中的版本字段和接收到的接收端信息中的版本字段计算所述第二H值，所述接收端根据接收端自身信息中的版本字段和接收到的发送端信息中的版本字段计算所述第一H值。</t>
  </si>
  <si>
    <t>董拉奇 |
彭贵定</t>
  </si>
  <si>
    <t>董拉奇</t>
  </si>
  <si>
    <t>2021/01/21</t>
  </si>
  <si>
    <t>2021/05/11</t>
  </si>
  <si>
    <t>2022/11/11</t>
  </si>
  <si>
    <t>H04L 12/24|G06F  8/71|G06F  8/76</t>
  </si>
  <si>
    <t>G06F8/71|G06F8/76|H04L41/0816|H04L41/0863</t>
  </si>
  <si>
    <t>G06F8</t>
  </si>
  <si>
    <t>　HDCP(High?bandwidth Digital Content Protecttion，高带宽数字内容保护技术)协议从最开始的HDCP1.X至HDCP2.3，一直存在着兼容性问题。由于未来的不可预测性，协议本身并不确保能够向上兼容。但是实际使用中，不同版本的HDCP设备不兼容将导致认证无法成功，投屏失败，给用户带来很大的不便。现有技术中HDCP2.2以下的版本设备兼容问题已得到解决，但是，HDCP2.3设备与HDCP2.2及HDCP2.2以下设备之间的兼容问题还未得到有效解决。&lt;br/&gt;　因此，如何实现HDCP2.3设备与HDCP2.2及HDCP2.2以下设备之间的兼容，成为亟待解决的技术问题。</t>
  </si>
  <si>
    <t>　本申请涉及设备兼容技术领域，尤其涉及一种HDCP设备兼容方法、装置、电子设备和介质。</t>
  </si>
  <si>
    <t>[0023]　本申请实施例所提到的HDCP设备都已实现HDCP协议，对HDCP报文及状态的处理都符合DCP组织的HDCP规范，本申请方案针对AKE(Authentication and Key Exchange身份认证和密钥交换)过程的处理，本申请实施例以发送端为HDCP2.3设备，接收端为HDCP2.2设备为例进行说明，AKE阶段报文交互过程示意图如图1所示。发送端发送AKE_Init报文启动身份认证，AKE_Init报文为初始化报文，然后进入AKE过程的第一阶段，第一阶段为发送端和接收端的身份认证阶段，在所述第一阶段，发送端向所述接收端发送AKE_Transmitter_Info报文，AKE_Transmitter_Info表示发送端信息报文，在所述第一阶段内，发送端还会接收到接收端基于AKE_Init报文反馈的AKE_Send_Cert报文，以及基于AKE_Transmitter_Info报文反馈的AKE_Receiver_Info报文，AKE_Send_Cert报文为初始化回应报文，包括密钥证书和接收端id等信息，AKE_Receiver_Info报文表示接收端信息报文。发送端在预设的第一时间内收到AKE_Receiver_Info报文，则完成第一阶段。进入第二阶段，第二阶段为发送端和接收端的密钥交换阶段，第二阶段，发送端向接收端发送AKE_No_Stored_km报文或者AKE_Stored_km报文，图1中示出的是发送AKE_No_Stored_km报文的情况，AKE_No_Stored_km报文表示接收端未存储km值，AKE_Stored_km表示接收端存储km值，发送端基于AKE_No_Stored_km报文回应AKE_Send_rrx报文，AKE_Send_rrx报文为随机值报文，携带一个的随机值rrx。然后发送端基于自身信息中的版本字段AKE_Transmitter_Info.VERSION，接收到的接收端信息中的版本字段AKE_Receiver_Info.VERSION和随机值rrx计算第二H值。接收端根据接收端自身信息中的版本字段AKE_Receiver_Info.VERSION和接收到的发送端信息中的版本字段AKE_Transmitter_Info.VERSION和随机值rrx计算第一H值，并发送给发送端，发送端比较第一H值和第二H值，若二者一致，则AKE过程认证成功。需要说明的是，第一H值对应HDCP协议中的由接收端计算生成的H`值，第二H值对应HDCP协议中的由发送端计算生成的H值。生成H值和H`值的算法相同，协议中也设置有详细的计算方法，在此不再展开描述。发送端可以为手机、平板电脑等设备，接收端可以为电视机等设备，本申请对比不作限定。 [0024]　以接收端为HDCP2.2的设备为例，进行AKE过程时，可包括以下几类： [0025]　第一类接收端、在收到发送端的AKE_Transmitter_Info报文后，正常处理，其计算H值的时候使用发送端真实版本号，最终认证成功。 [0026]　第二类接收端、在收到发送端的AKE_Transmitter_Info报文后，正常处理，但在计算H值时认为接收到的发送端的版本号字段transmitter.version＝2，导致发送端计算的第二H值和接收到的接收端第一H值不同，校验失败，最终认证失败。 [0027]　第三类接收端、在收到发送端的AKE_Transmitter_Info报文后，认为版本号不在其支持的范围内，忽略该报文，继续后续认证，由于没有接收到AKE_Receiver_Info消息，最终双方以HDCP2.0标准实现认证。 [0028]　第四类接收端、在收到发送端的AKE_Transmitter_Info报文后，认为版本号不在其支持的范围内，直接向上层模块返回错误，断开链接，最终认证失败。 [0029]　如果发送端实现了HDCP2.3标准，只有第一类设备和第三类设备可以成功完成认证，如果接收端为第二类和第四类设备，则无法完成认证，因此，本申请实施例在发送端做兼容处理，无论采用上述哪类接收端，均可兼容，完成AKE认证。 [0031]　如图2所示，本申请实施例提供一种HDCP设备兼容方法，应用于发送端，所述发送端为HDCP2.3设备，包括以下步骤： [0032]　步骤S1、启动AKE过程，所述AKE过程分为第一阶段和第二阶段； [0033]　步骤S2、判断所述第一阶段是否超过预设的第一时间，若超过，则继续判断所述第二阶段是否超过预设的第二时间，若超过，则将所述第一阶段的发送端信息中的版本字段降为2之后，重新启动所述AKE过程； [0034]　步骤S3、若所述第一阶段未超过所述预设的第一时间，则判断所述第二阶段中接收到的所述接收端生成的第一H值与所述发送端生成的第二H值是否相等，若不相等，则重新启动所述AKE过程，并在所述第二阶段发送端生成第二H值过程中，将发送端信息的版本字段降为2。 [0035]　针对第二类接收端，第二类接收端和发送端都采用上述HDCP协议中的的现有算法算法计算第一H值，但是第二类接收端在计算第一H值的时候AKE_Transmitter_Info.VERSION＝2(HDCP2.2)，而发送端计算H值的时候AKE_Transmitter_Info.VERSION取的值为3(HDCP2.3)，这样造成H值校验失败，第二类接收端通过步骤S3在下一次AKE认证过程中，在所述第二阶段发送端生成第二H值过程中，将发送端信息的版本字段降为2，则可认证成功。 [0036]　针对第四类接收端，在收到AKE_Transmitter_Info报文时,发现版本号字段为3，而第四类接收端本身认为合法的版本号字段应该小于等于2，固返回错误给上层模块，socket(链接)关闭，导致认证失败。 [0038]　作为一种实施例，在所述第一数据表建立之后，在执行步骤S2之前，如图3所示，还可进一步包括以下步骤： [0039]　步骤S101、获取接收端id； [0040]　步骤S102、遍历所述第一数据表，判断所述第一数据表是否存在所述接收端id，若存在，则将所述第一阶段的发送端信息中的版本字段降为2之后，启动所述AKE过程，若不存在，继续执行步骤S2和步骤S3。 [0041]　作为一种实施例，步骤S21或步骤S101中，所述获取所述接收端id，具体可包括以下步骤： [0042]　步骤S201、向所述发送端发送用于启动身份认证的初始化报文； [0043]　步骤S202、接收所述接收端基于所述初始化报文回复的初始化回应报文； [0044]　步骤S203、解析所述初始化回应报文获取所述接收端id。 [0045]　作为一种实施例，所述步骤S2中，所述判断所述第一阶段是否超过预设的第一时间，包括： [0046]　步骤S301、向所述接收端发送发送端信息报文； [0047]　步骤S302、判断在所述预设的第一时间内是否收到所述接收端发送的接收端信息报文，若未收到，则判断所述第一阶段超过预设的第一时间。 [0048]　作为一种实施例，所述步骤S2中，若所述第一阶段超过预设的第一时间，则判断所述第二阶段是否超过预设的第二时间，包括： [0049]　步骤S401、判断在所述第二时间段内是否接收到所述接收端发送的第一H值，若未接收到，则判断所述第二阶段超过所述预设的第二时间。 [0050]　可以理解的是，预设的第一时间和预设的第二时间可以直接设置为协议默认的时间，如第一时间设置为100ms,第二时间设置为1second,也可根据具体的应用需求适应性调整所述预设的第一时间和预设的第二时间，本申请对此不做限定。 [0051]　在一些使用场景中，可能出现因为网络不稳定等原因造成的AKE认证失败，对于步骤S2对应的处理，如果直接采用降级处理多次进行认证，在预设认证次数阈值内认证成功，一种情况可能是接收端为第四类设备，且为HDCP2.2设备，但如果接收端为HDCP2.3设备，因为网络故障等原因造成之前的AKE认证未通过，由于HDCP2.3版本的接收端又可直接兼容HDCP2.2的发送端，因此若仅通过直接降级无多次尝试AKE认证的的话会使得原本可以HDCP2.3版本实现的连接，被降为了HDCP2.2，为了尽可能避免这种情况发生，在第一次AKE认证是失败后，可以将AKE_Transmitter_Info报文中的版本字段交替设置为2和3，这样如果是网络故障，是仍有一半的可能使得发送端接收端双方最后采用HDCP2.3协议建立连接。作为一种实施例，所述方法还包括步骤S4、若将所述第一阶段的发送端信息中的版本字段降为2之后，将发送端信息的版本字段降为2后执行AKE过程仍未认证成功，则下一次重新将所述第一阶段的发送端信息中的版本字段设置为3，将每轮次的对应所述第一阶段的发送端信息中的版本字段交替设置为2和3，直至认证成功，或者达到预设的认证次数阈值后，认证失败。 [0052]　需要说明的是，本申请实施例以接收端为HDCP2.2设备进行说明，但接收端并不限于是HDCP2.2设备，因为对于HDCP2.2设备及HDCP2.2以下的设备的兼容性问题可以直接通过HDCP协议或者现有的兼容技术可以得到解决，因此，即便接收端是HDCP2.2以下的设备，依然可以通过本申请的方案实现兼容，从而使得AKE过程认证成功。 [0053]　本申请实施例所述方法基于AKE过程中的第一阶段、第二阶段的超时情况，以及第二阶段第一H值和第二H值的比较结果，针对性调整发送端对应阶段的版本信息，使得发送端和接收端认证成功，实现HDCP2.3设备与HDCP2.2设备及HDCP2.2以下设备之间相互兼容，提升了用户体验。 [0054]　下述为本申请装置实施例，可以用于执行本申请方法实施例。对于本申请装置实施例中未披露的细节，请参照本申请方法实施例。一种HDCP设备兼容装置，应用于发送端，所述发送端为HDCP2.3设备，如图4所示，包括： [0055]　AKE启动模块1，用于启动AKE过程，所述AKE过程分为第一阶段和第二阶段； [0056]　第一AKE重启模块2，用于判断所述第一阶段是否超过预设的第一时间，若超过，则继续判断所述第二阶段是否超过预设的第二时间，若超过，则将所述第一阶段的发送端信息中的版本字段降为2之后，重新启动所述AKE过程； [0057]　第二AKE重启模块3，用于在所述第一AKE重启模块2判断所述第一阶段未超过所述预设的第一时间之后，判断所述第二阶段中接收到的所述接收端生成的第一H值与所述发送端生成的第二H值是否相等，若不相等，则重新启动所述AKE过程，并在所述第二阶段发送端生成第二H值过程中，将发送端信息的版本字段降为2。 [0058]　作为一种实施例，所述第一AKE重启模块2还包括数据表更新单元，用于在所述第一阶段超过预设的第一时间，且所述第二阶段超过预设的第二时间时，获取所述接收端id，并将所述接收端id存储至预设的第一数据表中。 [0059]　作为一种实施例，所述装置还包括判断模块4，如图5所示，用于在判断所述第一阶段是否超过预设的第一时间之前，执行：获取接收端id；遍历所述第一数据表，判断所述第一数据表是否存在所述接收端id，若存在，则将所述第一阶段的发送端信息中的版本字段降为2之后，启动所述AKE过程。 [0060]　作为一种实施例，所述装置还包括接收端id获取模块，用于向所述发送端发送用于启动身份认证的初始化报文；接收所述接收端基于所述初始化报文回复的初始化回应报文；解析所述初始化回应报文获取所述接收端id。 [0061]　作为一种实施例，所述第一AKE重启模块2还包括第一超时判断单元，用于在所述发动端向所述接收端发送发送端信息报文后，判断在所述预设的第一时间内是否收到所述接收端发送的接收端信息报文，若未收到，则判断所述第一阶段超过预设的第一时间。所述第一AKE重启模块2还包括第二超时判断单元，用于在所述第一超时判断单元判断超时后，判断在所述第二时间段内是否接收到所述接收端发送的第一H值，若未接收到，则判断所述第二阶段超过所述预设的第二时间。 [0062]　作为一种实施例，所述装置还包括版本字段调整模块：所述装置还包括版本字段调整模块：用于在将所述第一阶段的发送端信息中的版本字段降为2之后，将发送端信息的版本字段降为2后执行AKE过程仍未认证成功，则下一次重新将所述第一阶段的发送端信息中的版本字段设置为3，将每轮次的对应所述第一阶段的发送端信息中的版本字段交替设置为2和3，直至认证成功，或者达到预设的认证次数阈值后，认证失败。 [0063]　本申请实施例所述装置基于AKE过程中的第一阶段、第二阶段的超时情况，以及第二阶段第一H值和第二H值的比较结果，针对性调整发送端对应阶段的版本信息，使得发送端和接收端认证成功，实现HDCP2.3设备与HDCP2.2设备及HDCP2.2以下设备之间相互兼容，提升了用户体验。</t>
  </si>
  <si>
    <t>本申请实现了HDCP2.3设备与HDCP2.2及HDCP2.2以下设备之间的兼容。</t>
  </si>
  <si>
    <t>回应报文 |
报文中 |
信息报文 |
报文回复 |
报文发送 |
报文回应 |
发送端发送 |
初始化报文 |
密钥交换 |
版本号字段 |
版本信息 |
发送端信息 |
字段设置 |
版本字段 |
接收端认证 |
hard sample</t>
  </si>
  <si>
    <t>再次发送 |
合法 |
cuticle cell |
获取接收 |
收到的 |
接收到 |
超时 |
执行步骤 |
执行判断</t>
  </si>
  <si>
    <t>报文获取 |
报文交互 |
认证阶段</t>
  </si>
  <si>
    <t>报文反馈</t>
  </si>
  <si>
    <t>3  2021.05.11 公开 公开
2021.05.28 实质审查的生效 实质审查的生效
申请日=2021.01.21
2022.11.11 授权 授权</t>
  </si>
  <si>
    <t>CN202021404099.9</t>
  </si>
  <si>
    <t>一种电子旗帜</t>
  </si>
  <si>
    <t>本实用新型公开了一种电子旗帜。该电子旗帜包括旗座、旗杆和电子墨水屏，旗杆的一端上设置有电子墨水屏，旗杆内设置有电子墨水屏的供电线路和控制线路，旗杆的另一端通过可插拔的插头可拆卸地连接在旗座上，或者旗杆的另一端固定地连接在旗座上；旗座内设置有供电模块、微控制器模块和无线通信模块；供电模块用于为微控制器模块、无线通信模块和电子墨水屏供电；无线通信模块用于从外部设备接收电子墨水屏的图案信息，微控制器模块用于根据图案信息刷新电子墨水屏。上述电子旗帜利用电子墨水屏旗帜代替传统布质旗帜，无需手动更换，即可实现传统旗帜的效果，从而减少了库存管理和采购各国国旗的成本，加快了会场布置速度。</t>
  </si>
  <si>
    <t>一种电子旗帜，其特征在于，所述电子旗帜包括旗座、旗杆和电子墨水屏，所述旗杆的一端上设置有所述电子墨水屏，所述旗杆内设置有所述电子墨水屏的供电线路和控制线路，所述旗杆的另一端通过可插拔的插头可拆卸地连接在所述旗座上，或者所述旗杆的另一端固定地连接在所述旗座上； 　　所述旗座内设置有供电模块、微控制器模块和无线通信模块；所述供电模块用于为所述微控制器模块、所述无线通信模块和所述电子墨水屏供电；所述无线通信模块与所述微控制器模块连接，用于从外部设备接收电子墨水屏的图案信息；所述微控制器模块用于根据所述图案信息刷新所述电子墨水屏。</t>
  </si>
  <si>
    <t>2020/07/16</t>
  </si>
  <si>
    <t>2021/04/02</t>
  </si>
  <si>
    <t>G09F  9/37|G09G  3/34</t>
  </si>
  <si>
    <t>G09F  9/37</t>
  </si>
  <si>
    <t>　对于国际会议中心，经常需要根据与会各方的国籍摆放旗座，购买、储存、更换旗帜需要付出一定的人力成本，且偶尔有挂反、挂错旗帜的问题。由此可见，目前的手动更换旗帜的成本较高，出错率高，且布置会场需要的时间较长。</t>
  </si>
  <si>
    <t>　本实用新型属于会议用品技术领域，特别涉及一种电子旗帜。</t>
  </si>
  <si>
    <t>[0026]　图1为本实用新型的一个实施例中电子旗帜的结构示意图，所述电子旗帜包括旗座2、旗杆3和电子墨水屏1，所述旗杆3的一端上设置有所述电子墨水屏1，所述旗杆3内设置有所述电子墨水屏的供电线路和控制线路，所述旗杆的末端通过可插拔的插头可拆卸地连接在所述旗座上，所述插头可与旗座2内的供电模块和微控制器模块相连接。通过上述的可拆卸连接，可以根据需要对旗杆进行更换，比如，更换不同尺寸比例或尺寸大小的电子墨水屏1，甚至利用布质旗帜替代电子旗帜。 [0027]　当然，所述旗杆3的另一端也可以固定地连接在所述旗座2上。 [0028]　所述旗座2内设置有控制电子墨水屏刷新的电路，具体包括供电模块、微控制器模块和无线通信模块。其中，所述供电模块可用于为所述微控制器模块、所述无线通信模块和所述电子墨水屏供电；而所述无线通信模块与所述微控制器模块连接，用于从外部设备比如带有无线通信功能的智能终端接收电子墨水屏的图案信息，所述图案信息包括国旗信息，当然也可以是其他旗帜信息，比如各企业、各组织或各学校旗帜等。而所述微控制器模块则根据所述图案信息来刷新所述电子墨水屏。 [0029]　优选地，所述电子墨水屏为若干个，并且各电子墨水屏显示的旗帜可以相同或不同。 [0030]　值得说明的是，电子墨水屏即为使用电子墨水的屏幕，电子墨水屏又被称为电子纸显示技术，是一种低功耗显示器。它的基本原理是创建一半白色一半黑色的微小球体，这些球体会根据电荷旋转，从而使白色或黑色侧在显示屏上可见。电子纸刷新率较低，但是仅在刷新时耗电。目前多家公司已经开发出了彩色电子纸。 [0031]　通过上述方案，可以解决现有技术中手动更换布质旗帜带来的技术问题。 [0033]　在一个优选的实施例中，所述电子墨水屏为包括正反两面的彩色电子纸，它可以根据微控制器模块发出的指令更换正反两面的图案。 [0034]　在一个实施例中，所述无线通信模块为低功耗蓝牙，所述低功耗蓝牙用于从外部设备上获取刷新所述电子墨水屏的图案信息；其中，低功耗蓝牙即BLE蓝牙，由蓝牙4.0标注公布，区别传统模块，最大的特点是成本和功耗较低。 [0036]　RFID是RadioFrequencyIdentification的缩写，意为射频识别。它通过无线射频方式进行非接触双向数据通信，利用无线射频方式对记录媒体(电子标签或射频卡)进行读写，从而达到识别目标和数据交换的目的。 [0037]　RFID取能电路中的RFID一般为无源RFID，它通过接受比如射频识别读卡器传输来的微波信号，以及通过电磁感应线圈获取能量来对自身短暂供电，从而完成此次信息交换。因为省去了供电系统，所以无源RFID产品的体积可以达到厘米量级甚至更小，而且自身结构简单，成本低，故障率低，使用寿命较长。无源RFID的有效识别距离通常较短，一般用于近距离的接触式识别。无源RFID主要工作在较低频段125KHz、13.56MKHz等，其典型应用包括：公交卡、二代身份证、食堂餐卡等。 [0038]　在一个实施例中，所述无线通信模块为RFID，所述RFID用于从外部设备获取刷新所述电子墨水屏的图案信息，此时RFID用于数据的交换，其数据传输速度一般比较慢。 [0039]　因此，在该实施例中，为了保证电能的供应，所述供电模块除了RFID取能电路、整流变压电路外，还可以另设置电池，所述RFID取能电路和整流变压电路作用与上一个实施例的作用相同，当它们的供电电能不足时，可利用所述电池为所述微控制器模块、所述RFID或所述电子墨水屏补充供电。 [0040]　在一个实施例中，为了保证供电电路的有效性，当所述RFID取能电路用于从智能终端或RFID读卡器上获取电能时，可限定所述旗座与所述智能终端或RFID读卡器靠近，比如它们之间的距离优选为0-10厘米。 [0041]　在一个实施例中，所述供电模块还可以是可充电电池、充电电路和有线或无线供电电路，所述有线或无线供电电路用于接收外部电能并通过所述充电电路为所述可充电电池供电，其中，有线供电电路可以是带有USB插口的充电线路。 [0042]　此时，所述无线通信模块为蓝牙、WiFi或红外中的任一种，用于从外部设备获取刷新所述电子墨水屏的图案信息，此实施例中，上述无线通信模块的工作距离比较远，外部设备与电子旗帜的在比如5-10米范围内均可以实现对旗帜的刷新。 [0043]　在一个实施例中，所述图案信息包括国旗图案信息，当然也可以是其他企事业或其他组织的旗帜信息。 [0044]　在一个实施例中，需要特别指出的是，所述图案信息包括图案的内容信息，即在一般情况下，需要利用无线通信模块传输的是图案的整个内容信息，此时数据量比较大。 [0045]　在一个优选实施例中，所述旗座内还设置有存储模块，用于存储多个常见旗帜的内容信息和编码信息。然而此时，利用所述无线通信模块只需要接收和传递图案的编码信息，即可完成对电子旗帜的刷新。 [0046]　以上所述仅为本实用新型的实施方式，并非用于限定本实用新型的保护范围。凡在本实用新型的精神和原则之内所作的任何修改、等同替换、改进、扩展等，均包含在本实用新型的保护范围内。</t>
  </si>
  <si>
    <t>上述电子旗帜利用电子墨水屏旗帜代替传统布质旗帜，无需手动更换，即可实现传统旗帜的效果，从而减少了库存管理和采购各国国旗的成本，加快了会场布置速度。</t>
  </si>
  <si>
    <t>0.63</t>
  </si>
  <si>
    <t>无线射频 |
rfid读卡器 |
低功耗蓝牙 |
射频卡 |
enzyme conjugate |
二代身份证 |
电子标签 |
公交卡 |
射频识别读卡器</t>
  </si>
  <si>
    <t>无线控制 |
arduino</t>
  </si>
  <si>
    <t>供电模块 |
无线通信模块 |
微控制器模块 |
模块连接 |
智能终端 |
存储模块</t>
  </si>
  <si>
    <t>电子墨水屏 |
充电电池供电 |
获取电能 |
无线供电电路 |
无线通信功能 |
usb插口 |
可充电电池 |
充电电路 |
耗电 |
充电线路</t>
  </si>
  <si>
    <t>1  2021.04.02 授权 授权</t>
  </si>
  <si>
    <t>CN202011210272.6</t>
  </si>
  <si>
    <t>一种图像质量评价方法、装置、电子设备和存储介质</t>
  </si>
  <si>
    <t>本发明公开了一种图像质量评价方法、装置、电子设备和存储介质。其中方法包括：确定用于压缩待评价图像的至少两个压缩率；根据各所述压缩率，将所述待评价图像分别进行压缩；获得所述待评价图像经各所述压缩率压缩后占用的存储空间值，根据各所述存储空间值大小的差异评价所述待评价图像的质量。上述方案可以避免现有评价方法中因运动模糊、失焦模糊、压缩编码模糊、低信息熵下的图像失真等导致的图像质量评价失误，无需任何训练和数据依赖，计算速度快，实现简单，可以广泛应用于处理图像质量评价的多种应用场景，普遍性强，且准确率以及结果灵敏度高。</t>
  </si>
  <si>
    <t>一种图像质量评价方法，其特征在于，所述方法包括： 　　确定用于压缩待评价图像的至少两个压缩率； 　　根据各所述压缩率，将所述待评价图像分别进行压缩； 　　获得所述待评价图像经各所述压缩率压缩后占用的存储空间值，根据各所述存储空间值大小的差异评价所述待评价图像的质量。</t>
  </si>
  <si>
    <t>2021/02/09</t>
  </si>
  <si>
    <t>G06T  7/00|G06K  9/62|G06T  9/00</t>
  </si>
  <si>
    <t>G06T7/0002|G06K9/6218|G06T9/00|G06T2207/30168</t>
  </si>
  <si>
    <t>　图像质量的评价是计算机视觉系统的一种经典问题。一般而言，判断图像质量是计算机视觉系统的第一步，根据图像质量评价结果过滤不合格的图像是视觉算法提高准确率的重要基础，因为对于比如模式识别系统来说，低质量的图像一般不能获得足够可信的识别结果。然而由于各种因素低质量的图像是难以避免的，因此图像质量正确的评价方案具有极高的市场价值。&lt;br/&gt;　现有技术中对于图像质量的评价主要包括基于图像梯度的方法(图像处理)、基于信息熵的方法(信号学)、基于有监督学习的方法(机器学习或深度学习)、利用其他外部信息的方法(如比特率)等，然而上述任一方法或许对某类图像缺陷有效识别评价，并不能解决由如下因素导致的质量不佳的问题，这些因素包括运动模糊、失焦模糊、编码模糊(严重压缩)或低图像熵，而利用各方法的组合则时间和计算成本太高。因此，缺乏一种能够独立、快速而全面地评价图像质量的方案。</t>
  </si>
  <si>
    <t>　本发明涉及计算机技术领域，具体涉及一种图像质量评价方法、装置、电子设备和存储介质。</t>
  </si>
  <si>
    <t>[0042]　图像压缩将占用较大存储空间的图像压缩为较小存储空间的过程，图像之所以能够被压缩是因为图像数据中存在着冗余，图像数据的冗余主要表现为：图像中相邻像素间的相关性引起的空间冗余；图像序列中不同帧之间存在相关性引起的时间冗余；不同彩色平面或频谱带的相关性引起的频谱冗余。图像压缩的目的就是通过去除这些数据冗余来减少表示数据所需的比特数。由于图像数据量的庞大，在存储、传输、处理时非常困难，因此图像数据的压缩就显得非常重要。 [0043]　本发明实施例中，图像信息熵是指图像灰度级集合的比特平均数，其单位是比特/像素，也描述了图像信源的平均信息量。熵指的是体系的混乱的程度，对焦良好的图像的熵大于没有清晰对焦的图像，因此可以用熵作为一种对焦评价标准，熵越大，图像越清晰。 [0044]　图像质量的评价是计算机视觉系统的一种经典问题，一般而言，判断图像质量是计算机视觉系统的第一步，也是视觉算法准确率的重要基础。本发明实施例给出了一种通过图像压缩技术评价图像质量的全新方案。 [0045]　图1示出了根据本发明一个实施例的图像质量评价方法的流程示意图。其中，所述方法包括： [0046]　S110，确定用于压缩所述待评价图像的至少两个压缩率。 [0047]　待评价图像可通过主动获取或被动接收等方式得到，该图像可以来自于图像集，也可以获取于视频流中的视频帧，甚至可以是视频流。 [0048]　由于图像数据中存在着冗余，图像数据一般可被压缩，使得图像数据占用内存空间缩小。 [0049]　该实施例中的压缩率可以为两个或多个，比如2-8个，压缩率越高比如90％，则压缩强度越弱，反之压缩率越低比如20％，则压缩强度越高。 [0050]　S120，根据各所述压缩率，将所述待评价图像分别进行压缩。 [0051]　根据图像的压缩技术根据上述确定的压缩率分别对待评价图像进行压缩。 [0052]　S130，获得所述待评价图像经各所述压缩率压缩后占用的存储空间值，根据各所述存储空间值大小的差异评价所述待评价图像的质量。 [0053]　以两种压缩率为例，对于高质量图像使用70％作为第一压缩率，经过压缩编码后该图像所占用的内存空间为100kb。对于该图像使用30％作为第二压缩率，经过压缩编码后该图像所占内存空间为25kb。 [0054]　而对于低质量图像同样使用70％作为第一压缩率，经过压缩编码后该图像所占用的内存空间为27kb。对于该图像使用30％作为第二压缩率，经过压缩编码后该图像所占内存空间为21kb。 [0055]　在强弱两种压缩比下，高质量的图片具有更强的压缩潜力，两种不同的压缩比压缩后其内存容量差异明显。而低质量的图片具有较低的压缩潜力，在强弱两种压缩比下其内存容量几乎相同。 [0056]　因此，根据压缩后所述图像占用内存空间大小的差异即可确定所述待评价图像的质量，从而能够实现对图像质量全面准确的评价，避免了其他方法复杂的计算和时间成本。 [0057]　在一个实施例中，S130包括：若各所述存储空间值大小的差异越大，则所述待评价图像的质量越高，否则所述待评价图像的质量越低。 [0058]　由于高质量图像具有更好的压缩潜力，不同的压缩率下的获得的图像内存占用大小差异比较大，同时表明图像的质量也越高，否则图像质量就越低。 [0059]　在一个实施例中，S130包括：计算其中两个存储空间值的差值，并且确定出所述差值与所述两个存储空间值中较大者的比值；若所述比值的绝对值越大，则所述待评价图像的质量越高。 [0060]　对于接收到的待评价图像，使用第一压缩率比如70％(压缩率较高，压缩强度较弱)对图像进行压缩，标记该图像经过压缩后的存储空间值为S1。使用第二压缩率比如30％(压缩率较低，压缩强度较强)对图像进行压缩，标记该图像经过压缩后的存储空间值为S2。 [0061]　具体地，可以将(S1-S2)/S1的比值作为图像质量的评价标准，从而很好的区分运动模糊、失焦模糊、压缩编码模糊、低信息熵下的图像质量。并且所述比值的绝对值越大，则所述待评价图像的质量越高；所述比值的绝对值越小，则所述待评价图像的质量越低。 [0062]　在一个实施例中，S130包括：依次计算任意两个存储空间值的差值，并且确定出所述差值与所述两个存储空间值中较大者的比值；计算所述比值的绝对值的平均值；若所述平均值越大，则所述待评价图像的质量越高。 [0063]　为了获得更准确的评价结果，该实施例采用了利用比值的平均值来对图像质量进行评价的方法。 [0064]　在压缩率大于两个的情况下，在各压缩率中确定每两个压缩率构成的组合，比如，若有三个压缩率分别为a、b和c，则组合方式包括ab，ac和bc，分别计算各组合下的比值，然后根据比值的平均值来评价待评价图像的质量。 [0065]　优选的，设置两个压缩率，它们分别在65％-75％、25％-35％两个数据范围内进行选择。仅通过上述两个压缩率即可确定待评价图像质量的高低，且能够保证评价结果在一定程度上的准确性，获得了计算和时间成本和准确率的平衡。 [0066]　在一个实施例中，S130包括：预设一个比值阈值，当所述比值的绝对值大于预设的比值阈值时，则确定所述待评价图像为高质量图像。 [0067]　在该实施例中，比如根据过滤的需要，可以确定一个比值阈值比如0.5，当上述的比值大于该比值阈值时，则说明对应图像的质量较高，可认定为高质量图像，否则为低质量图像。 [0068]　在一个实施例中，所述方法还包括利用聚类分析的算法确定各图像所属缺陷类型的步骤，具体包括：首先获得获取所述比值的数据集合，该数据集合可通过收集在前的压缩是实施例获得；该实施例中的图像类别选自如下的几项：运动模糊图像、失焦模糊图像、压缩编码模糊图像、低信息熵图像，根据选择的图像类别确定聚类分析的类别数量和聚类中心的个数，当然上述图像类型可以根据实际情况或需要进行变更；然后利用聚类算法对所述数据集合进行聚类分析，获得聚类分析模型，其中，聚类算法包括但不限于k-means算法、BIRCH算法、DBSCAN算法等；最后根据所述聚类分析模型，输入某一个图像的上述比值，然后输出该比值对应图像的缺陷类别。通过上述方式，可以准确判断某一图像可以归属到运动模糊图像、失焦模糊图像、压缩编码模糊图像或低信息熵图像中的哪一类质量问题。 [0069]　在一个实施例中，所述S120包括：利用JPEG压缩技术、H264技术或H265技术按照各压缩率对所述待评价图像分别进行压缩。 [0070]　JPEG压缩技术一般分四个步骤实现：颜色模式转换及采样；DCT变换；量化；编码。实现上述四个步骤，即完成一幅图像的JPEG压缩。 [0071]　H264是国际标准化组织(ISO)和国际电信联盟(ITU)共同提出的继MPEG4之后的新一代数字视频压缩格式，其编解码流程主要包括5个部分：帧间和帧内预测、变换和反变换、量化和反量化、环路滤波、熵编码，其主要目标是：在相同的带宽下提供更加优秀的图像质量。 [0072]　H265是ITU-T VCEG继H264之后所制定的新的视频编码标准，这里不再赘述。 [0073]　当然该实施例并不局限于上述的压缩方式，所有能够对图像进行压缩的技术手段均在该实施例的保护范围内，在此不再举例。 [0074]　图2示出了根据本发明一个实施例的图像质量评价装置的结构示意图。其中，所述装置200包括： [0075]　确定单元210，适于确定用于压缩待评价图像的至少两个压缩率。 [0076]　压缩率可以为多个，比如2-8个，并且压缩率越高，则压缩强度越弱，反之压缩率越低，则压缩强度越高。 [0077]　压缩单元220，适于根据各所述压缩率，将所述待评价图像分别进行压缩。 [0078]　根据图像的压缩技术根据上述确定的压缩率分别对待评价图像进行压缩。 [0079]　评价单元230，适于获得所述待评价图像经各所述压缩率压缩后占用的存储空间值，根据各所述存储空间值大小的差异评价所述待评价图像的质量。 [0080]　以两种压缩率为例，对于高质量图像使用70％作为第一压缩率，经过压缩编码后该图像所占用的内存空间为100kb。对于该图像使用30％作为第二压缩率，经过压缩编码后该图像所占内存空间为25kb。 [0081]　而对于低质量图像同样使用70％作为第一压缩率，经过压缩编码后该图像所占用的内存空间为27kb。对于该图像使用30％作为第二压缩率，经过压缩编码后该图像所占内存空间为21kb。 [0082]　在强弱两种压缩比下，高质量的图片具有更强的压缩潜力，两种不同的压缩比压缩后其内存容量差异明显。而低质量的图片具有较低的压缩潜力，在强弱两种压缩比下其内存容量几乎相同。 [0083]　因此，该实施例公开的上述装置可以根据压缩后所述图像占用内存空间大小的差异即可确定所述待评价图像的质量，从而能够实现对图像质量全面准确的评价，避免了其他方法复杂的计算和时间成本。 [0084]　在一个实施例中，所述评价单元230适于：若各所述存储空间值大小的差异越大，则所述待评价图像的质量越高，否则所述待评价图像的质量越低。 [0085]　由于高质量图像具有更好的压缩潜力，不同的压缩率下的获得的图像内存占用大小差异比较大，同时表明图像的质量也越高，否则图像质量就越低。 [0086]　在一个实施例中，所述评价单元230适于：计算其中两个存储空间值的差值，并且计算所述差值与所述两个存储空间值中较大者的比值；若所述比值的绝对值越大，则所述待评价图像的质量越高。 [0087]　对于接收到的待评价图像，使用第一压缩率比如70％(压缩率较高，压缩强度较弱)对图像进行压缩，标记该图像经过压缩后的存储空间值为S1。使用第二压缩率比如30％(压缩率较低，压缩强度较强)对图像进行压缩，标记该图像经过压缩后的存储空间值为S2。 [0088]　令(S1-S2)/S1为评价图像质量的评分，即可很好的区分运动模糊、失焦模糊、压缩编码模糊、低信息熵下的图像质量。并且所述比值的绝对值越大，则所述待评价图像的质量越高；所述比值的绝对值越小，则所述待评价图像的质量越低。 [0089]　在一个实施例中，所述评价单元230适于：依次计算任意两个存储空间值的差值，并且计算所述差值与所述两个存储空间值中较大者的比值；计算所述比值的绝对值的平均值；若所述平均值越大，则所述待评价图像的质量越高。 [0090]　为了获得更准确的评价结果，该实施例采用了利用比值的平均值来对图像质量进行评价的方法。 [0091]　特别是在压缩率大于两个的情况下，在各压缩率中确定每两个压缩率构成的组合，比如，若有三个压缩率分别为a、b和c，则组合方式包括ab，ac和bc，分别计算各组合下的比值，然后根据比值的平均值来评价待评价图像的质量。 [0092]　在一个实施例中，所述评价单元230还适于：预设一比值阈值，当所述比值的绝对值大于预设的比值阈值时，则确定所述待评价图像为高质量图像。 [0093]　在该实施例中，比如根据过滤的需要，可以确定一个比值阈值比如0.5，当上述的比值大于该比值阈值时，则说明对应图像的质量较高，可认定为高质量图像，否则为低质量图像。 [0094]　在一个实施例中，所述装置还包括图像类型确定单元，所述图像类型确定单元适于：首先获得获取所述比值的数据集合；根据运动模糊图像、失焦模糊图像、压缩编码模糊图像、低信息熵图像的类别确定聚类中心的个数，当然上述图像类型可以根据实际情况或需要进行变更；然后利用聚类算法对所述数据集合进行聚类分析，获得聚类分析模型；最后根据所述聚类分析模型，输入某一个图像的上述比值，然后输出该比值对应图像的类别。 [0095]　在一个实施例中，所述压缩单元220适于：利用JPEG压缩技术、H264技术或H265技术按照各压缩率对所述待评价图像分别进行压缩。 [0096]　JPEG压缩分四个步骤实现：颜色模式转换及采样；DCT变换；量化；编码。实现上述四个步骤，即完成一幅图像的JPEG压缩。 [0097]　H264是国际标准化组织(ISO)和国际电信联盟(ITU)共同提出的继MPEG4之后的新一代数字视频压缩格式，其编解码流程主要包括5个部分：帧间和帧内预测、变换和反变换、量化和反量化、环路滤波(Loop Filter)、熵编码，其主要目标是：在相同的带宽下提供更加优秀的图像质量。H265是ITU-T VCEG继H264之后所制定的新的视频编码标准，这里不再赘述。 [0098]　当然该实施例并不局限于上述的压缩方式，所有能够对图像进行压缩的技术手段均在该实施例的保护范围内，在此不再举例。 [0100]　需要说明的是： [0101]　在此提供的算法和显示不与任何特定计算机、虚拟装置或者其它设备固有相关。各种通用装置也可以与基于在此的示教一起使用。根据上面的描述，构造这类装置所要求的结构是显而易见的。此外，本发明也不针对任何特定编程语言。应当明白，可以利用各种编程语言实现在此描述的本发明的内容，并且上面对特定语言所做的描述是为了披露本发明的最佳实施方式。</t>
  </si>
  <si>
    <t>上述方案可以避免现有评价方法中因运动模糊、失焦模糊、压缩编码模糊、低信息熵下的图像失真等导致的图像质量评价失误，无需任何训练和数据依赖，计算速度快，实现简单，可以广泛应用于处理图像质量评价的多种应用场景，普遍性强，且准确率以及结果灵敏度高。</t>
  </si>
  <si>
    <t>dct变换 |
视频编码标准 |
jpeg压缩技术 |
帧内预测 |
压缩编码 |
编解码流程 |
数字视频压缩</t>
  </si>
  <si>
    <t>图像压缩技术 |
图像数据量 |
high dielectric constant oxide |
时间冗余 |
环路滤波 |
平均信息量</t>
  </si>
  <si>
    <t>图像序列 |
图像类型 |
图像梯度 |
图像失真 |
低质量图像 |
运动模糊图像 |
holothurian |
图像信息熵 |
图像灰度级 |
mark rate |
图像质量评价方法</t>
  </si>
  <si>
    <t>压缩方式</t>
  </si>
  <si>
    <t>2  2021.02.09 公开 公开
2021.03.02 实质审查的生效 实质审查的生效
申请日=2020.11.03</t>
  </si>
  <si>
    <t>CN202011210102.8</t>
  </si>
  <si>
    <t>物体缺陷检测模型的训练方法、物体缺陷检测方法及装置</t>
  </si>
  <si>
    <t>本申请公开了一种物体缺陷检测模型的训练方法、物体缺陷检测方法及装置，该物体缺陷检测模型的训练方法包括：获取物体的待训练图像，并通过物体缺陷检测模型的特征提取子网络对待训练图像进行特征提取，得到待训练图像的特征图；通过物体缺陷检测模型的分类子网络对待训练图像的特征图进行分类，得到图像的分类结果和分类损失值；通过物体缺陷检测模型的缺陷检测子网络对有缺陷待训练图像进行缺陷检测，得到有缺陷图像的缺陷检测结果和缺陷检测损失值；根据分类损失值和缺陷检测损失值，利用梯度下降算法对物体缺陷检测模型的参数进行优化，得到训练后的物体缺陷检测模型。本申请的训练方法缩短了模型训练的整体耗时，并且提升了模型的检测精度。</t>
  </si>
  <si>
    <t>一种物体缺陷检测模型的训练方法，其特征在于，包括： 　　获取物体的待训练图像，并通过物体缺陷检测模型的特征提取子网络对所述待训练图像进行特征提取，得到待训练图像的特征图，其中所述待训练图像包括有缺陷待训练图像和无缺陷待训练图像的图像集； 　　通过物体缺陷检测模型的分类子网络对所述有缺陷待训练图像和所述无缺陷待训练图像的特征图进行分类，得到所述待训练图像的分类结果和分类损失值； 　　通过物体缺陷检测模型的缺陷检测子网络对所述有缺陷待训练图像进行缺陷检测，得到有缺陷图像的缺陷检测结果和缺陷检测损失值； 　　根据所述分类损失值和所述缺陷检测损失值，利用梯度下降算法对所述物体缺陷检测模型的参数进行优化，得到训练后的物体缺陷检测模型，以基于所述训练后的物体缺陷检测模型进行物体缺陷检测。</t>
  </si>
  <si>
    <t>杜松</t>
  </si>
  <si>
    <t>G06T  7/00|G06K  9/46|G06K  9/62|G06N  3/04|G06N  3/08</t>
  </si>
  <si>
    <t>G06T7/0004|G06K9/46|G06K9/6267|G06N3/0454|G06N3/08|G06T2207/30164</t>
  </si>
  <si>
    <t>　在工件等物体检测技术领域，采集超高分辨率的工件图像是提高工件检测结果的准确率的重要保证。超高分辨率图像通常是指像素超过5000万的图像，然而在利用超高分辨率图像进行缺陷检测模型的训练和测试时，会遇到如下问题：1)图像分辨率过大，导致现有的缺陷检测模型在训练时显存占用太高，在只有16G显存的GPU(Graphics Processing Unit，图像处理器)上无法正常训练；2)工件缺陷的尺度变化通常很多，同一种检测模型很难同时兼顾工件上可能存在的大型缺陷和微小缺陷；3)模型的整体运行时间较长。&lt;br/&gt;　针对上述问题，现有技术进行了改进，通过对超高分辨率图像进行压缩或者拆分，然后再输入神经网络模型进行训练，最后根据训练好的模型对工件进行缺陷检测。&lt;br/&gt;　然而发明人发现，上述针对超高分辨率图像的缺陷检测模型的训练方法，仍然存在着无法同时保证模型的训练效率和检测精度的问题。</t>
  </si>
  <si>
    <t>　本申请涉及物体检测技术领域，具体涉及一种物体缺陷检测模型的训练方法、物体缺陷检测方法及装置。</t>
  </si>
  <si>
    <t>[0067]　如图1所示，提供了一种现有技术中的缺陷检测模型的训练方法，首先直接将图像的分辨率成倍缩小，例如将10000x10000分辨率的图像直接缩小到2000x2000分辨率的图像，然后通过Faster RCNN(Faster Region-Convolutional Neural Networks，更快速的区域卷积神经网络)等目标检测网络对缩小后的图像进行缺陷检测模型的训练及推理。 [0068]　该方法对于图像中的大型缺陷检测效果较好，且运行速度较快。但图像分辨率成倍的缩小，使得小缺陷的细节也会成倍的丢失，训练后的模型对小缺陷的辨别能力也成倍减弱。 [0069]　如图2所示，提供了另一种现有技术中的缺陷检测模型的训练方法，先将图像拆分成多个小块进行单独处理，例如将10000x10000分辨率的图像，拆分成500x500分辨率的400个小块，然后通过Faster RCNN等目标检测网络对拆分后得到的多个小块进行缺陷检测模型的训练及推理。 [0070]　该方法虽然解决了图像过大无法训练的问题，同时也保留了图像对小缺陷的辨别能力，但仍存在如下问题：1)模型整体运行时间过长，图像的拆分、存储、结果的合并都将带来额外的运行时间；同时为了保证出现在小块边缘的缺陷也能得到良好的支持，拆分时还需要增加一定的重叠区域，这也带来了额外的计算量。2)由于缺陷部分在图像的占比通常很小，拆分后得到的图像小块很多都是没有缺陷的样本，如果将全部小块都送到模型进行训练会导致正负样本(正样本为包含缺陷的图像块，负样本为不包含缺陷的图像块)极度不平衡，训练出的模型漏检增加；而如果只将正样本进行训练，将导致模型无法准确区分负样本而过检增加。 [0071]　此外，上述现有技术中使用的通用目标检测模型Faster RCNN一般包含骨干网络Backbone、缺陷定位网路Detector两部分，其中Backbone一般为Resnet18残差网络、Resnet50残差网络和VGG16(Visual Geometry Group 16，牛津大学视觉几何组研发的一种卷积神经网络)网络等，用于提取图像特征。然而标准的Resnet和VGG网络主要是针对自然场景下的图像分类和检测任务设计的，自然场景下的图像千变万化，背景干扰太多，模型的总信息容量需求较大，所以这些模型往往十分庞大，对GPU性能要求极高。 [0072]　基于此，本申请实施例提供了一种物体缺陷检测模型及其训练方法，本申请实施例的物体缺陷检测模型包括：特征提取子网络、分类子网络、缺陷检测子网络，可以更好的应用于环境简单的缺陷检测场景，如在车间的工件缺陷检测场景。 [0073]　具体地，如图3所示，该物体缺陷检测模型通过如下的步骤S310至步骤S330训练得到： [0074]　步骤S310，获取物体的待训练图像，并通过物体缺陷检测模型的特征提取子网络对所述待训练图像进行特征提取，得到待训练图像的特征图，其中所述待训练图像包括有缺陷待训练图像和无缺陷待训练图像的图像集。 [0076]　步骤S320，通过物体缺陷检测模型的分类子网络对所述有缺陷待训练图像和所述无缺陷待训练图像的特征图进行分类，得到所述待训练图像的分类结果和分类损失值。 [0077]　具体地，为了使分类子网络能够准确区分出有缺陷待训练图像和无缺陷待训练图像，这里可以将上述特征提取子网络提取出的有缺陷待训练图像和无缺陷待训练图像的特征图同时输入分类子网络进行训练，得到分类子网络输出的分类结果。由于这里的待训练图像均带有有缺陷/无缺陷的图像标签，通过将分类子网络输出的待训练图像的分类结果与事先标记好的图像标签进行比较，进而可以得到分类子网络的分类损失值。 [0078]　步骤S330，通过物体缺陷检测模型的缺陷检测子网络对所述有缺陷待训练图像进行缺陷检测，得到有缺陷图像的缺陷检测结果和缺陷检测损失值。 [0079]　如前所述，现有技术中的物体缺陷检测模型的训练方法在将图像进行拆分后会全部送到模型中进行训练，然而由于拆分后得到的图像小块很多都是没有缺陷的样本，如果将全部小块都送到模型进行训练会导致正负样本极度不平衡，训练出的模型漏检增加。因此本申请实施例仅将有缺陷待训练图像输入缺陷检测子网络进行训练，进而可以避免大量无缺陷待训练图像对于训练过程的干扰，提高模型训练的准确率。同样地，这里的有缺陷待训练图像是指已经标记了缺陷位置和缺陷类别的图像，通过将缺陷检测子网络输出的有缺陷待训练图像的缺陷检测结果与已经标记好的缺陷位置和缺陷类别进行比较，进而可以得到缺陷检测子网络的缺陷检测损失值。 [0080]　步骤S340，根据所述分类损失值和所述缺陷检测损失值，利用梯度下降算法对所述物体缺陷检测模型的参数进行优化，得到训练后的物体缺陷检测模型，以基于所述训练后的物体缺陷检测模型进行物体缺陷检测。 [0081]　在得到分类损失值和缺陷检测损失值后，可以将分类损失值和缺陷检测损失值进行加和，作为物体缺陷检测模型训练的总损失，然后利用梯度下降算法对物体缺陷检测模型中相应的各部分子网络的参数进行优化，得到训练后的物体缺陷检测模型，进而可以基于该训练后的物体缺陷检测模型进行后续的物体缺陷检测。 [0082]　本申请的物体缺陷检测模型的训练方法解决了传统的骨干网络显存占用过高无法训练的问题，大大缩短了模型训练的整体耗时。针对特征提取子网络和分类子网络同时进行了有缺陷待训练图像和无缺陷待训练图像的训练，而对于缺陷检测子网络只进行有缺陷待训练图像的训练，从而减少了无缺陷待训练图像的干扰，提升了模型的准确率。 [0083]　如图4所示，提供了一种物体缺陷检测模型的训练流程示意图。首先获取用待训练图像，包括已标记好的有缺陷训练图像和无缺陷训练图像，将有缺陷训练图像和无缺陷训练图像全部送入特征提取子网络SuperResBackbone中进行特征提取，然后将提取出的特征图送入分类子网络Classifier进行特征分类，得到待训练图像的分类结果和分类损失Loss_cls，利用该分类损失可以对特征提取子网络和分类子网络的参数进行优化。 [0084]　对于缺陷检测子网络Detector的训练，这里只需要将已标记好的有缺陷训练图像送入缺陷检测子网络进行训练即可，通过将特征提取子网络提取出的有缺陷训练图像对应的特征图输入缺陷检测子网络进行缺陷检测，得到缺陷检测结果及缺陷检测损失Loss_det。最后计算模型训练的总损失Loss＝Loss_cls+α*Loss_det，其中α取值范围可以为0～10，默认选择α＝1，根据总损失Loss，利用梯度下降算法对物体缺陷检测模型的各子网络的参数进行相应的优化，直至模型达到预期效果。 [0085]　上述分类损失和缺陷检测损失均可以采用交叉熵损失函数(CrossEntropy Loss)来计算，具体公式如下： [0086]　 [0087]　其中，yi为待训练图像属于有缺陷图像或者无缺陷图像的概率。 [0088]　在本申请的一个实施例中，物体缺陷检测模型主要应用于工件检测等场景，由于工件表面缺陷检测通常是在生产车间等环境下进行的，图像的拍摄场景较为固定，而拍摄的工件的形态也是有限的，模型的总信息容量需求较小，不需要庞大的骨干网络，本申请实施例设计了一种结构更为简便的卷积神经网络结构SuperResBackbone来进行特征提取，该卷积神经网络结构SuperResBackbone包括：6个卷积层、2个池化层、至少2个全连接层。具体的通过物体缺陷检测模型的特征提取子网络(SuperResBackbone)对待检测图像进行特征提取包括：将所述待训练图像输入所述特征提取子网络，依次进行一次1x1卷积、一次3x3卷积、一次全局最大池化、一次3x3卷积和一次全局最大池化处理后，得到子特征图；对所述子特征图进行一次3x3卷积后，得到第一输出特征图；对所述第一输出特征图进行一次3x3卷积后，得到第二输出特征图；对所述第二输出特征图进行一次3x3卷积后，得到第三输出特征图；将所述第一输出特征图、所述第二输出特征图和所述第三输出特征图进行多次全连接后，得到第四输出特征图，将所述第四输出特征图作为所述待训练图像的特征图。 [0089]　本实施例的卷积神经网络结构SuperResBackbone(特征提取子网络)可以提高模型整体的运行速度，同时节省一定的信息存储空间，该特征提取子网络不需要事先对超高分辨率的图像进行压缩或者拆分处理，同时保留了模型对于图像全局信息和局部细节信息的学习能力。 [0090]　如图5所示，本申请实施例的特征提取子网络SuperResBackbone主要包括6个卷积层Conv2d和2个最大池化层Maxpool2d。如果事先采集的待训练图像是彩色图像，考虑到工件检测等场景下对于图像本身的颜色信息要求不高，可以先将整张的待检测图像进行一个1x1卷积处理，即将彩色图像变为带有通道增强的灰度图像，由此可以直接使得整个网络的带宽缩小3倍。传统的将彩色图像转换成灰度图像的算法是针对人眼视觉设计的，对于机器进行区分并不一定是最佳的，因此本申请实施例先通过1x1的卷积处理能够得到对于后续缺陷检测最佳的灰度图像。当然，如果采集的图像是灰度图像，可以将前述的SuperResBackbone的第一层1x1卷积步骤省略。 [0092]　在本申请的一个实施例中，所述通过物体缺陷检测模型的分类子网络对所述有缺陷待训练图像和所述无缺陷待训练图像的特征图进行分类，得到所述待训练图像的分类结果和分类损失值包括：将所述有缺陷待训练图像和所述无缺陷待训练图像的特征图输入所述分类子网络的池化层进行全局平均池化处理，输出全局平均池化特征图，以及进行全局最大池化处理，输出全局最大池化特征图；将所述全局平均池化特征图和所述全局最大池化特征图进行多次全连接后，输出全局池化特征图；对所述全局池化特征图进行Softmax运算，得到所述待训练图像的输出向量，根据所述输出向量得到所述待训练图像的分类结果，其中所述输出向量表示所述待训练图像有缺陷的置信度；计算所述待训练图像的分类结果与所述待训练图像的图像标签之间的误差，得到所述待训练图像的分类损失值。 [0093]　如图5所示，这里的分类子网络Classifier主要包括1个全局平均池化层AdaptiveAvgPool2d、1个全局最大池化层AdaptiveMaxPool2d和2个全连接层(线性)Linear。首先将上述特征提取子网络最终提取到的待训练图像的特征图分别输入全局平均池化层进行全局平均池化处理，以及输入全局最大池化层进行全局最大池化处理，分别得到全局平均池化特征图和全局最大池化特征图。这里的全局最大池化是指对最后一层卷积的特征图，求整个特征图的像素最大值，进而可以提取图像的特征纹理，减少无用信息的影响。而全局平均池化是指对最后一层卷积的特征图，求整个特征图的像素均值，进而可以更好地保留图像的背景信息。全局平均池化和全局最大池化输出的特征图的形状是一致的(形状为Nx3Cx1x1)，然后将这两种池化后得到的特征图进行进行两次全连接，使得最终输出的全局池化特征图(形状为Nx6Cx1x1)可以捕捉到图像的全局图像信息包括图像的特征纹理信息和背景信息等，为后续图像的分类和缺陷检测奠定了基础。 [0094]　之后对全局池化特征图进行Softmax函数运算，得到待训练图像的输出向量，该输出向量可以表示待训练图像有缺陷的置信度，进而可以根据该输出向量得到待训练图像的分类结果，例如假设置信度阈值为0.75，如果输出向量表示的待训练图像有缺陷的置信度为0.8，超过了置信度阈值，则认为待训练图像的分类结果为有缺陷图像。最后计算分类子网络最终输出的待训练图像的分类结果与待训练图像已标记好的图像标签之间的误差，进而得到待训练图像的分类损失Loss_cls。 [0095]　本申请实施例可以采用Softmax函数进行输出向量的计算，具体公式如下： [0096]　 [0097]　其中，yc表示待训练图像属于有缺陷图像或者无缺陷图像的概率，范围为0～1。 [0098]　在本申请的一个实施例中，所述通过物体缺陷检测模型的缺陷检测子网络对所述有缺陷待训练图像进行缺陷检测，得到有缺陷图像的缺陷检测结果和缺陷检测损失值包括：将所述有缺陷图像的特征图输入所述缺陷检测子网络中的区域生成网络，进行候选框的提取；将提取出的候选框输入所述缺陷检测子网络中的感兴趣区域池化层，输出所述候选框的分类和坐标回归，作为所述有缺陷图像的缺陷检测结果；计算所述有缺陷图像的缺陷检测结果与所述有缺陷图像的缺陷类别标签和缺陷位置之间的误差，得到所述有缺陷图像的缺陷检测损失值。 [0099]　这里的缺陷检测子网络Detector主要包括区域生成网络RPN(Region Proposal Network)和感兴趣区域池化层ROI-Pooling(Region Of Interest-Pooling)。RPN是在Faster R-CNN网络中提出的，传统的R-CNN(Region-Convolutional Neural Networks，区域卷积神经网络)是在原始图像上通过选择性搜索Selective Search算法提出多个候选框，再把多个候选框送入CNN网络进行特征提取。Fast R-CNN(Fast Region-Convolutional Neural Networks，快速的区域卷积神经网络)则是将整张图像送入CNN网络进行特征提取，再在特征图上通过选择性搜索Selective Search算法提取候选框。然而这两种方法都是使用离线的选择性搜索算法，耗时大，且无法端到端的学习如何提取候选框，RPN的作用即是将这个候选框的提取纳入到端到端的学习中来，提高候选框的提取效率。因此，本申请实施例出于提高缺陷检测模型检测效率的目的考虑，采用RPN网络对上述分类子网络中输出的有缺陷图像的特征图进行候选框提取。 [0100]　这里的ROI-Pooling层主要用于将不同输入尺寸的特征图，即上述提取出的候选框所对应的感兴趣区域通过分块池化的方法得到固定尺寸的输出，进而通过全连接层和分类器层得到缺陷所在位置和类别，作为最终有缺陷图像的缺陷检测结果。具体地，缺陷检测子网络输出的缺陷检测结果可以是一个JxKx5的特征向量，其中J表示缺陷检测子网络检测出的J个缺陷，K表示缺陷总共有K个类别，5表示每个候选框的坐标及缺陷的置信度。之后通过计算有缺陷图像的缺陷检测结果与有缺陷图像已经标记的缺陷类别标签和缺陷位置之间的误差，进而可以得到有缺陷图像的缺陷检测损失Loss_det。本申请实施例的ROI-Pooling层能在显著提高缺陷检测模型的训练速度的同时还能提高模型的检测精确度。 [0101]　在本申请的一个实施例中，所述将所述有缺陷图像的特征图输入所述缺陷检测子网络中的区域生成网络，进行候选框的提取包括：对所述有缺陷图像的特征图上的各特征点，生成多个不同尺度的锚点框；利用所述区域生成网络中的第一全连接层，对各锚点框进行分类得到各锚点框的分类结果，以及利用所述区域生成网络中的第二全连接层，对各锚点框进行位置回归得到各锚点框的位置偏移量；根据各锚点框的分类结果和位置偏移量，输出所述有缺陷图像的候选框及位置坐标。 [0102]　本申请实施例在利用区域生成网络对有缺陷图像的特征图进行候选框提取时，可以通过如下方式实现：首先，对于特征图上的每一个点(可称之为锚点Anchor point)，生成具有不同尺度和宽高比的锚点框，在Fast R-CNN网络中，通常使用3种尺度和3种长宽比(1:1，1:2，2:1)的锚点框，这样在每一个滑窗位置就对应有9个锚点框，这9个锚点框可以理解为是RPN网络中对特征图滑窗时每个滑窗位置所对应的原图区域中有9种可能的大小，相当于是一种模板，对任意图像、任意滑窗位置都是这9种模板，如图6所示，给出了一种Fast R-CNN网络中所使用的9种锚点框的结构示意图。然后将这些锚点框输入到两个全连接层中去，一个全连接层用来分类，即用来判断这个锚点框里面的特征图属于前景还是背景，另一个全连接层用来回归，即输出锚点框的位置坐标(这里是指相对于真实物体框的偏移量)。最后根据各锚点框的分类结果和位置偏移量，输出最终有缺陷图像的候选框及对应的位置坐标。 [0103]　在本申请的一个实施例中，所述将提取出的候选框输入所述缺陷检测子网络中的感兴趣区域池化层，输出所述候选框的分类和坐标回归，作为所述有缺陷图像的缺陷检测结果包括：将所述候选框映射至所述有缺陷图像的特征图中，得到感兴趣区域；将所述感兴趣区域输入所述缺陷检测子网络中的感兴趣区域池化层，输出所述感兴趣区域的分类和坐标回归，作为所述有缺陷图像的缺陷检测结果。 [0104]　在通过区域生成网络提取出候选框后，根据待检测图像对应的特征图，将候选框映射到特征图上的感兴趣区域ROI的对应位置，然后可以将映射后的感兴趣区域划分为相同大小的分块(分块数量与输出的维度相同)，对每个分块分别进行最大池化MaxPooling处理，最终通过全连接层输出有缺陷图像的缺陷检测结果，包括缺陷所在位置和缺陷类别等。 [0105]　本申请实施例提供了一种物体缺陷检测模型的训练方法，如图7所示，所述方法包括如下的步骤S710至步骤S730： [0106]　步骤S710，获取待检测物体的目标图像，并通过物体缺陷检测模型的特征提取子网络对所述目标图像进行特征提取，得到目标图像的特征图。 [0107]　在对工件等物体进行缺陷检测的场景下，可以先获取该物体的图像作为待检测图像，然后利用特征提取子网络如卷积神经网络对该图像进行特征提取，进而得到待检测图像的特征图。本申请实施例特征的提取子网络是一种结构更为简便的卷积神经网络结构SuperResBackbone，进而以提高模型整体的运行速度，同时节省一定的信息存储空间。 [0108]　步骤S720，通过物体缺陷检测模型的分类子网络对所述特征图进行分类，得到分类结果，所述分类结果包括所述目标图像为有缺陷图像或无缺陷图像。 [0109]　如前所述，现有技术中的缺陷检测方法在将图像进行拆分后会全部送到模型中进行训练，然而由于拆分后得到的图像小块很多都是没有缺陷的样本，如果将全部小块都送到模型进行训练会导致正负样本极度不平衡，训练出的模型漏检增加。因此这里可以先利用事先训练好的分类子网络Classifier对上述待检测图像进行初步过滤，以判断出哪些是需要进行后续缺陷检测的图像。 [0110]　具体地，先利用分类子网络对上述提取到的待检测图像的特征图进行分类，以初步判断待检测图像中是否存在缺陷，如果分类结果为无缺陷图像，也即图像中的工件没有缺陷或者缺陷可忽略不计，则可不用再进行后续缺陷检测的步骤，在一定程度上节省了系统运行的时间，提高了整体的缺陷检测效率。 [0111]　步骤S730，若所述目标图像为有缺陷图像，则通过物体缺陷检测模型的缺陷检测子网络对所述目标图像进行缺陷检测，得到所述待检测物体的目标图像的缺陷检测结果，并基于所述缺陷检测结果反馈所述待检测物体的缺陷信息；若所述目标图像为无缺陷图像，直接反馈所述缺陷检测结果为无缺陷；其中，所述物体缺陷检测模型基于前述的物体缺陷检测方法训练得到。 [0112]　如果分类子网络输出的分类结果为该待检测图像为有缺陷图像，则说明该图像中的工件存在不可忽略的缺陷，需要进行进一步的缺陷检测和定位，这里可以利用训练好的缺陷检测子网络对该有缺陷图像进行缺陷检测，进而得到有缺陷图像的缺陷检测结果，包括缺陷位置和缺陷类别等。最后将缺陷检测结果进行反馈，从而完成整个物体缺陷检测流程。 [0113]　本申请的物体缺陷检测方法先通过分类子网络提前过滤掉无缺陷样本，由于缺陷检测子网络的运行耗时较大，分类子网络的耗时相对小，因此可以在很大程</t>
  </si>
  <si>
    <t>本申请的训练方法缩短了模型训练的整体耗时，并且提升了模型的检测精度。</t>
  </si>
  <si>
    <t>0.77</t>
  </si>
  <si>
    <t>CN113096088B |
CN112686344B |
CN113096088A |
CN112686344A</t>
  </si>
  <si>
    <t>训练图像 |
图像特征 |
卷积处理 |
图像输入 |
提取图像 |
特征提取单元 |
待检测图像 |
算法提取 |
输入图像分辨率 |
输入神经网络</t>
  </si>
  <si>
    <t>图像分类 |
卷积神经网络 |
正负样本 |
目标检测模型 |
残差网络 |
生成网络 |
最大池化 |
神经网络结构 |
交叉熵损失函数 |
全连接层 |
特征输入 |
特征向量 |
类别标签 |
训练过程 |
训练和测试</t>
  </si>
  <si>
    <t>缺陷图像 |
缺陷检测方法 |
工件表面缺陷检测</t>
  </si>
  <si>
    <t>选择性搜索</t>
  </si>
  <si>
    <t>北京市隆安律师事务所; 权鲜枝</t>
  </si>
  <si>
    <t>CN202011209779.X</t>
  </si>
  <si>
    <t>一种车机检测方法、系统、电子设备和存储介质</t>
  </si>
  <si>
    <t>本发明公开了一种车机检测方法、系统、电子设备和存储介质。车机包括蓝牙芯片和车载语音系统，该方法包括如下步骤：向车机的蓝牙芯片发送指令，配置蓝牙芯片工作于闭环模式，从而使蓝牙芯片能够将车载语音系统采集的音频信号不经编码地直接发送回车载语音系统；向车载语音系统的麦克风输入音频，通过侦听车载语音系统的扬声器播放情况，检测车机是否正常。本申请通过配置车机的蓝牙芯片为闭环模式，能够将车载语音系统采集的音频信号不经编码地直接发送回车载语音系统，从而使车机形成闭环结构，能够一次性完成蓝牙芯片和车载语音系统整体功能的检测，流程简单、操作方便、效率更高，且节省了烧录时间，降低了设备成本和网络成本。</t>
  </si>
  <si>
    <t>一种车机检测方法，所述车机包括蓝牙芯片和车载语音系统，其特征在于，该方法包括如下步骤： 　　向所述车机的蓝牙芯片发送指令，配置所述蓝牙芯片工作于闭环模式，从而使所述蓝牙芯片能够将所述车载语音系统采集的音频信号不经编码地直接发送回所述车载语音系统； 　　向所述车载语音系统的麦克风输入音频，通过侦听所述车载语音系统的扬声器播放情况，检测所述车机是否正常。</t>
  </si>
  <si>
    <t>孙晓伟 |
王巧彬</t>
  </si>
  <si>
    <t>孙晓伟</t>
  </si>
  <si>
    <t>G11C 29/08|G11B 31/00|H04W  4/40|H04W  4/80|H04W 24/00</t>
  </si>
  <si>
    <t>G11C 29/08</t>
  </si>
  <si>
    <t>G11C29/08|G11B31/00|H04W4/40|H04W4/80|H04W24/00</t>
  </si>
  <si>
    <t>G11C29</t>
  </si>
  <si>
    <t>　车机，是指安装在汽车里面的车载信息娱乐产品的简称，车机在功能上能够实现人与车，车与外界(车与车)的信息通讯。目前由娱乐系统向个人终端系统发展，车机首先经历了车机1.0的CD(Compact Disk，激光唱片)阶段，再到车机2.0的本地交互阶段，再到目前的车机3.0人车交互、车车交互的互联交互阶段。车机是为了丰富汽车的功能而产生，与汽车相比，起步晚，但发展更快。汽车直接涉及人的生命安全，因此，世界上对汽车的标准十分严格，车机作为新时代汽车产品中必不可少的产品之一，如何实现快速、完备、高质量的检测是目前亟需的。</t>
  </si>
  <si>
    <t>　本发明涉及汽车检测技术领域，特别涉及一种车机检测方法、系统、电子设备和存储介质。</t>
  </si>
  <si>
    <t>[0038]　图2示出了本申请所说车机系统的硬件结构示意图，如图2所示，车机系统包括蓝牙芯片和车载语音系统，车载语音系统包括DSP(Digital Signal Processing，数字信号处理)芯片、麦克风、放大器和扬声器，用于通过蓝牙芯片实现无线通话功能。其中，麦克风用于采集车内人员的声音，采集到的声音经DSP芯片处理后，通过蓝牙芯片发送，蓝牙芯片接收到的信号通过DSP芯片处理，在经放大器放大后在扬声器播放输出。 [0039]　现有技术针对车机的检测方法，通常需要检测人员手持带有蓝牙功能的智能手机等外部通话设备，经过一系列繁琐的屏幕操作才能建立起连接通路，继而再通过手机与车机拨号通话，才能检测车机通话是否正常。这种方式存在如下缺点： [0040]　一、烧录车机程序的时间成本过高。在产线上实现车机连接手机蓝牙成功，至少需要在车机上烧录能够使蓝牙模块、audio(声音)模块，HMI(Human Machine Interface，人机界面)界面等正常工作的程序包才行，由于所需功能复杂，程序包体积很大，需要烧录很长时间，易出现操作意外。 [0041]　二、检测人员的操作流程繁复。检测时，检测人员需要在HMI界面上进行搜索、配对连接等操作，才能让车机成功连接手机蓝牙，无形中增加了检测人员的操作，增加了时间成本，同时对操作人员的素质要求较高，人力成本高。 [0042]　三、设备及网络成本高。现有的检测方法需要使用至少一部手机与车机进行连接测试，因而会增加购买手机的成本。而且，因为测试过程需要拨打电话，因此对移动网络信号也是有要求的，因此，现有的测试方法增加了购买手机和使用移动网络的成本。 [0043]　针对上述问题，本申请提出了一种简便高效的车机检测方式。如图1所示，一种车机检测方法，其中，待检测的车机包括蓝牙芯片和车载语音系统，该方法包括如下步骤： [0044]　步骤S110：向车机的蓝牙芯片发送指令，配置蓝牙芯片工作于闭环模式，从而使蓝牙芯片能够将车载语音系统采集的音频信号不经编码地直接发送回车载语音系统。 [0045]　步骤S120：向车载语音系统的麦克风输入音频，通过侦听车载语音系统的扬声器播放情况，检测车机是否正常。 [0046]　本申请通过配置车机的蓝牙芯片为闭环模式，使蓝牙芯片能够将车载语音系统采集的音频信号不经编码地直接发送回车载语音系统，从而，使车机内部自带的蓝牙芯片以及车载语音系统形成闭环结构(参考图2所示)，直接通过车机的麦克风采集音频信号，并传输到车机的扬声器进行播放，从而，能够一次性完成蓝牙芯片和车载语音系统整体功能的检测，流程简单、操作方便、效率更高。 [0047]　相比于现有技术将车机连接外部通话设备(例如带有蓝牙功能的手机)进行检测，省去了添置手机的设备成本和界面操作，同时也无需烧录联网通信和HMI界面控制等复杂程序，省去了烧录程序的时间成本，更适合产线应用，可以及早地完成车机功能检测。 [0048]　在本申请的一个实施例中，步骤S110中，向车机的蓝牙芯片发送指令，配置蓝牙芯片工作于闭环模式，包括： [0049]　向蓝牙芯片发送闭环指令和时钟指令，使蓝牙芯片的PCM(Pulse Code Modulation，脉冲编码调制)输入端(PCM IN)和PCM输出端(PCM OUT)在数据传输功能上短接。 [0050]　在通常情况下，建立蓝牙通话的SCO链路后，车机麦克风输入的语音经过DSP芯片转换成音频信号从PCM IN进入，处理后的数据通过蓝牙芯片发送出去；而车机接收端接收的手机信号从PCM OUT输出，经PCM解码后可恢复原声从车机的扬声器播放。 [0051]　而本申请通过设置蓝牙芯片的PCM模式实现的闭环模式。闭环模式下数据不经过蓝牙芯片的PCM编解码，相当于短接了PCM IN和PCM OUT。从而，车机麦克风采集的语音数据从蓝牙芯片的PCM IN进入，并直接从PCM OUT输出，流向车机的扬声器进行播放，形成数据闭环结构，如本申请附图2箭头所示。 [0052]　参考图2所示，在本申请的一个实施例中，车载语音系统的组件包括：麦克风、扬声器、DSP芯片和放大器(amplifier，缩写AMP)。麦克风经DSP芯片连接蓝牙芯片的PCM输入端；扬声器经放大器和DSP芯片连接蓝牙芯片的PCM输出端。由此，车载语音系统和蓝牙芯片形成信号闭环结构，车机自身麦克风采集到的音频经过DPS芯片和蓝牙芯片传输给放大器，继而由扬声器播放，从而无需连接外部通话设备进行通话检测，就可以自身实现语音检测，操作简单且省去了大量烧录时间，以及复杂的连接操作和手机硬件、网络成本。 [0053]　在本申请的一个实施例中，为了提高检测的效率，还可以在配置蓝牙芯片的闭环模式后，检测蓝牙芯片的闭环模式是否配置成功，若不成功，则中止检测，及时排查问题所在，解决后另行测试。 [0054]　检测过程中，若检测到蓝牙芯片配置成功，则证明蓝牙芯片是正常的，否则久说明蓝牙芯片存在问题。由于只有当蓝牙芯片正常时，才能依靠蓝牙芯片的闭环模式实现车机语音系统的功能检测，继续进行下一步的检测，因而，当检测到蓝牙芯片配置失败时，直接诊断蓝牙芯片自身存在故障，及时中止检测，排除掉蓝牙芯片的故障后再进行下一步检测操作，可以提高工作效率。 [0055]　在本申请的一个实施例中，若检测到车载语音系统的扬声器播放的音频与麦克风输入的音频不一致，则可怀疑车载语音系统出现故障，从而，可以继续分别检测车载语音系统的各个组件是否正常，来排出故障。 [0056]　在蓝牙芯片配置成功的基础上，即可判断蓝牙芯片正常，则此情况下，若出现扬声器播放的音频与麦克风输入的音频不一致的问题，则说明车载语音系统自身存在问题。因为正常情况下，麦克风采集的语音信号会经过闭环回路传输到扬声器，由扬声器播放输出，因而在扬声器处应该检测到与麦克风采集到的声音相同的声音，如果没能检测到相同的声音，则说明车载语音系统中的某一组件存在问题，此时，可以通过配置给其他组件的配置模块，继续排查各个组件的功能是否正常。 [0057]　本申请还公开了一种车机检测系统，如图3和图4所示。被检测的车机包括蓝牙芯片和车载语音系统，该系统包括：上位机模块、控制模块和配置模块。 [0058]　上位机模块，用于向控制模块发送检测指令。 [0059]　控制模块，用于与上位机模块通讯，接收上位机模块发送的检测指令，解析检测指令，并将检测指令发送到对应的配置模块。 [0060]　配置模块，用于响应于控制模块发送的检测指令，向车机的蓝牙芯片发送指令，配置蓝牙芯片工作于闭环模式，从而使蓝牙芯片能够将车载语音系统采集的音频信号不经编码地直接发送回车载语音系统，以通过比较车载语音系统麦克风输入的音频和扬声器播放音频，检测车机是否正常。 [0062]　在本申请的一个实施例中，配置模块，具体用于：向蓝牙芯片发送闭环指令和时钟指令，使蓝牙芯片的PCM输入端和PCM输出端在数据传输功能上短接；车载语音系统的组件包括：麦克风、扬声器、DSP芯片和放大器；麦克风经DSP芯片连接蓝牙芯片的PCM输入端；扬声器经放大器和DSP芯片连接蓝牙芯片的PCM输出端。从而，使车机形成自身闭环系统，这样通过一次检测，就可以诊断车机各个组件是否同时正常。 [0063]　在本申请的一个实施例中，配置模块，还用于在配置蓝牙芯片的闭环模式后，检测蓝牙芯片的闭环模式是否配置成功，将配置结果通过控制模块返回给上位机模块；上位机模块，还用于显示蓝牙芯片的配置结果。从而，当检测人员操作时，通过上位机模块就可以直观地看到配置结果，当蓝牙芯片配置失败时，就可以诊断蓝牙芯片故障，从而中止检测，诊断该车机为不良品，进行故障排查。 [0068]　向车机的蓝牙芯片发送指令，配置蓝牙芯片工作于闭环模式，从而使蓝牙芯片能够将车载语音系统采集的音频信号不经编码地直接发送回车载语音系统； [0069]　向车载语音系统的麦克风输入音频，通过侦听车载语音系统的扬声器播放情况，检测车机是否正常。 [0071]　该电子设备可实现图1所示车机检测方法实施例的功能，在此不再赘述。 [0073]　向车机的蓝牙芯片发送指令，配置蓝牙芯片工作于闭环模式，从而使蓝牙芯片能够将车载语音系统采集的音频信号不经编码地直接发送回车载语音系统； [0074]　向车载语音系统的麦克风输入音频，通过侦听车载语音系统的扬声器播放情况，检测车机是否正常。</t>
  </si>
  <si>
    <t>本申请通过配置车机的蓝牙芯片为闭环模式，能够将车载语音系统采集的音频信号不经编码地直接发送回车载语音系统，从而使车机形成闭环结构，能够一次性完成蓝牙芯片和车载语音系统整体功能的检测，流程简单、操作方便、效率更高，且节省了烧录时间，降低了设备成本和网络成本。</t>
  </si>
  <si>
    <t>数字信号处理器 |
可编程逻辑器件 |
硬件层面 |
现场可编程门阵列 |
软件模块 |
通用处理器 |
专用集成电路 |
diamond table face |
晶体管逻辑器件 |
计算机程序指令</t>
  </si>
  <si>
    <t>输入/输出接口 |
外设部件互连 |
硬件结构 |
内部总线 |
网络处理器 |
工业标准体系结构</t>
  </si>
  <si>
    <t>指令和数据 |
cvd金刚石薄膜 |
读取存储器 |
可编程存储器 |
磁盘存储器 |
eva护套 |
equipment bus |
动态随机存取存储器 |
电可擦除可编程只读存储器 |
equipment node |
dudresnaya capricornica |
光盘只读存储器</t>
  </si>
  <si>
    <t>扬声器播放音频</t>
  </si>
  <si>
    <t>CN202011212268.3</t>
  </si>
  <si>
    <t>一种按键、方向盘和按键的设置方法</t>
  </si>
  <si>
    <t>本申请公开了一种用于辅助驾驶的按键、方向盘和按键设置方法。该按键适用于驾驶场景，包括：底座、壳体、微动开关和显示组件；壳体顶部设有透明区域；底座内部设有用于固定微动开关的固定腔，底座的顶部设有限位柱，限位柱上设有第一限位部件，壳体底部的内侧设有第二限位部件；壳体装配到底座之中，微动开关的触点与显示组件背光侧相接触，显示组件的显示侧与壳体顶部的透明区域相对应；显示组件用于展示当前按键功能所对应的图标；壳体下移压迫微动开关触发点击操作，基于点击操作完成按键功能切换，当按键功能切换之后，显示组件显示切换后的图标。本申请实施例公开的按键能够解决现有的集成方向盘不利于驾驶员记忆自定义按键的问题。</t>
  </si>
  <si>
    <t>2021/01/15</t>
  </si>
  <si>
    <t>B60R11/02|B60R2011/001|B62D1/04</t>
  </si>
  <si>
    <t>B60R11</t>
  </si>
  <si>
    <t>　本申请涉及汽车制造技术领域，具体涉及一种按键、方向盘和按键的设置方法。</t>
  </si>
  <si>
    <t>[0039]　本申请的设计构思在于：通过改进按键的结构，将按键的外壳用透明的材质制成，在按键的内部安装显示组件。使得按键的显示组件能够显示当前按键功能所对应的图标。这样用户在使用汽车的方向盘时，并不需要再去一个个熟悉方向盘上的每个按键的具体功能，能够通过查看按键上所显示的图标，就能直观的了解每个按键所对应的按键功能。并且，还能够通过自行设置每个按键的按键功能，满足自定义的需求。 [0040]　图1是本申请一个实施例的一种按键结构示意图，参见图1所示，该按键包括：底座50、壳体10，以及设置在底座50和壳体10之间的微动开关70和显示组件30；壳体10顶部设有透明区域。 [0041]　在本申请的一种实施例中，为了实现按键的固定，在底座50内部设有用于固定微动开关70的固定腔，在固定腔内还可以通过设置限位筋或限位槽来固定微动开关。进一步的，通过在固定腔的底部设置用于固定微动开关70的螺孔，在微动开关70上对应位置设置螺孔，通过螺钉固定的方式将微动开关70固定在该按键的底座50上。在本申请的其他实施例中，还可以采用其他固定方式，只需要将微动开关70固定在底座50的固定腔内即可。 [0042]　为了实现底座50与壳体10的装配。底座50的顶部设有限位柱501，限位柱501上设有第一限位部件502，壳体10底部的内侧设有与第一限位部件502配合使用的第二限位部件102。通过第一限位部件502和第二限位部件102的配合使用，将壳体10装配到底座50之中，壳体10能够在第一限位部件502和第二限位部件102的活动范围内相对活动，即实现壳体10的按下操作，受到底座50上的限位柱的作用停止下移；松开之后壳体10弹起，受到第二限位部件102的作用停止上移，防止壳体10与底座50脱离。 [0043]　在本实施例中，由微动开关70提供回弹的弹力。在本申请的其他实施例中，为了能够更快更稳定实现壳体10的按下与弹起，在底座50和壳体10之间设置弹性部件。 [0044]　微动开关70的触点与显示组件30背光侧相接触，显示组件30的显示侧与壳体10顶部的透明区域相对应；显示组件30用于展示当前按键功能所对应的图标。壳体10下移压迫微动开关70发生形变，从而触发点击操作，基于点击操作完成按键，当按键功能改变之后，显示组件30显示变更后的按键功能所对应的图标。 [0046]　在本申请的一种实施例中，显示组件30包括显示屏301和背光板302，较佳的，为了实现显示的效果，显示屏301与壳体10顶部的透明区域紧密贴合。 [0047]　在本申请的一种实施例中，显示屏为LED屏、OLED屏或电子墨水屏。 [0048]　在本申请的一种实施例中，为了能够达到更好的用户体验，壳体10顶部的透明区域为凹陷结构。因此，为了与壳体10相匹配，显示屏301也为凹陷结构。 [0049]　在本申请的一种实施例中，凹陷结构的弧度与手指指肚的弧度相匹配。较佳的，凹陷结构的深度为1mm～1.5cm。 [0050]　在本申请的一种实施例中，为了便于用户在使用的时候进行更好的定位，壳体10顶部的透明区域的上设有凸起的定位点；定位点可以为一个也可以为多个，定位点凸起的高度可以在1mm～2mm之间。既可以通过手指的触摸进行感受，也不会因为定位点凸出过高影响使用。 [0051]　在本申请的一种实施例中，定位点为一个，定位点设置在壳体10顶部的中心位置；或者，方向盘左侧按键上的定位点设置在按键中心偏左的位置；方向盘右侧按键上的定位点设置在按键中心偏右的位置。 [0052]　在本申请的一种实施例中，定位点为两个，两个定位点对称设置在壳体顶部中心的两侧，两个定位点之间的距离为0.8cm-1.5cm。 [0053]　在本申请的一种实施例中，定位点的外形为圆点、椭圆点、星型点或方形点。 [0054]　图2示出了根据本申请另一个实施例的按键结构示意图；参见图2所示，在本申请的一种实施例中，按键还包括设置在显示屏301与壳体10之间的触摸屏20。参见图2所示，触摸屏20与壳体10顶部透明区域相匹配也是凹陷结构。 [0055]　触摸屏20能够增加按键上控制操作，如在触摸屏20上进行左右滑动，实现音响的音量控制；在触摸屏20上进行上下滑动，实现对当前播放曲面的切换；在触摸屏20上的单击或双击操作，实现对当前播放曲面的暂停或播放操作。还可以是其他控制操作，在此不一一赘述。 [0056]　在本申请的一种实施例中，由于为了提高按键在按压之后给与用户的反馈，提高按键的用户体验。按键还包括设置在底座下方的振动电机60；振动电机60用于在微动开关70被触发之后，提供振动反馈。 [0057]　在本申请的一种实施例中，振动电机60还可以用于在触摸屏20被触发之后，提供振动反馈。 [0058]　本申请还公开了一种方向盘，该方向盘包括：本体以及设置在本体上的至少一个上述的按键。图3示出了根据本申请一个实施例的方向盘的结构示意图；参见图3所示，按键设置在方向盘横梁的两侧。 [0059]　图4示出了根据本申请另一个实施例的方向盘结构示意图；参见图4所示，按键设置在方向盘横梁的侧上方。 [0060]　在本申请的其他实施例中，在如图3或图4中所示的方向盘，其上所安装的按键的壳体为方形；并且，任意相邻的两个或两个以上按键，其壳体顶部透明区域相拼接形成大屏幕。即通过将相邻的两个按键组成大屏幕，或者将相邻的四个按键组成更大的屏幕。其中，构成大屏幕能够显示更多的信息。能够在不显示按键功能对应图标时，显示其他用于辅助驾驶的信息。 [0061]　图5示出了根据本申请一个实施例的按键设置方法流程图。参见图5所示，该按键设置方法包括如下步骤： [0062]　步骤S501，获取按键的点击指令，根据点击指令激活按键功能选取操作。 [0063]　在步骤S501中，当用户设置按键的功能时，先唤醒屏幕，弹出按键功能设置界面，然后显示器上在弹出的设置界面中针对某个按键，选择该按键对应的按键功能。 [0064]　步骤S502，获取用户输入的按键功能选择指令，选取对应的按键功能。 [0065]　在步骤S502中，用户在设置界面上点击操作，选取对应的按键功能。 [0066]　步骤S503，根据获取得到的按键功能，返回与变更后的按键功能对应的按键图标，使得显示组件显示变更后的按键功能所对应的图标。 [0067]　步骤S503，IVI接收用户的点击操作，根据该点击操作，向该按键对应的ECU发送控制指令，经由CAN总线传到方向盘的ECU。该按键对应的ECU根据控制指令设置该按键对应的图标，记录按钮当前功能对应的指令，并将该图标通过该按键上的显示屏进行显示。 体描述只是更好的解释本申请的目的，本申请的保护范围以权利要求的保护范围为准。</t>
  </si>
  <si>
    <t>0.50</t>
  </si>
  <si>
    <t>WO2022161168A1</t>
  </si>
  <si>
    <t>按键设置 |
功能按键 |
按键组 |
设置按键 |
增加按键 |
设置按钮 |
侧按键 |
显示屏 |
显示组件 |
电子墨水屏 |
按键结构 |
振动反馈 |
按键连接</t>
  </si>
  <si>
    <t>双击 |
触摸屏 |
单击 |
gant |
按键图标 |
控制操作 |
用户输入 |
设置方法 |
接收用户 |
硬件按键 |
唤醒屏幕 |
接听电话</t>
  </si>
  <si>
    <t>设置界面 |
显示切换 |
查看按键 |
车载信息娱乐系统 |
点击指令</t>
  </si>
  <si>
    <t>显示按键 |
获取按键</t>
  </si>
  <si>
    <t>2  2021.01.15 公开 公开
2021.02.02 实质审查的生效 实质审查的生效
申请日=2020.11.03</t>
  </si>
  <si>
    <t>CN202011211185.2</t>
  </si>
  <si>
    <t>本发明公开了一种电动汽车电池分离装置和电动汽车。一种电动汽车电池分离装置，该电池分离装置包括：电池舱传感器、滑轨、伺服作动器和控制器；电池舱传感器和伺服作动器与控制器连接；电池舱传感器用于测量电动汽车的电池温度；滑轨沿预设方向设置，用于滑动组装电池；控制器用于根据电池舱传感器的感应触发伺服作动器，使伺服作动器将电池沿滑轨从预设方向弹出。本申请可以在电池发生意外时，及时将电池弹出，降低电池起火、爆炸给车内人员造成的安全风险。</t>
  </si>
  <si>
    <t>B60L 50/64|B60L  3/00|H01M 50/204|H01M 50/244|H01M 50/249|H01M 50/256</t>
  </si>
  <si>
    <t>B60L50/64|B60L3/0046|Y02T10/70</t>
  </si>
  <si>
    <t>B60L50</t>
  </si>
  <si>
    <t>　本发明涉及电动汽车技术领域，特别涉及一种电动汽车电池分离装置和一种电动汽车。</t>
  </si>
  <si>
    <t>[0032]　本发明的技术构思是：在电动汽车上设置电池分离装置，实现电池的及时弹出，从而避免电池起火、爆炸带来的安全风险。 [0033]　图1至图5示出了本申请电动汽车电池分离装置的一个实施例，其中：图1为本申请电动汽车电池分离装置实施例结构示意图；图2为本申请电动汽车电池分离装置的电池舱仰视图，图中右侧为车头方向，图2中电池未弹出；图3为本申请电动汽车电池分离装置的电池舱仰视图，图中右侧为车头方向，图3中电池被弹出；图4为本申请电动汽车电池分离装置的电池、滑轨和伺服作动器之间的位置关系示意图；图5为隐去了图4中部分滑轨的示意图。 [0034]　如图1至图5所示，本申请的电动汽车电池分离装置，包括：电池舱传感器4、滑轨7、伺服作动器2和控制器。电池舱传感器4和伺服作动器2连接着控制器，电池舱传感器4测量电动汽车的电池温度，以向控制器传输感应信号，控制器则根据该感应信号触发伺服作动器2，从而在电池1发生意外时及时将电池1弹出，降低电池1起火、爆炸给车内人员造成的安全风险。 [0035]　本实施例中，电池1滑动组装在滑轨7上，滑轨7沿预设方向设置，由此，若电池舱传感器4检测到电池1状态异常，例如温度过高、超过预设安全温度，则控制器就会触发伺服作动器2，使伺服作动器将电池1沿滑轨7从预设方向弹出。 [0036]　滑轨7既能方便电池1的安装，快速调节电池1位置，又能够降低电池1弹出的阻力，并提供导向功能，使电池1从预定的方向和轨迹弹出。参考图2和图3所示，图2和图3为电池舱仰视图，右侧为车头方向，下方为自动舱门3方向。伺服作动器2为液压的作动筒，通过液压带动连杆，顶开自动舱门3，同时将电池1沿滑轨7弹出车外。如图3所示，当作动筒连杆运行到最大行程后，与电池1分离。 [0037]　因此，通过本申请上述实施例的电动汽车电池分离装置，就可以在检测到电池1温度过高时，通过伺服作动器2和滑轨7将电池1顺利、及时地滑动弹出电动汽车，保护车内人员安全。 [0038]　在本实施例中，电池舱传感器4可以是温差电偶、红外传感器和紫外传感器，但不限于此，每个电池1应该设置有独立的电池舱传感器4，以分别独立地处理每个电池1，避免电池1之间的相互影响。 [0039]　在本实施例中，电池1包括并排设置的左右两组。本申请所指并排设置的左右两组电池1，是指沿着车头-车身方向并排设置的左右两组。诸如大客车等电动车辆，由于动力要求需要采用多个电池，在此情况下，本实施例将其分为两排设置，便于控制电池弹出。 [0040]　在本申请的一个实施例中，两组电池1可以从电动汽车的同侧弹出，此时，处于同一排的两块电池1共用同一个伺服作动器2，可以节省伺服作动器2的数量，控制成本。 [0041]　或者，在两组电池1从电动汽车的同侧弹出情况下，处于同一排的两块电池1分别使用两个伺服作动器2独立弹出，以分别保证各个电池间独立，每个伺服作动器2驱动一块电池，安全性更高。此时，如图2和图3所示，伺服作动器2需要交错布置，以相互避让。 [0042]　在本申请的另一个实施例中，两组电池1还可以分别从电动汽车的两侧弹出，即位于左侧的电池1从左侧弹出，位于右侧的电池1从右侧弹出。此时，每个电池1独立使用一个伺服作动器2。 [0043]　在本申请的一个实施例中，伺服作动器2可以为以下类型中的任意一种：油压作动器、压缩空气作动器、电动作动器和化学能作动器。当然，其他形式的伺服作动器2也可应用于本申请，在此不过多赘述。 [0044]　优选地，伺服作动器2应当具有可靠的安全性能，以保证电池舱出现碰撞变形等情况时仍能可靠工作，保护车内人员周全。因此，本申请优选实施例中，伺服作动器2选用油压作动器，因为车辆发生事故后车身可能会发生变形，油压作动器更能适应车辆变形状况，更有可能将电池1弹出车外，可靠性更高。 [0045]　在本申请的一个实施例中，参考本申请图4和图5所示，伺服作动器2设置在电池1的下方，一端固定在电动汽车底板上，另一端与电池1的底部，接触。由于起火后电池1下方的温度较低，因此伺服作动器2安装在电池1的下方，可以使伺服作动器2受破坏的几率更小，可靠性更高。 [0046]　以本实施例为例，伺服作动器2采用液压的作动筒，筒身的固定部分连接在电动汽车的底板上，筒身的可伸缩活动端与电池1底部接触，通过可伸缩活动端将电池1弹出，弹出后可伸缩活动端可以与电池1分离。 [0047]　在本实施例中，如图1所示，该电池分离装置还包括：自动舱门3，自动舱门3也与控制器连接。自动舱门3对应电池1弹出的方向设置，平时关闭以保护电池1和车辆内部结构，控制器在控制伺服作动器2弹出电池1之前，还会控制自动舱门3打开，为电池1提供弹出出口。 [0048]　优选地，当电动汽车为左舵车时，自动舱门3开设在电动汽车左侧，使电池1从车辆左侧弹出，从而不影响乘客从右侧车门逃生。当电动汽车为右舵车时，自动舱门3开设在电动汽车右侧，使电池1从车辆右侧弹出，从而不影响乘客从右侧车门逃生。 [0049]　自动舱门3可以使用电机驱动实现自动打开，或者，也可使用类似于安全气囊的爆炸装置炸开自动舱门3，本申请对此不作过多限定。再者，自动舱门也可以在伺服作动器2推动电池1时，直接由电池1顶推打开，这种情况下的自动舱门3采用较低强度的方式关合。 [0050]　在本申请的一个实施例中，电池1外可以设置隔热层，通过隔热层将电池1和伺服作动器2隔离；在本实施例中，电池1设置有多个，隔热层还可以将电池1彼此隔离，从而可以避免电池1与伺服作动器2之间以及电池1与电池1之间的相互不良影响。 [0051]　在本申请的一个实施例中，该电池分离装置还包括：切断装置，切断装置连接控制器，用于在电池1弹出时切断电池1与电动汽车之间的线缆，从而避免电池1弹出受线缆牵扯影响。 [0052]　当然，电池1也可以不带线缆弹出。例如，直接将滑轨7设置为导电滑轨，包含导电的金属轨道，金属轨道既能对电池1进行支撑又能与电池1接触导通，电池1安装进滑轨7后即与金属轨道接触，实现连接供电。从而在弹出时，电池1与金属轨道脱离即自动实现断电，这样既方便电池1的安装使用，又可以避免线材对电池1的牵扯，一举两得。 [0053]　在本实施例中，如图1所示，该电池分离装置还包括：车内传感器5和车外传感器6。 [0054]　车内传感器5，包括但不限于摄像头、红外传感器等，具体用于检测车内乘客数量，此外，还可以包括车门的位置和开启状态等信息；车外传感器6，具体用于检车车外环境是否适于弹出电池1，包括但不限于摄像头、红外传感器、激光雷达、毫米波雷达和超声波声纳等。控制器还用于根据车内传感器和车外传感器的感应控制伺服作动器2弹出电池1。通过设置车内传感器5和车外传感器6，就可以获取车内、车外的情况，控制弹出电池的时机。例如，获取车内是否有人的情况，以决定是否需要弹出电池，以及获取车外人员的情况，判断此时是在空阔地带，还是在闹市区、加油站等危险地段，以保护车外空间的安全。 [0055]　从而，通过本实施例的电动汽车电池分离装置，就可以综合借助电池舱传感器4、车内传感器5和车外传感器6的感应，在情况允许的条件下将电池1弹出车外，既保护车内人员的安全，同时又不影响车外环境的安全。 [0056]　在本实施例中，车内传感器5和车外传感器6的数量均不限于一个，根据采集数据的需求，可以设置多个。例如，车外传感器6就可以使用一个全景镜头，并设于车顶，或者使用多个，分别采集车辆四周的空间状况。 [0057]　在本申请的一个实施例中，该电池分离装置还包括：警示装置和/或通信装置。警示装置可以是警示灯或是扬声器，用于在电池1弹出时通过灯光或声音发出警示消息，使外部行人车辆避离电动汽车，从而使外部行人车辆避开弹出的电池1。而通信装置则可以通过网络与其他车辆连接，用于与其他车辆通信，通知其他车辆避让以安全弹出电池1。 [0058]　在本申请的一个实施例中，该电动汽车电池分离装置的各模块之间，使用数据总线模块进行通信，以保持信息传输畅通。 [0059]　优选地，本实施例中，电池1的外侧还可以设置较为坚硬的外壳，以限制电池1起火、爆炸的威力，降低损害。 [0060]　本申请的电动汽车电池分离装置适用于各类电动汽车，包括但不限于使用磷酸铁锂电池和三元聚合物锂电池的各类电动汽车，无论电池本身的安全性高低，使用本申请的电动汽车电池分离装置，都可以有效提高电动汽车的安全性能，降低电池高温故障带来的危害。 [0061]　参考图1至图5所示，介绍本申请电动汽车电池分离装置可行的工作原理如下： [0062]　1、电池舱传感器4将电池1的温度通过数据总线模块发送给控制器，控制器根据电池1的温度判断是否要弹出电池1。若判断需要弹出电池1，则控制器还会通过车内传感器5来检查车内人数，如果车内无人、或车内人数较少(例如仅有司机)，或者车内人数少于第一阙值且车门打开等情况下，也可不必弹出电池1。当然，控制电池1是否弹出的策略可以根据实际情况和使用经验确定，本申请不做一一限定。 [0063]　2、此外，在有车外传感器6的情况下，控制器继而会调用车外传感器6检查车外情况，如果车外空间过于狭小且车辆处于运动中，则暂不弹出电池1，在第二延迟时间后再次检查是否适于弹出电池1。当然，也可以设置弹出电池1的其他具体策略，例如如果车外人员密集，甚至比车内人员更多，则先鸣笛示警驱散人群后等待第二延迟时间后再次检查是否适于弹出电池1。如果车外有其他大型客车，可以通过车联网通知其他车辆避让，在等待第二延迟时间后再检查是否适于弹出电池1。 [0064]　3、在最终决定需要弹出电池1后，控制器解锁自动舱门3，从而为电池1的弹出提供出口。 [0065]　4、此外，若存在切断装置，则控制器通过切断装置，切断电池1与车辆之间的电缆。 [0066]　5、最后，在最终判断需要弹出电池且车外情况允许电池1弹出的情况下，控制器控制伺服作动器2将电池1弹出车外。 [0067]　上述各步骤中策略可根据需求、路况认为设置调整，在此并非对本申请的唯一限定。 [0068]　本申请还公开了一种电动汽车，该电动汽车设置有如上任一项的电动汽车电池分离装置，从而可以在电池1发生故障时，在合适的时机将电池1弹出，保护车内外人员财产安全。</t>
  </si>
  <si>
    <t>CN112895901A</t>
  </si>
  <si>
    <t>CN202011212208.1</t>
  </si>
  <si>
    <t>一种摄像头调试设备和方法</t>
  </si>
  <si>
    <t>本发明公开了一种摄像头调试设备和方法。该摄像头调试设备包括前罩板和预设图像显示部件，前罩板和预设图像显示部件包围形成灯箱内部空间；前罩板上设置有摄像头拍摄口，摄像头拍摄口能够使待调试摄像头对所述灯箱内部空间进行拍摄；预设图像显示部件包括位于内侧的标定板，以及位于标定板外侧的发光板，标定板内侧面上预设有摄像头调试用的标定图案。上述技术方案提供了一种新型的摄像头调试设备，能够减少调整次数，快捷高效地实现如色差、对比度、白平衡等摄像头图像质量调优测试、参数测试，特别适用于摄像头出厂时的畸变矫正。</t>
  </si>
  <si>
    <t>一种摄像头调试设备，其特征在于，所述摄像头调试设备包括前罩板和预设图像显示部件，所述前罩板和所述预设图像显示部件包围形成灯箱内部空间； 　　所述前罩板上设置有摄像头拍摄口，所述摄像头拍摄口能够使待调试摄像头对所述灯箱内部空间进行拍摄； 　　所述预设图像显示部件包括位于内侧的标定板，以及位于所述标定板外侧的发光板，所述标定板内侧面上预设有摄像头调试用的标定图案。</t>
  </si>
  <si>
    <t>H04N17/002</t>
  </si>
  <si>
    <t>H04N17</t>
  </si>
  <si>
    <t>　本发明属于光学检测技术领域，特别涉及一种摄像头调试设备和方法。</t>
  </si>
  <si>
    <t>[0053]　本发明实施例针对摄像头测试和矫正方案对标定板的质量要求较高，需要保证标定板上图案的平整；流程步骤相对复杂，需要多次采集标定图案，时间较长；摄像头视场内的所有区域，经过多次采集也难以被采集图案完全覆盖，从而影响矫正的准确度；采集图像、畸变分析与分析后参数的导入需要不同的设备分别进行，标定流程繁琐，周期较长，效率低下等技术问题，设计了一种新型的摄像头调试设备，该摄像头调试设备包括内置有标定图案的灯箱，并且该摄像头调试设备还包括与灯箱组合为一体的计算设备，从而解决现有技术中存在的问题。 [0054]　实施例1 [0055]　根据图2-5所示，实施例1公开了一种用于摄像头测试或矫正用的摄像头调试设备，实施例1记载了该摄像头调试设备中仅包括灯箱的实施例，需要说明的是，该实施例中的摄像头可以是手机等电子设备中的摄像头，也可以适用于相机中的镜头，在此不作具体的限定，调试包括但不限于成像质量调优测试、参数测试等摄像头测试，以及畸变矫正等摄像头矫正。 [0056]　该灯箱包括前罩板1和预设图像显示部件2，前罩板1和预设图像显示部件2组装在一起围成灯箱内部空间，预设图像显示部件2的内侧面上设置有标定图案，优选地，标定图案占据预设图像显示部件的所有内侧区域，从而使得摄像头采集到的图像能够被标定图案占据，将标定图案完全填充满待调试摄像头的全部视场，从而提高摄像头矫正的准确度。 [0057]　前罩板1的中间位置上设置有摄像头拍摄口7，摄像头拍摄口7通过设置在灯箱内部空间中或者设置在前罩板1上的定位装置限位或调整摄像头的角度和位置。优选的，该定位装置可以是可实现控制的自动云台，该自动云台能够定位、旋转甚至移动待调试摄像头。 [0058]　预设图像显示部件2包括内侧的标定板、位于标定板外侧的发光板，所述标定板内侧面上预设有摄像头测试或矫正用的标定图案。标定板优选为半透明材质，可以使发光板的光源透光，从而调整标定板上标定图案的亮度、色温等光线参数，标定板的内侧面上预设有标定图案，该标定图案可以是棋盘格、田字格等用于标定任意图像。发光板优选为可调整发光光线强度、色温等参数的发光灯板，可以根据控制信号控制发光板的光线强度、色温或色彩等参数，当发光板由多块组装而成时，各发光板既可以分别调节，也可以作为一个整体调节。 [0059]　当然，可以根据实际需求变更灯箱内标定图案，比如可以是棋盘格图案，也可以是田字图案等，从而进行如色差、对比度、白平衡、曝光、对焦等其他图像质量调优测试、摄像头参数测试和畸变校正等。 [0060]　预设图像显示部件2的内部空间可根据测试的需要设置，比如可呈长方体形、圆柱体形或半球体形等形状，预设图像显示部件外侧还设置有灯箱壳，用于保护内部的发光板和标定板。 [0061]　优选的，根据图4示出的预设图像显示部件2为正方体或长方体形，该预设图像显示部件2的后侧面、上下侧面以及左右侧面均由灯箱壳、发光板以及标定板组成，具体包括左灯箱壳10、左发光板11、左标定板12、上灯箱壳13、上发光板14、上标定板15、后灯箱壳16、后发光板17、后标定板18、右灯箱壳19、右发光板20、右标定板21、下灯箱壳22、下发光板23、下标定板24。 [0062]　各发光板亮度、色温、光色等参数可以统一调节，也可以单独调节。 [0063]　上述各部件之间优选为卡合连接或螺纹连接，从而便于拆卸或替换，比如可以根据需要在棋盘格图像和田字格等图像之间实现切换。如图3所示的标定板上的标定图案为棋盘格图像，图5所示的标定板上的标定图案为田字格图像。 [0064]　根据实际需要，标定板或发光板与灯箱壳之间，标定板或发光板与所述前罩板之间，灯箱壳与前罩板之间，可以通过卡合、螺纹或胶粘等连接固定方式中任一种方式连接。 [0065]　实施例2 [0068]　显示屏4用于监控待调试摄像头的测试或矫正过程，并显示所述待调试摄像头采集的图像和图像测试或矫正结果，显示屏4优选为触摸显示屏，便于控制测试或矫正的流程。 [0071]　计算设备的箱体与灯箱可以固定连接或分开设置，优选为固定连接。 [0072]　计算设备的箱体与灯箱优选为固定连接一体设置，将箱体与灯箱固定连接在一起，显示屏和摄像头拍摄口位于箱体的同一侧面，从而便于测试和矫正的操作，按钮/旋钮以及数据接口可以设置在箱体上与灯箱的摄像头拍摄口位于同一侧，也可以位于在不同侧。 [0073]　实施例3 [0074]　同样参见图2-5，实施例3公开了一种将计算设备与灯箱固定连接在一起的摄像头调试设备，该设备由实施例1的灯箱和实施例2的计算设备组合而成，其中，灯箱和计算设备可以是通过螺丝或螺钉或胶粘等固定连接在一起，在测试分析或矫正摄像头时配合使用。 [0075]　在使用时，灯箱和计算设备的具体配合方式以及实现的调试功能，可以不作具体的限定。 [0076]　本发明实施例3结合了灯箱与计算设备，可将标定图案采集过程与分析处理过程相结合，并支持实时通过显示屏与旋钮按键调整整个测试或矫正流程。大大减少了采集到分析中数据传输转移的工作量，极大提高了测试或矫正效率。 [0077]　实施例4 [0078]　参见图6，实施例4公开了一种用于摄像头调试方法，该方法是采用实施例3公开的摄像头调试设备实现的，该方法具体包括如下的步骤： [0079]　S610、通过旋钮/按钮5或显示屏4，调整发光板的亮度和/或色温到摄像头测试或畸变矫正需要的值域范围。 [0080]　S620、控制待调试摄像头采集标定图案的至少一个图像信息，由于本发明中的标定图案为全方向的图像，一般采集一个图像信息即可满足需求。 [0083]　S650、通过所述数据接口6将所述图像调试结果中的参数信息输入到所述待调试摄像头，实现对所述待调试摄像头的矫正。 [0084]　该实施例的上述方法实现了高效快捷的摄像头测试以及矫正，提高了测试和矫正的效率。 [0085]　在具体的实施方式中，在S610之前或之后，方法还包括：利用旋钮/按钮5打开计算设备3和灯箱，利用旋钮/按钮5或显示屏4控制灯箱中的亮度和色温，并且将待调试摄像头通过至少一个所述数据接口6与计算设备3连接，将所述待调试摄像头放置并固定到所述摄像头拍摄口7内。 [0086]　在优选的实施例中，S620的步骤可以具体包括：通过显示屏4监控所述待调试摄像头在所述灯箱内的视场，并通过控制自动云台等自动化装置调整所述待调试摄像头的位置；利用显示屏4或者旋钮5调整测试或矫正所述待调试摄像头用的预设参数。 [0089]　以上所述仅为本发明的实施方式，并非用于限定本发明的保护范围。凡在本发明的精神和原则之内所作的任何修改、等同替换、改进、扩展等，均包含在本发明的保护范围内。</t>
  </si>
  <si>
    <t>CN113473102A</t>
  </si>
  <si>
    <t>0.17</t>
  </si>
  <si>
    <t>图像采集 |
采集图像 |
摄像头位置 |
调整摄像头 |
摄像头图像 |
摄像头拍摄 |
标定板 |
矫正图像 |
摄像头采集 |
畸变矫正 |
白平衡 |
畸变校正 |
标定图案 |
采集功能 |
摄像头连接 |
棋盘格图像 |
haptic interface |
拍摄口 |
光线亮度 |
图像信息 |
光线参数 |
矫正过程 |
对比度 |
光线强度</t>
  </si>
  <si>
    <t>调试方法 |
调试过程</t>
  </si>
  <si>
    <t>调试设备 |
图像测试</t>
  </si>
  <si>
    <t>调试参数 |
参数调节</t>
  </si>
  <si>
    <t>2  2021.01.05 公开 公开
2021.01.22 实质审查的生效 实质审查的生效
申请日=2020.11.03</t>
  </si>
  <si>
    <t>CN202020333589.8</t>
  </si>
  <si>
    <t>膏体表面气孔自动检测设备</t>
  </si>
  <si>
    <t>本实用新型实施例中提供了一种膏体表面气孔自动检测设备，属于产品检测技术领域，该设备包括：传送装置，所述传送装置用户用于在指定方向上运送膏体；触发传感器，所述触发传感器设置在所述传送装置的预设位置，用于在预设位置检测所述膏体是否到达；垂直光源组件，所述垂直光源组件设置在所述预设位置，通过向下照射的方式将光源照射到所述膏体的顶部；水平摄像装置，所述水平摄像装置用于在预设位置对所述膏体在水平方向上进行拍摄；缺陷检测处理器，所述缺陷检测处理器通过所述水平摄像装置拍摄的图像判断所述膏体是否存在外观缺陷。通过本实用新型的处理方案，能够自动检测膏体外观是否存在缺陷。</t>
  </si>
  <si>
    <t>一种膏体表面气孔自动检测设备，其特征在于，包括： 　　传送装置，所述传送装置用户用于在指定方向上运送膏体； 　　触发传感器，所述触发传感器设置在所述传送装置的预设位置，用于在预设位置检测所述膏体是否到达； 　　垂直光源组件，所述垂直光源组件设置在所述预设位置，通过向下照射的方式将光源照射到所述膏体的顶部； 　　水平摄像装置，所述水平摄像装置用于在预设位置对所述膏体在水平方向上进行拍摄； 　　缺陷检测处理器，所述缺陷检测处理器通过所述水平摄像装置拍摄的图像判断所述膏体是否存在外观缺陷。</t>
  </si>
  <si>
    <t>2020/03/17</t>
  </si>
  <si>
    <t>2020/12/18</t>
  </si>
  <si>
    <t>G01N 21/894|G01N 21/88|G01N 21/89</t>
  </si>
  <si>
    <t>G01N 21/894</t>
  </si>
  <si>
    <t>　传统口红制造生产线上，口红在生产过程中，膏体在脱模之后易发生“断尖”，划痕、污渍等缺陷。口红一类产品在生产线上膏体的旋转角度具有不确定性，难以确定性的拍摄到预定角度的膏体图像。&lt;br/&gt;　现有口红或类似膏体制造企业，在外观检测环节上仍然依赖于人工检查为主，半自动化或自动化的检测方式人不普及，导致了产品外观良率难以控制。&lt;br/&gt;　为解决此问题或此类问题，一般的设备制造商会为化妆品生产企业提供通用的视觉检查装置或软件模块，通过组态、调试使之适用于各种产品类型，但这类产品的适用性与本实用新型存在差异。通用设备由于没有为口红类膏体特殊设计的光源、结构、算法模块，因此准确率不高。</t>
  </si>
  <si>
    <t>　本实用新型涉及产品检测技术领域，尤其涉及一种膏体表面气孔自动检测设备及方法。</t>
  </si>
  <si>
    <t>[0029]　下面结合附图对本实用新型实施例进行详细描述。 [0032]　还需要说明的是，以下实施例中所提供的图示仅以示意方式说明本实用新型的基本构想，图式中仅显示与本实用新型中有关的组件而非按照实际实施时的组件数目、形状及尺寸绘制，其实际实施时各组件的型态、数量及比例可为一种随意的改变，且其组件布局型态也可能更为复杂。 [0034]　参见图1，本实用新型实施例中的膏体表面气孔自动检测设备，可以包括： [0035]　传送装置，所述传送装置用户用于在指定方向上运送膏体； [0036]　触发传感器，所述触发传感器设置在所述传送装置的预设位置，用于在预设位置检测所述膏体是否到达； [0037]　垂直光源组件，所述垂直光源组件设置在所述预设位置，通过向下照射的方式将光源照射到所述膏体的顶部； [0038]　水平摄像装置，所述水平摄像装置用于在预设位置对所述膏体在水平方向上进行拍摄； [0040]　具体的，部署在生产线上的图像采集装置如图1所示，口红或其他膏体直立放置在传送装置(例如，传送带)上。在传送带的拖动下向前行进。在传送带一侧部署触发传感器，在一种实施例中使用反射式近接传感器。触发传感器与摄像装置(例如，摄像机)连接。 [0041]　水平摄像装置围绕被拍摄物体，面向被拍摄物体。如图1所示，在一种实施例中使用4台摄像机拍摄，带检测膏体。在其它实施例中还可以使用3台、5台等其他数量的摄像机。具体摄像机的数量视安装现场的体积，检测结果对摄像机透视死角的容忍度最终决定。 [0042]　在膏体进入待拍摄位置时，其正上方部署光源、束光桶、蜂窝筒。在一种实施例中，光源可以选择平板型LED光源。束光桶安装于光源下方，用于适配光源于蜂窝筒的尺寸，用于减小光源的照射面积。束光桶使用不透光材质，是一种起到法兰作用的空心节管。在束光桶下方部署蜂窝桶，蜂窝桶的作用在于使射出光线尽可能平行。蜂窝桶的直径应略大于口红管径。 [0043]　需要说明的是，图1中光源、束光筒，蜂窝桶之间是不存在间隙的，三者紧密相连中间不容许有漏光。 [0044]　根据光源的尺寸与蜂窝桶的尺寸要求，在以下两种实施例中选择其一。在一种实施例中，光源结构需要由光源、束光桶、蜂窝桶从上至下紧密连接；在另一种实施例中，光源结构也可以由光源、蜂窝桶由上至下紧密连接，不需要束光桶。 [0045]　参见图2，蜂窝桶的外壳是一种不透光材质的中空管，管内使用不透光材质蜂窝格栅将蜂窝桶划分若干栅格。每格在蜂窝桶中上下贯通，使光线可以由上至下射出。 [0046]　照明装置、摄像机整体被遮光箱遮罩，遮光箱内壁采用吸光材质。用于隔绝外界的环境光。 [0047]　根据本实用新型实施例的一种具体实现方式，所述垂直光源组件还包括： [0048]　平板型光源，所述平板型光源用于生成垂直向下方向的光。 [0049]　根据本实用新型实施例的一种具体实现方式，所述垂直光源组件还包括： [0050]　束光桶，所述束光桶设置在所述平板型光源的底部，用于对所述平板型光源的光在垂直方向上进行引导。 [0051]　根据本实用新型实施例的一种具体实现方式，所述垂直光源组件还包括： [0052]　蜂窝桶，所述蜂窝桶的外壳为不透光材质构成的中空管，所述中空管内使用不透光材质蜂窝格栅将蜂窝桶划分多个栅格，每个栅格在蜂窝桶中上下贯通，使光线可以由上至下射出。 [0053]　根据本实用新型实施例的一种具体实现方式，所述水平摄像装置包括多个在水平方向上设置的摄像机，每个摄像机从不同的水平角度拍摄所述膏体。 [0058]　使用传统照明装置，拍摄得到的画面如图3a所示；根据上述照明装置，拍摄到的画面如图3b所示。 [0059]　使用本实用新型所述图像采集方法可以极大程度地突出缺陷特征，可以极大程度地提高图像识别的准确率。 [0060]　摄像机收到触发信号后，拍摄口红(膏体)图像。在一种实施例中，由于在遮光箱内只有被拍摄物体被照明照亮，优选地使用简单的自适应二值化方法即可将口红所在感兴趣区域分割出来。在另一种实施例中，由于拍照任务是根据触发信号驱动的，则口红在每一个摄像机拍摄到的画面中位置相对固定。因此使用固定的预设感兴趣区域即可将其分割出来。 [0061]　图像分割后，优选地使用自适应直方图均衡化方法提高对比度，增强画面局部的细节。在一种实施例中，将缺陷检测作为一种目标定位和分类任务，例如可以使用ssd，yolov3等作为深度学习模型，回归缺陷所在位置以及分类标签。其输出的结果为一系列5元组，分别表示了回归框左上角点的横纵坐标，回归框的宽度高度，以及分类标签。根据缺陷类型的定义，可以作为二分类任务，即是否存在缺陷；或者是多标签的任务，分类缺陷到底属于哪一种类型； [0062]　在另一种实施例中，将目标定位模型，与分类模型串联使用整体作为第二深度学习模型。前者用于确定目标所在的位置和尺寸，之后对每一个缺陷所在的位置提取感兴趣区域，并将其标记为分类模型的输入子图像，使用分类深度模型，对子图像进行识别。判断该目标是否是一种缺陷，或是哪一种缺陷。 [0063]　在另一种实施例中，使用二值化或自适应二值化方法，对感兴趣区域进行精确图像分割，通过形态学的开辟运算去除噪声，统计联通区域，确定缺陷的候选感兴趣区域。之后使用resnet等作为识别任务的深度学习模型，对候选感兴趣区域进行分类。 [0064]　关于深度学习模型ssd，yolov3，resnet等以及其损失函数、训练方法，属于现有技术，在此不再赘述。 [0065]　与上面的设备相应对，参见图4，本实用新型实施例还提供了一种膏体表面气孔自动检测方法，包括： [0066]　S401，利用传送装置用户在指定方向上运送膏体； [0067]　S402，将触发传感器设置在所述传送装置的预设位置，用于在预设位置检测所述膏体是否到达； [0068]　S403，将垂直光源组件设置在所述预设位置，通过向下照射的方式将光源照射到所述膏体的顶部； [0069]　S404，通过水平摄像装置在预设位置对所述膏体在水平方向上进行拍摄； [0071]　在实现步骤S401～S405的过程中，水平摄像装置围绕被拍摄物体，面向被拍摄物体。如图1所示，在一种实施例中使用4台摄像机拍摄，带检测膏体。在其它实施例中还可以使用3台、5台等其他数量的摄像机。具体摄像机的数量视安装现场的体积，检测结果对摄像机透视死角的容忍度最终决定。 [0072]　在膏体进入待拍摄位置时，其正上方部署光源、束光桶、蜂窝筒。在一种实施例中，光源可以选择平板型LED光源。束光桶安装于光源下方，用于适配光源于蜂窝筒的尺寸，用于减小光源的照射面积。束光桶使用不透光材质，是一种起到法兰作用的空心节管。在束光桶下方部署蜂窝桶，蜂窝桶的作用在于使射出光线尽可能平行。蜂窝桶的直径应略大于口红管径。 [0073]　需要说明的是，图1中光源、束光筒，蜂窝桶之间是不存在间隙的，三者紧密相连中间不容许有漏光。 [0074]　根据光源的尺寸与蜂窝桶的尺寸要求，在以下两种实施例中选择其一。在一种实施例中，光源结构需要由光源、束光桶、蜂窝桶从上至下紧密连接；在另一种实施例中，光源结构也可以由光源、蜂窝桶由上至下紧密连接，不需要束光桶。 [0075]　本实用新型虽然以口红为方案目标，但并不限于口红，可解释为口红以及具有口红外观特征的膏体，如润唇膏、唇彩等。</t>
  </si>
  <si>
    <t>通过本实用新型的处理方案，能够自动检测膏体外观是否存在缺陷。</t>
  </si>
  <si>
    <t>0.61</t>
  </si>
  <si>
    <t>缺陷检测 |
缺陷图像 |
缺陷类型 |
感兴趣区域分割 |
外观缺陷 |
光源照射</t>
  </si>
  <si>
    <t>自动检测方法 |
图像识别 |
外观特征 |
缺陷特征 |
定位模型 |
图像采集方法</t>
  </si>
  <si>
    <t>图像分割 |
自适应直方图均衡化 |
子图像 |
图像采集装置 |
被拍摄物体 |
自适应二值化方法 |
摄像机拍摄</t>
  </si>
  <si>
    <t>准确率 |
resnet |
深度学习模型 |
分类任务 |
二分类 |
准确度 |
分类模型 |
多标签 |
深度模型</t>
  </si>
  <si>
    <t>1  2020.12.18 授权 授权</t>
  </si>
  <si>
    <t>CN202020333588.3</t>
  </si>
  <si>
    <t>膏体外观缺陷检测设备</t>
  </si>
  <si>
    <t>本实用新型提供了一种膏体外观缺陷检测设备，属于产品检测技术领域，该设备包括：传送装置，所述传送装置用户用于在指定方向上运送膏体；第一触发传感器，所述第一触发传感器设置在所述传送装置的第一位置，用于在第一位置检测所述膏体是否到达；第一摄像机、第二摄像机和第五摄像机；第二触发传感器；第三摄像机和第四摄像机，所述第三摄像机和所述第四摄像机用于在第二位置对所述膏体在水平方向上进行拍摄；缺陷检测处理器，所述缺陷检测处理器通过所述第一摄像机、所述第二摄像机、所述第三摄像机、所述第四摄像机及所述第五摄像机拍摄的图像判断所述膏体是否存在外观缺陷。通过本实用新型的处理方案，能够自动检测膏体外观是否存在缺陷。</t>
  </si>
  <si>
    <t>一种膏体外观缺陷检测设备，其特征在于，包括： 　　传送装置，所述传送装置用户用于在指定方向上运送膏体； 　　第一触发传感器，所述第一触发传感器设置在所述传送装置的第一位置，用于在第一位置检测所述膏体是否到达； 　　第一摄像机、第二摄像机和第五摄像机，所述第一摄像机和所述第二摄像机用于在第一位置对所述膏体在水平方向上进行拍摄，所述第五摄像机用于在第一位置对所述膏体在垂直向下的方向上进行拍摄； 　　第二触发传感器，所述第二触发传感器设置在所述传送装置的第二位置，用于在第二位置检测所述膏体是否到达； 　　第三摄像机和第四摄像机，所述第三摄像机和所述第四摄像机用于在第二位置对所述膏体在水平方向上进行拍摄； 　　缺陷检测处理器，所述缺陷检测处理器通过所述第一摄像机、所述第二摄像机、所述第三摄像机、所述第四摄像机及所述第五摄像机拍摄的图像判断所述膏体是否存在外观缺陷。</t>
  </si>
  <si>
    <t>G01N 21/892|G01N 21/88|G01N 21/89|G01N 21/894</t>
  </si>
  <si>
    <t>G01N 21/892</t>
  </si>
  <si>
    <t>　本实用新型涉及缺陷监测技术领域，尤其涉及一种膏体外观缺陷检测设备及方法。</t>
  </si>
  <si>
    <t>[0035]　下面结合附图对本实用新型实施例进行详细描述。 [0038]　还需要说明的是，以下实施例中所提供的图示仅以示意方式说明本实用新型的基本构想，图式中仅显示与本实用新型中有关的组件而非按照实际实施时的组件数目、形状及尺寸绘制，其实际实施时各组件的型态、数量及比例可为一种随意的改变，且其组件布局型态也可能更为复杂。 [0040]　参见图1，本实用新型实施例中的膏体外观缺陷检测设备，可以包括： [0041]　传送装置，所述传送装置用户用于在指定方向上运送膏体； [0042]　第一触发传感器，所述第一触发传感器设置在所述传送装置的第一位置，用于在第一位置检测所述膏体是否到达； [0043]　第一摄像机、第二摄像机和第五摄像机，所述第一摄像机和所述第二摄像机用于在第一位置对所述膏体在水平方向上进行拍摄，所述第五摄像机用于在第一位置对所述膏体在垂直向下的方向上进行拍摄； [0044]　第二触发传感器，所述第二触发传感器设置在所述传送装置的第二位置，用于在第二位置检测所述膏体是否到达； [0045]　第三摄像机和第四摄像机，所述第三摄像机和所述第四摄像机用于在第二位置对所述膏体在水平方向上进行拍摄； [0047]　具体的，本实用新型所述装置结构如图1所示，第一、二、三、四摄像机用于拍摄膏体侧面的图像。第五摄像机用于拍摄膏体顶部的图像。需要说明的是对于第一、二、三、四摄像机的布置方法仅是一种优选的方案，根据生产线现场的情况可以使用3个、4个、5个等，本实用新型重点在于使用了两种类型的是相机其中一类(如第一、二、三、四摄像机)用于拍摄膏体以及外壳体侧柱面，另一类(如第五摄像机)安装于口红膏体正上方，垂直向口红头缘部拍摄，用于检测口红膏体头缘部的缺陷，如“断尖”等。 [0048]　如图1所示，产品经传送装置(例如，传送带)向前运输，待经过触发传感器(例如，第一触发传感器或第二触发传感器)时，触发拍照。在一种实施例中使用反射式近接传感器作为触发信号源。上游触发传感器(第一触发传感器)与第一、二摄像机相连接。下游触发传感器(第二触发传感器)与第三、四摄像机连接。对同一物体分别在上下游被触发的时刻拍照两次，组成多个视角的影像，同步传输至图像处理传感器。在一种实施例中，第五摄像机与上游触发传感器相连接，用于在上游拍摄膏体头缘部；在另一种实施例中，第五摄像机与下游触发传感器相连接，我拍摄膏体头缘部。 [0049]　根据本实用新型实施例的一种具体实现方式，所述装置还包括： [0050]　第一光源，所述第一光源在所述第一位置照射所述膏体。 [0051]　根据本实用新型实施例的一种具体实现方式，所述装置还包括： [0052]　第一遮蔽挡板，所述第一遮蔽挡板设置在于所述第一光源相对的一侧，用于将所述第一光源的光反射到所述第一位置。 [0053]　根据本实用新型实施例的一种具体实现方式，所述装置还包括： [0054]　第二光源，所述第二光源在所述第二位置照射所述膏体。 [0055]　根据本实用新型实施例的一种具体实现方式，所述装置还包括： [0056]　第二遮蔽挡板，所述第二遮蔽挡板设置在于所述第二光源相对的一侧，用于将所述第二光源的光反射到所述第二位置。 [0057]　根据本实用新型实施例的一种具体实现方式，其特征在于： [0058]　所述第一光源为面板型LED常亮光源，所述LED常亮光源通过上游触发传感器进行点亮触发操作。 [0059]　根据本实用新型实施例的一种具体实现方式，所述装置还包括： [0060]　所述第一遮挡板和所述第二遮挡板为漫反射材质。 [0061]　可选的，第一光源可以选择面板型LED常亮光源；可选的，第一光源与上游触发相连接，收到出发信号后，第一光源闪光照亮被摄物体。第一光源部署在上游侧向摄像机之间，面向被摄物体。 [0062]　对于下游，可选的，第二光源可以选择面板型LED常亮光源；可选的第二光源与触发传感器相连接，收到触发信号后，第二光源闪光照亮被摄物体。第二光源部署在下游侧向摄像机之间，面向被摄物体。 [0063]　在上下游摄像机与传送带的对面一侧，分别部署挡板。该挡板用于避免图像中来自于周围环境的干扰，突出被摄主体。需要说明的是，该挡板需采用漫反射材质，在一种实例中，使用中性灰度漫反射亚克力板。在一种实施例中，使用带有柔光材质的LED面板灯箱。 [0064]　优选地，上述全部装置被遮光箱整体遮蔽，避免环境光对采集装置的干扰。 [0065]　根据本实用新型实施例的一种具体实现方式，其特征在于： [0066]　对于所述第五摄像机拍摄的图像，采用图像处理技术对图像进行粗定位，用于确定膏体的位置和半径； [0067]　在所述膏体的位置和半径的区域内，判断所述膏体是否存在预设缺陷，所述预设缺陷包括断尖、气孔、凹陷中的至少一种。 [0068]　根据本实用新型实施例的一种具体实现方式，其特征在于： [0069]　对于所述第一摄像机、所述第二摄像机、所述第三摄像机、所述第四摄像机拍摄的膏体的侧面图像，进行图像增强操作； [0070]　对增强操作处理之后的图像，利用预设的深度学习模型，进行缺陷监测。 [0071]　对于顶部摄像机所拍摄到的图像，优选的首先使用传统图像处理技术对图像进行粗定位。在一种实施例中使用Hough圆检测确定口红(膏体)的位置和半径，以口红中心所在位置以及半径确定感兴趣区域。将感性区域缩放至预设尺寸，并将其标记为输入图像。使用第一类深度学习模型，对输入图像进行分析。在一种实施例中，该深度模型作为一种二分类任务，即识别感兴趣区域是否存在缺陷；在另一种实施例中，该深度模型作为一种多标签的分类任务，标签的数量与缺陷类型的数量相关，例如主要存在断尖、气孔、凹陷三类缺陷，即可定义断尖、气孔、凹陷、正常四种分类标签。 [0072]　对于深度学习模型，在一种实施例中可以使用resnet50作为分类模型，使用softmax作为分类损失函数。使用对不同颜色、外形口红的大量图片，对上述深度学习模型进行有监督训练。最终可以获得有效的第一深度学习模型。 [0073]　对于侧面摄像机所拍摄的图像，优选的首先用传统图像处理技术对图像进行图强增强。在一种实施例中，使用自商方法去除光照。可选的，使用自适应直方图均衡化增强图像细节。将增强后的图像标记为输入图像。 [0074]　使用第二深度学习模型，对输入图像进行分析。在一种实施例中，将缺陷检测作为一种，目标定位和分类任务，例如可以使用ssd，yolov3等作为第二深度学习模型，回归缺陷所在位置以及分类标签。其输出的结果为一系列5元组，分别表示了回归框左上角点的横纵坐标，回归框的宽度高度，以及分类标签。根据缺陷类型的定义，可以作为二分类任务，即是否存在缺陷；或者是多标签的任务，分类缺陷到底属于哪一种类型；在另一种实施例中，将目标定位模型，与分类模型串联使用整体作为第二深度学习模型。前者用于确定目标所在的位置和尺寸，之后对每一个缺陷所在的位置提取感兴趣区域，并将其标记为分类模型的输入子图像，使用分类深度模型，对子图像进行识别。判断该目标是否是一种缺陷，或是哪一种缺陷。在另一种实施例中，使用二值化或自适应二值化方法，对原始图像进行分割，通过形态学的开辟运算去除噪声，统计联通区域，确定缺陷的候选感兴趣区域。之后使用resnet等作为第二深度学习模型，对候选感兴趣区域进行分类。关于第二深度学习模型的训练方法，与第一深入学习模型类似，属于现有技术，在此不再赘述。 [0075]　与上面的设备相应对，参见图2，本实用新型实施例还提供了一种膏体外观缺陷检测方法，包括： [0076]　S201，利用传送装置用户在指定方向上运送膏体； [0077]　S202，将第一触发传感器设置在所述传送装置的第一位置，用于在第一位置检测所述膏体是否到达； [0078]　S203，设置第一摄像机、第二摄像机和第五摄像机，所述第一摄像机和所述第二摄像机用于在第一位置对所述膏体在水平方向上进行拍摄，所述第五摄像机用于在第一位置对所述膏体在垂直向下的方向上进行拍摄； [0079]　S204，设置第二触发传感器，所述第二触发传感器设置在所述传送装置的第二位置，用于在第二位置检测所述膏体是否到达； [0080]　S205，设置第三摄像机和第四摄像机，所述第三摄像机和所述第四摄像机用于在第二位置对所述膏体在水平方向上进行拍摄； [0082]　在实现步骤S201～S206的过程中，第一、二、三、四摄像机用于拍摄膏体侧面的图像。第五摄像机用于拍摄膏体顶部的图像。需要说明的是对于第一、二、三、四摄像机的布置方法仅是一种优选的方案，根据生产线现场的情况可以使用3个、4个、5个等，本实用新型重点在于使用了两种类型的是相机其中一类(如第一、二、三、四摄像机)用于拍摄膏体以及外壳体侧柱面，另一类(如第五摄像机)安装于口红膏体正上方，垂直向口红头缘部拍摄，用于检测口红膏体头缘部的缺陷，如“断尖”等。 [0083]　如图1所示，产品经传送装置(例如，传送带)向前运输，待经过触发传感器(例如，第一触发传感器或第二触发传感器)时，触发拍照。在一种实施例中使用反射式近接传感器作为触发信号源。上游触发传感器(第一触发传感器)与第一、二摄像机相连接。下游触发传感器(第二触发传感器)与第三、四摄像机连接。对同一物体分别在上下游被触发的时刻拍照两次，组成多个视角的影像，同步传输至图像处理传感器。在一种实施例中，第五摄像机与上游触发传感器相连接，用于在上游拍摄膏体头缘部；在另一种实施例中，第五摄像机与下游触发传感器相连接，我拍摄膏体头缘部。 [0084]　本实用新型虽然以口红为方案目标，但并不限于口红，可解释为口红以及具有口红外观特征的膏体，如润唇膏、唇彩等。</t>
  </si>
  <si>
    <t>图像处理技术 |
感兴趣区域 |
自适应直方图均衡化 |
增强图像 |
子图像 |
原始图像 |
输入图像 |
二值化 |
目标定位 |
行分割 |
harary图</t>
  </si>
  <si>
    <t>缺陷检测方法 |
外观特征 |
多视角 |
缺陷类型 |
图像增强操作 |
准确率 |
监督训练 |
深度学习模型</t>
  </si>
  <si>
    <t>图像采集装置 |
摄像机拍摄 |
第二摄像机 |
第一摄像机 |
侧面图像 |
常亮光源 |
缺陷检测设备 |
辅助光源 |
图像分析处理器</t>
  </si>
  <si>
    <t>缺陷检测装置 |
外观缺陷</t>
  </si>
  <si>
    <t>CN202011228510.6</t>
  </si>
  <si>
    <t>图像缺陷检测方法、装置及电子设备</t>
  </si>
  <si>
    <t>本发明实施例公开了一种图像缺陷检测方法、装置及电子设备，涉及数据处理技术领域。该方法包括：将待进行缺陷检测的目标图像输入到预设的CNN分类模型中，用于获取目标图像的第一特征向量；将所述第一特征向量输入到预设的GAN模型中，用于基于所述第一特征向量生成与所述目标图像对应的模拟图像；将生成的所述模拟图像输入到所述CNN分类模型中，用于计算所述模拟图像的第二特征向量；基于所述第一特征向量和所述第二特征向量之间的余弦相似度，确定所述目标图像是否存在缺陷。通过本申请的方案，提高了图像缺陷检测的效率。</t>
  </si>
  <si>
    <t>一种图像缺陷检测方法，其特征在于，包括： 　　将待进行缺陷检测的目标图像输入到预设的CNN分类模型中，用于获取目标图像的第一特征向量； 　　将所述第一特征向量输入到预设的GAN模型中，用于基于所述第一特征向量生成与所述目标图像对应的模拟图像； 　　将生成的所述模拟图像输入到所述CNN分类模型中，用于计算所述模拟图像的第二特征向量； 　　基于所述第一特征向量和所述第二特征向量之间的余弦相似度，确定所述目标图像是否存在缺陷。</t>
  </si>
  <si>
    <t>一种图像缺陷检测方法，其特征在于，包括： 　　将待进行缺陷检测的目标图像输入到预设的CNN分类模型中，用于获取目标图像的第一特征向量； 　　将所述第一特征向量和噪音数据一并输入到预设的GAN模型中，用于基于所述第一特征向量生成与所述目标图像对应的模拟图像，所述模拟图像为模拟生成的存在缺陷的图像； 　　将生成的所述模拟图像输入到所述CNN分类模型中，用于计算所述模拟图像的第二特征向量； 　　基于所述第一特征向量和所述第二特征向量之间的余弦相似度，确定所述目标图像是否存在缺陷； 　　所述将待进行缺陷检测的目标图像输入到预设的CNN分类模型中之前，所述方法还包括： 　　在获取到的无缺陷图像集合中的图像上随机生成异常区域，以得到异常图像集合； 　　将所述无缺陷图像集合和所述异常图像集合作为训练样本，对所述CNN分类模型进行模型训练；所述对所述CNN分类模型进行模型训练，包括： 　　通过Softmax函数以及交叉熵计算所述CNN分类模型的损失函数，并根据梯度下降算法优化所述CNN分类模型中的参数； 　　所述根据梯度下降算法优化所述CNN分类模型中的参数之后，所述方法还包括： 　　利用训练好的CNN分类模型提取图像的特征向量； 　　将提取到的特征向量输入到GAN模型中，用于训练所述GAN模型； 　　基于GAN模型中的交叉熵，计算GAN模型中发生器和鉴别器的损失值，并分别按照梯度下降算法优化发生器和鉴别器中的参数值； 　　所述将待进行缺陷检测的目标图像输入到预设的CNN分类模型中，用于获取目标图像的第一特征向量，包括： 　　获取所述CNN分类模型中最后三个卷积层生成的特征向量； 　　基于最后三个卷积层生成的特征向量，确定所述第一特征向量； 　　所述将所述第一特征向量输入到预设的GAN模型中，用于基于所述第一特征向量生成与所述目标图像对应的模拟图像，包括： 　　将所述第一特征向量及预设的噪音数据同时输入到所述GAN模型中，以便于基于所述第一特征向量和所述噪音数据生成所述模拟图像。</t>
  </si>
  <si>
    <t>杨俊愉 |
杜松</t>
  </si>
  <si>
    <t>2020/11/06</t>
  </si>
  <si>
    <t>2020/12/04</t>
  </si>
  <si>
    <t>2021/03/26</t>
  </si>
  <si>
    <t>G06T  7/00|G01N 21/88|G06K  9/62|G06N  3/04|G06N  3/08</t>
  </si>
  <si>
    <t>G06T7/0004|G01N21/8851|G01N2021/8887|G06K9/6215|G06K9/6256|G06K9/6268|G06N3/0454|G06N3/08|G06T2207/10004|G06T2207/20081|G06T2207/20084|G06T2207/30108</t>
  </si>
  <si>
    <t>　少样本工业缺陷检测面临的问题如下：&lt;br/&gt;　　1. 缺陷图片数据少，分布极度不均匀；&lt;br/&gt;　　2. 缺陷尺度变化很多，同一种算法很难同时兼顾大型缺陷和微小缺陷；&lt;br/&gt;　　3. 同一设备上缺陷图片背景单一，不同设备上，图片背景存在部分差别。&lt;br/&gt;　现有的技术中的方案包括直接将缺陷图像增广后，通过CNN系列目标检测网络对缩小的图像进行缺陷检测模型的训练及推理；或者，通过CNN卷积网络提取图像特征，计算图像特征与无缺陷图片特征集的相似度。&lt;br/&gt;　现有技术的方案中直接将缺陷图像增广，缺陷形态比较局限，对未出现过的缺陷无法有效检出，方案示例及存在的问题：将出现的A、B、C类缺陷图片做增广变换，训练模型后进行检测，但是对于前期未出现过的D类缺陷，模型基本不能检出；同时对于与训练使用的A、B、C类缺陷形态差异较大的A、B、C类缺陷，模型检出率也不好。&lt;br/&gt;　通过CNN网络提取图像特征，计算图像特征相似度的方案存在的问题：将大量无缺陷图片，通过一个CNN卷积网络，提取出所有图片的特征并保存为基础特征向量集；推理时，用CNN网络提取出推理图片的特征向量，再计算该特征向量与基础特征向量集中每一个向量的相似度，计算TOP5的平均相似度作为该图片与ok图片的相似度，相似度低于某一个阈值时，视为缺陷图片该方案如下问题：A、运行时间过长，图像的特征向量相似度计算会耗费大量时间；B、方案适配性低，依赖初始图片数据分布；若无缺陷图片特征分布不充分，以及后续因为工艺等原因造成图片背景变化时，需要重新收集数据集，生成新的特征集。&lt;br/&gt;　针对上述问题，亟需一种全新的图像缺陷检测技术。</t>
  </si>
  <si>
    <t>　本发明涉及数据处理技术领域，尤其涉及图像缺陷检测技术。</t>
  </si>
  <si>
    <t>[0023]　下面结合附图对本公开实施例进行详细描述。 [0026]　还需要说明的是，以下实施例中所提供的图示仅以示意方式说明本公开的基本构想，图式中仅显示与本公开中有关的组件而非按照实际实施时的组件数目、形状及尺寸绘制，其实际实施时各组件的型态、数量及比例可为一种随意的改变，且其组件布局型态也可能更为复杂。 [0029]　本发明涉及工件表面缺陷检测领域，具体涉及一种少样本工业图像的缺陷检测方法。该检测方法包括将某一分辨率图像通过CNN分类网络（分类模型）进行特征提取，再将提取得特征通过GAN进行图像生成，得到生成图像后，再将生成图像送入CNN分类网络，提取生成图像多维特征，将多维特征融合后，计算生成图像特征与原始图像特征两者之间得余弦相似度，判断图像是否存在缺陷。 　　CNN分类模型(Convolutional Neural Networks, CNN)：卷积神经网络是一类包含卷积计算且具有深度结构的前馈神经网络，是深度学习的代表算法。 [0031]　GAN模型(Generative Adversarial Network)：GAN网络是一种无监督的深度学习网络，此网络内部有两个模块：一个是Generator（生成器），一个是Discriminator（判别器）。通过使两个模块在训练中的互相对抗博弈，来优化各自模块参数，模拟图片的最好的生成效果  　　特征提取网络(feature extractor)：是指卷积神经网络的特定卷积层，将图像送入神经网络后，计算在指定卷积层上的输出向量  　　余弦相似度(Cosain Similarity)：也叫余弦距离，是用向量空间中两个向量夹角的余弦值作为衡量两个个体间差异的大小度量  　　参见图1、图2、图3及图4，本公开实施例提供的一种图像缺陷检测方法，包括如下步骤：  　　S101，将待进行缺陷检测的目标图像输入到预设的CNN分类模型中，用于获取目标图像的第一特征向量。 [0033]　S102，将所述第一特征向量输入到预设的GAN模型中，用于基于所述第一特征向量生成与所述目标图像对应的模拟图像。 [0035]　通过将第一特征向量输入到GAN模型中之后，便可以基于第一特征向量生成与目标图像对应的模拟图像，该模拟图像用于模拟存在缺陷的图像。为此，可以在GAN网络中输入第一特征向量的同时，一并输入噪音数据，从而使得生成的模拟图像具有噪音数据导致的缺陷。噪音数据可以通过随机生成器的方式模拟产生，也可以通过采集现有缺陷图像的噪音数据生成，在此不做限制。 [0036]　S103，将生成的所述模拟图像输入到所述CNN分类模型中，用于计算所述模拟图像的第二特征向量。 [0037]　采用与目标图像类似的处理方式，可以将模拟图像输入到CNN分类模型中，通过CNN分类模型中的特征提取层来进一步的提取模拟图像的第二特征向量。 [0038]　作为一种方式，可以利用CNN分类模型中最后三个卷积层来提取目标图像的特征，进而得到第二特征向量，通过第二特征向量，能够描述模拟图像的特征。 [0039]　S104，基于所述第一特征向量和所述第二特征向量之间的余弦相似度，确定所述目标图像是否存在缺陷。 [0040]　第一特征向量和第二特征向量分别用来描述目标图像和存在缺陷的模拟图像之间的图像特征，由此便可以通过计算第一特征向量和第二特征向量之间相似度的方式，判断目标图像是否存在缺陷。例如，可以通过设置阈值（例如，80%），当第一特征向量和第二特征向量之间的相似度大于阈值时，便认定目标图像存在缺陷，当当第一特征向量和第二特征向量之间的相似度小于阈值时，便认定目标图像不在缺陷。 [0041]　通过这种方式，能够快速的对图像是否存在缺陷进行判断。 [0042]　根据本公开实施例的一种具体实现方式，所述将待进行缺陷检测的目标图像输入到预设的CNN分类模型中之前，所述方法还包括：  　　在获取到的无缺陷图像集合中的图像上随机生成异常区域，以得到异常图像集合；  　　将所述无缺陷图像集合和所述异常图像集合作为训练样本，对所述CNN分类模型进行模型训练。 [0043]　根据本公开实施例的一种具体实现方式，所述对所述CNN分类模型进行模型训练，包括：  　　通过Softmax函数以及交叉熵计算所述CNN分类模型的损失函数，并根据梯度下降算法优化所述CNN分类模型中的参数。 [0044]　根据本公开实施例的一种具体实现方式，所述根据梯度下降算法优化所述CNN分类模型中的参数之后，所述方法还包括：  　　利用训练好的CNN分类模型提取图像的特征向量；  　　将提取到的特征向量输入到GAN模型中，用于训练所述GAN模型；  　　基于GAN模型中的交叉熵，计算GAN模型中发生器和鉴别器的损失值，并分别按照梯度下降算法优化发生器和鉴别器中的参数值。 [0045]　根据本公开实施例的一种具体实现方式，所述将待进行缺陷检测的目标图像输入到预设的CNN分类模型中，用于获取目标图像的第一特征向量，包括：  　　获取所述CNN分类模型中最后三个卷积层生成的特征向量；  　　基于最后三个卷积层生成的特征向量，确定所述第一特征向量。 [0046]　根据本公开实施例的一种具体实现方式，所述将所述第一特征向量输入到预设的GAN模型中，用于基于所述第一特征向量生成与所述目标图像对应的模拟图像，包括：  　　将所述第一特征向量及预设的噪音数据同时输入到所述GAN模型中，以便于基于所述第一特征向量和所述噪音数据生成所述模拟图像。 [0047]　根据本公开实施例的一种具体实现方式，所述将生成的所述模拟图像输入到所述CNN分类模型中，用于计算所述模拟图像的第二特征向量，包括：  　　使用所述CNN分类模型的最后三层卷积层来提取所述模拟图像的特征向量；  　　将最后三层卷积层提取到所述模拟图像的特征向量拼接融合一维向量，以作为所述模拟图像的特征向量。 [0048]　根据本公开实施例的一种具体实现方式，所述基于所述第一特征向量和所述第二特征向量之间的余弦相似度，确定所述目标图像是否存在缺陷，包括：  　　判断所述第一特征向量和所述第二特征向量之间的余弦相似度是否小于预设阈值；  　　若是，则认定所述目标图像存在缺陷。 [0049]　与上面的方法实施例相对应，参见图5，本公开还提供了一种图像缺陷检测装置50，包括：  　　获取模块501，用于将待进行缺陷检测的目标图像输入到预设的CNN分类模型中，用于获取目标图像的第一特征向量；  　　生成模块502，用于将所述第一特征向量输入到预设的GAN模型中，用于基于所述第一特征向量生成与所述目标图像对应的模拟图像；  　　计算模块503，用于将生成的所述模拟图像输入到所述CNN分类模型中，用于计算所述模拟图像的第二特征向量；  　　确定模块504，用于基于所述第一特征向量和所述第二特征向量之间的余弦相似度，确定所述目标图像是否存在缺陷。 [0050]　图5所示装置可以对应的执行上述方法实施例中的内容，本实施例未详细描述的部分，参照上述方法实施例中记载的内容，在此不再赘述。 [0051]　参见图6，本公开实施例还提供了一种电子设备60，该电子设备包括：  [0054]　下面参考图6，其示出了适于用来实现本公开实施例的电子设备60的结构示意图。本公开实施例中的电子设备可以包括但不限于诸如移动电话、笔记本电脑、数字广播接收器、PDA（个人数字助理）、PAD（平板电脑）、PMP（便携式多媒体播放器）、车载终端（例如车载导航终端）等等的移动终端以及诸如数字TV、台式计算机等等的固定终端。图6示出的电子设备仅仅是一个示例，不应对本公开实施例的功能和使用范围带来任何限制。 [0056]　通常，以下装置可以连接至I/O接口605：包括例如触摸屏、触摸板、键盘、鼠标、图像传感器、麦克风、加速度计、陀螺仪等的输入装置606；包括例如液晶显示器（LCD）、扬声器、振动器等的输出装置607；包括例如磁带、硬盘等的存储装置608；以及通信装置609。通信装置609可以允许电子设备60与其他设备进行无线或有线通信以交换数据。虽然图中示出了具有各种装置的电子设备60，但是应理解的是，并不要求实施或具备所有示出的装置。可以替代地实施或具备更多或更少的装置。</t>
  </si>
  <si>
    <t>通过本申请的方案，提高了图像缺陷检测的效率。</t>
  </si>
  <si>
    <t>GB2580629A |
CN111429405A |
CN111127412A |
CN110728238A</t>
  </si>
  <si>
    <t>CN113780484A</t>
  </si>
  <si>
    <t>CN112037223B</t>
  </si>
  <si>
    <t>深度学习网络 |
生成式对抗网络 |
模型提取 |
卷积神经网络 |
检测模型 |
卷积网络 |
特征提取层 |
图像特征 |
图像输入 |
图像缺陷检测 |
工业产品图 |
缺陷检测方法 |
工件表面缺陷检测</t>
  </si>
  <si>
    <t>深度学习模型 |
网络模型 |
分类网络 |
训练样本 |
判别模型 |
模型训练 |
训练模型 |
损失函数 |
分类模型 |
生成模型 |
特征向量 |
向量输入</t>
  </si>
  <si>
    <t>图片特征 |
特征相似度</t>
  </si>
  <si>
    <t>前馈神经网络 |
梯度下降算法</t>
  </si>
  <si>
    <t>3  2020.12.04 公开 公开
2020.12.22 实质审查的生效 实质审查的生效
申请日=2020.11.06
2021.03.26 授权 授权</t>
  </si>
  <si>
    <t>CN202011226663.7</t>
  </si>
  <si>
    <t>基于多位sigmoid的分类处理方法、装置及电子设备</t>
  </si>
  <si>
    <t>本发明实施例公开了一种基于多位sigmoid的分类处理方法、装置及电子设备，涉及数据处理技术领域。该方法包括：获取用于分类的图像集合，所述图像集合中包含目标对象相对于目标区域的多种布局状态；基于目标对象相对于目标区域的多种不同的布局状态，对所述图像集合进行三分类标注，形成图像训练集合；将所述图像训练集合中的数据输入到预设的分类模型中对所述分类模型进行训练；利用训练好的所述分类模型对新获取到的目标对象是否在目标区域中合理放置进行判断。通过本申请的方案，提高了分类计算的准确度。</t>
  </si>
  <si>
    <t>一种基于多位sigmoid的分类处理方法，其特征在于，包括： 　　获取用于分类的图像集合，所述图像集合中包含目标对象相对于目标区域的多种布局状态； 　　基于目标对象相对于目标区域的多种不同的布局状态，对所述图像集合进行三分类标注，形成图像训练集合； 　　将所述图像训练集合中的数据输入到预设的分类模型中对所述分类模型进行训练，所述分类模型包括第一sigmoid函数和第二sigmoid函数，所述第一sigmoid函数通过与第一阈值进行比较来判断所述目标对象是否存在于所述目标区域，所述第二sigmoid函数通过与第二阈值比较来判断所述目标对象在所述目标区域的布局是否正确； 　　利用训练好的所述分类模型对新获取到的目标对象是否在目标区域中合理放置进行判断。</t>
  </si>
  <si>
    <t>一种基于多位sigmoid的分类处理方法，其特征在于，包括： 　　获取用于分类的图像集合，所述图像集合中包含目标对象相对于目标区域的多种布局状态； 　　基于目标对象相对于目标区域的多种不同的布局状态，对所述图像集合进行三分类标注，形成图像训练集合； 　　将所述图像训练集合中的三分类数据输入到预设的分类模型中对所述分类模型进行训练，所述分类模型包括第一sigmoid函数和第二sigmoid函数，所述第一sigmoid函数通过与第一阈值进行比较来判断所述目标对象是否存在于所述目标区域，所述第二sigmoid函数通过与第二阈值比较来判断所述目标对象在所述目标区域的布局是否正确； 　　利用训练好的所述分类模型对新获取到的目标对象是否在目标区域中合理放置进行判断；其中， 　　所述基于目标对象相对于目标区域的多种不同的布局状态，对所述图像集合进行三分类标注，包括：对于目标对象出现在目标区域中、且符合预设布局规则的图像，进行第一类型标注；对于目标对象出现在目标区域中、不符合预设布局规则的图像，进行第二类型标注；对于目标对象没有出现在目标区域中的图像，进行第三类型标注。</t>
  </si>
  <si>
    <t>岳蓬星 |
朱勇</t>
  </si>
  <si>
    <t>岳蓬星</t>
  </si>
  <si>
    <t>2021/05/04</t>
  </si>
  <si>
    <t>G06K9/6267|G06K9/6256</t>
  </si>
  <si>
    <t>G06K9</t>
  </si>
  <si>
    <t>　分类用于确定数据所归属的类别，而回归是根据已知的数据进行推断或估计某个未知量，比如根据年龄和教育水平进行收入预测分析。分类的典型应用是垃圾邮件过滤和字符识别。&lt;br/&gt;　在判别人脸是否佩戴口罩的过程中，如果结合深度神经网络模型使用分类的方法对是否佩戴口罩的状态进行二分类的话，往往识别的精度不能满足实际部署的需求。&lt;br/&gt;　针对上述问题，亟需一种全新的基于多位sigmoid的分类处理技术。</t>
  </si>
  <si>
    <t>　本发明涉及数据处理技术领域，尤其涉及基于多位sigmoid的分类处理技术。</t>
  </si>
  <si>
    <t>[0021]　下面结合附图对本公开实施例进行详细描述。 [0024]　还需要说明的是，以下实施例中所提供的图示仅以示意方式说明本公开的基本构想，图式中仅显示与本公开中有关的组件而非按照实际实施时的组件数目、形状及尺寸绘制，其实际实施时各组件的型态、数量及比例可为一种随意的改变，且其组件布局型态也可能更为复杂。 [0027]　参见图1及图2，本公开实施例提供的一种基于多位sigmoid的分类处理方法，包括如下步骤：  　　S101，获取用于分类的图像集合，所述图像集合中包含目标对象相对于目标区域的多种布局状态。 [0028]　目标对象可以是任何需要进行放置的物体，作为一个例子，本申请以口罩为例进行说明如何对目标对象的放置位置进行检测。 [0029]　可以使用不同的手机、数码相机、监控设备等带有摄像头的设备对是否佩戴口罩的人脸照片进行采集，这其中包括戴口罩的人脸照片，没戴口罩的照片，戴口罩但是没有戴好的人脸照片（如，口罩戴在下巴上，口罩没有遮住鼻子，口罩遮住鼻子但是没有遮住嘴，口罩挂在耳朵上等没有戴好口罩的特殊情况），为了使模型在训练和部署的过程中可以得到一个比较好的分类精度，上述照片需要在不同光照条件下(如10-20000lux）进行图片数据采集。通过上述方式，可以形成用户分类的图像集合。 [0030]　S102，基于目标对象相对于目标区域的多种不同的布局状态，对所述图像集合进行三分类标注，形成图像训练集合。 [0031]　在进行模型训练之前，可以对上述采集到的图像集合中的图像进行手工分类，具体的分类可以采取多去多种方式，作为一种情形，第一类，戴口罩的图片，即上述采集到的图片中正确佩戴口罩的人脸图片，第二类，没有戴口罩的图片，即上述采集到的图片中没有佩戴口罩的人脸照片，第三类，戴口罩了但是没有戴好口罩的人脸照片。 [0032]　通过对上述图像进行人工标注，形成图像训练集合。 [0033]　S103，将所述图像训练集合中的数据输入到预设的分类模型中对所述分类模型进行训练，所述分类模型包括第一sigmoid函数和第二sigmoid函数，所述第一sigmoid函数通过与第一阈值进行比较来判断所述目标对象是否存在于所述目标区域，所述第二sigmoid函数通过与第二阈值比较来判断所述目标对象在所述目标区域的布局是否正确。 [0034]　第一sigmoid 函数和第二sigmoid 函数的取值范围为(0,1)，用于将一个实数映射到(0,1)的区间，可以用来做二分类，在特征相差比较复杂或是相差不是特别大时效果比较好。 [0035]　使用上述采集并分类完成的图像训练集合作为输入，采用如mobilenetV2 等网络作为主干网络进行模型训练，当分类精度符合预定要求，如97%的精度, 99%的召回率时停止训练。 [0036]　分类模型包括第一sigmoid函数和第二sigmoid函数，所述第一sigmoid函数通过与第一阈值进行比较来判断所述目标对象是否存在于所述目标区域，所述第二sigmoid函数通过与第二阈值比较来判断所述目标对象在所述目标区域的布局是否正确。 [0037]　S104，利用训练好的所述分类模型对新获取到的目标对象是否在目标区域中合理放置进行判断。 [0038]　最后可以使用训练好的模型在指定运行设备上进行实际部署，用以对人脸是否配戴口罩进行判断和鉴别。 [0039]　根据本公开实施例的一种具体实现方式，所述获取用于分类的图像集合，包括：  　　利用预设的图像采集工具，对所述目标对象在至少三种不同布局状态下的图像进行采集，形成图像集合。 [0040]　根据本公开实施例的一种具体实现方式，所述获取用于分类的图像集合，还包括：  　　设置不同的光照条件，以便于在不同的光照条件下对所述目标对象在不同布局状态下的图像进行采集。 [0041]　根据本公开实施例的一种具体实现方式，所述基于目标对象相对于目标区域的多种不同的布局状态，对所述图像集合进行三分类标注，包括：  　　对于目标对象出现在目标区域中、且符合预设布局规则的图像，进行第一类型标注；  　　对于目标对象出现在目标区域中、不符合预设布局规则的图像，进行第二类型标注；  　　对于目标对象没有出现在目标区域中的图像，进行第三类型标注。 [0042]　参见图3，根据本公开实施例的一种具体实现方式，所述将所述图像训练集合中的数据输入到预设的分类模型中对所述分类模型进行训练，包括：  　　S301，判断分类模型中包含的第一sigmoid函数是否大于第一阈值；  　　S302，若是，则认定所述目标对象存在于所述目标区域中；  　　S303，若否，则认定所述目标对象不存在于所述目标区域中。 [0043]　参见图4，根据本公开实施例的一种具体实现方式，所述则认定所述目标对象存在于所述目标区域中之后，所述方法还包括：  　　S401，判断分类模型中包含的第二sigmoid函数是否大于第二阈值；  　　S402，若是，则认定所述目标对象在所述目标区域中的布局方式满足预设布局规则；  　　S403，若否，则认定所述目标对象在所述目标区域中的布局方式不满足预设布局规则。 [0044]　根据本公开实施例的一种具体实现方式，所述将所述图像训练集合中的数据输入到预设的分类模型中对所述分类模型进行训练之前，所述方法还包括：  　　在所述分类模型中预先配置第一阈值和第二阈值。 [0045]　根据本公开实施例的一种具体实现方式，所述利用训练好的所述分类模型对新获取到的目标对象是否在目标区域中合理放置进行判断，包括：  　　将新获取到的包含目标对象的图像输入到训练好的分类模型中；  　　基于所述分类模型的输出结果，判断所述目标对象相对于所述目标区域的布局关系。 [0046]　与上面的方法实施例相对应，参见图5，本公开还提供了一种基于多位sigmoid的分类处理装置50，包括：  　　获取模块501，用于获取用于分类的图像集合，所述图像集合中包含目标对象相对于目标区域的多种布局状态；  　　标注模块502，用于基于目标对象相对于目标区域的多种不同的布局状态，对所述图像集合进行三分类标注，形成图像训练集合； 　　训练模块503，用于将所述图像训练集合中的数据输入到预设的分类模型中对所述分类模型进行训练，所述分类模型包括第一sigmoid函数和第二sigmoid函数，所述第一sigmoid函数通过与第一阈值进行比较来判断所述目标对象是否存在于所述目标区域，所述第二sigmoid函数通过与第二阈值比较来判断所述目标对象在所述目标区域的布局是否正确； 　　执行模块504，用于利用训练好的所述分类模型对新获取到的目标对象是否在目标区域中合理放置进行判断。 [0047]　图5所示装置可以对应的执行上述方法实施例中的内容，本实施例未详细描述的部分，参照上述方法实施例中记载的内容，在此不再赘述。 [0048]　参见图6，本公开实施例还提供了一种电子设备60，该电子设备包括：  [0051]　下面参考图6，其示出了适于用来实现本公开实施例的电子设备60的结构示意图。本公开实施例中的电子设备可以包括但不限于诸如移动电话、笔记本电脑、数字广播接收器、PDA（个人数字助理）、PAD（平板电脑）、PMP（便携式多媒体播放器）、车载终端（例如车载导航终端）等等的移动终端以及诸如数字TV、台式计算机等等的固定终端。图6示出的电子设备仅仅是一个示例，不应对本公开实施例的功能和使用范围带来任何限制。 [0053]　通常，以下装置可以连接至I/O接口605：包括例如触摸屏、触摸板、键盘、鼠标、图像传感器、麦克风、加速度计、陀螺仪等的输入装置606；包括例如液晶显示器（LCD）、扬声器、振动器等的输出装置607；包括例如磁带、硬盘等的存储装置608；以及通信装置609。通信装置609可以允许电子设备60与其他设备进行无线或有线通信以交换数据。虽然图中示出了具有各种装置的电子设备60，但是应理解的是，并不要求实施或具备所有示出的装置。可以替代地实施或具备更多或更少的装置。</t>
  </si>
  <si>
    <t>通过本申请的方案，提高了分类计算的准确度。</t>
  </si>
  <si>
    <t>0.52</t>
  </si>
  <si>
    <t>IN202011024968A |
WO1998029833 |
CN111881770A |
CN111582068A |
CN111429940A |
CN110147807A |
CN108108703A |
CN107871130A |
US20100183218A1</t>
  </si>
  <si>
    <t>CN112036519B</t>
  </si>
  <si>
    <t>训练模块 |
分类模型 |
训练集合 |
模型训练 |
深度神经网络模型 |
使用训练 |
二分类 |
人工标注 |
分类精度 |
输出结果</t>
  </si>
  <si>
    <t>图像输入 |
人脸图片 |
字符识别 |
标注模块 |
图像集合</t>
  </si>
  <si>
    <t>可读存储介质 |
可执行指令 |
存储计算机指令 |
程序产品 |
程序指令 |
计算机软件程序 |
暂态计算机 |
计算机程序代码 |
存储程序 |
计算机可读 |
指令执行系统 |
有形介质 |
电子设备 |
cyclohexyl ethyl acetate</t>
  </si>
  <si>
    <t>处理器通信 |
图形处理器</t>
  </si>
  <si>
    <t>3  2020.12.04 公开 公开
2020.12.22 实质审查的生效 实质审查的生效
申请日=2020.11.06
2021.05.04 授权 授权</t>
  </si>
  <si>
    <t>CN202011219932.7</t>
  </si>
  <si>
    <t>TEE环境下使用相机相近帧进行活体检测的方法及装置</t>
  </si>
  <si>
    <t>本发明实施例公开了一种TEE环境下使用相机相近帧进行活体检测的方法、装置及电子设备，涉及数据处理技术领域。该方法包括：获取包含目标对象在活体状态下拍摄的第一图像序列和目标对象在非活体状态下形成的第二图像序列；分别对所述第一图像序列和所述第二图像序列中的图像执行差值计算，得到第一差值图像序列和第二差值图像序列；将所述第一差值图像序列和所述第二差值图像序列作为训练样本，对预先设置的分类模型进行数据训练，得到训练后的符合预设精度的分类模型；在TEE环境中，基于训练后的分类模型，对相机新拍摄到的目标对象是否为活体进行检测。通过本申请的方案，提高了TEE环境下活体检测的准确度。</t>
  </si>
  <si>
    <t>一种TEE环境下使用相机相近帧进行活体检测的方法，其特征在于，包括： 　　获取包含目标对象在活体状态下拍摄的第一图像序列和目标对象在非活体状态下形成的第二图像序列，所述第一图像序列和所述第二图像序列分别包含N个连续拍摄形成的图像帧； 　　分别对所述第一图像序列和所述第二图像序列中的图像执行差值计算，得到第一差值图像序列和第二差值图像序列，所述第一差值图像序列和所述第二差值图像序列分别包含N-1个图像； 　　将所述第一差值图像序列和所述第二差值图像序列作为训练样本，对预先设置的分类模型进行数据训练，得到训练后的符合预设精度的分类模型，以便于将训练后的分类模型部署到TEE环境中； 　　在TEE环境中，基于训练后的分类模型，对相机新拍摄到的目标对象是否为活体进行检测。</t>
  </si>
  <si>
    <t>2020/11/05</t>
  </si>
  <si>
    <t>G06K  9/00</t>
  </si>
  <si>
    <t>G06K9/00255|G06K9/00288|G06K9/00906</t>
  </si>
  <si>
    <t>　当前手机设备的人脸识别方案趋势是全部放入TEE TEE(Trusted execution environment，可信执行环境）环境完成。在TEE环境中设备可使用的资源极其有限，以高通sm7250为例，默认可以使用的内存空间&amp;amp;lt;50M且只能使用单核cpu,安全性高的视频流的活体检测方案完全无法运行。现下的单帧图像活体检测方案又非常难降低SAR。&lt;br/&gt;　目前手机设备搭载人脸识已成大趋势，各大公司也已经制定各平台人脸识别的相关标准，比如Google就对Android手机的人脸识别各等级的SAR指标作了规定，弱等级（weak tier）要求SAR 低于20%，强等级要求低于7%，并且同时要求人脸识别的整个管道安全，管道安全要求攻击者在入侵内核和平台后既无法读取原始生物识别数据，也无法将合成数据注入管道以影响身份验证决策，目前移动设备只有TEE环境可以实现管道安全。因此在手机上目前只能在TEE环境运行人脸识别算法。&lt;br/&gt;　TEE环境因为其极其有限的软硬件资源，导致目前没有非常有效的SAR方案，Google因此也因此将其Android手机SAR指标定得较低。TEE下通常只有10-50M的运行时可用内存空间，并且无法使用动态库。具体流程是高通等平台商提供平台可用的TEE环境和编译套件，包括TEE环境可用的安全相机，然后各算法提供开发商基于此编译套件开发基于此TEE环境的TA，在TA中实现人脸识别功能，实现的人脸识别功能中就包含本文所述的活体检测算法。&lt;br/&gt;　非TEE环境下的人脸识别方案非常多，其中不乏各项指标都很高的方案。但是受限于TEE环境的苛刻软硬件环境，比如只有几十M的内存，不能使用动态库，因此非TEE下的人脸识别方案都不可用。&lt;br/&gt;　TEE环境下已有的活体检测方案为单帧图片方案，即使用电子照片和3d模型进行单帧图片样本采样并进行算法编写和模型训练，最终部署在TEE环境中依然采样单帧图片进行活体检测。&lt;br/&gt;　针对上述问题，亟需一种全新的TEE环境下使用相机相近帧进行活体检测的技术。</t>
  </si>
  <si>
    <t>　本发明涉及数据处理技术领域，尤其涉及TEE环境下使用相机相近帧进行活体检测的技术。</t>
  </si>
  <si>
    <t>[0024]　下面结合附图对本公开实施例进行详细描述。 [0027]　还需要说明的是，以下实施例中所提供的图示仅以示意方式说明本公开的基本构想，图式中仅显示与本公开中有关的组件而非按照实际实施时的组件数目、形状及尺寸绘制，其实际实施时各组件的型态、数量及比例可为一种随意的改变，且其组件布局型态也可能更为复杂。 [0030]　参见图1，本公开实施例提供的一种TEE环境下使用相机相近帧进行活体检测的方法，包括如下步骤：  　　S101，获取包含目标对象在活体状态下拍摄的第一图像序列和目标对象在非活体状态下形成的第二图像序列，所述第一图像序列和所述第二图像序列分别包含N个连续拍摄形成的图像帧。 [0031]　当前手机设备的人脸识别方案趋势是全部放入TEE环境完成。在TEE环境中设备可使用的资源极其有限，以高通sm7250为例，默认可以使用的内存空间&amp;lt;50M且只能使用单核cpu,安全性高的视频流的活体检测方案完全无法运行。现下的单帧图像活体检测方案又非常难降低SAR。 [0032]　实验中发现人脸手持移动设备在摄像机前相近帧的图像改变与使用非活体(电子照片、3d模型)在同条件下采样的相近帧有明显不同。比如手机晃动会导致摄像头角度略微变化，期间面部表情的细微变化，这些变化体现在相近帧上活体与非活体是有显著不同的，因此，利用将采样的相近帧作为样本用于训练模型以学习此差异可以得到优秀的活体检测模型，从而大幅降低欺骗接受率。 　　活体检测：通过摄像头等传感器图像利用活体检测算法检测摄像头前是否为活体，主要用于区分是真人还是照片、3d模型等非活体。属于人脸识别算法中的一个模块。 [0034]　SAR: 全称Spoof Acceptance Rate，用于衡量生物识别模型接受事先记录的已知良好样本的概率。例如，对于手机的人脸解锁，该指标会衡量使用已经拍摄的人像照片或者3d模型成功解锁用户手机的概率。在一定程度上衡量了该设备搭载的活体检测算法的能力，这是手机安全性的重要指标。值越低越代表越不容易被攻破，安全性越高。 [0035]　TEE: 全称trusted execution environment，它是移动设备（智能手机、平板电脑、智能电视）CPU上的一块区域。这块区域的作用是给数据和代码的执行提供一个更安全的空间，并保证它们的机密性和完整性。TEE下软硬件资源极大受限，以高通sm7250为例，默认可以使用的内存空间&amp;lt;50M且只能使用单核cpu，也无法加载动态库。 [0036]　TA: 全称Trusted Application，是在TEE上运行的应用，可信应用之间通过密码学技术保证它们之间是隔离开的，不会随意读取和操作其它可信应用的数据。另外，可信应用在执行前需要做完整性验证，保证应用没有被篡改。 [0037]　管道安全：Google在定义Android手机安全性标准的时候要求弱层级及以上的等级整个人脸识别的管道安全，管道安全要求攻击者在入侵内核和平台后既无法读取原始生物识别数据，也无法将合成数据注入管道以影响身份验证决策，也就是摄像机采样到运算再到上层解锁都需要安全保护。高通等厂商针对此要求开发了安全相机，从TEE中利用TA启动初始化并保护摄像机，从而实现管道安全。同时这也就要求了人脸识别算法必须运行在TEE环境中。因为有此限制，当下市面上搭载人脸识别功能的Android手机很少有通过Google弱等级以上安全认证的。 [0038]　AI引擎: 运行人工智能算法的引擎，比如流行的TensorFlow，Keras，MXNet，PyTorch等，可以训练算法模型，也可以部署以运行训练好的算法模型。 [0039]　参见图2，目标对象可以是人，也可以是人的部分，例如，人脸，或者，目标对象也可以时其他具有生命特征的生物的全部或部分。以人为例，可以用相机拍摄真实人的连续的N个图像，形成第一图像序列，同时，还可以基于人的电子照片或3d模型进行图像拍摄，形成第二图像序列。 [0040]　在利用相机等摄像设备采样的过程中，可以按照预设的方式模拟手持的轻微晃动，此处的晃动可以导致摄像头相近帧出现角度和光照方面的差异，是模型训练的重要捕捉点之一。作为一种方式，可以每秒采样9帧，三帧为一组，每秒采样得到三组原始图片，进而通过这种方式得到第一图像序列和第二图像序列。 [0041]　S102，分别对所述第一图像序列和所述第二图像序列中的图像执行差值计算，得到第一差值图像序列和第二差值图像序列，所述第一差值图像序列和所述第二差值图像序列分别包含N-1个图像。 [0042]　在进行步骤S102中的差值计算之前，还可以对第一图像序列和第二图像序列中的图像执行预处理操作，作为一种方式，预处理主要是以设备采样的到的每组素材作为单位进行处理：  　　a. 将第一图像序列和所述第二图像序列中的原始图片头像区域抠出，并统一调整大小为200x200的rgb图像。 [0043]　b. 根据采样设备来源将每组素材打标为真人1，非真人0。 [0044]　c. 将每组的三帧图片按照预设的方式转换成训练算法可使用的训练素材。 [0045]　在执行步骤c的过程中，作为一种方式，参见图3，所述第一图像序列和所述第二图像序列中输入原始图片以组为单位，每组三帧，转换后输出为一张每个像素点有六个通道的新图，以图3中转换后的训练样本中的像素点1为例，各通道计算如下：  　　B11(训练样本)= B211-B111  　　G12(训练样本)= G212-G112  　　R13(训练样本)= R213-R113  　　B14(训练样本)= B311-B211  　　G15(训练样本)= G312-G212  　　R16(训练样本)= R313-R213  　　操作过程主要就是后一帧的各个像素点减去前一帧的各个像素点得到两张图，然后拼合起来。 [0046]　通过这种方式，能够得到第一差值图像序列和第二差值图像序列，所述第一差值图像序列和所述第二差值图像序列分别包含N-1个图像。 [0047]　S103，将所述第一差值图像序列和所述第二差值图像序列作为训练样本，对预先设置的分类模型进行数据训练，得到训练后的符合预设精度的分类模型，以便于将训练后的分类模型部署到TEE环境中。 [0048]　获得第一差值图像序列和第二差值图像序列之后，可以将所述第一差值图像序列和所述第二差值图像序列作为训练样本，输入到预先设置的分类模型中进行训练。分类模型可以是现有技术中存在的能够进行分类计算的模型（例如，卷积网络模型），通过这种方式，能够有效的对处于活体状态和非活体状态的目标对象进行分类和鉴别。 [0049]　S104，在TEE环境中，基于训练后的分类模型，对相机新拍摄到的目标对象是否为活体进行检测。 [0050]　具体的，参见图4，可以利用相机拍摄M个目标对象形成的连续图像帧；基于所述M个连续图像帧，形成3M个通道图像；对所述3M个通道图像进行差值计算，形成3*（M-1）个差值通道图像；将所述3*（M-1）个差值通道图像输入到所述分类模型中，进而判断相机新拍摄到的目标对象是否为活体。 [0051]　通过上述实施例的内容，能够在TEE环境资源有效的情况下，有效的对活体进行检测，从而提高了活体检测的效率。 [0052]　根据本公开实施例的一种具体实现方式，所述获取包含目标对象在活体状态下拍摄的第一图像序列和目标对象在非活体状态下形成的第二图像序列，包括：  　　按照预设的晃动幅度对处于活体状态下的目标对象进行拍摄；  　　对拍摄得到的图像按照预设的采样频率进行采样操作，形成第一图像序列。 [0053]　根据本公开实施例的一种具体实现方式，所述获取包含目标对象在活体状态下拍摄的第一图像序列和目标对象在非活体状态下形成的第二图像序列，包括：  　　按照预设的晃动幅度对处于非活体状态下的目标对象进行拍摄；  　　对拍摄得到的图像按照预设的采样频率进行采样操作，形成第二图像序列。 [0054]　根据本公开实施例的一种具体实现方式，所述非活体状态下的目标对象为目标对象的电子照片或3d模型。 [0055]　根据本公开实施例的一种具体实现方式，所述分别对所述第一图像序列和所述第二图像序列中的图像执行差值计算，得到第一差值图像序列和第二差值图像序列，包括：  　　对第一图像序列中的N个图像进行通道变换，形成包含3N个图像的第一通道图像序列；  　　对3N个图像中的相邻的通道图像进行差值计算，得到包含3*（N-1）个图像的第一差值图像序列。 [0056]　根据本公开实施例的一种具体实现方式，所述分别对所述第一图像序列和所述第二图像序列中的图像执行差值计算，得到第一差值图像序列和第二差值图像序列，包括：  　　对第二图像序列中的N个图像进行通道变换，形成包含3N个图像的第二通道图像序列；  　　对3N个图像中的相邻的通道图像进行差值计算，得到包含3*（N-1）个图像的第二差值图像序列。 [0057]　根据本公开实施例的一种具体实现方式，N和M的值为3。 [0058]　与上面的方法实施例相对应，参见图5，本公开还提供了一种TEE环境下使用相机相近帧进行活体检测的装置50，包括：  　　获取模块501，用于获取包含目标对象在活体状态下拍摄的第一图像序列和目标对象在非活体状态下形成的第二图像序列，所述第一图像序列和所述第二图像序列分别包含N个连续拍摄形成的图像帧；  　　计算模块502，用于分别对所述第一图像序列和所述第二图像序列中的图像执行差值计算，得到第一差值图像序列和第二差值图像序列，所述第一差值图像序列和所述第二差值图像序列分别包含N-1个图像；  　　训练模块503，用于将所述第一差值图像序列和所述第二差值图像序列作为训练样本，对预先设置的分类模型进行数据训练，得到训练后的符合预设精度的分类模型，以便于将训练后的分类模型部署到TEE环境中； 　　检测模块504，用于在TEE环境中，基于训练后的分类模型，对相机新拍摄到的目标对象是否为活体进行检测。 [0059]　图5所示装置可以对应的执行上述方法实施例中的内容，本实施例未详细描述的部分，参照上述方法实施例中记载的内容，在此不再赘述。 [0060]　参见图6，本公开实施例还提供了一种电子设备60，该电子设备包括：  [0063]　下面参考图6，其示出了适于用来实现本公开实施例的电子设备60的结构示意图。本公开实施例中的电子设备可以包括但不限于诸如移动电话、笔记本电脑、数字广播接收器、PDA（个人数字助理）、PAD（平板电脑）、PMP（便携式多媒体播放器）、车载终端（例如车载导航终端）等等的移动终端以及诸如数字TV、台式计算机等等的固定终端。图6示出的电子设备仅仅是一个示例，不应对本公开实施例的功能和使用范围带来任何限制。 [0065]　通常，以下装置可以连接至I/O接口605：包括例如触摸屏、触摸板、键盘、鼠标、图像传感器、麦克风、加速度计、陀螺仪等的输入装置606；包括例如液晶显示器（LCD）、扬声器、振动器等的输出装置607；包括例如磁带、硬盘等的存储装置608；以及通信装置609。通信装置609可以允许电子设备60与其他设备进行无线或有线通信以交换数据。虽然图中示出了具有各种装置的电子设备60，但是应理解的是，并不要求实施或具备所有示出的装置。可以替代地实施或具备更多或更少的装置。</t>
  </si>
  <si>
    <t>通过本申请的方案，提高了TEE环境下活体检测的准确度。</t>
  </si>
  <si>
    <t>CN111046365A |
CN110765923A |
CN107122744A |
CN1862487A |
US20190205517A1 |
US20160217338A1</t>
  </si>
  <si>
    <t>人脸识别算法 |
活体检测 |
检测算法 |
图像输入 |
网络模型 |
forced alignment |
人像照片 |
训练素材 |
识别模型 |
模型训练 |
训练模型</t>
  </si>
  <si>
    <t>rgb图像 |
单帧图像 |
图像序列 |
excitation network |
通道图像 |
图像执行 |
下采样 |
差值图像 |
采样操作 |
原始图片</t>
  </si>
  <si>
    <t>计算机软件程序 |
图形处理器 |
可读存储介质 |
存储计算机指令 |
程序产品 |
程序指令 |
可执行指令</t>
  </si>
  <si>
    <t>连续图像帧</t>
  </si>
  <si>
    <t>驳回</t>
  </si>
  <si>
    <t>3  2020.12.04 公开 公开
2020.12.22 实质审查的生效 实质审查的生效
申请日=2020.11.05
2022.02.25 发明专利申请公布后的驳回 发明专利申请公布后的驳回
申请公布日=2020.12.04</t>
  </si>
  <si>
    <t>CN202011219552.3</t>
  </si>
  <si>
    <t>图像缺陷分类方法、装置及电子设备</t>
  </si>
  <si>
    <t>本发明实施例公开了一种图像缺陷分类方法、装置及电子设备，涉及数据处理技术领域。该方法包括：针对待进行缺陷检测的目标图像进行缩放处理，得到与所述目标图像对应的缩略图；基于提取到的所述粗特征，通过反向梯度的方式得到所述目标图像对应的热力图；利用所述骨架网络中的细特征提取分支，对所述缺陷子图进行特征提取，得到所述目标图像的细特征；通过分支特征权重调节器，对所述粗特征和所述细特征进行权值调整，得到最终的目标特征，所述目标特征用于输入到集成分类器，以便于在所述集成分类器中对所述目标图像的缺陷类别进行预测。通过本申请的方案，提高了图像缺陷分类的效率。</t>
  </si>
  <si>
    <t>一种图像缺陷分类方法，其特征在于，包括： 　　针对待进行缺陷检测的目标图像进行缩放处理，得到与所述目标图像对应的缩略图，以便于利用骨架网络中的粗特征提取分支对所述缩略图进行特征粗提取，得到粗特征； 　　基于提取到的所述粗特征，通过反向梯度的方式得到所述目标图像对应的热力图，以便于基于所述热力图对所述目标图像上存在的缺陷进行定位，并基于定位得到的缺陷位置从所述目标图像上裁剪缺陷子图； 　　利用所述骨架网络中的细特征提取分支，对所述缺陷子图进行特征提取，得到所述目标图像的细特征； 　　通过分支特征权重调节器，对所述粗特征和所述细特征进行权值调整，得到最终的目标特征，所述目标特征用于输入到集成分类器，以便于在所述集成分类器中对所述目标图像的缺陷类别进行预测。</t>
  </si>
  <si>
    <t>一种图像缺陷分类方法，其特征在于，包括： 　　针对待进行缺陷检测的目标图像进行缩放处理，得到与所述目标图像对应的缩略图，以便于利用骨架网络中的粗特征提取分支对所述缩略图进行特征粗提取，得到粗特征； 　　基于提取到的所述粗特征，通过反向梯度的方式得到所述目标图像对应的热力图，以便于基于所述热力图对所述目标图像上存在的缺陷进行定位，并基于定位得到的缺陷位置从所述目标图像上裁剪缺陷子图； 　　利用所述骨架网络中的细特征提取分支，对所述缺陷子图进行特征提取，得到所述目标图像的细特征； 　　通过分支特征权重调节器，对所述粗特征和所述细特征进行权值调整，得到最终的目标特征，所述目标特征用于输入到集成分类器，以便于在所述集成分类器中对所述目标图像的缺陷类别进行预测；其中 　　所述基于提取到的所述粗特征，通过反向梯度的方式得到所述目标图像对应的热力图，包括： 　　根据预测类别和标签的损失函数、以及提取的粗特征，通过引导式反向传播求得梯度； 　　由三维梯度可视化方式将梯度转化为热力图。</t>
  </si>
  <si>
    <t>陈晓炬 |
杜松</t>
  </si>
  <si>
    <t>陈晓炬</t>
  </si>
  <si>
    <t>G06K  9/62|G06K  9/46|G06T  3/40</t>
  </si>
  <si>
    <t>G06K9/6267|G06K9/4671|G06K9/6256|G06T3/40</t>
  </si>
  <si>
    <t>　缺陷检测和分类任务中，有以下需求和问题：&lt;br/&gt;　　1）有复杂场景的缺陷检测需求：缺陷检测和分类需求中，如工件表面的缺陷检测中，同一零件工件在不同的工艺流程中背景、光照条件都不一致，导致存在不同背景下需要缺陷检测的需求。&lt;br/&gt;　2）在图像中有大缺陷和小缺陷，现有的图像分类方法不能很好地同时适用大缺陷和小缺陷。大缺陷，在小图像中特征能保留；而在缩放后的小图像中，小缺陷将变得更小，特征不易提取，致使小缺陷分类效果差。&lt;br/&gt;　现有的缺陷分类技术，主要有3个：&lt;br/&gt;　　a)经典图像分类方法：&lt;br/&gt;　　以区分不同的缺陷类别作为分类的目标，通常采用vggNet，ResNet，DenseNet等经典分类神经网络进行缺陷分类。但由于没有缺陷定位算法，只能通过对原图缩放后的resized_img子图，将定位后的缺陷位置图缩放到一定尺寸后作为输入，通过backbone骨架网路进行特征提取，之后再通过全连接层等分类器对特征进行分类，得到此图的缺陷类别。&lt;br/&gt;　b)基于特定缺陷定位算法的图像分类方法：&lt;br/&gt;　　通常，该方法首先通过传统图像处理算法或GAN、AutoEncoder等深度学习方法，进行缺陷的定位；之后，通过缺陷位置信息，从原图中裁切出一定大小的cropped_img子图，采用经典网络进行缺陷类别预测。&lt;br/&gt;　c)目标检测方法：&lt;br/&gt;　　目前，Yolo、RCNN等目标检测方法是进行缺陷分类效果最佳、应用较广的方式。但目标检测需要人工标注，标定出缺陷类别和各个缺陷在图中的位置信息。&lt;br/&gt;　现有方案(a). 没有定位算法的缺陷分类方法：分类效果有限；现有方案(b).基于特定缺陷定位算法的缺陷分类方法：强依赖于图片的场景和缺陷定位算法，不同场景的图片，其需要的缺陷定位算法不同；现有方案(c).目标检测算法：需要大量的人工标注&lt;br/&gt;　　针对上述问题，亟需一种全新的图像缺陷分类技术。</t>
  </si>
  <si>
    <t>　本发明涉及数据处理技术领域，尤其涉及图像缺陷分类技术。</t>
  </si>
  <si>
    <t>[0036]　下面结合附图对本公开实施例进行详细描述。 [0039]　还需要说明的是，以下实施例中所提供的图示仅以示意方式说明本公开的基本构想，图式中仅显示与本公开中有关的组件而非按照实际实施时的组件数目、形状及尺寸绘制，其实际实施时各组件的型态、数量及比例可为一种随意的改变，且其组件布局型态也可能更为复杂。 [0042]　参见图1、图2及图3，本公开实施例提供的一种图像缺陷分类方法，包括如下步骤：  　　S101，针对待进行缺陷检测的目标图像进行缩放处理，得到与所述目标图像对应的缩略图，以便于利用骨架网络中的粗特征提取分支对所述缩略图进行特征粗提取，得到粗特征。 [0043]　具体的，可以通过对目标图像的全图进行缩放后得到的图片（称为resized_img），采用resnet或densenet等backbone骨架网络，进行全图的前景（缺陷位置）和背景的特征提取。由于缺陷有大有小，小缺陷在缩放之后的子图中将变得更小，导致骨架网络对缺陷的提取效果不佳。因此，该分支只能称为粗特征提取的方式，训练集的通用特征，在训练的前期扮演重要角色。 [0044]　同时，该分支提取得到的特征Fr将用来求取缺陷的热力图，随着训练过程的进行，提取的粗特征将更加精确，热力图的缺陷定位效果将越来越准确。 [0045]　S102，基于提取到的所述粗特征，通过反向梯度的方式得到所述目标图像对应的热力图，以便于基于所述热力图对所述目标图像上存在的缺陷进行定位，并基于定位得到的缺陷位置从所述目标图像上裁剪缺陷子图。 [0046]　对于缩略图，当粗特征提取完后，根据预测类别和标签的损失函数（loss），以及提取的粗特征Fr，通过引导式反向传播求得梯度；再由三维梯度可视化技术将梯度转化为热力图；通过热力图，可得到此图的缺陷位置。 [0047]　然后，通过热力图进行缺陷位置的定位，以缺陷的中心为中心，裁切出宽、高为一定尺寸（尺寸视实际效果而定，可以是64x64,128x128, 256x256…等）的子图，称为cropped_img子图，形成缺陷子图。 [0048]　S103，利用所述骨架网络中的细特征提取分支，对所述缺陷子图进行特征提取，得到所述目标图像的细特征。 [0049]　通过backbone骨架网络，进行cropped_img子图的精细化特征提取，得到细特征Fc能更好的学习小缺陷的特征。 [0050]　S104，通过分支特征权重调节器，对所述粗特征和所述细特征进行权值调整，得到最终的目标特征，所述目标特征用于输入到集成分类器，以便于在所述集成分类器中对所述目标图像的缺陷类别进行预测。 [0051]　分支特征权重自适应调节器，进行粗特征分支特征Fc和细特征分支Fr的权重控制，随着训练epoch而变化。实现训练前期Fc权重大Fr权重小，训练后期反之。 [0052]　假设总的训练epochs为Tmax，当前训练epoch为T。权重自适应调节器可由以下3种衰减函数中的一个组成：  　　1）概率衰减函数：  　　2)cos余弦衰减函数：  　　3)线性衰减函数：  　　该模块将resize分支和crop分支的特征聚合，通过自适应分类器进行每张图片的缺陷类别预测。集成学习模块使用一个自适应权重参数α，通过适应器根据当前训练epoch的数目自动生成，通过一定的函数公式（如余弦衰减公式、抛物线衰减公式）进行两个分支特征的调节，再通过分类器的累加集合，进行缺陷类别的预测。 [0053]　而自适应权重参数α是渐变式地从1变为0，逐渐减小，能够实现在整个训练过程中，两个分支同时维持了学习状态，让整个网络模型在训练前期主要依靠resize分支进行缺陷粗分类和heatmap热力图缺陷定位，在训练后期主要依靠crop分支进行缺陷定位和细分类，实现一套无需人工标注的通过热力图自动缺陷定位的精细化缺陷分类模型。 [0054]　本发明方法的集成学习模块，其实现是使用一个自适应权衡参数来控制特征  和的权重，经过加权的特征向量和，特征将分别输入到分类器和。 [0055]　特征和分类器的计算方式由逐元素累加的方式实现，公式为：  　　其中是预测得到的输出值，即。 [0056]　在实现上述实施例的步骤，可以训练流程和预测过程中分别使用。 [0057]　训练步骤：  　　本发明的算法模型，是一个渐变的训练过程：  　　1）使用缩放子图，经过进行图像的特征粗提取，得到粗特征Fr；  　　2）再利用提取到粗特征，通过反向梯度求得热力图，根据热力图实现缺陷的定位；再通过热力图的定位信息，从原图中裁切出缺陷子图；  　　3）使用缺陷子图进行细特征提取，得到细特征Fc；  　　4）通过分支特征权重调节器，进行粗特征Fr和细特征Fc的权值调整，输入到集成分类器上，实现最后的缺陷类别预测。 [0058]　集成学习策略，可以实现在训练阶段在两个分支之间逐渐切换模型学习的“注意力”。前期主要靠粗特征分支，后期主要靠热力图的系特征分支。 [0059]　加权交叉熵分类损失函数：  　　对于每个缺陷类别, softmax函数可由如下公式来计算该缺陷类别的概率值：  　　用E(·, ·)表示交叉熵函数，并将输出概率分布记为  　　加权交叉熵分类损失函数为  　　训练前期，裁剪输入子图的特殊处理：  　　在训练前期resize粗特征提取能力不强时，热力图的定位效果有限，当热力图定位不够准确（即没有找到明确的缺陷位置）时，细分支的输入crop子图，可以有两种方式：  　　方式1，从原图的正中心crop出一定尺寸的子图，尺寸由backbone-C的输入尺寸决定。 [0060]　方式2，热力图中的像素值大小可以认为是缺陷位置点的可能点。可以去热力图中像素最大值的坐标位置为中心，裁剪出一定尺寸的子图。 [0061]　具体两种方式的选择，依实际情况而定。 [0062]　预测过程  　　预测过程的步骤：  　　1）对原图（目标图像）进行缩放，通过粗特征提取分支提取到Fc特征，并将Fc特征暂存；  　　2）通过Fc特征进行热力图定位，得到缺陷位置；  　　3）根据缺陷位置，从原图中裁剪出缺陷子图，通过粗特征分支进行Fc特征提取；  　　4）集合Fr和Fc特征，通过权重调节器和缺陷分类器，推理得到此图的缺陷类别。 [0063]　推理过程中的分支权重比例值：  　　粗特征分支和系特征分支的特征都同样重要，可以设定两个分支相同的权值，即Fr和Fc的权重均为0.5。 [0064]　作为另外一种方式，一个训练完备的模型其热力图定位精准，crop分支提取到的特征Fc对缺陷的特征表达更为充分，Fc特征对最后缺陷分类的贡献比Fr突出，可以设定α为0.2-0.5的数值（推荐α为0.25）。这一点也与训练流程的权值衰减相契合（后期主要依靠crop分支进行图片的缺陷分类），但又不能完全丢弃resize分支，不能将权值α设为0，因为resize分支在大缺陷时的特征表达比crop分支更好。 [0065]　本发明的缺陷分类方法，对复杂场景的可融合能力强。能实现不同类型图片同时存在的场合，如当均匀背景、非均匀背景图同时存在时。 [0066]　通过引入热力图进行缺陷自主定位，实现缺陷定位+缺陷分类的端到端模型。通过特征提取等网络自学习方式进行缺陷自主定位，无需人工标注缺陷位置。 [0067]　引入了集成学习方法进行缺陷分类，实现。采用集成学习方式，训练前期通过resize粗特征分支进行特征提取和热力图定位，实现粗分类，同时，全图的resize缩放通道能很好的保证大缺陷的分类准确率；随着训练的逐步进行，热力图定位效果提升，通过alpha分支自调节函数，逐步实现后期的分类效果提升。能够同时保证大缺陷、小缺陷的定位和分类效果。 [0068]　相比于目标检测算法，本发明方法不需要进行人工标注缺陷位置，大量减少了人力，大大缩短了算法开发和应用化的周期；同时，缺陷的分类效果较为准确。 [0069]　比经典的缩放式图像分类方式，本发明方法准确率高。相比于将原图缩放resize到一定尺寸的图像分类方式，本发明具有自主定位的能力。通过缺陷自主定位，能在保留大缺陷的分类精度前提下，极大提高小缺陷的分类准确率。 [0070]　相比于特定缺陷定位算法+图像分类方法，本发明方法具有高适应性和可扩展性。相比于传统CV进行缺陷定位的方式，能适应不同场景的类型图片，如均匀背景、非周期背景图、高曝光等，具有高适应性、高扩展性。 [0071]　参见图4，根据本公开实施例的一种具体实现方式，所述针对待进行缺陷检测的目标图像进行缩放处理，得到与所述目标图像对应的缩略图，包括：  　　S401，获取目标图像的原始尺寸以及进行缩放处理的目标尺寸；  　　S402，基于所述原始尺寸和所述目标尺寸，对所述目标图像进行缩放处理，得到缩略图。 [0072]　根据本公开实施例的一种具体实现方式，所述利用骨架网络中的粗特征提取分支对所述缩略图进行特征粗提取，得到粗特征，包括：  　　将所述缩略图输入到骨架网络中的粗特征提取分支中；  　　在粗特征提取分钟中，对所述缩略图进行全图的前景和背景的特征提取，得到粗特征。 [0073]　根据本公开实施例的一种具体实现方式，所述基于提取到的所述粗特征，通过反向梯度的方式得到所述目标图像对应的热力图，包括：  　　根据预测类别和标签的损失函数、以及提取的粗特征，通过引导式反向传播求得梯度；  　　由三维梯度可视化方式将梯度转化为热力图。 [0074]　根据本公开实施例的一种具体实现方式，所述基于定位得到的缺陷位置从所述目标图像上裁剪缺陷子图，包括：  　　以缺陷位置为中心，按照预设的裁剪尺寸对所述目标图像进行裁剪处理，得到与所述缺陷位置对应的缺陷子图。 [0075]　根据本公开实施例的一种具体实现方式，所述利用所述骨架网络中的细特征提取分支，对所述缺陷子图进行特征提取，得到所述目标图像的细特征，包括：  　　将所述缺陷子图输入到所述骨架网络中的细特征提取分支中；  　　在所述骨架网络中的细特征提取分支的网络层中提取所述目标图像的细特征。 [0076]　根据本公开实施例的一种具体实现方式，所述通过分支特征权重调节器，对所述粗特征和所述细特征进行权值调整，包括：  　　利用分支特征权重调节器，进行粗特征分支特征和细特征分支的权重控制；  　　在模型训练阶段，随着训练周期的变化，实现训练前期粗特征分支特征权重大细特征分支权重小。 [0077]　根据本公开实施例的一种具体实现方式，所述在所述集成分类器中对所述目标图像的缺陷类别进行预测，包括：  　　配置自适应权重参数α，通过适应器根据当前训练周期的数目自动生成，通过预设的衰减函数进行特征和细特征的调节，再通过分类器的累加集合，进行缺陷类别的预测；  　　自适应权重参数α是渐变式地从1变为0，逐渐减小，确保整个训练过程中，粗特征分支和细特征分支同时维持学习状态，让整个网络模型在训练前期主要依靠粗特征分支进行缺陷粗分类和热力图缺陷定位，在训练后期主要依靠细特征分支进行缺陷定位和细分类，实现无需人工标注的通过热力图自动缺陷定位的精细化缺陷分类模型。 [0078]　与上面的方法实施例相对应，参见图5，本公开还提供了一种图像缺陷分类装置50，包括：  　　获取模块501，用于针对待进行缺陷检测的目标图像进行缩放处理，得到与所述目标图像对应的缩略图，以便于利用骨架网络中的粗特征提取分支对所述缩略图进行特征粗提取，得到粗特征；  　　定位模块502，用于基于提取到的所述粗特征，通过反向梯度的方式得到所述目标图像对应的热力图，以便于基于所述热力图对所述目标图像上存在的缺陷进行定位，并基于定位得到的缺陷位置从所述目标图像上裁剪缺陷子图；  　　提取模块503，用于利用所述骨架网络中的细特征提取分支，对所述缺陷子图进行特征提取，得到所述目标图像的细特征；  　　预测模块504，用于通过分支特征权重调节器，对所述粗特征和所述细特征进行权值调整，得到最终的目标特征，所述目标特征用于输入到集成分类器，以便于在所述集成分类器中对所述目标图像的缺陷类别进行预测。 [0079]　图5所示装置可以对应的执行上述方法实施例中的内容，本实施例未详细描述的部分，参照上述方法实施例中记载的内容，在此不再赘述。 [0080]　参见图6，本公开实施例还提供了一种电子设备60，该电子设备包括：  [0083]　下面参考图6，其示出了适于用来实现本公开实施例的电子设备60的结构示意图。本公开实施例中的电子设备可以包括但不限于诸如移动电话、笔记本电脑、数字广播接收器、PDA（个人数字助理）、PAD（平板电脑）、PMP（便携式多媒体播放器）、车载终端（例如车载导航终端）等等的移动终端以及诸如数字TV、台式计算机等等的固定终端。图6示出的电子设备仅仅是一个示例，不应对本公开实施例的功能和使用范围带来任何限制。 [0085]　通常，以下装置可以连接至I/O接口605：包括例如触摸屏、触摸板、键盘、鼠标、图像传感器、麦克风、加速度计、陀螺仪等的输入装置606；包括例如液晶显示器（LCD）、扬声器、振动器等的输出装置607；包括例如磁带、硬盘等的存储装置608；以及通信装置609。通信装置609可以允许电子设备60与其他设备进行无线或有线通信以交换数据。虽然图中示出了具有各种装置的电子设备60，但是应理解的是，并不要求实施或具备所有示出的装置。可以替代地实施或具备更多或更少的装置。</t>
  </si>
  <si>
    <t>通过本申请的方案，提高了图像缺陷分类的效率。</t>
  </si>
  <si>
    <t>CN111768398A |
CN111444939A |
CN111292305A |
CN110610715A |
CN110222820A |
US20190076571A1</t>
  </si>
  <si>
    <t>CN112036517B</t>
  </si>
  <si>
    <t>目标检测方法 |
定位模型 |
目标特征 |
目标检测算法</t>
  </si>
  <si>
    <t>分类任务 |
网络模型 |
使用训练 |
特征表达 |
训练阶段 |
特征提取 |
分类精度 |
模型训练 |
分类准确率 |
训练过程 |
分类模型 |
算法模型 |
分类效果 |
人工标注 |
端到端模型</t>
  </si>
  <si>
    <t>损失函数 |
全连接层 |
特征向量 |
softmax函数</t>
  </si>
  <si>
    <t>分类神经网络 |
图像分类方法 |
自适应权重 |
自适应分类器 |
device chip</t>
  </si>
  <si>
    <t>3  2020.12.04 公开 公开
2020.12.22 实质审查的生效 实质审查的生效
申请日=2020.11.05
2021.05.04 授权 授权</t>
  </si>
  <si>
    <t>CN202010679005.7</t>
  </si>
  <si>
    <t>降低电子设备功耗方法、装置、触摸屏及电子设备</t>
  </si>
  <si>
    <t>本申请公开了降低电子设备功耗方法、装置、触摸屏及电子设备。所述方法通过获取电子设备触摸屏的电容量信息；根据所述电容量信息识别出用户的误触摸事件；向电子设备的操作系统上报所述误触摸事件，以使所述电子设备的操作系统响应于所述误触摸事件，使电子设备进行锁屏休眠。本申请的有益效果在于：通过合理利用电子设备在使用场景中出现的误触摸事件，使其进入休眠状态，显著降低了电子设备的功耗，延长了电子设备的待机时间，提升了用户的体验感受；且能够极大程度上减少误操作事件，如手机在亮屏状态被用户放进了口袋中，极有可能由于肢体的触碰发生误拨打电话、误删除信息等事件，在本申请中避免了这种事件的发生。</t>
  </si>
  <si>
    <t>一种降低电子设备功耗方法，其特征在于，包括： 　　获取电子设备触摸屏的电容量信息； 　　根据所述电容量信息识别出用户的误触摸事件； 　　向电子设备的操作系统上报所述误触摸事件，以使所述电子设备的操作系统响应于所述误触摸事件，使电子设备进行锁屏休眠。</t>
  </si>
  <si>
    <t>牛建民 |
巩芳田</t>
  </si>
  <si>
    <t>牛建民</t>
  </si>
  <si>
    <t>2020/07/15</t>
  </si>
  <si>
    <t>H04W 52/02</t>
  </si>
  <si>
    <t>H04W52/0251|H04W52/0254|H04W52/027|Y02D30/70</t>
  </si>
  <si>
    <t>H04W52</t>
  </si>
  <si>
    <t>　手机、平板电脑等电子设备已经成为人们日常生活的必需品，尤其是手机，人们在工作与生活娱乐中都离不开，使用频率非常高，这就对电子设备的功耗问题提出了挑战。&lt;br/&gt;　现有技术中，虽然有很多降低电子设备功耗的技术，如省电模式、系统待机、设置定时自动休眠等等措施，但这些还远远不够，目前，电子设备的待机时间不长、电量消耗太快问题依然时刻困扰着消费者和生产商。因此，如何尽可能超长待机、如何降低产品功耗的问题仍然是本领域亟待解决的一个重要技术难题。</t>
  </si>
  <si>
    <t>　本申请涉及电子系统技术领域，具体涉及降低电子设备功耗方法、装置、触摸屏及电子设备。</t>
  </si>
  <si>
    <t>[0047]　本申请的构思在于：电子设备，如手机等已成为人们生活的必需品，如乘坐公共交通时，常常用手机进行娱乐活动以消磨时间，但是在手机使用的过程中，由于可能出现其它事情需要用户处理，用户经常来不及关闭手机屏幕，就把手机握在手里或者装进衣服的口袋内，这时，手机屏幕并不会自动休眠锁屏关闭，此状态下将会造成手机电量的大量消耗，手机待机时间短，用户体验感差。本申请针对上述情况，利用发生其他事件时，电子设备通常会被用户握在手中或被装进衣服的口袋内，这时常常会出现用户的肢体与电子设备的触摸屏的接触，并产生大面积贴屏的各类现象，这类事件在现有技术中通常被认为是误触事件，会被直接跳过，不做任何处理，而在本申请中，正是利用这种事件的发生，使得电子设备进入休眠状态，从而达到显著降低电子设备功耗的目的。 [0048]　图1示出了根据本申请一个实施例的电子设备功耗降低方法的流程示意图，该方法包括： [0049]　步骤S110，获取电子设备触摸屏的电容量信息。 [0050]　目前电子设备，如手机、平板电脑、电脑一体机等，都使用触摸式屏幕，互容式触摸屏是目前可实现多点触控的应用最广泛的触摸屏。 [0051]　互电容屏也是在玻璃表面用氧化铟锡(ITO)制作横向电极与纵向电极，它的两组电极交叉的地方将会形成电容，也即这两组电极分别构成了电容的两极。当手指触摸到电容屏时，影响了触摸点附近两个电极之间的耦合，从而改变了这两个电极之间的电容量。检测互电容大小时，横向的电极依次发出激励信号，纵向的所有电极同时接收信号，这样可以得到所有横向和纵向电极交汇点的电容值大小，即整个触摸屏的二维平面的电容大小。根据触摸屏二维电容变化量数据，可以计算出每一个触摸点的坐标，因此，屏上即使有多个触摸点，也能计算出每个触摸点的真实坐标。 [0052]　本申请的方法可由电子设备的触摸屏的集成电路IC芯片来执行，其获取电子设备触摸屏的电容量信息。在手机为锁屏即黑屏的情况下，如果不进行解锁处理，那无论怎么触摸屏幕，屏幕是不会亮的，不涉及本申请所述的问题，即本申请获取的电子设备触摸屏的电容量信息是在手机为亮屏状态下的电容量信息。 [0053]　步骤S120，根据所述电容量信息识别出用户的误触摸事件。 [0054]　正常情况下，发生单点触摸或者双点触摸(游戏情况下)，电子设备的触摸屏的电容只有一点或两点发生变化，在这种情况下，认为发生的是正常事件，触摸屏将该事件上报电子设备的操作系统，进行正常的处理操作。 [0055]　而如果发生其他状况，如检测出电子设备的触摸屏的电容有三点或以上发生变化(排除测试场景、或三方软件使用多点触控等场景)，则这次用户的触摸动作可能是误触摸事件。所谓误触摸事件有很多类型，但都存在着用户的肢体大面积接触触摸屏的现象，如用单手握住手机时，用户的四个手指可能同时按在触摸屏上，又如此时，大拇指一侧也可能大面积接触屏幕，而并不是单点接触。 [0056]　现有技术中，对这些误触摸事件的发生是不做处理的，即当触摸屏的IC芯片确认出用户的触摸为上述误触摸事件时，则认为是用户不小心造成的，为了不影响用户的体验，触摸屏的IC芯片会直接舍弃当前用户触摸行为产生的电容量数据，视该电容量数据为无效数据，此次触摸事件结束，设备依然保持现有状态，举例来讲，现有技术中如用户在打游戏，在这个过程中，发生了口袋误触事件，现有技术中，触摸屏的IC芯片会直接舍弃当前报点数据，并不上报至操作系统，即当前屏幕为亮屏状态，则发生误触摸事件后，手机仍然为亮屏状态。 [0057]　现有技术忽略了手机等电子设备在使用过程中的一些真实场景，如手机在亮屏状态突然被用户拿在手中或放进口袋内，极大程度上是可能发生其他事件，用户暂时不能或不会使用手机的情景，对此，本申请采取了以下办法。 [0058]　步骤S130，向电子设备的操作系统上报所述误触摸事件，以使所述电子设备的操作系统响应于所述误触摸事件，使电子设备进行锁屏休眠。 [0059]　在电子设备的触摸屏检测出本次用户的触摸事件为误触摸事件后，将该次误触摸事件上报给电子设备的操作系统，操作系统在接到上报的误触摸事件后，会响应于该事件，使手机等电子设备进行休眠状态，以节省功耗。 [0060]　在触摸屏的IC芯片在对用户的触摸行为进行识别时，会通过逻辑处理算法来辨别此次触摸事件是哪一类，如大手模式、口袋模式、正常单点触摸、两点触摸(打游戏场景)、边缘抑制等等，当发现是单点触摸、两点触摸等正常事件时，触摸屏就根据实际触摸的点来上报此次触摸事件，触发系统进行相关的操作，当判断出是大手模式、口袋模式、边缘抑制等大面积触摸场景时，原来是直接舍去这些数据，认为此次触摸无效，但是本申请会合理利用这些数据，使手机等电子设备进行休眠，从而达到降低功耗的目的。 [0061]　由图1所述的方法可以看出，本申请通过合理利用电子设备在使用场景中出现的误触摸事件，使其进入休眠状态，显著降低了电子设备的功耗，延长了电子设备的待机时间，提升了用户的体验感受；且能够极大程度上减少误操作事件，如手机在亮屏状态被用户放进了口袋中，极有可能由于肢体的触碰发生误拨打电话、误删除信息等事件，在本申请中避免了这种事件的发生。 [0062]　在本申请的一个实施例中，在上述方法中，获取电子设备触摸屏的电容量信息包括：在触摸屏为非锁屏状态时，获取触摸屏响应于用户触摸操作而产生的电容变化量。 [0063]　互容式触摸屏检测用户的触摸操作是通过用户在对触摸屏进行点击操作时，触摸屏上的电容量变化实现的。在本实施例中，在触摸屏为非锁屏状态时，触摸屏的IC芯片可通过获取触摸屏响应于用户触摸操作而产生的电容变化量，进一步判断用户的触摸操作为正常点击还是误触摸事件。 [0064]　在使用手机或者平板过程当中，当用户触摸到产品的屏幕后，触摸屏的传感器(sensor)就会产生电容量值，也称diff值，当用户只有一个手指贴合了触摸屏，传感器就会产生一个diff值，当手掌大面积贴合触摸屏时，同理，触摸屏的很多传感器就会产生很多的对应电容量，从而产生很多的diff值，在这里要解释一下，触摸屏的IC芯片本身有一组基础值(BaseLine)，diff值就是参考基础值计算出来的，当产生了diff值，触摸屏就认为有触摸事件产生了。 [0065]　在本申请的一个实施例中，在上述方法中，误触摸事件包括如下的至少一类多点误触摸事件：边缘抑制误触摸事件、大手误触摸事件、口袋误触摸事件、屏中误触摸事件。 [0066]　误触摸事件根据用户的肢体与电子设备的触摸屏接触的位置、面积等因素分为不同的类型，本实施例中的误触摸事件主要指以下所述的一种或几种：边缘抑制误触摸事件、大手误触摸事件、口袋误触摸事件、屏中误触摸事件。 [0067]　其中，边缘抑制误触摸事件一般对应两种现象，为边缘误触现象和鸡腿肉现象。边缘误触指的是用户用手握住手机时，四指一侧多手指同时触摸在触摸屏上造成的误触现象；鸡腿肉现象是指用户用手握住手机时，大拇指一侧大面积接触触摸屏上造成的误触现象，如用户在使用手机过程中，没有锁屏，就把手机握在手里，常常会发生上述两种情况。 [0068]　大手误触摸事件对应的是用户手掌部位大面积贴合接触屏幕从而造成的误触现象；口袋模式误触事件则对应电子设备，如手机，在口袋里被大腿造成的大面积接触现象；屏中误触摸事件则对应多个手指同时按在触摸屏相对中间部位，如用户正在使用手机，因突然间的外力等干扰，导致多个手指与触摸屏误触的现象。 [0070]　在本申请的一个实施例中，在上述方法中，根据电容量信息识别出误触摸事件包括：根据电容量信息识别出多个触摸点；根据识别出的触摸点确定多点误触摸事件的种类。 [0071]　在根据电容量信息识别出误触摸事件时，可先识别出多个触摸点，再根据上述多个触摸点的相关性质，如数量、相对位置等信息，识别出多点误触事件的种类。 [0073]　又如通过对电容量信息的处理，得到多个误触点，且触摸点比较集中，并且会同时判断点与点之间的密度关系，根据算法提前定义好的临界条件及相关逻辑，可确定该次触摸为大手误触摸事件。 [0074]　在本申请的一个实施例中，在上述方法中，根据识别出的触摸点确定多点误触摸事件的种类包括：在识别出的触摸点符合口袋模式或大手模式的情况下，直接确定误触摸事件为口袋误触摸事件或大手误触摸事件；在识别出的触摸点符合边缘抑制模式或屏中模式的情况下，基于防抖检测机制确定是否为边缘抑制误触摸事件或屏中误触摸事件。 [0075]　口袋模式和大手模式识别的过程中本身有一个时间延迟，也就是说口袋模式和大手模式通常来讲是稳定的，因此，在识别出的触摸点符合口袋模式或大手模式的情况下，可直接确定误触摸事件为口袋误触摸事件或大手误触摸事件，进一步的将识别结果上报至电子设备的操作系统。 [0076]　边缘抑制模式或屏中模式本身的识别算法中基本不存在时间延迟，在符合边缘抑制模式或屏中模式的情况下，用户的触摸行为也有可能存在该行为为用户一瞬间的行为，如果直接将识别结果直接上报至电子设备的操作系统，这时，操作系统出发休眠状态，使手机处于锁屏休眠状态，可能由于触摸行为的误检，而造成不好的用户体验。 [0077]　基于上述原因，本实施例推荐将边缘抑制误触摸事件或屏中误触摸事件做二次检测，即要再次确认是否为用户瞬间产生的多点误触现象，触摸屏的IC芯片在这里会对这种若即若离的现象(即接触与不接触来回随机切换两个状态的现象)做防抖处理，通过算法来识别它，一旦确认是瞬间的误触，则不上报事件，舍弃数据；当发现用户的此次触摸行为满足边缘抑制模式或屏中模式，且很稳定的存在，则将数据上报给操作系统，由操作系统做进一步的响应。 [0078]　在本申请的一个实施例中，在上述方法中，基于防抖检测机制确定是否为边缘抑制误触摸事件或屏中误触摸事件包括：在根据第一时刻识别出的触摸点符合边缘抑制模式或屏中模式，且第二时刻识别出的触摸点同样符合相应模式的情况下，确定为边缘抑制误触摸事件或屏中误触摸事件。 [0079]　如何判断边缘抑制误触摸事件或屏中误触摸事件是否是稳定的存在呢，可以通过本实施例推荐的方法，即在一定的时间间隔内重复对用户的触摸行为做甄别。如在根据第一时刻识别出的触摸点符合边缘抑制模式或屏中模式，且第二时刻识别出的触摸点同样符合相应模式的情况下，确定为边缘抑制误触摸事件或屏中误触摸事件。 [0080]　第一时刻与第二时刻之间存在着一个时间差，第二时刻是相对于第一时刻未来的某一时刻，二者之间的时间差可根据需要设定，如5s。 [0081]　在本申请的一个实施例中，在上述方法中，根据电容量信息识别出误触摸事件包括：确定识别出的触摸点是否符合大手模式；若否，进一步确定识别出的触摸点是否符合口袋模式；若否，进一步确定识别出的触摸点是否符合边缘抑制模式；若否，进一步确定识别出的触摸点是否符合屏中模式。 [0082]　在本申请中，对误触摸事件的识别可采用并行模式，也可以串行模式，但是并行模式会显著增加触摸屏IC芯片的计算量，并且不能有效的提升计算效率，因此，本申请更加推荐串行模式，所谓串行模式，就是先确定用户的本次触摸事件是否为某一类型误触摸事件，如果不是，再判断是否为另一类型误触摸事件，直至确定出本次触摸事件的类型。 [0083]　在串行模式中，通常将算法简单、计算速度快、工作量小的误触摸事件类型放在串行模式的前面，复杂的放在后面。具体的，本实施例中给出一种，确定识别出的触摸点是否符合大手模式；若否，进一步确定识别出的触摸点是否符合口袋模式；若否，进一步确定识别出的触摸点是否符合边缘抑制模式；若否，进一步确定识别出的触摸点是否符合屏中模式。即本实施例推荐的串行模式的先后顺序为：大手模式、口袋模式、边缘抑制模式、屏中模式。 [0084]　图2示出了根据本申请另一个实施例的降低电子设备功耗方法的流程示意图，在所述触摸屏为非锁屏状态时，获取所述触摸屏响应于用户触摸操作而产生的电容变化量，根据所述电容量变化量识别出多个触摸点。 [0085]　判断识别出的触摸点是否符合口袋模式，若是，则判断本次触摸事件为口袋误触摸事件，上报至电子设备的操作系统，以使所述电子设备的操作系统响应于所述误触摸事件，使电子设备进行锁屏休眠。 [0086]　若不是，则继续判断识别出的触摸点是否符合大手模式，若是，则判断本次触摸事件为大手误触摸事件，上报至电子设备的操作系统，以使所述电子设备的操作系统响应于所述误触摸事件，使电子设备进行锁屏休眠。 [0087]　若不是，则继续判断识别出的触摸点是否符合边缘抑制模式，若是，则基于防抖检测机制，检测第二时刻识别出的触摸点是否符合边缘抑制模式，若是，则判断本次触摸事件为边缘抑制误触摸事件，上报至电子设备的操作系统，以使所述电子设备的操作系统响应于所述误触摸事件，使电子设备进行锁屏休眠。 [0088]　若不是，则继续判断识别出的触摸点是否符合屏中模式，若是，则基于防抖检测机制，检测第二时刻识别出的触摸点是否符合屏中模式，若是，则判断本次触摸事件为边缘抑制误触摸事件，上报至电子设备的操作系统，以使所述电子设备的操作系统响应于所述误触摸事件，使电子设备进行锁屏休眠。 [0089]　图3示出了根据本申请一个实施例的降低电子设备功耗装置的结构示意图，该降低电子设备功耗装置300包括： [0090]　获取单元310，用于获取电子设备触摸屏的电容量信息。 [0091]　目前电子设备，如手机、平板电脑、电脑一体机等，都使用触摸式屏幕，互容式触摸屏是目前可实现多点触控的应用最广泛的触摸屏。 [0092]　互电容屏也是在玻璃表面用氧化铟锡(ITO)制作横向电极与纵向电极，它的两组电极交叉的地方将会形成电容，也即这两组电极分别构成了电容的两极。当手指触摸到电容屏时，影响了触摸点附近两个电极之间的耦合，从而改变了这两个电极之间的电容量。检测互电容大小时，横向的电极依次发出激励信号，纵向的所有电极同时接收信号，这样可以得到所有横向和纵向电极交汇点的电容值大小，即整个触摸屏的二维平面的电容大小。根据触摸屏二维电容变化量数据，可以计算出每一个触摸点的坐标，因此，屏上即使有多个触摸点，也能计算出每个触摸点的真实坐标。 [0093]　本申请的方法可由电子设备的触摸屏的集成电路IC芯片来执行，其获取电子设备触摸屏的电容量信息。在手机为锁屏即黑屏的情况下，如果不进行解锁处理，那无论怎么触摸屏幕，屏幕是不会亮的，不涉及本申请所述的问题，即本申请获取的电子设备触摸屏的电容量信息是在手机为亮屏状态下的电容量信息。 [0094]　识别单元320，用于根据所述电容量信息识别出用户的误触摸事件。 [0095]　正常情况下，发生单点触摸或者双点触摸(游戏情况下)，电子设备的触摸屏的电容只有一点或两点发生变化，在这种情况下，认为发生的是正常事件，触摸屏将该事件上报电子设备的操作系统，进行正常的处理操作。 [0096]　而如果发生其他状况，如检测出电子设备的触摸屏的电容有三点或以上发生变化，则这次用户的触摸动作可能是误触摸事件。所谓误触摸事件有很多类型，但都存在着用户的肢体大面积接触触摸屏的现象，如用单手握住手机时，用户的四个手指可能同时按在触摸屏上，又如此时，大拇指一侧也可能大面积接触屏幕，而并不是单点接触。 [0097]　现有技术中，对这些误触摸事件的发生是不做处理的，即当触摸屏的IC芯片确认出用户的触摸为上述误触摸事件时，则认为是用户不小心造成的，为了不影响用户的体验，触摸屏的IC芯片会直接舍弃当前用户触摸行为产生的电容量数据，视该电容量数据为无效数据，此次触摸事件结束，设备依然保持现有状态，举例来讲，现有技术中如用户在打游戏，在这个过程中，发生了口袋误触事件，现有技术中，触摸屏的IC芯片会直接舍弃当前报点数据，并不上报至操作系统，即当前屏幕为亮屏状态，则发生误触摸事件后，手机仍然为亮屏状态。 [0098]　现有技术忽略了手机等电子设备在使用过程中的一些真实场景，如手机在亮屏状态突然被用户拿在手中或放进口袋内，极大程度上是可能发生其他事件，用户暂时不能或不会使用手机的情景，对此，本申请采取了以下办法。 [0099]　执行单元330，用于向电子设备的操作系统上报所述误触摸事件，以使所述电子设备的操作系统响应于所述误触摸事件，使电子设备进行锁屏休眠。 [0100]　在电子设备的触摸屏检测出本次用户的触摸事件为误触摸事件后，将该次误触摸事件上报给电子设备的操作系统，操作系统在接到上报的误触摸事件后，会响应于该事件，使手机等电子设备进行休眠状态，以节省功耗。 [0101]　在触摸屏的IC芯片在对用户的触摸行为进行识别时，会通过逻辑处理算法来辨别此次触摸事件是哪一类，如大手模式、口袋模式、正常单点触摸、两点触摸(打游戏场景)、边缘抑制等等，当发现是单点触摸、两点触摸等正常事件时，触摸屏就根据实际触摸的点来上报此次触摸事件，触发系统进行相关的操作，当判断出是大手模式、口袋模式、边缘抑制等大面积触摸场景时，原来是直接舍去这些数据，认为此次触摸无效，但是本申请会合理利用这些数据，使手机等电子设备进行休眠，从而达到降低功耗的目的。 [0102]　由图3所述的装置可以看出，本申请通过合理利用了电子设备在使用场景中出现的误触摸事件，使其进入休眠状态，显著降低了电子设备的功耗，延长了电子设备的待机时间，提升了用户的体验感受；且能够极大程度上减少误操作事件，如手机在亮屏状态被用户放进了口袋中，极有可能由于肢体的触碰发生误拨打电话、误删除信息等事件，在本申请中避免了这种事件的发生。 [0103]　在本申请的一个实施例中，在上述装置中，获取单元310，用于在触摸屏为非锁屏状态时，获取触摸屏响应于用户触摸操作而产生的电容变化量。 [0104]　在本申请的一个实施例中，在上述装置中，误触摸事件包括如下的至少一类多点误触摸事件：边缘抑制误触摸事件、大手误触摸事件、口袋误触摸事件、屏中误触摸事件。 [0105]　在本申请的一个实施例中，在上述装置中，识别单元320，用于根据电容量信息识别出多个触摸点；以及用于根据识别出的触摸点确定多点误触摸事件的种类。 [0106]　在本申请的一个实施例中，在上述装置中，识别单元320，用于在识别出的触摸点符合口袋模式或大手模式的情况下，直接确定误触摸事件为口袋误触摸事件或大手误触摸事件；并用于在识别出的触摸点符合边缘抑制模式或屏中模式的情况下，基于防抖检测机制确定是否为边缘抑制误触摸事件或屏中误触摸事件。 [0107]　在本申请的一个实施例中，在上述装置中，识别单元320，用于在根据第一时刻识别出的触摸点符合边缘抑制模式或屏中模式，且第二时刻识别出的触摸点同样符合相应模式的情况下，确定为边缘抑制误触摸事件或屏中误触摸事件。 [0108]　在本申请的一个实施例中，在上述装置中，识别单元320，用于确定识别出的触摸点是否符合大手模式；若否，进一步确定识别出的触摸点是否符合口袋模式；若否，进一步确定识别出的触摸点是否符合边缘抑制模式；若否，进一步确定识别出的触摸点是否符合屏中模式。 [0109]　需要说明的是，上述实施例中的装置可分别用于执行前述实施例中的方法，因此不再一一进行具体的说明。 [0110]　在本申请的一个实施例中，触摸屏包括集成电路IC芯片，集成电路IC芯片用于执行如上任一所述的降低电子设备功耗的方法。 [0115]　综上所述，本申请的方法通过获取电子设备触摸屏的电容量信息；根据所述电容量信息识别出用户的误触摸事件；向电子设备的操作系统上报所述误触摸事件，以使所述电子设备的操作系统响应于所述误触摸事件，使电子设备进行锁屏休眠。本申请的有益效果在于：通过合理利用了电子设备在使用场景中出现的误触摸事件，使其进入休眠状态，显著降低了电子设备的功耗，延长了电子设备的待机时间，提升了用户的体验感</t>
  </si>
  <si>
    <t>本申请的有益效果在于：通过合理利用电子设备在使用场景中出现的误触摸事件，使其进入休眠状态，显著降低了电子设备的功耗，延长了电子设备的待机时间，提升了用户的体验感受；且能够极大程度上减少误操作事件，如手机在亮屏状态被用户放进了口袋中，极有可能由于肢体的触碰发生误拨打电话、误删除信息等事件，在本申请中避免了这种事件的发生。</t>
  </si>
  <si>
    <t>触摸动作 |
触摸屏幕 |
触摸操作 |
手指触摸 |
多点触控 |
检测用户 |
触摸事件 |
用户触摸 |
触摸式屏幕</t>
  </si>
  <si>
    <t>单点触摸 |
接触屏幕 |
触摸屏检测 |
电子设备触摸屏 |
误触摸 |
手模式 |
触摸屏接触 |
自动休眠</t>
  </si>
  <si>
    <t>触摸点 |
亮屏状态 |
触事件 |
flap valve |
电容变化量 |
省电模式 |
互电容屏 |
休眠状态 |
互容式触摸屏</t>
  </si>
  <si>
    <t>手机屏幕 |
判断用户 |
手机电量 |
拨打电话</t>
  </si>
  <si>
    <t>2  2020.11.06 公开 公开
2020.11.24 实质审查的生效 实质审查的生效
申请日=2020.07.15</t>
  </si>
  <si>
    <t>710076 陕西省西安市高新区丈八四路20号1号楼10层</t>
  </si>
  <si>
    <t>CN202010678989.7</t>
  </si>
  <si>
    <t>屏幕自适应调节方法、装置、电子设备及存储介质</t>
  </si>
  <si>
    <t>本申请公开了屏幕自适应调节方法、装置、电子设备及存储介质，该方法通过获取用户的个性化参数，个性化参数包括屏幕设置参数；联合用户的个性化参数和屏幕客观参数确定自动护眼参数；根据自动护眼参数调整屏幕的显示效果。本申请的有益效果在于：能够根据不同用户的个体差异以及个人喜好确定电子产品屏幕显示的参数，并自动调整电子产品屏幕显示效果，在显著减少了电子产品屏幕对人们眼睛伤害的同时，迎合了用户的喜好与个体差异特征，极大程度上提高了用户的体验感受。</t>
  </si>
  <si>
    <t>一种屏幕自适应调节方法，其特征在于，包括： 　　获取用户的个性化参数，所述用户的个性化参数包括屏幕设置参数； 　　联合所述用户的个性化参数和屏幕客观参数确定自动护眼参数； 　　根据所述自动护眼参数调整屏幕的显示效果。</t>
  </si>
  <si>
    <t>一种屏幕自适应调节方法，其特征在于，包括： 　　获取用户的个性化参数，所述用户的个性化参数包括屏幕设置参数； 　　所述获取用户的个性化参数还包括：获取用户所处环境的环境信息，根据所述环境信息生成环境特征参数； 　　所述获取用户的个性化参数还包括：确定用户的眼球颜色，根据所述眼球颜色生成眼球特性参数；联合所述用户的个性化参数和屏幕客观参数确定自动护眼参数； 　　根据所述自动护眼参数调整屏幕的显示效果，包括： 　　所述自动护眼参数实时动态变化，以使屏幕显示效果调整进度条不断变化，直到用户关闭自动调节或者手动拖动屏幕显示效果调整进度条到特定模式，屏幕显示效果调整进度条停止变化。</t>
  </si>
  <si>
    <t>2022/01/25</t>
  </si>
  <si>
    <t>G09G  3/36|G09G  3/3208</t>
  </si>
  <si>
    <t>G09G  3/36</t>
  </si>
  <si>
    <t>G09G3/3607|G09G3/3208|G09G2320/0626</t>
  </si>
  <si>
    <t>G09G3</t>
  </si>
  <si>
    <t>　手机、平板电脑等电子产品已经成为了人们日常生活的必需品，但是这些电子产品屏幕发出的蓝光会严重伤害人们的眼睛，因此，为了减少蓝光对人们眼睛的伤害，大多数电子产品都设有护眼模式，所谓护眼模式就是通过特定的软件算法，可以让屏幕发出的蓝光减少，从而尽可能降低蓝光对眼睛的伤害，最终达到护眼的效果。&lt;br/&gt;　但是，现有技术中的护眼模式存在着很多不足之处，如在护眼模式开启的前提下需要用户手动调整色温圈或手动滑动护眼模式进度条，以实现护眼；又如在检测到用户使用手机等移动设备超过预定时间后，强制关闭屏幕；又如通过改变字体大小等方法达到保护眼睛的目的。这些方法考虑因素单一，且方式方法死板，实用性低、且用户的主动性差，甚至以降低用户的体验感受为代价，因此，如何降低电子产品的屏幕对用户眼睛的损害仍然是本领域亟待解决的一个重要问题。</t>
  </si>
  <si>
    <t>　本申请涉及电子系统技术领域，具体涉及屏幕自适应调节方法、装置、电子设备及存储介质。</t>
  </si>
  <si>
    <t>[0046]　本申请的构思在于：针对目前电子产品色温的调节方法存在着单一、死板、实用性弱、现有自主调节方法只能针对屏幕亮度进行调节，而不能对色温进行自主调节等缺点，提出了一种屏幕自适应调节方法，该方法能够根据用户的喜好，结合电子产品屏幕的固有参数，自适应调整电子产品显示效果，显著的提高了用户的参与性与自主性，在保护用户眼睛的同时，极大程度上提高了用户的体验感受。 [0047]　图1示出了根据本申请一个实施例的屏幕自适应调节方法的流程示意图，该，该方法包括： [0048]　步骤S110，获取用户的个性化参数，个性化参数包括屏幕设置参数。 [0049]　用户的个性化参数，可以指在针对同一环境时，不同用户偏爱的屏幕显示效果对应的屏幕显示参数。根据用户历史设置的屏幕显示参数可以确定屏幕设置参数。 [0050]　在对应不同的环境下，用户可以手动设置自己喜爱的显著效果，如用户手动拖动电子产品的色温调节曲线或通过点击操作选择色温模式到对应的喜爱效果，当前环境下用户喜爱效果对应的参数将会被记录下来，此参数将作为用户的屏幕设置参数，并作为后续屏幕自适应调节场景下的入参使用，该参数可以包括但不限于：色彩的鲜艳程度、色温的冷暖、夜间模式与否、字体样式以及字体大小、屏幕分辨率等。 [0051]　步骤S120，联合用户的个性化参数和屏幕客观参数确定自动护眼参数。 [0052]　屏幕客观参数包含最大亮度、色温、白点坐标、背光灯色系、屏幕像素等，对于液晶显示器(Liquid Crystal Display，LCD)，所谓客观参数就是LCD模组一旦出厂，其物理参数基本不变，当然也可以通过软件的方法适当进行微调，比如修改源电压(Source Voltage)，gamma参数等，但显示效果不会有太大的变化。 [0053]　本申请将用户的个性化参数与屏幕客观参数联合起来，确定自动护眼参数，即护眼模式下的屏幕显示的参数。 [0054]　本申请将用户的个性化参数和屏幕的客观参数作为入参，进行逻辑运算，最终得到一组针对特定环境、特定用户的下的客制化自动护眼参数，所谓客制化，即同一个终端产品在不同的人手中，即使在相同的外界环境下，都有可能存在差异，因为结合了用户特有的喜爱参数，即用户在使用终端产品历史过程中设置的参数。 [0055]　自动护眼参数可通过训练、实验、拟合、大数据分析等方法中的一种或几种的结合获得。 [0056]　步骤S130，根据自动护眼参数调整屏幕的显示效果。 [0057]　在获得自动护眼参数后，该参数可以包括但不限于：色彩的鲜艳程度、色温的冷暖、夜间模式与否、字体样式以及字体大小等等，进一步的，可根据该参数自动调整屏幕的显示效果。 [0058]　自动护眼参数在不同的时间点，针对外界因素的不断变化，都在实时动态变化着，即当用户自动调节模式打开的情况下，可以看到屏幕显示效果调整进度条在不断变化(需要说明的是，如果当前环境因素变化很小，其进度条的微妙变化肉眼可能不能明显的观察到)，直至用户关闭自动调节或者手动拖动屏幕显示效果调整进度条到自己喜爱的模式，屏幕显示效果调整进度条才不会动态变化，这样的逻辑最终将会实现更好的护眼效果及用户体验，进而增强产品的竞争力。 [0059]　由图1所示的方法可以看出，本申请能够根据不同用户的个体差异以及个人喜好确定电子产品屏幕显示的参数，并自动调整电子产品屏幕显示效果，在显著减少了电子产品屏幕对人们眼睛伤害的同时，迎合了用户的喜好与个体差异特征，极大程度上提高了用户的体验感受。 [0060]　在本申请的一个实施例中，在上述方法中，获取用户的个性化参数还包括：获取用户所处环境的环境信息；根据环境信息生成环境特征参数。 [0061]　环境因素对电子产品和用户都有很大的影响，在不同的环境下，针对同一用户会有不同适合于该用户的屏幕显示效果，即不同的自动护眼参数。 [0062]　举例而言，环境因素中，用户处于不同地方时，温度的变化会对用户会产生很大影响，如在高色温场景，温度相对较低的话，会给人阴冷感，在低色温场景，温度过高，会给人闷热感。 [0063]　同时，当液晶显示器在不同地方被使用时，当地的环境因素对液晶显示器也存在着不可忽视的影响，如对于一个发光二极管显示屏器件，发光区材料的禁带宽度值直接决定了器件发光的波长或颜色。温度升高，材料的禁带宽度将减小，导致器件发光波长变长，颜色发生红移，色调被改变。温度上升，荧光粉量子效率减少，出光变少，液晶显示器提光就变少，最后导致液晶显示器的液晶屏亮度也变小。 [0064]　基于上述原因，可知同一用户使用同一电子产品，在不同的环境下，最舒适的显示效果是不同的，因此，本实施例将环境因素考虑进来。本申请能够跟据环境因素对自动护眼参数做适当的调整，尽可能给到用户一个舒适的使用感受。 [0065]　本申请通过获取用户所处环境的环境信息；根据环境信息生成环境特征参数。其中，环境信息包括但不限于：用户所处的地理位置，该地的气候特点等等，根据这些信息生成环境特征参数，作为计算自动护眼参数的入参，环境特征参数包括以下所述的至少一项：地理位置、温度、照度、湿度、光强等等。 [0066]　自动护眼参数的计算可通过训练、实验、拟合等方法获得，如本实施例可以根据不同品牌的LCD模组来经过实验获取到针对不同环境温度下，LCD色温漂移曲线，并将这些实验结果应用于自动护眼参数的计算中来。 [0067]　在本申请的一个实施例中，在上述方法中，获取用户的个性化参数还包括：确定用户的眼球颜色；根据眼球颜色生成眼球特性参数。 [0069]　但是，现有技术没有考虑到用户的眼球颜色这一因素，本申请根据显示屏业界调查数据发现，眼球颜色的不同也是影响护眼参数设置的外界因素之一，欧美人一般喜欢暖色调，亚洲人一般喜欢冷色调，这些都跟人眼的眼球颜色有关。眼睛颜色与眼睛虹膜中含有的黑色素的数量有关，简单的来说，虹膜细胞中黑色素，含量越高，虹膜的颜色就越深，眼球颜色就越深；黑色素含量越少，眼睛的颜色也就越淡，眼球颜色就越淡，眼球颜色深的人在冷色调环境中感觉更舒服，而眼球颜色淡的人更偏爱暖色调。 [0070]　不同地域不同种族的人们的具有不同颜色的眼球，不同颜色的眼球对外界色温感知是存在差异的。全世界人类的眼睛颜色一般可归纳为8种颜色，分别是：黑色、蓝色、绿色、棕色、褐色、黄琥珀色、灰色、浅紫色。黑色眼球的人数是全世界最多的，中国人大多是黑眼睛，还有部分非洲人也具有黑色眼球；蓝色眼球的人主要分布在欧美，还有一部分欧美人具有灰色眼球；绿色眼睛多见于北欧人；还有一部分亚洲人种具有棕色眼球、深棕色眼球、褐色眼球、或黄琥珀色眼球；具有浅紫色眼球的人很少见，占人口比例非常小。 [0071]　因此，在本实施例中，获取用户的个性化参数还包括：确定用户的眼球颜色，根据眼球颜色生成眼球特性参数。具体的，可根据眼球颜色的深浅程度生成眼球特性参数，将眼球特性参数作为计算自动护眼参数的入参。 [0072]　在本申请的一个实施例中，在上述方法中，确定用户的眼球颜色包括：在护眼配置界面提供眼球颜色配置控件，以通过眼球颜色配置控件获取用户提供的眼球颜色；或者，根据用户所处的地理位置确定用户的眼球颜色。 [0073]　用户眼球颜色的获取可以通过两种途径，第一种，在电子产品的护眼配置界面，即护眼参数设置界面提供一控件，由用户根据显示界面的提示内容主动填写自己的眼球颜色，该方法获得的眼球颜色比较精准。 [0074]　另外一种方法，可通过用户所在的地理位置确定其眼球颜色，用户的地理位置可通过电子产品的全球定位系统获得，如用户的定位信息为在中国境内，则确定用户的眼球颜色为黑色。这种方法有一定的局限性，可在用户没有主动填写或选择眼球颜色的情况下使用。 [0075]　在本申请的一个实施例中，在上述方法中，联合用户的个性化参数和屏幕客观参数确定自动护眼参数包括：将用户个性化参数和屏幕客观参数代入自动护眼模型中，得到自动护眼模型确定的自动护眼参数；自动护眼模型是根据统计数据拟合得到的。 [0076]　自动护眼模型用来计算自动护眼参数，可根据统计数据拟合得到的，将用户个性化参数和屏幕客观参数代入自动护眼模型中，经过逻辑运算可得四栋护眼参数，其中，用户个性化参数包括但不限于以下所述的至少一种：屏幕设置参数、环境特征参数以及眼球特征参数。 [0077]　在本申请的一个实施例中，在上述方法中，根据自动护眼参数调整屏幕的显示效果包括：根据自动护眼参数调整屏幕色温。 [0078]　色温是表示光源光谱质量最通用的指标。一般用Tc表示。色温是按绝对黑体来定义的，光源的辐射在可见区和绝对黑体的辐射完全相同时，此时黑体的温度就称此光源的色温。低色温光源的特征是能量分布中，红辐射相对说要多些，通常称为“暖光”；色温提高后，能量分布中，蓝辐射的比例增加，通常称为“冷光”。 [0079]　屏幕色温是影响屏幕显示效果的重要因素之一，在本申请中，可根据自动护眼参数调整屏幕色温，以达到理想的显示效果，进而对用户的眼睛减少伤害 [0080]　图2示出了根据本申请另一个实施例的屏幕自适应调节方法的流程示意图；首先，获取用户历史设置的屏幕显示参数信息，根据屏幕显示参数信息确定屏幕设置参数；获取用户所处的环境信息，根据环境信息确定环境特征参数；获取用户的眼球颜色，根据眼球颜色确定眼球特征参数。 [0081]　将屏幕设置参数、环境特征参数、眼球特征参数作为入参输入自动护眼模型中，生成自动护眼参数。 [0082]　最后，根据自动护眼参数，调整屏幕亮度和屏幕色温，以达到理想的显示效果。 [0083]　下面以手机作为用户使用的电子产品为例，进行更为详细的示例性说明。 [0084]　本申请首先在手机“设置”菜单中的“显示/亮度”调节菜单的子菜单中的“护眼模式”子菜单中增加“自动调节”护眼的开关和对应的“自动调节显示效果进度条”，并增设“瞳孔颜色”选项，方便用户合理设置和选择，基于以上设置后，系统进入具体的设置流程： [0085]　在护眼模式开启的情况下，系统首先判断设置中护眼的“自动调节”开关是否被打开，如果没有则接下来的流程完全和现有技术中的护眼方案一致。 [0086]　如果“自动调节”开关被打开，则进入本申请设计的流程，系统会判断屏幕显示参数是否被用户手动调节过，且同时读取设置中“眼球颜色”是否被设置，如果手动调节过则产生一组参数，即本申请中所述的屏幕设置参数，如果“眼球颜色”被设置过，则产生第二组参数，即眼球特性参数，如果“眼球颜色”没有被设置，则系统会自动获取位置信息，如果用户默认没有打开位置信息开关，则当用户点击护眼模式下自动调节开关时，会弹出提示框，要求用户打开位置信息，进而获取到用户具体位置，并最终确认默认眼球颜色，则同样产生第二组参数，此时，同时根据位置信息，也将同步产生第三组参数，即以上所述的环境特性参数。 [0087]　接下来将屏幕设置参数、眼球特征参数、环境特征参数三组参数作为入参，并结合液晶显示器的客观物理参数进行逻辑运算，最终得到一组针对特定环境、特定用户的下的客制化自动护眼色温参数。此自动护眼色温参数在不同的时间点，针对外界因素的不断变化，都在实时动态变化着，即当用户自动调节模式打开的情况下，可以看到自动调节显示效果进度条在不断变化(需要说明的是，如果当前环境因素变化很小，其进度条的微妙变化肉眼可能不能明显的观察到)，直至用户关闭自动调节或者手动拖动护眼进度条到某一固定，自动调节显示效果进度条才不会动态变化，这样的逻辑最终将会实现更好的护眼效果及用户体验。 [0088]　图3示出了根据本申请一个实施例的屏幕自适应调节装置的结构示意图，该屏幕自适应调节装置300包括： [0089]　获取单元310，用于获取用户的个性化参数，个性化参数包括屏幕设置参数。 [0090]　用户的个性化参数，可以指在针对同一环境时，不同用户偏爱的屏幕显示效果对应的屏幕显示参数。个性化参数可以根据用户历史对屏幕显示参数的设置获得。 [0091]　在对应不同的环境下，用户可以手动设置自己喜爱的显著效果，如用户手动拖动电子产品的色温调节曲线或通过点击操作选择色温模式到对应的喜爱效果，当前环境下用户喜爱效果对应的参数将会被记录下来，此参数将作为用户的个性化参数，并作为后续屏幕自适应调节场景下的入参使用，该参数可以包括但不限于：色彩的鲜艳程度、色温的冷暖、夜间模式与否、字体样式以及字体大小、屏幕分辨率等。 [0092]　自动护眼参数确定单元320，用于联合用户的个性化参数和屏幕客观参数确定自动护眼参数。 [0093]　屏幕客观参数包含最大亮度、色温、白点坐标、背光灯色系、屏幕像素等，对于液晶显示器(Liquid Crystal Display，LCD)，所谓客观参数就是LCD模组一旦出厂，其物理参数基本不变，当然也可以通过软件的方法适当进行微调，比如修改源电压(Source Voltage)，gamma参数等，但显示效果不会有太大的变化。 [0094]　本申请将用户的个性化参数与屏幕客观参数联合起来，确定自动护眼参数，即屏幕显示的参数。 [0095]　本申请将用户的个性化参数和屏幕的客观参数作为入参，进行逻辑运算，最终得到一组针对特定环境、特定用户的下的客制化自动护眼参数，所谓客制化，即同一个终端产品在不同的人手中，即使在相同的外界环境下，都有可能存在差异，因为结合了用户特有的喜爱参数，即用户在使用终端产品历史过程中设置的参数。 [0096]　自动护眼参数的计算可通过训练、实验、拟合等方法中的一个或几个的结合获得。 [0097]　调整单元330，用于根据自动护眼参数调整屏幕的显示效果。 [0098]　在获得自动护眼参数后，该参数可以包括但不限于：色彩的鲜艳程度、色温的冷暖、夜间模式与否、字体样式以及字体大小等等，进一步的，可根据该参数自动调整屏幕的显示效果。 [0099]　自动护眼参数在不同的时间点，针对外界因素的不断变化，都在实时动态变化着，即当用户自动调节模式打开的情况下，可以看到屏幕显示效果调整进度条在不断变化，直至用户关闭自动调节或者手动拖动屏幕显示效果调整进度条到自己喜爱的模式，屏幕显示效果调整进度条才不会动态变化，这样的逻辑最终将会实现更好的护眼效果及用户体验，进而增强产品的竞争力。 [0100]　由图3所示的装置可以看出，本申请能够根据不同用户的个体差异以及个人喜好确定电子产品屏幕显示的参数，并自动调整电子产品屏幕显示效果，在显著减少了电子产品屏幕对人们眼睛伤害的同时，迎合了用户的喜好与个体差异特征，极大程度上提高了用户的体验感受。 [0101]　在本申请的一个实施例中，在上述装置中，获取单元310，用于获取用户所处环境的环境信息；还用于根据环境信息生成环境特征参数。 [0102]　在本申请的一个实施例中，在上述装置中，环境特征参数包括以下所述的至少一项：地理位置、温度、照度、湿度、光强。 [0103]　在本申请的一个实施例中，在上述装置中，获取单元310，还用于确定用户的眼球颜色；并用于根据眼球颜色生成眼球特性参数。 [0104]　在本申请的一个实施例中，在上述装置中，获取单元310，用于在护眼配置界面提供眼球颜色配置控件，以通过眼球颜色配置控件获取用户提供的眼球颜色；或者，用于根据用户所处的地理位置确定用户的眼球颜色。 [0105]　在本申请的一个实施例中，在上述装置中，自动护眼参数确定单元320，用于将用户个性化参数和屏幕客观参数代入自动护眼模型中，得到自动护眼模型确定的自动护眼参数；自动护眼模型是根据统计数据拟合得到的。 [0106]　在本申请的一个实施例中，在上述装置中，调整单元330，用于根据自动护眼参数调整屏幕色温。 [0107]　需要说明的是，上述各装置实施例的具体实施方式可以参照前述对应方法实施例的具体实施方式进行，在此不再赘述。 [0109]　需要说明的是： [0110]　在此提供的算法和显示不与任何特定计算机、虚拟装置或者其它设备固有相关。各种通用装置也可以与基于在此的示教一起使用。根据上面的描述，构造这类装置所要求的结构是显而易见的。此外，本申请也不针对任何特定编程语言。应当明白，可以利用各种编程语言实现在此描述的本申请的内容，并且上面对特定语言所做的描述是为了披露本申请的最佳实施方式。</t>
  </si>
  <si>
    <t>本申请的有益效果在于：能够根据不同用户的个体差异以及个人喜好确定电子产品屏幕显示的参数，并自动调整电子产品屏幕显示效果，在显著减少了电子产品屏幕对人们眼睛伤害的同时，迎合了用户的喜好与个体差异特征，极大程度上提高了用户的体验感受。</t>
  </si>
  <si>
    <t>1.38</t>
  </si>
  <si>
    <t>CN107301027A |
CN106254650A |
CN106205554A |
CN106157863A |
CN103699222A |
CN101527137A |
US20140160019A1</t>
  </si>
  <si>
    <t>CN111883072B</t>
  </si>
  <si>
    <t>亮度调节 |
色温参数 |
光环境 |
色温模式 |
色温设定 |
map kinase phosphatase |
调节方法 |
当前环境 |
最大亮度</t>
  </si>
  <si>
    <t>护眼模式 |
屏幕自适应 |
自动调整屏幕 |
显示参数 |
自动调节模式 |
调整屏幕亮度 |
用户眼睛 |
屏幕分辨率 |
液晶屏亮度 |
屏幕设置</t>
  </si>
  <si>
    <t>暖色调 |
冷色调 |
眼疲劳 |
夜间模式 |
保护眼睛 |
低色温光源</t>
  </si>
  <si>
    <t>用户个性化 |
屏幕显示 |
客制化 |
手动设置 |
用户喜爱</t>
  </si>
  <si>
    <t>3  2020.11.03 公开 公开
2020.11.20 实质审查的生效 实质审查的生效
申请日=2020.07.15
2022.01.25 授权 授权</t>
  </si>
  <si>
    <t>CN201910273355.0</t>
  </si>
  <si>
    <t>实时校准动态倒车辅助线显示位置的方法、装置及电子设备</t>
  </si>
  <si>
    <t>本发明实施例公开了一种实时校准动态倒车辅助线显示位置的方法、装置及电子设备，涉及数据处理技术领域。该方法包括：在接收到倒车信号后，创建一个背景透明的GLSurfaceView，读取基础图片并将所述基础图片显示在GLSurfaceView；启动包含opengles透视投影相关的全部参数的文件监听线程，当所述文件中的内容有变化时，重新读取文件中的参数来调整倒车辅助线在中控屏幕中的显示位置；获取实时校准相关的调整参数，并将所述调整参数写入到所述文件中；通过调试参数，使辅助线在中控屏幕上显示的位置与标定板上相应的点重合。通过本申请的方案，提高了校准动态倒车辅助线显示位置的效率。</t>
  </si>
  <si>
    <t>一种实时校准动态倒车辅助线显示位置的方法，其特征在于，包括： 　　在接收到倒车信号后，创建一个背景透明的GLSurfaceView，读取基础图片并将所述基础图片显示在GLSurfaceView，所述GLSurfaceView显示在倒车影像的上面； 　　启动包含opengles透视投影相关的全部参数的文件监听线程，当所述文件中的内容有变化时，重新读取文件中的参数来调整倒车辅助线在中控屏幕中的显示位置； 　　获取实时校准相关的调整参数，并将所述调整参数写入到所述文件中； 　　通过调试参数，使辅助线在中控屏幕上显示的位置与标定板上相应的点重合，保存使中控屏幕上显示的位置与标定板上相应的点重合的调试参数至所述文件中。</t>
  </si>
  <si>
    <t>中科创达（重庆）汽车科技有限公司</t>
  </si>
  <si>
    <t>中科创达重庆汽车科技有限公司</t>
  </si>
  <si>
    <t>姜晶</t>
  </si>
  <si>
    <t>2019/04/04</t>
  </si>
  <si>
    <t>2020/10/20</t>
  </si>
  <si>
    <t>B60R  1/00|G06T 15/20|G06T 17/00|H04N  7/18</t>
  </si>
  <si>
    <t>B60R  1/00</t>
  </si>
  <si>
    <t>B60R1/00|B60R2300/30|G06T15/20|G06T17/00|H04N7/183</t>
  </si>
  <si>
    <t>B60R1</t>
  </si>
  <si>
    <t>　倒车是每个车载系统必要的基本功能，由倒车摄像头提供的后视图像和倒车辅助线两部分组成。其中倒车辅助线又分为静态和动态两种类型，两者的区别是挂上倒档进入倒车后，静态的倒车辅助线不会随着方向盘的转动而有任何变化，保持其在中控屏幕上的位置不变，而动态的倒车辅助线则是能够随着方向盘的转动而改变其在中控屏幕上的位置，方向盘的每一度转角对应的动态辅助线在中控屏幕上的位置是唯一的。&lt;br/&gt;　现有的实现动态倒车辅助线的方案的必要条件是需要实车标定，根据不同的前轮转角标定出不同的倒车轨迹线再使用画图工具制作图片，过程比较繁琐，并且轴距、轴长等任何车身参数或者是倒车摄像头有变化都需要重新进行实车标定，所以不同的车型之间完全不能复用，需要重新开发，开发的成本较高&lt;br/&gt;　针对上述问题，亟需一种全新的实时校准动态倒车辅助线显示位置的技术。</t>
  </si>
  <si>
    <t>　本发明涉及数据处理技术领域，尤其涉及实时校准动态倒车辅助线显示位置的技术。</t>
  </si>
  <si>
    <t>[0050]　下面结合附图对本发明实施例进行详细描述。 [0052]　现有的实现动态倒车辅助线的技术的方案实现方式如下： [0053]　前轮的转角大约是-35度～+35度，方向盘中立时是0度，一共是71个不同的角度。 [0054]　首先需要在车尾部安装倒车摄像头，因为倒车摄像头安装的高度和角度的不同会造成倒车辅助线在屏幕上显示的位置不同，所以必须是按照量产出货时的准确位置来安装倒车摄像头。 [0055]　然后在车尾部的地面上铺上标定板，在车辆静止状态下，获取其倒车影像显示屏显示的静态图像，并在所述静态图像上找出标定板上相应的点，将这些点连接起来，形成静态倒车辅助线，即0度时对应的倒车辅助线，将该辅助线制作为背景透明的PNG格式的图片，图片分辨率与倒车影像分辨率的大小一致。 [0056]　车辆在特定倒车角度下进行倒车，在倒车过程中，维持特定倒车角度不变，在标定板上依次采集若干个车辆后轮在标定板上所对应的坐标点，若干个所述坐标点连接形成特定倒车角度下的实际动态倒车辅助线。 [0057]　在所述静态图像中获取每个所述坐标点所对应的位置，每个所述坐标点所对应的位置连接形成特定倒车角度下的动态倒车辅助线。 [0058]　每个角度对应一个画上倒车辅助线的静态图，前轮转到相应的角度的时候，取得其对应的静态图，使其置于倒车的后视图画面上面显示。 [0059]　现有的实现动态倒车辅助线的方案的必要条件是需要实车标定，根据不同的前轮转角标定出不同的倒车轨迹线再使用画图工具制作图片，过程比较繁琐，并且轴距、轴长等任何车身参数或者是倒车摄像头有变化都需要重新进行实车标定，所以不同的车型之间完全不能复用，需要重新开发，开发的成本较高。 [0060]　参见图1，本发明实施例提供了一种实时校准动态倒车辅助线显示位置的方法，包括以下步骤： [0061]　S101，在接收到倒车信号后，创建一个背景透明的GLSurfaceView，读取基础图片并将所述基础图片显示在GLSurfaceView，所述GLSurfaceView显示在倒车影像的上面。 [0062]　为了实现上述功能，可以设置用于显示动态倒车辅助线的程序。在接收到倒车信号后，显示动态倒车辅助线的程序首先会创建一个背景透明的GLSurfaceView，读取上述的基础图片，将其显示在GLSurfaceView上，该GLSurfaceView显示在倒车影像上面 [0063]　在实际的操作中，可以选取一张背景透明的基础图片，例如，格式为PNG，分辨率为1280x720，其中辅助线的部分在图片的正中间，形状为矩形。 [0064]　S102，启动包含opengles透视投影相关的全部参数的文件监听线程，当所述文件中的内容有变化时，重新读取文件中的参数来调整倒车辅助线在中控屏幕中的显示位置。 [0065]　用于显示动态倒车辅助线的程序，能够实时监听opengles透视投影相关的参数的变化以及前轮的转角，根据这些变化的参数来实时调整辅助线在中控屏幕上显示的位置。用于显示动态倒车辅助线的程序启动一个文件监听线程，该文件包含opengles透视投影相关的全部参数，当文件中的内容有任何变化的时候，用于显示动态倒车辅助线的程序会重新读取文件中的参数来调整倒车辅助线在中控屏幕中的显示位置。 [0066]　S103，获取实时校准相关的调整参数，并将所述调整参数写入到所述文件中。 [0067]　设置调试程序，调试程序可以接收命令行参数，能够根据实车标定的效果，实时的调整opengles透视投影相关的参数。 [0068]　调试者会根据实际标定板在中控屏幕中显示的位置来输入命令给调试程序调整上述提到的相关参数，调试程序在接收到命令后会将调整后的参数写入到文件中。如果对调整后的显示效果不满意可以撤销至上一次设定的参数。在退出调试程序前还会给调试者选择是否需要保存此次调试的参数，如果不需要，那么此次调整的所有参数都会被恢复为启动调试程序之前的值。 [0069]　S104，通过调试参数，使辅助线在中控屏幕上显示的位置与标定板上相应的点重合，保存使中控屏幕上显示的位置与标定板上相应的点重合的调试参数至所述文件中。 [0070]　通过不断的调试参数，最终使辅助线在中控屏幕上显示的位置与标定板上相应的点重合，退出调试程序，选择保存此次调试的参数，这些参数会被保存至一个文件中，再次启动中控屏幕后，用于显示动态倒车辅助线的程序会从该文件中直接读取调试后的参数，将倒车辅助线显示到中控屏幕上。 [0071]　可以采取多种方式来定义调试过程中所有的参数，作为一个例子，所述全部参数包括眼睛的坐标(eyeX,eyeY,eyeZ)、眼睛看向的位置(centerX,centerY,centerZ)以及头部的朝向(upX,upY,upZ)。 [0072]　参照图2，根据本发明实施例的一种具体实现方法，所述方法还包括： [0073]　在创建GLSurfaceView之后，判断opengles参数文件是否存在，若不存在，则设置默认参数。 [0074]　参见图2，根据本发明实施例的一种具体实现方法，所述方法还包括： [0075]　在创建GLSurfaceView之后，启动监听opengles参数的文件线程； [0076]　当监听到opengles参数存在变化时，将变化后的opengles参数传递给所述文件。 [0077]　参见图3，根据本发明实施例的一种具体实现方法，所述方法还包括： [0078]　判断opengles参数文件是否存在；若存在，则打开opengles参数文件的同时拷贝所述opengles参数文件作为备份文件；若不存在，则创建新的opengles文件。 [0079]　在拷贝所述opengles参数文件作为备份文件之后，所述方法还包括：启动监听终端命令行输入的监听线程；当所述监听线程监听到有命令参数输入时，对该命令参数进行解析，生成解析结果；基于所述解析结果，执行进一步的操作。 [0080]　可选的，所述执行进一步的操作，包括：当命令参数为opengles参数时，将所述命令参数写入到opengles参数文件中。 [0081]　可选的，所述执行进一步的操作，包括：当所述命令参数为退出命令时，进一步判断是否保存当前的调试参数；若是，则关闭opengles参数文件的之后，删除与opengles参数文件对应存在的备份文件；若否，则关闭opengles参数文件的之后，当opengles参数文件存在备份文件时，将所述备份文件执行重命名并覆盖opengles参数文件，当opengles参数文件不存在备份文件时，删除所述opengles参数文件。 [0082]　可以根据前轮转角的变化，实时调整倒车辅助线在中控屏幕上的位置，即动态倒车辅助线的实现，参见图4，流程如下： [0083](1)通过倒车时的轨迹方程，可以计算出倒车轨迹的圆形的圆心在地面上的位置。 [0084](2)根据车身的一些固定参数和倒车摄像头的参数，利用opengles的透视投影原理，计算出倒车轨迹圆心投影后的空间坐标。前轮转角有变化时，圆心的坐标也会变化。 [0085](3)根据地面轨迹圆心坐标的变化来变化基础图片的形状。基础图片的变化形状可以看作是以某个Y坐标固定的点为圆心的圆的轨迹。取上述地面轨迹圆心投影后坐标的X坐标作为图片变化的圆心的X坐标，而图片变化圆心的Y坐标是根据实际的车型来设定，该Y坐标的含义是Y坐标大于该值的点(android的opengles纹理坐标中，屏幕左上角坐标为(0,0),屏幕右下角坐标为(1,1))，不会随着前轮转角的变化而变化，一般表示的是车尾的位置，在中控屏幕上显示的位置是固定的。 [0086]　上述中提到的车身的一些固定参数和倒车摄像头的参数包括以下的参数：1.轴距；2.轴长；3.后轴到车尾的距离；4.摄像头安装距离地面的高度；5.摄像头的可视范围；6.摄像头中心线与垂直地面的夹角 [0087]　与上面的方法实施例相对应，参见图5，本发明实施例还提供了一种实时校准动态倒车辅助线显示位置的装置50，包括： [0088]　创建模块501，用于在接收到倒车信号后，创建一个背景透明的GLSurfaceView，读取基础图片并将所述基础图片显示在GLSurfaceView，所述GLSurfaceView显示在倒车影像的上面； [0089]　启动模块502，用于启动包含opengles透视投影相关的全部参数的文件监听线程，当所述文件中的内容有变化时，重新读取文件中的参数来调整倒车辅助线在中控屏幕中的显示位置； [0090]　写入模块503，用于获取实时校准相关的调整参数，并将所述调整参数写入到所述文件中； [0091]　保存模块504，用于通过调试参数，使辅助线在中控屏幕上显示的位置与标定板上相应的点重合，保存使中控屏幕上显示的位置与标定板上相应的点重合的调试参数至所述文件中。 [0095]　该电子设备可以以多种形式存在，包括但不限于： [0096](1)移动通信设备：这类设备的特点是具备移动通信功能，并且以提供话音、数据通信为主要目标。这类终端包括：智能手机(例如iPhone)、多媒体手机、功能性手机，以及低端手机等。 [0098](3)便携式娱乐设备：这类设备可以显示和播放多媒体内容。该类设备包括：音频、视频播放器(例如iPod)，掌上游戏机，电子书，以及智能玩具和便携式车载导航设备。 [0100](5)其他具有数据交互功能的电子设备。 [0102]　一个实体或者操作与另一个实体或操作区分开来，而不一定要求或者暗示这些。 [0104]　本说明书中的各个实施例均采用相关的方式描述，各个实施例之间相同相似的部分互相参见即可，每个实施例重点说明的都是与其他实施例的不同之处。 [0105]　尤其，对于装置实施例而言，由于其基本相似于方法实施例，所以描述的比较简单，相关之处参见方法实施例的部分说明即可。</t>
  </si>
  <si>
    <t>通过本申请的方案，提高了校准动态倒车辅助线显示位置的效率。</t>
  </si>
  <si>
    <t>参数文件 |
取指令 |
重命名 |
执行程序 |
命令行 |
可执行模块 |
读取文件 |
创建模块 |
执行指令 |
退出命令</t>
  </si>
  <si>
    <t>android |
调试参数 |
直接读取 |
memory |
调试程序</t>
  </si>
  <si>
    <t>可视范围 |
倒车摄像头 |
交互功能 |
车载系统 |
中控屏幕 |
车身参数 |
倒车过程 |
倒车影像 |
屏显</t>
  </si>
  <si>
    <t>透视投影 |
png格式 |
基础图 |
dsss system |
计算机架构 |
心坐标 |
纹理坐标 |
掌上游戏机</t>
  </si>
  <si>
    <t>2  2020.10.20 公开 公开
2020.11.06 实质审查的生效 实质审查的生效
申请日=2019.04.04</t>
  </si>
  <si>
    <t>重庆市</t>
  </si>
  <si>
    <t>401120 重庆市渝北区仙桃街道数据谷东路19号</t>
  </si>
  <si>
    <t>CN201910164084.5</t>
  </si>
  <si>
    <t>一种红外补光灯控制方法及系统</t>
  </si>
  <si>
    <t>本发明公开了一种红外补光灯控制方法及系统，该方法包括：测量在不同的红外补光灯强度下的照度，并计算获得照度差与红外补光灯强度的差值；基于所述差值和预设对应关系，确定影响系数；根据所述影响系数，确定所述红外补光灯的强度调节值，实现对所述红外补光灯的控制。在本发明影响系数指导红外补光灯的强度变化的调节值，提高红外补光灯调节速度与准确性，使用估计出的真实照度指导红外补光灯的切换时机，提升用户的体验效果。</t>
  </si>
  <si>
    <t>一种红外补光灯控制方法，其特征在于，该方法包括： 　　测量在不同的红外补光灯强度下的照度，并计算获得照度差与红外补光灯强度的差值； 　　基于所述差值和预设对应关系，确定影响系数； 　　根据所述影响系数，确定所述红外补光灯的强度调节值，实现对所述红外补光灯的控制。</t>
  </si>
  <si>
    <t>一种红外补光灯控制方法，其特征在于，该方法包括： 　　测量获得在不同的红外补光灯强度下的照度； 　　基于在不同的红外补光灯强度下的照度，计算获得照度差； 　　计算获得所述红外补光灯强度之间的差值； 　　基于所述红外补光灯强度之间的差值、所述照度差和预设对应关系，确定影响系数； 　　根据所述影响系数，确定所述红外补光灯的强度调节值，实现对所述红外补光灯的控制； 　　其中，基于所述红外补光灯强度之间的差值、所述照度差和预设对应关系，确定影响系数，包括： 　　基于预设环境参数和所述不同的红外补光灯强度下的照度，确定预设对应关系，其中，所述环境参数包括环境亮度、反射物体距离和入射角度； 　　根据所述红外补光灯强度之间的差值、所述照度差和所述预设对应关系，计算获得影响系数，具体为： 　　R＝f(G(LSLux)，G(x))； 　　其中，R为所述影响系数，G(LSLux)为所述照度差，G(x)为所述红外补光灯强度之间的差值，f为所述预设对应关系。</t>
  </si>
  <si>
    <t>杨振西 |
连振林</t>
  </si>
  <si>
    <t>杨振西</t>
  </si>
  <si>
    <t>2019/03/05</t>
  </si>
  <si>
    <t>2020/09/15</t>
  </si>
  <si>
    <t>H04N  5/235|H04N  5/33</t>
  </si>
  <si>
    <t>H04N  5/235</t>
  </si>
  <si>
    <t>H04N5/2354|H04N5/2351|H04N5/33</t>
  </si>
  <si>
    <t>　在视频监控和摄像领域，为了满足不同亮度环境中拍摄，尤其是夜间或低照度条件下的拍摄需求，于是通过使用红外补光灯进行补光，并且出现了使用感光器件测量当前可见光的强度，以辅助判定红外补光灯的强度的调节和日夜模式转换。&lt;br/&gt;　然而，红外补光灯发出的光线除了红外段的光谱外，还有可见光段的光谱。而感光器件对红外波段的也存在一定程度的影响，这就使得感光器件的测量值受到红外补光灯的反射光的影响而不准确，并且当距离越近，反射越强时，受影响的程度也越大。这种影响会带来红外补光灯日夜模式转换时的切换时机的准确性降低甚至错误判定，造成日夜模式来回不断的切换，影响用户体验。</t>
  </si>
  <si>
    <t>　本发明涉及信息处理技术领域，特别是涉及一种红外补光灯控制方法及系统。</t>
  </si>
  <si>
    <t>[0050]　波长：是波的性质的度量，光也是一种波，人眼的可见光从深红色的760nm波长，到紫色的390nm波长。 [0051]　红外：红外线是波长在750nm至1mm之间的电磁波，它的频率高于微波而低于可见光，是一种人的眼睛看不到的光线。 [0052]　在本发明实施例中提供了一种红外补光灯控制方法，参见图1，该方法包括： [0053]　S101、测量在不同的红外补光灯强度下的照度，并计算获得照度差与红外补光灯强度的差值。 [0054]　影响感光器件测量值的因素有环境亮度、补光灯反射光的强度。其中，补光灯反射光强度的影响因素有反光物体与器件的距离、反射光的入射角度)(包括了环境光和补光灯)。 [0055]　红外补光灯强度越高，红外补光灯发出光越强，当反光物体与器件距离越近时，反射进入感光器件的可见光增长较多，反之当反光物体与器件距离越远时，反射进入感光器件的可见光增长较少。利用这一点，假设短时间内环境是不变的，也就是环境亮度不变。反光物体与器件的距离也是不变的。 [0056]　该步骤可以包括如下内容： [0057]　测量获得在不同的红外补光灯强度下的照度； [0058]　基于在不同的红外补光灯强度下的照度，计算获得照度差； [0059]　计算获得所述照度差与所述红外补光灯强度之间的差值。 [0060]　具体的，可以设置不同的红外补光灯强度来检测到对应的照度LSLux，得到一组不同红外补光灯强度下的照度差G(LSLux)与红外补光灯强度的差G(x)。 [0061]　需要说明的是，测量在不同的红外补光灯强度下的照度的过程是一个实时测量的过程，可以通过设置一定的采样频率进行采样测量，也可以根据实际需求设置对应的采样时刻来进行测量获得该时刻下的照度，然后再测量获得下一时刻的照度。例如，以30ms作为一个采样间隔，则会每隔30ms进行测量获得一个照度值。这样能够根据实时测量的结果，进行对红外补光灯的实时控制，使得红外补光灯的工作过程更能满足每个时刻下的需求。 [0062]　S102、基于所述差值和预设对应关系，确定影响系数； [0063]　基于步骤S101中计算获得的差值来计算此环境下的影响系数 [0064]　R＝f(G(LSLux)，G(x))。那么R反应了红外补光灯反射光对感光器件的影响的大小。 [0065]　具体的该步骤可以包括： [0066]　基于预设环境参数和所述不同的红外补光灯强度下的照度，确定预设对应关系，其中，所述环境参数包括环境亮度、反射物体距离和入射角度； [0067]　根据所述差值、照度差和所述预设对应关系，计算获得影响系数。 [0068]　利用R可以指导红外补光灯强度增长或减少的步长，其中，该步长指的是一次调节红外补光灯强度值的多少。这样做可以在提高收敛速度的同时，使得调节收敛的过程更加顺滑。 [0069]　具体的该过程包括： [0070]　通过实时获得的照度和对应的红外补光灯的强度，计算获得影响系数； [0071]　计算获得所述照度在预设对应关系上的离散度，并计算获得所述离散度对应的置信度； [0072]　若置信度小于预设阈值，则剔除掉预设照度，对所述影响系数进行校正，获得目标影响系数。 [0073]　即如何得到R能够服从对应关系f:通常会设计一组环境参数：环境亮度、反光物体的距离、入射角度分别设定和组合出一组实验值。利用大量实验值得到每组中LSLux和红外补光灯强度在不同环境下的样本。利用统计和深度学习的方法得到f。 [0074]　在实际使用时，利用实时获得的LSLux和对应的红外补光灯强度带入上述对应关系f中求得R。同时求出这组LSLux在f上的离散度获得它的置信度。当置信度低时，剔除时间上最先获得的LSLux，从而得到正确的R值。 [0075]　S103、根据所述影响系数，确定所述红外补光灯的强度调节值，实现对所述红外补光灯的控制。 [0076]　具体的： [0077]　根据所述影响系数和照度值，估算获得影响系数和照度减少量的对应关系； [0078]　依据所述对应关系，确定所述红外补光灯的强度调节值。 [0079]　例如，在利用R来指导红外补光灯强度增长或减少的步长。假设开启红外补光灯的触发值为LSLux不大于第一阈值Ld2n，关闭红外补光灯的触发值为LSLux不小于第二阈值Ld2n(其中，Ln2d&amp;gt;Ld2n)。当红外补光灯达到最小值IRmin(IRmin&amp;gt;0)时，需要评估的是如果此时关掉红外补光灯，是否仍能满足Ln2d，最起码应能保证关闭红外补光灯后，LSLux&amp;gt;Ld2n。 [0080]　当R值越大，也就是IR对感光器件影响越大时，IR由IRmin变为0时，LSLux减少量越多。而LSLux的减少量也只受到IR对感光器件影响量的影响。于是，可以在实验时，记录IR关闭的LSLux值，评估R与LSLux减少量的关系g。 [0081]　本发明提供了一种红外补光灯控制方法，通过测量在不同的红外补光灯强度下的照度，并计算获得影响系数，利用该影响系数可以实时估计出实际可见光的真实照度，使用该影响系数指导红外补光灯的强度变化的调节值，提高红外补光灯调节速度与准确性，使用估计出的真实照度指导红外补光灯的切换时机，提升用户的体验效果。 [0082]　举例说明，在执行上述方法是设备上需要的硬件有：一个测量可见光的感光器件、一个红外补光灯、一个用于切换白天和夜晚模式的切换开关。 [0083]　其中，红外补光灯的驱动可以设置不同的强度，本方法分为两部分： [0084](1)设定一组实验环境：分别设定不同的出环境亮度(0Lx，2Lx，3Lx，5Lx，10Lx，50Lx，100Lx，室内白炽灯，室内自然光，室外自然光等)、反光物体的距离(0cm，1cm，3cm，10cm，20cm，50cm，75cm，1m，3m)、入射角度(0，30，45，60，90)然后组合出一组实验参数表(如下表1)。完成这组实验的测量。统计归纳出IR(红外补光灯)强度值的变化量、对应的光感器件检测值的变化量之间的关系f，评估出IR对光感器件检测值的影响程度R。并得到影响程度值R、IR最小值时光感器件检测值IR和未开启时检测值之差之间的关系g。这一步在实验室使用服务器或计算机，通过深度学习或统计分析方法完成。 [0085]　表1 [0086] [0087](2)在目标机实际运行时，记录每隔一段时间(一般是每得到一帧图像时)的IR设定值IRPower和光感器检测值LSLux，并存储到环形队列(长度可根据实际)中。应用到上一步中得出的关系f中，得出实时影响系数R。计算队列中的值在f上的离散程度得到R的置信度C，如果C足够大，认为C有效，如果C较小，认为C不可信，此时按一定规则剔除掉时间较早的队列对尾的数据。然后进入下一次的数据收集，指导R可信为止，其中R可以用来参考设定红外补光灯强度变化时步长的大小。 [0088]　接下来，在IR降到最小强度时，需要判定是否需要切换到白天模式，也就是说当前检测亮度比较高，是由于IR反射对检测值影响比较大，还是环境亮度比较高了。利用影响程度值R、IR最小值时光感器件检测值以及上一步中得到的关系g，评估出IR由最小值变为0时检测值的减少量。进一步算出环境可见光检测估计值CLSLux。我们设开启IR的trigger为LSLux&amp;lt;＝Ld2n，关闭IR的trigger为LSLux&amp;gt;＝Ln2d.(Ln2d&amp;gt;Ld2n.)。那么此时，如果CLSLux&amp;gt;Ln2d就切换到白天模式。实际运行过程中，发现Ln2d一般设置的比Ld2n要大一些。这个差足以保证CLSLux的误差，从而确保不会出现关灯后发现亮度小于Ld2n又需要切回夜晚模式的情况。当然，这里可以计算评估CLSLux的可信度，来进一步确保这一点。 [0089]　本发明采用的是利用短时内环境不变的条件，不同红外补光灯强度下检测值的变化情况量化影响，利用影响估计环境可见光照度的方法。环境变化时，不必关闭红外补光灯，也不必实时测量可见光照度和红外补光灯照度；由于知道影响程度，使得红外补光灯强度调节过程做到快速准确。充分利用红外补光灯强度调节过程中收集到的数据，只使用一个可见光感光器件完成，无需测量红外补光灯照度。 [0090]　对应的，参见图2，在本发明实施例中还提供了一种红外补光灯控制系统，该系统包括： [0091]　计算单元201，用于测量在不同的红外补光灯强度下的照度，并计算获得照度差与红外补光灯强度的差值； [0092]　系数确定单元202，用于基于所述差值和预设对应关系，确定影响系数； [0093]　控制单元203，用于根据所述影响系数，确定所述红外补光灯的强度调节值，实现对所述红外补光灯的控制。 [0094]　本发明提供了一种红外补光灯控制系统，在计算单元中通过测量在不同的红外补光灯强度下的照度，并在系数确定单元中计算获得影响系数，控制单元利用该影响系数可以实时估计出实际可见光的真实照度，使用该影响系数指导红外补光灯的强度变化的调节值，提高红外补光灯调节速度与准确性，使用估计出的真实照度指导红外补光灯的切换时机，提升用户的体验效果。 [0095]　在上述实施例的基础上，所述计算单元包括： [0096]　测量子单元，用于测量获得在不同的红外补光灯强度下的照度； [0097]　第一计算子单元，用于基于在不同的红外补光灯强度下的照度，计算获得照度差； [0098]　第二计算子单元，用于计算获得所述照度差与所述红外补光灯强度之间的差值。 [0099]　在上述实施例的基础上，所述系数确定单元包括： [0100]　第一确定子单元，用于基于预设环境参数和所述不同的红外补光灯强度下的照度，确定预设对应关系，其中，所述环境参数包括环境亮度、反射物体距离和入射角度； [0101]　第三计算子单元，用于根据所述差值、照度差和所述预设对应关系，计算获得影响系数。 [0102]　在上述实施例的基础上，该系统还包括： [0103]　第四计算子单元，用于通过实时获得的照度和对应的红外补光灯的强度，计算获得影响系数； [0104]　第五计算子单元，用于计算获得所述照度在预设对应关系上的离散度，并计算获得所述离散度对应的置信度； [0105]　校正子单元，用于若置信度小于预设阈值，则剔除掉预设照度，对所述影响系数进行校正，获得目标影响系数。 [0106]　在上述实施例的基础上，所述控制单元包括： [0107]　估算子单元，用于根据所述影响系数和照度值，估算获得影响系数和照度减少量的对应关系； [0108]　调节值确定单元，用于依据所述对应关系，确定所述红外补光灯的强度调节值。 [0109]　本说明书中各个实施例采用递进的方式描述，每个实施例重点说明的都是与其他实施例的不同之处，各个实施例之间相同相似部分互相参见即可。对于实施例公开的装置而言，由于其与实施例公开的方法相对应，所以描述的比较简单，相关之处参见方法部分说明即可。</t>
  </si>
  <si>
    <t>在本发明影响系数指导红外补光灯的强度变化的调节值，提高红外补光灯调节速度与准确性，使用估计出的真实照度指导红外补光灯的切换时机，提升用户的体验效果。</t>
  </si>
  <si>
    <t>CN108270966A |
CN205847690U |
CN105812676A |
CN105487321A |
CN105223763A |
CN104076846A |
US20180196334A1</t>
  </si>
  <si>
    <t>CN114584714B |
CN114584714A</t>
  </si>
  <si>
    <t>CN111669510B</t>
  </si>
  <si>
    <t>照度值 |
环境亮度 |
强度变化 |
红外补光灯 |
光照强度 |
反射光强度 |
补光强度 |
反射物体 |
入射角度 |
补光灯控制</t>
  </si>
  <si>
    <t>强度值 |
离散程度 |
最小值 |
离散度 |
变化量 |
调节值 |
影响系数 |
影响程度</t>
  </si>
  <si>
    <t>第二阈值 |
hard-boiled egg |
计算子单元 |
第二计算 |
第一计算 |
计算单元 |
确定单元 |
置信度 |
对应关系 |
子单元</t>
  </si>
  <si>
    <t>环境参数 |
环境变化 |
控制方法 |
控制单元</t>
  </si>
  <si>
    <t>4  2020.09.15 公开 公开
2020.10.13 实质审查的生效 实质审查的生效
申请日=2019.03.05
2021.12.31 授权 授权
2022.11.22 专利权的转移 专利权的转移
变更事项=专利权人/地址/专利权人
变更前权利人=中科创达软件股份有限公司/100083 北京市海淀区清华东路9号院3号楼创达大厦/无
变更后权利人=中科创达软件股份有限公司/100083 北京市海淀区清华东路9号创达大厦1层101-105室（东升地区）/畅索软件科技（上海）有限公司
登记生效日=2022.11.10</t>
  </si>
  <si>
    <t>北京集佳知识产权代理有限公司; 王宝筠</t>
  </si>
  <si>
    <t>CN202020248726.8</t>
  </si>
  <si>
    <t>一种POS机磁头的安全防止替换装置</t>
  </si>
  <si>
    <t>本实用新型涉及POS机部件技术领域，公开了一种POS机磁头的安全防止替换装置，包括上壳体，所述上壳体的下方设有PCB板，所述PCB板与上壳体的一侧连接有磁头壳，所述磁头壳的内壁上设有定位机构，所述定位机构的一侧设有磁头，所述磁头的一侧卡接在限位板上，所述限位板的顶端固定在上壳体的内壁上，所述限位板一侧的上壳体下部设置有连接柱，所述连接柱的下部铰接有磁头FPC。本实用新型通过磁头FPC的触头转动与卡片相接触，这样实现了磁头FPC与磁头导通，POS机正常工作，并且采用磁头FPC转动与卡片接触，并不会产生摩擦损耗，卡片拔出使触头与卡片相分离，使用简便，无原件耗损，从而延伸了POS机的使用寿命。</t>
  </si>
  <si>
    <t>一种POS机磁头的安全防止替换装置，其特征在于：包括上壳体，所述上壳体的下方设有PCB板，所述PCB板与上壳体的一侧连接有磁头壳，所述磁头壳的内壁上设有定位机构，所述定位机构的一侧设有磁头，所述磁头的一侧卡接在限位板上，所述限位板的顶端固定在上壳体的内壁上，所述限位板一侧的上壳体下部设置有连接柱，所述连接柱的下部铰接有磁头FPC，所述磁头FPC的一端延伸至磁头上的连接槽内，所述PCB板上设置有限位机构，所述限位机构顶端与磁头FPC相连接，且所述磁头FPC的另一端与PCB板相接触。</t>
  </si>
  <si>
    <t>深圳前海中科创达科技有限公司</t>
  </si>
  <si>
    <t>卢志峰</t>
  </si>
  <si>
    <t>2020/03/03</t>
  </si>
  <si>
    <t>2020/07/10</t>
  </si>
  <si>
    <t>G07G  1/00|G07G  1/12</t>
  </si>
  <si>
    <t>G07G  1/00</t>
  </si>
  <si>
    <t>　POS机具有体积小、移动方便等特性，通过磁头来读取磁卡内数据，在资金交易应用上具有十分广泛的用途，现有的POS机的磁头大多数直接采用软性的FPC连接，FPC板上开设有定位孔，POS机的后壳内设置有定位销，POS机的后壳与前壳扣合在一起时，定位销穿过FPC板上的定位孔，对磁头进行固定，这样磁头容易被人从后壳入侵，移动原有磁头位置，将原磁头替换成其它磁头，原磁头内的信息被读取，导致数据泄漏，而工作人员很难发现。&lt;br/&gt;　经检索，中国专利授权号CN209785169U公开了一种POS机磁头的安全防止替换装置，其技术方案要点是设置在POS机的上壳体与POS机内部的PCB板之间，包括设置在上壳体一侧的磁头支架，所述磁头固定安装在磁头支架内，磁头上连接有磁头FPC，所述磁头FPC插装固定在上壳体内，所述PCB板从磁头FPC的下方通过碳粒支架将所述磁头FPC压持在上壳体上，所述磁头FPC上开设有漏铜的安装孔，所述碳粒支架内设置有碳粒，碳粒插入碳粒支架过盈配合在安装孔内，并与磁头FPC导通。&lt;br/&gt;　现有POS机磁头的安全防止替换装置的不足之处：利用碳粒与磁头FPC导通，POS机正常工作，由于POS机在插卡时，碳粒会与卡磁头不断摩擦损耗，最终造成碳粒与卡磁头断路，从而导致POS机无法正常使用。</t>
  </si>
  <si>
    <t>　本实用新型涉及POS机部件技术领域，尤其涉及一种POS机磁头的安全防止替换装置。</t>
  </si>
  <si>
    <t>[0028]　以下结合具体实施例对本实用新型的实现进行详细的描述。 [0030]　参照图1-6所示，为本实用新型提供的较佳实施例。 [0031]　一种POS机磁头的安全防止替换装置，包括上壳体1，上壳体1的下方设有PCB板2，PCB板2与上壳体1的一侧连接有磁头壳3，磁头壳3的内壁上设有定位机构12，定位机构12的一侧设有磁头4，磁头4的一侧卡接在限位板5上，定位机构12提供的弹力能够推动磁头4与限位板5相抵触，卡接增加了磁头4替换的难度，限位板5的顶端固定在上壳体1的内壁上，限位板5一侧的上壳体1下部设置有连接柱11，连接柱11的下部铰接有磁头FPC 6，磁头FPC 6的一端延伸至磁头4上的连接槽内，PCB板2上设置有限位机构，限位机构顶端与磁头FPC 6相连接，且磁头FPC 6的另一端与PCB板2相接触，磁头FPC 6与磁头4替导通，实现了POS机正常工作。 [0032]　在本实施例中，限位板5、上壳体1的一侧均设置有固定部24，固定部24与磁头壳3固定连接，且在固定部24上侧贯穿有连接螺栓，从而实现了磁头壳3的连接，所以在更换磁头4时需要取下磁头壳3便可更换。 [0033]　在本实施例中，限位板5的中部设置有贯穿口23，磁头4的前侧穿过贯穿口23且后侧与限位板5卡接，接增加了磁头4替换的难度。 [0034]　在本实施例中，磁头FPC 6包括触头7，触头7实现导通连接，触头7的一侧设有连接部8，连接部8的一侧设有铰接部9，铰接部9实现与连接柱11的铰接固定，铰接部9的一侧设有导向部10，导向部10的末端延伸至磁头4上的连接槽内。 [0035]　在本实施例中，限位机构包括滑块19，滑块19设置在与之相匹配的滑槽20内，滑槽20设置在PCB板2上，滑块19的顶端设有支撑杆21，支撑杆21的顶端延伸至导向部10下侧的限位槽22内部，滑块19的一侧设有限位弹簧25，限位弹簧25的一侧固定在磁头4上，支撑杆21的顶端与导向部10的末端均呈“凸”字状，且分别与限位槽22、连接槽滑动卡接。 [0036]　在本实施例中，定位机构包括固定筒15，固定筒15内设有伸缩槽17，伸缩槽17的底壁上设有定位弹簧18，定位弹簧18的一端设置有挡板16，挡板16的两端均延伸至伸缩槽17的侧壁相接触且在伸缩槽17内滑动，挡板16的一侧固定有伸缩柱14，伸缩柱14的一端贯穿伸缩槽17且延伸至固定筒15的外部，伸缩柱14位于固定筒15外部的一端固定有滑板13，滑板13呈圆柱状。 [0038]　本实施例中，整个操作过程可由电脑控制，加上PLC等等，实现自动化运行控制，且在各个操作环节中，可以通过设置传感器，进行信号反馈，实现步骤的依序进行，这些都是目前自动化控制的常规知识，在本实施例中则不再一一赘述。</t>
  </si>
  <si>
    <t>本实用新型通过磁头FPC的触头转动与卡片相接触，这样实现了磁头FPC与磁头导通，POS机正常工作，并且采用磁头FPC转动与卡片接触，并不会产生摩擦损耗，卡片拔出使触头与卡片相分离，使用简便，无原件耗损，从而延伸了POS机的使用寿命。</t>
  </si>
  <si>
    <t>convoluted signal |
conventional structure |
convex formulation |
伸缩槽 |
连接柱 |
连接槽 |
贯穿口 |
滑槽内 |
固定筒 |
gillian murphy |
伸缩柱 |
gigue |
支撑杆</t>
  </si>
  <si>
    <t>定位弹簧 |
convex angle |
槽滑动 |
滑块移动 |
定位孔 |
定位机构</t>
  </si>
  <si>
    <t>卡接固定 |
上壳体 |
相接触 |
导向部 |
固定部 |
相分离 |
连接部 |
铰接部 |
下部铰接</t>
  </si>
  <si>
    <t>滑块复位 |
fpc板 |
磁头固定 |
读取磁卡</t>
  </si>
  <si>
    <t>1  2020.07.10 授权 授权</t>
  </si>
  <si>
    <t>深圳市新虹光知识产权代理事务所(普通合伙); 郭长龙</t>
  </si>
  <si>
    <t>518000 广东省深圳市前海合前湾一路1号A栋201室(入驻深圳市前海商务秘书有限公司)</t>
  </si>
  <si>
    <t>CN202020247960.9</t>
  </si>
  <si>
    <t>一种带超高频扫描功能的便携式安全POS机</t>
  </si>
  <si>
    <t>本实用新型涉及POS机技术领域，公开了一种带超高频扫描功能的便携式安全POS机，包括机体，所述机体的两侧上部设置有固定槽，所述固定槽内设有抗冲击机构，所述抗冲击机构延伸出固定槽，且在上部设置有防护盖，所述防护盖的中部设置有通口，所述通口正对于设在机体上的超高频扫描屏，所述防护盖的底端四侧棱角出均设置有调节机构，所述调节机构下部设置有机体外壁上。本实用新型通过设置的抗冲击机构，受到外界冲力会输送至固定箱内部，此时固定箱内部的连接柱移动并压缩弹簧，使弹簧吸收冲击力来减小撞击，并且超高频扫描屏直接通过通口输出信号，从而不会受到印迹的干扰，有效保护了POS内超高频扫描屏受损。</t>
  </si>
  <si>
    <t>一种带超高频扫描功能的便携式安全POS机，其特征在于：包括机体，所述机体的两侧上部设置有固定槽，所述固定槽内设有抗冲击机构，所述抗冲击机构延伸出固定槽，且在上部设置有防护盖，所述防护盖的中部设置有通口，所述通口正对于设在机体上的超高频扫描屏，所述防护盖的底端四侧棱角出均设置有调节机构，所述调节机构下部设置有机体外壁上。</t>
  </si>
  <si>
    <t>彭焕炬</t>
  </si>
  <si>
    <t>　POS机是一种配有条码或OCR码技术终端阅读器，有现金或易货额度出纳功能。其主要任务是对商品与媒体交易提供数据服务和管理功能，并进行非现金结算，POS机是通过读卡器读取银行卡上的持卡人磁条信息，由POS操作人员输入交易金额，持卡人输入个人识别信息，POS把这些信息通过银联中心，上送发卡银行系统，完成联机交易，给出成功与否的信息，并打印相应的票据。POS的应用实现了信用卡、借记卡等银行卡的联机消费，保证了交易的安全、快捷和准确，避免了手工查询黑名单和压单等繁杂劳动，提高了工作效率。&lt;br/&gt;　现有的有些便携式POS机上安装有超高频扫描屏，在拿着使用时，可能会出现失误如掉落产生平面撞击，导致显示屏受到碰撞而表面产生磨痕或者碎裂的问题，经检索，中国专利授权号：CN209842796U公开了一种新型的带超高频扫描功能的便携式安全POS机，包括机体和防护机构，机体前表面嵌入安装有显示屏，机体上端设置有磁条口，磁条口位于显示屏上侧，防护机构可拆卸式套设在机体后表面，且防护机构包括支撑组件和卡紧组件，支撑组件包括横板和竖板，两个竖板位机体左右两侧，横板两端固定在竖板相对面，且相互形成“H”型，机体放在横板上表面，且横板上表面四角设置有垫块，机体下表面与垫块接触，垫块为海绵块，四个卡紧组件分别安装在竖板上下端外侧面。&lt;br/&gt;　现有带超高频扫描功能的便携式安全POS机的不足之处：对于防护机构的安装较为繁琐，并且在超高频扫描屏上设置了卡板，虽然其道防护功能，但是在长时间使用后，卡板上留有印迹，干扰超高频扫描屏识别，从而导致超高频扫描屏的扫描识别能力下降。</t>
  </si>
  <si>
    <t>　本实用新型涉及POS机技术领域，尤其涉及一种带超高频扫描功能的便携式安全POS机。</t>
  </si>
  <si>
    <t>[0026]　以下结合具体实施例对本实用新型的实现进行详细的描述。 [0028]　参照图1-4所示，为本实用新型提供的较佳实施例。 [0029]　一种带超高频扫描功能的便携式安全POS机，包括机体1，机体1的两侧上部设置有固定槽2，固定槽2内设有抗冲击机构3，抗冲击机构3延伸出固定槽2，且在上部设置有防护盖5，防护盖5的中部设置有通口，通口正对于设在机体1上的超高频扫描屏4，防护盖5的底端四侧棱角出均设置有调节机构6，调节机构6下部设置有机体1外壁上，抗冲击机构3能够吸收冲击力来减小撞击，并且超高频扫描屏4直接通过通口输出信号，从而不会受到印迹的干扰，有效保护了POS内超高频扫描屏4受损，延长了超高频扫描屏4的使用时长。 [0030]　在本实施例中，通口边沿的防护盖5上设置有防护垫19，防护垫19粘附在防护盖5的顶壁上，这样进一步提高了超高频扫描屏4的防护。 [0031]　在本实施例中，抗冲击机构3包括固定箱7，固定箱7设置有固定槽2内，且固定箱7内的底壁上并列设置有多个弹簧10，弹簧10的上部设置有呈“凸”字状的连接柱8，连接柱8的两侧均贯穿有限位柱9，限位柱9的底端固定在固定箱7上，连接柱8的上部延伸出固定箱7，且在连接柱8的顶端固定有支撑板11，支撑板11的顶端与防护盖5相连接； [0032]　具体的，在机体1掉落时，防护盖5受到外界冲力会输送至固定箱7内部，此时固定箱7内部的连接柱8移动并压缩弹簧10，使弹簧10吸收冲击力来减小撞击。 [0033]　在本实施例中，调节机构6包括固定筒12，固定筒12内设置有主动齿轮14，主动齿轮14的一端同轴连接旋转轴，旋转轴贯穿固定筒12且端头连接有转柄13，固定筒12的外壁上设置有轴承18，轴承18的内圈与旋转轴相连接，主动齿轮14的另一端啮合连接有从动齿轮15，从动齿轮15的上部设有连接筒16，连接筒16内设置有螺纹槽，螺纹槽内设有与之相匹配的固定螺纹柱17，固定螺纹柱17的顶端依次贯穿螺纹槽、固定筒12并与防护盖5固定连接。 [0034]　在本实施例中，机体1的四侧棱角处均设置有旋转槽，旋转槽位于转柄13的正下方，便于旋转转柄13。 [0036]　本实施例中，整个操作过程可由电脑控制，加上PLC等等，实现自动化运行控制，且在各个操作环节中，可以通过设置传感器，进行信号反馈，实现步骤的依序进行，这些都是目前自动化控制的常规知识，在本实施例中则不再一一赘述。</t>
  </si>
  <si>
    <t>本实用新型通过设置的抗冲击机构，受到外界冲力会输送至固定箱内部，此时固定箱内部的连接柱移动并压缩弹簧，使弹簧吸收冲击力来减小撞击，并且超高频扫描屏直接通过通口输出信号，从而不会受到印迹的干扰，有效保护了POS内超高频扫描屏受损。</t>
  </si>
  <si>
    <t>0.56</t>
  </si>
  <si>
    <t>银行卡 |
联机消费 |
gigue |
固定筒 |
固定螺纹柱 |
旋转轴 |
从动齿轮 |
主动齿轮 |
冲击机构</t>
  </si>
  <si>
    <t>blend rubber |
扫描功能 |
extended training sequence |
固定槽 |
固定箱 |
blade tip timing |
block coordinate relaxation |
扫描屏 |
超高频 |
便携式 |
抗冲击</t>
  </si>
  <si>
    <t>均贯穿 |
安全pos |
外壁上 |
连接筒 |
有机体 |
调节机构</t>
  </si>
  <si>
    <t>底端固定 |
支撑板 |
连接柱 |
螺纹槽 |
convexity |
旋转槽</t>
  </si>
  <si>
    <t>CN202010182385.3</t>
  </si>
  <si>
    <t>线缆及其使用方法</t>
  </si>
  <si>
    <t>本公开实施例中提供了一种线缆及其使用方法，属于电气设备技术领域。其中线缆包括：集成电路，所述集成电路内包括泵压电路；外接端口，所述外接端口包括分别与所述集成电路连接的Type-A USB端口、Micro USB端口和串口；所述集成电路模块的泵压支路用于调控所述集成电路模块的端口电压，以使得所述线缆处于目标工作模式，其中，所述目标工作模式为Type-A USB模式、Micro USB模式和串口模式中的任一种。通过本公开的方案，有效优化在研发、调试、或使用过程中的操作，避免额外做转接板或拆机飞线，解决环境不一致的问题，能明显提升效率，并能兼容单一功能的传统线缆，以及兼容普通的终端设备。</t>
  </si>
  <si>
    <t>一种线缆，其特征在于，所述线缆包括： 　　集成电路，所述集成电路内包括泵压电路； 　　外接端口，所述外接端口包括分别与所述集成电路连接的Type-A USB端口、Micro USB端口和串口； 　　所述集成电路模块的泵压支路用于调控所述集成电路模块的端口电压，以使得所述线缆处于目标工作模式，其中，所述目标工作模式为Type-A USB模式、Micro USB模式和串口模式中的任一种。</t>
  </si>
  <si>
    <t>2020/03/16</t>
  </si>
  <si>
    <t>G06F 13/38|G06F 11/32</t>
  </si>
  <si>
    <t>G06F13/387|G06F11/325|G06F2213/0002|G06F2213/0042</t>
  </si>
  <si>
    <t>G06F13</t>
  </si>
  <si>
    <t>　在研发调试或实际使用过程中，经常会用到各式各样的线缆应对刷机、充电、调试、抓logs等不同的需求和场景。较为典型的场景有：&lt;br/&gt;　1、利用USB线刷机、充电、传输数据，通过USB终端调试或抓取logs等；&lt;br/&gt;　2、利用UART线抓取串口logs，通过AT命令和终端设备通讯等；&lt;br/&gt;　3、利用USB转串口线调试，可以连接串口终端或抓取logs等。&lt;br/&gt;　由于实际使用场景中涉及的线缆种类较多，而且在应用过程中有很多依赖项，例如需要拆机、飞线、转接板、夹具等，所以使用者经常需要花很多精力解决调试环境不一致的问题。&lt;br/&gt;　可见，现有的线缆存在不同线缆的调试环境不一致导致调试工作量较大、线缆适用性较差的技术问题。</t>
  </si>
  <si>
    <t>　本公开涉及电气设备技术领域，尤其涉及一种线缆及其使用方法。</t>
  </si>
  <si>
    <t>[0042]　下面结合附图对本公开实施例进行详细描述。 [0045]　还需要说明的是，以下实施例中所提供的图示仅以示意方式说明本公开的基本构想，图式中仅显示与本公开中有关的组件而非按照实际实施时的组件数目、形状及尺寸绘制，其实际实施时各组件的型态、数量及比例可为一种随意的改变，且其组件布局型态也可能更为复杂。 [0047]　参见图1，为本公开实施例提供的一种线缆的结构示意图。如图1所示，所述线缆包括： [0048]　集成电路，所述集成电路内包括泵压电路； [0049]　外接端口，所述外接端口包括分别与所述集成电路连接的Type-A USB端口、Micro USB端口和串口； [0050]　所述集成电路模块的泵压支路用于调控所述集成电路模块的端口电压，以使得所述线缆处于目标工作模式，其中，所述目标工作模式为Type-A USB模式、Micro USB模式和串口模式中的任一种。 [0051]　可选的，所述Type-A USB端口为Type-A USB公口或者Type-A USB母口； [0052]　所述Micro USB端口为Micro USB公口； [0053]　所述串口为RS232串口或者RS485串口。 [0054]　具体实施时，所述集成电路模块包括扩展坞，在所述扩展坞上设置所述泵压电路和跳线帽。 [0055]　此外，如图3至图5，所述集成电路还包括USB转UART芯片； [0056]　所述泵压电路用于调控所述Type-A USB端口和所述Micro USB端口之间的电压，以使得所述以使得所述线缆切换工作模式。 [0057]　根据本公开实施例的一种具体实现方式，所述Type-A USB端口的初始电压为5.0伏，所述线缆的初始工作模式为Type-A USB模式。 [0058]　进一步的，所述泵压电路输出0V电压到所述Micro USB端口，所述Type-A USB端口处于导通状态，所述线缆处于Type-A USB模式； [0059]　所述泵压电路输出4.5V电压到所述Micro USB端口，所述串口处于导通状态，所述线缆处于串口模式； [0060]　所述泵压电路输出9.0V电压到所述Micro USB端口，所述Micro USB端口处于导通状态，所述线缆处于Micro USB模式。 [0064]　根据本公开实施例的一种具体实现方式，所述扩展坞上还设置有三个指示灯，每个指示灯对应一种工作模式。 [0065]　此外，本发明实施例还提供了一种线缆的使用方法，应用于上述的线缆；所述方法包括： [0066]　提供所述线缆； [0067]　通过所述泵压支路调控所述集成电路模块的端口电压，使得所述线缆处于目标工作模式，其中，所述目标工作模式为Type-A USB模式、Micro USB模式和串口模式中的任一种。 [0068]　更具体的，所述通过所述泵压支路调控所述集成电路模块的端口电压，使得所述线缆处于目标工作模式的步骤，包括： [0069]　所述泵压电路输出0V电压到所述Micro USB端口，所述Type-A USB端口处于导通状态，所述线缆处于Type-A USB模式； [0070]　所述泵压电路输出4.5V电压到所述Micro USB端口，所述串口处于导通状态，所述线缆处于串口模式； [0071]　所述泵压电路输出9.0V电压到所述Micro USB端口，所述Micro USB端口处于导通状态，所述线缆处于Micro USB模式。 [0072]　本公开实施例中的线缆及其使用方法，其中线缆包括：集成电路，所述集成电路内包括泵压电路；外接端口，所述外接端口包括分别与所述集成电路连接的Type-A USB端口、Micro USB端口和串口；所述集成电路模块的泵压支路用于调控所述集成电路模块的端口电压，以使得所述线缆处于目标工作模式，其中，所述目标工作模式为Type-A USB模式、Micro USB模式和串口模式中的任一种。通过本公开的方案，有效优化在研发、调试、或使用过程中的操作，避免额外做转接板或拆机飞线，解决环境不一致的问题，能明显提升效率，并能兼容单一功能的传统线缆，以及兼容普通的终端设备。 [0073]　下面将具体解释所提供的线缆的设计过程是实现原理。 [0074]　本公开实施例根据实际场景中多种线缆的依赖项较多的技术问题，重新设计了设备端的线缆实现方案，提出了一种新的线缆。该新的线缆具备三个不同类型的外接端口，呈现“Y”型，可称为Y型线缆。 [0075]　如图1所示，最底部的Type-A USB公口，可以插入PC Host的USB母口、USB充电头、或工厂夹具的USB插口上，通过vBUS可以获得5.0v电压。左上角是Micro USB公口，可以插入到DUT的Micro USB母口。右上角是RS232端口，可以用于串口终端调试、收发AT命令、抓取串口logs等。 [0076]　最中间是扩展坞上，设置3个LED灯、跳线帽和泵压电路。其中，扩展坞的的LED包括： [0079]　LED-MR(黄色)：表示控制权在MP侧，此时MP侧的RS232可用。 [0080]　上述结构中，Type-A USB公口同样可以换成和Type-A USB公口对应的母口，Micro USB公口同样可以换成Mini USB或其他类型的USB接口，以及RS232端口同样可以换成RS485等其他类型的串口。此处仅以USB2.0&amp;amp;RS232作为实例，支持但不局限于USB2.0&amp;amp;RS232，无论是USB3.0、Type-C、RS232、RS485、无论公口、母口或其他类型的端口，均为本实施例的兼容思路，不作限定。 [0081]　扩展坞中还集成了USB转UART芯片，以及vBUS和ID之间的泵压电路，可以将 [0082]　USB公口的vBus的5.0v分别泵到不同电压，输出到Micro-USB线缆的ID-pin上。其中， [0083]　0.0v：表示控制权在AP侧，此时AP侧的USB可用，即默认状态。 [0084]　9.0v：表示控制权在Modem侧，此时Modem侧的USB可用。 [0085]　4.5v：表示控制权在Modem侧，此时Modem侧的UART可用。 [0086]　在扩展坞中设计了一个泵压电路，对Type-A USB公口的vBUS上的5.0v电压，通过泵压电路，可输出高、低、中间状态等几种不同的电平到Micros USB公口的ID-pin上，设备端通过检测ID-pin的电平，可通过手动操作或软硬件自动检测，将Y型电缆灵活的切换到不同的工作状态下，以适配不同的应用场景。 [0088]　如下表1所示，GPIO_MP配置为Output，用于配置USB的状态(MP_USB or MP_UART)： [0089]　　　　　　　　　　　　　 MP USB　　　　　　　MP UART  　　　　GPIO-MP　　　　　　　　　　H　　　　　　　　　L  　　　　GPIO-AT/PIO-UI　　　　　　H　　　　　　　　　H [0090]　表1 [0091]　如下表2所示，为ID-pin的工作电压映射关系参考表： [0092]　　线缆工作模式　　　　　　　　　　　　　　　ID-pin的电压  　　　　MP USB Debug Mode/Micro USB模式　　　　　　9.0V(高电平)MP UART Debug Mode/串口模式　　　　　　　　4.5V(中间态)AP USB Debug Mode/Type-A USB模式　　　　　0.0V(低电平)[0093]　表2 [0095]　以及，通过Y型线缆上的跳线帽切换工作模式，满足调试和使用的需求，即自动测试方案。具体的，在软件上默认将GPIO_AT设置为Low、将GPIO_UI设置为Low、将GPIO_MP设置为High，此时Y型电缆的默认状态是AU(AP USB)。如果想切换Y型线缆的工作状态，由于在工程师或用户手里的是整机，不容易进行短接测试点的操作，所以可以通过跳线帽切换Y型线缆的工作模式，在实际实现中，也可以将跳线帽设计成开关按钮。 [0096]　此外，通过设备侧的UI切换工作模式，满足调试和使用的需求，即手动切换方案。由于GPIO都是在AP侧的，如果已经把工作模式切换到了MP侧，因为MP侧无法直接操作AP侧的GPIO，所以就很难将工作模式再切换回AP侧。 [0097]　本公开实施例则通过UI操作，在几种工作模式之间进行切换的机制。在实际的编码实现中，这个UI菜单通常建议放到“设置-&amp;gt;开发者选项”中，或者通过暗码隐藏菜单来实现。 [0098]　本发明能满足终端用户刷机、充电等实际需求、并能将设备切换到不同的工作状态，配合PC Host端的工具，进行数据传输，数据备份的操作。比如：通过USB传输数据，通过串口收发AT命令，通过PC Host端的Tools导入导出设备中的通讯录等。 [0099]　如图2至图6所示，将介绍几种典型模式下的电路原理。 [0100]　第一种方案，将线缆的控制权设置为AP USB，即工作模式切换为Type-A USB模式。 [0101]　在软件上默认将GPIO_AT设置为Low、将GPIO_UI设置为Low、将GPIO_MP设置为High，此时默认的工作状态是AP USB。此时Y型电缆的默认状态是AU即AP USB。 [0103]　上述方法通常用于设置首次开机的时候默认工作模式，每次通过重启系统即可恢复默认状态。此外，通过UI菜单也可以设为AP USB工作模式，具体操作方法和下述的两种方案类似。 [0104]　第二种方案，通过软件上和Y型线缆的配合，将工作模式切换至MP USB。 [0105]　如图4所示，可以通过两种方法将工作模式设置为MP USB，具体如下： [0107]　方法2：通过UI菜单，手动将工作模式切换至MP USB。即通过输入暗码或其他方式，打开UI菜单，该菜单有几个Option，能自动切换AU、MU、MR等几种工作模式。以切换至MU为例：首先检测Y型线缆是否在位，若在位，则在UI菜单中选择将工作模式设置为“MU”。如果选中该UI菜单项，首先会拉高GPIO_UI，将控制权交给MP侧，同时再拉高GPIO_MP，所以此时和9v Detect相邻的或门会输出1，根据图4右上角的“MP USB Mode”表，所以此时的工作状态是MU。此方法通常适用于整机或普通用户来切换工作模式。 [0108]　第三种方案，通过软件上和Y型线缆的配合，将工作模式切换至MP UART。 [0109]　如图5所示，可以通过两种方法将工作模式设置为MP UART。 [0110]　方法1：通过检测Y型电缆的ID脚的电平状态，自动将工作模式切换至MP UART。通过短接UART-Mode的测试点，所以在硬件上给左上角的或门输出的是高电平，因为GPIO_AT是Input，所以GPIO_AT也是高电平。而将Y型线缆的Micro USB公口插入Micro USB Connector的时候，因为Y型线缆的跳线帽的默认状态是MR状态，所以ID-pin输出4.5v，所以在9v Detect中检测到的是中间状态，所以左上角的或门的其中1路输出就是高电平，而9v Detect是中间状态，所以该或门输出的是1，所以Micro USB的通路被2in1模拟开关切换至MP的USBPHY。而Micro USB的USB_ID被导通到AP侧的PMIC芯片，所以此时A侧能检测到ID引脚的状态，如果AP检测到ID-pin的电压是4.5v，则AP就知道MP被切换至MP UART工作模式。此时AP就会使GPIO_MP输出为低电平。所以此时和9v Detect相邻的或门会被输出为0，根据图5右上角的“MP USB Mode”表，此时的工作状态是MR。此方法通常适用于产线或通过工厂夹具来切换工作模式。 [0111]　方法2：通过UI菜单，手动将工作模式切换至MP MR。通过输入暗码或其他方式，打开UI菜单，该菜单有几个Option，能自动切换AU、MU、MR等几种工作模式。以切换至MR为例：首先检测Y型线缆是否在位，若在位，则在UI菜单中选择将工作模式设置为“MR”。如果选中该UI菜单项，首先会拉高GPIO_UI，将控制权交给MP侧，同时再拉低GPIO_MP，所以此时和9v Detect相邻的或门会输出0，根据图5右上角的“MP USB Mode”表，所以此时的工作状态是MR。此方法通常适用于整机或普通用户来切换工作模式。 [0112]　第四种方案，如图6所示，通过短接测试点或通过软件设置GPIO_ED的状态，设置AP刷机模式或MP的刷机模式。 [0114]　方法2：通过UI或命令行进入刷机模式。操作UI菜单中进入AP或MP刷机模式：a)如果是AP刷机，则通过UI菜单设置的GPIO状态是：GPIO_UI为低电平，GPIO_MP的状态是高电平，GPIO_ED为高电平，然后在指定的RAM地址设置AP刷机模式的Magic Number(0xAAEDAAED)，然后Warm Reset系统。即进入了AP刷机模式。b)如果是MP刷机，则通过UI菜单设置的GPIO状态是：GPIO_UI为高电平，GPIO_MP的状态是不操作，GPIO_ED为高电平，后在指定的RAM地址设置AP刷机模式的Magic Number(0xBBEDBBED)，然后Warm Reset系统。即进入了BP刷机模式。c)如果是MP抓取串口logs，则通过UI菜单设置的GPIO状态是：GPIO_UI为高电平，GPIO_MP的状态是不做任何操作，GPIO_ED为高电平，后在指定的RAM地址设置MP调试模式的Magic Number(0xBBDBBBDB)，然后Warm Reset系统。即进入了BP调试模式。此方法通常适用于给整机刷机或抓取串口logs的时候，此时整机已经有操作系统，可以通过UI菜单或命令行的方式进入AP&amp;amp;MP刷机模式或MP Debug模式。 [0115]　以上详细阐述中的描述，介绍了通过Y型线缆和UI配合进入不同工作模式的几种典型方法。这几种工作模式彼此并不冲突，能在同一套软硬件设计中兼容并存。如果是裸机或空片，可以配合短接测试点配合Y型线缆进入不同刷机模式，符合产线的操作习惯。如果是整机，可以配合UI配合Y型线缆进入不同刷机模式或调试模式，对应的几种操作组合都较为简单，符合用户的使用习惯。阐述本发明时演示的例子，是以行业设备中两个SOC配合分工协作构成整套系统的，对其他类似的架构，同样能够适用。 [0116]　以公司目前的主营车载业务为例，系统架构设计也是多个操作系统：IVI USB、Cluster USB、Cluster UART、MCU UART，所以本发明的设计思路同样能适用。设计中的仅列举了典型的设计方法和软件件判断逻辑等。在实际编码和实现过程中，可根据实际项目的情况灵活的进行优化和微调。 [0117]　本公开实施例所提供的线缆的设计方法考虑到研发工程师和产线工人的操作习惯，对普通用户来说也易于掌握。并且能兼容多种通用的线缆，彼此并不冲突，能有效共存。、对用户隐藏了设计和实现的细节，用户不需要关注设计实现方法，仅需要掌握如何通过UI或跳线使用即可。优化使用过程中环境不一致的问题，并提高使用效率。</t>
  </si>
  <si>
    <t>通过本公开的方案，有效优化在研发、调试、或使用过程中的操作，避免额外做转接板或拆机飞线，解决环境不一致的问题，能明显提升效率，并能兼容单一功能的传统线缆，以及兼容普通的终端设备。</t>
  </si>
  <si>
    <t>CN209281378U |
CN110008163A |
CN207116873U |
CN105893295A |
CN204651640U |
CN103326210A</t>
  </si>
  <si>
    <t>跳线帽 |
串口模式 |
usb转串口线 |
uart芯片 |
rs232串口</t>
  </si>
  <si>
    <t>usb模式 |
ap usb |
at命令 |
调试模式 |
multi-start |
切换工作模式 |
工作模式切换 |
应用处理器 |
multi-segment display module |
初始工作模式 |
通信处理器 |
目标工作模式 |
工作状态</t>
  </si>
  <si>
    <t>id引脚 |
usb端口 |
外接端口 |
扩展坞 |
y型电缆 |
输入输出端口 |
type-a |
指示灯</t>
  </si>
  <si>
    <t>电平状态 |
电路输出 |
端口电压 |
diabetes management |
泵压电路 |
导通状态</t>
  </si>
  <si>
    <t>3  2020.07.10 公开 公开
2020.08.04 实质审查的生效 实质审查的生效
申请日=2020.03.16
2022.04.29 发明专利申请公布后的驳回 发明专利申请公布后的驳回
申请公布日=2020.07.10</t>
  </si>
  <si>
    <t>CN202010176644.1</t>
  </si>
  <si>
    <t>视觉小目标自动标注方法、装置及电子设备</t>
  </si>
  <si>
    <t>本公开实施例中提供了一种视觉小目标自动标注方法、装置及电子设备，属于数据处理技术领域，该方法包括：将包含视觉小目标的视频帧进行分类，得到第一类视频帧和第二类视频帧，使得每个相邻第一类视频帧之间包括一个或多个第二类视频帧；采用顺序方式，分别对所述第一类视频帧和第二类视频执行目标检测和跟踪处理，得到第一检测结果；采用逆序方式，分别对所述第一类视频帧和第二类视频执行目标检测和跟踪处理，得到第二检测结果；采用极大值抑制的方式，对所述第一检测结果和所述第二检测结果进行融合处理，以得到用于进行小目标自动标注的最终标注结果。通过本公开的处理方案，能够提高视觉小目标的自动标注效率。</t>
  </si>
  <si>
    <t>一种视觉小目标自动标注方法，其特征在于，包括： 　　将包含视觉小目标的视频帧进行分类，得到第一类视频帧和第二类视频帧，使得每个相邻第一类视频帧之间包括一个或多个第二类视频帧； 　　采用顺序方式，分别对所述第一类视频帧和第二类视频执行目标检测和跟踪处理，得到第一检测结果； 　　采用逆序方式，分别对所述第一类视频帧和第二类视频执行目标检测和跟踪处理，得到第二检测结果； 　　采用极大值抑制的方式，对所述第一检测结果和所述第二检测结果进行融合处理，以得到用于进行小目标自动标注的最终标注结果。</t>
  </si>
  <si>
    <t>2020/03/13</t>
  </si>
  <si>
    <t>G06K  9/00|G06K  9/62</t>
  </si>
  <si>
    <t>G06K9/00718|G06K9/6288|G06K2209/21</t>
  </si>
  <si>
    <t>　数据标注是一类人工开销很大的劳动密集型工作。其主要依赖人类的知识，为视觉数据做一些标记，学术上称之为Ground Truth(真值)。而人工智能算法就是试图建立一个数学模型，通过学习可以模拟人类的知识，使人工智能做出类似于人类智能的判断。&lt;br/&gt;　获得数据标注往往需要极大的代价，每一个熟练的数据标注工程师，通过简易工具每天仅能标注几百乃至千余个标注框。而人工智能训练需要的数据确实无比巨大的。&lt;br/&gt;　数据标注的质量也会直接影响着人工智能算法的精度。而人类在从事此类枯燥、机械的工作中，难免出现疲劳，会严重影响数据标注质量。&lt;br/&gt;　人工智能算法训练对海量数据的需求与人类标注的低下效率存在矛盾，机械且枯燥的工作内容与对工作的高质量要求存在矛盾。。</t>
  </si>
  <si>
    <t>　本公开涉及数据处理技术领域，尤其涉及一种视觉小目标自动标注方法、装置及电子设备。</t>
  </si>
  <si>
    <t>[0053]　下面结合附图对本公开实施例进行详细描述。 [0056]　还需要说明的是，以下实施例中所提供的图示仅以示意方式说明本公开的基本构想，图式中仅显示与本公开中有关的组件而非按照实际实施时的组件数目、形状及尺寸绘制，其实际实施时各组件的型态、数量及比例可为一种随意的改变，且其组件布局型态也可能更为复杂。 [0059]　参见图1，本公开实施例中的视觉小目标自动标注方法，可以包括如下步骤： [0060]　S101，将包含视觉小目标的视频帧进行分类，得到第一类视频帧和第二类视频帧，使得每个相邻第一类视频帧之间包括一个或多个第二类视频帧。 [0061]　数据标注是一类人工开销很大的劳动密集型工作。其主要依赖人类的知识，为视觉数据做一些标记，学术上称之为Ground Truth(真值)。而人工智能算法就是试图建立一个数学模型，通过学习可以模拟人类的知识，使人工智能做出类似于人类智能的判断。获得数据标注往往需要极大的代价，每一个熟练的数据标注工程师，通过简易工具每天仅能标注几百乃至千余个标注框。而人工智能训练需要的数据确实无比巨大的。 [0062]　数据标注的质量也会直接影响着人工智能算法的精度。而人类在从事此类枯燥、机械的工作中，难免出现疲劳，会严重影响数据标注质量。综上所述，人工智能算法训练对海量数据的需求与人类标注的低下效率存在矛盾，机械且枯燥的工作内容与对工作的高质量要求存在矛盾。而本发明旨在解决上述矛盾，提高数据标注行业产能，降低工人劳动强度，提高标注质量。 [0063]　本发明利用了相邻帧间目标的空间、时间关系，使用目标检测算法对第一类帧进行检测，对第二类帧做逐帧的目标跟踪。 [0064]　参见图2在具体分类的过程中，遍历一段视频的全部视频正，将全部帧标记为第一类视频帧、和第二类视频帧。 [0065]　在一个具体的实施例中：每间隔m帧，标记一帧为“第一类关键帧”(即第一类视频帧)。“第一类关键帧”以外其他视频帧都被标记为“第二类关键帧”(即第二类视频帧)。 [0066]　当然还可以通过其他方法动态标记第一类视频帧和第二类视频帧，在本发明中如何标记第一类和第二类帧不做具体的限制，但限制将关键帧标记为两类，一类主要用于目标检测，另一类主要用于目标跟踪。 [0067]　S102，采用顺序方式，分别对所述第一类视频帧和第二类视频执行目标检测和跟踪处理，得到第一检测结果。 [0068]　参见图3a-图3d，目标检测是计算机视觉领域的一类经典问题，旨在从视觉信号中定位待检测目标的位置，尺寸，通常由x,y,width,height来表达一个目标(左上角点的横、纵坐标位置，以及目标的宽和高)。为解决此问题，可以利用RCNN、SSD、Yolo等算法加以解决。 [0069]　目标跟踪是计算机视觉领域的另一个经典问题，旨在通过相邻帧中目标所在的位置、尺寸，估计待跟踪帧中目标的位置和尺寸。参见图3b，本发明中所涉及到的跟踪技术是需要考虑尺度变化的，即除了估计位置的变化外，还需要估计尺寸的变化。为解决此问题，可以利用相关滤波技术、KCF、ECO等技术加以解决。 [0070]　目标检测技术发展至今，已广泛应用于安防、零售等应用场景。但是其在实际使用中仍然有一些难以解决的弱点，可以归纳为小目标、遮挡、强运动。参见图3c-图3d，现有的检测技术在小目标检测问题上仍有瓶颈，对于小目标难以在查准率和查全率间做出一个比较好的平衡。目标跟踪技术，无论是基于传统计算机视觉技术，或是深度学习技术，在目标尺度大范围变化、遮挡严重、距离运动时难免会出现跟踪失败等问题。 [0071]　参见图4a-4d，本发明的关键点在于在第一类视频帧上使用目标检测算法，获得待标注目标的位置和尺寸，将其作为跟踪算法的初始状态(初始给定)。 [0072]　在相邻的第二类视频帧上使用跟踪算法，基于相邻帧(根据序列类型决定)，估计在当前帧上目标的位置和尺寸。从而得到第一检测结果。 [0073]　跟踪算法的退出条件：(1)出现下一个第一类关键帧，结束跟踪算法，使用目标检测算法重新给定初值。(2)跟踪算法的误差明显超出预设阈值，则结束跟踪算法。 [0074]　一个具体的实施例如下：一个标注业务数据源是行车记录仪所拍摄视频数据，标注目标是画面中的道路标识牌，在视频中车载行车记录仪向前方拍摄，如图4a所示，使用第一类序列(顺序序列)处理全部视频帧，连续视频帧的检测效果如图4b所示随着车辆的运动，标识牌在画面中越来越大，上图中前两帧不能有效。 [0075]　对于检测算法，以SSD或Yolo为例，每一个检测结果都有两个属性，(1)目标的尺寸和位置，(2)目标的置信度，表示为Cd。对于前者不再赘述，置信度越高该目标被判定正确的可信程度越高，反之越低。 [0076]　对于跟踪算法，跟踪结果一般也具有一个置信度值，表示为Ct，例如MOSSE跟踪技术中，峰值旁瓣比(Peak to Sidelobe Ratio,PSR)，相关滤波技术中的波峰值都可以作为置信度的度量方法。置信度越高，跟踪的结果越可靠，当存在较大干扰时置信度会降低。 [0077]　两种置信度通常被归一化到[0,1]范围内。令第k帧某目标的置信度用Ck来表示，若这一帧是第一类关键帧，则Ck＝Cd；若这一帧是第二类关键帧，则Ck＝Ck-1*Ct。 [0078]　以上只是一种置信度计算的实施例，还有其他类似的技术可以用来确认置信度，不在本发明中赘述。 [0079]　S103，采用逆序方式，分别对所述第一类视频帧和第二类视频执行目标检测和跟踪处理，得到第二检测结果。 [0080]　为了克服顺序检测的缺点，使用第二类序列(逆序序列)处理全部视频帧，连续视频帧的检测效果如图4c所示，单纯依靠检测，其效果与顺序序列类似，前三帧可以被检测到，而后两帧不能被有效检测。但结合跟踪算法，当目标不能被检测算法检测到时，使用跟踪算法可以持续地获得目标的位置和尺寸信息。效果图如图4d所示。通过上述方式，得到第二检测结果。 [0081]　S104，采用极大值抑制的方式，对所述第一检测结果和所述第二检测结果进行融合处理，以得到用于进行小目标自动标注的最终标注结果。 [0083]　根据本公开实施例的一种具体实现方式，所述将包含视觉小目标的视频帧进行分类，得到第一类视频帧和第二类视频帧，包括：遍历目标视频中的全部视频帧；每间隔m帧，标记一帧为第一类关键帧；将第一类关键帧以外的其他视频帧被标记为第二类关键帧，其中，所述第一类关键帧用于目标检测，所述第二类关键帧用于目标跟踪。 [0084]　根据本公开实施例的一种具体实现方式，所述采用顺序方式，分别对所述第一类视频帧和第二类视频执行目标检测和跟踪处理，得到第一检测结果，包括：采用顺序方式，在第一类视频帧上使用目标检测算法，获得待标注目标的位置和尺寸，将待标注目标的位置和尺寸作为跟踪处理的初始状态；采用顺序方式，在与所述第一类关键帧相邻的第二类关键帧上使用跟踪算法，基于相邻帧，预估待检测的视觉小目标在当前帧上的位置和尺寸。 [0085]　根据本公开实施例的一种具体实现方式，所述采用顺序方式，分别对所述第一类视频帧和第二类视频执行目标检测和跟踪处理，得到第一检测结果，包括：在对所述第二类视频帧执行跟踪处理的过程中，当出现下一个相邻的第一类关键帧时，结束针对所述第二类视频帧的跟踪处理。 [0086]　根据本公开实施例的一种具体实现方式，所述采用顺序方式，分别对所述第一类视频帧和第二类视频执行目标检测和跟踪处理，得到第一检测结果，包括：实时获取跟踪处理的结果；当跟踪处理的结果的误差超出预设阈值时，结束跟踪处理步骤。 [0087]　根据本公开实施例的一种具体实现方式，所述采用逆序方式，分别对所述第一类视频帧和第二类视频执行目标检测和跟踪处理，得到第二检测结果，包括：采用逆序方式，在第一类视频帧上使用目标检测算法，获得待标注目标的位置和尺寸，将待标注目标的位置和尺寸作为跟踪处理的初始状态；采用逆序方式，在与所述第一类关键帧相邻的第二类关键帧上使用跟踪算法，基于相邻帧，预估待检测的视觉小目标在当前帧上的位置和尺寸。 [0088]　根据本公开实施例的一种具体实现方式，所述分别对所述第一类视频帧和第二类视频执行目标检测和跟踪处理，得到第一检测结果，包括：在目标检测的过程中，针对检测得到的结果设置针对视频小目标的第一置信度，表示为Cd，用于表示目标被判定正确的可信程度的高低；在跟踪处理的过程中，对于跟踪处理得到的结果设置第二信度值，表示为Ct，用于表示跟踪处理结果的可靠度；对于第一置信度和第二置信度执行归一化处理；基于归一化处理后的结果，将第k帧的置信度用Ck来表示，若第k帧是第一类关键帧，则Ck＝Cd，若第k帧是第二类关键帧，则Ck＝Ck-1*Ct。 [0089]　根据本公开实施例的一种具体实现方式，所述采用极大值抑制的方式，对所述第一检测结果和所述第二检测结果进行融合处理，以得到用于进行小目标自动标注的最终标注结果，包括：对于每一个视频帧，将顺序序列和逆序序列所对应的所述第一检测结果和所述第二检测结果使用非极大值抑制，得到每个视频帧上的最终标注结果。 [0090]　与上面的方法实施例相对应，参见图5，本公开实施例还提供了一种视觉小目标自动标注装置50，包括： [0091]　分类模块501，用于将包含视觉小目标的视频帧进行分类，得到第一类视频帧和第二类视频帧，使得每个相邻第一类视频帧之间包括一个或多个第二类视频帧； [0092]　第一处理模块502，用于采用顺序方式，分别对所述第一类视频帧和第二类视频执行目标检测和跟踪处理，得到第一检测结果； [0093]　第二处理模块503，用于采用逆序方式，分别对所述第一类视频帧和第二类视频执行目标检测和跟踪处理，得到第二检测结果； [0094]　融合模块504，用于采用极大值抑制的方式，对所述第一检测结果和所述第二检测结果进行融合处理，以得到用于进行小目标自动标注的最终标注结果。 [0095]　本实施例未详细描述的部分，参照上述方法实施例中记载的内容，在此不再赘述。 [0096]　参见图6，本公开实施例还提供了一种电子设备60，该电子设备包括： [0102]　下面参考图6，其示出了适于用来实现本公开实施例的电子设备60的结构示意图。本公开实施例中的电子设备可以包括但不限于诸如移动电话、笔记本电脑、数字广播接收器、PDA(个人数字助理)、PAD(平板电脑)、PMP(便携式多媒体播放器)、车载终端(例如车载导航终端)等等的移动终端以及诸如数字TV、台式计算机等等的固定终端。图6示出的电子设备仅仅是一个示例，不应对本公开实施例的功能和使用范围带来任何限制。 [0104]　通常，以下装置可以连接至I/O接口605：包括例如触摸屏、触摸板、键盘、鼠标、图像传感器、麦克风、加速度计、陀螺仪等的输入装置606；包括例如液晶显示器(LCD)、扬声器、振动器等的输出装置607；包括例如磁带、硬盘等的存储装置608；以及通信装置609。通信装置609可以允许电子设备60与其他设备进行无线或有线通信以交换数据。虽然图中示出了具有各种装置的电子设备60，但是应理解的是，并不要求实施或具备所有示出的装置。可以替代地实施或具备更多或更少的装置。</t>
  </si>
  <si>
    <t>通过本公开的处理方案，能够提高视觉小目标的自动标注效率。</t>
  </si>
  <si>
    <t>目标检测 |
目标检测算法 |
深度学习技术 |
计算机视觉技术 |
融合处理 |
自动标注 |
融合模块 |
待检测 |
检测结果</t>
  </si>
  <si>
    <t>跟踪算法 |
目标跟踪 |
相关滤波 |
目标尺度 |
小目标 |
小目标检测问题 |
跟踪处理</t>
  </si>
  <si>
    <t>置信度计算 |
自动标注方法 |
置信度值 |
etch recipe |
置信度 |
归一化处理 |
连续视频帧 |
关键帧 |
视频帧 |
当前帧 |
关键帧相邻 |
视频执行 |
极大值</t>
  </si>
  <si>
    <t>存储器 |
电子设备 |
处理模块</t>
  </si>
  <si>
    <t>2  2020.07.10 公开 公开
2020.08.04 实质审查的生效 实质审查的生效
申请日=2020.03.13</t>
  </si>
  <si>
    <t>CN202010175893.9</t>
  </si>
  <si>
    <t>视频目标标注方法、装置及电子设备</t>
  </si>
  <si>
    <t>本公开实施例中提供了一种视频目标标注方法、装置及电子设备，属于数据处理技术领域，该方法包括：获取针对目标视频中第一类关键帧形成的第一标注框；在所述第一类关键帧的数量和质量是否满足预设要求之后，基于第一类关键帧和所述第一标注框，训练用于执行标注功能的目标检测模块和目标跟踪模块；利用训练后的所述目标检测模块和所述目标跟踪模块对剩余的没有执行标注的第一类关键帧执行标注操作，生成第二标注框和第三标注框；在所述第二标注框和所述第三标注框得到确认之后，将所述第二标注框和所述第三标注框重新标记为第一标注框。通过本公开的处理方案，能够提高视频目标的标注效率。</t>
  </si>
  <si>
    <t>一种视频目标标注方法，其特征在于，包括： 　　获取针对目标视频中第一类关键帧形成的第一标注框； 　　在所述第一类关键帧的数量和质量是否满足预设要求之后，基于第一类关键帧和所述第一标注框，训练用于执行标注功能的目标检测模块和目标跟踪模块； 　　利用训练后的所述目标检测模块和所述目标跟踪模块对剩余的没有执行标注的第一类关键帧执行标注操作，生成第二标注框和第三标注框； 　　在所述第二标注框和所述第三标注框得到确认之后，将所述第二标注框和所述第三标注框重新标记为第一标注框。</t>
  </si>
  <si>
    <t>G06K9/00718|G06K9/00751|G06K9/6256|G06K2209/21</t>
  </si>
  <si>
    <t>　数据标注是一类人工开销很大的劳动密集型工作。其主要依赖人类的知识，为视觉数据做一些标记，学术上称之为Ground Truth(真值)。而人工智能算法就是试图建立一个数学模型，通过学习可以模拟人类的知识，使人工智能做出类似于人类智能的判断。&lt;br/&gt;　获得数据标注往往需要极大的代价，每一个熟练的数据标注工程师，通过简易工具每天仅能标注几百乃至千余个标注框。而人工智能训练需要的数据确实无比巨大的。&lt;br/&gt;　数据标注的质量也会直接影响着人工智能算法的精度。而人类在从事此类枯燥、机械的工作中，难免出现疲劳，会严重影响数据标注质量。&lt;br/&gt;　人工智能算法训练对海量数据的需求与人类标注的低下效率存在矛盾，机械且枯燥的工作内容与对工作的高质量要求存在矛盾。</t>
  </si>
  <si>
    <t>　本公开涉及数据处理技术领域，尤其涉及一种视频目标标注方法、装置及电子设备。</t>
  </si>
  <si>
    <t>[0050]　下面结合附图对本公开实施例进行详细描述。 [0053]　还需要说明的是，以下实施例中所提供的图示仅以示意方式说明本公开的基本构想，图式中仅显示与本公开中有关的组件而非按照实际实施时的组件数目、形状及尺寸绘制，其实际实施时各组件的型态、数量及比例可为一种随意的改变，且其组件布局型态也可能更为复杂。 [0056]　参见图1，本公开实施例中的视频目标标注方法，可以包括如下步骤： [0057]　S101，获取针对目标视频中第一类关键帧形成的第一标注框。 [0058]　传统的人工智能算法开发业务中包含了数据标注、模型设计、参数训练三个核心业务。其中三个核心业务之间，特别是数据标注技术独立性很强。鲜有将其统一、集成化的方法和装置，这也导致了传统人工智能算法开发业务产能低下、难以快速迭代。 [0059]　具体而言首先由标注工人根据标注任务(标注说明书或手册)对图像数据标注、并且存储，对于目标检测一类问题，一个较为熟练的标注工人每小时可以处理百余张数据。 [0060]　本发明并不限制目标视频的内容，标注目标的类型，其中各类算法模块的技术细节。而保护重点在于各模块、技术之间的关联、组成，以及业务流程的方式。一个标注业务数据源是行车记录仪所拍摄视频数据，标注目标是画面中的道路标识牌，在视频中车载行车记录仪向前方拍摄，如图2所示。 [0061]　目标视频可以是任何含有目标对象的视频，目标视频中含有多个视频帧，为此，可以从多个视频帧中选择部分视频帧作为第一类关键帧，第一类关键帧可以通过人工方式对视频帧总包含的目标对象进行标注，从而形成第一标注框。 [0062]　S102，在所述第一类关键帧的数量和质量是否满足预设要求之后，基于第一类关键帧和所述第一标注框，训练用于执行标注功能的目标检测模块和目标跟踪模块。 [0063]　通过第一类关键帧和第一标注框，可以对多个视频进行标注和处理，这些标注和处理的第一类关键帧及其对应的第一标注框可以作为一个训练集合，用来训练执行标注功能的目标检测模块和目标跟踪模块。 [0064]　目标检测模块用于目标检测任务，目标跟踪模块用于目标跟踪任务。实施例中目标检测模块可以选用SSD、Faster-RCNN、Yolov3等算法模型和技术，也可以选择其中的一个或多个技术共同组成目标检测模块。目标跟踪模块可以使用KCF，ECO等跟踪算法技术，也可以选择其中的一个或多个技术共同组成目标检测模块。目标检测模块和目标跟踪模块可以对第一类关键帧图像进行处理，分别输出第二标注框和第三标注框，这两个输出结果可以使用非极大值抑制(NMS)技术，将结果融合。 [0065]　S103，利用训练后的所述目标检测模块和所述目标跟踪模块对剩余的没有执行标注的第一类关键帧执行标注操作，生成第二标注框和第三标注框。 [0066]　在一种实施例中，用户可以手动指定检测模型的验证集用以测量模型的准确度，准确度的度量标准可以使用mAP，Precision，Recall中的一个或多个。当准确率小于预设阈值，则判定目标检测模块尚不能帮助用户自动标注数据；当准确率大于预设阈值，则判定目标检测模块已经得到了较好的训练，具有一定的识别准确率。 [0067]　在进行标注操作的过程中，可以采用“随机摘要模式”或“检测摘要模式”。对于“随机摘要模式”，在全部编码关键帧中随机抽取一帧，并将其标记为第一视频帧。 [0068]　对于检测摘要模式，使用目标检测模块检测全部I帧，并对每一个关键帧计算推荐摘要得分Sa，Sa从大到小排序后选择最大者对应的I帧，标记为第一关键帧。 [0069]　推荐摘要得分的计算方法为“数量置信度比”(平均置信度的倒数)。具体而言，对于一幅图像中目标检测的结果是一系列的五元组，用O(x,y,w,h,c)表示，其含义分别为标注框左上角点的横纵坐标，标注框的宽高，以及检测结果的置信度。使用“数量置信度比”可以选择当前置信度最差的一帧作为待处理帧，每次自动摘要选择出的关键帧不重复，也就是说本次选择的Sa最大值对应的I帧，下次选择次大值对应的I帧。 [0070]　在一种实施例中，每相邻两次选择的时间间隔尽可能大，通过帧数差的阈值来确定，具体试视频内容调试确定。 [0071]　在一种实施例中，统计数量置信度比时只统计第二标注框对应的视频帧。 [0072]　如果目标检测模块只经过初始化，未经过充分的训练，准确率不能达到预设阈值，则使用随机摘要模式，否则可根据用于选择使用随机摘要模式或检测摘要模式。 [0073]　随着第一视频帧数量的增长，根据预设规则当满足一定条件时，异步地使用全部第一标注框和对应视频帧训练目标检测模块。 [0074]　在一种实施例中，视频帧数量大于预设阈值时触发训练，待训练停止后，在验证集上验证目标检测模块的效果。若算法效果达到预设要求，且当前摘要模式是随机摘要模式，可选的提示用户可以启动检测摘要模式，或自动切换到检测摘要模式，之后使用预处理的方式处理第一频帧外的其它待处理视频帧。 [0075]　S104，在所述第二标注框和所述第三标注框得到确认之后，将所述第二标注框和所述第三标注框重新标记为第一标注框。 [0076]　在提取摘要视频帧后，通过标注工程师手工修正第二、第三标注框(增、删、改)并将处理后的结果都标记为第一标注框，该帧标记为第一视频帧，第一标注框的置信度为1.0(置信度被归一化到[0,1])。 [0077]　没完成一个摘要视频帧处理后，则继续采用模型进行数据处理，直到遇到其他第一类视频帧或跟踪技术收敛为止。 [0078]　根据本公开实施例的一种具体实现方式，所述获取针对目标视频中第一类关键帧形成的第一标注框之前，所述方法还包括：遍历所述目标视频中的全部编码关键帧；在全部编码关键帧中选取第一类关键帧。 [0079]　根据本公开实施例的一种具体实现方式，所述在全部编码关键帧中选取第一类关键帧，包括：在全部编码关键帧中随机抽取一帧，并将其标记为第一视频帧。 [0080]　根据本公开实施例的一种具体实现方式，所述在全部编码关键帧中选取第一类关键帧，包括：获取所述编码关键帧的平均置信度；基于平均置信度的倒数，选择全部编码关键帧中置信度值最低的关键帧作为第一类关键帧。 [0081]　参见图3，根据本公开实施例的一种具体实现方式，所述基于第一类关键帧和所述第一标注框，训练用于执行标注功能的目标检测模块和目标跟踪模块，包括： [0082]　S301，指定检测模型的验证集，所述验证集用以测量模型的准确度； [0083]　S302，当准确率小于预设阈值，则判定目标检测模块不能帮助用户自动标注数据，当准确率大于预设阈值，则判定目标检测模块已经完成训练。 [0084]　根据本公开实施例的一种具体实现方式，所述在所述第二标注框和所述第三标注框得到确认之后，将所述第二标注框和所述第三标注框重新标记为第一标注框，包括：通过修正第二标注框、第三标注框后，将处理后的结果标记为置信度为1的第一标注框，并将该视频帧标记为第一类视频帧。 [0085]　参见图4，根据本公开实施例的一种具体实现方式，所述基于第一类关键帧和所述第一标注框，训练用于执行标注功能的目标检测模块和目标跟踪模块，包括： [0086]　S401，异步地使用全部第一标注框和对应的第一类视频帧训练目标检测模块； [0087]　S402，待训练停止后，在验证集上验证目标检测模块的检测效果，若检测效果达到预设要求且当前摘要模式是随机摘要模式，通过提示用户或自动切换的方式启动检测摘要模式。 [0088]　根据本公开实施例的一种具体实现方式，所述基于第一类关键帧和所述第一标注框，训练用于执行标注功能的目标检测模块和目标跟踪模块之后，所述方法还包括：将每次训练的结果可视化地展示给用户，以便于用户根据准确率情况判断是否停止标注任务，或继续标注。 [0089]　与上面的方法实施例相对应，参见图5，本公开实施例还提供了一种视频目标标注装置50，包括： [0090]　获取模块501，用于获取针对目标视频中第一类关键帧形成的第一标注框； [0091]　训练模块502，用于在所述第一类关键帧的数量和质量是否满足预设要求之后，基于第一类关键帧和所述第一标注框，训练用于执行标注功能的目标检测模块和目标跟踪模块； [0092]　标注模块503，用于利用训练后的所述目标检测模块和所述目标跟踪模块对剩余的没有执行标注的第一类关键帧执行标注操作，生成第二标注框和第三标注框； [0093]　执行模块504，用于在所述第二标注框和所述第三标注框得到确认之后，将所述第二标注框和所述第三标注框重新标记为第一标注框。 [0094]　本实施例未详细描述的部分，参照上述方法实施例中记载的内容，在此不再赘述。 [0095]　参见图6，本公开实施例还提供了一种电子设备60，该电子设备包括： [0101]　下面参考图6，其示出了适于用来实现本公开实施例的电子设备60的结构示意图。本公开实施例中的电子设备可以包括但不限于诸如移动电话、笔记本电脑、数字广播接收器、PDA(个人数字助理)、PAD(平板电脑)、PMP(便携式多媒体播放器)、车载终端(例如车载导航终端)等等的移动终端以及诸如数字TV、台式计算机等等的固定终端。图6示出的电子设备仅仅是一个示例，不应对本公开实施例的功能和使用范围带来任何限制。 [0103]　通常，以下装置可以连接至I/O接口605：包括例如触摸屏、触摸板、键盘、鼠标、图像传感器、麦克风、加速度计、陀螺仪等的输入装置606；包括例如液晶显示器(LCD)、扬声器、振动器等的输出装置607；包括例如磁带、硬盘等的存储装置608；以及通信装置609。通信装置609可以允许电子设备60与其他设备进行无线或有线通信以交换数据。虽然图中示出了具有各种装置的电子设备60，但是应理解的是，并不要求实施或具备所有示出的装置。可以替代地实施或具备更多或更少的装置。</t>
  </si>
  <si>
    <t>通过本公开的处理方案，能够提高视频目标的标注效率。</t>
  </si>
  <si>
    <t>WO2022062397A1</t>
  </si>
  <si>
    <t>标注方法 |
自动标注 |
算法模型 |
训练模块 |
训练集合 |
标注模块 |
目标视频</t>
  </si>
  <si>
    <t>目标检测 |
检测模型 |
识别准确率 |
训练后 |
置信度 |
参数训练 |
准确率 |
目标检测模块 |
isoprene glycol |
置信度值 |
etch recipe |
关键帧 |
视频帧 |
检测效果</t>
  </si>
  <si>
    <t>视频目标 |
存储计算机指令 |
计算机软件程序 |
目标跟踪模块 |
存储器 |
摘要模式</t>
  </si>
  <si>
    <t>hard pvd coating |
电子设备 |
判定目标 |
hard-boiled egg |
标记为</t>
  </si>
  <si>
    <t>CN202010192371.X</t>
  </si>
  <si>
    <t>一种可升降的车载行李架视野拓展系统</t>
  </si>
  <si>
    <t>本公开实施例提供了一种可升降的车载行李架视野拓展系统，包括：车内控制单元、车身控制模块、电机、行李架、全景摄像头和车载信息娱乐系统。本发明提供的一种可升降的车载行李架视野拓展系统可以越过四周的障碍,更完整地观察到远处的实时路况,使得驾驶员对整体的路况有更全面的把握；也可以从高空向下观察到车四周的细节.帮忙驾驶员判断通过性,或者泊车时精确了解车周围的环境,得到的图像比使用多个较低位置的摄像机拍摄后拼接出来的图像更真实。</t>
  </si>
  <si>
    <t>一种可升降的车载行李架视野拓展系统，其特征在于，包括： 　　车内控制单元，用于供用户操作以发出控制指令；所述车内控制单元设置于车体内； 　　车身控制模块，用于接收所述车内控制单元的控制指令，并控制所述车体上相应的零部件工作；所述车身控制模块设置于所述车体上，且与所述车内控制单元连接； 　　电机，用于接收所述车身控制模块的控制指令，并控制行李架旋转至预设位置；所述电机设置于所述车体顶部前端位置，且与所述车身控制模块连接； 　　行李架，用于在所述电机的驱动下旋转至预设位置；所述行李架设置于所述车体顶部且靠近所述车体前端的第一端与所述电机转动连接； 　　全景摄像头，用于采集图像；所述全景摄像头设置于所述行李架上靠近所述车体后端的第二端上； 　　车载信息娱乐系统，用于控制所述全景摄像头的开启于关闭以及接收其采集的图像，并显示给用户；所述车载信息娱乐系统设置于所述车体内，且与所述车身控制模块和所述全景摄像头连接。</t>
  </si>
  <si>
    <t>陈天乐</t>
  </si>
  <si>
    <t>2020/03/18</t>
  </si>
  <si>
    <t>2020/06/19</t>
  </si>
  <si>
    <t>H04N  7/18|B60R  1/00|H04N  5/232</t>
  </si>
  <si>
    <t>B60R1/00|B60R2300/101|B60R2300/804|B60R2300/806|H04N7/183|H04N5/23238</t>
  </si>
  <si>
    <t>　在日常汽车使用过程中，非拓展的视野拓展系统往往采集不到高空视角的图像信息，在某些情景下会出现一些弊端。比如：&lt;br/&gt;(1)放置在车体后方或者侧方的摄像头在行驶过程中的视野非常容易被前车或者后车遮挡，无法协助对整体路况有比较准确的判断；&lt;br/&gt;(2)目前放于车体之内的摄像头由于没有高空视野，只能使用多个摄像头采集的图像来拼接做全景图像，但是拼接依赖ISP做图像合成，经济成本很高，同时对硬件性能的开销也较大，而且观看效果也不如实际拍摄出来整张的图像质量更好。&lt;br/&gt;　在拼接方案中，通过在车前后保险杠位置以及车体侧面上放置多个摄像头，一般是前后左右各一个，使用四个摄像头分别抓取一侧的图像，然后通过算法或者外置的全景盒子把四张图像拼接到一起，形成一幅平面的全景图像。但是现有方案拼接而成的图像,在图像交界处会存在失真的情况,效果不如从高空整张拍摄的图片好。&lt;br/&gt;　在直接拍摄方案中，在车顶表面或者贴着传统的行李架安装一个固定的摄像头，用来拍摄正前方的图像，视角比车内的驾驶员略高，但是视野还是比较有限.而且无法拍摄到车下方或者车周围的图像。</t>
  </si>
  <si>
    <t>　本公开涉及汽车技术领域，尤其涉及一种可升降的车载行李架视野拓展系统。</t>
  </si>
  <si>
    <t>[0029]　下面结合附图对本公开实施例进行详细描述。 [0032]　还需要说明的是，以下实施例中所提供的图示仅以示意方式说明本公开的基本构想，图式中仅显示与本公开中有关的组件而非按照实际实施时的组件数目、形状及尺寸绘制，其实际实施时各组件的型态、数量及比例可为一种随意的改变，且其组件布局型态也可能更为复杂。 [0034]　本公开实施例提供一种可升降的车载行李架视野拓展系统，下面对此系统进行详细描述。 [0035]　如图1-2，在本申请实施例中，本申请提供了一种可升降的车载行李架视野拓展系统，包括： [0036]　车内控制单元1，用于供用户操作以发出控制指令；所述车内控制单元1设置于车体2内； [0037]　车身控制模块(BCM，Body control modual)3，用于接收所述车内控制单元1的控制指令，并控制所述车体2上相应的零部件工作；所述车身控制模块3设置于所述车体2上，且与所述车内控制单元1连接； [0038]　电机4，用于接收所述车身控制模块3的控制指令，并控制行李架5旋转至预设位置；所述电机4设置于所述车体2顶部前端位置，且与所述车身控制模块3连接； [0039]　行李架5，用于在所述电机4的驱动下旋转至预设位置；所述行李架5设置于所述车体2顶部且靠近所述车体2前端的第一端与所述电机4转动连接； [0040]　全景摄像头6，用于采集图像；所述全景摄像头6设置于所述行李架5上靠近所述车体2后端的第二端上； [0041]　车载信息娱乐系统(IVI，In-Vehicle Infotainment)7，用于控制所述全景摄像头6的开启于关闭以及接收其采集的图像，并显示给用户；所述车载信息娱乐系统7设置于所述车体2内，且与所述车身控制模块3和所述全景摄像头6连接。 [0042]　在本申请实施例中，所述车内控制单元1包括多功能方向盘，所述多功能方向盘上设置有按键，按压所述按键以向所述车身控制模块3发出控制指令。 [0043]　在本申请实施例中，所述车身控制模块3向所述电机4发送预设波形以控制其正反转，从而带动所述行李架5旋转至预设位置。 [0044]　在本申请实施例中，所述行李架5第二端设置有卡扣，所述车体2顶部对应所述卡扣和所述行李架5第二端分别设置有卡钩和凹槽，所述车身控制模块3控制所述卡扣与所述卡钩锁紧或释放从而实现所述行李架5第二端于所述凹槽内的锁紧或释放。 [0045]　在本申请实施例中，所述行李架5第二端和所述凹槽内分别设置有行李架5金属触点和凹槽金属触点，所述行李架5金属触点和所述凹槽金属触点分别与所述车身控制模块3连接，当所述行李架5金属触点和所述凹槽金属触点相接触时，所述车身控制模块3控制所述卡扣与所述卡钩锁紧。 [0046]　在本申请实施例中，所述车载信息娱乐系统7包括MCU(车载单片机)8、SPI(串行外设接口)9和SOC(片上系统)10，所述MCU8与所述车身控制模块3和所述SOC10连接，所述SOC10与所述全景摄像头6连接。 [0047]　在本申请实施例中，所述车身控制模块3向所述MCU8发送开启或关闭所述全景摄像头6的控制指令。 [0048]　在本申请实施例中，当所述SOC10通过所述SPI9接收到所述MCU8发送的开启所述全景摄像头6的控制指令时，所述SOC10初始化所述全景摄像头6，并将其采集到的图像显示于所述车载信息娱乐系统7的屏幕上；当所述SOC10通过所述SPI9接收到所述MCU8发送的关闭所述全景摄像头6的控制指令时，所述SOC10控制所述全景摄像头6关闭，并通过所述SPI9将关闭完成状态传送给所述MCU8，从而所述车身控制模块3获取所述关闭完成状态。 [0049]　在本申请实施例中，当所述电机4控制所述行李架5升起/下降时，所述车载信息娱乐系统7同时控制所述全景摄像头6开启/关闭。 [0050]　在本申请实施例中，所述行李架5还包括连接所述第一端和所述第二端的中间段，所述全景摄像头6的数据项设置于所述中间段上。 [0051]　下面结合图1-3对本申请工作流程进行详细描述。 [0052]　如图1，此系统处于初始状态，行李架5处于水平方向，经过以下步骤可以变为图2中的稳定状态，各步骤具体为： [0053](1)用户对车内控制单元1发出命令，需要打开全景摄像头6观察车外图像； [0054](2)车身控制模块3控制行李架5第二端的卡扣从卡钩中释放； [0055](3)车身控制模块3给电机4发送指定的波形,控制电机4正转； [0056](4)电机4根据接受的控制信号旋转,并使行李架5旋转到直立的位置(如图2)； [0057](5)车身控制模块3通过CAN总线给MCU8发出打开全景摄像头6的指令； [0058](6)MCU8将打开全景摄像头6的请求通过SPI9传递给SOC10； [0059](7)SOC10对全景摄像头6做初始化，全景摄像头6开启并采集图像； [0060](8)SOC10得到全景摄像头6传递回来的图像，并将其显示在车载信息娱乐系统7的屏幕上，用户可以通过屏幕直观地看到车体2周围的情况。 [0061]　如图2，此系统处于稳定状态，行李架5处于竖直方向，经过以下步骤可以变为图1中的初始状态，各步骤具体为： [0062](1)用户对车内控制单元1发出命令，需要关闭全景摄像头6； [0063](2)车身控制模块3通过CAN总线向MCU8发出关闭全景摄像头6的指令； [0064](3)MCU8将关闭全景摄像头6的请求通过SPI9传递给SOC10； [0065](4)SOC10控制全景摄像头6关闭； [0066](5)SOC10通过SPI9将全景摄像头6关闭完成的状态传回MCU8； [0067](6)MCU8将全景摄像头6关闭完成的状态通过CAN总线发送给车身控制模块3； [0068](7)车身控制模块3给电机4发送反向的波形,控制电机4反向旋转； [0069](8)行李架5旋转到水平位置(如图1)； [0070](9)行李架5旋转到水平位置后,第二端的行李架金属接触点和凹槽中的凹槽金属接触点接触，产生电平信号传递到车身控制模块3； [0071](10)车身控制模块3检测到电平信号,控制卡扣与卡钩锁紧将行李架5固定。 [0072]　本发明可以越过四周的障碍,更完整地观察到远处的实时路况,使得驾驶员对整体的路况有更全面的把握；也可以从高空向下观察到车四周的细节.帮忙驾驶员判断通过性,或者泊车时精确了解车周围的环境,得到的图像比使用多个较低位置的摄像机拍摄后拼接出来的图像更真实。</t>
  </si>
  <si>
    <t>本发明提供的一种可升降的车载行李架视野拓展系统可以越过四周的障碍,更完整地观察到远处的实时路况,使得驾驶员对整体的路况有更全面的把握；也可以从高空向下观察到车四周的细节.帮忙驾驶员判断通过性,或者泊车时精确了解车周围的环境,得到的图像比使用多个较低位置的摄像机拍摄后拼接出来的图像更真实。</t>
  </si>
  <si>
    <t>CN109532701A |
CN106314305A |
CN105083150A |
CN104238653A</t>
  </si>
  <si>
    <t>车身控制模块 |
车身控制 |
can总线 |
车载单片机 |
电机发送 |
多功能方向盘 |
模块控制 |
车载信息娱乐系统 |
mcu发送 |
soc连接 |
控制指令 |
spi接收 |
金属触点</t>
  </si>
  <si>
    <t>全景摄像头 |
摄像头采集 |
实时路况 |
摄像机拍摄 |
采集图像</t>
  </si>
  <si>
    <t>行驶过程 |
汽车技术 |
车体顶部 |
车体侧面 |
车体后端 |
车内控制 |
车体前端 |
可升降</t>
  </si>
  <si>
    <t>后保险杠 |
行李架 |
车载行李架 |
卡钩锁紧 |
凹槽金属 |
中间段</t>
  </si>
  <si>
    <t>3  2020.06.19 公开 公开
2020.07.14 实质审查的生效 实质审查的生效
申请日=2020.03.18
2022.07.01 发明专利申请公布后的驳回 发明专利申请公布后的驳回
申请公布日=2020.06.19</t>
  </si>
  <si>
    <t>CN202010187112.8</t>
  </si>
  <si>
    <t>膏体表面气孔自动检测设备及方法</t>
  </si>
  <si>
    <t>本公开实施例中提供了一种膏体表面气孔自动检测设备及方法，属于产品检测技术领域，该设备包括：传送装置，所述传送装置用户用于在指定方向上运送膏体；触发传感器，所述触发传感器设置在所述传送装置的预设位置，用于在预设位置检测所述膏体是否到达；垂直光源组件，所述垂直光源组件设置在所述预设位置，通过向下照射的方式将光源照射到所述膏体的顶部；水平摄像装置，所述水平摄像装置用于在预设位置对所述膏体在水平方向上进行拍摄；缺陷检测处理器，所述缺陷检测处理器通过所述水平摄像装置拍摄的图像判断所述膏体是否存在外观缺陷。通过本公开的处理方案，能够自动检测膏体外观是否存在缺陷。</t>
  </si>
  <si>
    <t>2020/06/05</t>
  </si>
  <si>
    <t>G01N21/894|G01N21/8806|G01N21/8851|G01N21/8901|G01N2021/8854|G01N2021/8887</t>
  </si>
  <si>
    <t>G01N21</t>
  </si>
  <si>
    <t>　传统口红制造生产线上，口红在生产过程中，膏体在脱模之后易发生“断尖”，划痕、污渍等缺陷。口红一类产品在生产线上膏体的旋转角度具有不确定性，难以确定性的拍摄到预定角度的膏体图像。&lt;br/&gt;　现有口红或类似膏体制造企业，在外观检测环节上仍然依赖于人工检查为主，半自动化或自动化的检测方式人不普及，导致了产品外观良率难以控制。&lt;br/&gt;　为解决此问题或此类问题，一般的设备制造商会为化妆品生产企业提供通用的视觉检查装置或软件模块，通过组态、调试使之适用于各种产品类型，但这类产品的适用性与本发明存在差异。通用设备由于没有为口红类膏体特殊设计的光源、结构、算法模块，因此准确率不高。</t>
  </si>
  <si>
    <t>　本公开涉及产品检测技术领域，尤其涉及一种膏体表面气孔自动检测设备及方法。</t>
  </si>
  <si>
    <t>[0035]　下面结合附图对本公开实施例进行详细描述。 [0038]　还需要说明的是，以下实施例中所提供的图示仅以示意方式说明本公开的基本构想，图式中仅显示与本公开中有关的组件而非按照实际实施时的组件数目、形状及尺寸绘制，其实际实施时各组件的型态、数量及比例可为一种随意的改变，且其组件布局型态也可能更为复杂。 [0040]　参见图1，本公开实施例中的膏体表面气孔自动检测设备，可以包括： [0041]　传送装置，所述传送装置用户用于在指定方向上运送膏体； [0042]　触发传感器，所述触发传感器设置在所述传送装置的预设位置，用于在预设位置检测所述膏体是否到达； [0043]　垂直光源组件，所述垂直光源组件设置在所述预设位置，通过向下照射的方式将光源照射到所述膏体的顶部； [0044]　水平摄像装置，所述水平摄像装置用于在预设位置对所述膏体在水平方向上进行拍摄； [0046]　具体的，部署在生产线上的图像采集装置如图1所示，口红或其他膏体直立放置在传送装置(例如，传送带)上。在传送带的拖动下向前行进。在传送带一侧部署触发传感器，在一种实施例中使用反射式近接传感器。触发传感器与摄像装置(例如，摄像机)连接。 [0047]　水平摄像装置围绕被拍摄物体，面向被拍摄物体。如图1所示，在一种实施例中使用4台摄像机拍摄，带检测膏体。在其它实施例中还可以使用3台、5台等其他数量的摄像机。具体摄像机的数量视安装现场的体积，检测结果对摄像机透视死角的容忍度最终决定。 [0048]　在膏体进入待拍摄位置时，其正上方部署光源、束光桶、蜂窝筒。在一种实施例中，光源可以选择平板型LED光源。束光桶安装于光源下方，用于适配光源于蜂窝筒的尺寸，用于减小光源的照射面积。束光桶使用不透光材质，是一种起到法兰作用的空心节管。在束光桶下方部署蜂窝桶，蜂窝桶的作用在于使射出光线尽可能平行。蜂窝桶的直径应略大于口红管径。 [0049]　需要说明的是，图1中光源、束光筒，蜂窝桶之间是不存在间隙的，三者紧密相连中间不容许有漏光。 [0050]　根据光源的尺寸与蜂窝桶的尺寸要求，在以下两种实施例中选择其一。在一种实施例中，光源结构需要由光源、束光桶、蜂窝桶从上至下紧密连接；在另一种实施例中，光源结构也可以由光源、蜂窝桶由上至下紧密连接，不需要束光桶。 [0051]　参见图2，蜂窝桶的外壳是一种不透光材质的中空管，管内使用不透光材质蜂窝格栅将蜂窝桶划分若干栅格。每格在蜂窝桶中上下贯通，使光线可以由上至下射出。 [0052]　照明装置、摄像机整体被遮光箱遮罩，遮光箱内壁采用吸光材质。用于隔绝外界的环境光。 [0053]　根据本公开实施例的一种具体实现方式，所述垂直光源组件还包括： [0054]　平板型光源，所述平板型光源用于生成垂直向下方向的光。 [0055]　根据本公开实施例的一种具体实现方式，所述垂直光源组件还包括： [0056]　束光桶，所述束光桶设置在所述平板型光源的底部，用于对所述平板型光源的光在垂直方向上进行引导。 [0057]　根据本公开实施例的一种具体实现方式，所述垂直光源组件还包括： [0058]　蜂窝桶，所述蜂窝桶的外壳为不透光材质构成的中空管，所述中空管内使用不透光材质蜂窝格栅将蜂窝桶划分多个栅格，每个栅格在蜂窝桶中上下贯通，使光线可以由上至下射出。 [0059]　根据本公开实施例的一种具体实现方式，所述水平摄像装置包括多个在水平方向上设置的摄像机，每个摄像机从不同的水平角度拍摄所述膏体。 [0064]　使用传统照明装置，拍摄得到的画面如图3a所示；根据上述照明装置，拍摄到的画面如图3b所示。 [0065]　使用本发明所述图像采集方法可以极大程度地突出缺陷特征，可以极大程度地提高图像识别的准确率。 [0066]　摄像机收到触发信号后，拍摄口红(膏体)图像。在一种实施例中，由于在遮光箱内只有被拍摄物体被照明照亮，优选地使用简单的自适应二值化方法即可将口红所在感兴趣区域分割出来。在另一种实施例中，由于拍照任务是根据触发信号驱动的，则口红在每一个摄像机拍摄到的画面中位置相对固定。因此使用固定的预设感兴趣区域即可将其分割出来。 [0067]　图像分割后，优选地使用自适应直方图均衡化方法提高对比度，增强画面局部的细节。在一种实施例中，将缺陷检测作为一种目标定位和分类任务，例如可以使用ssd，yolov3等作为深度学习模型，回归缺陷所在位置以及分类标签。其输出的结果为一系列5元组，分别表示了回归框左上角点的横纵坐标，回归框的宽度高度，以及分类标签。根据缺陷类型的定义，可以作为二分类任务，即是否存在缺陷；或者是多标签的任务，分类缺陷到底属于哪一种类型； [0068]　在另一种实施例中，将目标定位模型，与分类模型串联使用整体作为第二深度学习模型。前者用于确定目标所在的位置和尺寸，之后对每一个缺陷所在的位置提取感兴趣区域，并将其标记为分类模型的输入子图像，使用分类深度模型，对子图像进行识别。判断该目标是否是一种缺陷，或是哪一种缺陷。 [0069]　在另一种实施例中，使用二值化或自适应二值化方法，对感兴趣区域进行精确图像分割，通过形态学的开辟运算去除噪声，统计联通区域，确定缺陷的候选感兴趣区域。之后使用resnet等作为识别任务的深度学习模型，对候选感兴趣区域进行分类。 [0070]　关于深度学习模型ssd，yolov3，resnet等以及其损失函数、训练方法，属于现有技术，在此不再赘述。 [0071]　与上面的设备相应对，参见图4，本公开实施例还提供了一种膏体表面气孔自动检测方法，包括： [0072]　S401，利用传送装置用户在指定方向上运送膏体； [0073]　S402，将触发传感器设置在所述传送装置的预设位置，用于在预设位置检测所述膏体是否到达； [0074]　S403，将垂直光源组件设置在所述预设位置，通过向下照射的方式将光源照射到所述膏体的顶部； [0075]　S404，通过水平摄像装置在预设位置对所述膏体在水平方向上进行拍摄； [0077]　在实现步骤S401～S405的过程中，水平摄像装置围绕被拍摄物体，面向被拍摄物体。如图1所示，在一种实施例中使用4台摄像机拍摄，带检测膏体。在其它实施例中还可以使用3台、5台等其他数量的摄像机。具体摄像机的数量视安装现场的体积，检测结果对摄像机透视死角的容忍度最终决定。 [0078]　在膏体进入待拍摄位置时，其正上方部署光源、束光桶、蜂窝筒。在一种实施例中，光源可以选择平板型LED光源。束光桶安装于光源下方，用于适配光源于蜂窝筒的尺寸，用于减小光源的照射面积。束光桶使用不透光材质，是一种起到法兰作用的空心节管。在束光桶下方部署蜂窝桶，蜂窝桶的作用在于使射出光线尽可能平行。蜂窝桶的直径应略大于口红管径。 [0079]　需要说明的是，图1中光源、束光筒，蜂窝桶之间是不存在间隙的，三者紧密相连中间不容许有漏光。 [0080]　根据光源的尺寸与蜂窝桶的尺寸要求，在以下两种实施例中选择其一。在一种实施例中，光源结构需要由光源、束光桶、蜂窝桶从上至下紧密连接；在另一种实施例中，光源结构也可以由光源、蜂窝桶由上至下紧密连接，不需要束光桶。 [0081]　本发明虽然以口红为方案目标，但并不限于口红，可解释为口红以及具有口红外观特征的膏体，如润唇膏、唇彩等。</t>
  </si>
  <si>
    <t>通过本公开的处理方案，能够自动检测膏体外观是否存在缺陷。</t>
  </si>
  <si>
    <t>CN113030121A</t>
  </si>
  <si>
    <t>缺陷检测 |
缺陷图像 |
图像识别 |
自动检测方法 |
外观特征 |
图像分割 |
缺陷类型 |
缺陷特征 |
自适应直方图均衡化 |
感兴趣区域分割 |
子图像 |
外观缺陷 |
定位模型 |
深度学习模型 |
自适应二值化 |
分类模型</t>
  </si>
  <si>
    <t>被拍摄物体 |
摄像装置 |
摄像机 |
触发传感器 |
检测处理器</t>
  </si>
  <si>
    <t>光源照射 |
垂直光源 |
缺陷检测处理 |
平板型光源 |
不透光材质 |
表面气孔 |
水平方向 |
蜂窝桶</t>
  </si>
  <si>
    <t>角度拍摄 |
自动检测设备 |
传送装置</t>
  </si>
  <si>
    <t>2  2020.06.05 公开 公开
2020.06.30 实质审查的生效 实质审查的生效
申请日=2020.03.17</t>
  </si>
  <si>
    <t>CN202010187095.8</t>
  </si>
  <si>
    <t>膏体外观缺陷检测设备及方法</t>
  </si>
  <si>
    <t>本公开实施例中提供了一种膏体外观缺陷检测设备及方法，属于产品检测技术领域，该设备包括：传送装置，所述传送装置用户用于在指定方向上运送膏体；第一触发传感器，所述第一触发传感器设置在所述传送装置的第一位置，用于在第一位置检测所述膏体是否到达；第一摄像机、第二摄像机和第五摄像机；第二触发传感器；第三摄像机和第四摄像机，所述第三摄像机和所述第四摄像机用于在第二位置对所述膏体在水平方向上进行拍摄；缺陷检测处理器，所述缺陷检测处理器通过所述第一摄像机、所述第二摄像机、所述第三摄像机、所述第四摄像机及所述第五摄像机拍摄的图像判断所述膏体是否存在外观缺陷。通过本公开的处理方案，能够自动检测膏体外观是否存在缺陷。</t>
  </si>
  <si>
    <t>G01N21/892|G01N21/8806|G01N21/8901|G01N21/894|G01N2021/8841</t>
  </si>
  <si>
    <t>　本公开涉及缺陷监测技术领域，尤其涉及一种膏体外观缺陷检测设备及方法。</t>
  </si>
  <si>
    <t>[0042]　下面结合附图对本公开实施例进行详细描述。 [0045]　还需要说明的是，以下实施例中所提供的图示仅以示意方式说明本公开的基本构想，图式中仅显示与本公开中有关的组件而非按照实际实施时的组件数目、形状及尺寸绘制，其实际实施时各组件的型态、数量及比例可为一种随意的改变，且其组件布局型态也可能更为复杂。 [0047]　参见图1，本公开实施例中的膏体外观缺陷检测设备，可以包括： [0048]　传送装置，所述传送装置用户用于在指定方向上运送膏体； [0049]　第一触发传感器，所述第一触发传感器设置在所述传送装置的第一位置，用于在第一位置检测所述膏体是否到达； [0050]　第一摄像机、第二摄像机和第五摄像机，所述第一摄像机和所述第二摄像机用于在第一位置对所述膏体在水平方向上进行拍摄，所述第五摄像机用于在第一位置对所述膏体在垂直向下的方向上进行拍摄； [0051]　第二触发传感器，所述第二触发传感器设置在所述传送装置的第二位置，用于在第二位置检测所述膏体是否到达； [0052]　第三摄像机和第四摄像机，所述第三摄像机和所述第四摄像机用于在第二位置对所述膏体在水平方向上进行拍摄； [0054]　具体的，本发明所述装置结构如图1所示，第一、二、三、四摄像机用于拍摄膏体侧面的图像。第五摄像机用于拍摄膏体顶部的图像。需要说明的是对于第一、二、三、四摄像机的布置方法仅是一种优选的方案，根据生产线现场的情况可以使用3个、4个、5个等，本发明重点在于使用了两种类型的是相机其中一类(如第一、二、三、四摄像机)用于拍摄膏体以及外壳体侧柱面，另一类(如第五摄像机)安装于口红膏体正上方，垂直向口红头缘部拍摄，用于检测口红膏体头缘部的缺陷，如“断尖”等。 [0055]　如图1所示，产品经传送装置(例如，传送带)向前运输，待经过触发传感器(例如，第一触发传感器或第二触发传感器)时，触发拍照。在一种实施例中使用反射式近接传感器作为触发信号源。上游触发传感器(第一触发传感器)与第一、二摄像机相连接。下游触发传感器(第二触发传感器)与第三、四摄像机连接。对同一物体分别在上下游被触发的时刻拍照两次，组成多个视角的影像，同步传输至图像处理传感器。在一种实施例中，第五摄像机与上游触发传感器相连接，用于在上游拍摄膏体头缘部；在另一种实施例中，第五摄像机与下游触发传感器相连接，我拍摄膏体头缘部。 [0056]　根据本公开实施例的一种具体实现方式，所述装置还包括： [0057]　第一光源，所述第一光源在所述第一位置照射所述膏体。 [0058]　根据本公开实施例的一种具体实现方式，所述装置还包括： [0059]　第一遮蔽挡板，所述第一遮蔽挡板设置在于所述第一光源相对的一侧，用于将所述第一光源的光反射到所述第一位置。 [0060]　根据本公开实施例的一种具体实现方式，所述装置还包括： [0061]　第二光源，所述第二光源在所述第二位置照射所述膏体。 [0062]　根据本公开实施例的一种具体实现方式，所述装置还包括： [0063]　第二遮蔽挡板，所述第二遮蔽挡板设置在于所述第二光源相对的一侧，用于将所述第二光源的光反射到所述第二位置。 [0064]　根据本公开实施例的一种具体实现方式，其特征在于： [0065]　所述第一光源为面板型LED常亮光源，所述LED常亮光源通过上游触发传感器进行点亮触发操作。 [0066]　根据本公开实施例的一种具体实现方式，所述装置还包括： [0067]　所述第一遮挡板和所属第二遮挡板为漫反射材质。 [0068]　可选的，第一光源可以选择面板型LED常亮光源；可选的，第一光源与上游触发相连接，收到出发信号后，第一光源闪光照亮被摄物体。第一光源部署在上游侧向摄像机之间，面向被摄物体。 [0069]　对于下游，可选的，第二光源可以选择面板型LED常亮光源；可选的第二光源与触发传感器相连接，收到触发信号后，第二光源闪光照亮被摄物体。第二光源部署在下游侧向摄像机之间，面向被摄物体。 [0070]　在上下游摄像机与传送带的对面一侧，分别部署挡板。该挡板用于避免图像中来自于周围环境的干扰，突出被摄主体。需要说明的是，该挡板需采用漫反射材质，在一种实例中，使用中性灰度漫反射亚克力板。在一种实施例中，使用带有柔光材质的LED面板灯箱。 [0071]　优选地，上述全部装置被遮光箱整体遮蔽，避免环境光对采集装置的干扰。 [0072]　根据本公开实施例的一种具体实现方式，其特征在于： [0073]　对于所述第五摄像机拍摄的图像，采用图像处理技术对图像进行粗定位，用于确定膏体的位置和半径； [0074]　在所述膏体的位置和半径的区域内，判断所述膏体是否存在预设缺陷，所述预设缺陷包括断尖、气孔、凹陷中的至少一种。 [0075]　根据本公开实施例的一种具体实现方式，其特征在于： [0076]　对于所述第一摄像机、所述第二摄像机、所述第三摄像机、所述第四摄像机拍摄的膏体的侧面图像，进行图像增强操作； [0077]　对增强操作处理之后的图像，利用预设的深度学习模型，进行缺陷监测。 [0078]　对于顶部摄像机所拍摄到的图像，优选的首先使用传统图像处理技术对图像进行粗定位。在一种实施例中使用Hough圆检测确定口红(膏体)的位置和半径，以口红中心所在位置以及半径确定感兴趣区域。将感性区域缩放至预设尺寸，并将其标记为输入图像。使用第一类深度学习模型，对输入图像进行分析。在一种实施例中，该深度模型作为一种二分类任务，即识别感兴趣区域是否存在缺陷；在另一种实施例中，该深度模型作为一种多标签的分类任务，标签的数量与缺陷类型的数量相关，例如主要存在断尖、气孔、凹陷三类缺陷，即可定义断尖、气孔、凹陷、正常四种分类标签。 [0079]　对于深度学习模型，在一种实施例中可以使用resnet50作为分类模型，使用softmax作为分类损失函数。使用对不同颜色、外形口红的大量图片，对上述深度学习模型进行有监督训练。最终可以获得有效的第一深度学习模型。 [0080]　对于侧面摄像机所拍摄的图像，优选的首先用传统图像处理技术对图像进行图强增强。在一种实施例中，使用自商方法去除光照。可选的，使用自适应直方图均衡化增强图像细节。将增强后的图像标记为输入图像。 [0081]　使用第二深度学习模型，对输入图像进行分析。在一种实施例中，将缺陷检测作为一种，目标定位和分类任务，例如可以使用ssd，yolov3等作为第二深度学习模型，回归缺陷所在位置以及分类标签。其输出的结果为一系列5元组，分别表示了回归框左上角点的横纵坐标，回归框的宽度高度，以及分类标签。根据缺陷类型的定义，可以作为二分类任务，即是否存在缺陷；或者是多标签的任务，分类缺陷到底属于哪一种类型；在另一种实施例中，将目标定位模型，与分类模型串联使用整体作为第二深度学习模型。前者用于确定目标所在的位置和尺寸，之后对每一个缺陷所在的位置提取感兴趣区域，并将其标记为分类模型的输入子图像，使用分类深度模型，对子图像进行识别。判断该目标是否是一种缺陷，或是哪一种缺陷。在另一种实施例中，使用二值化或自适应二值化方法，对原始图像进行分割，通过形态学的开辟运算去除噪声，统计联通区域，确定缺陷的候选感兴趣区域。之后使用resnet等作为第二深度学习模型，对候选感兴趣区域进行分类。关于第二深度学习模型的训练方法，与第一深入学习模型类似，属于现有技术，在此不再赘述。 [0082]　与上面的设备相应对，参见图2，本公开实施例还提供了一种膏体外观缺陷检测方法，包括： [0083]　S201，利用传送装置用户在指定方向上运送膏体； [0084]　S202，将第一触发传感器设置在所述传送装置的第一位置，用于在第一位置检测所述膏体是否到达； [0085]　S203，设置第一摄像机、第二摄像机和第五摄像机，所述第一摄像机和所述第二摄像机用于在第一位置对所述膏体在水平方向上进行拍摄，所述第五摄像机用于在第一位置对所述膏体在垂直向下的方向上进行拍摄； [0086]　S204，设置第二触发传感器，所述第二触发传感器设置在所述传送装置的第二位置，用于在第二位置检测所述膏体是否到达； [0087]　S205，设置第三摄像机和第四摄像机，所述第三摄像机和所述第四摄像机用于在第二位置对所述膏体在水平方向上进行拍摄； [0089]　在实现步骤S201～S206的过程中，第一、二、三、四摄像机用于拍摄膏体侧面的图像。第五摄像机用于拍摄膏体顶部的图像。需要说明的是对于第一、二、三、四摄像机的布置方法仅是一种优选的方案，根据生产线现场的情况可以使用3个、4个、5个等，本发明重点在于使用了两种类型的是相机其中一类(如第一、二、三、四摄像机)用于拍摄膏体以及外壳体侧柱面，另一类(如第五摄像机)安装于口红膏体正上方，垂直向口红头缘部拍摄，用于检测口红膏体头缘部的缺陷，如“断尖”等。 [0090]　如图1所示，产品经传送装置(例如，传送带)向前运输，待经过触发传感器(例如，第一触发传感器或第二触发传感器)时，触发拍照。在一种实施例中使用反射式近接传感器作为触发信号源。上游触发传感器(第一触发传感器)与第一、二摄像机相连接。下游触发传感器(第二触发传感器)与第三、四摄像机连接。对同一物体分别在上下游被触发的时刻拍照两次，组成多个视角的影像，同步传输至图像处理传感器。在一种实施例中，第五摄像机与上游触发传感器相连接，用于在上游拍摄膏体头缘部；在另一种实施例中，第五摄像机与下游触发传感器相连接，我拍摄膏体头缘部。 [0091]　本发明虽然以口红为方案目标，但并不限于口红，可解释为口红以及具有口红外观特征的膏体，如润唇膏、唇彩等。 [0092]　以上所述，仅为本公开的具体实施方式，但本公开的保护范围并不局限于此，任何</t>
  </si>
  <si>
    <t>CN111948213A |
CN111951218A</t>
  </si>
  <si>
    <t>0.25</t>
  </si>
  <si>
    <t>图像处理技术 |
缺陷检测方法 |
外观特征 |
感兴趣区域 |
自适应直方图均衡化 |
缺陷类型 |
图像增强操作 |
增强图像 |
原始图像 |
定位模型 |
目标定位 |
输入图像 |
深度学习模型 |
自适应二值化方法</t>
  </si>
  <si>
    <t>图像采集装置 |
图像分析处理器 |
第一位置 |
检测处理器 |
第二位置 |
光反射 |
遮蔽挡板 |
遮挡板</t>
  </si>
  <si>
    <t>摄像机拍摄 |
第二摄像机 |
第一摄像机 |
侧面图像 |
常亮光源 |
水平方向</t>
  </si>
  <si>
    <t>外观缺陷 |
检测设备 |
触发传感器 |
传送装置</t>
  </si>
  <si>
    <t>CN201811383561.9</t>
  </si>
  <si>
    <t>一种资源管理方法、装置及一种移动终端</t>
  </si>
  <si>
    <t>本发明实施例提供了一种资源管理方法、装置及一种移动终端，其中方法包括：当第一事件到来时，判断移动终端是否满足第一预设条件；如果满足则开始计时；如果计时达到预设时长时仍未收到预设消息，则关闭处于前台的应用以释放资源。例如当配置较为低端的手机运行比较大的APP从而占用大量系统资源时，如果突然来电，为了避免电话界面因为没有系统资源而无法启动，手机系统会先计时等待一段时间，如果情况有变(例如收到电话已挂或者电话界面已显示等预设消息)，则不采取操作，否则关闭前台进程以释放系统资源，从而使电话界面可以显示出来，解决了手机等移动终端在特定情况(例如低配玩游戏)下无法进行接听电话等操作的问题。</t>
  </si>
  <si>
    <t>一种资源管理方法，其特征在于，所述方法用于移动终端，所述方法包括： 　　当第一事件到来时，判断所述移动终端是否满足第一预设条件； 　　如果所述移动终端满足所述第一预设条件，则开始计时； 　　如果所述计时达到预设时长时仍未收到预设消息，则关闭所述移动终端中处于前台的应用以释放所述移动终端的系统资源。</t>
  </si>
  <si>
    <t>鞠金龙</t>
  </si>
  <si>
    <t>2018/11/20</t>
  </si>
  <si>
    <t>2020/05/26</t>
  </si>
  <si>
    <t>H04M  1/725</t>
  </si>
  <si>
    <t>H04M1/72403|H04M1/7243|H04M1/72451|H04M1/72463</t>
  </si>
  <si>
    <t>H04M1</t>
  </si>
  <si>
    <t>　当前市面上存在很多较为低端的移动终端，例如比较便宜的智能手机，它们的优点是价格实惠，所以销量也很大。然而由于内存、CPU等硬件配置比较低，例如其中一些手机的内存只有512M，所以处理能力有限，这样在一些特定情况下，例如当用户在手机上玩游戏或是运行其他比较大的APP(应用软件)时突然来电话，此时因为系统负载高，内存很低，CPU满负载，处理能力达到上界，所以来电通知功能得不到CPU时间片，无法快速启动，导致来电界面很长时间才会显示出来或者根本就不显示，从而严重影响接听电话的操作效率，也严重影响了用户体验。</t>
  </si>
  <si>
    <t>　本发明实施例涉及通信技术领域，尤其涉及一种资源管理方法、装置及一种移动终端。</t>
  </si>
  <si>
    <t>[0053]　这里将详细地对示例性实施例进行说明，其示例表示在附图中。下面的描述涉及附图时，除非另有表示，不同附图中的相同数字表示相同或相似的要素。以下示例性实施例中所描述的实施方式并不代表与本发明相一致的所有实施方式。相反，它们仅是与如所附权利要求书中所详述的、本发明的一些方面相一致的装置和方法的例子。 [0054]　图1是根据本发明一示例性实施例示出的一种资源管理方法的流程图。该方法可用于移动终端。作为示例，移动终端可以为手机，例如智能手机，或者移动终端也可以为具有电话功能的平板电脑，等等。 [0055]　参见图1所示，该方法可以包括如下步骤： [0056]　步骤S101，当第一事件到来时，判断所述移动终端是否满足第一预设条件。 [0058]　作为示例，所述第一事件可以包括：所述移动终端接收到来电。另外在本发明其他某些实施例中，还可以将其他重要的事件作为第一事件，例如闹钟提醒、数据流量超限提醒，等等。 [0061]　步骤S102，如果所述移动终端满足所述第一预设条件，则开始计时。 [0062]　对于计时的预设时长本实施例并不进行限制，例如可以设置为5s。 [0063]　而如果所述移动终端满足所述第一预设条件，则不再执行后续步骤，结束流程。 [0064]　步骤S103，如果所述计时达到预设时长时仍未收到预设消息，则关闭所述移动终端中处于前台的应用以释放所述移动终端的系统资源。 [0065]　而如果所述计时达到预设时长前收到了预设消息，则不再执行后续步骤，结束流程。 [0066]　预设消息用于控制计时的终止。作为示例在本实施例或本发明其他某些实施例中，当所述第一事件为接收到来电时，所述预设消息可以包括： [0067]　通话界面已显示的消息，或者，电话已断开的消息。 [0068]　换句话说，如果在5s之内通话界面已显示出来，则计时终止，不再执行后面的关闭前台应用的步骤。或者如果在5s之内，电话出于某种原因已挂断(例如己方挂断、对方挂断、异常挂断等)，则计时也终止，无需再执行后面的关闭前台应用的步骤。 [0069]　而如果5s计时到时后，通话界面仍未显示，且电话未挂断仍在接通中，则此时就要关闭所述移动终端中处于前台的应用，以释放所述移动终端的系统资源，使得通话界面能够迅速显示出来，让用户可以进行接听电话或挂断等操作。 [0070]　另外，在本实施例或本发明其他某些实施例中，还可以将一些应用作为默认的不能被关闭的应用，以进一步满足用户需求。 [0071]　因此，作为示例在本实施例或本发明其他某些实施例中，在开始计时之前，或者，在关闭所述移动终端中处于前台的应用之前，所述方法还可以包括： [0072]　判断所述处于前台的应用是否属于系统应用或者桌面启动器(Launcher)应用； [0073]　如果不属于系统应用和桌面启动器应用，则允许执行关闭所述处于前台的应用的步骤。 [0074]　而如果处于前台的应用属于系统应用或桌面启动器应用，则取消后续步骤，流程结束。 [0075]　此外，还可以设置预设名单，即白名单，将用户不想关闭的应用(如某游戏)加入到白名单中。 [0076]　因此，作为示例在本实施例或本发明其他某些实施例中，在开始计时之前，或者，在关闭所述移动终端中处于前台的应用之前，所述方法还可以包括： [0077]　判断所述处于前台的应用是否是预设名单中的应用； [0078]　如果不是预设名单中的应用，则允许执行关闭所述处于前台的应用的步骤。 [0079]　而如果处于前台的应用是预设名单中的应用，那么就取消后续步骤，流程结束。 [0080]　图2是根据本发明一示例性实施例示出的一种资源管理方法的流程图。图2中包含了判断是否属于系统应用、是否属于预设名单中的应用等步骤，具体如下： [0081]　步骤S201，第一事件到来，流程开始。例如移动终端接收到来电。 [0082]　步骤S202，判断移动终端是否满足第一预设条件。例如，判断CPU和\或内存是否低于预设指标。如果是，则进入步骤S203；如果否，则进入步骤S208，即流程结束。 [0083]　步骤S203，判断处于前台的应用是否属于系统应用或者桌面启动器应用。如果否，则进入步骤S204；如果是，则进入步骤S208，即流程结束。 [0084]　步骤S204，开始计时。例如计时时长可以预设为5s。 [0085]　步骤S205，判断在所述计时达到预设时长前是否收到预设消息。例如所述预设消息可以包括：通话界面已显示的消息，或者，电话已断开的消息。如果否，则进入步骤S206；如果是，则进入步骤S208，即流程结束。 [0086]　步骤S206，判断所述处于前台的应用是否属于预设名单中的应用。预设名单即白名单。如果否，则进入步骤S207；如果是，则进入步骤S208，即流程结束。 [0087]　步骤S207，关闭所述移动终端中处于前台的应用以释放所述移动终端的系统资源。 [0088]　步骤S208，流程结束。 [0090]　以移动设备是手机、要进行的操作是接电话为例，在本发明实施例中，当用户在那些配置较为低端的手机(例如CPU和\或内存低于某指标)上玩游戏或是运行其他比较大的APP从而占用大量系统资源时，如果此时突然来电话，为了避免电话界面因为没有系统资源而无法启动，手机系统会先计时等待一段时间(例如5s)，如果情况有变(例如收到电话已挂或者电话界面已显示等预设消息)，则不采取操作，而如果情况仍未变化，则关闭前台进程以释放系统资源，从而使电话界面可以显示出来。 [0091]　虽然本发明是通过杀前台进程的方式来释放系统资源，用户在使用过程中可能会感觉比较奇怪(例如正在玩游戏，来电话时游戏会退出)，但是与来电界面不显示、用户根本无法接听电话相比，还是接听电话更为重要一些，也即电话的优先级通常更高，所以此时用户通常是更愿意选择接听电话的，而本发明实现了这一功能，解决了手机等移动终端在特定情况(例如低配玩游戏)下无法进行接听电话等操作的问题，满足了用户更重要的需求，提升了用户体验。 [0093]　以Android安卓手机系统为例，Android手机一般可以涉及： [0094]　AMS：Activity Manager Service，活动管理服务； [0095]　Phone：手机通话模块； [0096]　RIL：Radio Interface Layer，无线接口层； [0097]　Telecom：通信模块； [0098]　Dialer：电话应用模块； [0099]　Process：进程管理模块。 [0100]　图3是根据本发明一示例性实施例示出的通信图： [0101]　Telecom模块向AMS模块发送Kill stop front message和Kill stopped app message，分别对应来电(来电铃声响起)和电话断开场景。此外，也可以由RIL向AMS模块发送Kill stop front message和Kill stopped app message，分别对应来电和电话断开场景。 [0102]　AMS模块要判断当前手机是否是低内存设备，并可以自己向自己发送5s延迟消息(5s message delay)。 [0103]　Dialer模块向AMS模块发送取消杀前台进程消息Cancel message，也就是取消来电时Telecom模块向AMS模块发送的Kill stop front message。 [0104]　如果AMS判断应该把当前前台进程杀掉，则向Process模块发送杀进程消息Kill Process。 [0105]　图4是根据本发明一示例性实施例示出的时序图。参见图4所示： [0106]　1)当手机来电话时(Incoming Call)，来电铃声经过Audio传输到Telecom模块，也就是system_server进程，Telecom层通过跨进程通信Binder向AMS进程发送消息，告诉AMS模块来电话并且电话铃声响起了。 [0107]　2)AMS模块收到消息之后，首先判断当前处在前台的应用是不是系统应用以及前台应用是不是Launcher(桌面启动器，安卓的桌面UI的统称)应用，如果不是再判断当前设备是不是低内存设备(例如RAM小于512M)，如果是就给自己发送一个5秒的延迟消息。 [0108]　3)这期间如果电话断开了(包括本地挂断、远端挂断或异常挂断等情况)，Telecom(也就是所在的system_server进程)通过跨进程通信Binder向AMS发送停止杀前台进程的消息，AMS收到此消息之后会把发给自己的5秒的延迟消息Cancel(取消)。 [0109]　4)在AMS给自己发送的延迟消息5s内，如果收到Dialer进程发送的Cancel kill stop消息，说明用户已经收到来电通知并且可以正常操作，那么AMS收到此消息之后会把发给自己的5秒的延迟消息取消。 [0110]　5)在AMS给自己发送的延迟消息5s后，如果没有收到任何消息，那么AMS会向Process请求把当前的前台进程杀死(Kill process)。从而释放系统资源，使通话界面可以迅速被显示。 [0111]　以移动设备是手机、要进行的操作是接电话为例，在本发明实施例中，当用户在那些配置较为低端的手机(例如CPU和\或内存低于某指标)上玩游戏或是运行其他比较大的APP从而占用大量系统资源时，如果此时突然来电话，为了避免电话界面因为没有系统资源而无法启动，手机系统会先计时等待一段时间(例如5s)，如果情况有变(例如收到电话已挂或者电话界面已显示等预设消息)，则不采取操作，而如果情况仍未变化，则关闭前台进程以释放系统资源，从而使电话界面可以显示出来。 [0112]　虽然本发明是通过杀前台进程的方式来释放系统资源，用户在使用过程中可能会感觉比较奇怪(例如正在玩游戏，来电话时游戏会退出)，但是与来电界面不显示、用户根本无法接听电话相比，还是接听电话更为重要一些，也即电话的优先级通常更高，所以此时用户通常是更愿意选择接听电话的，而本发明实现了这一功能，解决了手机等移动终端在特定情况(例如低配玩游戏)下无法进行接听电话等操作的问题，满足了用户更重要的需求，提升了用户体验。 [0113]　下述为本发明装置实施例，可以用于执行本发明方法实施例。对于本发明装置实施例中未披露的细节，请参照本发明方法实施例。 [0114]　图5是根据本发明一示例性实施例示出的一种资源管理装置的示意图。该装置可用于手机等移动终端。 [0115]　参见图5所示，该装置可以包括： [0116]　判断单元501，用于当第一事件到来时，判断所述移动终端是否满足第一预设条件，如果所述移动终端满足所述第一预设条件，则触发计时单元；如果所述计时达到预设时长时仍未收到预设消息，则触发执行单元。 [0117]　作为示例，所述第一事件可以包括：所述移动终端接收到来电。另外在本发明其他某些实施例中，还可以将其他重要的事件作为第一事件，例如闹钟提醒、数据流量超限提醒，等等。 [0120]　计时单元502，用于计时。 [0121]　对于计时的预设时长本实施例并不进行限制，例如可以设置为5s。 [0122]　执行单元503，用于关闭所述移动终端中处于前台的应用以释放所述移动终端的系统资源。 [0123]　预设消息用于控制计时的终止。作为示例在本实施例或本发明其他某些实施例中，当所述第一事件为接收到来电时，所述预设消息可以包括： [0124]　通话界面已显示的消息，或者，电话已断开的消息。 [0125]　作为示例，在本实施例或本发明其他某些实施例中，所述判断单元还可以用于： [0126]　在开始计时之前，或者，在关闭所述移动终端中处于前台的应用之前，判断所述处于前台的应用是否属于系统应用或者桌面启动器应用；如果不属于系统应用和桌面启动器应用，则允许触发所述执行单元。 [0127]　作为示例，在本实施例或本发明其他某些实施例中，所述判断单元还可以用于： [0128]　在开始计时之前，或者，在关闭所述移动终端中处于前台的应用之前，判断所述处于前台的应用是否是预设名单中的应用；如果不是预设名单中的应用，则允许触发所述执行单元。 [0129]　以移动设备是手机、要进行的操作是接电话为例，在本发明实施例中，当用户在那些配置较为低端的手机(例如CPU和\或内存低于某指标)上玩游戏或是运行其他比较大的APP从而占用大量系统资源时，如果此时突然来电话，为了避免电话界面因为没有系统资源而无法启动，手机系统会先计时等待一段时间(例如5s)，如果情况有变(例如收到电话已挂或者电话界面已显示等预设消息)，则不采取操作，而如果情况仍未变化，则关闭前台进程以释放系统资源，从而使电话界面可以显示出来。 [0130]　虽然本发明是通过杀前台进程的方式来释放系统资源，用户在使用过程中可能会感觉比较奇怪(例如正在玩游戏，来电话时游戏会退出)，但是与来电界面不显示、用户根本无法接听电话相比，还是接听电话更为重要一些，也即电话的优先级通常更高，所以此时用户通常是更愿意选择接听电话的，而本发明实现了这一功能，解决了手机等移动终端在特定情况(例如低配玩游戏)下无法进行接听电话等操作的问题，满足了用户更重要的需求，提升了用户体验。 [0131]　关于上述实施例中的装置，其中各个单元\模块执行操作的具体方式已经在相关方法的实施例中进行了详细描述，此处不再赘述。 [0135]　当第一事件到来时，判断所述移动终端是否满足第一预设条件；如果所述移动终端满足所述第一预设条件，则开始计时；如果所述计时达到预设时长时仍未收到预设消息，则关闭所述移动终端中处于前台的应用以释放所述移动终端的系统资源。</t>
  </si>
  <si>
    <t>例如当配置较为低端的手机运行比较大的APP从而占用大量系统资源时，如果突然来电，为了避免电话界面因为没有系统资源而无法启动，手机系统会先计时等待一段时间，如果情况有变(例如收到电话已挂或者电话界面已显示等预设消息)，则不采取操作，否则关闭前台进程以释放系统资源，从而使电话界面可以显示出来，解决了手机等移动终端在特定情况(例如低配玩游戏)下无法进行接听电话等操作的问题。</t>
  </si>
  <si>
    <t>1.76</t>
  </si>
  <si>
    <t>CN104038642A |
CN102314339A</t>
  </si>
  <si>
    <t>手机系统 |
bacillus licheniformis |
来电界面 |
launcher |
通话界面 |
应用软件 |
电话界面 |
用户体验 |
前台进程 |
移动终端</t>
  </si>
  <si>
    <t>释放系统资源 |
跨进程 |
释放资源 |
系统资源 |
hard dry |
hard coded |
数据流量 |
应用模块 |
hard cutting surface |
资源管理方法 |
判断单元 |
hard breakdown |
接收到</t>
  </si>
  <si>
    <t>接听电话 |
来电铃声 |
超限提醒</t>
  </si>
  <si>
    <t>计时时长 |
启动器 |
计时单元 |
中央处理器cpu |
执行单元 |
计算机指令</t>
  </si>
  <si>
    <t>3  2020.05.26 公开 公开
2020.06.19 实质审查的生效 实质审查的生效
申请日=2018.11.20
2021.12.17 发明专利申请公布后的驳回 发明专利申请公布后的驳回
申请公布日=2020.05.26</t>
  </si>
  <si>
    <t>北京皮皮云嘉知识产权代理有限公司; 程凌军</t>
  </si>
  <si>
    <t>100191 北京市海淀区龙翔路甲1号泰翔商务楼4层</t>
  </si>
  <si>
    <t>CN201811382999.5</t>
  </si>
  <si>
    <t>一种基于Hypervisor的多屏开机动画联动方法及相关设备</t>
  </si>
  <si>
    <t>本申请涉及一种基于Hypervisor的多屏开机动画联动方法及相关设备，其中，该方法包括：预置媒体播放时刻；在媒体播放时刻，通过第一系统及第二系统各自所属的播放设备分别同步播放第一预设媒体文件及第二预设媒体文件，其中，第一预设媒体文件及第二预设媒体文件的播放内容相关联。通过该方法及相关设备，可以通过第一系统及第二系统同步播放相关联的第一预设媒体文件及第二预设媒体文件，可以有效的在第一系统及第二系统开机阶段，通过第一系统及第二系统各自的播放设备同步呈现出整体性的开机效果，从而有助于提高客户体验。</t>
  </si>
  <si>
    <t>一种基于Hypervisor的多屏开机动画联动方法，其特征在于，所述方法包括： 　　预置媒体播放时刻； 　　在所述媒体播放时刻，通过第一系统及第二系统各自所属的播放设备分别同步播放第一预设媒体文件及第二预设媒体文件，其中，所述第一预设媒体文件及所述第二预设媒体文件的播放内容相关联。</t>
  </si>
  <si>
    <t>李力军 |
汪亮 |
赵惠鹏</t>
  </si>
  <si>
    <t>李力军</t>
  </si>
  <si>
    <t>G06F3/1423</t>
  </si>
  <si>
    <t>　在车载系统中，未来的趋势是车厂系统在底层会运行一个虚拟机，上层操作系统一般是显示仪表盘系统、以及多屏显示的车载信息娱乐系统。上层操作系统的多个屏幕之间相互独立，每个屏幕之间在开机时候都是显示各自的开机动画，当然，其中车载信息娱乐系统是显示同样的画面。这就导致在上层操作系统开机时，上层操作系统的屏幕显示内容不能统一协调，无法达到炫酷的效果，继而降低了客户体验度。</t>
  </si>
  <si>
    <t>　本申请涉及摄影测量技术领域，具体涉及一种基于Hypervisor的多屏开机动画联动方法及相关设备。</t>
  </si>
  <si>
    <t>[0022]　在更加详细地讨论示例性实施例之前应当提到的是，一些示例性实施例被 [0023]　描述成作为流程图描绘的处理或方法。虽然流程图将各项操作描述成顺序的处理，但是其中的许多操作可以被并行地、并发地或者同时实施。此外，各项操作的顺序可以被重新安排。当其操作完成时处理可以被终止，但是还可以具有未包括在附图中的附加步骤。处理可以对应于方法、函数、规程、子例程、子程序等等。 [0028]　这里所公开的具体结构和功能细节仅仅是代表性的，并且是用于描述本发明的示例性实施例的目的。但是本发明可以通过许多替换形式来具体实现，并且不应当被解释成仅仅受限于这里所阐述的实施例。 [0032]　还应当提到的是，在一些替换实现方式中，所提到的功能/动作可以按照不同于附图中标示的顺序发生。举例来说，取决于所涉及的功能/动作，相继示出的两幅图实际上可以基本上同时执行或者有时可以按照相反的顺序来执行。 [0033]　图1是根据第一实施例示出的一种基于Hypervisor的多屏开机动画联动方法的流程图，该方法应用于基于虚拟机Hypervisor的应用系统。其中，该方法包括以下步骤： [0034]　预置媒体播放时刻；在所述媒体播放时刻，通过第一系统及第二系统各自所属的播放设备分别同步播放第一预设媒体文件及第二预设媒体文件，其中，所述第一预设媒体文件及所述第二预设媒体文件的播放内容相关联。 [0035]　就此，通过第一系统及第二系统同步播放相关联的第一预设媒体文件及第二预设媒体文件，可以有效的在第一系统及第二系统开机阶段，通过第一系统及第二系统各自的播放设备同步呈现出整体性的开机效果，从而有助于提高客户体验。 [0036]　具体的，根据图1所示，本实施例提供了一种基于Hypervisor的多屏开机动画联动方法的，所述方法包括： [0037]　S11：预置媒体播放时刻； [0038]　其中，该媒体播放时刻可为实时计算所得，当然，可以是预先编译的。 [0039]　在该媒体播放时刻是实时计算所得时，其具体步骤包括： [0040]　在第一系统及第二系统开机时，通过第一系统发送第一系统发送启动指令至所述第二系统，在第二系统收到该启动指令后，再通过第二系统响应该启动指令，以计算该媒体播放时刻，并将该媒体播放时刻反馈至第一系统，其中，该第一系统与第二系统相互独立。 [0041]　此外，在第一系统发送启动指令后，若第一系统在预设时间内未收到该媒体播放时刻，则第一系统周期性发送所述启动指令至所述第二系统。而第二系统在未收到该启动指令的情况下，也一直等待，直到收到该启动指令，当然，若第二系统长时间未收到该启动指令，也可通过该第二系统发出报警信息。针对该预设时间，其可示范性设置为：1s，在本实施例中并不对其大小进行限定，只需其满足本实施例的要求即可。 [0042]　此外，该第一系统可为车载系统中的显示仪表盘的系统，如：linux，QNX，而第二系统可为车载系统中的车载信息娱乐系统IVI的系统，如：Android系统。 [0043]　S12：在所述媒体播放时刻，通过第一系统及第二系统各自所属的播放设备分别同步播放第一预设媒体文件及第二预设媒体文件，其中，所述第一预设媒体文件及所述第二预设媒体文件的播放内容相关联。 [0044]　其中，该媒体文件包括但不限于以下一种或多种：视频、图片、声音或其结合，在本实施例中并不对其种类、格式、及大小进行限定，只需其满足本实施例的要求即可。当然，该播放设备可为支持对应的媒体文件格式的播放器，其可为网络播放器也可为硬件播放器，如：显示器、及语音播放器。 [0045]　一些实施例中，需要在该媒体播放时刻前，对第一系统及第二系统需要播放的媒体文件进行处理，以得到相关联的第一预设媒体文件及第二预设媒体文件，并且，使得第一系统及第二系统在分别同步播放该第一预设媒体文件及第二预设媒体文件的过程中，播放出呈整体性的显示效果。 [0046]　此外，针对上述的媒体文件关联，在本实施例中可举例说明：若媒体文件为图片，则该第一预设媒体文件及第二预设媒体文件为相同的图片或构成一张整图的部分图片。 [0047]　就此，通过第一系统及第二系统同步播放相关联的第一预设媒体文件及第二预设媒体文件，可以有效的在第一系统及第二系统开机阶段，通过第一系统及第二系统各自的播放设备同步呈现出整体性的开机效果，从而有助于提高客户体验。 [0048]　一些实施例中，若第一系统进入对应系统操作界面所需时间小于所述第二系统进入对应系统操作界面所需时间，则在本实施例中的实施方式包括： [0049]　通过所述第一系统发送结束指令至所述第二系统；通过所述第二系统响应所述结束指令，播放可独自在所述第二系统所属的播放设备上呈现完成开机效果的第三预设媒体文件 [0050]　具体的，若第一系统在播放第一预设媒体文件时，比第二系统提前进入系统操作界面，所以，在第一系统进入其对应系统操作界面时，通过第一系统发送结束指令至第二系统；而在第二系统收到该结束指令后，则通过该第二系统响应该结束指令，并播放不同于所述第二预设媒体文件的第三预设媒体文件。其中，该第三预设媒体文件可独自在第二系统所属的播放设备上呈现整体性的开机效果。 [0051]　一些实施例中，在预设媒体文件的单次播放时间小于系统进入对应系统操作界面所需时间的情况下，通过所述系统重复播放所述预设媒体文件，其中，所述系统包括：所述第一系统及所述第二系统。 [0052]　如：在第一预设媒体文件的单次播放时间小于第一系统进入对应系统操作界面所需时间的情况下，通过所述第一系统重复播放所述第一预设媒体文件。 [0053]　一些实施例中，所述第二系统所属的播放设备包括至少两块播放单元，如：第二系统所属的播放设备为一块由三块小屏幕拼接而成的大屏幕。 [0054]　当然，在通过第二系统所属的播放设备播放第二预设媒体文件前，需要提前对第二预设媒体文件进行处理，从而得到与播放单元播放对应的第二子媒体文件，使得可以通过第二系统所属的播放单元播放对应的第二子媒体文件，其中，所述第二预设媒体文件包括与所述播放单元对应的第二子媒体文件，且所述第二子媒体文件之间相关联。 [0055]　当然，上述通过第二系统播放所述第三预设媒体文件的具体内容包括： [0056]　需要提前对第三预设媒体文件进行处理，得到与播放单元播放对应的第三子媒体文件，使得可以通过所述第二系统所属的所述播放单元播放对应的第三子媒体文件，其中，所述第三预设媒体文件包括与所述播放单元对应的第三子媒体文件，且所述第三子媒体文件之间相关联。 [0057]　一些实施例中，因为在系统开机流程都是要先启动对应的内核，然后才能完成后续的系统服务以及应用的启动，而在内核启动时，该系统对应的显示器均会显示出一张静态的图片。所以，在本实施例中所记载的时机均处于第一系统及第二系统的内核启动阶段 [0058]　所述第一预设媒体文件及所述第二预设媒体文件分别包括：第一内核开机图片及第二内核开机图片，且所述第一内核开机图片及所述第二内核开机图片的显示内容相关联； [0059]　当所述第一系统及所述第二系统均处于对应的内核开启阶段时，通过所述第一系统及所述第二系统各自所属的显示器同步显示所述第一内核图片及所述第二内核开机图片。 [0060]　就此，通过第一系统及第二系统同步播放相关联的第一预设媒体文件及第二预设媒体文件，可以有效的在第一系统及第二系统开机阶段，通过第一系统及第二系统各自的播放设备同步呈现出整体性的开机效果，从而有助于提高客户体验。 [0061]　图2是根据第二实施例示出的一种基于Hypervisor的多屏开机动画联动方法的流程图，该方法应用于基于虚拟机Hypervisor的应用系统。根据图2所示，该方法包括以下步骤： [0062]　其中，该仪表盘系统相当于第一实施例中的第一系统，Android系统相当于第一实施例中的第二系统。 [0063]　具体的，在上电后，仪表盘系统和Android系统的启动流程都是要首先启动各自的内核程序，如：Android系统侧启动内核kernel，内核程序启动完成后，才是完成后面各种系统服务以及应用的启动。而在内核程序启动时，仪表盘系统的显示器和Android系统的显示器会分别同时显示一张静止图片，而且，仪表盘系统的显示器和Android系统的显示器上显示的图片会一起构成一张完成的图片。此外，该Android系统的显示器包括多块子显示器。 [0064]　其中，该仪表盘系统的显示器相当于第一实施例中的第一系统的播放设备，Android系统的显示器相当于第一实施例中的第二系统的播放设备，该静止图片相当于第一实施例中的内核开机图片。 [0065]　在内核程序启动后，仪表盘系统端：在内核程序完成启动后，仪表盘系统会确定对应的仪表盘动画文件(coAnimation)，该仪表盘动画文件(coAnimation)相当于第一实施例中的第一预设媒体文件。而且，此时内核程序启动时显示的静止图片还在显示，且仪表盘系统会先发送“start通知”给Android系统，如果仪表盘系统未成功发送“start通知”或者一定时间未收到Android系统的反馈就继续发送该“start通知”。直到收到Android系统反馈的kernel完成启动标识(Android kernel boot)及媒体播放时间T、或者超时(异常情况)；然后就开始在媒体播放时间T的那一刻，仪表盘系统通过显示器播放该仪表盘动画文件(coAnimation)。等进入显示仪表盘系统界面，即：显示仪表盘界面时，再发送“finished通知”给Android系统。 [0066]　而Android端：在kernel完成启动(kernel Boot)后，Android系统会启动Android动画文件(coAnimation)，该Android动画文件(coAnimation)相当于第一实施例中的第二预设媒体文件。而且，此时内核程序启动时显示的静止图片还在显示，且Android系统会先等待接收仪表盘系统的“start通知”，如果没有收到则继续等，否则，就会计算下一个同步的媒体播放时间T，接着，Android系统会将kernel完成启动标识(Android kernel boot)及媒体播放时间T一起发给仪表盘系统；然后就开始在媒体播放时间T的那一刻，Android系统通过显示器播放该Android动画文件(coAnimation)。如果该Android动画文件还未播放完就收到“finished通知”，则表征仪表盘系统的启动会快于Android系统的启动。所以，Android侧在收到“finished通知”后，便播放Android侧自己的预设动画文件(BootAnimation)。该预设动画文件(BootAnimation)相当于第一实施例中的第三预设媒体文件，同样这个预设动画文件(BootAnimation)也要支持多屏显示，同时对每个显示器上的图片进行渲染以得到整体的显示效果，从而实现联动的效果。 [0067]　其中，仪表盘系统侧的仪表盘动画文件CoAnimation在媒体播放时刻T开始时，仪表盘系统的显示器会显示每一帧的仪表盘动画文件CoAnimation中的图片，然后按照固定的频率去刷新下一个仪表盘动画文件CoAnimation中的图片。 [0068]　Android系统通过多个子显示器显示动画文件，具体的，在显示Android动画文件CoAnimation时，需要对该Android动画文件CoAnimation进行显示，已得到与每个子显示器对应的子动画文件，显然，该子动画文件相互关联，然后通过字显示器去显示对应的每一帧的子动画文件，然后按照固定的频率去刷新下一个子动画文件中的图片。当然，在显示内核程序启动阶段的静止图片及预设动画文件(BootAnimation)时亦然。 [0069]　图3是根据第三实施例示出的一种基于Hypervisor的多屏开机动画联动装置的电路框图。参照图3，该装置包含于基于虚拟机Hypervisor的应用系统。该装置包括：预置模块110，用于预置媒体播放时刻；播放模块120，用于在所述媒体播放时刻，通过第一系统及第二系统各自所属的播放设备分别同步播放第一预设媒体文件及第二预设媒体文件，其中，所述第一预设媒体文件及所述第二预设媒体文件的播放内容相关联。 [0070]　可选的，预置模块110，具体用于通过所述第一系统发送启动指令至所述第二系统；并通过所述第二系统响应所述启动指令，以反馈所述媒体播放时刻至所述第一系统。 [0071]　可选的，该装置还包括：启动指令发送模块，用于在所述第一系统在预设时间内未收到所述媒体播放时刻的情况下，通过所述第一系统周期性发送所述启动指令至所述第二系统。 [0072]　可选的，该播放模块120还用于：在预设媒体文件的单次播放时间小于系统进入对应系统操作界面所需时间的情况下，通过所述系统重复播放所述预设媒体文件。 [0073]　可选的，该装置还包括：结束指令发送模块，用于在所述第一系统进入对应系统操作界面所需时间小于所述第二系统进入对应系统操作界面所需时间的情况下，通过所述第一系统发送结束指令至所述第二系统；通过所述第二系统响应所述结束指令，播放可独自在所述第二系统所属的播放设备上呈现开机效果的第三预设媒体文件 [0074]　可选的，该播放模块120，还用于通过所述第二系统所属的播放单元播放对应的第二子媒体文件，其中，所述第二预设媒体文件包括与所述播放单元对应的第二子媒体文件，且所述第二子媒体文件之间相关联；以及通过所述第二系统所属的所述播放单元播放对应的第三子媒体文件，其中，所述第三预设媒体文件包括与所述播放单元对应的第三子媒体文件，且所述第三子媒体文件之间相关联，所述第二系统所属的播放设备包括至少两块播放单元。 [0075]　可选的，该播放模块120，还用于当所述第一系统及所述第二系统均处于对应的内核开启阶段时，通过所述第一系统及所述第二系统各自所属的显示器同步显示所述第一内核图片及所述第二内核开机图片，其中，所述第一预设媒体文件及所述第二预设媒体文件分别包括：第一内核开机图片及第二内核开机图片，且所述第一内核开机图片及所述第二内核开机图片的显示内容相关联； [0076]　关于上述实施例中的装置，其中各个模块执行操作的具体方式已经在有关该方法的实施例中进行了详细描述，此处将不做详细阐述说明。 [0078]　本发明第四实施例中的一种电子设备所涉及的名词及实现原理具体可以参照本发明实施例中的第一实施例的一种基于Hypervisor的多屏开机动画联动方法，在此不再赘述。</t>
  </si>
  <si>
    <t>通过该方法及相关设备，可以通过第一系统及第二系统同步播放相关联的第一预设媒体文件及第二预设媒体文件，可以有效的在第一系统及第二系统开机阶段，通过第一系统及第二系统各自的播放设备同步呈现出整体性的开机效果，从而有助于提高客户体验。</t>
  </si>
  <si>
    <t>WO2022170852A1 |
WO2022135354A1 |
CN114286145A</t>
  </si>
  <si>
    <t>android系统 |
内核启动 |
开机图片 |
智能电子设备 |
启动指令 |
开机流程</t>
  </si>
  <si>
    <t>媒体播放 |
交互操作 |
动画文件 |
多屏 |
播放设备 |
媒体文件 |
播放内容 |
同步播放 |
同步显示 |
播放单元 |
系统界面 |
操作界面 |
硬件播放器 |
播放时间</t>
  </si>
  <si>
    <t>开机动画 |
屏幕显示内容 |
车载信息娱乐系统 |
联动方法</t>
  </si>
  <si>
    <t>操作系统 |
系统服务 |
hypervisor |
第二系统 |
第一系统 |
动画联动方法 |
存储器 |
对应系统</t>
  </si>
  <si>
    <t>2  2020.05.26 公开 公开
2020.06.19 实质审查的生效 实质审查的生效
申请日=2018.11.20</t>
  </si>
  <si>
    <t>CN201811382957.1</t>
  </si>
  <si>
    <t>一种共享网络的方法、装置及系统</t>
  </si>
  <si>
    <t>本发明提供了一种共享网络的方法、装置及系统，第二设备(以手机为例)先根据第一设备(以车载设备为例)的指示信息(例如二维码)连接到第一设备，此时手机作为连接方、车载设备作为被连接方，该初始连接用于信息传递，为二次连接做准备。在二次连接中发生“角色反转”，此时手机变为被连接方、车载设备变为连接方，车载设备连接到手机后便可共享手机的上网功能。借助“两次连接”和“角色反转”，车载设备利用既有硬件即可进行操作，无摄像头需求，避免了增加硬件开销，同时两个设备自动进行角色转换，无需输入密码等手动操作步骤，实现了自动化，提高了效率，提升了用户体验，解决了在共享网络时操作便捷和硬件开销无法同时兼顾的技术问题。</t>
  </si>
  <si>
    <t>一种共享网络的方法，其特征在于，所述方法用于第一设备和第二设备，所述方法包括： 　　所述第一设备开启第一网络通道，以及，生成指示信息，其中所述指示信息包含第一连接信息和共享请求信息，所述第一连接信息为通过所述第一网络通道连接到所述第一设备所需的信息，所述共享请求信息用于请求共享网络； 　　所述第二设备获取所述指示信息； 　　所述第二设备根据所述共享请求信息，使用所述第一连接信息通过所述第一网络通道将第二连接信息发送给所述第一设备，以及，开启第二网络通道，启动网络共享功能，其中所述第二连接信息为通过所述第二网络通道连接到所述第二设备所需的信息； 　　所述第一设备根据接收到的所述第二连接信息，通过所述第二网络通道连接到所述第二设备，以及，使用所述第二设备的网络共享功能访问互联网。</t>
  </si>
  <si>
    <t>李贺理 |
崔庆亮</t>
  </si>
  <si>
    <t>李贺理</t>
  </si>
  <si>
    <t>H04W 48/16|H04W 76/11|H04W 76/15</t>
  </si>
  <si>
    <t>H04W 48/16</t>
  </si>
  <si>
    <t>H04W76/11|H04W48/16|H04W76/15</t>
  </si>
  <si>
    <t>H04W76</t>
  </si>
  <si>
    <t>　在日常生活或工业生产中，很多设备有访问互联网的需求，有时就会遇到以下这类场景：设备1需要访问互联网但是自身无法实现，而设备2可以访问互联网，此时如何使设备1借助设备2实现对互联网的访问，成了人们需要解决的问题。以汽车产业为例，在国内现今车载环境下，多数车机并不具备通过插入SIM(用户身份识别卡)卡或者通过e-SIM(嵌入式SIM卡)技术直接接入移动网络以访问互联网的能力，而同时，手机等移动设备通常可以访问互联网，且手机往往会签约大流量数据套餐，具备将数据流量共享给其它设备的可行性。&lt;br/&gt;　在现有技术中，车载设备若要借助手机访问互联网，一般需要如下几个步骤：&lt;br/&gt;　1、用户在手机端手动开启Wi-Fi AP(Wi-Fi Access Point，Wi-Fi热点)并设置好Wi-Fi密码，准备共享数据网络；&lt;br/&gt;　2、用户在车载设备端手动搜索周围Wi-Fi网络，发现手机Wi-Fi热点，输入Wi-Fi密码并成功加入手机Wi-Fi热点；&lt;br/&gt;　3、车载设备开始经由手机Wi-Fi热点中转访问互联网。&lt;br/&gt;　发明人在实现本发明的过程中发现，在上面这种方案中，需要进行多次手动操作，步骤较为繁琐，效率较低，用户体验也不佳。&lt;br/&gt;　在另一种现有技术中，也可以通过如下步骤实现车载设备借助手机访问互联网：&lt;br/&gt;　1、用户在手机端手动开启Wi-Fi热点并设置好Wi-Fi密码，准备共享数据网络；&lt;br/&gt;　2、手机端生成一个包含接入该Wi-Fi热点所必须信息的二维码；&lt;br/&gt;　3、其他设备通过扫描手机上的二维码，获取Wi-Fi热点信息，接入手机Wi-Fi热点以访问互联网。&lt;br/&gt;　然而，发明人在实现本发明的过程中发现，对于上面这种方案，虽然比第一种方案操作更便捷，但是却要求其他设备具备摄像头等扫描用的硬件，换句话说，第二种方案仅适用于能够扫描二维码的设备，故适用面较窄。例如，车载设备可以有屏幕，但是一般却都不会配置摄像头，无法去扫描手机屏幕，所以以上第二种方案无法适用于车载场景。&lt;br/&gt;　综上所述，发明人在实现本发明的过程中发现，现有技术中尚缺少一种既操作便捷又无额外硬件开销的技术方案。</t>
  </si>
  <si>
    <t>　本发明实施例涉及通信技术领域，尤其涉及一种共享网络的方法、装置及系统。</t>
  </si>
  <si>
    <t>[0107]　这里将详细地对示例性实施例进行说明，其示例表示在附图中。下面的描述涉及附图时，除非另有表示，不同附图中的相同数字表示相同或相似的要素。以下示例性实施例中所描述的实施方式并不代表与本发明相一致的所有实施方式。相反，它们仅是与如所附权利要求书中所详述的、本发明的一些方面相一致的装置和方法的例子。 [0108]　图1是根据本发明一示例性实施例示出的一种共享网络的方法的流程图。该方法可用于第一设备和第二设备。作为示例，第一设备可以为车载设备，第二设备可以为手机等。 [0109]　参见图1所示，该方法可以包括以下步骤： [0110]　步骤S101，所述第一设备开启第一网络通道，以及，生成指示信息，其中，所述指示信息包含第一连接信息和共享请求信息，所述第一连接信息为通过所述第一网络通道连接到所述第一设备所需的信息，所述共享请求信息用于请求共享网络。 [0112]　作为示例，第一网络通道的网络制式可以为Wi-Fi或者蓝牙等。若以Wi-Fi为例，则第一设备可以创建Wi-Fi热点作为第一网络通道，使其他设备可以连接到本设备。 [0113]　对于指示信息的具体形式，本发明实施例也不进行限制，作为示例，在本实施例或本发明其他某些实施例中，所述指示信息的承载方式可以为： [0114]　二维码、条形码或者近场通讯NFC，等等。 [0115]　以二维码为例，当所述指示信息的承载方式为二维码时： [0116]　所述第一设备生成指示信息，具体可以包括： [0117]　所述第一设备将所述指示信息以二维码的形式显示在所述第一设备的屏幕上。 [0118]　作为示例可参见图2所示，图2是根据本发明一示例性实施例示出的第一设备生成二维码示意图。在图2中，201为第一设备即车载设备，2011为车载设备的屏幕，而二维码2012就显示在屏幕2011上，供其他设备读取。 [0119]　作为示例，当所述第一网络通道的网络制式为Wi-Fi时，所述第一连接信息中可以包括以下字段内容： [0120]　接入点名称、波段、安全类型、密码，等等。 [0121]　步骤S102，所述第二设备获取所述指示信息。 [0122]　若以指示信息是二维码为例，则所述第二设备获取所述指示信息，具体可以包括： [0123]　所述第二设备通过所述第二设备上的摄像头读取所述二维码。 [0124]　作为示例可参见图3所示，图3是根据本发明一示例性实施例示出的第二设备扫描二维码示意图。在图3中，301为第二设备即手机，该手机可以通过自身的摄像头读取显示在第一设备的屏幕上的二维码。 [0125]　步骤S103，所述第二设备根据所述共享请求信息，使用所述第一连接信息通过所述第一网络通道将第二连接信息发送给所述第一设备，以及，开启第二网络通道，启动网络共享功能，其中所述第二连接信息为通过所述第二网络通道连接到所述第二设备所需的信息。 [0126]　对于第二网络通道的具体形式，本发明实施例也并不进行限制，可以在此处使用的各种形式的网络都没有背离本发明的精神和保护范围，作为示例，在本实施例或本发明其他某些实施例中，所述第二网络通道的网络制式可以为Wi-Fi或者蓝牙。 [0127]　若以Wi-Fi为例，当所述第二网络通道的网络制式为Wi-Fi时，所述第二连接信息中具体可以包括以下字段内容： [0128]　接入点名称、波段、安全类型、密码，等等。 [0129]　作为示例可参见图4所示，图4是根据本发明一示例性实施例示出的初次连接示意图，在图4中，401为第一网络通道，手机通过第一网络通道连接上车载设备后，便可将第二连接信息4011发送给车载设备，以便进行角色反转和二次连接。 [0130]　步骤S104，所述第一设备根据接收到的所述第二连接信息，通过所述第二网络通道连接到所述第二设备，以及，使用所述第二设备的网络共享功能访问互联网。 [0131]　作为示例可参见图5所示，图5是根据本发明一示例性实施例示出的二次连接及共享上网示意图。在图5中，车载设备通过第二网络通道501连接上手机，通过网络共享借助手机的数据网络功能访问互联网。 [0132]　另外，当第一网络通道和第二网络通道为不同的网络制式时，例如前者为Wi-Fi后者为蓝牙，或者前者为蓝牙后者为Wi-Fi，则通常第一网络通道和第二网络通道可并存。但当第一网络通道和第二网络通道是相同的网络制式时，为了避免冲突，一般需要先关闭第一网络通道，才能使用第二网络通道，所以作为示例，当所述第一网络通道和所述第二网络通道的网络制式均为Wi-Fi时： [0133]　在所述第二设备开启所述第二网络通道之前，所述方法还可以包括：所述第二设备断开与所述第一设备通过所述第一网络通道建立的连接； [0134]　在所述第一设备通过所述第二网络通道连接到所述第二设备之前，所述方法还包括：所述第一设备关闭所述第一网络通道。 [0136]　下面再从第一设备侧和第二设备侧分别对本发明进行说明。 [0137]　图6是根据本发明一示例性实施例示出的一种共享网络的方法的流程图。该方法可用于第一设备。作为示例，第一设备可以为车载设备。 [0138]　参见图6所示，该方法可以包括以下步骤： [0139]　步骤S601，开启第一网络通道，以及，生成指示信息，其中所述指示信息包含第一连接信息和共享请求信息，所述第一连接信息为通过所述第一网络通道连接到所述第一设备所需的信息，所述共享请求信息用于请求共享网络。 [0140]　作为示例，第一网络通道的网络制式可以为Wi-Fi或者蓝牙等。 [0141]　作为示例，所述指示信息的承载方式可以为： [0142]　二维码、条形码或者近场通讯NFC。 [0143]　当所述指示信息的承载方式为二维码时： [0144]　所述生成指示信息，具体可以包括： [0145]　将所述指示信息以二维码的形式显示在所述第一设备的屏幕上。 [0146]　步骤S602，接收第二设备通过所述第一网络通道发来的第二连接信息，其中，所述第二设备为获取到所述指示信息的设备，所述第二连接信息为通过所述第二设备所开启的第二网络通道连接到所述第二设备所需的信息。 [0147]　步骤S603，根据所述第二连接信息通过所述第二网络通道连接到所述第二设备，以及，使用所述第二设备的网络共享功能访问互联网。 [0148]　图7是根据本发明一示例性实施例示出的一种共享网络的方法的流程图。该方法可用于第二设备。作为示例，第二设备可以为手机等。 [0149]　参见图7所示，该方法可以包括以下步骤： [0150]　步骤S701，获取指示信息，其中，所述指示信息由第一设备生成，所述指示信息包含第一连接信息和共享请求信息，所述第一连接信息为通过所述第一设备所开启的第一网络通道连接到所述第一设备所需的信息，所述共享请求信息用于请求共享网络。 [0151]　作为示例，所述指示信息的承载方式可以为： [0152]　二维码、条形码或者近场通讯NFC。 [0153]　当所述指示信息的承载方式为二维码时： [0154]　获取所述指示信息，具体可以包括： [0155]　通过所述第二设备上的摄像头读取所述二维码。 [0156]　步骤S702，根据所述共享请求信息，使用所述第一连接信息通过所述第一网络通道将第二连接信息发送给所述第一设备，以及，开启第二网络通道，启动网络共享功能，其中所述第二连接信息为通过所述第二网络通道连接到所述第二设备所需的信息。 [0157]　作为示例，第二网络通道的网络制式可以为Wi-Fi或者蓝牙等。 [0158]　步骤S703，接受所述第一设备经所述第二网络通道连接到所述第二设备的连接请求，以及，允许所述第一设备使用所述第二设备的网络共享功能以使所述第一设备访问互联网。 [0161]　图8是根据本发明一示例性实施例示出的一种共享网络的方法的信令示意图。其中第一设备是车载设备，第二设备是手机。 [0162]　步骤如下： [0163]　步骤S801，用户请求共享手机网络。用户可以在车载设备的操作界面上选择共享手机数据上网功能。 [0164]　步骤S802，创建Wi-Fi热点，生成二维码。车载设备开启Wi-Fi热点并生成二维码，二维码中包含连接车载设备Wi-Fi热点所需的信息(如AP名称、波段、安全类型、密码等)以及一个请求信息，即共享手机数据上网请求。 [0165]　步骤S803，用户使用手机摄像头扫描二维码。 [0166]　步骤S804，解析获取二维码所含信息：车载设备Wi-Fi热点信息、共享手机数据上网请求。 [0167]　步骤S805，根据车载设备Wi-Fi热点信息，手机连接车载设备。 [0168]　初始连接建立，手机和车载设备可以开始通信。 [0169]　步骤S806，手机将手机的Wi-Fi热点信息(AP名称、波段、安全类型、密码等)通过当前初始连接发送给车载设备。此外手机还可以向车载设备发送Role Switch(角色切换)请求，请求车载设备执行Role Switch操作。当然在其他某些实施例中，也可以不发送Role Switch，而是车载设备在收到手机Wi-Fi热点信息后自动触发Role Switch操作，对此本发明并不进行限制。 [0170]　步骤S807，手机断开初始连接，并开启手机Wi-Fi热点。等待车载设备连接。 [0171]　步骤S808，车载设备关闭车载设备的Wi-Fi热点。 [0172]　步骤S809，车载设备使用手机Wi-Fi热点信息连接手机Wi-Fi热点。 [0173]　这样二次连接建立，车载设备可以开始通过手机的Wi-Fi热点上网。 [0175]　下述为本发明装置实施例，可以用于执行本发明方法实施例。对于本发明装置实施例中未披露的细节，请参照本发明方法实施例。 [0176]　图9是根据本发明一示例性实施例示出的一种共享网络的装置的示意图。该装置可以用于第一设备。作为示例，第一设备可以为车载设备等。 [0177]　参见图9所示，该装置可以包括： [0178]　第一网络通道开启单元901，用于开启第一网络通道。 [0179]　指示信息生成单元902，用于生成指示信息，其中所述指示信息包含第一连接信息和共享请求信息，所述第一连接信息为通过所述第一网络通道连接到所述第一设备所需的信息，所述共享请求信息用于请求共享网络。 [0180]　第二连接信息接收单元903，用于接收第二设备通过所述第一网络通道发来的第二连接信息，其中，所述第二设备为获取到所述指示信息的设备，所述第二连接信息为通过所述第二设备所开启的第二网络通道连接到所述第二设备所需的信息。 [0181]　第二网络通道连接单元904，用于根据所述第二连接信息通过所述第二网络通道连接到所述第二设备。 [0182]　网络访问单元905，用于使用所述第二设备的网络共享功能访问互联网。 [0183]　作为示例，在本实施例或本发明其他某些实施例中： [0184]　所述第一网络通道的网络制式为Wi-Fi或者蓝牙。 [0185]　作为示例，在本实施例或本发明其他某些实施例中，所述指示信息的承载方式为： [0186]　二维码、条形码或者近场通讯NFC。 [0187]　作为示例，在本实施例或本发明其他某些实施例中，当所述指示信息的承载方式为二维码时： [0188]　所述指示信息生成单元用于： [0189]　将所述指示信息以二维码的形式显示在所述第一设备的屏幕上。 [0190]　图10是根据本发明一示例性实施例示出的一种共享网络的装置的示意图。该装置可用于第二设备。作为示例，第二设备可以为手机等。 [0191]　参见图10所示，该装置可以包括： [0192]　指示信息获取单元1001，用于获取指示信息，其中所述指示信息由第一设备生成，所述指示信息包含第一连接信息和共享请求信息，所述第一连接信息为通过所述第一设备所开启的第一网络通道连接到所述第一设备所需的信息，所述共享请求信息用于请求共享网络。 [0193]　第二连接信息发送单元1002，用于根据所述共享请求信息，使用所述第一连接信息通过所述第一网络通道将第二连接信息发送给所述第一设备，其中所述第二连接信息为通过第二网络通道连接到所述第二设备所需的信息。 [0194]　第二网络通道开启单元1003，用于开启所述第二网络通道。 [0195]　网络服务单元1004，用于启动网络共享功能，接受所述第一设备经所述第二网络通道连接到所述第二设备的连接请求，以及，允许所述第一设备使用所述第二设备的网络共享功能以使所述第一设备访问互联网。 [0196]　作为示例，在本实施例或本发明其他某些实施例中： [0197]　所述第二网络通道的网络制式为Wi-Fi或者蓝牙。 [0198]　作为示例，在本实施例或本发明其他某些实施例中，所述指示信息的承载方式为： [0199]　二维码、条形码或者近场通讯NFC。 [0200]　作为示例，在本实施例或本发明其他某些实施例中，当所述指示信息的承载方式为二维码时： [0201]　所述指示信息获取单元用于： [0202]　通过所述第二设备上的摄像头读取所述二维码。 [0203]　关于上述实施例中的装置，其中各个单元\模块执行操作的具体方式已经在相关方法的实施例中进行了详细描述，此处不再赘述。 [0205]　图11是根据本发明一示例性实施例示出的一种共享网络的系统的示意图。所述系统包括第一设备1101和第二设备1102。作为示例，第一设备可以为车载设备，第二设备可以为手机等。 [0206]　所述第一设备1101，用于开启第一网络通道，生成指示信息，其中所述指示信息包含第一连接信息和共享请求信息，所述第一连接信息为通过所述第一网络通道连接到所述第一设备所需的信息，所述共享请求信息用于请求共享网络；根据接收到的第二连接信息，通过第二网络通道连接到第二设备，以及，使用所述第二设备的网络共享功能访问互联网； [0207]　所述第二设备1102，用于获取所述指示信息；根据所述共享请求信息，使用所述第一连接信息通过所述第一网络通道将所述第二连接信息发送给所述第一设备，以及，开启所述第二网络通道，启动网络共享功能，其中所述第二连接信息为通过所述第二网络通道连接到所述第二设备所需的信息。 [0208]　作为示例，第一网络通道的网络制式可以为Wi-Fi或者蓝牙等。若以Wi-Fi为例，则第一设备可以创建Wi-Fi热点作为第一网络通道，使其他设备可以连接到本设备。 [0209]　对于指示信息的具体形式，本发明实施例也不进行限制，作为示例，在本实施例或本发明其他某些实施例中，所述指示信息的承载方式可以为： [0210]　二维码、条形码或者近场通讯NFC，等等。 [0211]　以二维码为例，当所述指示信息的承载方式为二维码时： [0212]　所述第一设备生成指示信息，具体可以包括： [0213]　所述第一设备将所述指示信息以二维码的形式显示在所述第一设备的屏幕上。 [0214]　作为示例，当所述第一网络通道的网络制式为Wi-Fi时，所述第一连接信息中可以包括以下字段内容： [0215]　接入点名称、波段、安全类型、密码，等等。 [0216]　若以指示信息是二维码为例，则所述第二设备获取所述指示信息，具体可以包括： [0217]　所述第二设备通过所述第二设备上的摄像头读取所述二维码。 [0218]　对于第二网络通道的具体形式，本发明实施例也并不进行限制，可以在此处使用的各种形式的网络都没有背离本发明的精神和保护范围，作为示例，在本实施例或本发明其他某些实施例中，所述第二网络通道的网络制式可以为Wi-Fi或者蓝牙。 [0219]　若以Wi-Fi为例，当所述第二网络通道的网络制式为Wi-Fi时，所述第二连接信息中具体可以包括以下字段内容： [0220]　接入点名称、波段、安全类型、密码，等等。</t>
  </si>
  <si>
    <t>借助“两次连接”和“角色反转”，车载设备利用既有硬件即可进行操作，无摄像头需求，避免了增加硬件开销，同时两个设备自动进行角色转换，无需输入密码等手动操作步骤，实现了自动化，提高了效率，提升了用户体验，解决了在共享网络时操作便捷和硬件开销无法同时兼顾的技术问题。</t>
  </si>
  <si>
    <t>2.30</t>
  </si>
  <si>
    <t>CN105764159A |
CN105188013A |
CN104853430A |
CN104244455A</t>
  </si>
  <si>
    <t>wi-fi热点 |
接入移动网络 |
用户身份识别卡 |
嵌入式sim卡 |
请求共享 |
共享请求信息 |
安全类型 |
字段内容</t>
  </si>
  <si>
    <t>网络共享 |
访问互联网 |
wi-fi网络 |
共享网络 |
连接请求 |
网络访问 |
数据套餐 |
网络通道 |
连接信息 |
接入点名称 |
第二网络 |
第一网络 |
网络制式 |
wi-fi access point |
启动网络 |
承载方式 |
通道连接</t>
  </si>
  <si>
    <t>近场通讯 |
车载设备 |
共享功能 |
二维码</t>
  </si>
  <si>
    <t>发送给 |
接收到 |
获取指示</t>
  </si>
  <si>
    <t>CN201911374715.2</t>
  </si>
  <si>
    <t>图像质量检测方法、装置、电子设备和存储介质</t>
  </si>
  <si>
    <t>本申请公开了一种图像质量检测方法、装置、电子设备和存储介质，该图像质量检测方法包括：对获取的目标图像进行局部秩变换，得到局部秩图像；根据所述局部秩图像，获得局部秩特征；根据所述局部秩特征以及预先训练得到的图像质量检测模型，得到所述目标图像的质量分值；根据所述质量分值，确定所述目标图像的质量。本申请实施例的技术方案对于图像中的模糊度和噪声水平有很精准的预测，提高了图像质量检测效果。</t>
  </si>
  <si>
    <t>一种图像质量检测方法，其特征在于，该图像质量检测方法包括： 　　对获取的目标图像进行局部秩变换，得到局部秩图像； 　　根据所述局部秩图像，获得局部秩特征； 　　根据所述局部秩特征以及预先训练得到的图像质量检测模型，得到所述目标图像的质量分值； 　　根据所述质量分值，确定所述目标图像的质量。</t>
  </si>
  <si>
    <t>胡伦庭</t>
  </si>
  <si>
    <t>2019/12/27</t>
  </si>
  <si>
    <t>2020/05/19</t>
  </si>
  <si>
    <t>G06T  7/00|G06K  9/46</t>
  </si>
  <si>
    <t>G06T7/0004|G06K9/4604|G06T2207/30168</t>
  </si>
  <si>
    <t>　随着电子设备的发展，尤其是智能摄像机的发展，图像数据量呈现爆炸式的增长。在众多的图像数据中如何高效的利用图像数据做处理是关键，比如，在测试拍照效果时，由于人眼判断主观性较大，不能很好的反应图像的实际质量。在选取照片时，如果人工的在海量的数据中选择合适质量的图像，不仅会造成巨大的人力资源，而且受人为因素影响，并不能保证挑选的所有图像都是合适的。因此，需要一种客观的、评价结果更加精准的图像质量检测评价方案。</t>
  </si>
  <si>
    <t>　本申请涉及图像处理技术领域，具体涉及一种图像质量检测方法、装置、电子设备和存储介质。</t>
  </si>
  <si>
    <t>[0025]　大体上，图像质量评价方案有三种，分别是全参考的图像质量评价，半参考的图像质量评价和无参考的图像质量评价。无参考的图像质量评价不需要任何参考信息，能够直接对图像中噪声水平、模糊程度等做客观评价，而且此评价接近或者符合人眼对图像质量的评价。由于无参考的图像质量评价方法不需要额外的参考图像，更便于实际的应用，所以越来越受到研究者的重视。但是现有无参考图像质量评价方案往往依赖图像方差或者梯度统计实现，评价效果差。 [0026]　图像的质量主要反映在图像的边缘和纹理上，当图像因为模糊或者噪声水平过高时，必然会使得图像的边缘和纹理结构受到破坏，清晰度降低。有一种方法是通过图像的信息熵来评价图像质量，然而，通过图像的信息熵评价图像质量的方法不能完全反映图像质量水平。为了能够根据图像的边缘情况来评估图像质量，有研究者提出一种可察觉模糊的方法，这种方法通过模糊图像局部块的边缘宽度来评估图像的质量。受此方法的启发，又有研究者提出利用图像边缘点概率统计结果来评估模糊度。然而，本申请发现图像的边缘特征并不是按规则来分布的，还包含有很多细节特征，当图像细节边缘较丰富时，这种可觉察模糊的方法并不能很好的预测图像的质量。另外，现有的一些方法比如基于人眼在不同边缘对比度情况下的敏感程度来预测图像边缘点模糊概率的方法。基于变换域的评价方法以更真实的挖掘图像潜在的边缘结构信息的方法，均未考虑图像边缘的局部和全局的统计特征，使得这些方案并不能恰当的反映图像边缘特征变化情况，因而图像评价效果不佳。 [0027]　对此，本申请提出一种无参考图像质量检测方法，通过局部和全局局部秩特征，对模糊的、含噪声的图像进行更客观、更接近人眼主观感受的评价，有效实现了在无任何参考图像的基础上，取得图像质量精准检测和评价结果的技术效果。 [0028]　图1示出了根据本申请一个实施例的图像质量检测方法的流程示意图，参见图1，本实施例的图像质量检测方法包括下列步骤： [0029]　步骤S101，对获取的目标图像进行局部秩变换，得到局部秩图像。 [0030]　目标图像比如是智能相机拍摄得到的用户图像、环境图像等。 [0031]　步骤S102，根据所述局部秩图像，获得局部秩特征。 [0032]　本申请实施例中的局部秩是指：对于图像I中位置(x，y)的像素，在以该像素为中心，大小为w的邻域范围内，将比像素(x，y)的强度小的像素个数定义为此像素的局部秩。 [0033]　步骤S103，根据所述局部秩特征以及预先训练得到的图像质量检测模型，得到所述目标图像的质量分值。 [0034]　步骤S104，根据所述质量分值，确定所述目标图像的质量。 [0035]　由图1所示可知，本实施例的图像质量检测方法，对待检测图像(即目标图像)进行局部秩变换获得局部秩特征，基于局部秩特征和图像质量检测模型获得目标图像的质量分值，由质量分值确定图像质量高低。由于局部秩特征能够充分体现图像的边缘和纹理变化情况，进而能精准反映图像的质量，从而本实施例的图像质量检测效果更好，满足了实际需求。 [0036]　根据局部秩的范围不同，目标图像的局部秩特征可分为局部局部秩和全局局部秩，局部局部秩是由目标图像各图像块的局部局部秩组合得到的，而全局局部秩则是由目标图像整体计算得到的，局部局部秩特征反映了图像的局部特性，而全局局部秩特征反应了图像的全局特性。 [0037]　基于此，前述根据所述局部秩图像，获得局部秩特征包括：根据所述局部秩图像中各图像块的直方图，获得所述目标图像的局部局部秩特征；或者，根据所述局部秩图像的全局标准差，获得所述目标图像的全局局部秩特征；或者，根据所述局部秩图像中各图像块的直方图获得所述目标图像的局部局部秩特征，并根据所述局部秩图像的全局标准差获得所述目标图像的全局局部秩特征。 [0038]　也就是说，根据局部秩特征进行图像质量检测包括三种情况，第一种情况是基于目标图像的局部局部秩特征来进行图像质量检测，第二种情况是基于目标图像的全局局部秩特征进行图像质量检测，第三种是融合局部局部秩特征和全局局部秩特征来进行图像质量检测。其中，由于第三种情况包含更多图像细节信息，所以对图像质量的检测评价也更精准。图2示出了根据本申请另一个实施例的图像质量检测方法的流程图，下面结合图2对本实施例的图像质量检测方法的主要实现步骤进行说明。 [0039]　参见图2，流程开始，执行步骤S201，对图像做自适应局部秩变换。 [0040]　本步骤中对图像做自适应局部秩变换是对获取的目标图像进行局部秩变换，得到局部秩图像。 [0041]　比如，对于一幅给定的图像I，利用如下公式(1)对整幅图做邻域为7×7的自适应的局部秩变换： [0042]　 [0043]　公式(1)中，表示以(x,y)为中心，邻域为7×7的图像块的均值，δ表示预设的阈值，(#)表示取值运算，其定义为： [0044]　 [0045]　变换之后得到局部秩图像，本实施例的局部秩图像用表示。 [0046]　步骤S202，提取变换后图像的局部局部秩特征。 [0047]　这里的提取变换后图像的局部局部秩特征是根据所述局部秩图像中各图像块的直方图，获得所述目标图像的局部局部秩特征。 [0048]　具体的，获得目标图像的局部局部秩特征过程包括：对所述局部秩图像进行图像分块，得到各图像块；计算各所述图像块的归一化直方图，根据各所述图像块的归一化直方图得到各所述图像块的局部局部秩特征；由所有所述图像块的局部局部秩特征，得到所述目标图像的局部局部秩特征。 [0049]　前述计算各所述图像块的归一化直方图包括：根据当前图像块中像素点的局部秩以及当前图像块的像素点总数，得到当前图像块的直方图，对所述直方图进行归一化，得到归一化直方图；根据各所述图像块的归一化直方图得到各所述图像块的局部局部秩特征具体包括：通过下列公式得到当前图像块的局部局部秩特征： [0050]　 [0051]　其中，H(r)表示当前图像块的归一化直方图，r表示当前图像块的局部秩，r＝0，1，……K×K-1，i为当前图像块的序号，i＝1，2，……N×N，K与N均为正整数； [0052]　本实施例中，由所有所述图像块的局部局部秩特征，得到所述目标图像的局部局部秩特征包括：由所有所述图像块的局部局部秩特征，得到所述目标图像的局部局部秩特征向量。 [0053]　接上例，将局部秩图像分为a×a个图像块，利用下列公式(3)得到每个图像块的直方图，进一步地，为了使数据更具有一般性，对直方图做归一化处理： [0054]　 [0055]　公式(3)中，r代表图像块的局部秩，r＝0,1,.....,K×K-1，M为图像块的总像素个数。 [0056]　需要说明的是，根据前述局部秩变换过程中的举例，各图像块的中心像素点的邻域为7×7(即，K＝7)，所以对于中心像素点而言，其局部秩的取值结果最小为0，最大为48，当局部秩取值为0时，代表该邻域范围内没有像素点的强度小于该中心像素点的强度，当局部秩取值为48时，代表该邻域范围内除中心像素点以外所有像素点的强度均小于该中心像素点的强度。 [0057]　经实验验证，当图像质量越趋于模糊时，直方图中r值越小，其对应的H(r)值越大；当图像中噪声水平越高时，直方图中r值越大，其对应的H(r)值越大。也就是说，H(r)值与图像模糊度成正比，与图像噪声水平成反比。所以，对于局部秩图像的9×9个图像块中每个局部，本实施例提出用下列公式(4)计算一个图像块的局部局部秩特征： [0058]　 [0059]　即，通过对局部秩图像进行9×9图像分块，得到81个图像块，i为当前图像块的序号，i＝1,2,……N×N，N＝9，r＝0,1，……K×K-1。 [0060]　综合局部秩图像所有的局部局部秩特征，整幅目标图像的局部局部秩特征向量就可以用下列公式(5)来描述： [0061]　 [0062]　公式(5)中，P1(r)表示局部秩图像中第一个图像块的局部局部秩特征，P2(r)表示局部秩图像中第二个图像块的局部局部秩特征，以此类推，P81(r)表示局部秩图像中第81个图像块的局部局部秩特征，将这81个局部局部秩特征组合生成目标图像的局部局部秩特征向量。 [0063]　步骤S203，提取变换后图像的全局局部秩特征。 [0064]　对于整幅图像而言，图像在受到模糊和噪声影响时，不仅会破坏图像原有的信息，而且使得图像本身的细节，纹理和边缘信息受到破环，给后续的基于图像的应用造成很大的不变。从图像的局部秩上来说，如果图像的噪声越多或者模糊程度越大，那么对图像做局部秩变换后，边缘信息也就损失的越多。这是因为一方面，由于图像受到噪声的影响，在图像原来的平滑区域就会有很多边缘点出现。噪声水平越大，边缘点的信息丢失的越多，而在图像的平滑区域，能够检测到更多的伪边缘点。另一方面，当图像的模糊程度增加时，虽然，平滑区域的局部秩没有太大的影响，但是边缘点的局部秩会减小。然而，图像本身的方差并不能很好的反映图像的模糊程度和噪声水平，本申请发现通过对图像做局部秩变换之后，局部秩图像的方差基本上可以很好的反映图像的模糊程度和噪声水平。即，当模糊程度加深时，局部秩方差逐渐减小；当噪声水平增加时，局部秩方差逐渐增大。 [0065]　基于此，本步骤中的提取变换后图像的全局局部秩特征是指根据所述局部秩图像的全局标准差获得所述目标图像的全局局部秩特征，具体包括：根据所述局部秩图像中像素点的灰度值，计算所述局部秩图像的全局标准差；根据所述全局标准差的自然对数，获得所述目标图像的全局局部秩特征。 [0066]　用全局局部秩特征公式(6)表示如下： [0067]　 [0068]　公式(6)中，Vsdv表示局部秩图像的全局标准差，σ是归一化常数，表示全局标准差的自然对数。注：全局标准差的计算为现有技术这里不再过多说明。 [0069]　步骤S204，融合局部和全局局部秩特征生成图像特征向量。 [0070]　在前述步骤S203以及步骤S204分别获得目标图像的局部局部秩特征和全局局部秩特征的基础上，这里融合局部和全局局部秩特征生成图像特征向量，如下公式(7)所示： [0071]　 [0072]　表示目标图像的特征向量，表示目标图像的局部局部秩特征向量，表示全局局部秩特征向量，Λ表示省略。 [0073]　步骤S205，用图像特征向量乘以权值得到图像质量分数。 [0074]　在对图像质量分数的求解进行说明之前，这里先说明图像质量检测模型的训练过程，本实施例的图像质量检测模型融合了全局局部秩特征和局部局部秩特征，如下列公式(8)所示： [0075]　 [0076]　公式(8)中，S表示输出的图像质量分值，W表示参数向量(或称权重向量)，表示为： [0077]　W＝[w1,w2,Λ,w81,w82]　　　　　　　　　　　　　 (9)[0078]　本实施例中从LIVE图像数据库中抽样分别得到训练集和测试集。在训练阶段，对于每一幅样本图像，均可以提取其特征向量那么基于大量的训练数据就可以得到如下的训练公式： [0079]　 [0080]　计算得到参数向量W后，对于一幅待检测的图像，只需要提取其特征向量然后根据前述公式(8)即可得到待检测图像的质量分数，也就是用图像特征向量乘以权值得到图像质量分数，这里的权值是参数向量，这里的乘以是两向量的点乘。 [0081]　在获得图像的质量分数后，确定图像质量，比如，分数越高，说明图像质量越好，分数越低，说明图像质量越差。 [0082]　至此，图像质量检测方法流程结束。 [0083]　由上可知，本实施例的图像质量检测方法，对模糊图像和噪声图像具有更客观更接近人眼主观感受的评价结果，评价效果更好。 [0084]　与前述图像质量检测方法同属于一个技术构思，本申请实施例还提供了一种图像质量检测装置，图3示出了根据本申请一个实施例的图像质量检测装置的结构示意图，参见图3，本实施例的图像质量检测装置300包括： [0085]　图像处理模块301，用于对获取的目标图像进行局部秩变换，得到局部秩图像； [0086]　特征获取模块302，用于根据所述局部秩图像，获得局部秩特征； [0087]　分值确定模块303，用于根据所述局部秩特征以及预先训练得到的图像质量检测模型，得到所述目标图像的质量分值； [0088]　检测模块304，用于根据所述质量分值，确定所述目标图像的质量， [0089]　本申请的一个实施例中，特征获取模块302，具体用于根据所述局部秩图像中各图像块的直方图，获得所述目标图像的局部局部秩特征；或者，根据所述局部秩图像的全局标准差，获得所述目标图像的全局局部秩特征；或者，根据所述局部秩图像中各图像块的直方图获得所述目标图像的局部局部秩特征，并根据所述局部秩图像的全局标准差获得所述目标图像的全局局部秩特征。 [0090]　本申请的一个实施例中，特征获取模块302，具体用于对所述局部秩图像进行图像分块，得到各图像块；计算各所述图像块的归一化直方图，根据各所述图像块的归一化直方图得到各所述图像块的局部局部秩特征；由所有所述图像块的局部局部秩特征，得到所述目标图像的局部局部秩特征。 [0091]　本申请的一个实施例中，特征获取模块302，具体用于根据所述局部秩图像中像素点的灰度值，计算所述局部秩图像的全局标准差；根据所述全局标准差的自然对数，获得所述目标图像的全局局部秩特征。 [0092]　本申请的一个实施例中，分值确定模块303，具体用于根据所述目标图像的局部局部秩特征以及所述全局局部秩特征，得到所述目标图像的特征向量；根据所述特征向量与参数向量的内积，得到所述目标图像的质量分值；其中，所述参数向量通过预先训练图像质量检测模型得到。 [0093]　本申请的一个实施例中，特征获取模块302，具体用于根据当前图像块中像素点的局部秩以及当前图像块的像素点总数，得到当前图像块的直方图，对所述直方图进行归一化，得到归一化直方图；通过下列公式得到当前图像块的局部局部秩特征： [0094]　 [0095]　其中，H(r)表示当前图像块的归一化直方图，r表示当前图像块的局部秩，r＝0，1，……K×K-1，i为当前图像块的序号，i＝1，2，……N×N，K与N均为正整数；由所有所述图像块的局部局部秩特征，得到所述目标图像的局部局部秩特征向量。 [0096]　需要说明的是，上述装置实施例中各模块的具体实施方式可以参照前述对应方法实施例的具体实施方式进行，在此不再赘述。 [0097]　综上可知，本实施例的图像质量检测方法和装置，与基于深度学习的图像质量评价方法相比，开发成本低，并且能够应用于所有硬件平台，实现简单，能够快速部署。另外，本实施例的图像质量检测方法和装置，模型复杂度不高，对于图像中的模糊度和噪声水平有很精准的预测，图像质量评价效果更好，满足了实际应用需求。 [0098]　需要说明的是： [0099]　在此提供的算法和显示不与任何特定计算机、虚拟装置或者其它设备固有相关。各种通用装置也可以与基于在此的示教一起使用。根据上面的描述，构造这类装置所要求的结构是显而易见的。此外，本申请也不针对任何特定编程语言。应当明白，可以利用各种编程语言实现在此描述的本申请的内容，并且上面对特定语言所做的描述是为了披露本申请的最佳实施方式。</t>
  </si>
  <si>
    <t>本申请实施例的技术方案对于图像中的模糊度和噪声水平有很精准的预测，提高了图像质量检测效果。</t>
  </si>
  <si>
    <t>CN113222985B |
CN113222985A</t>
  </si>
  <si>
    <t>0.15</t>
  </si>
  <si>
    <t>噪声图像 |
细节特征 |
边缘特征 |
模糊图像 |
图像分块 |
图像块 |
边缘信息 |
待检测图像 |
直方图 |
图像边缘 |
模糊度 |
目标图像 |
图像质量评价 |
像素点 |
图像细节信息 |
图像质量</t>
  </si>
  <si>
    <t>图像特征 |
样本图像 |
归一化处理 |
统计特征 |
无参考图像 |
特征向量 |
检测模型 |
秩变换 |
gprs信号 |
参数向量 |
质量分值</t>
  </si>
  <si>
    <t>归一化 |
标准差 |
检测方法</t>
  </si>
  <si>
    <t>电子设备 |
存储介质</t>
  </si>
  <si>
    <t>2  2020.05.19 公开 公开
2020.06.12 实质审查的生效 实质审查的生效
申请日=2019.12.27</t>
  </si>
  <si>
    <t>北京市隆安律师事务所; 权鲜枝;赵美林</t>
  </si>
  <si>
    <t>610041 四川省成都市高新区交子大道88号中航国际广场1幢4层401-408号</t>
  </si>
  <si>
    <t>CN201911411737.1</t>
  </si>
  <si>
    <t>语音输出设备设置方法、HF设备、AG设备和存储介质</t>
  </si>
  <si>
    <t>本申请公开了一种语音输出设备设置方法、HF设备、AG设备和存储介质，语音输出设备设置方法包括：与音频网关AG设备建立服务级别连接SLC；响应于将目标设备设置为语音输出设备的请求，生成相应的AT指令，所述AT指令包含语音输出设备设置字段，所述语音输出设备设置字段的内容对应于所述目标设备；将所述AT指令通过SLC发送给所述AG设备，以使所述AG设备根据所述语音输出设备设置字段的内容，将所述目标设备设置为语音输出设备。本申请实施例提高了语音输出设备设置的灵活性，满足了应用需求，而且保证了语音输出设备设置的准确性。</t>
  </si>
  <si>
    <t>一种语音输出设备设置方法，其特征在于，所述语音输出设备设置方法包括： 　　与音频网关AG设备建立服务级别连接SLC； 　　响应于将目标设备设置为语音输出设备的请求，生成相应的AT指令，所述AT指令包含语音输出设备设置字段，所述语音输出设备设置字段的内容对应于所述目标设备； 　　将所述AT指令通过SLC发送给所述AG设备，以使所述AG设备根据所述语音输出设备设置字段的内容，将所述目标设备设置为语音输出设备。</t>
  </si>
  <si>
    <t>宋德林</t>
  </si>
  <si>
    <t>2019/12/31</t>
  </si>
  <si>
    <t>2020/05/08</t>
  </si>
  <si>
    <t>H04M  1/60|H04W  4/80</t>
  </si>
  <si>
    <t>H04M  1/60</t>
  </si>
  <si>
    <t>H04M1/6066|H04M2250/02|H04W4/80</t>
  </si>
  <si>
    <t>　蓝牙(Bluetooth)免提规范(Handsfree Profile，简称HFP)是蓝牙技术中的一种协议，在HFP协议中，蓝牙设备可以分为AG角色和HF角色。目前，AG设备的语音输出面临语音输出设备设置不够灵活的问题，通常只能在AG设备的默认设备(如听筒)与固定的免提HF设备这两者之间进行设置。并且，语音输出设备的设置方式也多是通过断开蓝牙语音音频连接实现的，而断开蓝牙语音音频连接容易导致AG设备错误认为连接异常，影响通信的稳定性。综上可知，现有语音输出设备设置灵活性和稳定性较差。</t>
  </si>
  <si>
    <t>　本申请涉及蓝牙通信技术领域，具体涉及一种语音输出设备设置方法、HF设备、AG设备和存储介质。</t>
  </si>
  <si>
    <t>[0031]　蓝牙是一种无线技术标准，可实现设备之间的短距离数据交换，其广泛应用于各类设备上。基于蓝牙HFP协议，蓝牙设备可分为音频网关AG设备和免提HF设备，典型的AG设备为手机，典型的免提HF设备例如蓝牙耳机、蓝牙音箱、车载蓝牙免提系统等。蓝牙技术有许多应用场景，其中主要的场景之一就是通过蓝牙耳机、蓝牙音箱或车载蓝牙免提系统来接打电话(这里的电话包括蜂窝电话、微信语音电话、语音识别等)。 [0032]　考虑这样一个应用场景，用户的手机蓝牙与车载蓝牙免提系统连接完成后，当手机有电话拨入时，车载蓝牙免提系统发送ATA指令给手机蓝牙通知手机接听电话，当手机接通电话时，电话语音即可从车载蓝牙免提系统的扬声器输出，从而无需用户操作手机来接听，实现了免提的效果。这时车载蓝牙免提系统成为了手机的语音输出设备。 [0033]　现实中，有时用户希望语音通话能通过其它安全输出设备输出或者从一个设备切换到其它安全输出设备(例如手机听筒或者有线耳机)。对于希望通过有线耳机输出这一需求，有些手机在插入有线耳机的情况下不会主动选择有线耳机，而是优先使用免提HF设备进行语音输出，如此就需要操作手机交互界面来进行语音输出设备的设置和切换，这对于行进汽车中的用户来说很危险，需要查看手机屏幕，影响行车安全。对于希望通过手机听筒输出这一需求，用户可以操作免提HF设备的用户交互界面将语音输出设备切换到手机端的默认设备(比如为听筒)，但是这种操作也只能在免提HF设备的扬声器和手机听筒间切换，不能满足随意切换到到任一种输出设备的用户需求。另外，免提HF设备的扬声器和手机听筒这两者的切换其实质是从免提HF设备断开或者重新建立用于传输语音音频的蓝牙物理链路SCO(Synchronous Connection-Oriented，同步定向连接)来实现，断开SCO链路很容易导致手机的电话通讯模块或者音频模块误认为免提HF设备建立SCO异常，从而尝试重复建立SCO连接，触发不必要的重复操作，影响通信的稳定性，于是需要对AG设备的语音输出设备的设置进行改进。 [0034]　对此，本申请实施例，通过免提HF设备向手机发送相应的AT指令，使得手机设置语音通话到手机听筒、扬声器、有线耳机、免提HF设备的扬声器或者其它的输出设备，满足了应用需求，增强了免提HF设备和AG设备的市场竞争力。 [0035]　图1示出了根据本申请一个实施例的语音输出设备设置方法的流程示意图，参见图1，本实施例的语音输出设备设置方法，应用于免提HF设备，包括： [0036]　步骤S101，与音频网关AG设备建立服务级别连接SLC。 [0037]　SLC(Service Level Connection，服务级别连接)，基于RFCOMM协议来建立连接，SLC用于免提HF设备和音频网关AG设备间交互指令，免提HF设备和音频网关AG设备间SCO链路建立前须先建立SLC服务连接。这里的音频网关AG设备例如是手机。 [0038]　步骤S102，响应于将目标设备设置为语音输出设备的请求，生成相应的AT指令，所述AT指令包含语音输出设备设置字段，所述语音输出设备设置字段的内容对应于所述目标设备。 [0039]　目标设备例如是手机听筒、手机扬声器、有线耳机、免提HF设备的扬声器或者其它能够输出语音的设备。 [0040]　步骤S103，将所述AT指令通过SLC发送给所述AG设备，以使所述AG设备根据所述语音输出设备设置字段的内容，将所述目标设备设置为语音输出设备。 [0041]　由图1所示可知，本实施例的语音输出设备设置方法，通过与音频网关AG设备建立服务级别连接SLC，响应于将目标设备设置为语音输出设备的请求，生成相应的AT指令，然后将AT指令通过SLC发送给AG设备，使得AG设备根据语音输出设备设置字段的内容，将目标设备设置为语音输出设备。从而，本实施例的这种语音输出设备设置方法在不需要操作AG设备(如手机)屏幕的基础上，既能根据用户的将目标设备设置为语音输出设备的请求，指示AG设备将目标设备设置为语音输出设备，增强了语音输出设备设置的灵活性；又通过发送相应AT指令的方式实现设置，避免了通过断开或重连语音传输链路方式导致的误识别异常，保证了语音输出设备设置的准确性、稳定性。 [0042]　图2示出了根据本申请一个实施例的一次语音通话中语音输出设备设置的流程图，下面结合一次语音通话过程对本申请实施例的语音输出设备设置方法的实现步骤进行说明。在此之前，先对本申请实施例中相应的AT指令进行解释，相应的AT指令是新增的一条AT指令，该AT指令是标准的HFP场景下改变语音输出设备的指令。在应用本实施例的语音输出设备设置方法前可以预先定义该新增AT指令中语音输出设备设置字段与可能的语音输出设备的对应关系，并进行标准化，以使AG设备厂商在制造AG设备的过程中将该对应关系存储到AG设备中，从而后续AG设备收到相应的AT指令时能够对该新增AT指令进行解析，识别出目标设备。 [0043]　一个实施例中，新增的一条AT指令如下： [0044]　AT+CCVD＝&amp;lt;n&amp;gt; [0045]　其中，CCVD是Call Change Voice Device的首字母缩写，含义是，切换通话语音输出设备，&amp;lt;n&amp;gt;表示语音输出设备设置字段，字段&amp;lt;n&amp;gt;有效的值定义是： [0046]　1表示启用AG设备听筒为语音输出设备。 [0047]　2表示启用免提HF设备扬声器为语音输出设备。 [0048]　4表示启用AG设备的有线耳机为语音输出设备. [0049]　8表示启用AG设备的扬声器为语音输出设备。 [0050]　16(或其它值)表示预留给将来扩展设备使用。 [0051]　由上可知，语音输出设备设置字段的内容对应于目标设备(AG设备听筒、免提HF设备扬声器、AG设备的有线耳机、AG设备的扬声器)。需要说明的是，上述数字1，2，4与各自代表的语音输出设备的对应关系仅为示例，实际应用时可根据需要进行调整，比如，定义字段&amp;lt;n&amp;gt;的值取8时表示启用AG设备听筒为语音输出设备，本实施例对此不做严格限制。 [0052]　以下以HF设备为车载蓝牙免提系统，AG设备为手机为例进行说明，但HF设备不限于这里的车载蓝牙免提系统，还可以是蓝牙音箱等蓝牙设备，AG设备也不限于手机，还可以是蓝牙电话会议系统。 [0053]　参见图2，HF设备与AG设备之间建立服务级别连接。 [0054]　HF设备：发送相应的AT指令，即AT+CCVD＝2； [0055]　本实施例语音输出设备设置方法在响应于将目标设备设置为语音输出设备的请求之前，根据默认设备(比如是车载蓝牙免提系统)生成相应的AT指令，AT指令中语音输出设备设置字段的内容对应于默认设备(即前述车载蓝牙免提系统的扬声器)。结合前面说明的字段&amp;lt;n&amp;gt;取值的定义，当AG设备与HF设备建立SLC连接之后，HF设备的蓝牙系统发送默认的AT+CCVD＝2指令到AG设备让AG设备记录首选的语音输出设备为该HF设备的扬声器。 [0056]　需要说明的是，前述AT指令，即AT+CCVD＝2这条指令可以在SLC服务连接建立以后断开之前的任何时候发送给AG设备，不限于图2所示的在AG设备收到来电之前。 [0057]　AG设备：收到来电，发送响铃指令给HF设备。 [0058]　当手机有电话接入时，手机检测到当前手机蓝牙与车载蓝牙免提系统是连接状态(即前述SLC连接)，所以启动蓝牙语音输出通路的流程，发送响铃的AT指令给车载蓝牙免提系统，车载蓝牙免提系统收到该指令后操作汽车音响播放来电的响铃，如果客户不想接听电话，直接操作车载蓝牙免提系统的按键拒绝即可。 [0059]　HF设备：发送接通的AT指令，即ATA指令给AG设备。 [0060]　当用户想要接听该电话时，操作车载蓝牙免提系统来发送ATA指令给AG设备。 [0061]　AG设备：接通电话，发送OK给HF设备。 [0062]　AG设备收到ATA指令后接通该路电话并发送OK指令给车载蓝牙免提系统。 [0063]　AG设备：建立SCO链路。 [0064]　AG设备尝试与HF设备建立SCO链路，也就是发送SCO链路建立请求到车载蓝牙免提系统。 [0065]　HF设备：发送SCO链路建立完成的信息。 [0066]　这里，车载蓝牙免提系统响应该SCO链路建立请求，完成SCO链路的建立。 [0067]　AG设备：将语音路由到HF设备，即，语音通过HF设备输出。 [0068]　至此，手机的语音即可通过SCO链路在车载蓝牙免提系统的扬声器输出。 [0069]　需要说明的是，前述SCO链路的建立过程与现有技术中AG设备、HF设备之间建立SCO链路的过程相同，因此，有关建立过程更细节的内容可参见现有技术，这里不做过多说明。 [0070]　HF设备：发送指令以切换到AG设备的听筒，即发送AT+CCVD＝1。 [0071]　继续参见图2，本实施例的语音输出设备设置方法还包括当输出来自所述AG设备的语音信息时，响应于将目标设备设置为语音输出设备的请求，生成相应的AT指令。 [0072]　也就是说，在一次通话的过程中，用户可以根据自己的需求切换语音输出设备，比如将语音输出设备由当前的车载蓝牙免提系统的扬声器切换到手机的听筒，由切换后的听筒进行语音信息的输出。具体实现方式之一是，HF设备响应于将目标设备设置为语音输出设备的请求，比如，响应于通过车载显示器的交互界面或物理按键接收的将目标设备(听筒)设置为语音输出设备的请求，发送AT+CCVD＝1到手机。 [0073]　车载显示器的交互界面比如是汽车中控台上显示的交互界面，交互界面上显示目标设备设置或切换图标供用户选择。车载显示器的物理按键比如在汽车的中控台的显示屏下方设置物理按键供用户操作以选择相应的目标设备。 [0074]　AG设备：断开前述SCO链路，切换至听筒，即，将语音切换至听筒进行输出。 [0075]　手机收到AT+CCVD＝1的指令后，识别出该指令中语音输出设备设置字段的内容对应于听筒这一目标设备，然后断开与车载蓝牙免提系统之间的SCO链路，并将通话语音切换到听筒进行输出。 [0076]　需要说明的是，手机将通话语音由车载蓝牙免提系统切换到自身的听筒可采用现有技术实现，这里不再赘述。 [0077]　HF设备：发送指令以切换到有线耳机，即发送AT+CCVD＝4。 [0078]　与前述类似，车载蓝牙免提系统还可以发送指令以将语音输出设备切换到有线耳机，比如用户此时戴着有线耳机并希望将语音切换到有线耳机上，那么车载蓝牙免提系统响应于用户将目标设备(有线耳机)设置为语音输出设备的请求发送AT+CCVD＝4到手机。 [0079]　AG设备：切换至有线耳机，即，将语音切换至有线耳机进行输出。 [0080]　手机收到AT+CCVD＝4的指令后，识别出该指令中语音输出设备设置字段的内容对应于有线耳机这一目标设备，然后手机将通话语音从听筒切换到有线耳机进行输出。 [0082]　HF设备：挂断电话，即发送AT+CHUP。 [0083]　当用户完成通话后，由于HF设备与AG设备的SLC链路并没有断开，还是一直保持连接的状态，故用户可以操作车载蓝牙免提系统的按键来控制车载蓝牙免提系统发出AT+CHUP的指令给手机，终止该路通话。 [0084]　AG设备：挂断电话。 [0085]　AG设备收到AT+CHUP指令后，挂断电话。 [0086]　另外，由于AG设备可以同时连接多个语音输出设备，比如，一个手机连接手机听筒、蓝牙耳机、手机扬声器、有线耳机等。用户有同时将多个目标设备设置为语音输出设备的需求，本实施例的语音输出设备设置方法，响应于将目标设备设置为语音输出设备的请求，生成相应的AT指令还包括响应于同时将多个目标设备设置为语音输出设备的请求，生成相应的AT指令，所述AT指令包含语音输出设备设置字段，所述语音输出设备设置字段的内容对应于所述目标设备的组合。 [0087]　比如，HF设备接收到用户希望同时将AG设备的扬声器以及扩展设备设置为语音输出设备的请求，根据语音输出设备设置字段与目标设备的对应关系，找到8表示启用AG设备的扬声器为语音输出设备，16表示启用扩展设备为语音输出设备，然后根据这两个目标设备的字段值进行组合，比如8+16＝24，将语音输出设备设置字段的内容设为24，生成相应的AT指令(比如AT+CCVD＝24)，将相应的AT指令发送给AG设备，AG设备根据该AT指令，识别出目标设备包括AG设备的扬声器以及扩展设备，那么同时将AG设备的扬声器以及扩展设备设置为语音输出设备以输出语音。 [0088]　至此，本申请实施例的语音输出设备设置方法，通过生成相应的AT指令通知AG设备进行语音输出设备设置，避免AG设备错误判断HF设备断开SCO链路的意图进而尝试重复连接的技术问题。而且不需要用户操作手机屏幕，仅需要通过操作HF设备交互组件(比如几个设备选择按钮或者物理按键)来快速便捷地切换到任意语音输出设备，能很好的扩展到其它设备，提高了语音输出设备设置的灵活性和准确性。 [0089]　图3示出了根据本申请又一个实施例的语音输出设备设置方法的流程图，参见图3，本实施例的语音输出设备设置方法，应用于音频网关AG设备，包括： [0090]　步骤S301，与免提HF设备建立服务级别连接SLC； [0091]　步骤S302，通过SLC接收所述HF设备发送的相应的AT指令，所述AT指令是所述HF设备响应于将目标设备设置为语音输出设备的请求生成的，所述AT指令包含语音输出设备设置字段，所述语音输出设备设置字段的内容对应于所述目标设备； [0092]　步骤S303，根据所述语音输出设备设置字段的内容，将所述目标设备设置为语音输出设备。 [0093]　需要说明的是，上述语音输出设备设置方法的各步骤的细节可以参见前述图1或图2所示实施例中对AG设备的具体实施方式的说明，在此不再赘述。 [0094]　图4示出了根据本申请一个实施例的免提HF设备的结构示意图，参见图4，本实施例的免提HF设备400包括： [0095]　连接模块401，用于与音频网关AG设备建立服务级别连接SLC； [0096]　指令生成模块402，用于响应于将目标设备设置为语音输出设备的请求，生成相应的AT指令，所述AT指令包含语音输出设备设置字段，所述语音输出设备设置字段的内容对应于所述目标设备； [0097]　发送模块403，用于将所述AT指令通过SLC发送给所述AG设备，以使所述AG设备根据所述语音输出设备设置字段的内容，将所述目标设备设置为语音输出设备。 [0098]　本申请的一个实施例中，免提HF设备400还包括：默认模块，用于在响应于将目标设备设置为语音输出设备的请求之前，根据默认设备生成相应的AT指令，所述AT指令中所述语音输出设备设置字段的内容对应于所述默认设备。 [0099]　本申请的一个实施例中，指令生成模块402，具体用于当输出来自所述AG设备的语音信息时，响应于将目标设备设置为语音输出设备的请求，生成相应的AT指令。 [0100]　本申请的一个实施例中，指令生成模块402，具体用于响应于通过车载显示器的交互界面或物理按键接收的将目标设备设置为语音输出设备的请求。 [0101]　本申请的一个实施例中，指令生成模块402，具体用于响应于同时将多个目标设备设置为语音输出设备的请求，生成相应的AT指令，所述AT指令包含语音输出设备设置字段，所述语音输出设备设置字段的内容对应于所述目标设备的组合。 [0102]　需要说明的是，上述免提HF设备的各模块的功能可以参见前述图1或图2所示实施例中对免提HF设备的具体实施方式的说明，在此不再赘述。 [0103]　图5示出了根据本申请一个实施例的音频网关AG设备的结构示意图，参见图5，本实施例的音频网关AG设备500包括： [0104]　互连模块501，用于与免提HF设备建立服务级别连接SLC； [0105]　接收模块502，用于通过SLC接收所述HF设备发送的相应的AT指令，所述AT指令是所述HF设备响应于将目标设备设置为语音输出设备的请求生成的，所述AT指令包含语音输出设备设置字段，所述语音输出设备设置字段的内容对应于所述目标设备； [0106]　设置模块503，根据所述语音输出设备设置字段的内容，将所述目标设备设置为语音输出设备。 [0107]　需要说明的是，上述音频网关AG设备的具体实施方式可以参照前述对应方法实施例的具体实施方式进行，在此不再赘述。 [0108]　综上所述，本申请语音输出设备设置方法，通过免提HF设备依据用户请求生成相应的AT指令并发送相应的AT指令到音频网关AG设备，通知音频网关AG设备设置语音从目标设备输出，实现了动态灵活地设置语音输出设备的有益效果，突破了仅能在音频网关(手机)的缺省设备和HF设备之间互相切换的限制，满足了汽车行驶过程中设置AG设备的语音输出设备的用户需求，提高了行车的安全性，改善了用户体验，增强了免提HF设备与音频网关AG设备的市场竞争力。 [0109]　需要说明的是： [0110]　在此提供的算法和显示不与任何特定计算机、虚拟装置或者其它设备固有相关。各种通用装置也可以与基于在此的示教一起使用。根据上面的描述，构造这类装置所要求的结构是显而易见的。此外，本申请也不针对任何特定编程语言。应当明白，可以利用各种编程语言实现在此描述的本申请的内容，并且上面对特定语言所做的描述是为了披露本申请的最佳实施方式。</t>
  </si>
  <si>
    <t>本申请实施例提高了语音输出设备设置的灵活性，满足了应用需求，而且保证了语音输出设备设置的准确性。</t>
  </si>
  <si>
    <t>CN105338478A |
CN105323707A |
CN105101061A |
CN102523023A |
CN102075607A |
CN102075892A |
US20060270466A1</t>
  </si>
  <si>
    <t>语音通话 |
通话过程 |
蓝牙设备 |
通话语音 |
设置方法 |
目标设备 |
设备发送 |
发送给 |
存储介质</t>
  </si>
  <si>
    <t>接通电话 |
语音输出 |
手机设置 |
语音输出设备 |
听筒输出 |
物理按键</t>
  </si>
  <si>
    <t>hfp协议 |
切换通话 |
语音切换 |
电话接入 |
sco链路 |
传输语音 |
at指令 |
ag设备 |
gb18596-2001畜禽养殖业污染物排放标准 |
设置字段 |
服务级别</t>
  </si>
  <si>
    <t>免提系统 |
有线耳机 |
手机接听电话 |
gdp fucose |
蓝牙耳机 |
扩展设备</t>
  </si>
  <si>
    <t>3  2020.05.08 公开 公开
2020.06.02 实质审查的生效 实质审查的生效
申请日=2019.12.31
2022.06.17 发明专利申请公布后的驳回 发明专利申请公布后的驳回
申请公布日=2020.05.08</t>
  </si>
  <si>
    <t>CN201911111067.1</t>
  </si>
  <si>
    <t>防误触屏幕方法、装置及电子设备</t>
  </si>
  <si>
    <t>本公开实施例中提供了一种防误触屏幕的方法、装置及电子设备，属于车辆控制技术领域，在车辆内触控屏的靠近驾驶位一侧的周边区域设置感应器件，其中方法包括：控制感应器件检测是否存在作用于触控屏周边感应区域的遮挡信号；若感应器件检测到作用于触控屏周边感应区域的遮挡信号，则检测是否存在作用于触控屏上的触控操作；若检测到作用于触控屏上的触控操作，判断触控操作是否作用于有效触碰区域内；若触控操作作用于有效触碰区域内，则执行触控操作对应的指令；若触控操作未作用于有效触碰区域内，则禁止执行触控操作对应的指令。通过本公开的处理方案，提高了车辆驾驶过程中的安全性。</t>
  </si>
  <si>
    <t>一种防误触屏幕的方法，其特征在于，在车辆内触控屏的靠近驾驶位一侧的周边区域设置感应器件，所述方法包括： 　　控制所述感应器件检测是否存在作用于所述触控屏周边对应的感应区域的遮挡信号； 　　若所述感应器件检测到作用于所述触控屏周边对应的感应区域的遮挡信号，则检测是否存在作用于所述触控屏上的触控操作； 　　若检测到作用于所述触控屏上的触控操作，判断所述触控操作是否作用于所述有效触碰区域内，其中，所述有效触控区域为所述触控屏的全部触控区域内预先标记的部分区域； 　　若所述触控操作作用于所述有效触碰区域内，则执行所述触控操作对应的指令； 　　若所述触控操作未作用于所述有效触碰区域内，则禁止执行所述触控操作对应的指令。</t>
  </si>
  <si>
    <t>郭丽婷</t>
  </si>
  <si>
    <t>2019/11/14</t>
  </si>
  <si>
    <t>G06F  3/041</t>
  </si>
  <si>
    <t>G06F3/0418</t>
  </si>
  <si>
    <t>　随着科技发展，多款车型中控区域实现了从收音机到3.3寸屏甚至更大尺寸的迭代，由于需要显示的信息越来越多，中控大屏在未来必然会成为趋势，同时为了取代传统的物理按键，中控大屏也是目前的一种必然选择，但与此同时，中控屏幕也带来了不容忽视的安全隐患，如部分中控屏幕支持下载游戏和娱乐应用程序(APPlication，简称APP)的功能，若驾驶员在驾驶过程中操作，会造成驾驶者在汽车行进途中受其影响，分散注意力，而现有技术方案操作复杂，且无法判断出是否为驾驶侧进行的操作，适用于手机等终端车机系统，无法适用于中控屏幕。&lt;br/&gt;　可见，现有的防误触屏幕方法存在无法适应性地处理驾驶行为中的触控操作，事故预防效果较差的问题。</t>
  </si>
  <si>
    <t>　本公开涉及车辆控制技术领域，尤其涉及一种防误触屏幕方法、装置及电子设备。</t>
  </si>
  <si>
    <t>[0050]　下面结合附图对本公开实施例进行详细描述。 [0053]　还需要说明的是，以下实施例中所提供的图示仅以示意方式说明本公开的基本构想，图式中仅显示与本公开中有关的组件而非按照实际实施时的组件数目、形状及尺寸绘制，其实际实施时各组件的型态、数量及比例可为一种随意的改变，且其组件布局型态也可能更为复杂。 [0056]　参见图1，本公开实施例提供的一种防误触屏幕方法，包括： [0057]　S101，控制所述感应器件检测是否存在作用于所述触控屏周边对应的感应区域的遮挡信号； [0058]　本公开实施例提供的防误触屏幕方法，可以应用于汽车驾驶或者船只驾驶等场景中的防误触屏幕过程，避免驾驶场景中驾驶员因为触控屏幕进行无关驾驶行为的操作影响车辆的行车安全。 [0059]　如图2所示，在靠近驾驶位一侧的车辆触控屏S周边区域设置所述感应器件R，进一步的，如图3所示，所述感应器件包括发射单元301与接收单元302，所述发射单元和所述接收单元相邻设置，且所述感应区域位于所述发射单元到所述接收单元的光路上，所述发射单元发射脉冲光线，电子设备控制所述感应器件进行检测，若有遮挡物Z遮挡在感应区域，所述发射单元发射的脉冲光线则能经过遮挡物反射至所述接收单元，则确定所述感应器件检测到作用于所述车辆触摸屏周边区域的遮挡信号。 [0060]　例如，当靠近驾驶位一侧人员伸手靠近所述感应器件对应的感应区域，所述发射单元发射的脉冲光线则能经过手部反射至所述接收单元，则确定所述感应器件检测到作用于所述车辆触摸屏周边区域的遮挡信号。当然，衣物或者其他遮挡物体靠近所述感应器件对应的感应区域也能被检测到遮挡信号。 [0061]　S102，若所述感应器件检测到作用于所述车辆触摸屏周边对应的感应区域的遮挡信号，则检测是否存在作用于所述触控屏上的触控操作； [0062]　当汽车驾驶过程中，在靠近驾驶位一侧的车辆触摸屏周边区域若处于被遮挡状态，所述发射单元发射的脉冲光线则能经过遮挡物反射至所述接收单元，则确定所述感应器件检测到作用于所述车辆触摸屏周边区域的遮挡信号，进行检测是否存在作用于所述触控屏上的触控操作。 [0063]　例如，车辆驾驶过程中，若所述感应区域处于被遮挡状态，则所述感应器件检测到作用于所述车辆触摸屏周边区域的遮挡信号，确定靠近驾驶位一侧有人接近，进行检测是否存在作用于所述触控屏上的触控操作。 [0064]　S103，若检测到作用于所述触控屏上的触控操作，判断所述触控操作是否作用于所述有效触碰区域内，其中，所述有效触控区域为所述触控屏的全部触控区域内预先标记的部分区域； [0065]　考虑到不同触控操作的紧急程度或者危险程度不同，未避免针对所有触控操作均禁止所导致的影响车辆正常操控的问题，还可以针对不同的触控操作划分部分区域作为有效触碰区域，这样，就可以仅针对该部分有效触碰区域内的触控操作进行适应性处理。可选的，所述触控屏的全部触碰区域包括多个不同的有效触碰区域，每个有效触碰区域对应的有效触碰动作不同。进一步的，若检测到作用于所述触控屏上的触控操作，确定所述触控操作对应的有效触控区域，判断所述触控操作是否作用于所述触控操作对应的有效触碰区域内，从而确定下一步操作。 [0066]　例如，在根据不同的操作需求在车辆的中控屏幕划分不同部分的图形区域，作为每个目标操作对应的有效触碰区域，当电子设备接收到所述触控屏上的触控操作对应的电子信号，确定所述触控操作对应的有效触控区域，进行判断所述触控操作对应的电子信号是否作用于所述有效触碰区域内。 [0067]　若所述触控操作作用于所述有效触碰区域内，则执行步骤S104，执行所述触控操作对应的指令。 [0068]　若电子设备接收到所述触控屏上的触控操作对应的电子信号作用于所述有效触碰区域内，则确定执行所述触控操作对应的指令。 [0069]　例如，若电子设备接收到的所述触控屏上的触控操作为打开地图操作，对应的电子信号作用于打开地图操作对应的有效触碰区域内，则确定执行打开梯地图操作指令。 [0070]　若所述触控操作未作用于所述有效触碰区域内，则执行步骤S105，禁止执行所述触控操作对应的指令。 [0071]　若电子设备接收到所述触控屏上的触控操作对应的电子信号未作用于所述有效触碰区域内，则确定禁止执行所述触控操作对应的指令。 [0072]　例如，若电子设备接收到的所述触控屏上的触控操作为打开电影播放操作，对应的电子信号未作用于打开电影播放操作队友的有效触碰区域内，则确定禁止执行打开电影播放操作。 [0073]　上述本公开实施例提供的防误触屏幕方法，通过检测靠近驾驶位一侧的遮挡信号判断是否有人靠近所述触控屏，从而检测是否有作用于所述触控屏上的触控操作，再通过判断所述触控操作是否作用于所述有效触碰区域内来适应性地处理驾驶行为中的触控操作，提高了事故预防的效果。 [0074]　此外，在一种具体实施方式中，如图4所示，所述若所述感应器件检测到作用于所述车辆触摸屏周边区域的遮挡信号，则检测是否存在作用于所述触控屏上的触控操作的步骤，包括： [0075]　S401，判断所述感应器件感应到遮挡信号的次数是否大于或等于预设阈值； [0076]　可选的，从所述感应器件第一次检测到遮挡信号时起的预设时段内，记录检测到所述遮挡信号的次数； [0077]　判断所述预设时段内记录的检测到所述遮挡信号的总次数是否大于或者等于所述预设阈值。 [0078]　例如，当所述感应器件第一次接收到遮挡信号时开始在10秒的时间段内记录遮挡信号出现的次数，根据10秒内记录的遮挡信号出现的次数与预设阈值进行比对，预设阈值可以设定为2次，当然，为了避免误判，也可以将阈值设定更高。 [0079]　若所述感应器件感应到遮挡信号的次数大于或等于预设阈值，则执行步骤S402，进行检测是否存在作用于所述触控屏上的触控操作； [0080]　例如，若根据10秒内记录的遮挡信号出现的次数与预设阈值进行比对，遮挡信号出现次数大于或等于预设阈值，则确定所述触控屏靠近驾驶位一侧有人员靠近，进行检测是否存在作用于所述触控屏上的触控操作。 [0081]　若所述感应器件感应到遮挡信号的次数小于预设阈值，则执行步骤S403，不检测是否存在作用于所述触控屏上的触控操作。 [0082]　具体实施时，若根据10秒内记录的遮挡信号出现的次数与预设阈值进行比对，遮挡信号出现次数小于预设阈值，则确定所述触控屏靠近驾驶位一侧无人员靠近，禁止进行检测是否存在作用于所述触控屏上的触控操作。 [0083]　在上述公开实施例的基础上，S101的步骤所述的所述控制所述感应器件检测是否存在作用于所述触控屏周边对应的感应区域的遮挡信号，包括： [0084]　判断所述车辆是否处于行驶状态； [0085]　电子设备接收所述车辆运行信息，确定所述车辆的行驶状态。 [0086]　例如，电子设备可以接收车辆的发动机等其他部件的运转情况，从而确定车辆是否正在行驶。 [0087]　若所述车辆处于行驶状态，则控制所述感应器件检测是否存在作用于所述触控屏周边对应的感应区域的遮挡信号； [0088]　例如，若电子设备接收的车辆运行信息为发动机正在运转，则确定所述车辆正在行驶，电子设备则控制所述感应器件检测是否存在作用于所述触控屏周边对应的感应区域的遮挡信号。 [0089]　若所述车辆未处于行驶状态，则不控制所述感应器件检测是否存在作用于所述触控屏周边对应的感应区域的遮挡信号。 [0090]　例如，若电子设备接收的车辆运行信息为发动机未运转，则确定所述车辆处于未行驶状态，电子设备则不控制所述感应器件检测是否存在作用于所述触控屏周边对应的感应区域的遮挡信号。 [0091]　在上述公开实施例的基础上，在步骤S402所述的进行检测是否存在作用于所述触控屏上的触控操作之后，所述方法还可以包括： [0092]　判断所述感应器件是否接收到所述遮挡信号； [0093]　电子设备确定所述感应器件对应的感应区域是否还处于被遮挡状态。 [0094]　例如，若遮挡物还处于所述感应器件的感应区域内，所述发射单元发射的脉冲光线经过遮挡物反射至所述接收单元，则电子设备一直接收遮挡信号，确定所述感应器件还处于感应状态。 [0095]　若所述感应器件未接收到所述遮挡信号，则停止检测是否存在作用于所述触控屏上的触控操作； [0096]　具体实施时，若遮挡物未处于所述感应器件的感应区域内，电子设备接收不到遮挡信号，确定所述感应器件不处于感应状态，停止检测是否存在作用于所述触控屏上的触控操作。 [0097]　若所述感应器件接收到所述遮挡信号，则继续检测是否存在作用于所述触控屏上的触控操作。 [0098]　例如，若遮挡物处于所述感应器件的感应区域内，电子设备一直接收遮挡信号，确定所述感应器件处于感应状态，继续检测是否存在作用于所述触控屏上的触控操作。 [0099]　本公开实施例通过判断车辆是否处于行驶状态、判断靠近驾驶位一侧是否有人员靠近和判断触控屏接收到的触控操作是否在有效触碰区域内的等步骤，适应性地处理了在驾驶过程中避免不必要的操作，提高了车辆驾驶过程中的安全性。 [0100]　与上面的方法实施例相对应，参见图5，本公开实施例还提供了一种防误触屏幕装置50，包括： [0101]　控制模块501，用于若所述感应器件检测到作用于所述车辆触摸屏周边区域的遮挡信号，则检测是否存在作用于所述触控屏上的触控操作； [0102]　检测模块502，用于若所述感应器件检测到作用于所述车辆触摸屏周边区域的遮挡信号，则检测是否存在作用于所述触控屏上的触控操作； [0103]　判断模块503，用于若检测到作用于所述触控屏上的触控操作，判断所述触控操作是否作用于所述有效触碰区域内，其中，所述有效触控区域为所述触控屏的全部触控区域内预先标记的部分区域； [0104]　若所述触控操作作用于所述有效触碰区域内，则执行所述触控操作对应的指令； [0105]　若所述触控操作未作用于所述有效触碰区域内，则禁止执行所述触控操作对应的指令。 [0106]　图5所示装置可以对应的执行上述方法实施例中的内容，本实施例未详细描述的部分，参照上述方法实施例中记载的内容，在此不再赘述。 [0107]　参见图6，本公开实施例还提供了一种电子设备60，该电子设备包括： [0113]　下面参考图6，其示出了适于用来实现本公开实施例的电子设备60的结构示意图。本公开实施例中的电子设备可以包括但不限于诸如移动电话、笔记本电脑、数字广播接收器、PDA(个人数字助理)、PAD(平板电脑)、PMP(便携式多媒体播放器)、车载终端(例如车载导航终端)等等的移动终端以及诸如数字TV、台式计算机等等的固定终端。图6示出的电子设备仅仅是一个示例，不应对本公开实施例的功能和使用范围带来任何限制。 [0115]　通常，以下装置可以连接至I/O接口605：包括例如触摸屏、触摸板、键盘、鼠标、图像传感器、麦克风、加速度计、陀螺仪等的输入装置606；包括例如液晶显示器(LCD)、扬声器、振动器等的输出装置607；包括例如磁带、硬盘等的存储装置608；以及通信装置609。通信装置609可以允许电子设备60与其他设备进行无线或有线通信以交换数据。虽然图中示出了具有各种装置的电子设备60，但是应理解的是，并不要求实施或具备所有示出的装置。可以替代地实施或具备更多或更少的装置。</t>
  </si>
  <si>
    <t>通过本公开的处理方案，提高了车辆驾驶过程中的安全性。</t>
  </si>
  <si>
    <t>CN112650419A</t>
  </si>
  <si>
    <t>电子设备 |
触控屏幕 |
物理按键 |
触控操作 |
触控区域 |
移动终端 |
触控屏 |
触屏幕</t>
  </si>
  <si>
    <t>可读存储介质 |
可执行指令 |
处理器通信 |
存储计算机指令 |
暂态计算机 |
计算机程序代码 |
存储器 |
cyclohexyl ethyl acetate |
可编程只读存储器 |
flow reactor</t>
  </si>
  <si>
    <t>感应区域 |
判断触控 |
执行触控 |
电子设备控制 |
禁止执行 |
触碰区域 |
感应器件 |
遮挡信号 |
发射单元</t>
  </si>
  <si>
    <t>hard cod |
hard-boiled egg |
行驶状态 |
接收到 |
接收单元</t>
  </si>
  <si>
    <t>2  2020.05.08 公开 公开
2020.06.02 实质审查的生效 实质审查的生效
申请日=2019.11.14</t>
  </si>
  <si>
    <t>CN201920397504.X</t>
  </si>
  <si>
    <t>可扩展底座</t>
  </si>
  <si>
    <t>本实用新型公开了一种可扩展底座，包括：基础模块，与移动终端通过无线网络连接，用于接收移动终端的控制指令；第一扩展模块，连接有第一模块间接口，通过所述第一模块间接口与所述基础模块可拆卸连接，所述第一模块间接口包括电力接口和数据接口，所述电力接口用于接收所述基础模块输送的电力，所述数据接口用于接收来自所述基础模块的传送的数据信息和/或所述控制指令。本实用新型能够方便的提供各个独立又相互有数据连接的扩展模块以适应不同的应用场景，很好地解决了典型应用智能家居的不同生态区的功能扩展难题。</t>
  </si>
  <si>
    <t>一种可扩展底座，其特征在于，包括： 　　基础模块，与移动终端通过无线网络连接，用于接收移动终端的控制指令； 　　第一扩展模块，连接有第一模块间接口，通过所述第一模块间接口与所述基础模块可拆卸连接，所述第一模块间接口包括电力接口和数据接口，所述电力接口用于接收所述基础模块输送的电力，所述数据接口用于接收来自所述基础模块的传送的数据信息和/或所述控制指令。</t>
  </si>
  <si>
    <t>杨宇彤</t>
  </si>
  <si>
    <t>2019/03/27</t>
  </si>
  <si>
    <t>2020/05/05</t>
  </si>
  <si>
    <t>H05K  5/02|H05K  7/00</t>
  </si>
  <si>
    <t>H05K  5/02</t>
  </si>
  <si>
    <t>　随着智能家居的发展，家庭内部被细分为一个个相对独立的“生态区”，生态区之间的互联互通以及低成本、统一标准、统一外观观感功能扩展成为设计的难点。</t>
  </si>
  <si>
    <t>　本实用新型涉及智能家居体系中实现控制功能的模块，尤其涉及一种可扩展底座。</t>
  </si>
  <si>
    <t>[0027]　参照图1，图1示出了本实用新型可扩展底座一个实施例的整体结构示意图。 [0028]　本实施例可扩展底座，包括：基础模块1，其与移动终端通过无线网络连接，用于接收移动终端的控制指令。本实施例可扩展底座第一扩展模块2，连接有第一模块间接口4，通过第一模块间接口4与基础模块1可拆卸连接，第一模块间接口4包括相互配合的公口41和母口42，其又可以分为电力接口和数据接口，电力接口用于接收基础模块1输送的电力，数据接口用于接收来自基础模块1的传送的数据信息和/或控制指令。数据接口兼容手机各类USB口，该接口还可以具有提供手机停靠的能力。第一模块间接口4与基础模块1以机械结构保证组合后的紧固。 [0029]　本实施例可扩展底座中，与移动终端通过无线网络连接的基础模块接收移动终端的数据信息和控制指令；通过第一模块间接口与基础模块可拆卸连接的第一扩展模块中，由于第一模块间接口包括电力接口和数据接口，由电力接口接收所述基础模块输送的电力，由数据接口用于接收来自基础模块的传送的数据信息和/或控制指令。第一扩展模块也可以采用与基础模块同样的方式继续扩展。本实用新型提供了一种低成本、统一标准、统一外观观感的可扩展底座，其可以与诸如家庭等空间被细分的相对独立的生态区进行更好地互联互通。 [0030]　进一步地，上述可扩展底座还包括顶盖3；顶盖3扣合于所述第一扩展模块上方。当然，如果有多个扩展模块，例如，第二扩展模块，第三扩展模块，第四扩展模块或者更多时，顶盖3可以扣合在最上面的一个扩展模块。顶盖3，用于“终结”模块叠加，主要起保护和美观的作用。 [0031]　基础模块1还设有Wi-Fi信号中继放大部，提供Wi-Fi中继功能，可扩展底座具有能够放大Wi-Fi信号的能力，保证通信的顺畅。 [0032]　在一个优选的实施例中，可扩展底座还包括：第二扩展模块、第三扩展模块、第四扩展模块。第二扩展模块连接有第二模块间接口，通过所述第二模块间接口与所述第一扩展模块可拆卸连接，用于接收经由所述第一扩展模块输送的电力及数据。第三扩展模块连接有第三模块间接口，通过所述第三模块间接口与所述第二扩展模块可拆卸连接，用于接收经由所述第一扩展模块和所述第二扩展模块输送的电力及数据。第四扩展模块连接有第四模块间接口，通过所述第四模块间接口与所述第三扩展模块可拆卸连接，用于接收经由所述第一扩展模块、所述第二扩展模块和所述第三扩展模块输送的电力及数据。 [0033]　其中，所述第一扩展模块设置有高保真智能音箱，例如，在卧室生态圈，可以设计一个高保真音箱，为卧室提供浪漫气氛；所述第二扩展模块设置有语音控制器，例如，在客厅生态圈，可以设计一个语音控制器，可以方便发出各种口头指令。所述第三扩展模块设置有PM2.5监控部，用于监控厨房油烟；也就是说，在厨房生态圈，设计一个PM2.5监控模块用于监控厨房油烟。第四扩展模块设置有台灯声控部，也就是说，在儿童房生态圈，可以设计一个精巧的声控台灯，为孩子学习以及晚上父母照看提供温馨环境。 [0034]　所述基础模块、所述第一扩展模块、所述第二扩展模块、所述第三扩展模块和所述第四扩展模块在竖直方向依次可拆卸连接。 [0035]　在一个优选的实施例中，基础模块1还设置有充电部，充电部设置有充电接口，充电接口用于为移动终端充电。 [0036]　所有的扩展模块均可接入智能家居APP进行管理控制。 [0037]　综上所述，可以看出，本实用新型非常方便的提供各个独立又相互有数据连接的扩展模块以适应不同的应用场景，很好地解决了典型应用智能家居的不同生态区的功能扩展难题。</t>
  </si>
  <si>
    <t>本实用新型能够方便的提供各个独立又相互有数据连接的扩展模块以适应不同的应用场景，很好地解决了典型应用智能家居的不同生态区的功能扩展难题。</t>
  </si>
  <si>
    <t>扩展模块 |
数据接口 |
兼容手机 |
接口 |
公口 |
母口 |
充电接口 |
扩展底座 |
电力接口 |
充电部</t>
  </si>
  <si>
    <t>家庭内部 |
互联互通 |
管理控制 |
可扩展 |
wi-fi |
中继功能 |
统一标准 |
模块间接口 |
信号中继 |
生态圈</t>
  </si>
  <si>
    <t>智能家居 |
无线网络连接 |
监控模块 |
智能音箱 |
应用场景 |
控制指令 |
移动终端 |
数据信息 |
接收移动终端</t>
  </si>
  <si>
    <t>语音控制器 |
king pharmaceuticals |
可拆卸连接</t>
  </si>
  <si>
    <t>1  2020.05.05 授权 授权</t>
  </si>
  <si>
    <t>CN201911145170.8</t>
  </si>
  <si>
    <t>车辆运行轨迹保持的方法、装置及电子设备</t>
  </si>
  <si>
    <t>本公开实施例中提供了一种车辆运行轨迹保持的方法、装置及电子设备，属于自动控制技术领域，所述方法应用于车辆，所述车辆至少包括用以接收用户操作的操作界面和用以对所述车辆的方向盘施加扭力矩的回正执行器；所述方法包括：检测是否接收到能够触发轨迹保持动作的预设操作；若接收到触发轨迹保持的预设操作，计算在所述预设操作下所述回正执行器需要对所述方向盘施加的回正力的恢复参数；控制所述回正执行器向方向盘施加对应所述恢复参数的回正力。通过本公开实施例的方法，提高了车辆行驶过程中驾驶司机在操作操作界面时的安全性，保障了车辆在行驶过程中的稳定性。</t>
  </si>
  <si>
    <t>一种车辆运行轨迹保持的方法，其特征在于，所述方法应用于车辆，所述车辆至少包括用以接收用户操作的操作界面和用以对所述车辆的方向盘施加扭力矩的回正执行器； 　　所述方法包括： 　　检测是否接收到能够触发轨迹保持动作的预设操作； 　　若接收到触发轨迹保持的预设操作，计算在所述预设操作下所述回正执行器需要对所述方向盘施加的回正力的恢复参数； 　　控制所述回正执行器向所述方向盘施加对应所述恢复参数的回正力。</t>
  </si>
  <si>
    <t>一种车辆运行轨迹保持的方法，其特征在于，所述方法应用于车辆，所述车辆至少包括用以接收用户操作的操作界面和用以对所述车辆的方向盘施加扭力矩的回正执行器； 　　所述方法包括： 　　检测是否接收到能够触发轨迹保持动作的预设操作； 　　若接收到触发轨迹保持的预设操作，计算在所述预设操作下所述回正执行器需要对所述方向盘施加的回正力的恢复参数； 　　控制所述回正执行器向所述方向盘施加对应所述恢复参数的回正力； 　　所述检测是否接收到触发轨迹保持的预设操作的步骤，包括： 　　检测是否接收到所述车辆的驾驶司机点击所述操作界面的操作； 　　所述车辆还包括用于收集所述车辆的方向盘承受的扭力信息的方向盘转矩传感器； 　　所述检测是否接收到所述车辆的驾驶司机点击操作界面的操作的步骤之后，所述方法还包括： 　　若检测接收到所述车辆的驾驶司机点击操作界面的操作，则检测所述方向盘转矩传感器在第一预设时间段内是否接收到驾驶司机对所述方向盘施加的第一扭力，且所述第一扭力小于或者等于预设扭力，所述第一预设时间段为从触摸感应模块接收到感应信号到所述操作界面接收到点击信号之间的时段，所述触摸感应模块设置在所述操作界面靠近驾驶位的一侧； 　　所述计算在所述预设操作下所述回正执行器需要对所述方向盘施加的回正力的恢复参数的步骤，包括： 　　若检测到所述方向盘转矩传感器在第一预设时间段内接收到驾驶司机对所述方向盘施加的第一扭力，且所述第一扭力小于或者等于预设扭力，计算所述第一扭力的持续时长和对所述车辆产生的第一偏移量； 　　根据所述第一扭力的持续时长和对所述车辆产生的第一偏移量计算所述回正执行器需要对所述方向盘施加的回正力的恢复参数。</t>
  </si>
  <si>
    <t>2019/11/21</t>
  </si>
  <si>
    <t>2020/04/10</t>
  </si>
  <si>
    <t>B62D15/025</t>
  </si>
  <si>
    <t>　最近有新闻宣称，马自达决定将旗下车型的7英寸中控大屏移除，取而代之以尺寸类似收音机的一块小屏幕。马自达的研究认为，触摸屏会导致驾驶者在驾驶过程中分心，从而影响行车安全。大量的研究也表明当司机在驾驶过程中操作车辆的中控大屏时，他们都会无意中给方向盘上施加一个力矩，导致车辆偏离当前车道。&lt;br/&gt;　当前以特斯拉为代表的汽车厂商在越来越多的车型中使用触摸式的中控大屏幕代替传统的实体按键。但是对于一些屏幕较大，轴距较宽的车型而言。司机在触摸中控屏幕的下端时，会无意中给方向盘施加一个略微偏向屏幕侧的扭力，从而导致车辆偏离车道。&lt;br/&gt;　可见，现有车辆容易因被无意施加的扭力而偏离正常行驶的车道，存在安全隐患。</t>
  </si>
  <si>
    <t>　本公开涉及自动控制技术领域，尤其涉及一种车辆运行轨迹保持的方法、装置及电子设备。</t>
  </si>
  <si>
    <t>[0067]　下面结合附图对本公开实施例进行详细描述。 [0070]　还需要说明的是，以下实施例中所提供的图示仅以示意方式说明本公开的基本构想，图式中仅显示与本公开中有关的组件而非按照实际实施时的组件数目、形状及尺寸绘制，其实际实施时各组件的型态、数量及比例可为一种随意的改变，且其组件布局型态也可能更为复杂。 [0073]　参见图1，本公开实施例提供的一种车辆运行轨迹保持的方法，所述方法应用于车辆，所述车辆至少包括用以接收用户操作的操作界面和用以对所述车辆的方向盘施加扭力矩的回正执行器； [0074]　所述方法包括： [0075]　S101，检测是否接收到能够触发轨迹保持动作的预设操作； [0076]　本发明实施例的轨迹保持动作的执行需在特定条件下启动，具体为需要检测到驾驶司机有点击操作界面的操作。因此，为了检测操作界面被点击的动作是由驾驶司机发起的，本发明实施例在操作界面靠近驾驶位一侧设置有触摸感应模块，所述触摸感应模块用以感应所述驾驶司机在操作所述操作界面时的手部遮挡信息。所述触摸感应模块的的实现方式可以是通过红外线、温度感测、图像识别、无线电波等方式来感应驾驶司机的手部遮挡信息。这一设置能够确保当检测到操作界面接收到点选操作时，如果此时触摸感应模块也反馈感应到驾驶司机的手部遮挡信息，则可以判定该点击操作界面的操作来自驾驶司机。 [0077]　故在检测是否接收到能够触发轨迹保持的预设操作时，需要确保接收到触摸感应模块反馈的感应到驾驶司机的手部遮挡信号，还需接收到操作界面反馈的接收到作用于操作界面的点选操作。在这两者满足的情况下判定为触发轨迹保持的操作。 [0078]　当然，触发轨迹保持的预设操作还可以包括：检测驾驶司机是否处于通话状态，并且处于通话状态的时长超过设定的时长；或者检测驾驶司机是否仅通过一只手操作方向盘，并且一只手操作方向盘的持续的时长超过设定的时长；或者驾驶司机是否将头和上半身扭转向后座；等等。这些均可以设为触发轨迹保持的预设操作。 [0079]　S102，若接收到触发轨迹保持的预设操作，计算在所述预设操作下所述回正执行器需要对所述方向盘施加的回正力的恢复参数； [0080]　以触发轨迹保持的预设操作为驾驶司机在对操作界面进行操作为例进行说明。在这种状态下，驾驶司机可能向方向盘施加一多余的扭力，该扭力并不是驾驶司机在预定的驾驶路线上需要的力，可能会使车辆偏离原车道。这种情况下，为了更加清楚的界定每一个阶段可能引起的情况，将驾驶司机在对操作界面进行操作的这个过程划分为三个时间段：第一个时间点为驾驶司机的手离开方向盘触发触摸感应模块的时间，第二个时间点为接收到驾驶司机作用在操作界面上的点选操作，第三个时间点为司机将手移开不再触发触摸感应模块的时间点。 [0081]　在第一时间点到第二时间点之间的这一时间段，驾驶司机的手离开方向盘，预备操作操作界面，这一时间段将向方向盘施加一扭力，该扭力可能还不是很大，而且这一时间段持续的时间可能较短，可以根据这一时间段持续的时长以及扭力的大小以及扭力作用的时长使方向盘产生的偏移来控制回正执行器需要对方向盘施加的回正力的恢复参数。 [0082]　在第二时间点到第三时间点之间的这一时间段，驾驶司机从持续操作操作界面到停止操作操作界面并且手离开不再触发触摸感应模块，这一时间段持续的时间可长可短，驾驶司机可能较长时间的在操作操作界面，也可能只是短暂的操作操作界面，因此同样需要根据这一时间持续的时长以及扭力的大小以及扭力作用的时长使方向盘产生的偏移来控制回正执行器需要对方向盘施加的回正力的恢复参数。 [0083]　S103，控制所述回正执行器向方向盘施加对应所述恢复参数的回正力。 [0084]　根据计算的所述回正执行器需要向所述方向盘施加的回正力的恢复参数，控制所述回正执行器向所述方向盘施加对应所述恢复参数的回正力。所施加的回正力的大小可以帮助方向盘回正，甚至抵消车辆在扭力持续的作用下产生的偏移。 [0085]　本公开实施例的车辆运行轨迹保持的方法，包括：检测是否接收到能够触发轨迹保持动作的预设操作；若接收到触发轨迹保持的预设操作，计算在所述预设操作下所述回正执行器需要对所述方向盘施加的回正力的恢复参数；控制所述回正执行器向方向盘施加对应所述恢复参数的回正力。通过本公开实施例的方法，提高了车辆行驶过程中驾驶司机在操作操作界面时的安全性，保障了车辆在行驶过程中的稳定性。 [0086]　根据本公开实施例的另一种具体实现方式，参照图2，所述车辆还包括用于收集所述车辆的方向盘承受的扭力信息的方向盘转矩传感器； [0087]　所述检测是否接收到所述车辆的驾驶司机点击所述操作界面的操作的步骤之后，所述方法还包括： [0088]　步骤S201，若检测接收到驾驶司机点击操作界面的操作，则检测所述方向盘转矩传感器在第一预设时间段内是否接收到驾驶司机对所述方向盘施加的第一扭力，且所述第一扭力小于或者等于预设扭力，所述第一预设时间段为从所述触摸感应模块接收到感应信号到所述操作界面接收到点击信号之间的时段； [0089]　所述步骤S102包括： [0090]　步骤S202，若检测到所述方向盘转矩传感器在第一预设时间段内接收到驾驶司机对所述方向盘施加的小于预设扭力的第一扭力，计算所述第一扭力持续的时间和对所述车辆产生的第一偏移量； [0091]　步骤S203，根据所述第一扭力的持续时长和对所述车辆产生的第一偏移量计算所述回正执行器需要对所述方向盘施加的回正力的恢复参数。 [0092]　本实施例中的第一预设时间段为上一实施例中所述的第一时间点到第二时间点之间的这一时间段，即从所述触摸感应模块接收到感应信号到所述操作界面接收到点击信号之间的时间段。检测在这一时间段内所述方向盘转矩传感器是否接收到驾驶司机对所述方向盘施加的第一扭力，并且该第一扭力小于或者等于预设扭力。此处的预设扭力可以根据需要进行设定，设定第一扭力小于或者等于预设扭力的目的是为了防止在某些特殊情况下，虽然驾驶司机触发了轨迹保持的预设操作，例如如上所述的驾驶司机确实手离开了方向盘，且触发了触摸感应模块，并且操作了操作界面，但是与此同时，驾驶司机确实是需要控制方向盘进行一定角度的转向，所以给方向盘施加了一个较大的扭力，这种情况下将不会被认定为需要进行轨迹保持的操作。所以，只有当检测到驾驶司机在触发了轨迹保持的预设操作时，且向方向盘施加了第一扭力，并且该第一扭力的大小要小于或者等于预设扭力，此时可认定驾驶司机施加到方向盘上的第一扭力是驾驶司机无意识的施加，这种情况带来的车辆的偏离不是预料和期望之中的。 [0093]　在检测到驾驶司机对方向盘施加了第一扭力，并且该第一扭力小于或者等于预设扭力的大小，则根据该第一扭力的持续时长和对所述车辆产生的第一偏移量计算所述回正执行器需要对所述方向盘施加的回正力的恢复参数，该恢复参数包括回正力的大小和持续时间。 [0094]　在另一并列方案中，当检测到驾驶司机对方向盘施加了第一扭力，并且该第一扭力小于或者等于预设扭力的大小时，进一步判断所述第一偏移量是否大于或者等于位移阈值；若所述第一偏移量大于或者等于位移阈值，根据所述第一扭力的持续时长和对所述车辆产生的第一偏移量计算所述回正执行器需要对所述方向盘施加的回正力的大小和持续时间。 [0095]　这两者的区别在于，当检测到驾驶司机对方向盘施加了第一扭力，并且该第一扭力小于或者等于预设扭力的大小时，第一种情况是不管此时车辆产生的偏移量的大小均执行对方向盘进行回正的操作，第二种情况是只有在车辆产生的偏移量大于或者等于位移阈值时，才执行对方向盘进行回正的操作，否则将放任驾驶司机的这种误操作给车辆带来的偏移。并且该位移阈值可以根据车辆实际的宽度和长度进行设计。 [0096]　根据本公开实施例的另一种具体实现方式，参照图3，所述检测是否接收到所述车辆的驾驶司机点击所述操作界面的操作的步骤之后，所述方法还包括： [0097]　步骤S301，若检测接收到驾驶司机点击操作界面的操作，则检测所述方向盘转矩传感器在第二预设时间段内是否接收到驾驶司机对所述方向盘施加的第二扭力，且所述第二扭力小于或者等于预设扭力，所述第二预设时间段为操作界面接收到点击信号到触摸感应模块的感应信号断开这一时间段； [0098]　所述计算在所述预设操作下所述回正执行器需要对所述方向盘施加的回正力的恢复参数的步骤，包括： [0099]　步骤S302，若检测到所述方向盘转矩传感器在第二预设时间段内接收到驾驶司机对所述方向盘施加第二扭力，且所述第二扭力小于或者等于预设扭力，计算所述第二扭力的持续时长和对所述车辆产生的第二偏移量； [0100]　步骤S303，根据所述第二扭力的持续时长和对所述车辆产生的第二偏移量计算所述回正执行器需要对所述方向盘施加的回正力的恢复参数。 [0101]　本发明实施例的第二预设时间时间段为上述实施例中的第二时间点到第三时间点这一时间段，即操作界面接收到点击信号到触摸感应模块的感应信号断开这一时间段。同样地，检测方向盘转矩传感器在第二预设时间段内是否接收到驾驶司机对所述方向盘施加的第二扭力，且判断该第二扭力是否小于或者等于预设扭力。如果检测到方向盘转矩传感器在第二预设时间段内接收到驾驶司机对方向盘施加的第二扭力，且该第二扭力小于或者等于预设扭力时，计算该第二扭力持续的时长以及对车辆产生的第二偏移量，根据第二扭力持续的时长以及对车辆产生的第二偏移量计算所述回正执行器需要对方向盘施加的回正力的恢复参数，所述的恢复参数包括回正力持续的时长和大小。 [0102]　通过计算第二偏移量可以有以下两个方面的考量：第一是无论第二偏移量的大小多大，只要检测到第二扭力小于或者等于预设扭力，则控制回正执行器向方向盘施加回正力。第二是当第二偏移量大于位移阈值时，才控制回正执行器想方向盘施加扭力。第三是通过第二偏移量控制回正执行器向方向盘施加回正力的大小和时间，当第二偏移量超过位移阈值时，除了需要将方向盘回正之外，还将持续给方向盘施加回正力，以抵消车辆产生的偏移。 [0103]　根据本公开实施例的另一种具体实现方式，参照图4，所述方法还包括： [0104]　步骤S401，检测所述触摸感应模块是否感应到驾驶司机的手部遮挡信号； [0105]　步骤S402，若检测到所述触摸感应模块感应到驾驶司机的手部遮挡信号，判断所述车辆的驾驶速度是否超过驾驶阈值； [0106]　步骤S403，若所述车辆的驾驶速度超过所述驾驶阈值，则锁定所述操作界面。 [0107]　本公开实施例进一步限定当车辆的驾驶速度超过驾驶阈值时，则禁止驾驶司机对操作界面进行操作。具体地，当驾驶司机触发了触摸感应模块时，判定驾驶司机可能准备要对操作界面进行操作，则先检测当下车辆的驾驶速度，如果当下车辆的驾驶速度超过驾驶阈值，则将操作界面锁定，使驾驶司机无法对操作界面进行操作。通过本公开实施例的方法，预防驾驶司机在高速行驶时操作操作界面，而对方向盘施加无意识的扭力，使车辆在快速行驶的过程中偏离原来的驾驶路线，增加驾驶危险。 [0108]　作为另外一种实施方式，在检测是否接收到所述车辆的驾驶司机点击所述操作界面的操作的步骤之后，若检测接收到驾驶司机点击操作界面的操作，在驾驶司机点击中控屏时对方向盘施加阻碍性的引导力时，控制方向盘不产生针对所述引导力不会产生偏移量，以避免由于司机误操作造成车辆偏离车道。 [0109]　与上面的方法实施例相对应，参见图5和图6，本公开实施例还提供了一种车辆运行轨迹保持的装置50，所述装置应用于车辆中，所述装置至少包括：用以接收用户的操作的操作界面和用以对方向盘施加扭力矩的回正执行器；所述装置还包括： [0110]　检测模块501，用于检测是否接收到能够触发轨迹保持动作的预设操作； [0111]　计算模块502，用于接收到触发轨迹保持的预设操作时，计算在所述预设操作下所述回正执行器需要对所述方向盘施加的回正力的恢复参数； [0112]　控制模块503，用于控制所述回正执行器向方向盘施加对应所述恢复参数的回正力。 [0113]　此外，所述车辆还包括设置在所述操作界面靠近驾驶位一侧的触摸感应模块，所述触摸感应模块用以感应所述驾驶司机在操作所述操作界面时的手部遮挡信息。 [0114]　所述装置还包括收集所述车辆的方向盘承受的扭力信息的方向盘转矩传感器。 [0115]　根据车辆电器系统的不同设计，车辆的这些硬件可以包括多种不同的实现方式。例如触摸感应模块并不直接连接在车载娱乐系统上，而是通过车辆CAN总线与车载娱乐系统通讯。此外本硬件可以不使用车载娱乐系统作为核心处理模块，而是运行在LKA-MCU或者独立的MCU上，具体在此不做限制。 [0116]　图5所示装置可以对应的执行上述方法实施例中的内容，本实施例未详细描述的部分，参照上述方法实施例中记载的内容，在此不再赘述。 [0117]　参见图7，本公开实施例还提供了一种电子设备70，该电子设备包括： [0123]　下面参考图7，其示出了适于用来实现本公开实施例的电子设备70的结构示意图。本公开实施例中的电子设备可以包括但不限于诸如移动电话、笔记本电脑、数字广播接收器、PDA(个人数字助理)、PAD(平板电脑)、PMP(便携式多媒体播放器)、车载终端(例如车载导航终端)等等的移动终端以及诸如数字TV、台式计算机等等的固定终端。图7示出的电子设备仅仅是一个示例，不应对本公开实施例的功能和使用范围带来任何限制。 [0125]　通常，以下装置可以连接至I/O接口705：包括例如触摸屏、触摸板、键盘、鼠标、图像传感器、麦克风、加速度计、陀螺仪等的输入装置706；包括例如液晶显示器(LCD)、扬声器、振动器等的输出装置707；包括例如磁带、硬盘等的存储装置708；以及通信装置709。通信装置709可以允许电子设备70与其他设备进行无线或有线通信以交换数据。虽然图中示出了具有各种装置的电子设备70，但是应理解的是，并不要求实施或具备所有示出的装置。可以替代地实施或具备更多或更少的装置。</t>
  </si>
  <si>
    <t>通过本公开实施例的方法，提高了车辆行驶过程中驾驶司机在操作操作界面时的安全性，保障了车辆在行驶过程中的稳定性。</t>
  </si>
  <si>
    <t>0.92</t>
  </si>
  <si>
    <t>JPH02240507A |
JP2000006687A |
CN110077421A |
CN109835332A |
CN109580243A |
CN107444491A |
CN103510781A |
US20150268746A1</t>
  </si>
  <si>
    <t>CN110979456B</t>
  </si>
  <si>
    <t>isdn编码 |
偏离车道 |
位移阈值 |
车辆运行轨迹 |
点击信号 |
触摸感应模块 |
感应信号 |
遮挡信号</t>
  </si>
  <si>
    <t>电子设备 |
存储计算机指令 |
存储器 |
hard clay |
flow reactor |
点击操作界面 |
接收用户 |
操作界面 |
hard coding |
检测接收 |
时间段 |
接收到</t>
  </si>
  <si>
    <t>方向盘 |
轨迹保持 |
引导力 |
扭力矩 |
hard bias layer |
转矩传感器 |
执行器</t>
  </si>
  <si>
    <t>偏移量计算 |
恢复参数 |
第一偏移 |
第二偏移 |
偏移量</t>
  </si>
  <si>
    <t>4  2020.04.10 公开 公开
2020.05.05 实质审查的生效 实质审查的生效
IPC(主分类)=B62D  15/02
申请日=2019.11.21
2021.05.04 授权 授权
2022.01.28 专利权的转移 专利权的转移
变更事项=专利权人/地址
变更前权利人=中科创达软件股份有限公司/100083 北京市海淀区清华东路9号创达大厦1层101-105室（东升地区）
变更后权利人=南京中科创达软件科技有限公司/210012 江苏省南京市雨花台区软件大道109号4栋601室
登记生效日=2022.01.18</t>
  </si>
  <si>
    <t>CN201811135525.0</t>
  </si>
  <si>
    <t>一种显示画面的调节方法及装置</t>
  </si>
  <si>
    <t>本发明公开了一种显示画面的调节方法和装置，在背光功耗较低的情况下，通过对显示画面的图像法进行裁剪重构的方式对直方图进行均衡化处理，但是裁剪和补偿均采用单调递减函数，这样，得到的图像增强查找表，不仅可以对显示画面的亮度、对比度进行调整，而且还抑制了噪声和图像失真的情况。</t>
  </si>
  <si>
    <t>一种显示画面的调节方法，其特征在于，包括： 　　获取待显示画面的亮度分布直方图； 　　采用预设的第一单调递减函数对所述亮度直方图进行裁剪，得到第一亮度直方图和第二亮度直方图； 　　根据所述第二亮度直方图和预设的第一参数生成第二单调递减函数； 　　依据所述第二单调递减函数和所述第一亮度直方图进行重构，得到重构亮度直方图； 　　依据所述重构的亮度直方图获取所述图像增强查找表； 　　根据所述图像增强查找表，对待显示画面的亮度进行调节。</t>
  </si>
  <si>
    <t>2018/09/27</t>
  </si>
  <si>
    <t>2020/04/03</t>
  </si>
  <si>
    <t>G06T  5/00|G06T  5/40|G09G  5/10</t>
  </si>
  <si>
    <t>G06T5/009|G06T5/40|G09G5/10</t>
  </si>
  <si>
    <t>G06T5</t>
  </si>
  <si>
    <t>　液晶显示设备中的背光模组用于为显示器提供照明，一般背光越亮，显示画面越亮，但是功耗越高，背光越暗，显示画面相对较暗，但是功耗也越低；而现在随着电子设备的功能越来越多，对功耗的要求也越来越高，因此，为了节省功耗，可以降低背光功耗来降低整体设备的功耗。&lt;br/&gt;　为了在背光功耗降低的同时，仍然可以清楚的显示画面内容，可以采用调节画面的灰阶亮度和对比度的方法。但是现有技术中对灰阶的亮度和对比度的调节，通常都是线性的，或者非线性都是较差的，从而会导致对画面的灰阶的对比度调节和亮度调节后，会导致画面失真。</t>
  </si>
  <si>
    <t>　本发明涉及功耗调整领域，尤其涉及一种显示画面的调节方法及装置。</t>
  </si>
  <si>
    <t>[0047]　参考图1，示出了本发明实施例提供的一种显示画面的调节方法的流程示意图，在本实施例中，该方法包括： [0048]　S101：获取待显示画面的亮度分布直方图； [0049]　本实施例中，待显示画面的亮度分布直方图反映了显示画面的亮度情况，例如，如图2所示，亮度直方图的横轴表示灰阶值t，纵轴表示该项灰阶值在画面中出现的概率密度。 [0050]　S102：采用预设的第一单调递减函数对所述亮度直方图进行裁剪，得到第一亮度直方图和第二亮度直方图；申请人经研究发现，现有技术中一般采用阶跃函数对亮度直方图进行裁剪，但是这样可能会在图像增强后产生噪声，或者出现极端的增强效果。为了尽可能的拓展图像中较暗区域的直方图分布，使暗部对比度增加、亮度增加，在本实施例中，采用了单调递减函数对亮度直方图进行裁剪。 [0051]　例如，单调递减函数可以是任何一种单调递减函数，在本实施例中，不进行限定，优选的，可以采用线性递减函数或者gamma函数。 [0052]　而且，为了避免画面失真，还可以根据待显示画面的亮度直方图确定最低裁剪边界和最高裁剪边界，具体的，第一单调递减函数生成方法包括： [0053]　根据所述待显示画面的亮度分布直方图的面积和预设的第二参数确定所述最低裁剪边界； [0054]　根据所述第一单调递减函数的最低裁剪边界和预设的第三参数确定最高裁剪边界； [0055]　根据预设的单调递减函数、所述最低裁剪最低边界和所述最高裁剪边界，生成所述第一单调递减函数。 [0056]　举例说明：第最低裁剪边界和最高裁剪边界可以通过如下公式1)的方式计算： [0057]　 [0059]　其中，若是该第一单调递减函数为线性单调递减函数，则第一单调递减函数的生成可以如下公式2)所示： [0060]　 [0061]　若是该第一单调递减函数为gamma函数，则该第一单调递减函数的生成可以如下公式3)所示： [0062]　 [0063]　本实施例中，如图3所示，通过第一单调递减函数对亮度分布直方图裁剪后，可以得到裁剪后剩余的亮度直方图(第一亮度直方图)hcut(t)，如图4所示第一单调递减函数的下方区域，还可以得到被裁剪后的亮度直方图，如图4所示的阴影部分(第二亮度直方图)scut(t)。 [0064]　S103：根据所述第二亮度直方图和预设的第一参数生成第二单调递减函数； [0065]　S104：依据所述第二单调递减函数和所述第一亮度直方图进行重构，得到重构亮度直方图； [0066]　本实施例中，第一参数为与图像亮度直方图和输入背光相关的参数，第一单调递减函数为裁剪后的亮度直方图的补偿函数。 [0067]　申请人经研究发现，现有技术中通常采用均匀的线性补偿方式对裁剪后的亮度直方图进行补偿，通过该种方式得到的图像增强查找表对显示画面的亮度和对比度进行调整，可能会引起对比度的强烈变化或者噪声。为了解决这些问题，本申请中，采用非均匀补偿的方式对裁剪后的直方图进行补偿，具体的，采用单调递减函数对裁剪后的直方图进行补偿，具体的，S103包括： [0068]　计算所述第二亮度直方图的面积均值； [0069]　在所述第二亮度直方图面积均值小于等于所述预设的第一采参数的情况下，所述第二单调递减函数为第二亮度直方图的面积的均值； [0070]　在所述第二亮度直方图的面积均值大于所述第二参数的情况下，根据预设的第一参数、第二亮度直方图的面积均值生成第二单调递减函数。 [0071]　举例说明：如下公式4)所示， [0072]　 [0073]　如图4所示，表示第二亮度直方图的面积均值，该补偿函数为一个单调递减函数，如图5所示，通过该第二单调递减函数补偿裁剪后的亮度直方图，得到的重构亮度直方图可以表示为：ur(t)＝hcut(t)+v(t)。 [0074]　S105：依据所述重构的亮度直方图获取所述图像增强查找表； [0075]　举例说明，可以通过如下的公式5)计算增强查找表： [0076]　 [0077]　本实施例中，在背光功耗较低的情况下，通过对显示画面的图像法进行裁剪重构的方式对直方图进行均衡化处理，但是裁剪和补偿均采用单调递减函数，这样，得到的图像增强查找表，不仅可以对显示画面的亮度、对比度进行调整，而且还抑制了噪声和图像失真的情况。 [0078]　参考图6示出了本发明实施例提供的一种显示画面的调节装置的结构示意图，在本实施例中，该装置包括： [0079]　获取单元201，用于获取待显示画面的亮度分布直方图； [0080]　裁剪单元202，用于采用预设的第一单调递减函数对所述亮度直方图进行裁剪，得到第一亮度直方图和第二亮度直方图； [0081]　第一生成单元203，用于根据所述第二亮度直方图和预设的第一参数生成第二单调递减函数； [0082]　重构单元204，用于依据所述第二单调递减函数和所述第一亮度直方图进行重构，得到重构亮度直方图； [0083]　计算单元205，用于依据所述重构的亮度直方图计算所述图像增强查找表； [0084]　调节单元206，用于根据所述图像增强查找表，对待显示画面的亮度进行调节。 [0085]　可选的，还包括： [0086]　第一确定单元，用于根据所述待显示画面的亮度分布直方图的面积和预设的第二参数确定所述最低裁剪边界； [0087]　第二确定单元，用于根据所述第一单调递减函数的最低裁剪边界和预设的第三参数确定所述最高裁剪边界； [0088]　第二生成单元，用于根据预设的单调递减函数、所述最低裁剪最低边界和所述最高裁剪边界，生成所述第一单调递减函数。 [0089]　可选的，所述第一生成单元，包括： [0090]　第一计算子单元，用于计算所述第二亮度直方图的面积均值； [0091]　第一确定子单元，用于在所述第二亮度直方图面积均值小于等于所述预设的第一采参数的情况下，所述第二单调递减函数为第二亮度直方图的面积的均值； [0092]　第二确定子单元，用于在所述第二亮度直方图的面积均值大于所述第二参数的情况下，根据预设的第一参数、第二亮度直方图的面积均值生成第二单调递减函数。 [0093]　可选的，所述第一单调递减函数包括：线性函数或者gamma函数。 [0094]　通过本实施例的装置，得到的图像增强查找表，不仅可以对显示画面的亮度、对比度进行调整，而且还抑制了噪声和图像失真的情况。 [0095]　除此之外，本发明得到的图像增强查找表可以在各种场景下平滑过渡，不存在任何闪屏的情况。 [0096]　需要说明的是，本说明书中的各个实施例均采用递进的方式描述，每个实施例重点说明的都是与其他实施例的不同之处，各个实施例之间相同相似的部分互相参见即可。</t>
  </si>
  <si>
    <t>直方图 |
亮度直方图 |
直方图分布 |
直方图计算 |
均值 |
概率密度 |
线性函数 |
单调递减函数 |
补偿函数 |
计算子单元 |
查找表 |
计算单元 |
重构单元 |
拓展图像 |
确定单元 |
子单元</t>
  </si>
  <si>
    <t>亮度分布直方图 |
均衡化处理 |
gamma函数 |
第二参数 |
第一参数 |
线性递减函数 |
foamed polymer</t>
  </si>
  <si>
    <t>灰阶值 |
显示画面 |
裁剪边界</t>
  </si>
  <si>
    <t>对比度 |
亮度 |
图像失真 |
灰阶亮度 |
亮度调节 |
对比度调节</t>
  </si>
  <si>
    <t>2  2020.04.03 公开 公开
2020.05.01 实质审查的生效 实质审查的生效
IPC(主分类)=G06T   5/00
申请日=2018.09.27</t>
  </si>
  <si>
    <t>CN201811130989.2</t>
  </si>
  <si>
    <t>一种显示设备功耗调节方法及装置</t>
  </si>
  <si>
    <t>本发明公开了一种显示设备功耗调节方法及装置，包括：读取当前帧待显示画面的直方图，计算待显示画面的直方图的特征值；获取原始背光值，依据原始背光值和所述直方图特征值计算期望背光和期望图像增强查找表；依据期望背光，调节所述显示设备的输出背光；依据期望图像增强查找表，调节待显示图像的亮度；依据期望背光和所述期望图像增强查找表计算当前的算法功耗模型；对算法功耗模型进行分析，以根据分析结果对所述显示设备用于画面显示所需的工作频率进行调节。这样，保证了为用户提供明亮、易看的显示效果的同时，达到节约功耗的目的，即实现了实时的动态调整显示画面并限制功耗开销的目的。</t>
  </si>
  <si>
    <t>一种显示设备功耗调节方法，其特征在于，包括： 　　读取当前帧待显示画面的直方图，计算所述待显示画面的直方图的特征值； 　　获取原始背光值，依据所述原始背光值和所述直方图特征值计算期望背光和期望图像增强查找表； 　　依据所述期望背光，调节所述显示设备的输出背光； 　　依据期望图像增强查找表，调节所述待显示图像的亮度； 　　依据所述期望背光和所述期望图像增强查找表计算当前的算法功耗模型； 　　依据算法功耗和预设的工作频率查找表，对所述显示设备用于显示画面所需的工作频率进行调节。</t>
  </si>
  <si>
    <t>一种显示设备功耗调节方法，其特征在于，包括： 　　读取当前帧待显示画面的直方图，计算所述待显示画面的直方图的特征值； 　　获取原始背光值，依据所述原始背光值和所述直方图特征值计算期望背光和期望图像增强查找表； 　　其中，依据所述原始背光值和所述直方图特征值计算期望图像增强查找表包括：根据预设的背光查找表获取当前帧直方图的特征值对应的背光值，并依据预设的图像增益系数获取该背光值对应的图像增强系数；在依据所述图像增强系数，计算贝塞尔曲线对应的多个增强控制点，并根据所述增强控制点生成期望图像增强查找表； 　　依据所述期望背光，调节所述显示设备的输出背光； 　　依据期望图像增强查找表，调节所述待显示画面的亮度； 　　依据所述期望背光和所述期望图像增强查找表计算当前的算法功耗模型； 　　依据算法功耗和预设的工作频率查找表，对所述显示设备用于显示画面所需的工作频率进行调节。</t>
  </si>
  <si>
    <t>2021/02/12</t>
  </si>
  <si>
    <t>G09G  3/34|G09G  3/36</t>
  </si>
  <si>
    <t>G09G  3/34</t>
  </si>
  <si>
    <t>G09G3/3406|G09G3/36|G09G2330/021</t>
  </si>
  <si>
    <t>　液晶显示设备在画面显示的过程中，包含多种场景用于实现画面的显示，其中，背光模组用于为显示器提供照明，一般背光越亮，显示画面越亮，但是功耗越高，背光越暗，显示画面相对较暗，但是功耗也越低。或者为了增强图像画质，对显示画面的画质进行调节，但是在该过程中，会增加额外的功耗。并且，无论是背光调节还是画质调节的过程中，都会包含算法运算过程，该过程也会产生额外的功耗。&lt;br/&gt;　由于对显示画面的画质要求越来越高，可能会产生较高的功耗，然而，对功耗的调节也是用户非常关注的问题。现有技术中，没有对上述场景进行综合的考虑，无法实现实时的动态调整显示画面并限制功耗开销。</t>
  </si>
  <si>
    <t>　本发明涉及功耗调节领域，尤其涉及一种显示设备功耗调节方法及装置。</t>
  </si>
  <si>
    <t>[0056]　参考图1，示出了本发明实施例公开的一种显示设备功耗调整方法的流程示意图，在本实施例中，该方法包括： [0057]　S101：读取当前帧待显示画面的直方图，计算所述待显示画面的直方图的特征值； [0058]　为了降低计算特征值产生的功耗，本发明实施例采用自适应关键帧的方式计算当前帧待显示画面的直方图的特征值，具体的，包括： [0059]　判断当前帧是否为关键帧； [0060]　若所述当前帧为关键帧，计算所述当前帧待显示画面的直方图的特征值； [0061]　若所述当前帧不是关键帧，依据所述当前帧之前的多个关键帧预测所述当前帧的待显示画面的直方图的特征值； [0062]　对所述直方图的特征值进行限幅处理； [0063]　对所述直方图的特征值进行低通滤波处理。 [0064]　本实施例中，根据不同的帧率可以将图像帧划分为满负荷状态和插帧状态，其中，还可以将插帧状态划分为关键帧和当前帧，具体的S101可以包括： [0065]　检测当前帧的帧率，并判断所述当前帧的帧率是否大于预设的帧率阈值； [0066]　若小于预设的帧率阈值，则所述当前帧为满负荷状态； [0067]　若大于预设的帧率阈值，则所述当前帧为插帧状态，并根据预设的插帧规则判断所述当前帧是否为预测帧； [0068]　若所述当前帧满足预设的插帧规则，则所述当前帧为预测帧； [0069]　若所述当前帧不满足预设的插帧规则，则所述当前帧为关键帧。 [0070]　本实施例中，对于帧率的检测可以通过对历史帧时间戳的卷积，计算当前帧与之前一段时间内固定时间间隔的帧率。 [0071]　举例说明：假设当前时刻为n，显示频率为Fn，平均显示周期为Tn，积分窗口宽度为m，即当前时刻共保存了历史m个渲染周期，具体来说，n时刻保存的历史渲染周期为Tn，Tn-1，Tn-2，...，Tn-m，其中，tn，tn-1分别为n时刻和n-1时刻的时间戳，并且，显示频率Fn和平均显示周期为Tn分别可以表示为以下的公式1)和公式2)： [0072]　1)[0073]　2)Tn＝tn-tn-1。 [0075]　其中，对于预测帧的预测过程，包括： [0076]　若所述当前帧是预测帧，对当前帧之前的多个关键帧对应的直方图的特征值进行最小二乘曲线拟合； [0077]　根据拟合后的曲线解析式，计算所述当前帧对应的直方图的初步特征值； [0078]　对得到所述直方图的初步特征值进行卡尔曼滤波，得到所述直方图的特征值。 [0079]　举例说明：对于插帧状态，假设当前帧为预测帧，则可以依据该预测帧之前的两个关键帧对应的图像的直方图的特征值进行最小二乘曲线拟合；然后根据得到的拟合曲线的解析式，对预测帧对应的直方图的第二特征值进行预测；最后，对得到的第二特征值进行卡尔曼滤波，得到该预测帧对应的直方图的特征值，即当前帧对应的直方图的特征值。 [0080]　本实施例中，可以通过多种方式计算关键帧的待显示画面的直方图的特征值，在本实施例中不进行限定。 [0081]　举例说明，本实施例提供两种优选的实施方式计算关键帧的待显示画面的直方图的特征值： [0082]　实施方式一： [0083]　如图2所示，直方图中横坐标为灰阶值，纵坐标为像素灰阶值的概率，从最小灰阶的位置向最大灰阶值的方向计算灰阶值对应的像素灰阶概率值的累加值； [0084]　判断当前灰阶值对应的累加值是否超过预设的第一阈值； [0085]　当当前灰阶值对应的累加值超过预设的第一阈值时，确定当前灰阶值为所述待显示画面的直方图的特征值。 [0086]　举例说明：对于8位宽精度的直方图，直方图特征值s可以通过如下公式3)进行计算： [0087]　公式3)[0088]　其中，S表示当前灰阶值，h(t)表示像素灰阶的概率，K表示预设的第一阈值。 [0089]　对于第一阈值K的选取规则为：K为归一化到[0,1]之间的一个实数，其中K值越高，S值越高，表示画面中较亮区域灰阶对直方图特征值s的影响越大；反之，K值越小，S越低，表示画面中较亮区域的灰阶值对直方图特征值S的影响越弱。 [0090]　实施方式二： [0091]　设置多个不同的第一阈值，并基于实施方式一的方式计算多个直方图特征值； [0092]　对所述多个直方图特征值进行加权平均，得到当前帧待显示画面的直方图的特征值。 [0093]　在本实施例中，现有技术中由于要计算每帧直方图的特征值，可能会出现直方图特征值频繁变化的问题，为了解决该问题，本实施例还对直方图特征值进行了限幅。例如，可以设置直方图特征值的最小阈值Kmin和最大阈值Kmax,通过最小阈值和最大阈值对直方图特征值进行限定。若直方图特征值在最小阈值Kmin和最大阈值Kmax之间，则确定该直方图的特征值为实际输出的直方图的特征值；若该直方图的特征值小于最小阈值，则将最小阈值作为实际输出的直方图的特征值；若该直方图的特征值大于最大阈值，则将最大阈值作为实际输出的直方图的特征值。例如，可以通过如下的公式3表示限幅的过程： [0094]　公式3)Sl＝min(Kmax，max(Kmin，S))； [0095]　除此之外，通过上述介绍可知，直方图的特征值为时变信号，为了消除事变信号的高频干扰，还可以对每帧的直方图的特征值进行低通滤波，例如可以通过如下的公式4)进行低通滤波： [0096]　公式4)Sf＝ρ×Sprec+(1-ρ)×Scurr,ρ∈[0,1]； [0097]　其中，Sf为滤波后的直方图特征值，Sprec为上一次滤波器的输出，Scurr为此次待滤波的原始直方图特征图特征值，ρ为滤波系数。 [0098]　其中，需要说明的是，针对于上述实施方式一和实施方式二，实施方式一可以先限幅后滤波，实施方式二可以先滤波后限幅。 [0099]　S102：获取原始背光值，依据所述原始背光值和所述直方图特征值计算期望背光和期望图像增强查找表。 [0100]　本实施例中，期望背光可以理解为显示设备当前的显示状态下，理想的背光值，理想背光值为在满足待显示画面所需的显示亮度的情况下，最大限度的降低背光，以达到节省功耗的目的。 [0101]　其中，可以通过多种方式计算期望背光，在本实施例中，不进行限定。 [0102]　在本实施例中，参考如下的公式5)，为计算期望背光的一种实施方式： [0103]　公式5)ldst＝F(S,l)＝l×Sg； [0104]　其中，F为背光计算模型，l为归一化的输入原始背光值，S为归一化的当前帧直方图特征值，g为预设模型曲率，g越大表示非线性度越高，画面亮度较高时输出背光变化率越平缓。 [0105]　本实施例中，期望图像增强查找表可以表示为显示设备在当前背光状态下，使得画质显示最好的图像增强查找表。 [0106]　其中，可以通过多种方式计算期望图像增强查找表，在本实施例中，不进行限定。 [0107]　优选的，可以提供如下的一种计算期望图像增强查找表的实施方式： [0108]　根据预设的背光查找表获取当前帧直方图的特征值对应的背光值，并依据预设的图像增益系数获取该背光值对应的图像增强系数； [0109]　依据所述图像增强系数，计算贝塞尔曲线对应的多个增强控制点，并根据所述增强控制点生成期望图像增强查找表。 [0110]　S103：依据所述期望背光，调节所述显示设备的输出背光； [0111]　本实施例中，将背光调整到期望背光，可以节省掉由于背光较高而损耗的功耗。 [0112]　由于显示设备背光调节的发起者众多，传统背光调节装置和方法容易出现闪屏的问题，为了解决该问题，本实施例中可以将输出背光进行平滑处理，已过滤掉背光的高频扰动。 [0113]　例如，可以采用一阶惯性滤波器对期望背光进行平滑处理，得到实际的输出背光。 [0114]　S104：依据期望图像增强查找表，调节所述待显示图像的亮度； [0115]　本实施例中，对于期望图像增强查找表可以通过多种方法进行，在本实施例中，不进行限定。 [0116]　在节省功耗的同时，为了抑制噪声并提高图像对比度，可以将采用如下的方式计算图像增强查找表： [0117]　获取待显示画面的亮度分布直方图； [0118]　采用预设的第一单调递减函数对所述亮度直方图进行裁剪，得到第一亮度直方图和第二亮度直方图； [0119]　根据所述第二亮度直方图和预设的第一参数生成第二单调递减函数； [0120]　依据所述第二单调递减函数和所述第一亮度直方图进行重构，得到重构亮度直方图； [0121]　依据所述重构的亮度直方图获取所述图像增强查找表； [0122]　根据所述图像增强查找表，对待显示画面的亮度进行调节。 [0123]　其中，第一单调递减函数的生成方法，包括： [0124]　根据所述待显示画面的亮度分布直方图的面积和预设的第二参数确定所述最低裁剪边界； [0125]　根据所述第一单调递减函数的最低裁剪边界和预设的第三参数确定最高裁剪边界； [0126]　根据预设的单调递减函数、所述最低裁剪最低边界和所述最高裁剪边界，生成所述第一单调递减函数。 [0127]　举例说明：最低裁剪边界和最高裁剪边界可以通过如下公式6)的方式计算： [0128]　6)[0130]　其中，若是该第一单调递减函数为线性单调递减函数，则第一单调递减函数的生成可以如下公式7)所示： [0131]　7)[0132]　若是该第一单调递减函数为gamma函数，则该第一单调递减函数的生成可以如下公式8)所示： [0133]　8)[0134]　本实施例中，如图3所示，通过第一单调递减函数对亮度分布直方图裁剪后，可以得到裁剪后剩余的亮度直方图(第一亮度直方图)hcut(t)，如图4所示第一单调递减函数的下方区域，还可以得到被裁剪后的亮度直方图，如图4所示的阴影部分(第二亮度直方图)scut(t)。 [0135]　第二单调递减函数的生成方法，包括： [0136]　计算所述第二亮度直方图的面积均值； [0137]　在所述第二亮度直方图面积均值小于等于所述预设的第一采参数的情况下，所述第二单调递减函数为第二亮度直方图的面积的均值； [0138]　在所述第二亮度直方图的面积均值大于所述第二参数的情况下，根据预设的第一参数、第二亮度直方图的面积均值生成第二单调递减函数。 [0139]　举例说明：如下公式9)所示， [0140]　9)[0141]　如图4所示，表示第二亮度直方图的面积均值，该补偿函数为一个单调递减函数，如图5所示，通过该第二单调递减函数补偿裁剪后的亮度直方图，得到的重构亮度直方图可以表示为：ur(t)＝hcut(t)+v(t)。 [0142]　本实施例中，由于显示设备画面调节的发起者众多，传统方法的画质增强过程容易产生闪屏和难以兼容的问题，为了解决该问题，本实施将图像增强查找表与其它的增强查找表进行融合，例如和蓝光护眼模式的查找表、色温调节模式的查找表等融合。 [0143]　举例说明：可以通过如下的公式10)将多个查找表进行融合： [0144]　公式10)y＝L(L3rd(x))。 [0145]　由于图像增强查找表为时变的信号，为了避免时变信号的频繁变化，可以对期望图像增强查找表进行滤波处理，例如可以通过一阶惯性滤波的方式进行滤波，例如，可以通过如下的公式11)对图像增强查找表进行滤波： [0146]　公式11)[0147]　其中，为滤波后的图像增强查找表，为上一次滤波器的输出，为此次待滤波的图像增强查找表，p为滤波系数。 [0148]　S105：依据所述期望背光和所述期望图像增强查找表计算当前的算法功耗模型； [0149]　本实施例中，算法功耗模型表示算法功耗和理想节电能力的关系，例如可以通过如下的公式12)表示： [0150]　公式12)g(lsrc，ldst)＝C(lsrc)-C(ldst)-ca-Δ； [0151]　其中，ca+Δ表示算法整体开销，Δ表示算法开销随移动设备整机负载变化的扰动。g()表示当前功耗调节装置的理想节电功耗，lsrc表示原始背光，ldst表示背光调节子模块平滑的输出背光。当g()值较高时，表明装置当前省电能力较强；当g()值较低时，表明装置当前省电能力较弱；当值小于零时，表明装置不仅不节电，有可能消耗更多功耗。 [0152]　S106：依据算法功耗和预设的工作频率查找表，对所述显示设备用于显示画面所需的工作频率进行调节。 [0153]　其中，背光调节、算法计算以及显示画面画质增强过程均是显示设备用于画面显示所需的工作频率。在本实施例中，为了节省功耗，可以对画面显示所需的工作频率进行调节， [0154]　通过上述介绍可知，对算法功耗模型进行分析，得到当前功耗调节装置的理想节电功耗，并依据预设的查找表，对显示设备用于画面显示所需的工作频率进行动态的调整。 [0155]　其中，预设的工作频率查找表可以为当前功耗调节装置的理想节电功耗(g())与不同工作模式的工作频率的对应关系，其中工作模式包括：背光调节、算法计算、显示画面画质增强等。 [0156]　除此之外，系统负载也会产生额外功耗，例如CPU使用率、频率等，为了最大程度的降低运行功耗，本发明实施例还考虑了系统负载的影响，具体的，还包括： [0157]　计算所述显示设备的负载功耗； [0158]　依据所述负载功耗确定计算模块、画质调节模块和背光调节模块的工作频率。 [0159]　本实施例公开了一种显示设备功耗调节方法及装置，包括读取当前帧待显示画面的直方图，计算待显示画面的直方图的特征值；获取原始背光值，依据原始背光值和所述直方图特征值计算期望背光和期望图像增强查找表；依据期望背光，调节所述显示设备的输出背光；依据期望图像增强查找表，调节待显示图像的亮度；依据期望背光和所述期望图像增强查找表计算当前的算法功耗模型；对算法功耗模型进行分析，以根据分析结果对所述显示设备用于画面显示所需的工作频率进行调节。这样，保证了为用户提供明亮、易看的显示效果的同时，达到节约功耗的目的，即实现了实时的动态调整显示画面并限制功耗开销的目的。 [0160]　进一步的，采用低精度直方图的方式，自适应的计算关键帧的直方图的特征值，预测非关键帧的直方图的特征值，节约了系统功耗。 [0161]　进一步的，将输出背光进行平滑处理，过滤掉背光的高频扰动，防止出现闪屏的现象。 [0162]　进一步的，采用限制对比度图像增强的方法，优化显示效果，极大程度的避免图像失真。 [0163]　参考图6，示出了一种显示设备功耗调节装置的结构示意图，在本实施例中，该装置包括： [0164]　计算模块601、背光调节模块602、画质调节模块603性能调节模块604； [0165]　计算模块，用于读取当前帧待显示画面的直方图，计算所述直方图的特征值；依据所述直方图计算期望背光和期望图像增强查找表；将所述期望背光发送给所述背光调节模块，将所述期望图像增强查找表发送给所述画质调节模块；计算所述并依据所述期望背光和原始背光计算模块的算法功耗模型；将所述算法功耗模型发送给所述性能调节模块； [0166]　所述性能调节模块，用于依据算法功耗和预设的工作频率查找表，确定计算模块、画质调节模块和背光调节模块的工作频率，并向计算模块、画质调节模块和背光调节模块发送性能调节信号； [0167]　所述背光调节模块，用于依据所述期望背光调节所述显示设备的输出背光，并依据所述性能调节模块发送的性能调节信号调整所述背光调节子模块的工作频率； [0168]　所述画质调节模块，用于依据所述期望图像增强查找表对所述待显示图像的亮度进行调节，并依据所述性能调节模块发送的性能调节信号调整所述画质调节模块的工作频率。 [0169]　其中，计算模块的工作内容可以参见1上述S101、S102和S105的过程，在本实施例中，不再赘述。 [0170]　背光调节模块的工作内容可以参见上述S103介绍的内容，在本实施例中不再赘述。 [0171]　画质调节模块的工作内容可以参件上述S104介绍的内容，在本实施例中不再赘述。 [0172]　性能调节模块的工作内容可以参见上述S106的工作内容，在本实施例中不再赘述。 [0173]　可选的，所述计算模块，包括： [0174]　特征值计算子模块，用于通过对所述直方图灰阶概率进行累加的方式，计算所述直方图的特征值； [0175]　限幅子模块，用于对所述直方图的特征值进行限幅处理； [0176]　第一滤波子模块，用于对所述直方图的特征值进行滤波处理。 [0177]　可选的，所述计算模块，所述背光调节模块，还用于： [0178]　对所述期望背光进行平滑处理。 [0179]　可选的，所述计算模块，所述画质增强子模块，还用于： [0180]　对所述期望图像增强查找表进行平滑处理，以过滤所述图像增强查找表的高频信号； [0181]　将所述图像增强查找表与其它的增强查找表进行融合。 [0182]　可选的，所述计算模块，所述性能调节模块，还用于： [0183]　计算所述显示设备的负载功耗； [0184]　依据所述负载功耗确定计算模块、画质调节模块和背光调节模块的工作频率。 [0185]　通过本实施例的装置，读取当前帧待显示画面的直方图，计算所述待显示画面的直方图的特征值；获取原始背光值，依据所述原始背光值和所述直方图特征值计算期望背光和期望图像增强查找表；依据所述期望背光，调节所述显示设备的输出背光；依据期望图像增强查找表，调节所述待显示图像的亮度；依据所述期望背光和所述期望图像增强查找表计算当前的算法功耗模型；对所述算法功耗模型进行分析，以根据分析结果对所述显示设备用于画面显示所需的工作频率进行调节。这样，保证了为用户提供明亮、易看的显示效果的同时，达到节约功耗的目的，即实现了实时的动态调整显示画面并限制功耗开销的目的。 [0186]　需要说明的是，本说明书中的各个实施例均采用递进的方式描述，每个实施例重点说明的都是与其他实施例的不同之处，各个实施例之间相同相似的部分互相参见即可。</t>
  </si>
  <si>
    <t>这样，保证了为用户提供明亮、易看的显示效果的同时，达到节约功耗的目的，即实现了实时的动态调整显示画面并限制功耗开销的目的。</t>
  </si>
  <si>
    <t>CN108305234A |
CN108280836A |
CN108257580A |
CN107948554A |
CN107274364A |
CN105869577A |
CN105376498A</t>
  </si>
  <si>
    <t>CN113066442A</t>
  </si>
  <si>
    <t>0.7</t>
  </si>
  <si>
    <t>CN110956933B</t>
  </si>
  <si>
    <t>平滑处理 |
直方图 |
当前帧 |
亮度直方图 |
亮度分布直方图 |
加权平均 |
图像对比度 |
直方图计算 |
像素灰阶值 |
直方图特征 |
特征值 |
关键帧 |
画质增强</t>
  </si>
  <si>
    <t>增益系数 |
低通滤波处理 |
最小二乘曲线拟合 |
cornette |
查找表 |
功耗模型 |
计算模块</t>
  </si>
  <si>
    <t>背光调节 |
画质调节 |
显示图像 |
期望图像 |
显示设备 |
显示画面 |
画面显示</t>
  </si>
  <si>
    <t>功耗调节 |
调节模块 |
子模块 |
工作频率 |
调节信号</t>
  </si>
  <si>
    <t>3  2020.04.03 公开 公开
2020.05.01 实质审查的生效 实质审查的生效
IPC(主分类)=G09G   3/34
申请日=2018.09.27
2021.02.12 授权 授权</t>
  </si>
  <si>
    <t>CN201910992475.6</t>
  </si>
  <si>
    <t>一种车机系统主副屏显示方法、装置及电子设备</t>
  </si>
  <si>
    <t>本发明涉及一种车机系统主副屏显示方法、装置及电子设备，所述方法包括：分别为主屏和副屏设置主屏帧率和副屏帧率。所述方法还包括根据所述主屏帧率和副屏帧率，分别为主屏和副屏设置相匹配的主屏刷新频率和副屏刷新频率。作为优选，所述方法还包括监测CPU或GPU带宽的步骤，并且根据CPU或GPU带宽调整所述主屏帧率和/或副屏帧率。对比现有技术，本发明的一种车机系统主副屏显示方法，通过分别调整主屏和副屏的帧率，缓解了CPU/GPU负载，提高了CPU/GPU的处理能力，在不影响用户体验效果的同时，通过释放资源的方式提高了系统的稳定性，而且易于实现。</t>
  </si>
  <si>
    <t>一种车机系统主副屏显示方法，其特征在于，所述方法包括：分别为主屏和副屏设置主屏帧率和副屏帧率。</t>
  </si>
  <si>
    <t>2019/10/18</t>
  </si>
  <si>
    <t>2020/02/07</t>
  </si>
  <si>
    <t>G06F3/1423|G06F3/1407</t>
  </si>
  <si>
    <t>　目前车机系统中，车载多屏幕趋势比较明显，例如中控屏和仪表屏，可以实现双屏互动，不同的屏幕可以显示不同的内容。对应于屏幕的显示，有两个技术指标：1)帧率，单位fps(每秒的帧数，frame per second)，是指CPU或GPU生成帧的速率；2)屏幕刷新频率，单位Hz(赫兹)，是指设备刷新屏幕的频率。如果帧率与屏幕刷新频率或者CPU/GPU处理能力不匹配，则会出现卡顿或系统不稳定问题。&lt;br/&gt;　在支持中控屏和仪表屏的车机上面会有两个帧缓冲(frame buffer)，分别对应中控屏和仪表屏两块屏幕。在现有车机系统中，系统只能按照预先设定的帧率同时同频率刷新中控屏和仪表屏两块屏幕。&lt;br/&gt;　受车机硬件配置限制(成本因素)，在低端车机硬件性能低，CPU/GPU满负载，处理能力达到上限、内存很低的情况下，如果还按照原帧率同时刷新两块屏幕，显示系统负载会非常高，界面显示经常出现卡顿或系统不稳定问题，界面显示效果大打折扣。</t>
  </si>
  <si>
    <t>　本发明涉及车机系统技术领域，尤其涉及一种车机系统主副屏显示方法、装置及电子设备。</t>
  </si>
  <si>
    <t>[0053]　下面结合附图对本发明实施例进行详细描述。 [0056]　还需要说明的是，以下实施例中所提供的图示仅以示意方式说明本公开的基本构想，图示中仅显示与本公开中有关的组件而非按照实际实施时的组件数目、形状及尺寸绘制，其实际实施时各组件的形态、数量及比例可为一种随意的改变，且其组件布局形态也可能更为复杂。 [0058]　首先以安卓(Android)系统为例说明屏幕显示的机理。在安卓系统中，屏幕显示计算包括两个层次，如图1所示，分别为APP层和SurfaceFlinger层。APP层中每个需要显示的APP确定屏幕显示的内容，将屏显内容输出到缓冲队列(BufferQueue)，SurfaceFlinger是安卓的一个native进程，计算合成BufferQueue中所有APP的屏幕显示内容，将合成结果输出到屏幕的帧缓冲区进行显示。 [0060]　目前，在支持主屏和副屏的车机上面会有两个帧缓冲，分别对应两块屏幕(对于有更多帧缓冲，对应更多屏幕的情况与此类同，不做赘述)。但是，在现有车机系统中只有一个VSync信号，所有APP和SurfaceFlinger中负责主屏显示和副屏显示的线程通过RequestVSync请求得到的都是同一个VSync信号。这也就意味着系统只能按照预先设定的帧率同时同频率刷新主屏和副屏两块屏幕。 [0061]　在CPU/GPU处理能力足够的情况下，使用现有机制进行双屏显示没有问题。但是受成本因素影响，车机硬件配置受到限制，在CPU/GPU处理能力接近上限时，如果再按照预先设定的帧率同时刷新两块屏幕，显示系统负载会非常高，界面显示经常出现卡顿或系统不稳定问题，影响显示效果和用户体验。 [0062]　副屏(如仪表屏)作为主屏(如操作屏)的补充，需要界面显示的内容少，界面显示内容变化也较少，在系统资源受限的情况下没有必要和主屏保持同样的帧率或刷新率，也同样能有不错的显示效果。 [0064]　参见图2，本发明实施例提供的一种车机系统主副屏显示方法包括：分别为主屏和副屏设置主屏帧率和副屏帧率。在现有车机系统中，主屏和副屏使用的都是同一个VSync信号，所以必须保持同样的帧率。本发明实施例为主屏和副屏分别设置主屏帧率和副屏帧率，从而使得主屏帧率和副屏帧率可以根据具体情况分别进行调整。 [0065]　作为一种具体实现方式，所述方法还包括：根据所述主屏帧率和副屏帧率，分别为主屏和副屏设置相匹配的主屏刷新频率和副屏刷新频率。屏幕刷新频率和帧率不匹配，会影响屏幕的显示效果，并造成硬件资源的浪费。因此，在主屏和/或副屏帧率发生变化的情况下，本公开实施例还包括根据主副屏帧率调整主副屏刷新频率的步骤。 [0066]　作为一种具体实现方式，所述副屏帧率低于主屏帧率。在系统硬件资源受限的情况下，可以考虑降低副屏帧率，因为副屏显示内容少，更新也较少，降低副屏帧率对用户体验和显示效果影响较小，但是可以有效缓解CPU/GPU负载，提高系统稳定性。 [0067]　作为一种具体实现方式，所述副屏帧率为主屏帧率的二分之一，也就是采用AAB的方法，即主屏更新两次，副屏更新一次，易于实现，通过牺牲帧率和刷新频率的方式提高系统稳定、增强系统整体性能。 [0068]　作为一种具体实现方式，所述主屏帧率为60fps，所述副屏帧率为30fps。帧率&amp;gt;＝60fps时，我们就不会觉得动画卡顿，但是提高帧率会增加CPU/GPU负载。因此，在系统资源受限的情况下，本公开实施例主屏和副屏的帧率分别设置为60fps和30fps。 [0069]　作为本发明实施例的一种具体实现方式，所述方法还包括监测CPU或GPU带宽的步骤，并且根据CPU或GPU带宽调整所述主屏帧率和/或副屏帧率，如图3所示。通过监测CPU或GPU带宽，可以根据系统硬件资源使用情况实时调整主屏帧率和/或副屏帧率。 [0070]　作为一种具体实现方式，所述根据CPU或GPU带宽调整所述主屏帧率和/或副屏帧率的策略为：设置CPU或GPU带宽阈值，根据CPU或GPU带宽与阈值比较的结果，调整主屏帧率和/或副屏帧率。对CPU或GPU带宽进行实时监测，当资源紧张、CPU或GPU带宽高于所设阈值，则降低主屏帧率和/或副屏帧率；当资源缓解、CPU或GPU带宽低于所设阈值，则重新提高主屏帧率和/或副屏帧率。 [0071]　作为一种具体实现方式，所述根据CPU或GPU带宽调整所述主屏帧率和副屏帧率的策略为：当CPU或GPU带宽大于95％的时候，设置主副屏的帧率分别为：30fps,30fps；当CPU或GPU带宽在85％到95％之间时，设置主副屏的帧率分别为：60fps,30fps；其他情况设置主副屏的帧率分别为:60fps,60fps。当系统资源使用情况正常时，主副屏的帧率分别设置为:60fps,60fps；当CPU或GPU带宽在85％到95％之间时，系统硬件资源比较紧张，通过降低副屏帧率的方式缓解CPU/GPU负载，采用主屏更新两次，副屏更新一次的方式；当CPU或GPU带宽大于95％的时候，CPU/GPU负载达到上限，系统硬件资源非常紧张，此时同时降低主屏和副屏的帧率。需要注意的是，监测CPU或GPU带宽的步骤是一直在运行的，因此当CPU/GPU负载缓解，主屏和副屏的帧率会根据CPU或GPU带宽重新设置，从而达到对主副屏帧率的实时调整。 [0072]　作为本发明实施例的一种具体实现方式，所述方法采用安卓系统实现。 [0073]　作为一种具体实现方式，所述方法还包括：在SurfaceFlinger进程中为主屏设置VSync信号，需要主屏显示的App和SurfaceFlinger中负责主屏显示的线程发出Request VSync请求时得到该VSync信号，根据该VSync信号生成主屏帧。 [0074]　作为一种具体实现方式，所述方法还包括：在SurfaceFlinger进程中为副屏设置单独的VSync2信号，需要副屏显示的App和SurfaceFlinger中负责副屏显示的线程发出Request VSync请求时得到该VSync2信号，根据该VSync2信号生成副屏帧。 [0075]　在现有安卓系统中，SurfaceFlinger进程中只有一个VSync信号，所有APP和屏幕显示线程发出Request VSync请求时，均获得该VSync信号。本公开实施例中，为主屏和副屏分别设置了用于屏幕更新的信号，在本公开实施例中命名为VSync信号和VSync2信号以进行区分，如图4所示。需要主屏显示的App和SurfaceFlinger中负责主屏显示的线程发出Request VSync请求时得到该VSync信号，根据该VSync信号生成主屏帧。需要副屏显示的App和SurfaceFlinger中负责副屏显示的线程发出Request VSync请求时得到该VSync2信号，根据该VSync2信号生成副屏帧。通过该机制，本公开实施例通过安卓系统实现了对主屏和副屏帧率的单独控制。 [0076]　作为一种具体实现方式，所述方法还包括：所述主屏帧率和副屏帧率通过VSync信号和VSync2信号的周期进行设置。在安卓系统中，通过设置VSync信号和VSync2信号的周期即Period属性，控制主屏和副屏的帧率。 [0077]　作为一种具体实现方式，所述VSync2信号的周期大于所述VSync信号的周期。提高VSync2周期，对应就会降低副屏帧率，从而有效缓解CPU/GPU负载，提高系统稳定性。 [0078]　作为一种具体实现方式，所述VSync2信号的周期为所述VSync信号周期的两倍，也就是采用AAB的方法，即主屏更新两次，副屏更新一次，通过牺牲帧率和刷新频率的方式提高系统稳定、增强系统整体性能。 [0079]　作为一种具体实现方式，所述VSync2信号的周期为1/30秒，所述VSync信号的周期为1/60秒。 [0082]　作为一种具体实现方式，所述根据CPU或GPU带宽调整所述VSync信号和/或VSync2信号的周期的策略为：设置CPU或GPU带宽阈值，根据CPU或GPU带宽与阈值比较的结果，调整VSync信号和/或VSync2信号的周期。对CPU或GPU带宽进行实时监测，当资源紧张、CPU或GPU带宽高于所设阈值，则增长VSync信号和/或VSync2信号周期；当资源缓解、CPU或GPU带宽低于所设阈值，则重新缩短VSync信号和/或VSync2信号周期。 [0083]　作为一种具体实现方式，所述根据CPU或GPU带宽调整所述VSync信号和/或VSync2信号的周期的策略为：当CPU或GPU带宽大于95％的时候，设置VSync信号和VSync2信号的周期分别为：1/30秒,1/30秒；当CPU或GPU带宽在85％到95％之间时，设置VSync信号和VSync2信号的周期分别为：1/60秒，1/30秒；其他情况设置VSync信号和VSync2信号的周期分别为:1/60秒,1/60秒。当系统资源使用情况正常时，VSync信号和VSync2信号的周期分别设置为:1/60秒,1/60秒；当CPU或GPU带宽在85％到95％之间时，系统硬件资源比较紧张，通过增加VSync2信号周期的方式缓解CPU/GPU负载，主屏更新两次，副屏更新一次；当CPU或GPU带宽大于95％的时候，CPU/GPU负载达到上限，系统硬件资源非常紧张，此时同时增加VSync信号和VSync2信号的周期。需要注意的是，监测CPU或GPU带宽的步骤是一直在运行的，因此当CPU/GPU负载缓解，VSync信号和VSync2信号的周期会根据CPU或GPU带宽重新设置，从而达到对主副屏帧率的实时调整。 [0084]　对比现有技术，本发明实施例中的一种车机系统主副屏显示方法，通过分别调整主屏和副屏的帧率，缓解了CPU/GPU负载，提高了CPU/GPU的处理能力，在不影响用户体验效果的同时，通过释放资源的方式提高了系统的稳定性，而且易于实现。 [0085]　与上述方法实施例相对应，参见图6，本发明实施例提供了一种车机系统主副屏显示装置，所述装置包括： [0086]　主屏帧率设置组件，用于设置主屏帧率； [0087]　副屏帧率设置组件，用于设置副屏帧率。 [0088]　作为本发明实施例的一种具体实现方式，参见图7，本公开实施例所述装置还包括： [0089]　主屏刷新频率设置组件，用于将主屏设置为具有与所述主屏帧率匹配的刷新频率； [0090]　副屏刷新频率设置组件，用于将副屏设置为具有与所述副屏帧率匹配的刷新频率。 [0091]　作为一种具体实现方式，所述副屏帧率低于主屏帧率。 [0092]　作为一种具体实现方式，所述副屏帧率为主屏帧率的二分之一。 [0093]　作为一种具体实现方式，所述主屏帧率为60fps，所述副屏帧率为30fps。 [0094]　作为本发明实施例的一种具体实现方式，参见图8，本公开实施例所述装置还包括CPU或GPU带宽监测组件，用于根据CPU或GPU带宽调整所述主屏帧率和/或副屏帧率。 [0095]　作为一种具体实现方式，所述根据CPU或GPU带宽调整所述主屏帧率和/或副屏帧率的策略为：设置CPU或GPU带宽阈值，根据CPU或GPU带宽与阈值比较的结果，调整主屏帧率和/或副屏帧率。 [0096]　作为一种具体实现方式，所述根据CPU或GPU带宽调整所述主屏帧率和副屏帧率的策略为：当CPU或GPU带宽大于95％的时候，设置主副屏的帧率分别为：30fps,30fps；当CPU或GPU带宽在85％到95％之间时，设置主副屏的帧率分别为：60fps,30fps；其他情况设置主副屏的帧率分别为:60fps,60fps。 [0097]　参见图9，本发明实施例还提供了一种电子设备，所述电子设备包括： [0102]　下面参考图9，其示出了适于用来实现本公开实施例的电子设备60的结构示意图。本公开实施例中的电子设备可以包括但不限于诸如车载终端、移动电话、笔记本电脑、数字广播接收器、PDA(个人数字助理)、PAD(平板电脑)、PMP(便携式多媒体播放器)等等的移动终端以及诸如数字TV、台式计算机等等的固定终端。图9示出的电子设备仅仅是一个示例，不应对本公开实施例的功能和使用范围带来任何限制。 [0104]　通常，以下装置可以连接至I/O接口605：包括例如触摸屏、触摸板、键盘、鼠标、图像传感器、麦克风、加速度计、陀螺仪等的输入装置606；包括例如液晶显示器(LCD)、扬声器、振动器等的输出装置607；包括例如磁带、硬盘等的存储装置608；以及通信装置609。通信装置609可以允许电子设备60与其他设备进行无线或有线通信以交换数据。虽然图9示出了具有各种装置的电子设备60，但是应理解的是，并不要求实施或具备所有示出的装置。可以替代地实施或具备更多或更少的装置。 涵盖在本发明的保护范围之内。因此，本发明的保护范围应以权利要求的保护范围为准。</t>
  </si>
  <si>
    <t>对比现有技术，本发明的一种车机系统主副屏显示方法，通过分别调整主屏和副屏的帧率，缓解了CPU/GPU负载，提高了CPU/GPU的处理能力，在不影响用户体验效果的同时，通过释放资源的方式提高了系统的稳定性，而且易于实现。</t>
  </si>
  <si>
    <t>4.54</t>
  </si>
  <si>
    <t>CN114495864B |
CN111651233B |
CN114495864A |
CN111651233A</t>
  </si>
  <si>
    <t>0.58</t>
  </si>
  <si>
    <t>硬件配置 |
图形处理器 |
硬件资源 |
计算机软件程序 |
存储器 |
可读存储介质 |
存储计算机指令 |
暂态计算机 |
flow reactor</t>
  </si>
  <si>
    <t>安卓系统 |
屏幕显示内容 |
显示方法 |
副屏显示 |
副屏 |
屏幕显示 |
主屏 |
控制主屏 |
刷新频率 |
刷新屏幕 |
屏幕刷新频率 |
主屏显示</t>
  </si>
  <si>
    <t>系统资源 |
帧缓冲 |
屏幕刷新 |
帧率调整 |
vsync信号 |
带宽调整 |
带宽阈值 |
信号周期</t>
  </si>
  <si>
    <t>电子设备 |
数字广播接收器 |
便携式多媒体播放器</t>
  </si>
  <si>
    <t>2  2020.02.07 公开 公开
2020.03.03 实质审查的生效 实质审查的生效
号牌文件类型代码=1604
号牌文件序号=201530157560129
IPC(主分类)=G06F   3/14
申请日=20191018</t>
  </si>
  <si>
    <t>CN201810785232.0</t>
  </si>
  <si>
    <t>一种全景图像拼接渲染方法及装置</t>
  </si>
  <si>
    <t>本发明提出一种全景图像拼接渲染方法及装置。一种全景图像拼接渲染方法，包括：获取待拼接渲染的鱼眼图像；对所述鱼眼图像进行顶点网格刨分处理，其中，顶点网格刨分精度与所述鱼眼图像的畸变程度成正比；根据对所述鱼眼图像的刨分结果，建立图像拼接渲染球型模型；将刨分后的所述鱼眼图像以及所述图像拼接渲染球型模型输入图形处理器渲染管线，将所述鱼眼图像拼接渲染为全景图像。上述技术方案对鱼眼图像进行切合畸变程度的刨分处理，然后以刨分后的图像进行拼接渲染得到全景图像，可以在保证渲染精度的前提下减少渲染顶点数，提高渲染效率。</t>
  </si>
  <si>
    <t>一种全景图像拼接渲染方法，其特征在于，所述方法包括： 　　获取待拼接渲染的鱼眼图像； 　　对所述鱼眼图像进行顶点网格刨分处理，其中，顶点网格刨分精度与所述鱼眼图像的畸变程度成正比； 　　根据对所述鱼眼图像的刨分结果，建立图像拼接渲染球型模型； 　　将刨分后的所述鱼眼图像以及所述图像拼接渲染球型模型输入图形处理器渲染管线，将所述鱼眼图像拼接渲染为全景图像。</t>
  </si>
  <si>
    <t>2018/07/17</t>
  </si>
  <si>
    <t>2020/01/24</t>
  </si>
  <si>
    <t>G06T  3/00</t>
  </si>
  <si>
    <t>G06T3/0018|G06T3/005</t>
  </si>
  <si>
    <t>　鱼眼镜头是一种焦距为16毫米或更短的，并且视角接近或等于180°的镜头，它是一种极端的广角镜头，可以拍摄超过人眼视觉范围的图像，即鱼眼图像。全景图像是通过对专业相机捕捉整个场景的图像信息或者使用建模软件渲染过后的图片，使用软件进行图片拼合而得到的能够全面展示空间场景的三维图像。基于鱼眼镜头广角拍摄的优越性，鱼眼图像常常被用作拼接渲染全景图像的素材。&lt;br/&gt;　由于鱼眼镜头的短焦距特性，虽然得到了更大拍摄视角，但是因光学原理产生的图像畸变也更强烈，其结果是除了画面中心的景物保持不变，其他本应水平或垂直的景物都发生了变化，具体可参见图1所示的鱼眼镜头成像示例，鱼眼图像边缘尤其是南北极点均发生了畸变。&lt;br/&gt;　利用球型模型进行全景图像拼接渲染时，鱼眼图像的边缘和南北极点恰好是拼接缝所在位置，而球型模型拼接缝处是图像变形量最大的区域，要想尽可能保证在拼接渲染时达到合理的变形效果，不发生图像失真，应当为球型模型设置更多的顶点，提高球型模型精度。因此，对鱼眼图像进行高精度的顶点网格刨分，建立高精度的球型渲染模型进行全景图像拼接渲染，是业内常用的全景图像拼接渲染方法。但是，图像渲染需要进行大量的三维建模、光栅化等工作，图像渲染顶点数量对GPU(Graphics Processing Unit，图形处理器)渲染管线的工作效率影响极大，大量的顶点会严重降低GPU渲染管线光栅化效率以及顶点数据动态传入效率，从而降低全景图像拼接渲染的效率，增加了功耗。</t>
  </si>
  <si>
    <t>　本发明涉及图像处理技术领域，尤其涉及一种全景图像拼接渲染方法及装置。</t>
  </si>
  <si>
    <t>[0056]　首先简单介绍鱼眼摄像机拍摄鱼眼图像及进行鱼眼图像拼接渲染的基础技术知识： [0057]　鱼眼摄像机的视场角可以超过180度，因此理论上两台鱼眼摄像机拍摄的图像就可以拼接成360度的全景图像。例如图2所示，第一摄像机7和第二摄像机8分别朝相反方向拍摄，其视场角分别为5和6，其视野分别如图中1和2所示，并且存在重叠区域3和4，对图中1和2区域的图像执行在3、4区域的拼接渲染，就可以得到无缝拼接的全景图像。事实上，采用更多的鱼眼摄像机拍摄鱼眼图像并进行图像拼接，也可以得到全景图像。 [0058]　鱼眼摄像机拍摄得到的鱼眼图像如图3所示，其中包括两部分：圆形区域1所示为实际成像区域，阴影部分区域2为非成像区域。可以理解，鱼眼图像的实际内容为图3中圆形区域1内的内容，对鱼眼图像进行拼接时，也是对图3中圆形区域1内的图像内容进行拼接。 [0059]　鱼眼图像的全景拼接渲染包括两种模式：球型模式和平展渲染模式。 [0060]　球型模式的鱼眼图像拼接渲染如图4所示，双鱼眼摄像机成像可视为摄像机坐标系统下的球型模型，通过一系列的坐标变换关系，求解鱼眼图像中的一点到球型模型上的对应关系，将鱼眼图像扭曲贴图至球型模型上，再对贴图重叠区域进行拼接和整体渲染，得到全景图像。其中，图4中1表示图像坐标系中重叠区视野边界圈，2表示第一摄像机拍摄到的鱼眼图像，3表示球型模型中的拼接融合区域，4表示第二摄像机拍摄到的鱼眼图像，5表示经纬坐标系下重叠区视野边界，6表示镜头坐标系中球型模型，7表示第一摄像机的经纬坐标系统，8表示第二摄像机的经纬坐标系统。 [0061]　平展渲染模式将鱼眼图像经过图像坐标系到经纬坐标系的变换渲染至经纬图像中。由于图2所示的鱼眼摄像机视野存在重合情况，在各坐标系统中重叠区域或边界如图4中的5所示。对图4中图像7和8在重叠区域中采用加权色彩融合的方法消除拼接缝，实现全景图像拼接。 [0062]　例如图1所示，由于鱼眼摄像机采集的鱼眼图像本身存在畸变，尤其是图像边缘区域的畸变更明显，图像中心区域的畸变较小。而全景图像的拼接渲染又是在图像边缘部分进行拼接处理，因此为了保证对鱼眼图像原始信息的逼真再现，保留更多的图像细节，应当为鱼眼图像拼接渲染模型设置更多顶点，提高渲染模型精度。但是顶点数量的增加又会大大增加GPU渲染管线的工作量，降低渲染效率。 [0063]　为了平衡拼接渲染的精度和效率，本发明实施例提出一种全景图像拼接渲染方法及装置。 [0065]　一种全景图像拼接渲染方法，参见图5所示，包括： [0066]　S501、获取待拼接渲染的鱼眼图像； [0069]　S502、对所述鱼眼图像进行顶点网格刨分处理，其中，顶点网格刨分精度与所述鱼眼图像的畸变程度成正比； [0070]　具体的，对鱼眼图像进行顶点网格刨分，实际上是将鱼眼图像进行顶点和图元的划分，将鱼眼图像划分为由顶点和图元组成的顶点网格，以便后期以顶点为基准对图像进行拼接渲染处理。本发明实施例刨分得到的顶点网格为三角形或矩形顶点网格。 [0071]　由于顶点越多，渲染模型的越精确，因此为鱼眼图像划分更多的顶点网格可以使渲染模型更精确，有利于避免失真。而鱼眼图像的边缘区域，也就是拼接缝附近区域的畸变较严重，只有设置较多的顶点才能准确渲染出其变形效果，因此应当以较高刨分精度对上述的鱼眼图像进行顶点网格刨分处理，得到更过的顶点。 [0072]　但是，渲染的顶点数量直接影响渲染工作量和渲染效率，顶点数量越多，渲染工作量越大，渲染效率越低，因此，为了权衡渲染精度和渲染效率，本发明实施例设定，对鱼眼图像进行顶点网格刨分处理的刨分精度，与鱼眼图像的畸变程度成正比，即鱼眼图像的畸变程度越高，则顶点网格刨分的刨分精度越高，得到的顶点网格数量和顶点数量越多；鱼眼图像的畸变程度越低，则顶点网格刨分的刨分精度越低，得到的顶点网格数量和顶点数量越少。 [0073]　可以理解，按照本发明实施例提出的上述刨分规则对鱼眼图像进行顶点网格刨分处理，可以使鱼眼图像边缘，也就是图像拼接缝附近的顶点数量较多，在渲染时的渲染精度较高，能够准确渲染出其畸变效果；而图像中心区域的顶点数量较少，在渲染时的渲染精度相对较低，而鱼眼图像中心区域本身畸变较小，因此较低的渲染精度符合较小畸变的渲染精度需求。 [0074]　也就是说，本发明实施例分别为鱼眼图像不同畸变程度的图像区域设置与之相匹配的顶点网格刨分精度，可以使图像渲染的顶点数量分布切合不同图像区域的渲染精度需求。相对于简单地将鱼眼图像刨分为高精度的顶点网格，本发明实施例可以有效减少顶点数量，从而较少渲染工作量，利于提升渲染效率。 [0075]　S503、根据对所述鱼眼图像的刨分结果，建立图像拼接渲染球型模型； [0076]　具体的，在完成对上述鱼眼图像的顶点网格刨分后，将刨分后的鱼眼图像转换到球型坐标系，得到对上述鱼眼图像进行拼接渲染的拼接渲染球型模型。 [0077]　可以理解，该拼接渲染球型模型各点的坐标分别对应对鱼眼图像进行顶点网格刨分后的各点坐标，也就是得到上述鱼眼图像各点与拼接渲染球型模型各点之间的点对关系。 [0079]　具体的，将上述进行顶点网格刨分后的鱼眼图像，以及由刨分后的鱼眼图像转换得到的图像拼接渲染球型模型同时输入GPU渲染管线，由GPU渲染管线将上述鱼眼图像按照与上述拼接渲染球型模型之间的点对关系渲染到上述球型模型上，得到全景图像。 [0082]　下面具体介绍本发明实施例对鱼眼图像进行顶点网格刨分的具体处理过程。 [0083]　参见图6所示，所述对所述鱼眼图像进行顶点网格刨分处理，包括： [0084]　S602、将所述鱼眼图像转换到图像坐标系或经纬坐标系表示； [0085]　具体的，本发明实施例以鱼眼图像作为素材拼接渲染得到全景图像。所获取的鱼眼图像，可以是任意坐标系下所展现的图像。为了便于进行图像刨分，本发明实施例设定在图像坐标系或经纬坐标系下进行。因此，在获取到鱼眼图像后，视鱼眼图像所处的坐标系不同，将鱼眼图像转换到图像坐标系或经纬坐标系下表示。可以理解，如果鱼眼图像本身就是在图像坐标系或经纬坐标系下，则可以免去执行步骤S602，直接执行后续步骤S603。或者，也可以执行鱼眼图像在图像坐标系和经纬坐标系下的表示切换。 [0086]　对于鱼眼图像在不同坐标系下的表示切换，根据不同坐标系之间的转换公式进行。本发明实施例主要利用经纬坐标系、图像坐标系和球型坐标系，下面简要介绍经纬坐标系与球型坐标系之间转换关系，以及球型坐标系与图像坐标系之间的转换关系，可以理解，参照如下介绍的转换关系，可以实现鱼眼图像在经纬坐标系、图像坐标系和球型坐标系之间的转换表示。 [0087]　对于任意一个鱼眼摄像机，其经纬坐标系如图7所示，横轴为纬度，纵轴为经度。纬度的值域为[(π-fov)/2,(π+fov)/2]，不考虑南北极拼接缝融合的情况下，经度的值域为[0,π]。pplanar(φ,θ)表示经纬坐标下的任意一点。其中fov表示镜头视场角。 [0088]　球型坐标系如图8所示，摄像机成像中心位于O点，光轴朝向y轴正方向。在XOY平面中的阴影与视场角fov对应。图7经纬坐标系中的pplanar(φ,θ)点在球型坐标系中表示为pspace(x,y,z)。其中q点为pspace点向XOY平面的投影。 [0089]　其中由经纬坐标系向球型坐标系的转换关系如公式1、公式2、公式3所示： [0090]　x＝-cos(φ)sin(θ)(公式1)[0091]　y＝-cos(θ)(公式2)[0092]　z＝sin(φ)sin(θ)(公式3)[0093]　采用等距模型将球型坐标系转换为图像坐标系，如图9所示。球型坐标系中表示为pspace(x,y,z)的点在图像坐标系中表示为pball(u,v)。令m点为pspace点在XOZ平面的投影，OP与y轴正方向的夹角为α，OM与x轴负方向的夹角为β，如图10所示。则图像坐标系与球型坐标系转换如公式4、公式5、公式6、公式7、公式8所示。 [0094](u,v)＝(OP cos(β),OP sin(β))(y！＝1)[0095]　　 ＝(0,0)(y＝1)(公式4)[0096]　OP＝2α/fov　 (公式5)[0097]　α＝atan(OM/z)(y&amp;gt;0)[0098]　 ＝π/2　　　　　　　　 (y＝0)(公式6)[0099]　 ＝atan(OM/z)+π(y≤0)[0100]　β＝acos(-x/OM)(z&amp;gt;0)[0101]　 ＝2π-acos(-x/OM)(z&amp;lt;0)(公式7)[0102]　 [0103]　按照上述坐标系转换公式，可以将获取的鱼眼图像在经纬坐标系和图像坐标系下转换表示。 [0104]　S603、对所述图像坐标系或所述经纬坐标系下的所述鱼眼图像进行顶点网格刨分处理。 [0105]　具体的，当上述的鱼眼图像在图像坐标系或经纬坐标系下表示时，直接在图像坐标系和经纬坐标系下对鱼眼图像进行顶点网格刨分处理。 [0106]　在本发明另一实施例中公开了，按照与所述鱼眼图像中心的距离越大则刨分精度越大的规则，对所述图像坐标系或所述经纬坐标系下的所述鱼眼图像进行顶点网格刨分处理。 [0107]　参见图1所示，由于鱼眼图像边缘区域的畸变相对于图像中心区域的畸变更严重，为了在图像渲染时能够更真实地表现图像畸变，应当对图像边缘区域进行更多顶点的图像渲染，而对于畸变较轻的图像中心区域，则可以执行较少顶点数量的渲染，因此，本发明实施例设定对上述鱼眼图像中心区域进行低精度的顶点网格刨分，而对于上述鱼眼图像的边缘区域则进行高精度的顶点网格刨分。也就是，按照与所述鱼眼图像中心的距离越大则刨分精度越高的规则，对鱼眼图像进行顶点网格刨分处理。 [0108]　参见图11所示，在图像坐标系下，在对鱼眼图像中心区域的图像进行顶点网格刨分时，采用低精度的刨分，沿着从图像中心向图像边缘的延伸，刨分精度逐渐增高。最后的刨分结果是，图像中心区域的顶点网格较大，单位面积内的顶点数量较少，而图像边缘区域，即图像畸变严重区域的顶点网格较小，单位面积内的顶点数量较多。上述刨分结果正好符合鱼眼图像中心区域畸变较轻，需要的渲染顶点较少，而图像边缘区域畸变较严重，需要的渲染顶点较多的事实。 [0109]　又参见图12所示，在经纬坐标系下，在对鱼眼图像中心区域进行顶点网格刨分时，采用低精度的刨分，沿着从图像中心向图像边缘的延伸，刨分精度逐渐增高。最后的刨分结果是，图像中心区域的顶点网格较大，单位面积内的顶点数量较少，而图像边缘区域，即图像畸变严重区域的顶点网格较小，单位面积内的顶点数量较多。上述刨分结果正好符合鱼眼图像中心区域畸变较轻，需要的渲染顶点较少，而图像边缘区域畸变较严重，需要的渲染顶点较多的事实。 [0110]　在具体执行上述的，按照与所述鱼眼图像中心的距离越大则刨分精度越高的规则，对所述图像坐标系或所述经纬坐标系下的所述鱼眼图像进行顶点网格刨分处理时，可以按照分区域设定刨分精度的方法执行。即，对距离图像中心第一距离范围内的图像按照第一精度进行顶点网格刨分，对距离图像重点第二距离范围内的图像按照第二精度进行顶点网格刨分等，直到当对图像边缘区域内的图像按照足够高的精度进行顶点网格刨分。 [0111]　在本发明的另一实施例中公开了，所述按照与所述鱼眼图像中心的距离越大则刨分精度越高的规则，对所述图像坐标系或所述经纬坐标系下的所述鱼眼图像进行顶点网格刨分处理，包括： [0112]　当所述鱼眼图像在所述图像坐标系下表示时，对所述图像坐标系下以所述鱼眼图像中心为圆心的第一圆形区域内的图像进行第一精度的顶点网格刨分处理，以及对所述鱼眼图像中的，在所述第一圆形区域之外的图像进行第二精度的顶点网格刨分处理；其中，所述第一精度小于所述第二精度； [0113]　以及， [0114]　当所述鱼眼图像在所述经纬坐标系下表示时，对所述经纬坐标系下以所述鱼眼图像中心为中心的第一矩形区域内的图像进行第三精度的顶点网格刨分处理，以及对所述鱼眼图像中的，在所述第一矩形区域之外的图像进行第四精度的顶点网格刨分处理；其中，所述第三精度小于所述第四精度。 [0115]　具体的，参见图13所示，当上述的鱼眼图像在图像坐标系下表示时，在对鱼眼图像进行顶点网格刨分时，为了达到与鱼眼图像中心的距离越大刨分精度越高的效果，对图像坐标系下的以鱼眼图像中心为圆心的第一圆形区域1内的图像进行第一精度的顶点网格刨分，对于剩余的图像区域的图像，也就是对上述鱼眼图像中，在上述第一圆形区域1之外的图像进行第二精度的顶点网格刨分，并且设定上述的第一精度小于上述的第二精度。 [0116]　可以理解，上述第一圆形区域1内的图像，即为靠近图像中心的畸变较轻的图像区域，而上述第一圆形区域1之外的图像即为靠近图像边缘的畸变较严重的图像区域。通过为上述两个区域设置不同的刨分精度，可以达到对畸变较轻的区域进行低精度顶点网格刨分，以及对畸变较严重的区域进行高精度顶点网格刨分的目的。 [0117]　参见图14所示，当上述的鱼眼图像在经纬坐标系下表示时，在对鱼眼图像进行顶点网格刨分时，为了达到与鱼眼图像中心的距离越大刨分精度越高的效果，对经纬坐标系下的以鱼眼图像中心为中心的第一矩形区域2内的图像进行第三精度的顶点网格刨分，对于剩余的图像区域的图像，也就是对上述鱼眼图像中，在上述第一矩形区域2之外的图像进行第四精度的顶点网格刨分，并且设定上述第三精度小于上述的第四精度。 [0118]　可以理解，上述的第一矩形区域2内的图像，即为靠近图像中心的畸变较轻的图像区域，而上述第一矩形区域2之外的图像即为靠近图像边缘的畸变较严重的图像区域。通过为上述两个区域设置不同的刨分精度，可以达到对畸变较轻的区域进行低精度顶点网格刨分，以及对畸变较严重的区域进行高精度顶点网格刨分的目的。 [0120]　在本发明的另一实施例中，还公开了当在经纬坐标系下对鱼眼图像进行顶点网格刨分时，可以对经、纬度边缘区域的图像按照不同的刨分精度进行顶点网格刨分。 [0121]　在本发明实施例中公开了，当所述鱼眼图像在所述经纬坐标系下表示时，对所述经纬坐标系下以所述鱼眼图像中心为中心的第二矩形区域内的图像进行第四精度的顶点网格刨分处理，对所述第二矩形区域上方和下方的图像区域内的图像进行第五精度的顶点网格刨分处理，以及对所述第二矩形区域左侧和右侧的图像区域内的图像进行第六精度的顶点网格刨分处理；其中，所述第四精度小于所述第五精度和所述第六精度。 [0122]　具体的，参见图15所示，当鱼眼图像在经纬坐标系下表示时，对于以鱼眼图像中心为中心的第二矩形区域3内的图像进行第四精度的顶点网格刨分处理。 [0123]　而上述的第二矩形区域3上方和下方的图像区域，分别对应转换到图像渲染的球型模型后的北极点和南极点附近。上述的第二矩形区域3左侧和右侧的图像区域，分别对应转换到图像渲染的球型模型后的沿经线方向的拼接缝区域。对于上述的北极点和南极点附件的图像，以及上述沿经线方向的拼接缝区域，可以分别设置不同的顶点网格刨分精度进行顶点网格刨分。即，与上述第二矩形区域3上方和下方的图像区域内的图像进行第五精度的顶点网格刨分处理，以及对上述第二矩形区域3左侧和右侧的图像区域内的图像进行第六精度的顶点网格刨分处理，并且设定上述的第四精度小于上述的第五精度和第六精度。更进一步的，由于经纬坐标系转换到球型坐标系时，上述的第二矩形区域3上方和下方的图像区域发生大范围位移而聚集到球型模型的北极点和南极点，因此可以视情况设置更高精度的顶点网格刨分，以便能够更真实地表现图像畸变，也就是可以设置上述第五精度大于上述第六精度。 [0124]　对于图15所示的四角区域的图像，可以选择按照第五精度进行顶点网格刨分，也可以选择按照第六精度进行顶点网格刨分。 [0125]　在按照上述各实施例介绍的顶点网格刨分方法执行对鱼眼图像的顶点网格刨分后，执行步骤S604，将鱼眼图像按照公式1-8转换到球型坐标系下，得到图像拼接渲染球型模型。例如将顶点网格刨分后的如图12所示的经纬坐标系下的鱼眼图像转换到球型坐标系下，可得到如图16所示的图像拼接渲染球型模型。其中，图16中的1表示球型模型北极点，2表示球型模型赤道，3表示东半球对应的拼接缝区域，4表示南极点。 [0126]　本实施例中的步骤S601、S604、S605分别对应图5所示的方法实施例中的步骤S501、S503、S504，其具体内容请参见图5所示的方法实施例的内容，此处不再赘述。 [0127]　本发明另一实施例还公开了一种全景图像拼接渲染装置，参见图17所示，所述装置包括： [0128]　图像获取单元100，用于获取待拼接渲染的鱼眼图像； [0129]　图像刨分单元110，用于对所述鱼眼图像进行顶点网格刨分处理，其中，顶点网格刨分精度与所述鱼眼图像的畸变程度成正比； [0130]　模型建立单元120，用于根据对所述鱼眼图像的刨分结果，建立图像拼接渲染球型模型； [0132]　可选的，在本发明的另一个实施例中还公开了，所述图像刨分单元包括： [0133]　图像表示单元，用于将所述鱼眼图像转换到图像坐标系或经纬坐标系表示； [0134]　刨分处理单元，用于对所述图像坐标系或所述经纬坐标系下的所述鱼眼图像进行顶点网格刨分处理。 [0135]　其中，所述刨分处理单元对所述图像坐标系或所述经纬坐标系下的所述鱼眼图像进行顶点网格刨分处理时，具体用于： [0136]　按照与所述鱼眼图像中心的距离越大则刨分精度越高的规则，对所述图像坐标系或所述经纬坐标系下的所述鱼眼图像进行顶点网格刨分处理。 [0137]　可选的，在本发明的另一个实施例中还公开了，所述刨分处理单元按照与所述鱼眼图像中心的距离越大则刨分精度越高的规则，对所述图像坐标系或所述经纬坐标系下的所述鱼眼图像进行顶点网格刨分处理时，具体用于： [0138]　当所述鱼眼图像在所述图像坐标系下表示时，对所述图像坐标系下以所述鱼眼图像中心为圆心的第一圆形区域内的图像进行第一精度的顶点网格刨分处理，以及对所述鱼眼图像中的，在所述第一圆形区域之外的图像进行第二精度的顶点网格刨分处理；其中，所述第一精度小于所述第二精度； [0139]　当所述鱼眼图像在所述经纬坐标系下表示时，对所述经纬坐标系下以所述鱼眼图像中心为中心的第一矩形区域内的图像进行第三精度的顶点网格刨分处理，以及对所述鱼眼图像中的，在所述第一矩形区域之外的图像进行第四精度的顶点网格刨分处理；其中，所述第三精度小于所述第四精度。 [0140]　可选的，在本发明的另一个实施例中还公开了，所述刨分处理单元还用于： [0141]　当所述鱼眼图像在所述经纬坐标系下表示时，对所述经纬坐标系下以所述鱼眼图像中心为中心的第二矩形区域内的图像进行第四精度的顶点网格刨分处理，对所述第二矩形区域上方和下方的图像区域内的图像进行第五精度的顶点网格刨分处理，以及对所述第二矩形区域左侧和右侧的图像区域内的图像进行第六精度的顶点网格刨分处理；其中，所述第四精度小于所述第五精度和所述第六精度。 [0142]　具体的，上述各实施例中的各个单元的具体工作内容，请参见上述方法实施例的内容，此处不再赘述。 [0143]　需要说明的是，本说明书中的各个实施例均采用递进的方式描述，每个实施例重点说明的都是与其他实施例的不同之处，各个实施例之间相同相似的部分互相参见即可。对于装置类实施例而言，由于其与方法实施例基本相似，所以描述的比较简单，相关之处参见方法实施例的部分说明即可。 [0145]　本说明书中各个实施例采用递进的方式描述，每个实施例重点说明的都是与其他实施例的不同之处，各个实施例之间相同相似部分互</t>
  </si>
  <si>
    <t>上述技术方案对鱼眼图像进行切合畸变程度的刨分处理，然后以刨分后的图像进行拼接渲染得到全景图像，可以在保证渲染精度的前提下减少渲染顶点数，提高渲染效率。</t>
  </si>
  <si>
    <t>1.06</t>
  </si>
  <si>
    <t>metal fixture |
图像中心 |
图像坐标系 |
经纬图像 |
图像像素点 |
矩形区域 |
图像区域 |
圆形区域 |
中心的距离</t>
  </si>
  <si>
    <t>全景图像 |
图像拼接 |
三维图像 |
图像渲染 |
摄像机拍摄 |
第一摄像机 |
第二摄像机 |
图像转换 |
图像获取单元</t>
  </si>
  <si>
    <t>metal hydride compound |
摄像机坐标系 |
摄像机模型 |
全景拼接 |
转换关系 |
坐标变换关系 |
坐标系转换 |
metal free phthalocyanine |
全景图像拼接 |
球型模型 |
经纬坐标</t>
  </si>
  <si>
    <t>ggsn网关 |
渲染管线 |
输入图形</t>
  </si>
  <si>
    <t>2  2020.01.24 公开 公开
2020.02.25 实质审查的生效 实质审查的生效
号牌文件类型代码=1604
号牌文件序号=201530157305905
IPC(主分类)=G06T   3/00
申请日=20180717</t>
  </si>
  <si>
    <t>CN201910848214.7</t>
  </si>
  <si>
    <t>一种车载系统负荷调整方法、装置、电子设备及存储介质</t>
  </si>
  <si>
    <t>本发明公开了一种车载系统负荷调整方法、装置、电子设备及存储介质。所述方法包括：获取车载系统中关键组件的负荷率；根据所述负荷率确定负荷等级；若所述负荷等级触发调整条件，则向车载系统中的至少部分应用程序通知所述负荷等级，使各应用程序执行与所述负荷等级对应的调整策略。由于应用程序可以根据系统负荷等级动态实时地调整对系统资源的占用，不仅提高了各应用程序的性能整体表现，避免了车载系统的不流畅以及卡顿现象，提升了用户体验，并且减少了应用二次开发以及硬件升级的成本。</t>
  </si>
  <si>
    <t>一种车载系统负荷调整方法，其特征在于，所述方法包括： 　　获取车载系统中关键组件的负荷率； 　　根据所述负荷率确定负荷等级； 　　若所述负荷等级触发调整条件，则向车载系统中的至少部分应用程序通知所述负荷等级，使应用程序执行与所述负荷等级对应的调整策略。</t>
  </si>
  <si>
    <t>2019/09/09</t>
  </si>
  <si>
    <t>2020/01/17</t>
  </si>
  <si>
    <t>G06F  9/50</t>
  </si>
  <si>
    <t>G06F9/5038|G06F9/5044</t>
  </si>
  <si>
    <t>　随着车载技术的发展，车载系统中软件应用的种类和复杂度逐渐增加，同时，为了控制成本，车载系统使用的硬件性能往往并不优秀，因此，当车载系统中多种应用并发运行时，经常导致系统出现不流畅甚至卡顿等情况。通常情况下，为了保证系统的性能，会牺牲部分应用的性能，从而降低其对系统负荷的占用。与此同时该应用的用户的体验度也相应下降。&lt;br/&gt;　但是由于应用的性能降低是固定的和永久的，因此即使在系统负荷不高的情况下，应用的性能也不能得到最大程度表现。</t>
  </si>
  <si>
    <t>　本发明涉及车载系统领域，具体涉及一种车载系统负荷调整方法、装置、电子设备及存储介质。</t>
  </si>
  <si>
    <t>[0041]　图1示出了根据本发明一个实施例的的车载系统负荷调整方法的流程示意图；所述方法包括： [0042]　步骤S110，获取车载系统中关键组件的负荷率。 [0044]　步骤S120，根据所述负荷率确定负荷等级。 [0045]　根据负荷率确定负荷等级的方式有多种，比如可以通过预置的对应关系表，或者通过其他的定义方式确定。 [0046]　步骤S130，若所述负荷等级触发调整条件，则向车载系统中的至少部分应用程序通知所述负荷等级，使得应用程序执行与所述负荷等级对应的调整策略。 [0047]　在该步骤中，比如可以设定当负荷等级到达或超过中等级别时，将当前关键组件的负荷等级信息通知给至少部分应用程序的进程，然后触发调整功能使得至少一个应用程序的参数以及性能进行调节，使得应用程序占用的资源与系统整体负荷相适应。 [0051]　在一个优选实施例中，所述根据所述负荷率确定负荷等级包括：根据预设的负荷率与负荷等级对应关系表，将所述负荷率转化为负荷等级。 [0053]　在一个实施例中，所述获取车载系统的关键组件负荷率包括：获取所述关键组件在预设周期内的平均负荷率；和/或，以预设间隔获取所述关键组件的实时负荷率。 [0054]　在本发明的该实施例中，预设对关键组件的监听和调整周期，该周期的长度至少等于应用程序调整参数性能的最大长度，这样在一个周期内实现对各应用程序的一次监听和调整。 [0055]　另外，监听和调整的方式还可以是：每隔一定时间内进行一次调整。这样做的好处是能够避免监听和调整占用太多系统资源，实时性更强。 [0056]　在一个实施例中，所述使各应用程序执行与所述负荷等级对应的调整策略包括：根据各应用程序的重要程度确定各所述应用程序的优先等级，根据所述优先等级调整应用程序的性能。 [0057]　车载系统中各应用的优先级是不同的，用于驾驶的关键应用比如倒车影像或倒车雷达的应用优先级比较高，一般不能被中断或阻碍，而收音机、显示设备屏幕刷新以及行车参数的检测则处于不太重要的级别。为了能够保证车辆的正常行驶，可以进行预先确定各应用的优先级，先调整或改变优先级较低的应用的参数。 [0058]　在一个优选实施例中，所述根据所述优先等级调整应用程序的性能包括：当所述负荷等级高于预设负荷等级时，根据所述优先等级，暂停或降低所述应用程序的性能；和/或，当所述负荷等级低于预设负荷等级时，根据所述优先等级，恢复或提高所述应用程序的性能。 [0059]　为了能够在行车安全的前提下尽量提高用户的体验，在该实施例中，当负荷等级低到一定程度可以提高应用程序的性能参数时，优先提高对用户更有价值的应用的性能。该暂停或恢复的优先级可以系统预设，也可以由用户根据自己的爱好进行设置。 [0061]　通常情况下，车载系统要显示车辆的相关信息，例如平均油耗、瞬时油耗、续航里程、能量回收瞬时功率等情报。这些情报由CAN以固定周期发送到车载系统，车载系统时时根据收到的情报更新画面显示。但是由于这些情报的发送周期通常较短，例如100ms，因此车载系统要处理大量的情报数据和画面刷新操作，导致系统卡顿。因此可以利用该实施例进行改善。 [0062]　当CPU负荷高时，降低处理情报和刷新画面的频率，降低对CPU的占用，从而缓解系统卡顿，同时画面上相关数据的实时性降低。 [0063]　当CPU负荷低时，提高处理情报和刷新画面的频率，增加对CPU的占用，从而提升画面上相关数据的实时性。 [0064]　车载系统中包含收音机的应用，收音机通常包含电台列表画面。其中，电台列表画面的数据是车载系统接收到广播信号后获取的，然后保存在内存中。之后如果电台列表不发生更新，那么相关数据就不会从内存中释放，长期占用内存。 [0065]　当内存符合高时，如果退出了收音机应用，那么就将电台列表数据从内存中释放，当再次进入收音机应用时，重新获取电台列表数据。从而减少在退出收音机时对内存的占用。同时，电台列表画面的内容显示可能稍微延迟。 [0066]　当内存负荷低时，即使退出收音机应用，也不释放内存中保存的电台列表数据。因此当电台列表画面表示时，电台列表数据可以快速表示出来。 [0067]　图2示出了根据本发明一个实施例的车载系统负荷调整装置的结构示意图；所述车载系统负荷调整装置200包括： [0068]　获取单元210，适于获取车载系统中关键组件的负荷率。 [0070]　确定单元220，适于根据所述负荷率确定负荷等级。 [0071]　根据负荷率确定负荷等级的方式有多种，比如可以通过预置的对应关系表，或者通过其他的定义方式确定。 [0072]　调整单元230，适于若所述负荷等级触发调整条件，则向车载系统中的至少部分应用程序通知所述负荷等级，对应用程序执行与所述负荷等级对应的调整策略。 [0073]　调整单元230将当前关键组件的负荷等级信息通知给至少部分应用程序的进程，然后触发调整功能对至少一个应用程序的性能进行调节，使得应用程序占用的资源与系统整体负荷相适应。 [0076]　在一个优选实施例中，所述确定单元220适于：根据预设的负荷率与负荷等级对应关系表，将所述负荷率转化为负荷等级。 [0077]　在一个实施例中，所述获取单元210适于：获取所述关键组件在预设周期内的平均负荷率；和/或，以预设间隔获取所述关键组件的实时负荷率。 [0078]　在一个实施例中，所述调整单元230适于：根据各应用程序的重要程度确定各所述应用程序的优先等级，根据所述优先等级调整应用程序的性能。 [0079]　在一个优选实施例中，所述调整单元230还适于：当所述负荷等级低于预设负荷等级时，根据所述优先等级，恢复所述应用程序的性能。 [0082]　需要说明的是： [0083]　在此提供的算法和显示不与任何特定计算机、虚拟装置或者其它设备固有相关。各种通用装置也可以与基于在此的示教一起使用。根据上面的描述，构造这类装置所要求的结构是显而易见的。此外，本发明也不针对任何特定编程语言。应当明白，可以利用各种编程语言实现在此描述的本发明的内容，并且上面对特定语言所做的描述是为了披露本发明的最佳实施方式。</t>
  </si>
  <si>
    <t>由于应用程序可以根据系统负荷等级动态实时地调整对系统资源的占用，不仅提高了各应用程序的性能整体表现，避免了车载系统的不流畅以及卡顿现象，提升了用户体验，并且减少了应用二次开发以及硬件升级的成本。</t>
  </si>
  <si>
    <t>CN107943545A |
CN107295044A</t>
  </si>
  <si>
    <t>调整策略 |
占用内存 |
调整周期 |
调整方法 |
haptic feedback device |
系统预设 |
调整条件 |
等级调整 |
刷新率 |
glycosylation machinery |
hard x-ray mirror</t>
  </si>
  <si>
    <t>cpu占用率 |
系统资源 |
动态调整 |
内存负荷 |
cpu负荷 |
系统负荷 |
运行状态 |
负荷率 |
hard snuff |
负荷调整</t>
  </si>
  <si>
    <t>应用程序 |
用户体验 |
车载系统 |
车载收音机 |
电子设备 |
显示设备</t>
  </si>
  <si>
    <t>程序执行 |
电台列表 |
存储介质 |
存储器 |
可执行指令</t>
  </si>
  <si>
    <t>2  2020.01.17 公开 公开
2020.02.18 实质审查的生效 实质审查的生效
号牌文件类型代码=1604
号牌文件序号=201530157006866
IPC(主分类)=G06F   9/50
申请日=20190909</t>
  </si>
  <si>
    <t>CN201910853185.3</t>
  </si>
  <si>
    <t>一种车载系统的音频播放控制方法和装置</t>
  </si>
  <si>
    <t>本发明公开了一种车载系统的音频播放控制方法和装置。所述方法包括：接收第一音源应用发送的音频焦点使用请求；若音频焦点已被使用，则确定正在使用音频焦点的第二音源应用；将所述第一音源应用作为冲突音源，根据仲裁矩阵确定与所述冲突音源对应的仲裁结果；根据所述仲裁结果，重新分配音频焦点以及确定各音源应用的音频播放状态。上述方案可通过仲裁矩阵灵活配置音源应用的优先级规则，大幅减少音频管理难度；支持定制化API，可映射其他音源应用到安卓标准API，支持Java层第三方应用、Native API、Native层应用；可根据硬件平台特性，灵活适配音频通路。</t>
  </si>
  <si>
    <t>一种车载系统的音频播放控制方法，其特征在于，所述方法包括： 　　接收第一音源应用发送的音频焦点使用请求； 　　若音频焦点已被使用，则确定正在使用音频焦点的第二音源应用； 　　将所述第一音源应用作为冲突音源，根据仲裁矩阵确定与所述冲突音源对应的仲裁结果； 　　根据所述仲裁结果，重新分配音频焦点以及确定各音源应用的音频播放状态。</t>
  </si>
  <si>
    <t>2019/09/10</t>
  </si>
  <si>
    <t>2020/01/10</t>
  </si>
  <si>
    <t>G06F  9/54|G06F  9/50</t>
  </si>
  <si>
    <t>G06F  9/54</t>
  </si>
  <si>
    <t>G06F9/542|G06F9/5038|G06F9/541</t>
  </si>
  <si>
    <t>　车载IVI驾驶舱内，除了AVNT主机安卓平台内的音源应用如U盘音乐、导航等外，还有其他ECU的音源应用如T-Box、收音机、PDC等，AVNT主机如何统一管理所有音源的活动，包括音频焦点状态和DSP芯片内的音频通路、静音、音量和增益、音效等，成为当前的一个难题。&lt;br/&gt;　其中的英文缩写解释如下：&lt;br/&gt;　IVI：In-Vehicle-Infotainment，车载信息娱乐系统；&lt;br/&gt;　AVNT：Audio、Video、Navigation、T-Box，音频、视频、导航、车载联网终端；&lt;br/&gt;　ECU：Electronic Control Unit，电子控制单元；&lt;br/&gt;　DSP：Digital Signal Processing：数字信号处理器；&lt;br/&gt;　ADAS：AdvancedDriving Assistant System：高级驾驶辅助系统；&lt;br/&gt;　PDC：Parking Distance Control：停车距离控制系统；&lt;br/&gt;　VOIP：Voice overInternetProtocol：基于网络协议的语音传输；&lt;br/&gt;　AUX：Auxiliary：音频输入接口；&lt;br/&gt;　IPC：Inter-ProcessCommunication：进程间通信。</t>
  </si>
  <si>
    <t>　本发明涉及车载系统领域，具体涉及一种车载系统的音频播放控制方法和装置。</t>
  </si>
  <si>
    <t>[0055]　本发明的技术构思包括：在Android操作系统内，提供一个native层服务，可通过配置文件的方式，其中包括仲裁矩阵，并且通过安卓标准API、定制Java API以及定制Native API，根据硬件平台调整音频通路适配逻辑，从而灵活适配AVNT主机的音频焦点的管理，大幅度简化AVNT主机音频管理的适配难度，更好的提供车载IVI驾驶舱音频交互体验效果。 [0056]　图1示出了根据本发明一个实施例的车载系统的音频播放控制方法的流程示意图；所述方法包括： [0057]　步骤S110，接收第一音源应用发送的音频焦点使用请求。 [0058]　在车载系统的音频播放控制中，控制音频焦点的使用是关键，为了实现音源应用的播放，首先该应用需要发送音频焦点的使用请求。 [0059]　步骤S120，若音频焦点已被使用，则确定正在使用音频焦点的第二音源应用。 [0060]　如果音频焦点未被使用，则没有冲突，直接将音频焦点分配给第一音频应用，若音频焦点已被使用，则确定正在使用音频焦点的第二音源应用，比如获得该音源应用的索引或标识。 [0061]　步骤S130，将所述第一音源应用作为冲突音源，根据仲裁矩阵确定与所述冲突音源对应的仲裁结果。 [0062]　将所述第一音源应用作为冲突音源，根据冲突音源和当前音源在仲裁矩阵中的位置确定仲裁结果。 [0063]　步骤S140，根据所述仲裁结果，重新分配音频焦点以及确定各音源应用的音频播放状态。 [0064]　根据仲裁结果，可重新分配音频焦点的使用，进而确定冲突音源应用和当前音源应用的播放状态，比如冲突音源申请音频焦点失败，继续播放当前音源应用；或者冲突音源申请音频焦点成功，实现冲突音源应用的启动或播放。 [0066]　在一个实施例中，所述方法通过Native层的音源仲裁服务实现。 [0067]　为了整合车载系统内的各种系统的应用，其中包括了电子控制单元应用、高级驾驶辅助系统应用、基于网络协议的语音传输应用等，在该实施例中，设计了一种Native层的音源仲裁服务，从而获得更底层的应用开发空间。 [0069]　AudioSourceManager进程与其他进程间通讯模式为Binder机制：Java应用调用标准API后，相关参数会传入AudioService进程并自动路由到AudioSourceManager进程，AudioSourceManager进程会识别参数并执行仲裁，仲裁后会通过Binder的方式将仲裁结果返回或上报给AudioService进程，再以标准API的形式反馈给APP；Java或Native应用调用定制API后，直接通过Binder的方式与AudioSourceManager进程进行通讯，AudioSourceManager进程会以定制API的形式，将仲裁结果返回或上报给APP。 [0070]　在一个优选的实施例中，根据音源应用的类别，比如CD激光唱片、移动电话、停车距离控制等应用在请求音频焦点时，接收第一音源应用发送的音频焦点使用请求包括：通过进程间通信接收基于Native层自定义API传递的音频焦点使用请求。当然，各种应用类型之间也可以进行转换和映射，实现不同请求模式的互通。 [0071]　在一个实施例中，所述接收第一音源应用发送的音频焦点使用请求包括：在Java层启动音频资源管理进程；基于进程间通信接收音频资源管理进程传递的音频焦点使用请求，其中，所述音频焦点使用请求是所述音频资源管理进程基于Java层自定义API获取的，和/或，所述音频焦点使用请求是所述音频资源管理进程基于进程间通信从安卓标准音频服务获取的。 [0072]　在一个实施例中，所述根据所述仲裁结果包括如下的至少一种：维持第二音源的音频播放；暂停第二音源的音频播放，且可被恢复；终止第二音源的音频播放；将第一音源的音频与所述第二音源的音频进行混音，且不需要调整各音源的音频音量；将第一音源的音频与所述第二音源的音频进行混音，对第一音源的音频音量进行衰减处理；将第一音源的音频与所述第二音源的音频进行混音，对第二音源的音频音量进行衰减处理。 [0073]　综合来说，在本发明的该实施例中，冲突音源应用仲裁后的结果如下中的一种：表示冲突音源申请成功，可立即发声；表示冲突音源申请失败，不可发声；表示冲突音源申请失败，但可能会延迟发声，有一次机会会被系统恢复音源。 [0074]　而当前音源仲裁后的结果有如下可能：被暂停，可被恢复；被打断，不可被恢复；混音；混音，且音源音量被衰减；音源被恢复。 [0075]　在一个实施例中，所述根据仲裁矩阵确定与所述冲突音源对应的仲裁结果包括：通过数据缓存，识别第二音源应用的索引；根据该第二音源应用的索引获取该索引所在行的所有仲裁结果；识别出第一音源应用的索引，获取该第一音源应用的索引所在的列；根据所述列确定第一音源应用与第二音源应用的仲裁结果。 [0076]　以当前USB音乐正在播放，而本地电台为冲突音源应用为例：a.通过数据缓存，识别到当前正在播放的音源是USB音乐；b.映射出当前音源(USB音乐)所属的策略，并列出该策略所在行的所有仲裁结果；c.映射出冲突音源(本地电台)所属的策略，并找到该策略所在表中的索引比如“i”；d.找到当前音源策略所在的行的第“i”个成员，即表示两个音源的仲裁结果；e.返回或上报仲裁结果，并根据自定义音源属性存储音源数据。在一个实施例中，所述音源应用的属性包括如下的至少一项：音源应用的索引、是否可恢复、音源应用的物理通道、是否可映射到安卓标准API、仲裁策略、描述。 [0077]　在定义音源应用时，通过如下的数据来表示，即音源应用具体包括如下的属性：Index：音源在仲裁矩阵中的索引，比如USB音乐在仲裁表中的位置为第0个；Recoverable：是否具备可恢复性，比如USB音乐被打断后，可被恢复，VR则不可以；PhysicalChannel：音源所在的物理通道，比如USB音乐在有音效的主通道输出；StreamType：与Google标准API的映射关，USB音乐可以映射到标准API上；StreamController：流音量控制策略，比如可防止意外混音，单独播放媒体，只需要打开媒体流的音量；Description：音源描述，比如用于调试。 [0078]　其中，所述暂停第二音源应用的音频播放之后，通过如下至少一种方式恢复所述第二音源应用：自动恢复一个或多个具有可恢复属性的音源应用；恢复被暂停的音源应用；根据仲裁矩阵的优先级规则，恢复最高优先级的音源应用；若无可被恢复的音源应用，恢复至系统默认状态。 [0079]　本发明该实施例还定义了当前音源应用被暂停之后如何实现恢复的策略，具体可以包括如下情形：a.可自动恢复一个或多个具备可恢复属性的音源；b.可自动适配音源播放环境，包括：音量、静音、物理输出通道、流控制策略等；c.暂停的音源根据仲裁矩阵规则被恢复；d.可根据仲裁矩阵优先级规则，恢复最高优先级的音源；e.若无可被恢复的音源，可恢复至无音源默认状态；f.恢复策略可适用与AndroidRuntime任意进程。 [0080]　图2示出了根据本发明一个实施例的车载系统的音频播放控制装置的结构示意图；所述音频播放控制装置200包括： [0081]　请求接收单元210，适于接收第一音源应用发送的音频焦点使用请求。 [0082]　在车载系统的音频播放控制中，控制音频焦点的使用是关键，为了实现音源应用的播放，首先该应用需要发送音频焦点的使用请求。 [0083]　当前音源应用确定单元220，适于若音频焦点已被使用，则确定正在使用音频焦点的第二音源应用。 [0084]　如果音频焦点未被使用，则没有冲突，直接将音频焦点分配给第一音频应用，若音频焦点已被使用，则确定正在使用音频焦点的第二音源应用，比如获得该音源应用的索引或标识。 [0085]　仲裁结果确定单元230，适于将所述第一音源应用作为冲突音源，根据仲裁矩阵确定与所述冲突音源对应的仲裁结果。 [0086]　将所述第一音源应用作为冲突音源，根据冲突音源和当前音源在仲裁矩阵中的位置确定仲裁结果。 [0087]　重新分配单元240，适于根据所述仲裁结果，重新分配音频焦点以及确定各音源应用的音频播放状态。 [0088]　根据仲裁结果，可重新分配音频焦点的使用，进而确定冲突音源应用和当前音源应用的播放状态，比如冲突音源申请音频焦点失败，继续播放当前音源应用；或者冲突音源申请音频焦点成功，实现冲突音源应用的启动或播放。 [0089]　在一个实施例中，所述装置通过Native层的音源仲裁服务实现。 [0090]　在一个的实施例中，请求接收单元210适于：通过进程间通信接收基于Native层自定义API传递的音频焦点使用请求。 [0091]　在一个实施例中，所述请求接收单元210适于：在Java层启动音频资源管理进程；基于进程间通信接收音频资源管理进程传递的音频焦点使用请求，其中，所述音频焦点使用请求是所述音频资源管理进程基于Java层自定义API获取的，和/或，所述音频焦点使用请求是所述音频资源管理进程基于进程间通信从安卓标准音频服务获取的。 [0092]　在一个实施例中，所述根据所述仲裁结果包括如下的至少一种：维持第二音源的音频播放；暂停第二音源的音频播放，且可被恢复；终止第二音源的音频播放；将第一音源的音频与所述第二音源的音频进行混音，且不需要调整各音源的音频音量；将第一音源的音频与所述第二音源的音频进行混音，对第一音源的音频音量进行衰减处理；将第一音源的音频与所述第二音源的音频进行混音，对第二音源的音频音量进行衰减处理。 [0093]　在一个实施例中，所述仲裁结果确定单元230适于：通过数据缓存，识别第二音源应用的索引；根据该第二音源应用的索引获取该索引所在行的所有仲裁结果；识别出第一音源应用的索引，获取该第一音源应用的索引所在的列；根据所述列确定第一音源应用与第二音源应用的仲裁结果。 [0094]　在一个实施例中，所述音源应用的属性包括如下的至少一项：音源应用的索引、是否可恢复、音源应用的物理通道、是否可映射到安卓标准API、仲裁策略、描述。 [0095]　其中，所述暂停第二音源的音频播放之后，通过如下至少一种方式恢复所述第二音源应用：自动恢复一个或多个具有可恢复属性的音源应用；恢复被暂停的音源应用；根据仲裁矩阵的优先级规则，恢复最高优先级的音源应用；若无可被恢复的音源应用，恢复至系统默认状态。 [0097]　需要说明的是： [0098]　在此提供的算法和显示不与任何特定计算机、虚拟装置或者其它设备固有相关。各种通用装置也可以与基于在此的示教一起使用。根据上面的描述，构造这类装置所要求的结构是显而易见的。此外，本发明也不针对任何特定编程语言。应当明白，可以利用各种编程语言实现在此描述的本发明的内容，并且上面对特定语言所做的描述是为了披露本发明的最佳实施方式。</t>
  </si>
  <si>
    <t>上述方案可通过仲裁矩阵灵活配置音源应用的优先级规则，大幅减少音频管理难度；支持定制化API，可映射其他音源应用到安卓标准API，支持Java层第三方应用、Native API、Native层应用；可根据硬件平台特性，灵活适配音频通路。</t>
  </si>
  <si>
    <t>CN113423006B |
CN113423006A |
CN112437383A</t>
  </si>
  <si>
    <t>gcr15钢棒材 |
gauss曲线拟合 |
车载信息娱乐系统 |
gate conductive film |
播放状态 |
播放媒体 |
gds系统 |
混音 |
gary sullivan |
接收音频 |
gear oven |
标准音频 |
gate controlled thyristor |
gauss markov |
gd-enhancing lesion |
车载系统 |
电子设备</t>
  </si>
  <si>
    <t>进程间通信 |
进程传递 |
native api |
管理进程 |
原生代码 |
应用程序 |
标准api |
配置文件 |
自定义</t>
  </si>
  <si>
    <t>安卓平台 |
资源管理 |
可执行指令</t>
  </si>
  <si>
    <t>仲裁服务 |
优先级规则 |
仲裁结果</t>
  </si>
  <si>
    <t>2  2020.01.10 公开 公开
2020.02.11 实质审查的生效 实质审查的生效
号牌文件类型代码=1604
号牌文件序号=201530156694278
IPC(主分类)=G06F   9/54
申请日=20190910</t>
  </si>
  <si>
    <t>110167 辽宁省沈阳市浑南区沈阳国际软件园D09号楼501室</t>
  </si>
  <si>
    <t>CN201910768466.9</t>
  </si>
  <si>
    <t>系统调试方法及装置</t>
  </si>
  <si>
    <t>本发明提供了一种系统调试方法及装置，在系统出现故障的情况下，热启动所述系统；热启动过程中，利用bootloader，读取系统数据；根据所述系统数据，生成系统日志，其中，所述系统日志用于系统调试。一些存储设备，如缓存、内存等设备在热启动过程中，不会因为断电而丢失关键信息，从而保留了系统故障发生的现场，再通过bootloader读取这些关键信息，形成系统日志。该系统日志可方便用户定位造成故障的根本原因，及时解决故障，以减少由于系统故障造成的进一步损失。</t>
  </si>
  <si>
    <t>一种系统调试方法，其特征在于，所述方法包括： 　　在系统出现故障的情况下，热启动所述系统； 　　热启动过程中，利用bootloader，读取系统数据； 　　根据所述系统数据，生成系统日志，其中，所述系统日志用于系统调试。</t>
  </si>
  <si>
    <t>邬小勇 |
刘宝瑞</t>
  </si>
  <si>
    <t>邬小勇</t>
  </si>
  <si>
    <t>2019/08/20</t>
  </si>
  <si>
    <t>G06F11/0766|G06F11/079</t>
  </si>
  <si>
    <t>G06F11</t>
  </si>
  <si>
    <t>　在研发和实际使用场景中，计算机等智能设备很容易出现死机、重启、黑屏、冻屏等稳定性问题，此时，由于设备已经彻底失去响应，所以导致很难抓到有效的日志，从而为排除系统故障带来不便。&lt;br/&gt;　如果通过长按开关键、拔电池或断开外接电源等方式强制关机或重启，势必造成问题现场被破坏，从而无法准确地定位造成故障的根本原因。</t>
  </si>
  <si>
    <t>　本发明涉及智能设备领域，尤其涉及一种系统调试方法及装置。</t>
  </si>
  <si>
    <t>[0042]　下面结合附图对本发明实施例进行详细描述。 [0045]　还需要说明的是，以下实施例中所提供的图示仅以示意方式说明本公开的基本构想，图式中仅显示与本公开中有关的组件而非按照实际实施时的组件数目、形状及尺寸绘制，其实际实施时各组件的型态、数量及比例可为一种随意的改变，且其组件布局型态也可能更为复杂。 [0047]　本发明的发明人在长期的实践和研究中发现，目前常用的系统调试方法都存在着多种问题和不便。 [0048]　方法一、Online Debug：通过调试工具实现追踪问题及调试，理论上能捕捉到问题的第一现场，但由于问题随机性和不可预知性，特别是疑难问题的复现概率很低，并且通常找不到复现规律，所以往往很难捕捉到问题的第一现场。所以对于非必现的问题，离线调试手段或后台日志往往更有帮助。 [0049]　方法二、在后台实时或定时保存日志：为了弥补上述Online Debug的缺陷，可以通过在后台进程中保存日志的方式进行补充。但通过后台进程保存日志有几个明显的缺点： [0050]　严重消耗系统资源：不管是将日志保存到本地文件系统中，还是提取一段SDRAM(synchronous dynamic random-access memory，同步动态随机存取内存)用于缓存日志，都会极大的占用系统资源，甚至造成系统卡死或资源泄露。 [0051]　严重影响系统性能：如果定期或实时的保存后台日志，将会引起系统极大开销，消耗大量的CPU或DDR等重要资源，对系统的性能、功耗、稳定性造成极大的负面影响，在实际的项目实施过程中，由于在后台保存日志引发的降级问题比比皆是。 [0052]　没法保证不丢日志：由于系统发生Crash时，此时系统已经失去控制了。所以，往往最后一段时间最关键的日志保存不下来，从而丢失了问题的第一现场 [0053]　方法三、RAMDUMP：RAMDUMP是一种很强大的调试方法，它类似于飞机的黑盒子，几乎能完整真实的还原问题现场，但也有诸多不足或限制：想要实现保存RAMDUMP的功能，要求实现该功能的开发人员对嵌入式平台有极深的芯片级理解，而且芯片原厂往往不会开放底层的细节(比如：芯片的内部构造和连接，关键的指令集、关键的通讯接口)，所以这类特征通常只能由芯片原厂来实现。想要分析RAMDUMP，要求研发人员对操作系统有较深的理解，并且精通多种反编译以及在线、离线调试工具，有较高的入门门槛。提取RAMDUMP有诸多依赖条件，需要通过USB连接的PC Host上，或保存到外置SD卡或额外的分区中，这就要求在问题发生时，必须第一时间连接到PC Host上提取RAMDUMP，或要求嵌入式设备中必须支持外置SD卡或添加额外的分区。但现在的产品设计中，已经愈来愈少的设备支持外置SD卡了。而且对于嵌入式设备动辄数G的SDRAM，所以专门划一块数G大小的分区用于保存对应的日志实际上很难实现的。特别对于车机这类的产品，很难实时抓到RAMDUMP，所以就迫切的需要找到更好的解决方法。 [0054]　所以，综上所述，以上方法都有各自的缺陷和限制，因此，本发明可进行有力的补充和增强。同时，本发明可以与以上的三种调试方法互不冲突，可以共存，彼此并不矛盾。 [0055]　图1为本发明实施例提供的一种系统调试方法的流程示意图，如图1所示，所述系统调试方法包括以下步骤： [0056]　步骤101，在系统出现故障的情况下，热启动所述系统。 [0057]　bootloader是在操作系统内核运行之前运行，可以初始化硬件设备、建立内存空间映射图，从而将系统的软硬件环境带到一个合适状态，以便为最终调用操作系统内核准备好正确的环境。较为常用的Bootloader有：BIOS、U-boot、Redboot、ARMboot、vivi、PBL、SBL1、XBL，等等。 [0058]　本发明实施例中的系统调试方法可应用于各种装载并运行有bootloader的设备中。上述设备包括但不限于诸如服务器、移动电话、笔记本电脑、数字广播接收器、PDA(个人数字助理)、PAD(平板电脑)、PMP(便携式多媒体播放器)、车载终端(例如车载导航终端)等等的移动终端以及诸如数字TV、台式计算机、文件服务器、数据库服务器等等的固定设备。 [0059]　本发明实施例中的系统故障为使系统无法正常运行的所有故障，出现故障的设备容易出现死机、重启、黑屏和冻屏等问题，从而使设备无法正常使用，造成不必要的损失。 [0060]　进一步地，所述步骤101之前，所述方法还包括： [0061]　设置解析模数，其中，所述解析模数用于使系统启动过程中，利用bootloader，读取系统数据，并生成系统日志。 [0062]　系统出现故障，从而引发系统的热启动，系统在热启动过程中，读取到解析模数，判断系统处于解析模数，从而解析利用bootloader，读取系统数据，并生成系统日志，以便于系统的调试和故障的发现。 [0063]　步骤102，热启动过程中，利用bootloader，读取系统数据。 [0065]　由于热启动为不关闭电源的情况下，由软件控制重启系统。上述断电会丢失数据的设备，不会因为断电而丢失关键信息，从而保留了故障发生的现场。 [0066]　进一步地，所述步骤102包括： [0067]　利用bootloader，从设备中读取系统数据，其中，所述设备为断电会丢失数据的设备。 [0068]　上述断电会丢失数据的设备，可包括各类RAM，如DRAM、SRAMEDORAM、SDRAM、DDR RAM、RDRAM等，也可包括Cache等。总之，所有断电会丢失数据的存储设备都在本发明的包含范围之内。 [0069]　由于上述设备在断电后会丢失数据，所以如果采用长按开关键、拔电池或断开外接电源等方式强制关机或重启，这部分数据必然会丢失。本发明采用热重启系统，这部分数据得以保留，再通过bootloader，读取这部分数据，提取系统异常情况下的关键信息，并保存到指定分区或本地文件系统中，从而保留第一现场，以方便分析系统异常原因。 [0070]　进一步地，所述步骤102之后，所述方法包括： [0071]　清除所述解析模数。 [0072]　如果不清除解析模数，后续在正常情形下重启系统，将会引起系统误判需进入解析模式，影响用户的正常使用。 [0073]　步骤103，根据所述系统数据，生成系统日志，其中，所述系统日志用于系统调试。 [0074]　进一步地，所述系统日志包括以下至少之一：成员变量在结构体中的偏移地址，结构体的大小，宏变量值及内核配置信息。 [0075]　上述系统日志中的内容和成员变量可根据系统和用户需求设定。系统数据可存储在核心文件、配置文件、日志文件等文件中。系统数据可通过读取任意存储设备获取，存储设备包括断电后会丢失数据的存储设备。 [0076]　进一步地，所述方法还包括： [0077]　根据待提取文件、配置文件及解析文件，生成静态数据文件，其中，所述待提取文件具有固定文件结构，所述静态数据文件保存了系统数据在待提取文件中的偏移地址及系统数据的对应关系 [0078]　所述读取系统数据，包括： [0079]　根据所述静态数据文件，读取系统数据。 [0080]　上述具有固定文件结构的文件为文件中的各数据都存储在该文件的固定位置上。在需提取的数据存在于核心文件、配置文件等具有固定结构的文件中的情况下，可通过分析上述文件结构，查找关键字等方法生成静态数据文件。静态数据文件保存了需提取的数据在文件中的偏移地址及需提取的数据的对应关系。通过上述静态数据文件和上述待提取文件在存储中的首地址，即可确定要提取的数据在存储中的具体地址，从而提取出对应的数据。 [0081]　上述解析文件存储有相关代码，上述相关代码用于从上述待提取文件中生成静态数据文件。可通过明确上述待提取文件结构以及查找关键字方法等实现静态文件的生成。 [0082]　本发明通过先生成静态数据文件的方法，提供了一种提取数据的可实行方法，并具有调高效率的技术效果。 [0083]　图2为本发明实施例提供的一种系统调试装置的结构示意图，如图2所示，所述装置包括： [0084]　热启动单元201，用于在系统出现故障的情况下，热启动系统； [0085]　读取单元202，用于热启动过程中，利用bootloader，读取系统数据； [0086]　第一生成单元203，根据所述系统数据，生成系统日志，其中，所述系统日志用于系统调试。 [0087]　进一步地，所述读取单元202，具体用于利用bootloader，从设备中读取系统数据，其中，所述设备为断电会丢失数据的设备。 [0088]　进一步地，所述装置还包括： [0089]　设置单元204，用于设置解析模数，其中，所述解析模数用于使系统启动过程中，利用bootloader，读取系统数据，并生成系统日志。 [0090]　进一步地，所述装置还包括： [0091]　清除单元205，用于清除所述解析模数。 [0092]　进一步地，所述系统日志包括以下至少之一：成员变量在结构体中的偏移地址，结构体的大小，宏变量值及内核配置信息。 [0093]　进一步地，所述装置还包括： [0094]　第二生成单元206，用于根据待提取文件、配置文件及解析文件，生成静态数据文件，其中，所述待提取文件具有固定文件结构，所述静态数据文件保存了系统数据在待提取文件中的偏移地址及系统数据的对应关系 [0095]　所述读取单元202，具体用于： [0096]　根据所述静态数据文件，读取系统数据。 [0099]　图3为本发明实施例提供的一种具体的系统调试方法的软件架构示意图。如图3所示，系统共分成三层，用户层(User Space)、核心层(Kernel Space)及Bootloader层。 [0100]　图4为本发明实施例提供的一种静态数据文件生成流程示意图。如图4所示，vmlinux为待提取文件，且具有固定的文件结构。Kernel Elf info指的是通过GDB命令静态地从带符号表的vmlinux中提取符号的虚拟地址，比如成员变量在结构体中的偏移地址，结构体的大小，宏变量值和内核Config配置信息。 [0101]　Bootloader进入Parser Mode后读取这些数据信息进行解析处理。 [0102]　图5为本发明实施例提供的一种解析文件结构示意图。如图5所示，Parser hint creator为本发明实施例中的一种解析文件名称，Parser hint creator用于提取Kernel Elf info数据，其基本原理是利用GDB工具从带符号表的vmlinux ELF文件中提取静态数据。 [0103]　此外，也可以在解析文件中预定义了Parser Mode中解析关键信息所依赖的数据，从而可以通过在核心文件中查找关键字的方式生成静态数据文件。研发工程师可以根据解析的依赖和实际需求情况，决定解析文件的结构。 [0104]　图6为本发明实施例提供的另一种系统调试方法的流程示意图。如图6所示，Parser流程分为2个阶段： [0105]　第一阶段：在正常模式的OS Kernel中的初始化阶段： [0106]　a)保留DDR Reverse Region用于保存Parser Magic Number，通常保留4个字节即可。 [0107]　b)初始化SW Watchdog&amp;amp;Parser Mode驱动程序，注册Panic通知链，在BUG_ON等典型的严重Crash点注册Callback函数。 [0108]　c)在init阶段启动watchdogd服务，设置SW Watchdog Timeout和Pre-Timeout值。 [0109]　d)watchdogd每隔n秒ping SW watchdog。 [0110]　e)SW watchdog驱动监听到Kernel panic等重大Crash事件，同时Pre-Timeout中断产生，则调用Parser Mode的驱动接口设置Parser Magic Number。 [0111]　f)Watchdog Timeout到期，HW SW watchdog重启系统(Warm Reset)。 [0112]　第二阶段：ParserMode解析阶段： [0113]　a)在Bootload中检测Parser Magic Number的值，用于判断是否进入Parser Mode。 [0114]　b)在Bootloader中进入Parser Mode并执行Parser logs command。根据不同的Bootloader，可调用Commandline或直接调用函数接口。 [0115]　c)解析完成以后，清除Parser Magic Number，这一步是为了防止系统再次Warm Reset以后，因为Magic Number未被清除而造成系统误判，随后重启系统进入正常模式。 [0116]　以上详细阐述中的描述，介绍了Parser Mode设计中的典型流程、典型数据结构、典型参数等。但在实际编码和实现过程中，可根据实际项目的情况灵活的进行优化和调整。</t>
  </si>
  <si>
    <t>该系统日志可方便用户定位造成故障的根本原因，及时解决故障，以减少由于系统故障造成的进一步损失。</t>
  </si>
  <si>
    <t>1.58</t>
  </si>
  <si>
    <t>CN109977093A |
CN109683964A |
CN109271206A |
CN109213667A |
CN109189612A |
CN109086155A |
CN108363659A |
CN108073507A |
CN107766222A |
CN107276789A |
CN106250125A |
CN104391765A |
CN103226510A |
CN102929747A |
CN102790817A |
CN102662785A |
CN1963773A |
US20070168699A1 |
US6732299</t>
  </si>
  <si>
    <t>操作系统内核 |
bootloader |
ip encapsulating security payload |
嵌入式设备 |
调试工具 |
初始化硬件设备 |
操作系统 |
内核配置 |
读取系统 |
从设备</t>
  </si>
  <si>
    <t>内存空间 |
解析文件 |
缓存日志 |
函数接口 |
偏移地址 |
成员变量 |
丢失数据 |
提取文件 |
dtx响应 |
宏变量 |
读取单元 |
固定文件结构</t>
  </si>
  <si>
    <t>直接调用 |
系统日志 |
配置文件 |
日志文件 |
系统数据 |
结构体</t>
  </si>
  <si>
    <t>系统启动 |
系统调试 |
热启动过程 |
热启动</t>
  </si>
  <si>
    <t>2  2020.01.10 公开 公开
2020.02.11 实质审查的生效 实质审查的生效
号牌文件类型代码=1604
号牌文件序号=201530156690641
IPC(主分类)=G06F  11/07
申请日=20190820</t>
  </si>
  <si>
    <t>CN201910777840.1</t>
  </si>
  <si>
    <t>一种DDoS攻击检测方法、装置、电子设备和存储介质</t>
  </si>
  <si>
    <t>本发明公开了一种DDoS攻击检测方法、装置、电子设备和存储介质。所述方法包括：收集网络中的流量数据；对所述流量数据进行预检测，筛选出可能存在攻击的流量数据；对所述可能存在攻击的流量数据进行深度检测，所述深度检测包括：对流量数据不进行特征提取，直接形成流量矩阵输入到深度学习模型；和/或，对流量数据分别进行模糊表示和神经网络表示，将模糊表示结果和神经网络表示的结果合并，然后对合并的结果进行分类，从而获得检测结果；根据预检测以及深度检测结果向所述网络发送告警信号，对所述网络执行相应的响应策略。该方法能够对IPv6网络的DDoS攻击快速检测和防御，其中采取多种深度学习模型减重方法，并且融合了模糊学习和神经网络学习表达，实现了误用检测和异常检测的多级响应保护机制，最大限度地提高了检测的精度和速度。</t>
  </si>
  <si>
    <t>一种DDoS攻击检测方法，其特征在于，所述方法包括： 　　收集网络中的流量数据； 　　对所述流量数据进行预检测，筛选出可能存在攻击的流量数据； 　　对所述可能存在攻击的流量数据进行深度检测，所述深度检测包括：对流量数据不进行特征提取，直接形成流量矩阵输入到深度学习模型；和/或，对流量数据分别进行模糊表示和神经网络表示，将模糊表示结果和神经网络表示的结果合并，然后进行分类，从而获得检测结果； 　　根据预检测以及深度检测结果向所述网络发送告警信号，对所述网络执行相应的响应策略。</t>
  </si>
  <si>
    <t>一种DDoS攻击检测方法，其特征在于，所述方法包括： 　　收集网络中的流量数据； 　　对所述流量数据进行预检测，筛选出可能存在攻击的流量数据； 　　对所述可能存在攻击的流量数据进行深度检测，所述深度检测包括：对流量数据不进行特征提取，直接形成流量矩阵输入到深度学习模型；以及对流量数据分别进行模糊表示和神经网络表示，将模糊表示结果和神经网络表示的结果合并，然后进行分类，从而获得检测结果； 　　根据预检测以及深度检测结果向所述网络发送告警信号，对所述网络执行相应的响应策略； 　　记录发起攻击的流量来源的历史行为并对各所述来源进行安全等级评价，根据所述安全等级评价动态改变流量数据检测以及流量数据追溯的优先级。</t>
  </si>
  <si>
    <t>陈若宾</t>
  </si>
  <si>
    <t>2019/08/22</t>
  </si>
  <si>
    <t>2020/01/07</t>
  </si>
  <si>
    <t>H04L 29/06</t>
  </si>
  <si>
    <t>H04L63/1458|H04L63/1425|H04L63/20</t>
  </si>
  <si>
    <t>H04L63</t>
  </si>
  <si>
    <t>　DDoS攻击是指攻击者通过傀儡主机，消耗攻击目标的计算资源或对被攻击者系统进行破坏，阻止目标为用户提供正常服务的网络攻击。根据CERT统计，DDoS攻击正以每年50％的速度增长，统计资料表明，DDoS攻击是最主要的、最常见的网络攻击手段之一。&lt;br/&gt;　目前的DDoS攻击大多是利用了TCP/IP的协议漏洞，IPv6的推出并没有对这种漏洞进行修复，因此目前缺少直接有效的防御手段。通过分析得出，基于IPv4的某些DDoS攻击对于IPv6网络仍然有效，并且IPv6为DDoS攻击提供了新的途径，如何解决IPv6网络中DDoS攻击检测成为当前的一个难题。</t>
  </si>
  <si>
    <t>　本发明涉及攻击检测技术领域，具体涉及一种DDoS攻击检测方法、装置、电子设备和存储介质。</t>
  </si>
  <si>
    <t>[0052]　图1示出了根据本发明一个实施例的DDoS攻击检测方法的流程示意图，所述方法包括： [0053]　步骤S110，收集网络中的流量数据。 [0054]　在具体实现时，将IPv6网络DDoS攻击快速检测系统部署在实际网络中，用以检测被监控网络下整个子网的网络，部署主机与所监控网络的中高端交换机直接相连，对流经交换机的IPv6数据流量进行实时镜像操作，备份保存至系统主机所在的本地存储媒介，并进行响应解析处理操作。当然该实施例针对的网络对象还可以是IPv4等其他网络，该实施例中的具体流量检测流程参见图5。 [0055]　步骤S120，对所述流量数据进行预检测，筛选出可能存在攻击的流量数据。 [0056]　基于误用检测、模糊理论以及隶属函数实现预检测的目的，比如通过隶属函数U判断当前流量是否属于大流量且流量是否处于持续增长，然后对当前流量的IP熵值的变化进行判断，从而判断是否疑似出现DDoS攻击。 [0057]　步骤S130，对所述可能存在攻击的流量数据进行深度检测，所述深度检测包括：对流量数据不进行特征提取，直接形成流量矩阵输入到深度学习模型；和/或，对流量数据分别进行模糊表示和神经网络表示，将模糊表示结果和神经网络表示的结果合并，然后对合并的结果进行分类，从而获得检测结果。 [0058]　在深度检测时主要采用了神经网络模型进行检测，然而对神经网络模型进行了大量改进。在该实施例中至少给出了两种改进方式，这两种方式可以分别使用，也可以叠加利用。其中一种方式是抛弃特征提取，避免了时间上的浪费，而是直接将网络数据包头形成流量矩阵的形式对流量进行分析，从而提升系统的响应速度。具体参见图6所示。 [0059]　另一种方式是，融合深度学习与模糊学习两种概念的模糊学习模型，具体参见图7所示。模糊理论中通过隶属度对分类结果进行衡量，基于统计学方法具有较强的推理能力；深度学习由于使用了神经网络对输入特征进行了原子级别的细分，也本身具有一定的推理能力。此模型将模糊学习和深度学习相结合，可以大大提高模型对变种特征的识别率。 [0060]　参见图7，该综合性模型首先对输入数据分别进行模糊逻辑表示和神经网络表示。然后，在融合部分中，将这两种表示合并在一起并且进一步转换形式，一般可以根据加权算法对上述两种表示进行相加合并。在分类层中，将合并表示连接到softmax分类器，将数据分配给不同的类别，完成整个分类过程。使用模糊表示层，深度表示层和融合层来代替全连接层中的神经元，即可完成模糊深度学习的任务。 [0061]　步骤S140，根据预检测以及深度检测结果向所述网络发送告警信号，对所述网络执行相应的响应策略。 [0062]　在获得检测结果后，可以向所述被检测网络发送告警信号，并且根据检测结果的具体情况执行不同的策略，从而实现资源使用和攻击的应对的合理平衡。 [0064]　在一个实施例中，所述对所述流量数据进行预检测S120步骤具体包括： [0065]　计算并判断流量数据是否为大数据，若是则继续检测； [0066]　判断所述流量数据是否在继续增加，若继续增加则继续检测； [0067]　计算并判断所述流量数据的IP熵是否小于预设阈值，若小于预设阈值则继续判断； [0068]　判断所述IP熵的变化趋势，若所述IP熵在降低则将所述流量数据送入深度检测； [0069]　其中，定义t时刻网络的瞬时流量为T(t)，整体平均流量为T_avg(t)，目的IP熵为E(t)，平均值为E_avg(t)，流量的隶属函平均值为E_avg(t)，流量的隶属函数为UT，IP熵的隶属函数为UE，则 [0070]　 [0071]　 [0072]　式中，m、n、x、y通过收集的历史流量数据进行概率分布统计得出。 [0073]　在具体的预检测中，首先判断网络流量是否属于大流量，如属于大流量则继续判断，不属于大流量则恢复继续检测；而后判断当前网络流量是否继续在增加，如果在增加则继续判断，不在增加则回复继续检测；而后判断IP熵值是否属于小熵值，如果不属于则回复继续检测；而后判断IP熵值是否在继续降低，如果不再降低则回复继续检测，如果依然在持续降低，则启动深度检测步骤。 [0074]　在一个实施例中，所述步骤S130对所述可能存在攻击的流量数据进行深度检测包括：对所述深度学习模型进行精简压缩，所述精简压缩通过如下至少一种方式实现：对流量数据进行DW或PW卷积操作；和/或， [0075]　对训练的深度学习模型进行剪枝和精修，若依然存在可减少的参数，则重复剪枝和精修过程，然后导出所述深度学习模型，对所述深度学习模型进行量化以及哈夫曼编码。 [0076]　参见图8，示出了对流量数据分别进行DW卷积操作和模型精简压缩的过程，其中包括了使用DW卷积代替传统卷机操作、模型剪枝、模型量化以及哈夫曼编码方法将模型进行深度压缩。其中，模型剪枝的对象是一些不重要的神经元、连接、通道等。经过实验分析得出结论：通过以上步骤进行模型压缩，可以在几乎不降低模型准确率(准确率降低3％以内)的情况下，将模型大小压缩为原来的1/32。 [0077]　在一个实施例中，所述步骤S130对所述可能存在攻击的流量数据进行深度检测还包括：使用压缩精简后的深度学习模型识别所述流量数据，当出现DDoS攻击而所述压缩精简后的深度学习模型未能进行有效识别时，再启动未压缩精简的深度学习模型进行识别。 [0078]　为了能够识别多种类型的DDoS攻击，需要足够大、足够复杂的神经网络模型，但是在某些特定场景下，应用所需要识别的物体远远小于类别总数。据统计，在70％以上的时间内需要检测的种类低于10种。因此，设置了上述特定模型，其核心有两点：训练一个精简的特殊化模型来识别出现频繁的种类；当遇到特殊化模型无法识别的时候，再求助于常规模型进行分类。 [0079]　在一个实施例中，所述对所述可能存在攻击的流量数据进行深度检测还包括：分别构建浅层神经网络和多层次神经网络，对所述浅层神经网络和所述多层次神经网络分别进行训练，分析比对所述训练结果，确定浅层神经网络的检测结果与多层次神经网络训练结果的比率，当所述比率高于预设阈值时，采用所述浅层神经网络检测。 [0080]　在该实施例中实现了一个动态的多层次的网络模型。比如，在一般的情形下，首先使用浅层的神经网络进行识别，当识别的概率超过阈值的时候，则直接输出结果；当低于阈值的时候，使用深层的神经网络进行进一步的检测，以此完成计算资源的节省。 [0081]　在一个实施例中，所述步骤S140对所述网络执行相应的响应策略包括：发送所述流量数据安全的通知；发送预警的通知、启动深度检测；发送防护的通知、限制接收流量数据的速度并追溯所述流量数据的来源；发送紧急的通知、阻隔流量数据并且追溯所述流量数据的来源。 [0082]　本发明该实施例根据检测结果，按照流量数据的安全级别的不同设置了不同的响应策略。将整个系统分为四种状态，包括：稳定状态、预警状态、防护状态和紧急状态。根据检测的结果，系统可以从稳定状态转换至预警状态，处于预警状态的系统可以根据检测结果跳转至防护状态，若处于防护状态的系统仍然不能很好的应对网络攻击，系统将进入紧急状态。 [0083]　在一个实施例中，所述方法还包括：记录发起攻击的流量来源的历史行为并对各所述来源进行安全等级评价，根据所述安全等级评价动态改变流量数据检测以及流量数据追溯的优先级。 [0084]　具体参见图5，通过记录各个节点的历史行为，对发动过DDoS攻击的系统进行安全等级评分，进而进行更加高效的追溯和检测。 [0085]　图2示出了根据本发明一个实施例的DDoS攻击检测装置的结构示意图；所述装置200包括： [0086]　收集单元210，适于收集网络中的流量数据。 [0087]　在具体实现时，将IPv6网络DDoS攻击快速检测系统部署在实际网络中，用以检测被监控网络下整个子网的网络，部署主机与所监控网络的中高端交换机直接相连，对流经交换机的IPv6数据流量进行实时镜像操作，备份保存至系统主机所在的本地存储媒介，并进行响应解析处理操作。当然该实施例针对的网络对象还可以是IPv4网络，该实施例中的具体流量检测流程参见图5。 [0088]　预检测单元220，适于对所述流量数据进行预检测，筛选出可能存在攻击的流量数据。 [0089]　基于误用检测、模糊理论以及隶属函数实现预检测的目的，比如通过隶属函数U判断当前流量是否属于大流量且流量是否处于持续增长，然后对当前流量的IP熵值的变化进行判断，从而判断是否疑似出现DDoS攻击。 [0090]　深度检测单元230，适于对所述可能存在攻击的流量数据进行深度检测，所述深度检测包括：对流量数据不进行特征提取，直接形成流量矩阵输入到深度学习模型；和/或，对流量数据分别进行模糊表示和神经网络表示，将模糊表示结果和神经网络表示的结果合并，然后对合并的结果进行分类，从而获得检测结果。 [0091]　在深度检测时主要采用了神经网络模型进行检测，然而对神经网络模型进行了大量改进。在该实施例中至少给出了两种改进方式，这两种方式可以分别使用，也可以叠加利用。其中一种方式是抛弃特征提取，避免了时间上的浪费，而是直接将网络数据包头形成流量矩阵的形式对流量进行分析，从而提升系统的响应速度。具体参见图6所示。 [0092]　另一种方式是，融合深度学习与模糊学习两种概念的模糊学习模型，具体参见图7所示。模糊理论中通过隶属度对分类结果进行衡量，基于统计学方法具有较强的推理能力；深度学习由于使用了神经网络对输入特征进行了原子级别的细分，也本身具有一定的推理能力。此模型将模糊学习和深度学习相结合，可以大大提高模型对变种特征的识别率。 [0093]　根据图7，该综合性模型首先对输入数据分别进行模糊逻辑表示和神经网络表示。然后，在融合部分中，将这两种表示合并在一起并且进一步转换形式，一般可以根据加权算法对上述两种表示进行相加合并。在分类层中，将合并表示连接到softmax分类器，将数据分配给不同的类别，完成整个分类过程。使用模糊表示层，深度表示层和融合层来代替全连接层中的神经元，即可完成模糊深度学习的任务。 [0094]　响应单元240，适于根据预检测以及深度检测结果向所述网络发送告警信号，对所述网络执行相应的响应策略。 [0095]　在获得检测结果后，可以向所述被检测网络发送告警信号，并且根据检测结果的具体情况执行不同的策略，从而实现资源使用和攻击的应对的合理平衡。 [0096]　在一个实施例中，所述预检测单元220适于： [0097]　计算并判断流量数据是否为大数据，若是则继续检测； [0098]　判断所述流量数据是否在继续增加，若继续增加则继续检测； [0099]　计算并判断所述流量数据的IP熵是否小于预设阈值，若小于预设阈值则继续判断； [0100]　判断所述IP熵的变化趋势，若所述IP熵在降低则将所述流量数据送入深度检测； [0101]　其中，定义t时刻网络的瞬时流量为T(t)，平均流量为T_avg(t)，目的IP熵为E(t)，平均值为E_avg(t)，流量的隶属函数为UT，IP熵的隶属函数为UE，则 [0102]　 [0103]　 [0104]　式中，m、n、x、y通过收集的历史流量数据进行概率分布统计得出。 [0105]　在一个实施例中，所述深度检测单元230适于：对所述深度学习模型进行精简压缩，所述精简压缩通过如下至少一种方式实现：对流量数据进行DW或PW卷积操作；和/或， [0106]　对训练的深度学习模型进行剪枝和精修，若依然存在可减少的参数，则重复剪枝和精修过程，然后导出所述深度学习模型，对所述深度学习模型进行量化以及哈夫曼编码。 [0107]　在一个实施例中，所述深度检测单元230适于：使用压缩精简后的深度学习模型识别所述流量数据，当出现DDoS攻击而所述压缩后的模型未能进行有效识别时，再启动未压缩精简的深度学习模型进行识别。 [0108]　在一个实施例中，所述深度检测单元230还适于：分别构建浅层神经网络和多层次神经网络，对所述浅层神经网络和所述多层次神经网络分别进行训练，分析比对所述训练结果，确定浅层神经网络的检测结果与多层次神经网络训练结果的比率，当所述比率高于预设阈值时，采用所述浅层神经网络检测。 [0109]　在一个实施例中，所述响应单元240适于：发送所述流量数据安全的通知；发送预警的通知、启动深度检测；发送防护的通知、限制接收流量数据的速度并追溯所述流量数据的来源；发送紧急的通知、阻隔流量数据并且追溯所述流量数据的来源。 [0110]　在一个实施例中，所述装置还包括信誉单元，适于记录发起攻击的流量来源的历史行为并对各所述来源进行安全等级评价，根据所述安全等级评价动态改变流量数据检测以及流量数据追溯的优先级。 [0111]　需要说明的是： [0112]　在此提供的算法和显示不与任何特定计算机、虚拟装置或者其它设备固有相关。各种通用装置也可以与基于在此的示教一起使用。根据上面的描述，构造这类装置所要求的结构是显而易见的。此外，本发明也不针对任何特定编程语言。应当明白，可以利用各种编程语言实现在此描述的本发明的内容，并且上面对特定语言所做的描述是为了披露本发明的最佳实施方式。</t>
  </si>
  <si>
    <t>该方法能够对IPv6网络的DDoS攻击快速检测和防御，其中采取多种深度学习模型减重方法，并且融合了模糊学习和神经网络学习表达，实现了误用检测和异常检测的多级响应保护机制，最大限度地提高了检测的精度和速度。</t>
  </si>
  <si>
    <t>CN110011999A |
CN108234496A |
CN107241358A |
CN106656981A |
CN106471778A |
CN101051953A</t>
  </si>
  <si>
    <t>CN113411351A</t>
  </si>
  <si>
    <t>CN110661781B</t>
  </si>
  <si>
    <t>网络攻击 |
ddo攻击 |
网络流量 |
收集网络 |
网络攻击手段 |
流量数据 |
响应策略 |
网络执行</t>
  </si>
  <si>
    <t>异常检测 |
模型量化 |
神经网络学习 |
模糊逻辑 |
神经网络检测 |
delivery channel |
历史流量数据 |
深度检测 |
安全等级评价 |
存储介质</t>
  </si>
  <si>
    <t>神经网络训练 |
神经网络 |
深度学习模型 |
矩阵输入 |
神经网络模型 |
输入特征 |
特征提取 |
概率分布 |
多层次</t>
  </si>
  <si>
    <t>检测方法 |
检测结果 |
告警信号 |
hard-boiled egg |
电子设备</t>
  </si>
  <si>
    <t>4  2020.01.07 公开 公开
2020.02.04 实质审查的生效 实质审查的生效
号牌文件类型代码=1604
号牌文件序号=201530156503387
IPC(主分类)=H04L  29/06
申请日=20190822
2022.05.17 授权 授权
2022.11.15 专利权的转移 专利权的转移
变更事项=专利权人/地址/专利权人
变更前权利人=中科创达软件股份有限公司/100083 北京市海淀区清华东路9号院3号楼创达大厦/无
变更后权利人=中科创达软件股份有限公司/100083 北京市海淀区清华东路9号创达大厦1层101-105室（东升地区）/畅索软件科技（上海）有限公司
登记生效日=2022.11.02</t>
  </si>
  <si>
    <t>CN201910853878.2</t>
  </si>
  <si>
    <t>一种车载界面的显示方法、装置、电子设备和存储介质</t>
  </si>
  <si>
    <t>本发明公开了车载界面的显示方法、装置、电子设备和存储介质。其中，所述车载界面通过多个屏幕显示设备分别进行显示，所述方法包括：创建与各屏幕显示设备分别对应的图层栈，以使将各待显示图像根据待显示的屏幕显示设备被放置于对应的图层栈中；响应于屏幕刷新信号，选择部分图层栈，分别对选择的各图层栈中的各待显示图像进行合成，根据合成结果对相应的屏幕显示设备进行刷新。上述方案使得低端车辆的车载安卓平台，即使接入双屏甚至更多屏，也可以流畅的运行，提升了用户体验，且只需要在安卓平台的Java层进行改造，降低了开发成本。</t>
  </si>
  <si>
    <t>一种车载界面的显示方法，其特征在于，所述车载界面通过多个屏幕显示设备分别进行显示，所述方法包括： 　　创建与各屏幕显示设备分别对应的图层栈，以使将各待显示图像根据待显示的屏幕显示设备被放置于对应的图层栈中； 　　响应于屏幕刷新信号，选择部分图层栈，分别对选择的各图层栈中的各待显示图像进行合成，根据合成结果对相应的屏幕显示设备进行刷新。</t>
  </si>
  <si>
    <t>2020/01/03</t>
  </si>
  <si>
    <t>B60R 11/02|G06F  3/14</t>
  </si>
  <si>
    <t>B60R11/0229|G06F3/14</t>
  </si>
  <si>
    <t>　针对车机市场，越来越多的使用双显示屏甚至多显示屏分别显示车载信息娱乐系统(In-Vehicle Infotainment)、仪表信息等，为了降低成本或实现一些双显示屏之间的互动，往往双显示屏会连接同一个片上系统(SoC)，运行在同一个操作系统上，这对硬件平台提出了较高的要求，而目前市面上的中低端车型由于成本限制，所使用的硬件水平一般，导致双显示屏显示会不流畅，特别是一些界面变化频繁的情况下，会出现很长的等待时间及卡顿现象。</t>
  </si>
  <si>
    <t>　本发明涉及车载系统领域，具体涉及一种车载界面的显示方法、装置、电子设备和存储介质。</t>
  </si>
  <si>
    <t>[0035]　图1示出了根据本发明一个实施例的车载界面的显示方法的流程示意图；其中，车载界面通过多个屏幕显示设备分别进行显示，用于分别显示车载信息娱乐系统的信息和仪表信息等，该方法包括： [0036]　步骤S110，创建与各屏幕显示设备分别对应的图层栈，以使将各待显示图像根据待显示的屏幕显示设备被放置于对应的图层栈中。 [0037]　在原有的Java类实现中，多个屏幕显示设备(一般为显示屏)共用一个图层栈，使得在屏幕刷新时同时对两个甚至多个显示界面进行刷新，增加了刷新的负担，从而出现卡顿的现象。本发明的该实施例中，根据屏幕显示设备的数量创建至少两个图层栈，并且使得各图层栈分别与各屏幕显示设备对应。其中图层栈中存储的是多个待显示的图像。 [0038]　步骤S120，响应于屏幕刷新信号，选择部分图层栈，分别对选择的各所述图层栈中的各待显示图像进行合成，根据合成结果对相应的屏幕显示设备进行刷新。 [0039]　当屏幕刷新信号比如同步图像的信号到达时，可以选择部分的图层栈对与该图层栈相应的屏幕显示设备进行刷新，其中刷新的过程是首先对该图层栈中的各待显示图像进行合成，然后根据合成的结果对屏幕显示设备进行刷新。 [0040]　优选的，选择部分图层栈的个数为一个，然后利用各图层栈逐个对各图像显示设备进行刷新。 [0042]　在一个实施例中，所述创建与各屏幕显示设备分别对应的图层栈包括：为图层栈绑定相应屏幕显示设备的标识。 [0043]　将图层栈与屏幕显示设备相关联是通过将各图层栈与屏幕显示设备的ID标识实现，从而方便surfaceFlinger区分各显示屏，例如区分主显示屏和副显示屏。 [0044]　在一个优选的实施例中，所述为图层栈绑定相应屏幕显示设备的标识包括：在待显示应用创建Surface对象时，将该待显示应用的图层栈与相应屏幕显示设备的标识进行绑定。 [0045]　为了实现一个屏幕显示设备与一个图层栈对应的目的，在创建surface时，通过如下的函数实现上述的关联： [0046]　mSurfaceControl.setLayerStack(mWin.getDisplayId())。 [0047]　在一个实施例中，所述选择部分图层栈包括：记录本次选择的图层栈；在安卓surfaceFlinger对图层的遍历过程中，跳过上次选择过的图层栈。 [0048]　以主副两个显示屏为例，为了实现根据分别根据各图层栈对各显示屏进行刷新的目的，凡涉及到图层栈和显示屏标识的逻辑都进行如下处理：一次VSync信号只处理一个显示屏的图像，而将另一个屏跳过，即处理一次主屏，处理一次副屏。 [0049]　在一个实施例中，所述择部分图层栈包括：选择上次合成时间距当前时间超过预设值的图层栈。 [0050]　为了避免在跳过的过程中导致某一个界面长时间不刷新的情况，可以设定一个预设值，如果超过该预设值的时间还不刷新，则强制刷新该界面。 [0051]　在一个实施例中，所述对选择的各图层栈中的各待显示图像进行合成包括：检测图层中的图像变化；计算图层的可见区域，根据检测到的图像变化确定需要重新绘制的区域；更新HWCompser对象中图层对象列表以及图层属性；合成图层中的图像。 [0052]　surfaceFlinger涉及到的关于计算、合成等几个关键步骤如下： [0053]　handlePageFlip()； [0054]　setUpHWComposer()； [0055]　doComposition()； [0056]　postFramebuffer()； [0057]　只需要在以上几个关键步骤中，涉及到使用遍历layer图层和display的逻辑中加入skip()跳过处理，以实现对主副显示屏的分别刷新。否则，如果在预设的时间间隔内无法将一帧图层绘制完，就会导致界面不流畅甚至出现卡顿的现象。 [0058]　在一个优选实施例中，所述方法还包括：降低系统刷新率，以提升接收到所述屏幕刷新信号的间隔。 [0059]　安卓默认刷新率是1秒60帧，以此计算VSync最小间隔是16.67ms。在保证用户视觉体验的前提下，可以适当降低刷新频率，从而增大VSync的间隔，以减少单位时间内对硬件资源的消耗，比如将刷新率改为48帧，对主副双显示屏的情形，则主副屏的实际刷新率为24帧，基本保证了视觉体验。 [0060]　图2示出了根据本发明一个实施例的车载界面的显示装置的结构示意图；其中，所述车载界面的显示装置200包括： [0061]　创建单元210，适于创建与各屏幕显示设备分别对应的图层栈，以使将各待显示图像根据待显示的屏幕显示设备被放置于对应的图层栈中。 [0062]　在原有的Java类实现中，多个屏幕显示设备共用一个图层栈，使得在屏幕刷新时同时对两个甚至多个显示界面进行刷新，增加了刷新的负担，从而出现卡顿的现象。本发明的该实施例中，根据屏幕显示设备的数量创建至少两个图层栈，并且使得各图层栈分别与各屏幕显示设备对应。其中图层栈中存储的是多个待显示的图像。 [0063]　刷新单元220，适于响应于屏幕刷新信号，选择部分图层栈，分别对选择的各图层栈中的各待显示图像进行合成，根据合成结果对相应的屏幕显示设备进行刷新。 [0064]　当屏幕刷新信号比如同步图像的信号到达时，可以选择部分的图层栈对与该图层栈相应的屏幕显示设备进行刷新，其中刷新的过程是首先对该图层栈中的各待显示图像进行合成，然后根据合成的结果对屏幕显示设备进行刷新。 [0066]　在一个实施例中，所述创建单元210适于：为图层栈绑定相应屏幕显示设备的标识。 [0067]　将图层栈与屏幕显示设备相关联是通过将各图层栈与屏幕显示设备的ID标识实现，从而方便surfaceFlinger区分各显示屏，例如区分主显示屏和副显示屏。 [0068]　在一个优选的实施例中，所述创建单元210适于：在待显示应用创建Surface对象时，将该待显示应用的图层栈与相应屏幕显示设备的标识进行绑定。 [0069]　为了实现一个屏幕显示设备与一个图层栈对应的目的，在创建surface时，通过如下的函数实现上述的关联： [0070]　mSurfaceControl.setLayerStack(mWin.getDisplayId())。 [0071]　在一个实施例中，所述刷新单元220适于：记录本次选择的图层栈；在安卓surfaceFlinger对图层的遍历过程中，跳过上次选择过的图层栈。 [0072]　以主副两个显示屏为例，为了实现根据分别根据各图层栈对各显示屏进行刷新的目的，凡涉及到图层栈和显示屏标识的逻辑都进行如下处理：一次VSync信号只处理一个显示屏的图像，而将另一个屏跳过，即处理一次主屏，处理一次副屏。 [0073]　在一个实施例中，所述刷新单元220适于：选择上次合成时间距当前时间超过预设值的图层栈。 [0074]　为了避免在跳过的过程中导致某一个界面长时间不刷新的情况，可以设定一个预设值，如果超过该预设值的时间还不刷新，则强制刷新该界面。 [0075]　在一个实施例中，所述刷新单元适于：检测图层中的图像变化；计算图层的可见区域，根据检测到的图像变化确定需要重新绘制的区域；更新HWCompser对象中图层对象列表以及图层属性；合成图层中的图像。 [0076]　surfaceFlinger涉及到的关于计算、合成等几个关键步骤如下： [0077]　handlePageFlip()； [0078]　setUpHWComposer()； [0079]　doComposition()； [0080]　postFramebuffer()； [0081]　只需要在以上几个关键步骤中，涉及到使用遍历layer图层和display的逻辑中加入skip()跳过处理，以实现对主副显示屏的分别刷新。否则，如果在预设的时间间隔内无法将一帧图层绘制完，就会导致界面不流畅甚至出现卡顿的现象。 [0082]　在一个优选实施例中，所述装置还适于：降低系统刷新率，以提升接收到所述屏幕刷新信号的间隔。 [0083]　安卓默认刷新率是1秒60帧，以此计算VSync最小间隔是16.67ms。在保证用户视觉体验的前提下，可以适当降低刷新频率，从而增大VSync的间隔，以减少单位时间内对硬件资源的消耗，比如将刷新率改为48帧，对主副双显示屏的情形，则主副屏的实际刷新率为24帧，基本保证了视觉体验。 [0085]　需要说明的是： [0086]　在此提供的算法和显示不与任何特定计算机、虚拟装置或者其它设备固有相关。各种通用装置也可以与基于在此的示教一起使用。根据上面的描述，构造这类装置所要求的结构是显而易见的。此外，本发明也不针对任何特定编程语言。应当明白，可以利用各种编程语言实现在此描述的本发明的内容，并且上面对特定语言所做的描述是为了披露本发明的最佳实施方式。</t>
  </si>
  <si>
    <t>上述方案使得低端车辆的车载安卓平台，即使接入双屏甚至更多屏，也可以流畅的运行，提升了用户体验，且只需要在安卓平台的Java层进行改造，降低了开发成本。</t>
  </si>
  <si>
    <t>CN106933525A |
CN106875925A |
CN105242893A |
CN104123110A |
CN102930852A</t>
  </si>
  <si>
    <t>CN111447323B |
CN114756192A |
CN111447323A</t>
  </si>
  <si>
    <t>0.29</t>
  </si>
  <si>
    <t>显示方法 |
视觉体验 |
display |
显示图像 |
图像显示设备</t>
  </si>
  <si>
    <t>主屏 |
多屏 |
副屏 |
显示界面 |
双屏 |
车载界面 |
车载信息娱乐系统 |
屏幕显示设备 |
安卓平台 |
副显示屏 |
主显示屏 |
显示屏标识 |
电子设备 |
用户体验</t>
  </si>
  <si>
    <t>刷新率 |
屏幕刷新 |
刷新频率 |
流畅度 |
遍历过程 |
刷新信号</t>
  </si>
  <si>
    <t>操作系统 |
栈中 |
虚拟装置 |
硬件资源 |
对象列表 |
可执行指令 |
存储介质</t>
  </si>
  <si>
    <t>2  2020.01.03 公开 公开
2020.02.04 实质审查的生效 实质审查的生效
号牌文件类型代码=1604
号牌文件序号=201530156386197
IPC(主分类)=B60R  11/02
申请日=20190910</t>
  </si>
  <si>
    <t>CN201821793996.6</t>
  </si>
  <si>
    <t>一种睡眠时自动锁定的椅子</t>
  </si>
  <si>
    <t>本实用新型提出一种睡眠时自动锁定的椅子，由控制模块(100)、心跳传感器(101)、电波授时模块(102)、交互模块(103)、蓝牙模块(104)、电磁锁(105)和万向轮(106)组成；控制模块(100)作为核心，接收心跳传感器(101)、交互模块(103)、蓝牙模块(104)的数据，能够自动判定用户是否入睡，在没有入睡时，解锁万向轮(106)，使得椅子正常使用，在入睡后自动锁定万向轮(106)；本实用新型能够避免用户在休息时意外跌落造成伤害，保证了用户睡眠时的安全，避免了手动操作的麻烦，具有较高的社会效益。</t>
  </si>
  <si>
    <t>一种睡眠时自动锁定的椅子，包括控制模块(100)、电磁锁(105)、万向轮(106)、交互模块(103)、和电波授时模块(102)，还包括安装在椅面上的心跳传感器(101)和/或蓝牙模块(104)，其特征在于，所述心跳传感器(101)通过测量用户大腿血管的搏动，获得实时心律，并将心律数据传输给控制模块(100)；所述蓝牙模块(104)与一个具备心跳传感器的可穿戴设备相连，并将心律数据传输给控制模块(100)；所述交互模块(103)是一个按钮，用于手动控制电磁锁(105)锁定万向轮(106)；所述控制模块(100)的输出控制电磁锁(105)锁定/解锁所述万向轮(106)；所述椅子还包括电波授时模块(102)，其输出端连接所述控制模块(100)，用于定期校准系统时间。</t>
  </si>
  <si>
    <t>张双艳 |
邢扬</t>
  </si>
  <si>
    <t>张双艳</t>
  </si>
  <si>
    <t>2018/11/01</t>
  </si>
  <si>
    <t>2019/11/05</t>
  </si>
  <si>
    <t>A47C  3/00|A47C  7/62</t>
  </si>
  <si>
    <t>A47C  3/00</t>
  </si>
  <si>
    <t>　电脑椅已经成为人们日常生活的必备品之一，安装在椅子底部的万向轮能动载或者静载水平360度旋转，使得椅子在办公时很方便，提高了工作效率；但是想要趴在桌子上午休一会的时候，很不舒服，因为万向轮会在不同方向的转动，连带的将在椅子上休息的这个人向后边拉，进而影响用户休息，严重时会意外跌落造成伤害；&lt;br/&gt;　因此，设计一种能够在需要时锁定万向轮的椅子变得十分必要；专利201520059352.4设置了电磁铁方式的锁紧装置，当缩紧装置打开时万向轮可以自动转动，缩紧装置闭合时万向轮缩紧，但是需要人工使用机械手段打开或者关闭锁紧装置，不能自动进行检测并控制锁定。</t>
  </si>
  <si>
    <t>　本实用新型涉及办公椅子领域，具体涉及一种能够在用户睡眠时自动锁定的椅子。</t>
  </si>
  <si>
    <t>[0010]　如图1所示为自动锁定椅子的整体结构框图，具体为能监测使用者是否睡眠并且自动锁定万向轮的椅子，本椅子由控制模块100、心跳传感器101、电波授时模块102、交互模块103、蓝牙模块104、电磁锁105和万向轮106组成。 [0011]　控制模块100是本实用新型的核心，它接受来自心跳传感器101或者蓝牙模块104传入的心跳数据，当心跳速度低于第一数值或者第二数值时，认为用户已经处于睡眠状态，通过控制电磁锁105锁定万向轮106，避免意外跌倒。当心跳速度高于第三数值时，认为用户处于清醒状态，解锁电磁锁105。控制模块100也可以接受来自交互模块103或者蓝牙模块104的指令，由用户主动控制电磁锁105锁定万向轮106。 [0012]　心跳传感器101是一个可选模块，它与蓝牙模块104只要实现一个即可达到本发明的效果。心跳传感器101是一个安装在椅面上的传感器，通过测量使用者大腿血管的搏动，获得实时心律。并将心律数据传输给控制模块100用于决策。蓝牙模块104是一个可选模块，它与心跳传感器101只要实现一个即可达到本发明的效果。椅子通过蓝牙模块104与一个具备心跳传感器的可穿戴设备相连，并将心律数据传输给控制模块100用于决策。此外，也可以在可穿戴设备中实现按钮，达到于交互模块103的相同效果。 [0013]　交互模块103是一个按钮，用于手动控制电磁锁105锁定万向轮106。当用户锁定万向轮时，记录第一时间。当用户解锁万向轮时，记录第二时间。作为睡眠的开始和结束时间。 [0014]　电波授时模块102用于接收国家授时中心发送的无线电信号，定期校准系统时间。 [0015]　当用户通过交互模块103或者蓝牙模块104连接的可穿戴设备锁定电磁锁105时，记录第一时间。当用户解锁万向轮时，记录第二时间。两时间点之间用户即处于睡眠状态。记录第一时间和第二时间每一个时间的前后15秒的平均心律并再次求平均，作为第三数值，当用户心律高于第三数值时，认为用户处于清醒状态，自动解锁电磁锁105。记录第一时间和第二时间之间的平均心律，作为第一数值，认为用户心律低于第一数值时，用户处于睡眠状态。自动锁定电磁锁105。并设置第二数值65，当用户心律低于此值时，认为用户处于睡眠状态，自动锁定电磁锁105。本申请在第一次使用时需要手动设置时间，即手动记录上述第一第二时间，并进行上述数值计算，当得到用户心率数据后，之后的都可以根据睡眠状况自动调整一个比较合适的时间锁定，进而实现自动智能分析入睡情况。 [0016]　用户也可以在可穿戴设备上设置睡眠时间，睡眠开始的时间即为第一时间点，睡眠结束的时间为第二时间点，同时锁定和解锁电磁锁105。在之后使用时，会在第一时间以前的10分钟锁定万向轮，保证睡眠质量更好。</t>
  </si>
  <si>
    <t>0.04</t>
  </si>
  <si>
    <t>睡眠 |
入睡 |
休息 |
睡眠质量 |
椅子 |
大腿 |
意外伤害 |
万向轮</t>
  </si>
  <si>
    <t>清醒状态 |
睡眠状况 |
睡眠状态 |
用户心率 |
心律 |
心跳数据 |
睡眠时间 |
心跳速度 |
测量用户 |
判定用户 |
心跳传感器 |
可穿戴设备 |
搏动 |
用户解锁 |
手动设置 |
第一时间 |
系统时间</t>
  </si>
  <si>
    <t>自动锁定 |
电磁锁</t>
  </si>
  <si>
    <t>蓝牙模块 |
交互模块 |
授时模块 |
控制模块 |
传输给</t>
  </si>
  <si>
    <t>1  2019.11.05 授权 授权</t>
  </si>
  <si>
    <t>CN201910701120.7</t>
  </si>
  <si>
    <t>车机调试设备使用权限的确定方法及装置</t>
  </si>
  <si>
    <t>本发明提供了一种车机调试设备使用权限的确定方法及装置，接收车机端发送的握手信息；基于所述握手信息，生成请求信息；将所述请求信息发送给服务器，其中，所述服务器根据所述请求信息生成验证信息，所述验证信息用于供所述车机端确定所述外设是否具有使用所述车机端的调试设备的权限。本发明通过在用户使用车机调试设备之前，增加了服务器验证的步骤，使具有车机调试设备使用权限的用户才能使用对应的车机调试设备，提高了车机调试设备使用的安全性，减少了由于不具有车机调试设备使用权限的人员操作机车调试设备带来的安全隐患。</t>
  </si>
  <si>
    <t>一种车机调试设备使用权限的确定方法，其特征在于，所述方法应用于外设端，所述方法包括： 　　接收车机端发送的握手信息； 　　基于所述握手信息，生成请求信息； 　　将所述请求信息发送给服务器，其中，所述服务器根据所述请求信息生成验证信息，所述验证信息用于供所述车机端确定所述外设是否具有使用所述车机端的调试设备的权限。</t>
  </si>
  <si>
    <t>一种车机调试设备使用权限的确定方法，其特征在于，所述方法应用于外设端，所述方法包括： 　　接收车机端发送的握手信息，所述握手信息中包含车机序列号和随机数； 　　基于所述握手信息，生成请求信息包括利用第一秘钥，将所述车机序列号和所述随机数进行混合加密，获得加密后的车机端信息；其中，所述请求信息中包含外设序列号和所述加密后的车机端信息； 　　将所述请求信息发送给服务器，其中，所述服务器根据所述请求信息生成验证信息，所述验证信息用于供车机端确定外设是否具有使用车机端的调试设备的权限； 　　所述服务器根据所述请求信息生成验证信息包括： 　　所述服务器基于所述请求信息，确定所述外设序列号和所述加密后的车机端信息； 　　利用第二秘钥，所述服务器解密所述加密后的车机端信息，获取所述车机序列号和所述随机数，其中，所述第二秘钥不同于所述第一秘钥； 　　根据所述外设序列号和所述车机序列号，所述服务器确定外设的权限信息，其中，所述权限信息表征外设是否能够使用车机端的调试设备； 　　若所述权限信息表征所述外设能够使用所述车机端的调试设备，所述服务器根据所述随机数生成所述验证信息。</t>
  </si>
  <si>
    <t>张方辉</t>
  </si>
  <si>
    <t>2019/07/31</t>
  </si>
  <si>
    <t>2019/11/01</t>
  </si>
  <si>
    <t>H04L 29/06|H04L 29/08</t>
  </si>
  <si>
    <t>H04L63/0428|H04L63/0876|H04L63/10|H04L63/12|H04L67/025|H04L67/12|H04L67/14</t>
  </si>
  <si>
    <t>　机动车通常安装有调试设备，比如：通信接口、网卡等。在机动车研发过程中需要通过这些调试设备，对机动车的相关功能进行调试。在机动车出售后，如果机动车出现某些故障，维修人员也需要通过这些调试设备，对机动车进行调试和维修。&lt;br/&gt;　但在机动车出售后，某些不具有机动车维修相应知识的人员，也会使用机动车上的调试设备，从而有可能使机动车出现故障。</t>
  </si>
  <si>
    <t>　本发明涉及机动车领域，尤其涉及一种车机调试设备使用权限的确定方法及装置。</t>
  </si>
  <si>
    <t>[0117]　下面结合附图对本发明实施例进行详细描述。 [0120]　还需要说明的是，以下实施例中所提供的图示仅以示意方式说明本公开的基本构想，图式中仅显示与本公开中有关的组件而非按照实际实施时的组件数目、形状及尺寸绘制，其实际实施时各组件的型态、数量及比例可为一种随意的改变，且其组件布局型态也可能更为复杂。 [0122]　图1为本发明实施例提供的一种车机调试设备使用权限的确定方法的流程示意图，所述方法应用于外设中，如图1所示，所述车机调试设备使用权限的确定方法包括以下步骤： [0123]　步骤101，接收车机端发送的握手信息； [0124]　本发明实施例中的外设可以包括但不限于诸如移动电话、笔记本电脑、数字广播接收器、PDA(个人数字助理)、PAD(平板电脑)、PMP(便携式多媒体播放器)、车载终端(例如车载导航终端)等等的移动终端以及诸如数字TV、台式计算机、文件服务器、数据库服务器等等的固定外设。 [0126]　服务器方为可验证外设对机车调试设备的使用权限的一方，可根据实际需求进行设定。如，服务器方可设定为汽车厂商方，也可设定为外设与车机侧信息交互中受信任的第三方。 [0127]　进一步地，所述机车端的调试设备包括：通信接口和/或网卡。本发明中的调试设备可包括在汽车出现故障后，所需要用到调试的设备，包括但不限于通信接口和网卡。 [0128]　上述通信接口可以包括各类串行通信接口，如：UART(Universal Asynchronous Receiver/Transmitter，通用异步收发传输器)接口，也可包括各类并行通信接口。 [0129]　进一步地，所述握手信息中包含车机序列号和随机数。车机序列号可唯一标识车机端。车机侧、外设和服务器侧可通过加密解密随机数，来增强三方通信中的安全性。 [0130]　步骤102，基于所述握手信息，生成请求信息； [0131]　上述请求信息为外设向服务器发送的请求使用车机调试设备的请求信息。上述请求信息中可包括握手信息中包括的车机序列号和随机数，并附加上外设序列号，上述外设序列号可唯一标识外设。 [0132]　进一步地，所述步骤102包括： [0133]　利用第一秘钥，将所述车机序列号和所述随机数进行混合加密，获得加密后的车机端信息； [0134]　生成所述请求信息，其中，所述请求信息中包含外设序列号和所述加密后的车机端信息。 [0135]　车机侧利用第一秘钥对所述车机序列号和所述随机数进行混合加密后，再发送包含有加密后的车机端信息，提高了车机侧与服务器侧的通信的安全性。 [0136]　步骤103，将所述请求信息发送给服务器，其中，所述服务器根据所述请求信息生成验证信息，所述验证信息用于供所述车机端确定所述外设是否具有使用所述车机端的调试设备的权限。 [0137]　所述服务器可通过多种方法确定外设对应的验证信息，下面提供三种确定验证信息的方法。 [0138]　方法1，所述请求信息中包含所述外设序列号、所述车机序列号。所述服务器根据所述外设序列号和所述车机序列号，比照服务器中存储的外设和车机的对应关系，确定所述外设针对所述车机的使用权限信息。 [0139]　方法2，所述请求信息中包含外设想要连接的车机调试设备的对应标识，例如，请求信息中包含的对应标识为1，代表外设想要连接车机序列号为001的车机的网卡。请求信息中包含的对应标识为2，代表外设想要连接车机序列号为001的车机的通信接口。 [0140]　服务器侧根据所述请求信息的发送地址，确定外设序列号。服务器再依据请求信息中的对应标识，确定外设想要连接的车机序列号和外设想要连接的具体车机调试设备序列号。 [0141]　服务器根据所述外设序列号、所述车机序列号和所述车机调试设备序列号，比照服务器中存储的外设和车机的对应关系，确定所述外设针对所述车机的使用权限信息。 [0142]　方法3，所述请求信息中包括所述外设序列号、所述车机序列号和所述随机数。所述服务器根据所述外设序列号和所述车机序列号，比照服务器中存储的外设和车机的对应关系，确定所述外设针对所述车机的使用权限信息。 [0143]　相比上述方法1，方法3的请求信息中增加了随机数。车机侧、外设和服务器侧可通过加密解密随机数，来增强三方通信中的安全性。 [0144]　进一步地，所述步骤103包括： [0145]　所述服务器基于所述请求信息，确定所述外设序列号和所述加密后的车机端信息； [0146]　利用第二秘钥，所述服务器解密所述加密后的车机端信息，获取所述车机序列号和所述随机数，其中，所述第二秘钥不同于所述第一秘钥； [0147]　根据所述外设序列号和所述车机序列号，所述服务器确定所述外设的权限信息，其中，所述权限信息表征所述外设是否能够使用所述机车端的调试设备； [0148]　若所述权限信息表征所述外设能够使用所述机车端的调试设备，所述服务器根据所述随机数生成所述验证信息。 [0149]　服务器侧采用与第一秘钥不同的第二秘钥对请求信息进行解密，即本申请的服务器侧和外设侧采用非对称的加密算法，相比采用对称的加密算法，网络黑客在只获取到第一秘钥的情况下，是无法破译本申请中的请求信息的，提高了网络通信的安全性。 [0150]　进一步地，所述方法还包括： [0151]　步骤104，接收所述服务器发送的所述验证信息； [0152]　将所述验证信息发送给所述车机端。 [0153]　由于车机侧可能不方便通过广域网直接与服务器侧通信，而通过外设进行信息中转，将服务器侧发送的验证信息转发给车机侧。 [0154]　图2为本发明实施例提供的一种车机调试设备使用权限的确定方法的流程示意图，所述方法应用于车机端，如图2所示，所述车机调试设备使用权限的确定方法包括以下步骤： [0155]　步骤201，发送握手信息，其中，所述握手信息用于供外设生成请求信息。 [0156]　本发明实施例中的外设可以包括但不限于诸如移动电话、笔记本电脑、数字广播接收器、PDA(个人数字助理)、PAD(平板电脑)、PMP(便携式多媒体播放器)、车载终端(例如车载导航终端)等等的移动终端以及诸如数字TV、台式计算机、文件服务器、数据库服务器等等的固定外设。 [0158]　服务器方为可验证外设对机车调试设备的使用权限的一方，可根据实际需求进行设定。如，服务器方可设定为汽车厂商方，也可设定为外设与车机侧信息交互中受信任的第三方。 [0159]　进一步地，所述机车端的调试设备包括：通信接口和/或网卡。本发明中的调试设备可包括在汽车出现故障后，所需要用到调试的设备，包括但不限于通信接口和网卡。 [0160]　上述通信接口可以包括各类串行通信接口，如：UART(Universal AsynchronousReceiver/Transmitter，通用异步收发传输器)接口，也可包括各类并行通信接口。 [0161]　进一步地，所述握手信息中包含车机序列号和随机数； [0162]　所述请求信息中包含外设序列号、所述车机序列号和所述随机数。外设序列号可唯一标识车机端。车机序列号可唯一标识车机端。车机侧、外设和服务器侧可通过加密解密随机数，来增强三方通信中的安全性。 [0163]　步骤202，接收验证信息，其中，所述验证信息为服务器基于所述请求信息生成的。 [0164]　所述服务器可通过多种方法确定外设对应的验证信息，下面提供三种确定验证信息的方法。 [0165]　方法1，所述请求信息中包含所述外设序列号、所述车机序列号。所述服务器根据所述外设序列号和所述车机序列号，比照服务器中存储的外设和车机的对应关系，确定所述外设针对所述车机的使用权限信息。 [0166]　方法2，所述请求信息中包含外设想要连接的车机调试设备的对应标识，例如，请求信息中包含的对应标识为1，代表外设想要连接车机序列号为001的车机的网卡。请求信息中包含的对应标识为2，代表外设想要连接车机序列号为001的车机的通信接口。 [0167]　服务器侧根据所述请求信息的发送地址，确定外设序列号。服务器再依据请求信息中的对应标识，确定外设想要连接的车机序列号和外设想要连接的具体车机调试设备序列号。 [0168]　服务器根据所述外设序列号、所述车机序列号和所述车机调试设备序列号，比照服务器中存储的外设和车机的对应关系，确定所述外设针对所述车机的使用权限信息。 [0169]　方法3，所述请求信息中包括所述外设序列号、所述车机序列号和所述随机数。所述服务器根据所述外设序列号和所述车机序列号，比照服务器中存储的外设和车机的对应关系，确定所述外设针对所述车机的使用权限信息。 [0170]　相比上述方法1，方法3的请求信息中增加了随机数。车机侧、外设和服务器侧可通过加密解密随机数，来增强三方通信中的安全性。 [0171]　进一步地，若所述权限信息表征所述外设能够使用所述机车端的调试设备，所述服务器利用第三秘钥，加密所述随机数； [0172]　所述服务器发送包含加密后的随机数的验证信息。 [0173]　步骤203，基于所述验证信息，确定所述外设是否具有使用所述调试设备的权限。 [0174]　进一步地，步骤203包括： [0175]　利用第四秘钥，解密所述验证信息中包含的所述加密后的随机数，其中，所述第三秘钥不同于所述第四秘钥； [0176]　若所述握手信息中包含的随机数和所述解密后的随机数一致，确定所述外设具有所述调试设备的使用权限； [0177]　和/或， [0178]　若所述握手信息中包含的随机数和所述解密后的随机数不一致，确定为所述外设不具有所述调试设备的使用权限。 [0179]　车机侧采用与第三秘钥不同的第四秘钥对请求信息进行解密，即本申请的服务器侧和车机侧采用非对称的加密算法，相比采用对称的加密算法，网络黑客在只获取到第三秘钥的情况下，是无法破译本申请中的请求信息的，提高了网络通信的安全性。 [0180]　图3为本发明实施例提供的一种车机调试设备使用权限的确定方法的流程示意图，所述方法应用于服务器端，如图3所示，所述车机调试设备使用权限的确定方法包括以下步骤： [0181]　步骤301，接收外设发送的请求信息。 [0182]　本发明实施例中的外设可以包括但不限于诸如移动电话、笔记本电脑、数字广播接收器、PDA(个人数字助理)、PAD(平板电脑)、PMP(便携式多媒体播放器)、车载终端(例如车载导航终端)等等的移动终端以及诸如数字TV、台式计算机、文件服务器、数据库服务器等等的固定外设。 [0183]　进一步地，所述步骤301包括： [0184]　接收外设发送的请求信息，其中，所述请求信息为所述外设基于所述机车端发送的握手信息生成的。 [0185]　进一步地，所述请求信息中包含外设序列号和加密后的车机端信息，其中，所述加密后的车机端信息为所述外设利用第一秘钥，将车机序列号和随机数进行混合加密获得的。 [0186]　步骤302，基于所述请求信息，确定所述外设的权限信息，其中，所述权限信息用于表征所述外设是否能够使用机车端的调试设备。 [0187]　所述服务器可通过多种方法确定外设对应的验证信息，下面提供三种确定验证信息的方法。 [0188]　方法1，所述请求信息中包含所述外设序列号、所述车机序列号。所述服务器根据所述外设序列号和所述车机序列号，比照服务器中存储的外设和车机的对应关系，确定所述外设针对所述车机的使用权限信息。 [0189]　方法2，所述请求信息中包含外设想要连接的车机调试设备的对应标识，例如，请求信息中包含的对应标识为1，代表外设想要连接车机序列号为001的车机的网卡。请求信息中包含的对应标识为2，代表外设想要连接车机序列号为001的车机的通信接口。 [0190]　服务器侧根据所述请求信息的发送地址，确定外设序列号。服务器再依据请求信息中的对应标识，确定外设想要连接的车机序列号和外设想要连接的具体车机调试设备序列号。 [0191]　服务器根据所述外设序列号、所述车机序列号和所述车机调试设备序列号，比照服务器中存储的外设和车机的对应关系，确定所述外设针对所述车机的使用权限信息。 [0192]　方法3，所述请求信息中包括所述外设序列号、所述车机序列号和所述随机数。所述服务器根据所述外设序列号和所述车机序列号，比照服务器中存储的外设和车机的对应关系，确定所述外设针对所述车机的使用权限信息。 [0193]　相比上述方法1，方法3的请求信息中增加了随机数。车机侧、外设和服务器侧可通过加密解密随机数，来增强三方通信中的安全性。 [0194]　步骤303，基于所述权限信息，生成并发送验证信息，其中，所述验证信息用于供所述机车端确定所述外设是否具有使用所述机车端的调试设备的权限。 [0195]　进一步地，所述步骤303包括： [0196]　若所述权限信息表征所述外设能够使用所述机车端的调试设备，生成并发送所述验证信息。 [0197]　在所述外设能够使用所述机车端的调试设备的情况下，才发送验证信息，相比，无论外设是否能够使用所述机车端的调试设备都发送验证信息，一方面，节约了网络资源；另一方面，在外设不能够使用所述机车端的调试设备的情况下，减少了车机侧由于需要验证上述验证信息而消耗的系统资源。 [0198]　进一步地，所述方法还包括： [0199]　步骤304，获得所述请求信息中包含的所述外设序列号和所述加密后的车机端信息； [0200]　利用第二秘钥，解密所述加密后的车机端信息，获得所述车机序列号和所述随机数，其中，所述第二秘钥不同于所述第一秘钥； [0201]　服务器侧采用与第一秘钥不同的第二秘钥对请求信息进行解密，即本申请的服务器侧和外设侧采用非对称的加密算法，相比采用对称的加密算法，网络黑客在只获取到第一秘钥的情况下，是无法破译本申请中的请求信息的，提高了网络通信的安全性。 [0202]　所述步骤302包括： [0203]　基于所述外设序列号和所述随机数，确定所述外设的权限信息； [0204]　所述基于所述权限信息，生成并发送验证信息包括： [0205]　若所述权限信息表征所述外设能够使用所述机车端的调试设备，基于所述随机数，生成并发送所述验证信息。 [0206]　进一步地，所述步骤302还包括： [0207]　利用第三秘钥，加密所述随机数； [0208]　生成并发送包含加密后的随机数的验证信息，其中，所述加密后的随机数用于供所述机车端通过第四秘钥进行解密，以获取所述随机数，所述第四秘钥不同于所述第三秘钥。 [0209]　车机侧采用与第三秘钥不同的第四秘钥对请求信息进行解密，即本申请的服务器侧和车机侧采用非对称的加密算法，相比采用对称的加密算法，网络黑客在只获取到第三秘钥的情况下，是无法破译本申请中的请求信息的，提高了网络通信的安全性。 [0210]　图4为本发明实施例提供的一种车机调试设备使用权限的确定装置的结构示意图，所述装置应用于外设中，如图4所示，所述装置包括： [0211]　第一接收模块401，用于接收车机端发送的握手信息； [0212]　第一生成模块402，用于基于所述握手信息，生成请求信息； [0213]　第一发送模块403，用于将所述请求信息发送给服务器，其中，所述服务器根据所述请求信息生成验证信息，所述验证信息用于供所述车机端确定所述外设是否具有使用所述车机端的调试设备的权限。 [0214]　进一步地，所述装置还包括： [0215]　第二接收模块404，用于接收所述服务器发送的所述验证信息； [0216]　第二发送模块405，用于将所述验证信息发送给所述车机端。 [0217]　进一步地，所述握手信息中包含车机序列号和随机数。 [0218]　进一步地，所述第一生成模块402，具体用于： [0219]　利用第一秘钥，将所述车机序列号和所述随机数进行混合加密，获得加密后的车机端信息； [0220]　生成所述请求信息，其中，所述请求信息中包含外设序列号和所述加密后的车机端信息。 [0221]　进一步地，所述装置还包括： [0222]　第二生成模块406，用于所述服务器基于所述请求信息，确定所述外设序列号和所述加密后的车机端信息； [0223]　利用第二秘钥，所述服务器解密所述加密后的车机端信息，获取所述车机序列号和所述随机数，其中，所述第二秘钥不同于所述第一秘钥； [0224]　根据所述外设序列号和所述车机序列号，所述服务器确定所述外设的权限信息，其中，所述权限信息表征所述外设是否能够使用所述机车端的调试设备； [0225]　若所述权限信息表征所述外设能够使用所述机车端的调试设备，所述服务器根据所述随机数生成所述验证信息。 [0226]　进一步地，所述机车端的调试设备包括：通信接口和/或网卡。 [0227]　图5为本发明实施例提供的一种车机调试设备使用权限的确定装置的结构示意图，所述装置应用于车机端，如图5所示，所述装置包括： [0228]　第一发送模块501，用于发送握手信息，其中，所述握手信息用于供外设生成请求信息； [0229]　接收模块502，用于接收验证信息，其中，所述验证信息为服务器基于所述请求信息生成的； [0230]　第一确定模块503，用于基于所述验证信息，确定所述外设是否具有使用所述调试设备的权限。 [0231]　进一步地，所述握手信息中包含车机序列号和随机数； [0232]　所述请求信息中包含外设序列号、所述车机序列号和所述随机数。 [0233]　进一步地，所述装置还包括： [0234]　第二确定模块504，用于所述服务器基于所述请求信息，确定所述外设序列号、所述车机序列号和所述随机数； [0235]　根据所述外设序列号和所述车机序列号，所述服务器确定所述外设的权限信息，其中，所述权限信息表征所述外设是否能够使用所述机车端的调试设备； [0236]　第二发送模块505，用于若所述权限信息表征所述外设能够使用所述机车端的调试设备，所述服务器利用第三秘钥，加密所述随机数； [0237]　所述服务器发送包含加密后的随机数的验证信息。 [0238]　进一步地，第一确定模块503，具体用于利用第四秘钥，解密所述验证信息中包含的所述加密后的随机数，其中，所述第三秘钥不同于所述第四秘钥； [0239]　若所述握手信息中包含的随机数和所述解密后的随机数一致，确定所述外设具有所述调试设备的使用权限； [0240]　和/或， [0241]　若所述握手信息中包含的随机数和所述解密后的随机数不一致，确定为所述外设不具有所述调试设备的使用权限。 [0242]　图6为本发明实施例提供的一种车机调试设备使用权限的确定装置的结构示意图，所述装置应用于服务器端，如图6所示，所述装置包括： [0243]　接收模块601，用于接收外设发送的请求信息； [0244]　确定模块602，用于基于所述请求信息，确定所述外设的权限信息，其中，所述权限信息用于表征所述外设是否能够使用机车端的调试设备； [0245]　发送模块603，用于基于所述权限信息，生成并发送验证信息，其中，所述验证信息用于供所述机车端确定所述外设是否具有使用所述机车端的调试设备的权限。 [0246]　进一步地，所述发送模块603，具体用于： [0247]　若所述权限信息表征所述外设能够使用所述机车端的调试设备，生成并发送所述验证信息。 [0248]　进一步地，所述接收模块601，具体用于： [0249]　接收外设发送的请求信息，其中，所述请求信息为所述外设基于所述机车端发送的握手信息生成的。 [0250]　进一步地，所述请求信息中包含外设序列号和加密后的车机端信息，其中，所述加密后的车机端信息为所述外设利用第一秘钥，将车机序列号和随机数进行混合加密获得的。 [0251]　进一步地，所述装置还包括： [0252]　生成模块604，用于获得所述请求信息中包含的所述外设序列号和所述加密后的车机端信息</t>
  </si>
  <si>
    <t>本发明通过在用户使用车机调试设备之前，增加了服务器验证的步骤，使具有车机调试设备使用权限的用户才能使用对应的车机调试设备，提高了车机调试设备使用的安全性，减少了由于不具有车机调试设备使用权限的人员操作机车调试设备带来的安全隐患。</t>
  </si>
  <si>
    <t>3.09</t>
  </si>
  <si>
    <t>CN109726528A |
CN109391468A |
CN109286638A |
CN108513635A |
CN107276756A |
CN106559785A |
CN103226065A</t>
  </si>
  <si>
    <t>CN110401668B</t>
  </si>
  <si>
    <t>发送验证 |
服务器验证 |
isochromene |
权限信息 |
端信息 |
请求信息 |
服务器端 |
生成请求 |
使用权限</t>
  </si>
  <si>
    <t>加密信息 |
加密解密 |
私钥解密 |
加密算法 |
公钥证书 |
公钥加密 |
emmons条件 |
cycle per instruction |
生成随机数 |
cyclative condensation |
序列号 |
混合加密</t>
  </si>
  <si>
    <t>二秘钥 |
调试设备 |
接收验证信息 |
外设发送 |
手信息 |
外设端</t>
  </si>
  <si>
    <t>发送给 |
发送模块 |
信息生成 |
接收模块 |
生成模块</t>
  </si>
  <si>
    <t>3  2019.11.01 公开 公开
2019.11.26 实质审查的生效 实质审查的生效
号牌文件类型代码=1604
号牌文件序号=201530153660485
IPC(主分类)=H04L  29/06
申请日=20190731
2021.10.15 授权 授权</t>
  </si>
  <si>
    <t>北京皮皮云嘉知识产权代理有限公司; 朱思全</t>
  </si>
  <si>
    <t>401120 重庆市渝北区仙桃数据谷东栋C2栋2楼</t>
  </si>
  <si>
    <t>CN201910317746.8</t>
  </si>
  <si>
    <t>虚拟机高精度定时器的实现方法、装置及电子设备</t>
  </si>
  <si>
    <t>本发明实施例公开了一种虚拟机高精度定时器的实现方法、装置及电子设备，涉及数据处理技术领域。该方法包括：在主操作系统中使用定时器生成函数创建纳秒级别精度的定时器；在所述主操作系统中创建定时器信号接收函数，所述定时器信号接收函数接收到所述定时器的发出的定时信号后，触发主操作系统向从操作系统的内存映射I/O中断，所述从操作系统运行于所述主操作系统中；在所述从操作系统的中断响应函数中接收所述主操作系统发送的内存映射I/O中断，基于所述内存映射I/O中断中发送的内容，确定所述从操作系统中定时器的时钟值。通过本申请的方案，提高了从操作系统中定时器的精度。</t>
  </si>
  <si>
    <t>一种虚拟机高精度定时器的实现方法，其特征在于，包括： 　　在主操作系统中使用定时器生成函数创建纳秒级别精度的定时器，所述主操作系统运行于包含硬件定时器的硬件设备中； 　　在所述主操作系统中创建定时器信号接收函数，所述定时器信号接收函数接收到所述定时器的发出的定时信号后，触发主操作系统向从操作系统的内存映射I/O中断，所述从操作系统运行于所述主操作系统中； 　　在所述从操作系统的中断响应函数中接收所述主操作系统发送的内存映射I/O中断，基于所述内存映射I/O中断中发送的内容，确定所述从操作系统中定时器的时钟值。</t>
  </si>
  <si>
    <t>刘金明</t>
  </si>
  <si>
    <t>2019/04/19</t>
  </si>
  <si>
    <t>2019/10/15</t>
  </si>
  <si>
    <t>G06F  8/20|G06F  9/455</t>
  </si>
  <si>
    <t>G06F  8/20</t>
  </si>
  <si>
    <t>G06F8/20|G06F9/45558|G06F2009/45562|G06F2009/45579</t>
  </si>
  <si>
    <t>　随着虚拟化技术使用越来越普遍，在数据中心，手机，汽车里面已经慢慢越来越多的使用虚拟化的技术。虚拟化上面的时钟一般是通过hypervisor来实现，在hypervisor层提供虚拟的定时器(timer)给从操作系统(guest os)来使用。如果没有虚拟化，在裸机上运行使用hrtimer，原本可以达到纳秒级别的精度，但是在从操作系统里面高精度的时钟精度一般都无法得到保证。以现有的qnx host系统加android的从操作系统来说，我们设置一个16ms的hrtimer，得到的结果是非常不确定的，在系统负载比较低的时候，系统中断比较少的时候，精度误差大概在6ms左右，在系统负载比较高，尤其是中断比较多的时候，得到的实际值只有6ms，或36ms，误差达到几十ms。&lt;br/&gt;　针对上述问题，亟需一种全新的虚拟机高精度定时器的实现技术。</t>
  </si>
  <si>
    <t>　本发明涉及数据处理技术领域，尤其涉及虚拟机高精度定时器的实现技术。</t>
  </si>
  <si>
    <t>[0033]　下面结合附图对本公开实施例进行详细描述。 [0036]　还需要说明的是，以下实施例中所提供的图示仅以示意方式说明本公开的基本构想，图式中仅显示与本公开中有关的组件而非按照实际实施时的组件数目、形状及尺寸绘制，其实际实施时各组件的型态、数量及比例可为一种随意的改变，且其组件布局型态也可能更为复杂。 [0039]　参见图1，本公开实施例提供的一种虚拟机高精度定时器的实现方法，包括如下步骤： [0040]　S101，在主操作系统中使用定时器生成函数创建纳秒级别精度的定时器，所述主操作系统运行于包含硬件定时器的硬件设备中。 [0041]　参见图2，主操作系统是运行在硬件设备之上的操作系统，作为一个例子，主操作系统可以是HYPERVISOR操作系统，在主操作系统之上，可以安装一个或多个从操作系统，这些从操作系统以虚拟操作系统的方式运行，从操作系统可以是Android操作系统。 [0042]　由于从操作系统运行在主操作系统之上，在某些特定的场景下，其无法直接调用硬件设备中的硬件定时器，从而导致从操作系统中的时钟精度不高。 [0043]　基于此，在主操作系统中使用定时器函数创建纳秒级别的定时器，主操作系统中的定时器可以通过主操作系统直接调用硬件设备中的硬件定时器模块，基于该硬件定时器模块，主操作系统中的定时器函数能够获得精确的时钟信息。 [0044]　S102，在所述主操作系统中创建定时器信号接收函数，所述定时器信号接收函数接收到所述定时器的发出的定时信号后，触发主操作系统向从操作系统的内存映射I/O中断，所述从操作系统运行于所述主操作系统中。 [0045]　在设置完主操作系统中的定时器之后，可以在主操作系统中创建定时器信号接收函数，通过定时器信号接收函数，能够在主操作系统中的定时器时间到达的时候，将主操作系统定时器发出的中断信号进行接收。 [0046]　接收到主操作系统定时器的中断信号之后，说明定时操作已经完成，此时，需要将定时完成的指令发送给从操作系统中的相应定时器。为此，在主操作系统中设置内存映射I/O中断，通过内存映射I/O中断将相应的中断信号传递给从操作系统。 [0047]　S103，在所述从操作系统的中断响应函数中接收所述主操作系统发送的内存映射I/O中断，基于所述内存映射I/O中断中发送的内容，确定所述从操作系统中定时器的时钟值。 [0048]　为了接收主操作系统发送的中断信号，在从操作系统中设定专门的中断响应函数，中断响应函数中接收所述主操作系统发送的内存映射I/O中断，基于所述内存映射I/O中断中发送的内容，能够确定所述从操作系统中定时器的时钟值。 [0049]　本申请的方案中，首先会在主操作系统中创建一个高精度的时钟，精度是纳秒级别的，在主操作系统的时钟中断到来的时候，用共享内存的I/O中断通知从操作系统，从操作系统里面收到这个中断以后，在中断处理函数里面处理对时序要求非常高的任务。从操作系统可以修改主操作系统的定时器的时间，比如可以设置16ms，30ms，等不同的值。 [0050]　本发明的有益效果是，在从操作系统里面没有硬件定时器的情况下，使用主操作系统的高精度定时器，获取精确的定时器，然后通过独立的中断的方式通知从操作系统。可以不受从操作系统的定时器的影响。 [0051]　为了对定时器的精度进行限制，根据本公开实施例的一种具体实现方式，主操作系统中设置的定时器的公差小于一个tick时间单位。 [0052]　根据本公开实施例的一种具体实现方式，所述方法还包括：在所述从操作系统中设置定时器，所述从定时器中的数值从所述内存映射I/O中断中获得。 [0053]　根据本公开实施例的一种具体实现方式，所述主操作系统为HYPERVISOR操作系统。 [0054]　根据本公开实施例的一种具体实现方式，所述方法还包括：在所述从操作系统中设置频率参数，所述主操作系统基于所述频率参数向所述从操作系统发送内存映射I/O中断。 [0055]　根据本公开实施例的一种具体实现方式，所述方法还包括：将所述频率参数写入到预设地址中，并在将所述评论参数写入到预设地址之后，触发I/O中断给所述主操作系统。 [0056]　与上面的方法实施例相对应，参见图3，本发明实施例还提供了一种虚拟机高精度定时器的实现装置30，包括： [0057]　生成模块301，用于在主操作系统中使用定时器生成函数创建纳秒级别精度的定时器，所述主操作系统运行于包含硬件定时器的硬件设备中。 [0058]　参见图2，主操作系统是运行在硬件设备之上的操作系统，作为一个例子，主操作系统可以是HYPERVISOR操作系统，在主操作系统之上，可以安装一个或多个从操作系统，这些从操作系统以虚拟操作系统的方式运行，从操作系统可以是Android操作系统。 [0059]　由于从操作系统运行在主操作系统之上，在某些特定的场景下，其无法直接调用硬件设备中的硬件定时器，从而导致从操作系统中的时钟精度不高。 [0060]　基于此，在主操作系统中使用定时器函数创建纳秒级别的定时器，主操作系统中的定时器可以通过主操作系统直接调用硬件设备中的硬件定时器模块，基于该硬件定时器模块，主操作系统中的定时器函数能够获得精确的时钟信息。 [0061]　创建模块302，用于在所述主操作系统中创建定时器信号接收函数，所述定时器信号接收函数接收到所述定时器的发出的定时信号后，触发主操作系统向从操作系统的内存映射I/O中断，所述从操作系统运行于所述主操作系统中。 [0062]　在设置完主操作系统中的定时器之后，可以在主操作系统中创建定时器信号接收函数，通过定时器信号接收函数，能够在主操作系统中的定时器时间到达的时候，将主操作系统定时器发出的中断信号进行接收。 [0063]　接收到主操作系统定时器的中断信号之后，说明定时操作已经完成，此时，需要将定时完成的指令发送给从操作系统中的相应定时器。为此，在主操作系统中设置内存映射I/O中断，通过内存映射I/O中断将相应的中断信号传递给从操作系统。 [0064]　接收模块303，用于在所述从操作系统的中断响应函数中接收所述主操作系统发送的内存映射I/O中断，基于所述内存映射I/O中断中发送的内容，确定所述从操作系统中定时器的时钟值。 [0065]　为了接收主操作系统发送的中断信号，在从操作系统中设定专门的中断响应函数，中断响应函数中接收所述主操作系统发送的内存映射I/O中断，基于所述内存映射I/O中断中发送的内容，能够确定所述从操作系统中定时器的时钟值。 [0066]　图3所示装置可以对应的执行上述方法实施例中的内容，本实施例未详细描述的部分，参照上述方法实施例中记载的内容，在此不再赘述。 [0067]　参见图4，本公开实施例还提供了一种电子设备40，该电子设备包括： [0073]　下面参考图4，其示出了适于用来实现本公开实施例的电子设备40的结构示意图。本公开实施例中的电子设备可以包括但不限于诸如移动电话、笔记本电脑、数字广播接收器、PDA(个人数字助理)、PAD(平板电脑)、PMP(便携式多媒体播放器)、车载终端(例如车载导航终端)等等的移动终端以及诸如数字TV、台式计算机等等的固定终端。图4示出的电子设备仅仅是一个示例，不应对本公开实施例的功能和使用范围带来任何限制。 [0075]　通常，以下装置可以连接至I/O接口405：包括例如触摸屏、触摸板、键盘、鼠标、图像传感器、麦克风、加速度计、陀螺仪等的输入装置406；包括例如液晶显示器(LCD)、扬声器、振动器等的输出装置407；包括例如磁带、硬盘等的存储装置408；以及通信装置409。通信装置409可以允许电子设备40与其他设备进行无线或有线通信以交换数据。虽然图中示出了具有各种装置的电子设备40，但是应理解的是，并不要求实施或具备所有示出的装置。可以替代地实施或具备更多或更少的装置。 [0082]　下面参考图4，其示出了适于用来实现本公开实施例的电子设备40的结构示意图。本公开实施例中的电子设备可以包括但不限于诸如移动电话、笔记本电脑、数字广播接收器、PDA(个人数字助理)、PAD(平板电脑)、PMP(便携式多媒体播放器)、车载终端(例如车载导航终端)等等的移动终端以及诸如数字TV、台式计算机等等的固定终端。图4示出的电子设备仅仅是一个示例，不应对本公开实施例的功能和使用范围带来任何限制。 [0084]　通常，以下装置可以连接至I/O接口405：包括例如触摸屏、触摸板、键盘、鼠标、图像传感器、麦克风、加速度计、陀螺仪等的输入装置406；包括例如液晶显示器(LCD)、扬声器、振动器等的输出装置407；包括例如磁带、硬盘等的存储装置408；以及通信装置409。通信装置409可以允许电子设备40与其他设备进行无线或有线通信以交换数据。虽然图中示出了具有各种装置的电子设备40，但是应理解的是，并不要求实施或具备所有示出的装置。可以替代地实施或具备更多或更少的装置。</t>
  </si>
  <si>
    <t>通过本申请的方案，提高了从操作系统中定时器的精度。</t>
  </si>
  <si>
    <t>硬件设备 |
flow reactor</t>
  </si>
  <si>
    <t>主操作系统 |
执行流程 |
hypervisor |
操作系统运行 |
虚拟操作系统 |
虚拟机 |
虚拟机架构</t>
  </si>
  <si>
    <t>逻辑功能 |
图形处理器 |
计算机软件程序 |
存储器 |
cyclohexyl ethyl acetate |
暂态计算机 |
可读存储介质 |
电子设备</t>
  </si>
  <si>
    <t>中断处理函数 |
硬件定时器 |
内存映射 |
中断响应函数 |
接收函数 |
haptic pattern |
纳秒级别 |
mac层设计 |
时钟值 |
参数写入 |
定时器信号 |
i/o中断 |
定时器 |
heterogeneous polymer |
生成函数</t>
  </si>
  <si>
    <t>2  2019.10.15 公开 公开
2019.11.08 实质审查的生效 实质审查的生效
号牌文件类型代码=1604
号牌文件序号=201530152863723
IPC(主分类)=G06F   8/20
申请日=20190419</t>
  </si>
  <si>
    <t>CN201910502675.9</t>
  </si>
  <si>
    <t>基于图像提取的深度信息计算方法、装置及电子设备</t>
  </si>
  <si>
    <t>本发明实施例公开了一种基于图像提取的深度信息计算方法、装置及电子设备，涉及数据处理技术领域。该方法包括：对双摄设备获取到的目标图像进行区域提取，所述目标图像包括第一图像和第二图像，所述第一图像和所述第二图像分别由所述双摄设备的不同摄像头采集得到；在区域提取之后的图像上的不同区域进行特征点检测；基于所述第一图像和所述第二图像，查找所述特征点相关的对应点；利用所述对应点，生成所述目标图像的深度信息，所述深度信息用于生成与所述目标图像对应的深度图像。通过本申请的方案，提高了深度信息提取的准确度。</t>
  </si>
  <si>
    <t>一种基于图像提取的深度信息计算方法，其特征在于，包括： 　　对双摄设备获取到的目标图像进行区域提取，所述目标图像包括第一图像和第二图像，所述第一图像和所述第二图像分别由所述双摄设备的不同摄像头采集得到； 　　在区域提取之后的图像上的不同区域进行特征点检测； 　　基于所述第一图像和所述第二图像，查找所述特征点相关的对应点； 　　利用所述对应点，生成所述目标图像的深度信息，所述深度信息用于生成与所述目标图像对应的深度图像。</t>
  </si>
  <si>
    <t>郭鑫 |
邢一帆</t>
  </si>
  <si>
    <t>郭鑫</t>
  </si>
  <si>
    <t>2019/06/11</t>
  </si>
  <si>
    <t>G06T  7/55</t>
  </si>
  <si>
    <t>G06T7/55|G06T2207/20084</t>
  </si>
  <si>
    <t>　科学在不断发展，前沿技术也在不断更新进步。目前，双摄系统已经成为市场主流，得到了普遍推广与应用。电子移动设备向着更加小型化、智能化发展。这对当前移动设备既是挑战也是机遇。利用双摄像头系统进行拍照并获取视差及物体深度，以实现变焦，背景虚化，深度测量等得到了广泛的应用。而近两年，机器学习也获得了较快的发展，利用卷积网络来获取想要的特征信息，与传统基于图像提取的深度信息计算相比，通用性更广，鲁棒性更强，且不需要增加图像去噪，图像滤波，图像增强等预处理模块，不会破坏原本图片记录的信息，降低了图像的损失，去除了图像预处理的冗余。&lt;br/&gt;　景深，即能够在像平面上清晰成像的物空间深度。在获取场景深度后，可以任意去定义想要的景深，这在视觉系统中具有重要的应用。视差，在同一深度不同视角，对同一场景或物体进行信息记录时所产生的差异。这两个词语在应用中息息相关，互相影响，有广泛的应用。根据立体视觉理论，在从不同视角获取同一场景的信息后，进一步地可以获取场景中同一物点在两幅图片上位置的差异。根据这个差异，结合获取这些信息所使用的光学系统的一些固有参数，可以计算出场景中任一物点的深度，进而可以实现图像虚化，物体测距等应用。&lt;br/&gt;　视差计算是立体视觉的第一步，也是最关键的一步，视差的精度决定了后续所有步骤的精度。而计算视差的首要步骤就是进行立体匹配。当前图像匹配方法大体上分为三大类：局部的特征点匹配，全局的特征点匹配以及半全局的特征点匹配。由于对速度，硬件等的要求，全局和半全局并未在实践中得到广泛应用。相比单纯的局部算法，全局和半全局精度可能更高，但速度较慢。更多的，是放在了局部算法上。因此产生了很多对局部算法的预处理、优化等的方法以保证精度来进行产品应用。&lt;br/&gt;　当前对于局部算法的优化，有诸多方式。如双次校验(double-check)，不仅增加了计算量和时间消耗，而且对于一些处于边缘的点并不起作用。有一些加入了图像分割算法，如k均值(k-means),均值漂移(mean-shift)等，效果有改善，计算量较大，而且一旦分割出现较大误差，也会导致最终的深度计算错误。还有的利用一些边缘算子如sobel，canny等提取边缘点作为特征点，采用这种方法提取的特征点有的时候过分多，有的时候不够具有代表性，导致计算错误。这些都会给最终效果带来误差，同时增加额外成本。全局和半全局的算法由于计算量巨大，很难应用到一些移动终端中。而局部的算法也因为各种算子的缺陷，如误差较大、效果不显著等，给最终的深度计算带来误差，给实际应用带来诸多影响。&lt;br/&gt;　针对上述问题，亟需一种全新的基于图像提取的深度信息计算技术。</t>
  </si>
  <si>
    <t>　本发明涉及数据处理技术领域，尤其涉及基于图像提取的深度信息计算技术。</t>
  </si>
  <si>
    <t>[0052]　下面结合附图对本公开实施例进行详细描述。 [0055]　还需要说明的是，以下实施例中所提供的图示仅以示意方式说明本公开的基本构想，图式中仅显示与本公开中有关的组件而非按照实际实施时的组件数目、形状及尺寸绘制，其实际实施时各组件的型态、数量及比例可为一种随意的改变，且其组件布局型态也可能更为复杂。 [0058]　参见图1，本公开实施例提供的一种基于图像提取的深度信息计算方法，包括如下步骤： [0059]　S101，对双摄设备获取到的目标图像进行区域提取，所述目标图像包括第一图像和第二图像，所述第一图像和所述第二图像分别由所述双摄设备的不同摄像头采集得到。 [0060]　双摄设备为存在2个摄像头的设备，通过双摄设备，能够在同一时间内获得两张图片(第一图像和第二图像)，在实施的过程中，可以对拍摄获取的2张图片中任意一张图作为参考图，利用卷积神经网络进行图像提取并进行分块。 [0061]　具体的，可以输入图片质神经网络中，神经网络包括卷积层、采样层、全连接层，输入的参考图经过卷积(convolution)层、采样层降采样(pooling)、神经网络的激活函数(relu)之后，能够获得特征图，最后经过全连接层来获取图中不同的区域。 [0062]　S102，在区域提取之后的图像上的不同区域进行特征点检测。 [0063]　可以对提取图像后的不同区块进行特征点检测，为此，可以利用高斯差分图像初步确定出极值点。Img(x,y)为输入图像，Gaussian(x,y,σ)为高斯核函数 [0064]　M(x,y,σ)＝Img(x,y)*Gaussian(x,y,σ)[0065]　高斯差分图像为 [0066]　Diff(x,y,σ)＝M(x,y,kσ)-M(x,y,σ)[0067]　将图像的高斯差分图像Diff(x,y,σ)利用泰勒方程式展开,其中对x(y和σ同理)的展开式如下： [0068]　 [0069]　令Diff(x)＝0，求解的即为特征点的偏移量。再将偏移量带入Diff(x)，计算的值。若的绝对值小于某一阈值，则不将其视作特征点。 [0070]　S103，基于所述第一图像和所述第二图像，查找所述特征点相关的对应点。 [0071]　具体的，可以根据公式 [0072]　 [0073]　来求解出相差最小的点，即为对应点。其中，correspondpoint为相关点，win_img1为第一图像，win_img2为第二图像，arg min()为相差最小值求解函数。 [0074]　S104，利用所述对应点，生成所述目标图像的深度信息，所述深度信息用于生成与所述目标图像对应的深度图像。 [0075]　根据视差与深度的关系，结合双摄本身固有的参数，进行深度计算。 [0076]　 [0077]　其中，depth为对应点的深度值，baseline为双摄设备的基线参数，disparity为相关点的相差值。 [0078]　通过步骤S101-S104中的方法，通过引入卷积神经网络，提高了系统的鲁棒性；增加泰勒展开式，对特征点进行筛选，计算，不仅能提高最终准确度，一定程度上也降低了计算量；同时增加深度图后处理步骤，进一步提升系统的准确度，扩展了应用。 [0079]　根据本发明实施例的一种具体实现方式，利用所述对应点，生成所述目标图像的深度信息之后，本发明的方法还包括：判断所述深度图像相邻的两个区域的视差是否小于预设阈值；若是，则对所述两个相邻区域执行合并操作。即，相邻区域可能存在计算出的视差相同或者相差并不大的情况，为了简化系统，可将这些区域进行合并。当某相邻区域视差小于某一阈值时，对其进行区域合并。如下公式所示： [0080]　abs(region1disparity-region2disparity)＜threshold [0081]　其中，region1disparity和region2disparity为相邻区域，threshold为阈值。 [0082]　参见图2，根据本发明实施例的一种具体实现方式，所述对双摄设备获取到的目标图像进行区域提取，包括： [0083]　S201，从所述目标图像中选取所述第一图像作为参考图。 [0084]　双摄设备为存在2个摄像头的设备，通过双摄设备，能够在同一时间内获得两张图片(第一图像和第二图像)，在实施的过程中，可以对拍摄获取的2张图片中任意一张图(第一图像)作为参考图。 [0085]　S202，利用构建的神经网络对所述参考图进行特征提取，得到所述参考图的特征图。 [0086]　利用卷积神经网络进行图像提取并进行分块。具体的，可以输入图片质神经网络中，神经网络包括卷积层、采样层、全连接层，输入的参考图经过卷积(convolution)层、采样层降采样(pooling)、神经网络的激活函数(relu)之后，能够获得特征图。 [0087]　S203，基于所述特征图来对所述目标区域进行区域提取。 [0088]　可以通过该神经网络中的全连接层来获取图中不同的区域。例如，可以利用所述神经网络的全连接层确定所述特征图中的不同区域，基于所述不同区域对所述特征图执行分块操作。 [0089]　根据本发明实施例的一种可选实现方式，所述在区域提取之后的图像上的不同区域进行特征点检测，包括：利用高斯差分图像计算出区域提取之后的图像上的极值点；基于所述极值点来确定所述区域提取之后的图像上的不同区域的特征点。 [0090]　根据本发明实施例的一种可选实现方式，所述在区域提取之后的图像上的不同区域进行特征点检测，还包括：计算所述特征点的偏移量，判断所述特征点的偏移量是否小于预设值，若是，则将该特征点从特征点集合中删除。 [0091]　根据本发明实施例的一种可选实现方式，所述基于所述第一图像和所述第二图像，查找所述特征点相关的对应点，包括：利用所述特征点，从所述第一图像和所述第二图像中查找相差最小的像素点，将相差最小的像素点作为所述特征点相关的对应点。具体的，可以根据公式 [0092]　 [0093]　来求解出相差最小的点，即为对应点。其中，correspondpoint为相关点，win_img1为第一图像，win_img2为第二图像，arg min()为相差最小值求解函数。 [0094]　根据本发明实施例的一种可选实现方式，所述利用所述对应点，生成所述目标图像的深度信息，包括：查找所述对应点对应的相差值以及所述双摄设备的基线参数，基于所述相差值和所述基线参数，确定所述目标图像的深度信息。根据视差与深度的关系，结合双摄本身固有的参数，进行深度计算。 [0095]　 [0096]　其中，depth为对应点的深度值，baseline为双摄设备的基线参数，disparity为相关点的相差值。 [0097]　本发明提供的准确快速的深度计算方案，首先利用深度学习框架对图像进行分块，提取至不同区域；利用高斯差分初步提取角点，并借助泰勒展开式进行角点筛选；对最终筛选出的角点去寻找其匹配点，从而计算出视差，进而获取到深度；同时增加深度图后处理模块，进一步提高准确度。经实验测试，利用深度框架提取图像区域与一般图像分块方法相比，准确度大大提高。进一步地，使最终获取的深度图准确度更加高。同时，整个系统的运行效率也得到了大大提高。 [0098]　与上面的方法实施例相对应，参见图3，本公开还提供了一种基于图像提取的深度信息计算装置30，包括： [0099]　提取模块301，用于对双摄设备获取到的目标图像进行区域提取，所述目标图像包括第一图像和第二图像，所述第一图像和所述第二图像分别由所述双摄设备的不同摄像头采集得到。 [0100]　双摄设备为存在2个摄像头的设备，通过双摄设备，能够在同一时间内获得两张图片(第一图像和第二图像)，在实施的过程中，可以对拍摄获取的2张图片中任意一张图作为参考图，利用卷积神经网络进行图像提取并进行分块。 [0101]　具体的，可以输入图片质神经网络中，神经网络包括卷积层、采样层、全连接层，输入的参考图经过卷积(convolution)层、采样层降采样(pooling)、神经网络的激活函数(relu)之后，能够获得特征图，最后经过全连接层来获取图中不同的区域。 [0102]　检测模块302，用于在区域提取之后的图像上的不同区域进行特征点检测。 [0103]　可以对提取图像后的不同区块进行特征点检测，为此，可以利用高斯差分图像初步确定出极值点。Img(x,y)为输入图像，Gaussian(x,y,σ)为高斯核函数 [0104]　M(x,y,σ)＝Img(x,y)*Gaussian(x,y,σ)[0105]　高斯差分图像为 [0106]　Diff(x,y,σ)＝M(x,y,kσ)-M(x,y,σ)[0107]　将图像的高斯差分图像Diff(x,y,σ)利用泰勒方程式展开,其中对x(y和σ同理)的展开式如下： [0108]　 [0109]　令Diff(x)＝0，求解的即为特征点的偏移量。再将偏移量带入Diff(x)，计算的值。若的绝对值小于某一阈值，则不将其视作特征点。 [0110]　查找模块303，用于基于所述第一图像和所述第二图像，查找所述特征点相关的对应点。 [0111]　具体的，可以根据公式 [0112]　 [0113]　来求解出相差最小的点，即为对应点。其中，correspondpoint为相关点，win_img1为第一图像，win_img2为第二图像，arg min()为相差最小值求解函数。 [0114]　生成模块304，用于利用所述对应点，生成所述目标图像的深度信息，所述深度信息用于生成与所述目标图像对应的深度图像。 [0115]　根据视差与深度的关系，结合双摄本身固有的参数，进行深度计算。 [0116]　 [0117]　其中，depth为对应点的深度值，baseline为双摄设备的基线参数，disparity为相关点的相差值。 [0118]　图3所示装置可以对应的执行上述方法实施例中的内容，本实施例未详细描述的部分，参照上述方法实施例中记载的内容，在此不再赘述。 [0119]　参见图4，本公开实施例还提供了一种电子设备40，该电子设备包括： [0125]　下面参考图4，其示出了适于用来实现本公开实施例的电子设备40的结构示意图。本公开实施例中的电子设备可以包括但不限于诸如移动电话、笔记本电脑、数字广播接收器、PDA(个人数字助理)、PAD(平板电脑)、PMP(便携式多媒体播放器)、车载终端(例如车载导航终端)等等的移动终端以及诸如数字TV、台式计算机等等的固定终端。图4示出的电子设备仅仅是一个示例，不应对本公开实施例的功能和使用范围带来任何限制。 [0127]　通常，以下装置可以连接至I/O接口405：包括例如触摸屏、触摸板、键盘、鼠标、图像传感器、麦克风、加速度计、陀螺仪等的输入装置406；包括例如液晶显示器(LCD)、扬声器、振动器等的输出装置407；包括例如磁带、硬盘等的存储装置408；以及通信装置409。通信装置409可以允许电子设备40与其他设备进行无线或有线通信以交换数据。虽然图中示出了具有各种装置的电子设备40，但是应理解的是，并不要求实施或具备所有示出的装置。可以替代地实施或具备更多或更少的装置。 [0134]　下面参考图4，其示出了适于用来实现本公开实施例的电子设备40的结构示意图。本公开实施例中的电子设备可以包括但不限于诸如移动电话、笔记本电脑、数字广播接收器、PDA(个人数字助理)、PAD(平板电脑)、PMP(便携式多媒体播放器)、车载终端(例如车载导航终端)等等的移动终端以及诸如数字TV、台式计算机等等的固定终端。图4示出的电子设备仅仅是一个示例，不应对本公开实施例的功能和使用范围带来任何限制。 [0136]　通常，以下装置可以连接至I/O接口405：包括例如触摸屏、触摸板、键盘、鼠标、图像传感器、麦克风、加速度计、陀螺仪等的输入装置406；包括例如液晶显示器(LCD)、扬声器、振动器等的输出装置407；包括例如磁带、硬盘等的存储装置408；以及通信装置409。通信装置409可以允许电子设备40与其他设备进行无线或有线通信以交换数据。虽然图中示出了具有各种装置的电子设备40，但是应理解的是，并不要求实施或具备所有示出的装置。可以替代地实施或具备更多或更少的装置。</t>
  </si>
  <si>
    <t>通过本申请的方案，提高了深度信息提取的准确度。</t>
  </si>
  <si>
    <t>CN109559353A |
CN109146906A |
CN108921939A |
CN108764091A |
CN108364310A |
CN107918927A |
CN107403168A |
CN106991378A |
CN104408710A</t>
  </si>
  <si>
    <t>CN113077481A |
CN112967328A</t>
  </si>
  <si>
    <t>立体匹配 |
深度图像 |
特征点检测 |
图像滤波 |
图像计算 |
特征点匹配 |
深度信息 |
提取角点 |
深度信息提取 |
图像分割算法 |
摄像头采集 |
双摄</t>
  </si>
  <si>
    <t>图像去噪 |
提取图像 |
目标图像 |
图像提取 |
图像分块 |
输入图像 |
图像预处理 |
lipman-pearson |
区域提取 |
特征图 |
像素点 |
目标区域 |
神经网络</t>
  </si>
  <si>
    <t>存储器 |
电子设备</t>
  </si>
  <si>
    <t>对应点 |
极值点 |
计算方法 |
偏移量 |
基线参数</t>
  </si>
  <si>
    <t>3  2019.09.10 公开 公开
2019.10.08 实质审查的生效 实质审查的生效
号牌文件类型代码=1604
号牌文件序号=201530151656364
IPC(主分类)=G06T   7/55
申请日=20190611
2022.05.27 发明专利申请公布后的驳回 发明专利申请公布后的驳回
申请公布日=2019.09.10</t>
  </si>
  <si>
    <t>CN201910355629.0</t>
  </si>
  <si>
    <t>一种实现多显示和多用户并发的方法及装置</t>
  </si>
  <si>
    <t>本发明提供了一种实现多显示和多用户并发的方法及装置，当至少两个用户同时登录具有多个物理显示设备的系统时，将每个用户均设为前台用户，获取每个用户与各物理显示设备之间的对应关系，为每个用户建立各自的窗口管理系统，并将每个用户的窗口管理系统与用户各自对应的物理显示设备建立关联，这样便可把每个用户的所有视图窗口输出到与该用户对应的物理显示设备上，从而使不同用户在同一智能系统中可以同时使用各自的显示设备，实现了每个用户之间的操作及显示内容的独立性，互不影响，进而提高了操作效率，也提升了用户体验，而且还可灵活配置用户和显示设备的对应关系。此外，本发明方案只需要一个操作系统、一台主机即可，节省了硬件成本。</t>
  </si>
  <si>
    <t>一种实现多显示和多用户并发的方法，其特征在于，所述方法用于具有多个物理显示设备的智能系统；所述方法包括： 　　当至少两个用户同时登录时，将每个所述用户均设为前台用户； 　　获取每个所述用户与各物理显示设备之间的对应关系； 　　为每个所述用户建立各自的窗口管理系统，以及，将每个所述用户的窗口管理系统与用户各自对应的物理显示设备建立关联，以使每个所述用户的视图窗口关联到各自窗口管理系统的根窗口； 　　对于每个用户，当响应绘制事件时，将所述用户的所有视图窗口绘制到显存，输出到与所述用户对应的物理显示设备。</t>
  </si>
  <si>
    <t>刘喜重 |
汪亮</t>
  </si>
  <si>
    <t>刘喜重</t>
  </si>
  <si>
    <t>2019/04/29</t>
  </si>
  <si>
    <t>2019/08/02</t>
  </si>
  <si>
    <t>G06F  3/14|B60R 11/02</t>
  </si>
  <si>
    <t>B60R11/0229|G06F3/1423</t>
  </si>
  <si>
    <t>　为了丰富汽车的功能，提升驾乘体验，汽车上通常都会搭载用于提供信息及娱乐的车载系统。如今随着技术的发展，传统车载系统又进一步演化为智能车载系统，智能车载系统是车载信息娱乐系统的升级版，其先进的导航系统可整合实时交通信息、个人兴趣点以及好友位置等，甚至将汽车扩展到Web 2.0网络时代，为消费者带来新的驾乘体验。&lt;br/&gt;　虽然目前市面上的智能车载系统大部分是单屏系统，但是市场趋势、行业趋势都正朝着双屏乃至多屏系统发展。单屏系统同一时刻只能显示一个窗口的内容，而双/多屏系统则可以在同一时刻显示不同应用窗口(不过同一时刻只能在一个屏幕上操作)。单屏系统由于屏幕只有一个，所以默认都是一个用户，但在双/多屏系统中，因为屏幕有多个，所以多用户同时使用成为可能，换句话说，在一些场景下，车内的多个用户会同时使用车载系统，例如，用户1在使用车载系统的显示设备1(display1)，与此同时，用户2在使用车载系统的显示设备2(display2)。&lt;br/&gt;　发明人在实现本发明的过程中发现，理想情况下车内多个用户在同时使用车载系统时应该互不干扰，仍然在实际中，使用时会存在很多不方便，例如两个用户想同时查询地图时就会有冲突。在有的现有技术中，可以通过多台主机实现多用户功能，即每台主机对应一个屏幕，然而这种方式成本较高，存在硬件的浪费。在另外的现有技术中，虽然一些操作系统可以提供多用户的功能，例如当前安卓操作系统(Android OS)是智能汽车系统的主流，Android系统上已经实现了基本的多用户(multiuser)功能，不同的使用者可以用不同的用户账号登录后使用，每个用户环境独立，然而，却无法实现多用户的同时使用，只能在当前用户退出后才能登录第二个用户，所以在应用到双/多屏车载系统时就会存在困难。</t>
  </si>
  <si>
    <t>　本发明实施例涉及车载系统技术领域，尤其涉及一种实现多显示和多用户并发的方法及装置。</t>
  </si>
  <si>
    <t>[0050]　这里将详细地对示例性实施例进行说明，其示例表示在附图中。下面的描述涉及附图时，除非另有表示，不同附图中的相同数字表示相同或相似的要素。以下示例性实施例中所描述的实施方式并不代表与本发明相一致的所有实施方式。相反，它们仅是与如所附权利要求书中所详述的、本发明的一些方面相一致的装置和方法的例子。 [0051]　图1是根据本发明一示例性实施例示出的一种实现多显示和多用户并发的方法的流程图。该方法可以用于具有多个物理显示设备的智能系统，例如车载系统等。 [0052]　参见图1，该方法可以包括以下步骤： [0053]　步骤S101，当至少两个用户同时登录时，将每个所述用户均设为前台用户。 [0054]　其中至少两个用户可以为两个用户、三个用户、四个用户等，以下一般都以两个用户为例进行描述。两个用户同时登录是指两个用户同时处于已登录的状态，可以包括一个用户先登录、另一个后登录等多种情况，对此本实施例并不进行限制。 [0055]　在现有技术中，当有两个或多个用户同时登录时，其处理策略是同一个时刻只有一个用户处于前台，显示设备上显示该处于前台的用户的窗口/视图信息。而在本发明实施例中，已登录的多个用户不区分前台用户和后台用户，同时都是前台用户，不同用户的显示内容占用不同的物理显示设备。 [0056]　步骤S102，获取每个所述用户与各物理显示设备之间的对应关系。 [0057]　本实施例可以用于具有多个物理显示设备的智能系统，以车载系统为例，可参见图2所示，图2是根据本发明一示例性实施例示出的多屏幕时的屏幕位置示意图，在图2中该车载系统具有201、202两个物理显示设备(如触摸显示屏)。 [0059]　以车载系统具有两个屏幕、用户1和用户2同时登录为例，车载系统需要确定哪个用户显示在哪个屏幕上，故需要获取每个用户与各物理显示设备之间的对应关系。例如配置为用户0使用显示设备0(display0)、用户1使用显示设备1…用户n使用显示设备n。另外容易理解的是，有些情况下在用户和物理显示设备之间可能有一层虚拟显示设备，物理设备和虚拟显示设备之间也有类似的对应关系。 [0060]　作为示例，对于各用户与各物理显示设备之间的对应关系，可以由车载系统自动确定，例如按照登录的先后顺序分配显示屏，或者也可以由用户自己手动选择显示屏，对此本实施例并不进行限制。故在本实施例或本发明其他某些实施例中，获取每个所述用户与各物理显示设备之间的对应关系之前，所述方法还可以包括： [0061]　预先自动配置每个所述用户与各物理显示设备之间的对应关系；或者， [0062]　预先根据用户手动操作配置每个所述用户与各物理显示设备之间的对应关系。 [0063]　步骤S103，为每个所述用户建立各自的窗口管理系统，以及，将每个所述用户的窗口管理系统与用户各自对应的物理显示设备建立关联，以使每个所述用户的视图窗口关联到各自窗口管理系统的根窗口。 [0064]　在本发明实施例中，存在多个窗口管理系统，即每个用户都有其对应的窗口管理系统，每个用户的窗口管理系统与每个用户的显示设备建立关联。当系统启动后，窗口管理系统建立，该用户的视图窗口都会关联到窗口管理系统的根窗口上。而现有技术中，通常都是只有一个窗口管理系统，窗口的内容输出到指定的显示设备上。 [0065]　步骤S104，对于每个用户，当响应绘制事件时，将所述用户的所有视图窗口绘制到显存，输出到与所述用户对应的物理显示设备。 [0066]　绘制器响应绘制事件，将当前用户的所有窗口视图绘制到显存，输出到与该用户对应的显示设备。 [0067]　作为示例可参见图4所示，图4是根据本发明一示例性实施例示出的用户与屏幕对应关系示意图，在图4中用户401和用户402可以在同一车载系统中同时使用各自不同的显示设备，每个用户之间的操作及显示内容完全独立，互不影响。 [0068]　另外，针对后续的界面/视图/窗口的输入处理，参见图5所示，在本实施例或本发明其他某些实施例中，将每个所述用户的窗口管理系统与用户各自对应的物理显示设备建立关联之后，所述方法还可以包括： [0069]　步骤S501，当所述用户在对应的物理显示设备上产生触摸或者点击事件时，将所述事件和所述物理显示设备的编号上传给映射模块，其中所述映射模块记录了窗口管理系统与物理显示设备之间的映射关系。 [0070]　步骤S502，通过所述映射模块将所述事件传递给与所述物理显示设备对应的窗口管理系统，以使所述窗口管理系统按照预设逻辑处理所述事件。 [0071]　用户在显示设备上产生触摸或者点击事件时，内核将事件和输入设备号上传给窗口管理系统与显示设备的映射模块，映射模块根据映射关系将事件传递给窗口管理系统，窗口管理系统可以仍按照单窗口管理系统原来逻辑去处理事件。在现有技术一般都是只有一个窗口管理系统，显示设备上产生的事件会传递给该窗口管理系统，而本发明实施例中为不同用户都配备了各自的窗口管理系统。 [0072]　此外，针对输入服务的输入处理，在本实施例或本发明其他某些实施例中，每个所述窗口管理系统还各自对应一个输入服务；通过所述映射模块将所述事件传递给与所述物理显示设备对应的窗口管理系统之后，所述方法还可以包括： [0073]　与所述窗口管理系统对应的输入服务根据所述事件获得输入； [0074]　所述输入服务按照预设逻辑为所述用户提供输入法功能。 [0075]　基于上面的界面/视图/窗口的输入处理，输入服务获得输入，后续就跟原有的输入服务一样为用户提供输入法功能。现有技术一般都是只有一个窗口管理系统，只有一个输入服务。而本发明则是一个窗口管理系统对应一个输入服务。 [0076]　此外，为了解决多用户多屏幕使用时的声音问题，在本实施例或本发明其他某些实施例中，参见图6所示，在至少两个用户同时登录之后，所述方法还可以包括： [0077]　步骤S601，当有至少两个用户同时需要输出音频时，获取当前可用的音频输出设备的数量。 [0078]　例如可参见图7所示，图7是根据本发明一示例性实施例示出的多用户场景中音频输出示意图，在图7场景下，车内当前有两个可用的音频输出设备，一个是车载音响701，一个是已连接车载系统的蓝牙耳机702。 [0079]　步骤S602，如果所述音频输出设备的数量大于或等于需要输出音频的用户数，则按照预设逻辑将不同用户的音频输出到不同的可用音频输出设备。 [0080]　例如，预设逻辑可以是按照用户的登录顺序为用户分配音频输出设备，或者，预设逻辑也可以是由用户自己手动选择音频输出设备，对此本发明实施例并不进行限制。 [0081]　步骤S603，如果所述音频输出设备的数量小于需要输出音频的用户数，则按照预设逻辑发出提示。 [0082]　例如可以语音提示用户需要增加音频输出设备等等。 [0086]　Android是一种基于Linux的自由及开放源代码的操作系统，主要使用于移动设备，如智能手机和平板电脑，由Google公司和开放手机联盟领导及开发。在多用户(multiuser)模式下，不同用户运行在不同的用户空间，共享具体的应用实例(即不同的用户下，其应用版本是一致的)，但拥有各自不同的配置。DISPLAY：代表了硬件显示屏幕信息。Activity:相当于MVC(Model-View-Controller模型-视图-控制器)模式中的控制器，聚焦于用户的动作。View:相当于MVC模式下的视图。Window：表示一个窗口，一般来说大小取值为屏幕大小，window一般与display绑定。 [0087]　Activity的显示控制: [0088]　1)设置用户与DISPLAY之间的对应关系，例如user0对应display0，user1对应display1，userX对应displayX； [0089]　2)当前用户(user0)打开、操作的Activity，统一管理，可以与单用户时表现一致，但只出现在当前用户的Display里； [0090]　3)Activity创建时先建立window，window此时会根据Acitvity的user来关联对应的DISPLAY，window会通过RootViewImpl与windowmanagerService建立WindowSession(通过windowstate)，都能通过userid管理起来。 [0091]　4)WindowManagerService通过InputChannel来获得用户输入，响应用户事件 [0092]　5)Viewrootimpl通过定时执行Choreographer响应vsync事件，处理用户输入，动画刷新，最后触发绘制。View更新内容到canvas，canvas然后将内容更新到surface的buffer，然后交给surfaceFlinger绘制。 [0093]　Input处理(InputMethond和Touch)： [0094]　1)View获得焦点时通过InputMethodManager向InputMethodManagerService请求显示输入法。 [0095]　2)InputMethodManagerService收到请求后，会将请求的View(例如EditText)的数据通信接口发送给当前输入法，并请求显示输入法。这里需要注意把输入键盘显示在当前用户对应的display里。 [0096]　3)输入法收到请求后，就显示自己的UI dialog，同时保存目标view的数据结构，当用户实现输入后，直接通过view的数据通信接口将字符传递到对应的View。 [0097]　下述为本发明装置实施例，可以用于执行本发明方法实施例。对于本发明装置实施例中未披露的细节，请参照本发明方法实施例。 [0098]　图8是根据本发明一示例性实施例示出的一种实现多显示和多用户并发的装置的示意图。该装置可以用于具有多个物理显示设备的智能系统，例如车载系统等。 [0099]　参见图8所示，该装置可以包括： [0100]　用户管理模块801，用于当至少两个用户同时登录时，将每个所述用户均设为前台用户；获取每个所述用户与各物理显示设备之间的对应关系。 [0101]　窗口管理模块802，用于为每个所述用户建立各自的窗口管理系统，以及，将每个所述用户的窗口管理系统与用户各自对应的物理显示设备建立关联，以使每个所述用户的视图窗口关联到各自窗口管理系统的根窗口。 [0102]　显示模块803，用于对于每个用户，当响应绘制事件时，将所述用户的所有视图窗口绘制到显存，输出到与所述用户对应的物理显示设备。 [0103]　在本实施例或本发明其他某些实施例中，对于各用户与各物理显示设备之间的对应关系，可以由车载系统自动确定，例如按照登录的先后顺序分配显示屏，或者也可以由用户自己手动选择显示屏，对此本实施例并不进行限制。因此所述装置还可以包括： [0104]　显示设备配置模块，用于预先自动配置每个所述用户与各物理显示设备之间的对应关系；或者，预先根据用户手动操作配置每个所述用户与各物理显示设备之间的对应关系。 [0105]　另外，针对后续的界面/视图/窗口的输入处理，在本实施例或本发明其他某些实施例中，所述装置还可以包括： [0106]　输入处理模块，用于在每个所述用户的窗口管理系统与用户各自对应的物理显示设备建立关联之后，当所述用户在对应的物理显示设备上产生触摸或者点击事件时，将所述事件和所述物理显示设备的编号上传给映射单元，其中所述映射单元记录了窗口管理系统与物理显示设备之间的映射关系；通过所述映射单元将所述事件传递给与所述物理显示设备对应的窗口管理系统，以使所述窗口管理系统按照预设逻辑处理所述事件。 [0107]　此外，针对输入服务的输入处理，在本实施例或本发明其他某些实施例中，所述输入处理模块还包括多个输入服务，每个所述窗口管理系统各自对应一个输入服务；所述输入处理模块还用于： [0108]　与所述窗口管理系统对应的输入服务根据所述事件获得输入；通过所述输入服务按照预设逻辑为所述用户提供输入法功能。 [0109]　此外，为了解决多用户多屏幕使用时的声音问题，在本实施例或本发明其他某些实施例中，所述装置还可以包括： [0110]　音频输出管理模块，用于当有至少两个用户同时需要输出音频时，获取当前可用的音频输出设备的数量；如果所述音频输出设备的数量大于或等于需要输出音频的用户数，则按照预设逻辑将不同用户的音频输出到不同的可用音频输出设备；如果所述音频输出设备的数量小于需要输出音频的用户数，则按照预设逻辑发出提示。 [0111]　关于上述实施例中的装置，其中各个单元\模块执行操作的具体方式已经在相关方法的实施例中进行了详细描述，此处不再赘述。</t>
  </si>
  <si>
    <t>此外，本发明方案只需要一个操作系统、一台主机即可，节省了硬件成本。</t>
  </si>
  <si>
    <t>窗口管理系统 |
应用窗口 |
窗口视图 |
点击事件 |
模型-视图-控制器 |
窗口绘制 |
响应用户事件 |
输入法 |
视图窗口 |
绘制事件 |
前台用户 |
显存</t>
  </si>
  <si>
    <t>多屏幕 |
显示内容 |
显示设备 |
用户手 |
多显示 |
gdm模型 |
车载系统 |
输出音频 |
gdc测定 |
智能系统</t>
  </si>
  <si>
    <t>车载信息娱乐系统 |
窗口管理模块 |
事件传递 |
物理显示 |
输入服务 |
输入处理模块 |
hard vacuum</t>
  </si>
  <si>
    <t>多用户并发 |
自动配置 |
映射模块</t>
  </si>
  <si>
    <t>2  2019.08.02 公开 公开
2019.08.27 实质审查的生效 实质审查的生效
号牌文件类型代码=1604
号牌文件序号=201530150213009
IPC(主分类)=G06F   3/14
申请日=20190429</t>
  </si>
  <si>
    <t>CN201910306545.8</t>
  </si>
  <si>
    <t>一种脑电信号识别方法及装置</t>
  </si>
  <si>
    <t>本发明提供了一种脑电信号识别方法及装置，先在原始样本集中多次抽取脑电信号样本组成多个训练集；然后引入核矩阵计算脑电信号的协方差矩阵，进而得到聚合空间协方差矩阵；再对其进行特征分解并构造白化矩阵；利用白化矩阵对协方差矩阵进行变换并进行特征分解得到特征向量；通过特征向量构造空间过滤器，提取每类脑电信号的特征，得到与当前训练集对应的分类模型；最后利用多个分类模型确定待分类脑电信号的类别。本发明通过重复选取训练样本构成多个训练集，可以有效抑制脑电信号的个体性差异，提取到更具辨别力的特征，从而提高脑电信号的识别率，同时，在计算协方差矩阵时引入了核矩阵，可以减少计算量，进而降低了耗时，提高了处理效率。</t>
  </si>
  <si>
    <t>一种脑电信号识别方法，其特征在于，所述方法包括： 　　在脑电信号的原始样本集中以每次随机抽取n个脑电信号样本的方式组成x个训练集，其中所述脑电信号分为k类； 　　在每个训练集中，利用核矩阵计算脑电信号的协方差矩阵，根据所述协方差矩阵得到聚合空间协方差矩阵Rc； 　　对所述聚合空间协方差矩阵Rc进行特征分解并构造白化矩阵P； 　　利用白化矩阵P对所述协方差矩阵进行变换并进行特征分解，得到特征向量B； 　　通过特征向量B构造空间过滤器W，使用所述空间过滤器W提取每类脑电信号的特征y，以得到与当前训练集对应的分类模型； 　　利用所述x个训练集获得的x个分类模型确定待分类脑电信号的类别。</t>
  </si>
  <si>
    <t>尹春林 |
何卫华 |
梅双文</t>
  </si>
  <si>
    <t>尹春林</t>
  </si>
  <si>
    <t>2019/04/17</t>
  </si>
  <si>
    <t>A61B  5/0476</t>
  </si>
  <si>
    <t>A61B5/369|A61B5/7225|A61B5/7264</t>
  </si>
  <si>
    <t>A61B5</t>
  </si>
  <si>
    <t>　BCI(Brain-Computer Interface，脑-机接口)系统是利用电生理信号，将用户的意图解码为控制命令来操纵设备的系统。根据获取用户思维意图的方式的不同，脑电信号又可以分为Ecog、EEG、MEG、FMRI等。其中EEG脑电信号因其非入侵性和低成本的特点而广受关注。当前基于EEG脑电信号的BCI研究主要集中于运动想象脑电信号方面，运动想象是通过让用户通过“想”的方式来产生相关脑电信号。对运动想象的研究表明，单侧肢体运动或者想象运动会对波(8-13Hz)和波(14.30Hz)的节奏活动和功率谱产生抑制/增强的效果，即事件相关去同步/同步(ERD/ERS)现象。根据这一现象，迄今为止研究者们已经提出了许多特征提取的方法，例如AR模型、Wavelet变换、HHT、CSP，等等。&lt;br/&gt;　发明人在实现本发明的过程中发现，脑电信号处理绕不开的两大难题在于：信号识别的准确率和耗时。然而，现有技术中的方法未很好的同时解决这两个问题。虽然CSP(common spatial pattern，共空间模式)近年来被证明是一种提取不同类型的运动想象信息的有效方法，不过EEG脑电信号存在个体性差异，且CSP算法假设采集的EEG信号和脑源信号之间存在线性关系，而从头皮顶部采集的EEG信号被认为是脑源信号和噪声源的非线性组合，故线性CSP不能充分探索EEG脑电信号的非线性结构，识别准确率不高。要想提高脑电信号识别准确率，一种办法是使用大样本数据进行训练和测试，例如使用深度学习中的DBN算法及其衍生算法构建脑电信号识别模型，提高了脑电信号识别率，然而这种方法却又耗时较长，大样本脑电数据采集也需要更精密的设备，投入更多的人力物力。</t>
  </si>
  <si>
    <t>　本发明实施例涉及脑电信号处理技术领域，尤其涉及一种脑电信号识别方法及装置。</t>
  </si>
  <si>
    <t>[0091]　这里将详细地对示例性实施例进行说明，其示例表示在附图中。下面的描述涉及附图时，除非另有表示，不同附图中的相同数字表示相同或相似的要素。以下示例性实施例中所描述的实施方式并不代表与本发明相一致的所有实施方式。相反，它们仅是与如所附权利要求书中所详述的、本发明的一些方面相一致的装置和方法的例子。 [0092]　图1是根据本发明一示例性实施例示出的一种脑电信号识别方法的流程图。参见图1所示，该方法可以包括： [0093]　步骤S101，在脑电信号的原始样本集中以每次随机抽取n个脑电信号样本的方式组成x个训练集。其中所述脑电信号分为k类，k≥2。 [0094]　可以采集被测试者的脑电信号作为原始样本集。作为示例，为了降低研发成本，可以采用比较便宜的脑电信号采集仪(比如Emotiv)进行EEG脑电信号的采集，对此本实施例并不进行限制。 [0095]　每次(也即每轮)从原始样本集中抽取n个脑电信号样本组成一个训练集，这样通过多次抽取训练样本，便可将训练样本数据构成一个个数据包，也即一个个训练集。需要说明的是，本发明中从原始样本集抽取n个样本时是随机抽取的，在一些情况下有些样本可能被多次抽取到，而有些样本可能一次都没有被抽中。假设共进行x轮抽取，则得到x个训练集，也即x个数据包。这x个训练集之间是相互独立的。另外，原始样本集中的样本都是带标签，也就是说，已知晓每个样本所属的类别。 [0096]　步骤S102，在每个训练集中，利用核矩阵计算脑电信号的协方差矩阵，根据所述协方差矩阵得到聚合空间协方差矩阵Rc。 [0097]　本步骤及下面几个步骤的基本原理是利用矩阵的对角化，找到一组最优空间滤波器进行投影，使得信号间的方差值差异最大化，从而得到具有较高区分度的特征向量。不过本发明在计算协方差矩阵时引入了核矩阵，例如它的大小可以是EEG信道的数量，通常远小于时间点的数量，从而可以减少计算量，进而降低耗时。 [0098]　作为示例，在本实施例或本发明其他某些实施例中，利用核矩阵计算脑电信号的协方差矩阵，根据所述协方差矩阵得到聚合空间协方差矩阵Rc，具体可以包括： [0099]　计算第i类脑电信号的协方差矩阵Ri： [0100]　 [0101]　其中，E代表EM×T，表示单次脑电信号，M表示通道数量，T表示每个通道的采样点数，Ei表示第i类脑电信号，为kernel核矩阵，i＝1,2,...,k； [0102]　根据得到聚合空间协方差矩阵Rc。 [0103]　步骤S103，对所述聚合空间协方差矩阵Rc进行特征分解并构造白化矩阵P。 [0104]　作为示例，在本实施例或本发明其他某些实施例中，对所述聚合空间协方差矩阵Rc进行特征分解并构造白化矩阵P，具体可以包括： [0105]　将Rc对角化： [0106]　 [0107]　其中，U0∈Rn×n表示特征向量矩阵，Rn×n为实数域，Λc表示按递减顺序分类的特征值的对角矩阵； [0108]　得到白化矩阵P： [0109]　 [0110]　其中，λ1/2为特征值矩阵，U0是与特征值矩阵λ1/2对应的特征向量矩阵。 [0111]　步骤S104，利用白化矩阵P对所述协方差矩阵进行变换并进行特征分解，得到特征向量B。 [0112]　作为示例，在本实施例或本发明其他某些实施例中，利用白化矩阵P对所述协方差矩阵进行变换并进行特征分解，得到特征向量B，具体可以包括： [0113]　使用白化矩阵P将Ri转换为Si： [0114]　Si＝PRiPT，i＝1,2,...,k [0115]　根据 [0116]　Si＝BλiBT，i＝1,2,...,k， [0117]　得到特征向量B。所述特征向量B用于对所述k类脑电信号进行排序。 [0118]　步骤S105，通过特征向量B构造空间过滤器W，使用所述空间过滤器W提取每类脑电信号的特征y，以得到与当前训练集对应的分类模型。 [0119]　作为示例，在本实施例或本发明其他某些实施例中，通过特征向量B构造空间过滤器W，使用所述空间过滤器W提取每类脑电信号的特征y，具体可以包括： [0120]　通过特征向量B构造空间过滤器W： [0121]　W＝(BTP)T [0122]　使用所述空间过滤器W对当前训练集中的脑电信号样本进行映射，其中Ei表示第i类脑电信号，i＝1,2,...,k： [0123]　Zi＝W×Ei [0124]　对于第i类脑电信号，提取的特征yi为： [0125]　 [0126]　这样就得到了一组yi，i＝1,2,...,k，也即从一个训练集中得到了一个分类模型。 [0127]　步骤S106，利用所述x个训练集获得的x个分类模型确定待分类脑电信号的类别。 [0128]　作为示例，在本实施例或本发明其他某些实施例中，利用所述x个训练集获得的x个分类模型确定待分类脑电信号的类别，具体可以包括： [0129]　根据每个分类模型及NNC最近邻分类算法，获取每个分类模型对所述待分类脑电信号的分类结果； [0130]　根据x个分类结果通过投票方式确定所述待分类脑电信号的类别。 [0131]　x个训练集得到x个分类模型，但这x个分类模型之间有差异，x个分类模型组合成了识别模型。例如同一个待分类的脑电信号，有10个分类模型，其中8个分类模型将其识别为第1类，2个分类模型将其识别为第2类，那么根据投票数8:2可知识别模型最终算出的结果为：该脑电信号属于第1类。 [0132]　参见图2所示，图2是根据本发明一示例性实施例示出的一种脑电信号识别方法流程图，在本实施例或本发明其他某些实施例中，在确定待分类脑电信号的类别之后，所述方法还可以包括： [0133]　步骤S107，根据所述类别及预设规则获取控制指令，将所述控制指令转换为对应的电信号以控制指定设备。 [0135]　在本实施例中，先在原始样本集中多次抽取脑电信号样本组成多个训练集；然后在每个训练集中，利用核矩阵计算脑电信号的协方差矩阵，根据所述协方差矩阵得到聚合空间协方差矩阵；再对所述聚合空间协方差矩阵进行特征分解并构造白化矩阵P；利用白化矩阵P对所述协方差矩阵进行变换并进行特征分解，得到特征向量B；通过特征向量B构造空间过滤器W，使用所述空间过滤器W提取每类脑电信号的特征y，以得到与当前训练集对应的分类模型；最后利用多个训练集获得的多个分类模型确定待分类脑电信号的类别。由上可见，本实施例利用矩阵的对角化，找到一组最优空间滤波器进行投影，使得信号间的方差值差异最大化，从而得到具有较高区分度的特征向量，通过重复选取训练样本构成多个训练集，可以有效抑制、削弱脑电信号的个体性差异，提取到更具辨别力的特征，从而提高EEG脑电信号的识别率，同时，本发明中在计算协方差矩阵时引入了核矩阵，可以减少计算量，进而降低了耗时，提高了处理效率。 [0137]　表1 [0138]类别1　　　　　　　　　　　　想象左手运动脑电信号类别2　　　　　　　　　　　　想象右手运动脑电信号 [0140](一)训练过程 [0141]　1、脑电信号采集 [0142]　信号采集模块包含以下两部分：一是用于信号采集的Emotiv传感器，二是用于记录与保存信号的TestBench软件。该信号采集模块的工作流程如下：先利用Emotiv传感器采集被测试者想象左、右手运动的脑电信号，再通过Emotiv传感器内置的放大器和滤波器对采集信号进行放大及滤波处理，最后，将模拟的电信号转换为数字信号，并输入到信号处理模块。 [0143]　在使用Emotiv传感器之前，佩戴传感器并调试的过程中，必须在TestBench软件界面上确认电极是否与大脑皮层接触良好，将电极与大脑皮层的接触状态调至绿色，是采集高质量信号的前提，在进行脑电信号采集的过程中，这个软件需要一直开着，以便受试者随时观察电极与大脑皮层的接触情况。具体可参见图3所示，图3是根据本发明一示例性实施例示出的传感器电极位置分布示意图。 [0144]　本方案设计了信号采集的单次实验过程如图4所示，图4是根据本发明一示例性实施例示出的信号采集单次实验过程示意图，具体实验过程为： [0145]　a、当t＝0s时，受试者停止遐想，进入放松状态； [0146]　b、当t＝2s时，受试者听到一个短促的提示声后，开始执行相应的想象左手运动和想象右手运动的指定任务； [0147]　c、在t＝6s时，同样在听到一个短促的提示声后，受试者停止相应动作的实验任务，经过短暂的休息后，再继续下次实验。 [0148]　在两类特定任务中，想象左手运动和想象右手运动的脑电信号由14个通道采集，这是因为在10-20国际电极安放标准中，想象左、右手运动的脑电信号在C3和C4通道表现明显，而在Emotiv传感器的电极分布中，只有FC5和FC6的位置靠近C3和C4，如果只用Emotiv传感器的FC5和FC6传感器通道采集脑电信号，会导致采集信号的质量不够高，所以本方案采用Emotiv传感器的所有电极来采集脑电信号，并在处理算法上作出较大的突破，能使两类脑电信号有较高的识别率。 [0149]　2、脑电信号特征提取 [0150]　1)通过Emotiv采集的左右手运动想象脑电信号样本集中抽取训练集，每轮从原始样本集中抽取n个训练样本(在训练集中，有些样本可能被多次抽取到，而有些样本可能一次都没有被抽中)。共进行x轮抽取，得到x个训练集，即x个数据包。x个训练集之间是相互独立的，下面需要对每个训练集分别进行特征提取和分类。 [0151]　2)引入线性核矩阵K，计算被试者的协方差矩阵。其中，核矩阵的大小是EEG信道的数量，在本方案中为14，用M代替，即：KM×M。则被试者的协方差矩阵为： [0152]　 [0153]　式中，EM×T表示单次脑电信号，Ei表示第i类脑电信号，M表示通道数量，T表示每个通道的采样点数，i指的是脑电信号的类别。 [0154]　为kernel函数，trace为矩阵的迹。 [0155]　可以用Rc＝R1+R2来代替聚合空间协方差矩阵的计算，即： [0156]　 [0157]　3)将协方差矩阵分解为：即将Rc对角化。 [0158]　式中，U0∈Rn×n表示特征向量矩阵，Λc表示按递减顺序分类的特征值的对角矩阵。 [0159]　通过在空间内使用白化矩阵P可以均衡方差，则： [0160]　 [0161]　式中，λ1/2为特征值矩阵，U0是与特征值矩阵λ1/2对应的特征向量矩阵。 [0162]　4)变换协方差矩阵和特征分解，其中，白化矩阵P可用于将R1和R2转换为S1和S2： [0163]　S1＝PR1PT, [0164]　S2＝PR2PT. [0165]　S1和S2具有相同的特征向量，即若 [0166]　S1＝Bλ1BT, [0167]　S2＝Bλ2BT, [0168]　λ1+λ2＝I, [0169]　式中，I表示单位矩阵。此时，对于这两个相应的特征值，总和只有一个。因此，具有S1的最小特征值的特征向量对应有S2的最大特征值，反之亦然。此属性使特征向量B能够对这两个类(左、右手运动想象脑电信号)进行排序。 [0170]　λ1+λ2＝I，两个对角矩阵的和为单位矩阵，也就是说，λ1的每一个特征值(有几阶，就有几个特征值)与λ2对应的特征值之和为1，也就是说，具有S1的最小特征值的特征向量对应有S2的最大特征值，所以能对其进行排序。 [0171]　5)构造空间过滤器W，并提取特征，所述的空间过滤器W构造方法的具体如下： [0172]　W＝(BTP)T [0173]　选择构造的空间过滤器W来映射一个训练样本Ei： [0174]　Z＝WE [0175]　则对于第i类脑电信号Ei，提取的特征向量y为： [0176]　 [0177]　其中，i为信号类别。其完整表达如下： [0178]　ZL＝W×EL [0179]　ZR＝W×ER [0180]　 [0181]　 [0182]　其中，EL为一个左手运动想象脑电信号，ER为一个右手运动想象脑电信号。yL为一个EL通过本方法提取的特征，yR为一个ER提取的的特征。 [0183]　3、特征分类 [0184]　使用线性判别分析(Linear Discriminative Analysis，LDA)将特征向量映射到低维空间，最后采用基于NNC(Nearest Neighbor Classifier)的分类算法区分左右手想象运动，具体做法为： [0185]　算出特征以后，判断离这个特征欧氏距离最近的几个样本中，哪一类别最多，就把它(信号样本)归属到哪一个类别。每次使用一个训练集得到一个分类模型，x个训练集共得到x个分类模型，这x个分类模型可以采用投票的方式得到分类结果。 [0186](二)应用过程 [0187]　利用训练过程得到的左右手运动想象脑电信号识别模型，将采集的待识别脑电信号进行分类。然后根据预先规定的控制方式得到对应的控制指令。再将信号识别后得到的控制指令发送到控制器。控制器将接收到的指令信息传送给电机控制系统。电机控制系统再将这些控制指令数据转换成脉冲信号控制电机驱动器，进而转换为相应电压信号驱动电机。 [0188]　在本实施例中，先在原始样本集中多次抽取脑电信号样本组成多个训练集；然后在每个训练集中，利用核矩阵计算脑电信号的协方差矩阵，根据所述协方差矩阵得到聚合空间协方差矩阵；再对所述聚合空间协方差矩阵进行特征分解并构造白化矩阵P；利用白化矩阵P对所述协方差矩阵进行变换并进行特征分解，得到特征向量B；通过特征向量B构造空间过滤器W，使用所述空间过滤器W提取每类脑电信号的特征y，以得到与当前训练集对应的分类模型；最后利用多个训练集获得的多个分类模型确定待分类脑电信号的类别。由上可见，本实施例利用矩阵的对角化，找到一组最优空间滤波器进行投影，使得信号间的方差值差异最大化，从而得到具有较高区分度的特征向量，通过重复选取训练样本构成多个训练集，可以有效抑制、削弱脑电信号的个体性差异，提取到更具辨别力的特征，从而提高EEG脑电信号的识别率，同时，本发明中在计算协方差矩阵时引入了核矩阵，可以减少计算量，进而降低了耗时，提高了处理效率。 [0189]　下述为本发明装置实施例，可以用于执行本发明方法实施例。对于本发明装置实施例中未披露的细节，请参照本发明方法实施例。 [0190]　图5是根据本发明一示例性实施例示出的一种脑电信号识别装置的示意图，该装置可以包括： [0191]　分组模块501，用于在脑电信号的原始样本集中以每次随机抽取n个脑电信号样本的方式组成x个训练集，其中所述脑电信号分为k类； [0192]　训练模块502，用于在每个训练集中，利用核矩阵计算脑电信号的协方差矩阵，根据所述协方差矩阵得到聚合空间协方差矩阵Rc；对所述聚合空间协方差矩阵Rc进行特征分解并构造白化矩阵P；利用白化矩阵P对所述协方差矩阵进行变换并进行特征分解，得到特征向量B；通过特征向量B构造空间过滤器W，使用所述空间过滤器W提取每类脑电信号的特征y，以得到与当前训练集对应的分类模型； [0193]　分类模块503，用于利用所述x个训练集获得的x个分类模型确定待分类脑电信号的类别。 [0194]　在本实施例或本发明其他某些实施例中，所述训练模块在利用核矩阵计算脑电信号的协方差矩阵，根据所述协方差矩阵得到聚合空间协方差矩阵Rc时，具体可以用于： [0195]　计算第i类脑电信号的协方差矩阵Ri： [0196]　 [0197]　其中，E代表EM×T，表示单次脑电信号，M表示通道数量，T表示每个通道的采样点数，Ei表示第i类脑电信号，为kernel核矩阵，i＝1,2,...,k； [0198]　根据得到聚合空间协方差矩阵Rc。 [0199]　在本实施例或本发明其他某些实施例中，所述训练模块在对所述聚合空间协方差矩阵Rc进行特征分解并构造白化矩阵P时，具体可以用于： [0200]　将Rc对角化： [0201]　 [0202]　其中，U0∈Rn×n表示特征向量矩阵，Rn×n为实数域，Λc表示按递减顺序分类的特征值的对角矩阵； [0203]　得到白化矩阵P： [0204]　 [0205]　其中，λ1/2为特征值矩阵，U0是与特征值矩阵λ1/2对应的特征向量矩阵。 [0206]　在本实施例或本发明其他某些实施例中，所述训练模块在利用白化矩阵P对所述协方差矩阵进行变换并进行特征分解，得到特征向量B时，具体可以用于： [0207]　使用白化矩阵P将Ri转换为Si： [0208]　Si＝PRiPT，i＝1,2,...,k [0209]　根据 [0210]　Si＝BλiBT，i＝1,2,...,k， [0211]　得到特征向量B。 [0212]　在本实施例或本发明其他某些实施例中，所述训练模块在通过特征向量B构造空间过滤器W，使用所述空间过滤器W提取每类脑电信号的特征y时，具体可以用于： [0213]　通过特征向量B构造空间过滤器W： [0214]　W＝(BTP)T [0215]　使用所述空间过滤器W对当前训练集中的脑电信号样本进行映射，其中Ei表示第i类脑电信号，i＝1,2,...,k： [0216]　Zi＝W×Ei [0217]　对于第i类脑电信号，提取的特征yi为： [0218]　 [0219]　在本实施例或本发明其他某些实施例中，所述分类模块具体可以用于： [0220]　根据每个分类模型及NNC最近邻分类算法，获取每个分类模型对所述待分类脑电信号的分类结果； [0221]　根据x个分类结果通过投票方式确定所述待分类脑电信号的类别。 [0222]　在本实施例或本发明其他某些实施例中，k＝2，所述脑电信号可以分为以下2类： [0223]　想象左手运动脑电信号，想象右手运动脑电信号。 [0224]　另外参见图6所示，图6是根据本发明一示例性实施例示出的一种脑电信号识别装置示意图，在本实施例或本发明其他某些实施例中，所述装置还可以包括： [0225]　控制模块504，用于在分类模块确定待分类脑电信号的类别之后，根据所述类别及预设规则获取控制指令；将所述控制指令转换为对应的电信号以控制指定设备。 [0226]　在本实施例中，先在原始样本集中多次抽取脑电信号样本组成多个训练集；然后在每个训练集中，利用核矩阵计算脑电信号的协方差矩阵，根据所述协方差矩阵得到聚合空间协方差矩阵；再对所述聚合空间协方差矩阵进行特征分解并构造白化矩阵P；利用白化矩阵P对所述协方差矩阵进行变换并进行特征分解，得到特征向量B；通过特征向量B构造空间过滤器W，使用所述空间过滤器W提取每类脑电信号的特征y，以得到与当前训练集对应的分类模型；最后利用多个训练集获得的多个分类模型确定待分类脑电信号的类别。由上可见，本实施例利用矩阵的对角化，找到一组最优空间滤波器进行投影，使得信号间的方差值差异最大化，从而得到具有较高区分度的特征向量，通过重复选取训练样本构成多个训练集，可以有效抑制、削弱脑电信号的个体性差异，提取到更具辨别力的特征，从而提高EEG脑电信号的识别率，同时，本发明中在计算协方差矩阵时引入了核矩阵，可以减少计算量，进而降低了耗时，提高了处理效率。 [0227]　关于上述实施例中的装置，其中各个单元\模块执行操作的具体方式已经在相关方法的实施例中进行了详细描述，此处不再赘述。</t>
  </si>
  <si>
    <t>本发明通过重复选取训练样本构成多个训练集，可以有效抑制脑电信号的个体性差异，提取到更具辨别力的特征，从而提高脑电信号的识别率，同时，在计算协方差矩阵时引入了核矩阵，可以减少计算量，进而降低了耗时，提高了处理效率。</t>
  </si>
  <si>
    <t>CN109375280A |
CN107316005A |
CN107239142A |
CN106943140A |
US20160242690A1</t>
  </si>
  <si>
    <t>CN112597986B |
CN113139963A |
CN112597986A |
CN110851783A</t>
  </si>
  <si>
    <t>特征向量矩阵 |
原始样本 |
分类算法 |
训练集 |
训练样本 |
训练样本数据 |
特征向量 |
脑电信号 |
特征值 |
最近邻 |
cyanimide |
右手运动</t>
  </si>
  <si>
    <t>训练模块 |
分类模型 |
识别方法 |
分类模块 |
投票方式</t>
  </si>
  <si>
    <t>特征分解 |
协方差矩阵 |
特征值矩阵 |
核矩阵 |
实数域 |
对角矩阵 |
对角化 |
白化矩阵 |
空间协方差矩阵 |
ri转换 |
递减顺序 |
空间过滤器 |
聚合空间</t>
  </si>
  <si>
    <t>手运动 |
构造空间</t>
  </si>
  <si>
    <t>3  2019.08.02 公开 公开
2019.08.27 实质审查的生效 实质审查的生效
号牌文件类型代码=1604
号牌文件序号=201530150216346
IPC(主分类)=A61B   5/0476
申请日=20190417
2022.08.19 发明专利申请公布后的驳回 发明专利申请公布后的驳回
申请公布日=2019.08.02</t>
  </si>
  <si>
    <t>CN201910273358.4</t>
  </si>
  <si>
    <t>多屏分时切换及动态复位方法、装置及电子设备</t>
  </si>
  <si>
    <t>本发明实施例公开了一种多屏分时切换及动态复位方法、装置及电子设备，涉及数据处理技术领域。该方法包括：基于上电信号对多个显示屏进行初始化操作；在所述多个显示屏的驱动程序中设置定时器模块，所述定时器模块中设置有回调函数；基于所述回调函数，对所述多个显示屏是否发生ESD进行检测；对发生了ESD的显示屏执行复位操作。通过本申请的方案，保证了多个显示屏在工作期间，能够检测并保证显示屏的数据准确性。特别是动态切换屏幕的过程中，对显示屏进行了重新初始化。</t>
  </si>
  <si>
    <t>一种多屏分时切换及动态复位方法，其特征在于，包括： 　　基于上电信号对多个显示屏进行初始化操作； 　　在所述多个显示屏的驱动程序中设置定时器模块，所述定时器模块中设置有回调函数； 　　基于所述回调函数，对所述多个显示屏是否发生ESD进行检测； 　　对发生了ESD的显示屏执行复位操作。</t>
  </si>
  <si>
    <t>耿树松</t>
  </si>
  <si>
    <t>2019/07/12</t>
  </si>
  <si>
    <t>H04M  1/725|G06F  3/14</t>
  </si>
  <si>
    <t>G06F3/1423|H04M1/72454|H04M2250/16</t>
  </si>
  <si>
    <t>　目前是市面上有双屏智能手机的实现需求，较为普遍的产品形态有翻盖或旋盖双屏智能设备，或主屏+背屏的双屏智能终端等。作为一种解决方案，现有技术中存在将多屏的数字信号混合并统一传输，在传输完成后显示以前，再通过技术手段将这些数字信号拆分并再次显示到不同的屏幕上。&lt;br/&gt;　现有技术通常受限于硬件平台上用于显示的总线接口数量不足，但用户又有支持多屏显示的切实需求。&lt;br/&gt;　针对上述问题，亟需一种全新的多屏分时切换及动态复位技术。</t>
  </si>
  <si>
    <t>　本发明涉及数据处理技术领域，尤其涉及多屏分时切换及动态复位技术。</t>
  </si>
  <si>
    <t>[0051]　下面结合附图对本发明实施例进行详细描述。 [0053]　在实际的工程实现中，比较容易遇到的实际问题是，在多屏之间切换的时候，很容易遇到黑屏或花屏的问题，这类问题产生的原因是，LCD屏默认只会在开机或亮屏的阶段进行初始化，但是如果切换是在亮屏时进行的，则不会重新做屏的初始化，这就造成了屏的时序混乱，从而显示异常。为了保证在每次切换过程中，LCD上的数据能被正确的显示，通常可以借助于复位LCD的模块。本发明中介绍了一种借助于ESD机制，实现每次在切换屏幕的过程中，对LCD进行运行时复位操作的实现方法。 [0054]　参见图1，本发明实施例提供了一种多屏分时切换及动态复位方法，包括以下步骤： [0055]　S101，基于上电信号对多个显示屏进行初始化操作。 [0056]　显示屏在进行上电之前，通常需要进行初始化操作，比如点亮屏幕、对显示屏的各种通信接口进行数据通信等。为此需要检测上电信号，并基于上电信号对多个显示屏中需要进行初始化的显示屏执行初始化操作。 [0057]　S102，在所述多个显示屏的驱动程序中设置定时器模块，所述定时器模块中设置有回调函数。 [0058]　在平面初始化完成之后，为了能够实时的监控显示屏的运行状态，特设定定时器模块，定时器模块内部可以包含回调函数，通过回调函数能够通过定时的方式查看多个显示屏幕的状态。 [0059]　S103，基于所述回调函数，对所述多个显示屏是否发生ESD进行检测。 [0060]　回调函数通过读取各个显示屏幕对应的状态寄存器，能够获取各个显示屏的运行状态，进而判断多少显示屏是否发生了ESD(静电放电测试)。 [0061]　S104，对发生了ESD的显示屏执行复位操作。 [0062]　一旦发现某个显示屏发生了ESD，则对发生了ESD的显示屏进行复位操作。从而避免了显示屏出现花屏等异常状态。 [0063]　作为步骤S101-S104的一个具体化例子，本发明中介绍了一种借助于ESD机制，实现每次在切换屏幕的过程中，对LCD进行运行时复位操作的实现方法。参见图2。以智能终端刚上电开机为例，设备上电且系统启动以后(设备上电101)，首先根据霍尔传感器的信号(翻盖检测机制106)，初始化当前的LCD(初始化LCD 103)，然后在LCD驱动中，启动一个定时器模块(延时N秒105)，并且在该定时器的回调函数中，通过ESD检测机制(ESD检测机制103)，通过读硬件寄存器的方法，判断显示屏是否发生了ESD。如果没有检测到ESD，则定义下一次定时器的到期时间为N秒(延时N秒105)，每隔N秒以后，都会在定时器模块中，通过ESD机制，动态检测LCD屏的ESD情况。如果检测到发生了ESD，则复位LCD屏，对显示屏的时序重新进行初始化(复位LCD 104)，以确保显示屏能够正确工作；如果没有检测到ESD，则在定时器模块中循环定期检测ESD情况。 [0064]　如果在智能终端的使用过程中，用户进行了动态切换屏幕的操作(翻盖检测机制106)，则根据切换模块106的信号，决定对其中某一块屏进行复位LCD的操作(复位LCD 104)。否则切换模块将会继续等待(翻盖检测机制106)。 [0065]　根据本发明实施例的一种具体实现方式，所述基于上电信号对多个显示屏进行初始化操作，包括：根据用户进行翻盖检测的传感器的信号，初始化当前的显示屏。 [0066]　根据本发明实施例的一种具体实现方式，所述对所述多个显示屏是否发生ESD进行检测，包括：通过所述回调函数读硬件寄存器的方式，判断显示屏是否发生了ESD。 [0067]　根据本发明实施例的一种具体实现方式，所述方法还包括：当没有检测到ESD时，在定时器模块中循环定期检测ESD的状况。 [0068]　根据本发明实施例的一种具体实现方式，所述方法还包括：判断是否存在翻盖中断检测产生；若存在，直接对于翻盖操作相关的显示屏执行复位操作。 [0069]　参见图3，本发明实施例还提供了一种多屏分时切换及动态复位装置，包括：第一屏幕及第二屏幕；传感器，所述传感器用于检测所述第一屏幕及第二屏幕的切换信息；MIPI控制器，所述MIPI控制器接收所述传感器发送的切换信息；幕切换开关，所述屏幕切换开关与所述MIPI控制器连接，对所述第一屏幕和第二屏幕从所述MIPI控制器接收到的显示信号执行切换操作；电源切换开环，所述电源切换开关与所述MIPI控制器连接，基于MIPI控制器的控制信号，对所述第一屏幕及所述第二屏幕的电源信息执行切换操作。 [0070]　其中，所述MIPI控制器还用于：基于上电信号对所述第一屏幕及第二屏幕进行初始化操作；在所述第一屏幕及第二屏幕的驱动程序中设置定时器模块，所述定时器模块中设置有回调函数；基于所述回调函数，对所述多个显示屏是否发生ESD进行检测；对发生了ESD的显示屏执行复位操作。 [0071]　根据本发明实施例的一种具体实现方式，所述MIPI控制器根据用户进行翻盖检测的传感器的信号，初始化当前的显示屏。 [0072]　根据本发明实施例的一种具体实现方式，所述MIPI控制器通过所述回调函数读硬件寄存器的设备，判断显示屏是否发生了ESD。 [0073]　与上面的方法实施例相对应，参见图4，本发明实施例还提供了一种多屏分时切换及动态复位装置，包括： [0074]　初始化模块401，用于基于上电信号对多个显示屏进行初始化操作； [0075]　设置模块402，用于在所述多个显示屏的驱动程序中设置定时器模块，所述定时器模块中设置有回调函数； [0076]　检测模块403，用于基于所述回调函数，对所述多个显示屏是否发生ESD进行检测； [0077]　复位模块404，用于对发生了ESD的显示屏执行复位操作。 [0081]　该电子设备可以以多种形式存在，包括但不限于： [0082](1)移动通信设备：这类设备的特点是具备移动通信功能，并且以提供话音、数据通信为主要目标。这类终端包括：智能手机(例如iPhone)、多媒体手机、功能性手机，以及低端手机等。 [0084](3)便携式娱乐设备：这类设备可以显示和播放多媒体内容。该类设备包括：音频、视频播放器(例如iPod)，掌上游戏机，电子书，以及智能玩具和便携式车载导航设备。 [0086](5)其他具有数据交互功能的电子设备。 [0088]　一个实体或者操作与另一个实体或操作区分开来，而不一定要求或者暗示这些。 [0090]　本说明书中的各个实施例均采用相关的方式描述，各个实施例之间相同相似的部分互相参见即可，每个实施例重点说明的都是与其他实施例的不同之处。 [0091]　尤其，对于装置实施例而言，由于其基本相似于方法实施例，所以描述的比较简单，相关之处参见方法实施例的部分说明即可。</t>
  </si>
  <si>
    <t>特别是动态切换屏幕的过程中，对显示屏进行了重新初始化。</t>
  </si>
  <si>
    <t>CN109285524A |
CN108492796A |
CN103905654A |
CN103745705A |
US20140118330A1</t>
  </si>
  <si>
    <t>ip encapsulating security payload |
初始化操作 |
硬件平台 |
动态切换 |
硬件寄存器 |
回调函数</t>
  </si>
  <si>
    <t>通信总线 |
系统总线 |
执行程序 |
输入输出接口 |
总线接口 |
现场可编程门阵列 |
可编程门阵列 |
存储器 |
处理器通信 |
专用集成电路 |
equipment node |
cvp法</t>
  </si>
  <si>
    <t>电子设备 |
多屏 |
切换操作 |
显示屏 |
切换信息 |
翻盖检测</t>
  </si>
  <si>
    <t>中断检测 |
上电信号 |
复位操作 |
执行复位 |
动态复位 |
分时切换 |
定时器模块 |
切换开关</t>
  </si>
  <si>
    <t>3  2019.07.12 公开 公开
2019.08.16 实质审查的生效 实质审查的生效
号牌文件类型代码=1604
号牌文件序号=201530149749682
IPC(主分类)=H04M   1/725
申请日=20190404
2022.04.08 发明专利申请公布后的驳回 发明专利申请公布后的驳回
申请公布日=2019.07.12</t>
  </si>
  <si>
    <t>CN201910272900.4</t>
  </si>
  <si>
    <t>基于单个USB物理接口的双TYPE-C端口分时复用方法及设备</t>
  </si>
  <si>
    <t>本发明实施例公开了一种基于单个USB物理接口的双TYPE-C端口分时复用方法，包括：在具有TYPE-C功能的第一USB接口中设置第一开关；在不具有TYPE-C功能的第二USB接口中设置第二开关；设置在所述第一开关和第二开关之间进行切换的主开关，所述主开关与USB TYPE-C控制器连接；以及基于用户的控制指令，控制所述USB TYPE-C控制器与所述第一开关或第二开关进行分时复用连接。通过本申请的方案，解决了基于单个USB物理接口无法支持多个USB TYPE-C端口的问题，同时节省了产品的成本。</t>
  </si>
  <si>
    <t>一种基于单个USB物理接口的双TYPE-C端口分时复用方法，其特征在于，包括： 　　在具有TYPE-C功能的第一USB接口中设置第一开关； 　　在不具有TYPE-C功能的第二USB接口中设置第二开关； 　　设置在所述第一开关和第二开关之间进行切换的主开关，所述主开关与USB TYPE-C控制器连接；以及 　　基于用户的控制指令，控制所述USB TYPE-C控制器与所述第一开关或第二开关进行分时复用连接。</t>
  </si>
  <si>
    <t>G06F 13/40|G06F 13/42</t>
  </si>
  <si>
    <t>G06F 13/40</t>
  </si>
  <si>
    <t>G06F13/4004|G06F13/4282</t>
  </si>
  <si>
    <t>　目前很多智能设备都有支持双USB接口的需求。在仅有一个USB物理接口模块的SOC上，如果需要扩展出来的多个USB接口均为同一种类型(比如都作为USB Host)，此时还能通过USB Hub进行扩展。但是在某些较为特殊的应用场景下，用户需要实现双USB口：其中一个仅支持Host，用于挂载u-disk等USB从设备；另外一个作为Device(或者OTG)，用于充电或作为Gadget设备。基于USB协议的规定，单个USB物理接口不能同时作为Host/Device，所以此时使用USB Hub无法实现双USB接口的需求，从而无法满足用户的需求。&lt;br/&gt;　在某些高端的SOC的硬件架构中，默认就支持双USB物理接口，所以实现双USB接口没有太大的技术瓶颈。但是绝大多数的SOC的硬件架构中，默认仅能支持一个作为OTG的USB物理接口模块，此时就需要采用一些特殊的技术实现来满足用户的需求。</t>
  </si>
  <si>
    <t>　本发明涉及通信接口技术领域，尤其涉及基于单个USB物理接口的双TYPE-C端口分时复用方法及设备。</t>
  </si>
  <si>
    <t>[0030]　下面结合附图对本发明实施例进行详细描述。 [0032]　本专利发明是基于USB Type-C设计实现的，但是由于USB协议是向下兼容的，所以本专利发明的设计思想可以适用于现有的所有USB协议。 [0033]　的双USB接口的应用场景： [0034]　1、USB1作为Device，通过USB线就能连接到Host上，比如通过USB线连接到PC Host上，通过PC Host充电，或者将USB Device作为Gadget设备。在某些较为高端的硬件平台上，如果USB物理接口支持OTG功能，USB1还能作为OTG，即能在Host/Device之间动态切换。 [0035]　2、USB2作为Host，能直接连接u-disk/usb-mouse等从设备。 [0036]　现有技术中虽然可以采用图1所示的方式来实现双USB支持，但是由于需要两个USB物理接口都支持TYPE-C，会增加系统的成本。 [0037]　参见图2及图3，本发明实施例提供了一种基于单个USB物理接口的双TYPE-C端口分时复用方法，包括： [0038]　S101，在具有TYPE-C功能的第一USB接口中设置第一开关。 [0039]　第一USB接口通常是与USB控制器连接，为此，在二者之间增加第一开关，第一开关可以通过芯片的通用接口进行控制。 [0040]　S102，在不具有TYPE-C功能的第二USB接口中设置第二开关。 [0041]　第二USB接口与USB控制器连接，在二者之间增加第二开关，第二开关可以通过芯片的通用接口进行控制。 [0042]　S103，设置在所述第一开关和第二开关之间进行切换的主开关，所述主开关与USB TYPE-C控制器连接； [0043]　第一开关和第二开关只有一个处于接通状态，为此设置主开关来控制第一开关或第二开关的接通或关闭状态。 [0044]　S104，基于用户的控制指令，控制所述USB TYPE-C控制器与所述第一开关或第二开关进行分时复用连接。 [0046]　根据本发明实施例的一种具体实现方式，系统上电时，将第二开关设置为断开状态，将主开关切换至第一USB接口通路，将第一开关接通至第一USB接口通路。 [0047]　参见图3，每次开机的时候，通道默认切换到USB1(第一USB接口)通路上，具体实现方法如下：通过配置GPIO_B将Switch_B断开，通过配置GPIO_M将Switch_Main(主开关)切换至USB1通路。通过配置GPIO_A将Switch_A(第一开关)导通至USB1通路。检测并确认GPIO_O的默认状态是拉高的，确保ID引脚默认是拉高状态。默认状态下，如果USB1插入Device设备，能被正常识别。 [0048]　根据本发明实施例的一种具体实现方式，当所述第二USB接口插入设备时，第二USB接口的预设管脚被机械开关拉低，通过预设通用接口的中断识别设备的插入。 [0049]　根据本发明实施例的一种具体实现方式，当所述第二USB接口插入设备时，控制第一开关处于断开状态，控制主开关切换至第二USB接口通路。 [0050]　根据本发明实施例的一种具体实现方式，所述方法还包括：控制第二开关处于导通状态，将USB物理层的状态切换为Host模式，通过配置通用接口控制电源模块，给第二USB接口提供5v电源。 [0051]　假设USB1没有连接任何设备，默认状态下USB2(第二USB接口)插入从设备，具体实现方法如下：USB2插入从设备，USB2的DET脚被机械开关拉低，通过GPIO_H中断识别从设备的插入。通过配置GPIO_A将Switch_A断开。通过配置GPIO_M将Switch_Main切换至USB2通路。通过配置GPIO_B将Switch_B(第二开关)导通。将USB物理接口的状态切换为Host模式。通过配置GPIO_P控制电源模块，给USB2_VBUS供电5v。此时USB2能枚举USB从设备并正常工作。 [0052]　第二方面，本发明实施例还提供了一种基于单个USB物理接口的双TYPE-C端口分时复用设备，包括： [0053]　第一开关，所述第一开关与具有TYPE-C功能的第一USB接口连接； [0054]　第二开关，所述第二开关与不具有TYPE-C功能的第二USB接口连接； [0055]　主开关，所述主开关控制所述第一开关和第二开关之间执行切换操作，所述主开关与USB TYPE-C控制器连接； [0056]　控制器，所述控制器基于用户的控制指令，控制所述USB TYPE-C控制器与所述第一开关或第二开关进行分时复用连接。 [0057]　根据本发明实施例的一种具体实现方式，系统上电时，将第二开关设置为断开状态，将主开关切换至第一USB接口通路，将第一开关接通至第一USB接口通路。 [0058]　根据本发明实施例的一种具体实现方式，当所述第二USB接口插入设备时，第二USB接口的预设管脚被机械开关拉低，通过预设通用接口的中断识别设备的插入。 [0059]　根据本发明实施例的一种具体实现方式，所述控制器用于：当所述第二USB接口插入设备时，控制第一开关处于断开状态，控制主开关切换至第二USB接口通路。 [0060]　根据本发明实施例的一种具体实现方式，所述控制器还用于：控制第二开关处于导通状态，将USB物理层的状态切换为Host模式，通过配置通用接口控制电源模块，给第二USB接口提供5v电源。 [0061]　因为采用双USB接口分时复用的方法，如果出现双USB口同时有设备在位的情况，此时由用户决定切换至哪个USB通道，软件上需要给用户留出可以操控的接口。 [0062]　USB2的插入识别通过DET引脚触发中断，通过事件通知给上层，USB1的插入识别通过逻辑检测模块识别到设备的插入，并识别到USB1的Host或Device模式的，然后由用户决定切换至哪条USB通路上。例如，如果USB1有设备在位并正常工作时，如果USB2口从设备插入，此时USB2端口的DET引脚被机械开关拉低，通过Event事件通知上层，UI弹出对话框提示用户，由用户决定使用哪条USB通道。如果用户仍然选择USB1通道，则此时软硬件都不做任何处理；如果用户选择USB2通道，则执行步骤3的过程，切换至USB2通道，此时USB1停止工作，USB2开始正常工作。 [0063]　再如，如果USB2上有从设备在位并正常工作时，如果USB1有设备插入，此时MCU将会收到CC逻辑检测芯片报过来的中断，判断插入的是USB线或从设备，然后断开USB2通道，并将通道导通至USB1通道，然后根据CC逻辑芯片的报过来的主从状态，判断是否切换USB物理接口的主从状态，并决定是否关闭电源模块或将电源模块切换至USB1_VBUS。此时USB1即可走正常的USB枚举流程并正常工作了。</t>
  </si>
  <si>
    <t>通过本申请的方案，解决了基于单个USB物理接口无法支持多个USB TYPE-C端口的问题，同时节省了产品的成本。</t>
  </si>
  <si>
    <t>CN108563537A |
CN103684407A |
CN203387203U |
CN201860003U</t>
  </si>
  <si>
    <t>CN110471878B |
CN111400220A |
CN110471878A</t>
  </si>
  <si>
    <t>host模式 |
usb控制器 |
type-c接口 |
通用接口 |
usb从设备 |
usb2 |
usb协议 |
usb通道 |
usb hub |
usb接口 |
主从状态 |
usb线连接 |
双usb接口 |
通用接口控制 |
插入设备 |
中断识别 |
电源模块 |
控制指令</t>
  </si>
  <si>
    <t>系统上电 |
硬件设计 |
分时复用</t>
  </si>
  <si>
    <t>物理接口 |
物理层</t>
  </si>
  <si>
    <t>multi-start |
状态切换 |
断开状态 |
机械开关 |
第一开关 |
导通状态 |
第二开关 |
控制主开关 |
主开关</t>
  </si>
  <si>
    <t>3  2019.07.12 公开 公开
2019.08.16 实质审查的生效 实质审查的生效
号牌文件类型代码=1604
号牌文件序号=201530149750355
IPC(主分类)=G06F  13/40
申请日=20190404
2022.02.25 发明专利申请公布后的驳回 发明专利申请公布后的驳回
申请公布日=2019.07.12</t>
  </si>
  <si>
    <t>CN201910273364.X</t>
  </si>
  <si>
    <t>基于LXC的多虚拟系统查看容器日志的方法及装置</t>
  </si>
  <si>
    <t>本发明实施例公开了一种基于LXC的多虚拟系统查看容器日志的方法、装置及电子设备，涉及数据处理技术领域。该方法包括：在Linux内核的容器域内申请RAM空间，并将所述RAM空间封装成内存设备；在所述容器域内创建基于RAM的文件系统，将所述文件系统挂载到特定挂载点目录；在所述容器域内设置LOGD的参数使其重新定向到所述特定挂载点目录；利用Linux内核产生的可信任域中的容器管理服务，通知可信任域运行监听服务例程，所述监听服务例程通过启动预设例程，挂载所述内存设备到所述可信任域中的一个特定挂载点目录节点，从所述特定挂载点目录节点中获取容器日志。通过本申请的方案，提高了日志查看的效率。</t>
  </si>
  <si>
    <t>一种基于LXC的多虚拟系统查看容器日志的方法，其特征在于，包括： 　　在Linux内核的容器域内申请RAM空间，并将所述RAM空间封装成内存设备； 　　在所述容器域内创建基于RAM的文件系统，将所述文件系统挂载到特定挂载点目录； 　　在所述容器域内设置LOGD的参数使其重新定向到所述特定挂载点目录； 　　利用Linux内核产生的可信任域中的容器管理服务，通知可信任域运行监听服务例程，所述监听服务例程通过启动预设例程，挂载所述内存设备到所述可信任域中的一个特定挂载点目录节点，从所述特定挂载点目录节点中获取容器日志。</t>
  </si>
  <si>
    <t>刘宝瑞 |
赵中玺</t>
  </si>
  <si>
    <t>2019/07/05</t>
  </si>
  <si>
    <t>G06F 16/188|G06F 16/16|G06F 16/18</t>
  </si>
  <si>
    <t>G06F 16/188</t>
  </si>
  <si>
    <t>　在Android系统虚拟化领域，有几种主流的虚拟化方案。(1)基于Hypervisor模型的硬件级虚拟化，其数据隔离最为彻底，但是对于Android嵌入式系统而言较重，在功耗、性能等指标方面均不占优势。(2)基于Android多用户机制的实现方案，属于用户级的虚拟化，其用户数据隔离程度较低，只能满足安全级别不高的场景需求。(3)在安全级别要求较高的Android多系统嵌入式领域，往往采用体量适中的LXC容器实现方案，该方案属于操作系统级的虚拟化，实现了共享内核的多容器系统，在系统性能、安全性方面实现了平衡。&lt;br/&gt;　为了获取容器日志，现有技术中一种方案是先进入“可信任域”，然后在“可信任域”中利用LXC命令进入到容器系统视角，使用日志终端工具去查看日志。这种方案的缺点是：对于使用者来说操作比较复杂，需要进入两重区域，不能再同一终端内获取不同容器系统的日志信息，并且不方便在上位机转储日志信息。另外一种方案是，在关闭Android全盘加密特性的前提下，利用Android的用户分区中转日志。这种方案的缺点是：不能对Data分区进行加密，加密之后再安全域得到data解密收的数据很难；由于频繁的IO操作，会明显降低系统整体性能。&lt;br/&gt;　针对上述问题，亟需一种全新的基于LXC的多虚拟系统查看容器日志的技术。</t>
  </si>
  <si>
    <t>　本发明涉及数据处理技术领域，尤其涉及基于LXC的多虚拟系统查看容器日志的技术。</t>
  </si>
  <si>
    <t>[0047]　下面结合附图对本发明实施例进行详细描述。 [0049]　LXC即LinuxContainer的缩写，是利用Linux内核提供的“命名空间”和“组控制”机制的一个用户空间工具集，目前由开源社区维护和演进，是一种轻量级的虚拟化技术。基于LXC衍生出了多Android容器系统，即系统在内核初始化完成之后进入到此时的用户空间(本文称为“可信任域”)，这时利用LXC特性在同一个Linux内核上构建多个容器，然后在容器内启动独立的Android系统(本文称为“容器域”)。在单个容器中的所有进程都处于容器视角，即认为自己独占内核而不会感知到其他容器内进程的存在，所以在这种框架下对容器中系统的调试就不能像普通系统中那样容易，本方法就是为了满足在“可信任域”直接查看“容器域”日志的需求。 [0050]　采用LXC方案实现的多系统，其基本框架如图2所示，首先Linux内核要向LXC提供“命名空间”和“控制组”的特性支持，在Linux内核启动完毕后，在用户空间的启动LXC，此时的上下文被称为“可信任域”，在这个“可信任域”利用LXC创建两个或多个容器系统，可信任域”中的容器管理服务(CMS)作为启动、监控、切换双容器系统的中枢 [0051]　LOGD是Android系统当中一个基础的日志守护进程，可认为是一个服务端，为日志的客户端程序(比如logcat)提供日志服务，可以通过配置LOGD的参数把日志信息重定向到文件系统当中。基于LXC的多Android系统的架构中，容器中的LOGD不能直接被“可信任域”的服务端使用。 [0052]　本申请的基本方案是：基于“可信任域”和“容器域”都共享内核空间这一特性，在内核预留出一片RAM区域，封装成一个特殊的设备，在这个设备之上创建文件系统，使其对外暴露文件系统接口；然后在“容器域”系统启动阶段把基于RAM设备的文件系统挂载在“容器域”内特定目录节点，然后把LOGD服务提供的日志信息重定向到此目录节点；以上步骤实现了容器日志的写入。与此同时在“可信任域”中按照类似的步骤挂载，并读取由“容器域”中转文件内容，从而得到“容器域”系统中的日志信息。 [0053]　参见图1-图3，本发明实施例提供了一种基于LXC的多虚拟系统查看容器日志的方法，包括以下步骤： [0054]　S101，在Linux内核的容器域内申请RAM空间，并将所述RAM空间封装成内存设备。 [0055]　Linux所在的硬件系统可以是计算机、手机等具有RAM的电子设备，这些电子设备可以安装基于Linux内核的操作系统(例如，Android系统)。在Linux内核启动完毕后，在用户空间启动LXC，此时的上下文为“可信任域”，在这个“可信任域”利用LXC创建多个容器域(容器系统)，这些容器域可以是各种能够运行在LXC之上的虚拟操作系统。通过这些容器域，可以申请RAM空间。 [0056]　为了保证申请到的RAM空间的独立性，同时又便于识别，可以将该RAM空间封装成内存设备。Linux内核以及容器域内安装的虚拟操作系统都可以通过该内存设备对数据进行访问。 [0057]　S102，在所述容器域内创建基于RAM的文件系统，将所述文件系统挂载到特定挂载点目录。 [0058]　将RAM空间封装成内存设备之后，便可以基于该内存设备创建文件系统，例如可以在内存设备上创建TEMPFS系统，使用基于RAM的文件系统(例如TEMPFS)，可以在系统初始化阶段利用特定的命令实现。 [0059]　在系统初始化阶段在“容器域”把RAM内存设备挂载到特定的目录节点，以便于用户层对日志文件的重定向。 [0060]　S103，在所述容器域内设置LOGD的参数使其重新定向到所述特定挂载点目录。 [0061]　LOGD用来保存Android运行期间的日志，日志保存在用户空间。具体的，Android层通过调用Log/Slog/Rlog中的v/d方法打印log(日志)，最终log会通过netlink传递给LOGD，LOGD会将log保存在内存中。 [0062]　LOGD在保存日志的过程中，需要对LOGD设置针对保存目标对象的目标参数，此时可以将内存设备作为新的目标参数，将该目标设备所在的空间作为特定的挂载点目录。 [0063]　S104，利用Linux内核产生的可信任域中的容器管理服务，通知可信任域运行监听服务例程，所述监听服务例程通过启动预设例程，挂载所述内存设备到所述可信任域中的一个特定挂载点目录节点，从所述特定挂载点目录节点中获取容器日志。 [0064]　在“容器域”内完成步骤S101～S103之后，利用CMS中枢通知“可信任域”运行监听服务例程，该监听服务例程会启动类似的过程，挂载该内存设备到“可信任域”的一个目录节点，进而获取目录节点中的容器日志。 [0065]　可以采取多种方式来申请RAM空间，根据本发明实施例的一种具体实现方式，所述在Linux内核的容器域申请的RAM空间，包括：指定按照字节计算的待申请的内存数量及申请标识；将所述内容数量及申请标识发送给所述Linux内核；基于所述Linux内核的返回结果，确定所述RAM空间的位置及大小。 [0066]　在将内存空间封装成内存设备的过程中，根据本发明实施例的一种具体实现方式，所述将所述RAM空间封装成内存设备，包括：利用第一API接口(例如，磁盘申请API)为所述RAM空间申请一个通用磁盘；初始化所述通用磁盘并设置所述通行磁盘的队列属性，该队列属性为该通用磁盘提供真正的读写能力；通过第二API接口(例如，磁盘增加API)在Linux系统中注册所述通用磁盘，通用磁盘在系统中完成注册之后，便会分配相应的磁盘标识，通过该磁盘标识，便可以针对该磁盘执行相应的操作。 [0067]　根据本发明实施例的一种具体实现方式，所述在所述容器域内创建基于RAM的文件系统，包括：在所述Linux系统初始化时，利用预设命令将所述RAM空间内创建所述文件系统。 [0068]　根据本发明实施例的一种具体实现方式，所述将所述RAM文件系统挂载到特定挂载点目录，包括：在系统初始化时，将所述RAM设备挂载到特定挂载点目录。 [0069]　根据本发明实施例的一种具体实现方式，所述在所述容器域内设置LOGD的参数使其重新定向到所述特定挂载点目录，包括：获取所述特定挂载点目录的文件路径，将所述LOGD参数中文件路径设置成与所述特定挂载点目录的文件路径相同。 [0070]　根据本发明实施例的一种具体实现方式，所述从所述特定挂载点目录节点中获取容器日志，包括：启动可信任域中的应用程序，通过所述应用程序从特定目录节点获取容器域的日志文件信息。 [0071]　参见图3，根据本发明实施例的一种具体实现方式，所述从所述特定挂载点目录节点中获取容器日志，还包括：通过容器管理服务程序向LXC容器域发送消息，通过所述容器管理服务通过在文件系统节点设置使能开关来控制容器域中LOGD向RAM空间输出的使能和关闭。 [0072]　与上面的方法实施例相对应，参见图4，本申请还公开了一种基于LXC的多虚拟系统查看容器日志的装置40，包括： [0073]　封装模块401，用于在Linux内核的容器域内申请RAM空间，并将所述RAM空间封装成内存设备； [0074]　挂载模块402，用于在所述容器域内创建基于RAM的文件系统，将所述文件系统挂载到特定挂载点目录； [0075]　定向模块403，用于在所述容器域内设置LOGD的参数使其重新定向到所述特定挂载点目录； [0076]　执行模块404，用于利用Linux内核产生的可信任域中的容器管理服务，通知可信任域运行监听服务例程，所述监听服务例程通过启动预设例程，挂载所述内存设备到所述可信任域中的一个特定挂载点目录节点，从所述特定挂载点目录节点中获取容器日志。 [0080]　该电子设备可以以多种形式存在，包括但不限于： [0081](1)移动通信设备：这类设备的特点是具备移动通信功能，并且以提供话音、数据通信为主要目标。这类终端包括：智能手机(例如iPhone)、多媒体手机、功能性手机，以及低端手机等。 [0083](3)便携式娱乐设备：这类设备可以显示和播放多媒体内容。该类设备包括：音频、视频播放器(例如iPod)，掌上游戏机，电子书，以及智能玩具和便携式车载导航设备。 [0085](5)其他具有数据交互功能的电子设备。 [0087]　一个实体或者操作与另一个实体或操作区分开来，而不一定要求或者暗示这些。 [0089]　本说明书中的各个实施例均采用相关的方式描述，各个实施例之间相同相似的部分互相参见即可，每个实施例重点说明的都是与其他实施例的不同之处。 [0090]　尤其，对于装置实施例而言，由于其基本相似于方法实施例，所以描述的比较简单，相关之处参见方法实施例的部分说明即可。</t>
  </si>
  <si>
    <t>通过本申请的方案，提高了日志查看的效率。</t>
  </si>
  <si>
    <t>0.44</t>
  </si>
  <si>
    <t>CN108897617A |
CN108845917A |
CN108052328A |
CN105893205A |
CN105653906A |
CN103049546A |
CN1744040A |
US20090320009A1 |
US8806115B1</t>
  </si>
  <si>
    <t>CN112905537B |
CN112905537A |
CN110673974A</t>
  </si>
  <si>
    <t>0.14</t>
  </si>
  <si>
    <t>用户空间 |
linux内核 |
linux系统 |
服务程序 |
文件系统 |
守护进程 |
虚拟系统 |
内存空间 |
应用程序 |
api接口 |
文件路径 |
管理服务</t>
  </si>
  <si>
    <t>内核空间 |
i/o操作 |
虚拟操作系统 |
共享内核 |
挂载点 |
内核初始化 |
命名空间 |
内存设备 |
服务例程 |
文件系统接口 |
容器管理 |
ram空间 |
目录节点 |
信任域</t>
  </si>
  <si>
    <t>操作系统 |
存储器 |
电子设备</t>
  </si>
  <si>
    <t>初始化 |
启动预设 |
取容器</t>
  </si>
  <si>
    <t>3  2019.07.05 公开 公开
2019.08.16 实质审查的生效 实质审查的生效
号牌文件类型代码=1604
号牌文件序号=201530149750827
IPC(主分类)=G06F  16/188
申请日=20190404
2022.04.08 发明专利申请公布后的驳回 发明专利申请公布后的驳回
申请公布日=2019.07.05</t>
  </si>
  <si>
    <t>CN201711404162.1</t>
  </si>
  <si>
    <t>一种显示设备目镜反畸变方法及装置</t>
  </si>
  <si>
    <t>本发明公开了一种显示设备目镜反畸变方法及装置，对于目镜反畸变的处理，获取观测到的畸变图像；将所述畸变图像划分为两个区域，并对划分后的两个区域均采用低阶且阶数相同的模型进行建模，这样在求解每个区域模型的参数时，降低了参数运算的运算量，提高了运算效率；对于不同区域的重叠部分，采用不同区域的模型进行加权求和处理，对重叠区域进行了平滑处理。</t>
  </si>
  <si>
    <t>一种显示设备目镜反畸变方法，其特征在于，包括： 　　获取观测到的畸变图像； 　　将所述畸变图像划分为两个区域，分别为第一畸变区域和第二畸变区域； 　　分别对划分后的每个区域建模，得到第一畸变区域模型和第二畸变区域模型，并计算第一畸变区域模型和第二畸变区域模型中的参数值；其中第一畸变区域模型和第二畸变区域模型均为低阶的模型且阶数相同； 　　根据得到的每个模型和预设的图像中各个图元顶点坐标，确定反畸变图像对应的图元顶点坐标； 　　依据所述预设图像中各个图元顶点的坐标和所述反畸变图像的图元顶点坐标，对显示图像进行渲染。</t>
  </si>
  <si>
    <t>2017/12/22</t>
  </si>
  <si>
    <t>2019/07/02</t>
  </si>
  <si>
    <t>G06T5/002|G06T5/006</t>
  </si>
  <si>
    <t>　随着图像处理技术的飞速发展，虚拟现实技术得到了广泛的应用，但是由于虚拟现实设备的目镜尺寸有限，目镜上的有效像圆无法覆盖整个显示屏幕，从而使得通过目镜观测到的显示屏幕上的图像产生了畸变。&lt;br/&gt;　现有技术中，一般采用统一高级畸变模型，对显示画面的图像进行处理，但是该种方法通常计算量大，模型中参数的求解难度高。</t>
  </si>
  <si>
    <t>　本发明涉及虚拟现实设备领域，尤其涉及一种显示设备目镜反畸变方法及装置。</t>
  </si>
  <si>
    <t>[0045]　参考图1，示出了本发明实施例提供的一种显示设备目镜反畸变方法的流程示意图，在本实施例中，所述方法包括： [0046]　S101：获取观测到的畸变图像； [0047]　本实施例中，畸变图像的获取是通过目镜观测到的，获取畸变图像的方式可以有多种。 [0048]　举例说明：如图2所示，显示设备5显示网格图像(如图3所示)，将视场角近似于人眼的无畸变摄像机置于上图眼点(3)位置，由摄像机替代人眼透过目镜镜片4拍摄图像作为畸变图像(如图4所示)，其中2所表示的区域为有效像圆内视场，1所表示的区域为有效像圆外的视场。 [0049]　S102：将所述畸变图像划分为两个区域，分别为第一畸变区域和第二畸变区域； [0050]　本实施例中，对于畸变图像的分区可以包括两个方面： [0051]　第一方面：若畸变图像中包括两个不同的畸变类型，将每一个畸变类型所在的区域分成一个区域，或者也可以理解为将相同方向畸变的区域划分为一个区域，； [0052]　第二方面：若畸变图像中包括一个畸变类型，不同程度的畸变也可以划分为不同的区域。 [0054]　确定畸变图像中的畸变类型； [0055]　若包含两种畸变类型，将每一种畸变类型划分为一个区域； [0056]　若包含一种畸变类型，确定图像畸变的程度，将超过预设阈值的畸变区域划分为一个区域，将未超过预设阈值的畸变区域划分为一个区域。 [0057]　S103：分别对划分后的每个区域建模，得到第一畸变区域模型和第二畸变区域模型，并计算第一畸变区域模型和第二畸变区域模型中的参数值；其中第一畸变区域模型和第二畸变区域模型均为低阶的模型且阶数相同； [0058]　本实施例中，具体的，每个畸变区域模型均可以采用二阶模型建模。 [0059]　举例说明： [0060]　其中，第一畸变区域模型为：R＝r(1+m1r2+m2r4)，m1、m2为未知的参数； [0061]　第二畸变区域模型为：R＝r(1+n1r2+n2r4)，n1、n2为未知的参数； [0062]　本实施例中，对于第一畸变区域和第二畸变区域的建模，创造性的采用低阶的未知参数，且都只包括两个未知量，即第一畸变模型和第二畸变模型均是低阶的模型且阶数相同，这样减小了模型求解的工作量，提高了运算效率。 [0063]　其中，计算第一畸变模型和第二畸变模型可以通过最小二乘法进行，具体的，S103包括： [0064]　获取预设的标准网格图像和畸变网格图像中多个控制点的映射关系； [0065]　依据最小二乘法和多个控制点的映射关系，计算第一畸变模型和第二畸变模型中的参数值。 [0066]　本实施例中，可以在标准网格图像(如图3所示)中和畸变网格图像(如图4所示)中选取一些控制点，将标准网格图像中的控制点与畸变网格图像中的控制点进行映射点的标定，即将标准网格图像中的控制点与畸变网格图像中控制点进行匹配，并将标准网格图像中的控制点与畸变网格图像中的控制点进行归一化后，得到标准网格图像中控制点与畸变网格图像中对应的控制点的关系。 [0067]　其中，可以采用多种方式进行映射点标定，例如可以通过人工标定的方式进行，也可以根据相关的标定工具进行。 [0068]　其中，最小二乘法是一种常见的求解类似问题的现有技术。该方法主要它通过最小化误差的平方和寻找数据的最佳函数匹配。 [0069]　S104：根据得到的每个模型和预设的图像中各个图元顶点的坐标，确定反畸变图像对应的图元顶点坐标； [0070]　本实施例中，得到的第一畸变模型和第二畸变模型可以反映标准图像和畸变图像的对应关系，同时也可以反映标准图像和反畸变图像的对应关系，本实施例中，采用标准图像和反畸变图像的对应关系，确定预设的图像中各各个图元顶点的坐标对应的反畸变图像中对应的图元顶点的坐标，其中，预设的图像中各个图元顶点坐标，是在标准坐标系下(如图5所示)的图元顶点坐标，而反畸变图像中对应的顶点坐标相当于在纹理坐标系下(如图6所示)的图元顶点坐标。 [0071]　其中，反畸变图像可以理解为畸变图像的反向映射，在畸变存在的情况下，人眼看到的显示屏幕上的图像为畸变的图像，若是将该畸变进行反向映射后，显示屏幕中为反畸变的图像，经过畸变后，人眼看到的图像则为正常的图像。 [0072]　举例说明：如图5所示，模型坐标原点为画面中心位置，即模型分为四个象限，横轴表示为x，纵轴表示为y。如图6所示，纹理坐标系原点为画面左上角，横轴表示为u，纵轴表示为v。在模型坐标系中建立模型，并建立建立10行10列共100个密集排列的矩形图元，其中，一个矩形图元的顶点坐标为A(-1,1)，C(-1,0.8)，D(-0.8,0.8)，B(-0.8,1.0)，通过得到的各个模型，计算得到纹理坐标系下的各个图元的坐标，例如a＝F(A)，b＝F(B)，c＝F(C)，d＝F(D)，其中dst＝F(src)表示src点所在位置经反畸变后位置更新为dst点，即A点经过模型计算后，得到a点，B点经过模型计算后得到b点等。 [0073]　S105：依据预设图像中各个图元顶点的坐标和反畸变图像的图元顶点坐标，对显示图像进行渲染。 [0074]　本实施例中，S104中提到，预设图像中各个图元顶点坐标相当于是标准坐标系下的图元顶点坐标，反畸变图像中的图元顶点坐标相当于是纹理坐标系下的图元顶点坐标，其中，标准坐标下的各个图元顶点坐标与纹理坐标系下的图元顶点坐标是有对应关系的，根据该对应关系对显示屏幕中显示的显示图像进行渲染，也就是说S105中实现的是，将原来正常显示在显示屏幕中的正常图像经过转换后转换为反畸变的图像。 [0076]　将预设图像中各个图元顶点的坐标和反畸变图像的图元顶点坐标输入到VBO中； [0077]　通过GPU渲染管线依据插值的方式，对显示图像进行渲染。 [0078]　本实施例中，采用VBO的方式，不需要反复输入图元顶点坐标，一次将相应的图元顶点坐标输入后，即可以进行渲染，提高了渲染的工作效率。 [0079]　除此之外，第一畸变区域和第二畸变区域还可能存在重叠的情况，例如：两种不同畸变类型重合的地方，或者高程度的畸变图像到低程度的畸变图像过渡的部分。 [0080]　举例说明：如图7所示，将拍摄的图像进行分区，其中7为视野中心，以视野中心7为中心以r1为半径的圆形区域标记为第一畸变区域6，以视野中心7为中心以r1(3)为内径，以r2(5)为外径的环形区域4为重叠区域，将半径大于r2(5)的区域标记为第二类畸变类型区域。 [0081]　在本实施例中，为了对重叠区域进行平滑的渲染，参考图8，还包括： [0082]　S106：对第一畸变区域模型和第二畸变区域模型进行加权求和，得到重叠区域模型； [0083]　举例说明：重叠区域模型为： [0084]　R＝r×((r-r1)/(r2-r1)*(1+m1r2+m2r4)+(r2-r)/(r2-r1)*(1+n1r2+n2r4))； [0085]　因此，在执行S104时，得到的每个模型包括：第一畸变模型、第二畸变模型和重叠区域模型，每个模型在本区域内有效，预设图像中的图元顶点坐标属于不同的区域，计算反畸变图像对应的图元顶点坐标时，属于不同区域的图元，采用不同的模型。 [0086]　本实施例中，通过将显示画面进行分区处理，并且分区后的每个区域均采用低阶的模型，降低了参数运算的运算量，提高了运算效率，而且，对于不同区域的重叠部分，采用不同区域的模型进行加权求和处理，对重叠区域进行了平滑处理。 [0087]　参考图9，示出了本发明实施例提供的一种显示设备目镜反畸变装置，包括： [0088]　获取单元901，用于获取观测到的畸变图像； [0089]　区域划分单元902，用于将所述畸变图像划分为两个区域，分别为第一畸变区域和第二畸变区域； [0090]　第一建模单元903，用于分别对划分后的每个区域建模，得到第一畸变区域模型和第二畸变区域模型，并计算第一畸变区域模型和第二畸变区域模型中的参数值；其中第一畸变区域模型和第二畸变区域模型均为低阶的模型且阶数相同； [0091]　确定单元904，用于根据得到的每个模型和预设的图像中各个图元顶点坐标，确定反畸变图像对应的图元顶点坐标； [0092]　渲染单元905，用于依据所述预设图像中各个图元顶点的坐标和所述反畸变图像的图元顶点坐标，对显示图像进行渲染。 [0093]　可选的，所述第一建模单元，包括： [0094]　获取预设的标准网格图像和畸变网格图像中多个控制点的映射关系； [0095]　依据最小二乘法和预设的多个控制点的映射关系，计算第一畸变模型和第二畸变模型中的参数值。 [0096]　可选的，所述渲染单元，包括： [0098]　可选的，还包括 [0099]　第二建模单元，用于对第一畸变区域模型和第二畸变区域模型进行加权求和，得到重叠区域模型。 [0100]　可选的，所述第一畸变区域模型和第二畸变区域模型均为二阶的模型。 [0101]　通过本实施的装置，通过将显示画面进行分区处理，并且分区后的每个区域均采用低阶的模型，降低了参数运算的运算量，提高了运算效率，而且，对于不同区域的重叠部分，采用不同区域的模型进行加权求和处理，对重叠区域进行了平滑处理。 [0102]　需要说明的是，本说明书中的各个实施例均采用递进的方式描述，每个实施例重点说明的都是与其他实施例的不同之处，各个实施例之间相同相似的部分互相参见即可。</t>
  </si>
  <si>
    <t>0.53</t>
  </si>
  <si>
    <t>CN107220925A |
CN106572342A |
CN105455285A |
CN105005972A</t>
  </si>
  <si>
    <t>gfp条带 |
映射点 |
纹理坐标 |
控制点 |
坐标原点 |
坐标系原点 |
最小二乘法 |
圆形区域 |
模型坐标系</t>
  </si>
  <si>
    <t>畸变图像 |
网格图像 |
畸变网格 |
图像畸变 |
标准坐标系 |
坐标输入 |
标准网格图 |
区域模型 |
畸变模型 |
畸变区域</t>
  </si>
  <si>
    <t>平滑处理 |
人工标定 |
建模单元 |
参数值 |
加权求和 |
映射关系</t>
  </si>
  <si>
    <t>区域划分 |
重叠区域 |
标准图像 |
haptic interface |
图像处理器 |
显示图像 |
显示设备</t>
  </si>
  <si>
    <t>3  2019.07.02 公开 公开
2019.07.26 实质审查的生效 实质审查的生效
IPC(主分类):G06T   5/00
申请日:20171222
2022.04.08 发明专利申请公布后的驳回 发明专利申请公布后的驳回
申请公布日=2019.07.02</t>
  </si>
  <si>
    <t>CN201711404123.1</t>
  </si>
  <si>
    <t>一种显示设备抗眩晕的方法及装置</t>
  </si>
  <si>
    <t>本发明公开了一种显示设备抗眩晕的方法及装置，该方法包括：当设备发生旋转或者移动时，对显示画面进行抗眩晕处理后，若检测到触摸操作，通过降低运动补偿值的方式，降低了显示画面旋转或者移动的幅度，使触摸按钮的坐标映射到原来的位置，这样可以正常响应触摸操作。因此，本发明实施例不仅实现了显示画面的抗眩晕功能，也实现了在抗眩晕过程中，使得触摸操作可以正常响应。除此之外，本发明还考虑了显示画面的运动方向，增加了显示画面运动的水平和垂直方向的自由度，增强了设备防抖效果。</t>
  </si>
  <si>
    <t>一种显示设备抗眩晕的方法，其特征在于，包括： 　　获取预设方向上的当前运动数据； 　　对所述预设方向上的当前运动数据进行滤波，并根据滤波后的当前运动数据计算第一运动补偿值； 　　依据所述第一运动补偿值，对设备的显示画面进行渲染； 　　当监测到触摸操作时，对所述预设方向上的当前运动数据进行滤波，得到第二运动补偿值；其中，所述第二运动补偿值小于第一运动补偿值； 　　根据所述第二运动补偿值，重新对所述设备的显示画面进行渲染。</t>
  </si>
  <si>
    <t>一种显示设备抗眩晕的方法，其特征在于，包括： 　　获取预设方向上的当前运动数据； 　　对所述预设方向上的当前运动数据进行滤波，并根据滤波后的当前运动数据计算第一运动补偿值； 　　依据所述第一运动补偿值，对设备的显示画面进行渲染； 　　当监测到触摸操作时，对所述预设方向上的当前运动数据进行滤波，得到第二运动补偿值；其中，所述第二运动补偿值小于第一运动补偿值； 　　根据所述第二运动补偿值，重新对所述设备的显示画面进行渲染； 　　所述预设方向包括设备的运动方向，所述获取预设方向上的当前运动数据，包括： 　　通过惯性传感器获取设备的当前姿态角； 　　所述通过惯性传感器获取设备的当前姿态角，包括： 　　通过陀螺仪传感器获取设备旋转的角加速度； 　　通过加速度计传感器获取设备的重力加速度； 　　通过曲线拟合的方法对所述角加速度进行累计积分，得到临时设备姿态角； 　　若所述陀螺仪的工作时间在预设的时间范围内，所述临时设备姿态角为当前设备姿态角； 　　若所述陀螺仪的工作时间超过了预设的时间，通过加权求和的方式利用重力加速度对临时设备姿态角进行修正，修正后的所述临时设备姿态角为当前设备姿态角。</t>
  </si>
  <si>
    <t>G06F3/0346|G06F3/0484|G06F3/0487|G06F3/0488|G06F3/14</t>
  </si>
  <si>
    <t>　随着电子行业的发展，手机、IPAD等可移动设备越来越普遍，并且人们在坐车时或者外出游玩时也经常会使用这些设备，当时在行车过程中或者行走过程中，难免会导致手持设备晃动，这样人们就很难清楚稳定的观看手持设备上的画面。&lt;br/&gt;　为了缓解眩晕感，现有技术中采用了一些抗眩晕的方法，但是若是检测到触摸操作，例如，由于移动设备发生了旋转，显示画面也随着移动设备发生了旋转，而此时若用户执行打开某些应用程序或者进行打字输入等触摸操作时，由于显示画面的旋转，操作按钮的真实位置也发生了变化，因此触摸操作不能得到正确的响应。</t>
  </si>
  <si>
    <t>　本发明涉及移动设备领域，尤其涉及一种显示设备抗眩晕的方法及装置。</t>
  </si>
  <si>
    <t>[0053]　参考图1，示出了本发明实施例提供的一种显示设备抗眩晕的方法的流程示意图，在本实施例中，该方法包括： [0054]　S101：获取预设方向上的当前运动数据； [0055]　本实施例中，预设方向可以是设备的运动方向，例如设备旋转或者移动的空间坐标方向，本实施例中，是设备姿态角的空间坐标方向，此时，获取预设方向上的运动数据包括：通过惯性传感器获取设备的当前姿态角。 [0056]　本实施例中，惯性传感器包括：陀螺仪、加速计。其中，通过陀螺仪可以获取设备坐标系下，沿x、y、z轴旋转的角加速度；通过加速计可以获取设备坐标系下沿x、y、z轴的重力加速度值。 [0057]　具体的，通过惯性传感器获取设备的当前姿态角，包括： [0058]　通过陀螺仪传感器获取设备旋转的角加速度； [0059]　通过加速度计传感器获取设备的重力加速度； [0060]　对角加速度进行累计积分，得到临时设备姿态角； [0061]　若陀螺仪的工作时间在预设的时间范围内，所述临时设备姿态角为当前设备姿态角； [0062]　若陀螺仪的工作时间超过了预设的时间，通过预设的滤波的方式通过重力加速度对临时设备姿态角进行修正，修正后的所述临时设备姿态角为当前设备姿态角。 [0063]　陀螺仪传感器获取设备旋转的角加速度为w(ωx,ωy,ωz),对角加速度进行累计积分，如公式1)所示： [0064]　1)Φ＝α∫W(ωx,ωy,ωz)； [0065]　需要说明的是，一般情况下，通过对角加速度积分后就可以得到设备姿态角，但是由于陀螺仪工作时，产生的功耗过高，因此陀螺仪采样比较稀疏且随着时间的推移，会产生累计误差。而通过加速度计得到的重力加速度不存在累计误差的情况，但是重力加速度计的采样频率低于陀螺仪，因此可以采用在短时间内，可以只采用陀螺仪得到的角加速度计算设备姿态角，当超过了预设的时间，可以通过重力加速度对角加速度进行修正，例如可以是将二者得到的数据进行加权求和。 [0066]　本实施例中，对角加速度进行累计积分时，由于陀螺仪采样频率较低，采样得到的数据值比较分散，因此可采用曲线拟合的方法将采样得到的信号值连接成平滑的曲线，计算相邻时刻间角加速度的积分值，即相邻时刻间角加速度的变化量，并将每个相邻时刻角加速度的变化量的值相加。 [0067]　除此之外，当显示画面为运动画面时，例如当设备播放视频画面时，或者进行航拍，或者在运动的车上拍照时，预设的方向还可以包括：显示画面的运动方向，具体的S101还包括：获取设备显示画面沿水平和垂直方向上的累计偏移量。也就是说此时，获取预设方向上的当前运动数据包括两个方面，分别为：通过惯性传感器获取设备的当前姿态角，和获取设备显示画面沿水平和垂直方向上的累计偏移量。 [0068]　其中，获取设备显示画面沿水平和垂直方向上的累计偏移量，具体包括： [0069]　S201：计算当前关键帧图像水平和垂直方向的投影，得到当前关键帧投影； [0070]　S202：依据当前关键帧投影和与该当前关键帧相邻的历史关键帧投影，计算当前关键帧的偏移量； [0071]　S203：判断当前关键帧的偏移量是否小于预设的阈值； [0072]　S204：若当前关键帧的偏移量小于预设的阈值，将当前关键帧的偏移量与历史关键帧的偏移量进行积分，得到累计偏移量； [0073]　S205：若当前关键帧的偏移量不小于预设的阈值，依据历史偏移量对当前关键帧的偏移量进行预测，并将预测得到的当前关键帧的偏移量与历史偏移量进行积分，得到累计偏移量。 [0074]　本实施例中，当前关键帧为当前帧之前且距离当前帧最近的历史关键帧，或者若当前帧为关键帧时，当前帧即为当前关键帧。并且，对于当前帧之前的所有关键帧，已经计算了这些关键帧图像在水平和垂直方向上的投影，并对这些投影进行了保存。 [0075]　本实施例中，当前关键帧的偏移量可以通过多种方式计算，例如可以采用蛮力匹配法或者豪斯距离法等。 [0076]　本实施例中，计算当前关键帧的偏移量相当于计算当前关键帧与相邻的历史关键帧的相似性，偏移量越大表示相似性越小，偏移量越小表示相似性越大，对于偏移量大于预设阈值的，表示当前关键帧和与该当前关键帧相邻的历史关键帧匹配失败，对于匹配失败的当前关键帧，可以根据之前计算得到的历史关键帧的偏移量预测当前关键帧的偏移量，并将预测得到的当前关键帧的偏移量与历史偏移量进行积分，得到累计偏移量；若当前关键帧的偏移量小于预设的阈值，表示当前帧和相邻的历史关键帧匹配成功，则将当前关键帧的偏移量与历史关键帧的偏移量进行积分，得到累计偏移量。 [0077]　S102：对预设方向上的运动数据进行滤波，并根据滤波后的运动数据计算第一运动补偿值； [0078]　本实施例中，若预设方向只包括设备的运动方向，则运动补偿值涉及三个自由度，包括Δ(Θx，Θy，Θy)，其中，Θx，Θy，Θy分别表示沿x，y，z三个轴的设备姿态角补偿值。 [0079]　其中，运动数据可以表示为V(Φx，Φy，Φz)，运动补偿值Δ可以通过以下的公式2)计算得到： [0080]　2)Δ＝Vf1-Vf2； [0081]　其中，Vf1表示对V(Φx，Φy，Φz)通过第一截止频率进行滤波后得到的第一滤波数据，Vf2表示对V(Φx，Φy，Φz)通过第二截止频率进行滤波后得到的第二滤波数据，其中，第一截止频率低于第二截止频率。其中，第二截止频率可以等于设备姿态角的高频频率，也可以理解为不对设备姿态角进行滤波，具体的，包括： [0082]　根据预设的第一频率差值，确定第一截止频率和第二截止频率； [0083]　采用第一截止频率对预设方向上的运动数据进行滤波，得到第一滤波数据； [0084]　采用第二截止频率对预设方向上的运动数据进行滤波，得到第二滤波数据； [0085]　将第一滤波数据和第二滤波数据进行差分计算，得到第一运动补偿数据。 [0086]　本实施例中，可以根据不同的情况，计算不同的运动补偿值，例如，在旋转较为剧烈的时候，计算的运动补偿值可以较大，旋转较为缓慢时，计算的运动补偿值可以较小，或者可以根据需要，设置第一截止频率和第二截止频率，从而得到不同的运动补偿值。 [0087]　本实施中，滤波的目的是，滤掉设备姿态角中一定程度的中高频信号，即滤掉一些高频抖动，其中滤波时可以采用卡尔曼滤波、低通滤波等滤波方式。 [0088]　或者，预设方向还可以包括显示画面的运动方向，则此时，运动补偿值涉及五个自由度，包括Δ(tu，tv，Θx，Θy，Θy),其中，tu，tv分别表示显示画面沿水平和垂直方向的补偿值，此时运动数据为V(Tu，Tv，Φx，Φy，Φz),其中Tu，Tv表示显示画面在水平和垂直方向上的累计偏移量，运动补偿值也可以通过以上公式2)计算得到。 [0089]　其中，Vf1表示对V(Tu，Tv，Φx，Φy，Φz)通过第一截止频率进行滤波后得到的第一滤波数据，Vf2表示对V(Tu，Tv，Φx，Φy，Φz)通过第二截止频率进行滤波后得到的第二滤波数据，其中，第一截止频率低于第二截止频率。其中，第二截止频率可以等于运动数据的高频频率，也可以理解为不对运动数据进行滤波， [0090]　S103：依据第一运动补偿值，对设备的显示画面进行渲染； [0091]　本实施例中，当预设的运动方向只包括设备的运动方向时，为了使旋转时屏幕的显示画面和实际情况相符，显示画面需要随着设备的旋转而旋转，具体的，S103包括： [0092]　依据第一运动补偿值计算旋转矩阵； [0093]　基于旋转矩阵，修改显示画面的模型矩阵的模型顶点坐标；其中显示画面的矩阵模型的宽高比与设备的宽高比相同； [0094]　依据预设的投影矩阵将三维空间中的修改后的显示画面的矩阵模型投影到二维平面上。 [0096]　当预设的运动方向包括设备的运动方向和显示画面的运动方向时，S103具体把包括： [0097]　依据所述第一运动补偿值计算旋转矩阵和位移矩阵； [0098]　基于位移矩阵修改显示画面的矩阵模型的纹理顶点坐标； [0099]　基于所述旋转矩阵，修改显示画面的矩阵模型的模型顶点坐标； [0100]　依据预设的投影矩阵将三维空间中的修改后的显示画面的矩阵模型投影到二维平面上。 [0102]　S104：当监测到触摸操作时，对所述预设方向上的当前运动数据进行滤波，得到第二运动补偿值；其中，所述第二运动补偿值小于第一运动补偿值； [0103]　S105：根据第二运行补偿值，重新对显示画面进行渲染。 [0104]　本实施例中，S105的过程和S103的过程相同，在这里不再赘述。 [0105]　本实施例中，第二运动补偿值小于第一运动补偿值，相当于降低运动补偿值，为了达到降低运动补偿值的目的可以减小第一截止频率和第二截止频率的差值，具体的，包括： [0106]　根据预设的第二频率差值确定第三截止频率和第四截止频率；所述第二频率差值小于第一频率差值； [0107]　采用第三截止频率对预设方向上的运动数据进行滤波，得到第三滤波数据； [0108]　采用所述第四截止频率对预设方向上的运动数据进行滤波，得到第四滤波数据； [0109]　将第三滤波数据和第四滤波数据进行差分计算，得到第二运动补偿值。 [0110]　举例说明：假设运动补偿值降低到零，则旋转矩阵也为0，得到的旋转后的矩阵模型和矩阵模型是一样的，即并为对该矩阵模型的顶点进行修改，将该旋转后的模型矩阵投影到二维空间，并在屏幕上进行显示，则此时，触摸按钮在显示画面中的位置和实际的位置是相符的，当用户触摸这些触摸按钮时，触摸操作能够执行正确的响应。 [0111]　其中，触摸按钮包括：显示画面中的应用程序、触摸键盘中的各个输入标识等需要通过触摸操作执行的图标。 [0113]　由此可知，S104和S105可以理解为图像渲染的逆过程，即将旋转后的图像中各个像素点，映射到之前的映射位置上，这样设备可以正常响应触摸操作。 [0114]　本实施例中，当设备发生旋转或者移动时，对显示画面进行抗眩晕处理后，若检测到触摸操作，通过降低运动补偿值的方式，降低了显示画面旋转或者移动的幅度，使触摸按钮还原到原来的位置，这样可以正常响应触摸操作。因此，本发明实施例不仅实现了显示画面的抗眩晕功能，也实现了在抗眩晕过程中，使得触摸操作可以正常响应。除此之外，本发明还考虑了显示画面的运动方向，增加了显示画面运动的水平和垂直方向的自由度，增强了设备防抖效果。 [0115]　参考图3，示出了本发明实施例提供的一种显示设备抗眩晕的装置的结构示意图，在本实施例中，该装置包括： [0116]　获取单元301，用于获取预设方向上的当前运动数据； [0117]　第一计算单元302，用于对所述预设方向上的当前运动数据进行滤波，并根据滤波后的当前运动数据计算第一运动补偿值； [0118]　第一渲染单元303，用于依据所述第一运动补偿值，对设备的显示画面进行渲染； [0119]　第二计算单元304，用于当监测到触摸操作时，对所述预设方向上的当前运动数据进行滤波，得到第二运动补偿值；其中，所述第二运动补偿值小于第一运动补偿值； [0120]　第二渲染单元305，用于根据所述第二运动补偿值，重新对所述设备的显示画面进行渲染。 [0121]　可选的，所述预设的方向包括：设备的运动方向，所述获取单元，包括： [0122]　姿态角获取单元，用于通过惯性传感器获取设备的当前姿态角。 [0123]　可选的，所述预设的方向还包括：设备显示画面的运动方向，所述获取单元包括： [0124]　显示画面的累计偏移量获取单元，用于获取设备显示画面沿水平和垂直方向上的累计偏移量。 [0125]　可选的，所述显示画面的累计偏移量获取单元，包括： [0126]　第一计算子单元，用于计算当前关键帧图像水平和垂直方向的投影，得到当前关键帧投影； [0127]　第二计算子单元，用于依据所述当前关键帧投影和与所述当前关键帧相邻的历史关键帧投影，计算当前关键帧的偏移量； [0128]　判断子单元，用于判断所述当前关键帧的偏移量是否小于预设的阈值； [0129]　第一累计偏移量计算子单元，用于若所述当前关键帧的偏移量小于预设的阈值，将所述当前关键帧的偏移量与历史关键帧的偏移量进行积分，得到累计偏移量； [0130]　第二累计偏移量计算子单元，用于若所述当前关键帧的偏移量不小于预设的阈值，依据历史偏移量对当前关键帧的偏移量进行预测，并将预测得到的当前关键帧的偏移量与历史偏移量进行积分，得到累计偏移量。 [0131]　可选的，所述第一计算单元，包括： [0132]　第一确定子单元，用于根据预设的第一频率差值，确定第一截止频率和第二截止频率； [0133]　第一滤波子单元，用于采用所述第一截止频率对预设方向上的当前运动数据进行滤波，得到第一滤波数据； [0134]　第二滤波子单元，用于采用所述第二截止频率对预设方向上的当前运动数据进行滤波，得到第二滤波数据； [0135]　第一差分运算子单元，用于将第一滤波数据和第二滤波数据进行差分运算，得到第一运动补偿值。 [0136]　可选的，第二计算单元，包括： [0137]　第二确定子单元，用于根据预设的第二频率差值确定第三截止频率和第四截止频率；所述第二频率差值小于第一频率差值； [0138]　第三滤波子单元，用于采用所述第三截止频率对预设方向上的运动数据进行滤波，得到第三滤波数据； [0139]　第四滤波子单元，用于采用所述第四截止频率对预设方向上的运动数据进行滤波，得到第四滤波数据； [0140]　第二差分运算子单元，用于将第三滤波数据和第四滤波数据进行差分计算，得到第二运动补偿值。 [0141]　可选的，所述第一渲染单元，包括： [0142]　第三计算子单元，用于依据所述第一运动补偿值计算旋转矩阵和位移矩阵； [0143]　纹理坐标修改子单元，用于基于位移矩阵修改显示画面的矩阵模型的纹理顶点坐标； [0144]　模型顶点坐标修改子单元，用于基于所述旋转矩阵，修改显示画面的矩阵模型的模型顶点坐标； [0145]　投影子单元，用于依据预设的投影矩阵将三维空间中的修改后的显示画面的矩阵模型投影到二维平面上。 [0146]　通过本实施例的装置，当设备发生旋转或者移动时，对显示画面进行抗眩晕处理后，若检测到触摸操作，通过降低运动补偿值的方式，降低了显示画面旋转或者移动的幅度，使触摸按钮还原到原来的位置，这样可以正常响应触摸操作。因此，本发明实施例不仅实现了显示画面的抗眩晕功能，也实现了在抗眩晕过程中，使得触摸操作可以正常响应。除此之外，本发明还考虑了显示画面的运动方向，增加了显示画面运动的水平和垂直方向的自由度，增强了设备防抖效果。 [0147]　需要说明的是，本说明书中的各个实施例均采用递进的方式描述，每个实施例重点说明的都是与其他实施例的不同之处，各个实施例之间相同相似的部分互相参见即可。</t>
  </si>
  <si>
    <t>除此之外，本发明还考虑了显示画面的运动方向，增加了显示画面运动的水平和垂直方向的自由度，增强了设备防抖效果。</t>
  </si>
  <si>
    <t>1.07</t>
  </si>
  <si>
    <t>CN106953980A |
CN106775093A |
CN106354400A |
CN105797257A |
CN104121899A |
US20160112701A1 |
US20120306768A1 |
US20100138180A1</t>
  </si>
  <si>
    <t>CN109960479B</t>
  </si>
  <si>
    <t>坐标映射 |
旋转矩阵 |
空间坐标 |
二维空间 |
姿态角 |
二维平面 |
三维空间 |
运动数据 |
偏移量 |
惯性传感器 |
垂直方向上 |
垂直方向 |
运动方向</t>
  </si>
  <si>
    <t>计算旋转 |
纹理坐标 |
gfp条带 |
卡尔曼滤波 |
投影矩阵 |
关键帧 |
位移矩阵 |
差分计算 |
滤波数据 |
矩阵模型 |
运动补偿值</t>
  </si>
  <si>
    <t>差分运算 |
hexadecyl methacrylate |
截止频率</t>
  </si>
  <si>
    <t>获取设备 |
触摸操作 |
显示画面 |
显示设备 |
抗眩晕</t>
  </si>
  <si>
    <t>3  2019.07.02 公开 公开
2019.07.26 实质审查的生效 实质审查的生效
IPC(主分类):G06F   3/14
申请日:20171222
2022.05.17 授权 授权</t>
  </si>
  <si>
    <t>CN201910142204.1</t>
  </si>
  <si>
    <t>一种连续视频帧中目标快速跟踪方法及装置</t>
  </si>
  <si>
    <t>本发明提供了一种连续视频帧中目标快速跟踪方法及装置，先判断当前目标与历史目标的重叠度是否满足第一预设条件；若不满足再判断距离是否满足第二预设条件；若仍不满足则通过卷积神经网络判断是否满足第三预设条件；若仍不满足则判定当前目标为一个新出现的目标，而若三个条件中有一个满足即为跟踪成功。本发明中先使用面积和距离进行跟踪，简洁高效，卷积神经网络并不是每个跟踪周期都被利用，而仅在多目标物体出现混淆时才参与运算，在复杂场景下保持了较高的鲁棒性和准确率，算法的运算开销也可以限制在有限的范围内，可以作为独立中间件快速移植至目标检测系统中，作为检测系统中提高运算性能、避免冗余计算、节约系统功耗的有效方法。</t>
  </si>
  <si>
    <t>一种连续视频帧中目标快速跟踪方法，其特征在于，所述方法包括： 　　判断从连续视频帧中检测到的当前目标与历史目标集合中的目标的重叠度是否满足第一预设条件； 　　如果不满足所述第一预设条件，则判断所述当前目标与所述历史目标集合中的目标的距离是否满足第二预设条件； 　　如果不满足所述第二预设条件，则使用卷积神经网络分别计算所述当前目标的特征向量和指定目标的特征向量，以及，判断所述当前目标与所述指定目标的特征向量相似度是否满足第三预设条件，其中所述指定目标为所述历史目标集合里位置处于所述当前目标的邻域内的目标； 　　如果不满足所述第三预设条件，则将所述当前目标作为一个新出现的目标加入到所述历史目标集合中； 　　如果所述第一预设条件、所述第二预设条件或所述第三预设条件中有一个满足，则判定为跟踪成功。</t>
  </si>
  <si>
    <t>2019/02/26</t>
  </si>
  <si>
    <t>2019/06/28</t>
  </si>
  <si>
    <t>G06T  7/20</t>
  </si>
  <si>
    <t>　目标检测、目标识别、目标追踪等一系列技术是计算机视觉领域中一个富有挑战性的课题，其主要目的是从静态图片或动态视频中检测、定位、追踪某个或某些特定的目标。它综合运用了图像处理、模式识别、人工智能等技术，在交通、安防等领域有着广泛的应用。其中，目标检测是指检测到图片中目标的具体位置区域；目标识别是指在所有的给定目标区域中，对其分类或计算其特征、属性等；目标追踪，其任务重要的第一点是目标检测，而且该任务涉及到的数据一般具有时间序列，常见的情况是首先目标被识别，然后算法或者系统需要在接下来时序的数据中，快速并高效地对给定目标进行再定位。&lt;br/&gt;　在现有技术中，IoU(Intersection over Union)是目标追踪领域中一项广泛使用的传统技术，是一种评价在特定数据集中检测相应物体准确度的标准，其核心在于比较不同视频帧中目标的重合面积，重合面积的占比一旦大于某一阈值即可标记两者为同一目标。但是该技术在小目标跟踪、运动剧烈的场景下，或其他原因导致产生丢帧的情况下，跟踪技术总是遭遇失败，因此仅使用IoU实现目标的跟踪是远远不够的。&lt;br/&gt;　一部分现有技术还使用传统图形图像方法提取检测对象的特征，通过特征比对提高准确率，但是这一类方法需要依赖多样的先验知识，其技术手段因待检测目标的不同，需要大量的人类先验知识的参与。判断不同待检测区域是否匹配的方法在传统图形图像技术中通常包括基于空域的图像处理技术、基于频率域的图像处理技术、基于先验知识的特征提取技术等几种。而上述任意一者都需要根据待跟踪目标的具体形态、颜色、结构、纹理频率、光照环境等进行复杂的设计和开发，使得此类系统效率低下；且不同目标同质性较强的情况下，能有效解决此类问题的传统技术往往也面临着运算复杂、实时性差等问题，如基于时空上下文的方法、小波分析、LBP特征方法等。传统图形图像方法对不同对象需要分别建立复杂的算法模型，开发周期长，可迁移能力弱，且鲁棒性相较于IoU只有有限的提升，部分频率域的图像处理算法的运算开销依然很高，因此不能满足高品质和边缘计算的要求。&lt;br/&gt;　为了提高目标追踪的效果，深度学习技术已逐渐取代传统图形图像技术开始被广泛使用。深度学习的概念源于人工神经网络的研究。含多隐层的多层感知器就是一种深度学习结构。深度学习通过组合低层特征形成更加抽象的高层表示属性类别或特征，以发现数据的分布式特征表示。然而发明人在实现本发明的过程中发现，在IOT(物联网)、移动通信等行业中，由于很多终端设备的处理能力并不是很强，甚至性能很低，因此深度学习同样普遍面临着算法复杂度高、运算效率低、实时性差等多种问题。特别是在目标检测、特征提取技术上，低性能的边缘平台难以胜任如此规模的运算量。</t>
  </si>
  <si>
    <t>　本发明涉及计算机视觉和人工智能技术领域，尤其是涉及一种连续视频帧中目标快速跟踪方法及装置。</t>
  </si>
  <si>
    <t>[0068]　这里将详细地对示例性实施例进行说明，其示例表示在附图中。下面的描述涉及附图时，除非另有表示，不同附图中的相同数字表示相同或相似的要素。以下示例性实施例中所描述的实施方式并不代表与本发明相一致的所有实施方式。相反，它们仅是与如所附权利要求书中所详述的、本发明的一些方面相一致的装置和方法的例子。 [0069]　图1是根据本发明一示例性实施例示出的一种连续视频帧中目标快速跟踪方法的流程图。该方法可以包括如下步骤： [0070]　步骤S101，判断从连续视频帧中检测到的当前目标与历史目标集合中的目标的重叠度是否满足第一预设条件。 [0071]　本实施例的检测场景可参见图2和图3所示，图2、图3是连续视频帧中的两帧图像，分别代表t1、t2两个时间节点，以图2为例，(x1,y1)代表目标T1(即汽车)的位置，h1和w1代表目标的ROI区域高度和宽度。在两帧图像中分别发现了目标T1和T2的前提下，使用本发明实施例方案可以快速确定图3中的目标T2是新出现的目标，还是目标T1在t2时刻的位置，从而实现连续视频帧中目标快速跟踪。 [0072]　作为示例，历史目标集合在实现时具体可以是一个目标容器，用于存放检测到的目标。每个目标例如可以包含三个属性：标签号、在画面中的位置、对应的感兴趣区域的子图像。其中感兴趣区域即ROI(region of interest)，在机器视觉、图像处理等技术中，从被处理的图像中以方框、圆形或不规则多边形等方式勾勒出的需要处理的区域，称为感兴趣区域，在软件实现时常用到各种算子和函数来求得ROI，对此本实施例不再赘述。 [0073]　可参见图4所示，在本实施例或本发明其他某些实施例中，判断检测到的当前目标与历史目标集合中的目标的重叠度是否满足第一预设条件，具体可以包括： [0074]　步骤S1011，计算所述当前目标与所述历史目标集合中每个目标的重叠度。 [0075]　例如，可以将两个目标区域面积的交集与其并集的比值作为两个目标的重叠度。 [0076]　步骤S1012，判断所述重叠度的最大值是否大于第一阈值。 [0077]　步骤S1013，如果所述重叠度的最大值大于第一阈值，则判定为满足所述第一预设条件。 [0078]　步骤S102，如果不满足所述第一预设条件，则判断所述当前目标与所述历史目标集合中的目标的距离是否满足第二预设条件。 [0079]　所述距离例如可以为欧式距离。 [0080]　可参见图5所示，在本实施例或本发明其他某些实施例中，判断所述当前目标与所述历史目标集合中的目标的距离是否满足第二预设条件，具体可以包括： [0081]　步骤S1021，计算所述当前目标与所述历史目标集合中每个目标的中心点的欧式距离。 [0082]　步骤S1022，判断所述欧式距离的最小值是否小于第二阈值。 [0083]　步骤S1023，如果所述欧式距离的最小值小于第二阈值，或者，如果所述欧式距离的最小值未小于第二阈值但所述欧式距离的次小值存在且大于第三阈值，则判定为满足所述第二预设条件。 [0084]　步骤S103，如果不满足所述第二预设条件，则使用卷积神经网络分别计算所述当前目标的特征向量和指定目标的特征向量，以及，判断所述当前目标与所述指定目标的特征向量相似度是否满足第三预设条件，其中所述指定目标为所述历史目标集合里位置处于所述当前目标的邻域内的目标。 [0085]　例如，邻域可以是以目标中心为圆心、半径为tr的一个区域。 [0087]　步骤S104，如果不满足所述第三预设条件，则将所述当前目标作为一个新出现的目标加入到所述历史目标集合中。 [0088]　以每个目标包括标签号、在画面中的位置、对应的感兴趣区域的子图像三个属性为例，则将所述当前目标作为一个新出现的目标加入到所述历史目标集合中的步骤，可以包括： [0089]　赋予所述当前目标一个新的唯一的标签号，并记录所述当前目标在画面中的位置以及对应的感兴趣区域的子图像。 [0090]　步骤S105，如果所述第一预设条件、所述第二预设条件或所述第三预设条件中有一个满足，则判定为跟踪成功。 [0091]　之后，便可以使用当前目标的属性更新所述历史目标集合中与当前目标对应的目标的属性。 [0092]　下面再对本发明中的卷积神经网络及特征向量的相似度的计算方法进行举例说明： [0093]　卷积神经网络是一种前馈神经网络，包括卷积层和池化层，人工神经元可以响应周围单元，可以用于大型图像处理。本发明实施例具体可以采用SqueezeNet作为卷积神经网络用以计算特征向量。 [0094]　SqueezeNet是一种小型化的网络模型结构，该网络能在保证不损失精度的情况下，将原始AlexNet大幅压缩。SqueezeNet的核心指导思想即在保证精度的同时使用最少的参数，而这也是所有模型压缩方法的目标。SqueezeNet体积小、层数少，同时也可以表示复杂图像特征。在准确率方面虽然不及用于识别任务的复杂网络VGG、ResNet等，但由于同一目标在相邻帧间具有高度的相似性，故该网络的准确性用于相邻帧间的关联性判断绰绰有余，且运算速度很快。鉴于此本发明提出的目标快速跟踪方法有着良好的迁移学习能力，并可以通过简单的训练和蒸馏方法即可获得高准确度、高召回率的高品质追踪效果，且运算开销极小。 [0095]　SqueezeNet可作为一个多分类问题进行训练。例如识别人脸对象，即将同一人的不同人脸图片作为同一类，来自不同人的图片作为不同类，基于此准备一定规模的数据集，在一种实施例中可采用Softmax作为网络输出层，该层的维数与类别数相同。类似的可采用其他类型的损失函数，如CenterLoss，TripleLoss等，本发明对训练方法和网络模型结构不做限定。 [0096]　根据给定的输入和输出标签，有监督地训练SqueezeNet网络后，将其embedding层作为特征向量输出层，一般而言特征向量的维数可以设计为512维或1024维。另外SqueezeNet的训练还可以采用迁移学习的方法，对于检测-跟踪-识别的完整系统，后端所采用的识别器可以作为监督信号，用于迁移训练SqueezeNet，此类方法属于现有技术，仅作为本发明的一种实施手段，不再赘述。 [0097]　作为示例，在本实施例或本发明其他某些实施例中，使用卷积神经网络分别计算所述当前目标的特征向量和指定目标的特征向量，具体可以包括： [0098]　将SqueezeNet输入张量的尺寸选择为a,b的浮点型三通道图像数据、输出向量为长度为c的特征向量，将待输入的目标的感兴趣区域裁剪或重采样到a×b大小的图像并作为SqueezeNet的输入数据，执行推理网络获得长度为c的特征向量，其中a、b、c为指定数值。例如a＝b＝224，c＝512。 [0099]　作为示例，在本实施例或本发明其他某些实施例中，判断所述当前目标与所述指定目标的特征向量相似度是否满足第三预设条件，具体可以包括： [0100]　分别计算所述当前目标特征向量与每个指定目标特征向量的相似度； [0101]　如果所述相似度的最大值大于第四阈值，则判定为满足所述第三预设条件。 [0102]　作为示例，对于当前目标的特征向量和一个指定目标的特征向量，在本发明实施例中可以使用特征向量的余弦夹角来评价两个特征向量之间的相似度Similarity： [0103]　 [0104]　其中F和G各代表一个特征向量。 [0106]　图6是根据本发明一示例性实施例示出的一种连续视频帧中目标快速跟踪方法的流程图。该方法可以包括如下步骤： [0107]　步骤S601，遍历全部历史目标，计算当前目标与全部历史目标的IoU(重叠度)。 [0108]　步骤S602，根据IoU对历史目标排序。 [0109]　步骤S603，判断IoU最大值是否大于预设阈值ta。如果是，则代表IoU最大值对应的历史目标与当前目标匹配上了，进入步骤S613；如果否，则进入步骤S604。 [0110]　步骤S604，遍历全部历史目标，计算当前目标与全部历史目标中心点的欧氏距离。 [0111]　步骤S605，根据欧氏距离对历史目标排序。 [0112]　步骤S606，判断欧式距离最小值是否小于预设阈值td1。如果否，则进入步骤S607；如果是，则进入步骤S613。 [0113]　步骤S607，判断历史目标数量是否大于1。如果否，则进入步骤S609；如果是，则进入步骤S608。 [0114]　步骤S608，判断欧式距离次小值是否小于预设阈值td2。如果否，则进入步骤S609；如果是，则进入步骤S613。 [0115]　步骤S609，使用卷积神经网络计算待跟踪目标(即当前目标)特征向量。 [0116]　步骤S610，计算待跟踪目标与最近邻内历史目标的特征相似度并排序。若历史目标的特征向量已经计算过则不必重新计算。 [0117]　步骤S611，判断相似度最大值是否大于预设阈值ts。如果否，则进入步骤S612；如果是，则进入步骤S613。 [0118]　步骤S612，判定为跟踪失败，标记该目标为新出现的目标。 [0119]　步骤S613，标记该目标与对应的历史目标匹配，更新对应的历史目标的位置等属性。 [0121]　下述为本发明装置实施例，可以用于执行本发明方法实施例。对于本发明装置实施例中未披露的细节，请参照本发明方法实施例。 [0122]　图7是根据本发明一示例性实施例示出的一种连续视频帧中目标快速跟踪装置的示意图。该装置可以包括： [0123]　第一判断模块701，用于判断从连续视频帧中检测到的当前目标与历史目标集合中的目标的重叠度是否满足第一预设条件； [0124]　第二判断模块702，用于判断所述当前目标与所述历史目标集合中的目标的距离是否满足第二预设条件； [0125]　第三判断模块703，用于使用卷积神经网络分别计算所述当前目标的特征向量和指定目标的特征向量，以及，判断所述当前目标与所述指定目标的特征向量相似度是否满足第三预设条件，其中所述指定目标为所述历史目标集合里位置处于所述当前目标的邻域内的目标； [0126]　控制模块704，用于：触发第一判断模块；当不满足所述第一预设条件时触发第二判断模块；当不满足所述第二预设条件时触发第三判断模块；当不满足所述第三预设条件时将所述当前目标作为一个新出现的目标加入到所述历史目标集合中；如果所述第一预设条件、所述第二预设条件或所述第三预设条件中有一个满足，则判定为跟踪成功。 [0127]　作为示例，在本实施例或本发明其他某些实施例中，所述第一判断模块具体可以用于： [0128]　计算所述当前目标与所述历史目标集合中每个目标的重叠度；判断所述重叠度的最大值是否大于第一阈值；如果所述重叠度的最大值大于第一阈值，则判定为满足所述第一预设条件。 [0129]　作为示例，在本实施例或本发明其他某些实施例中，所述第二判断模块具体可以用于： [0130]　计算所述当前目标与所述历史目标集合中每个目标的中心点的欧式距离；判断所述欧式距离的最小值是否小于第二阈值；如果所述欧式距离的最小值小于第二阈值，或者，如果所述欧式距离的最小值未小于第二阈值但所述欧式距离的次小值存在且大于第三阈值，则判定为满足所述第二预设条件。 [0131]　作为示例，在本实施例或本发明其他某些实施例中，所述卷积神经网络可以包括SqueezeNet；所述第三判断模块在使用卷积神经网络分别计算所述当前目标的特征向量和指定目标的特征向量时，具体可以用于： [0132]　将SqueezeNet输入张量的尺寸选择为a,b的浮点型三通道图像数据、输出向量为长度为c的特征向量，将待输入的目标的感兴趣区域裁剪或重采样到a×b大小的图像并作为SqueezeNet的输入数据，执行推理网络获得长度为c的特征向量，其中a、b、c为指定数值。 [0133]　作为示例，在本实施例或本发明其他某些实施例中，所述第三判断模块在判断所述当前目标与所述指定目标的特征向量相似度是否满足第三预设条件时，具体可以用于： [0134]　分别计算所述当前目标特征向量与每个指定目标特征向量的相似度；如果所述相似度的最大值大于第四阈值，则判定为满足所述第三预设条件。 [0135]　所述第三判断模块在分别计算所述当前目标特征向量与每个指定目标特征向量的相似度时，具体可以用于： [0136]　对于当前目标的特征向量和一个指定目标的特征向量，使用特征向量的余弦夹角来评价两个特征向量之间的相似度Similarity： [0137]　 [0138]　其中F和G各代表一个特征向量。 [0139]　作为示例，在本实施例或本发明其他某些实施例中，每个目标可以包括以下属性：标签号、在画面中的位置、对应的感兴趣区域的子图像；所述控制模块在将所述当前目标作为一个新出现的目标加入到所述历史目标集合中时，具体可以用于： [0140]　赋予所述当前目标一个新的唯一的标签号，并记录所述当前目标在画面中的位置以及对应的感兴趣区域的子图像； [0141]　所述控制模块在判定为跟踪成功之后，还可以用于： [0142]　使用当前目标的属性更新所述历史目标集合中与当前目标对应的目标的属性。 [0143]　关于上述实施例中的装置，其中各个单元\模块执行操作的具体方式已经在相关方法的实施例中进行了详细描述，此处不再赘述。</t>
  </si>
  <si>
    <t>本发明中先使用面积和距离进行跟踪，简洁高效，卷积神经网络并不是每个跟踪周期都被利用，而仅在多目标物体出现混淆时才参与运算，在复杂场景下保持了较高的鲁棒性和准确率，算法的运算开销也可以限制在有限的范围内，可以作为独立中间件快速移植至目标检测系统中，作为检测系统中提高运算性能、避免冗余计算、节约系统功耗的有效方法。</t>
  </si>
  <si>
    <t>KR20160108979A |
CN108053427A |
CN107292297A |
CN107292915A</t>
  </si>
  <si>
    <t>CN111192294B |
CN111192294A |
CN110414443A</t>
  </si>
  <si>
    <t>0.42</t>
  </si>
  <si>
    <t>目标检测 |
图像特征 |
目标识别 |
特征相似度 |
特征向量 |
复杂场景 |
卷积神经网络 |
相似度 |
实时目标检测</t>
  </si>
  <si>
    <t>目标集合 |
指定目标 |
历史目标 |
hard cutting surface |
第二阈值 |
属性更新</t>
  </si>
  <si>
    <t>重叠度 |
欧式距离 |
感兴趣区域 |
多目标物体 |
重采样 |
子图像 |
三通道图像 |
连续视频帧</t>
  </si>
  <si>
    <t>前馈神经网络 |
向量相似度 |
similarity |
推理网络 |
输出向量 |
余弦夹角 |
浮点型 |
输入数据 |
快速跟踪</t>
  </si>
  <si>
    <t>3  2019.06.28 公开 公开
2019.07.23 实质审查的生效 实质审查的生效
IPC(主分类):G06T   7/20
申请日:20190226
2022.02.25 发明专利申请公布后的驳回 发明专利申请公布后的驳回
申请公布日=2019.06.28</t>
  </si>
  <si>
    <t>CN201910140397.7</t>
  </si>
  <si>
    <t>一种遗留物体检测方法及装置</t>
  </si>
  <si>
    <t>本发明提供了一种遗留物体检测方法及装置，首先根据遗留物体检测的实时快速性要求，采用帧差法判断像素的运动特性，找到由动变静的目标物体，即疑似遗留物体；然后采用HOG特征结合SVM进行分类，区分人和物品，并将人滤除；再采用证据累加方式，判断目标物体停留时长是否超过预设时长；最后将目标物体附近的人与目标物体的主人进行特征匹配，如果未匹配上，则确定目标物体为遗留物体。一方面本发明计算复杂度低，具有实时高效的特点，另一方面本发明解决了遗留物体检测过程中的虚警和遮挡问题，也解决了区分遗留物体的是人还是物品的问题，还解决了区分遗留物体是否真正无主人的问题，故检测准确度也很高，有效解决了遗留物品的检测难题。</t>
  </si>
  <si>
    <t>一种遗留物体检测方法，其特征在于，所述方法包括： 　　对于采集到的视频，根据相邻帧同一位置处像素的值是否发生变化确定是否出现了目标物体，其中所述目标物体为先运动后静止的物体； 　　采用方向梯度直方图HOG特征结合支持向量机SVM对发现的目标物体进行人和物的分类，以排除目标物体是人的情况； 　　对于发现的每个目标物体，通过累计所述目标物体在各帧中出现的次数，判断所述目标物体由动变静后的停留时长是否超过时长阈值； 　　如果所述停留时长超过时长阈值，则将所述目标物体附近的人与所述目标物体的主人进行匹配，如果未匹配上，则确定所述目标物体为遗留物体，其中所述目标物体的主人是在所述目标物体由动变静时检测到的与所述目标物体最近的人。</t>
  </si>
  <si>
    <t>一种遗留物体检测方法，其特征在于，所述方法包括： 　　对于采集到的视频，根据相邻帧同一位置处像素的值是否发生变化确定是否出现了目标物体，其中所述目标物体为先运动后静止的物体； 　　采用方向梯度直方图HOG特征结合支持向量机SVM对发现的目标物体进行人和物的分类，以排除目标物体是人的情况； 　　对于发现的每个目标物体，通过累计所述目标物体在各帧中出现的次数，判断所述目标物体由动变静后的停留时长是否超过时长阈值； 　　如果所述停留时长超过时长阈值，则将所述目标物体附近的人与所述目标物体的主人进行匹配，如果未匹配上，则确定所述目标物体为遗留物体，其中所述目标物体的主人是在所述目标物体由动变静时检测到的与所述目标物体最近的人； 　　其中，根据相邻帧同一位置处像素的值是否发生变化确定是否出现了目标物体，包括： 　　当所述像素的值的变化幅度超过像素阈值时，则将所述像素对应的属性值设定为预设属性值，其中所述属性值代表允许所述像素连续无变化而不被视为背景的最长时间； 　　根据所述像素的值的变化及所述属性值，执行以下策略： 　　当所述像素的值的变化幅度小于所述像素阈值，且所述属性值为0时，表明所述像素为当前背景，不做任何操作；当所述像素的值的变化幅度小于所述像素阈值，但所述属性值大于0时，表明所述像素位置处出现过运动前景，但此刻所述运动处于静止或者运动缓慢状态，则每次对所述属性值做自减操作；当所述属性值自减到0时，表明所述像素位置处由动变静后已保持静止，确定出现了目标物体。</t>
  </si>
  <si>
    <t>2019/02/22</t>
  </si>
  <si>
    <t>　在人流密集的场合，例如地铁等交通枢纽中，有时会出现遗留物体，或者称异常停留的物品，例如没有主人的包裹等。这种遗留物品可能是主人遗落的普通物品，也可能是炸弹等危险品，所以为了能够及时发现这些遗留物品，对交通枢纽等场合进行实时监控就变得非常重要。另外，对遗留物体的检测还有其他广泛的应用，例如铁路上的危险障碍物、掉落的岩石、乱扔的垃圾、交通干线/高速公路/飞机跑道上的物品碎块、地面上积留的滑溜液体(可能导致行人滑倒、车祸等事故)，等等。&lt;br/&gt;　在现有技术中，传统的视频监控只是对视频进行采集和存储，不能智能的自动判断其中信息，遗留物品的发现全靠视频监控者的肉眼，效率低下。在这种情况下，智能监控应运而生。智能监控是指借助计算机技术，通过对图像视频进行处理来代替人工对实时的录像信息进行分析和理解，协助监控人员以此为基础对视频信息进行进一步的响应和处理，从而达到减少甚至代替监控人员工作的目的。&lt;br/&gt;　然而，遗留物体的检测是一个特别复杂的问题，因为需要进行检测的环境通常都很复杂，如交通枢纽等公共场合，存在很多遮挡。目前针对遗留物体检测已存在一些方案，例如：可以使用融合多相机信息来解决智能视频监控场景中容易存在的遮挡问题，但是精确的相机模型往往难以获得，这导致该算法在实际应用中效果并不理想；可以利用混合高斯进行背景建模，并在此基础上通过观测各高斯分布的状态迁徙来检测由运动进入场景后变成静止的目标，然而混合高斯背景建模需要较大的训练量和计算量，难以满足监控系统在实时性上的需要。&lt;br/&gt;　发明人在实现本发明的过程中发现，现有技术中的这些解决方案或是不够精确，或是计算量大，都存在较多问题，有的无法解决遮挡和虚警问题，有的无法判断异常停留的是人还是物体，有的无法判断在该遗留物体附近人的究竟是不是其主人，均不完善，可见在现有技术中尚未能有效解决遗留物品的检测问题。</t>
  </si>
  <si>
    <t>　本发明实施例涉及视频图像处理技术，尤其涉及一种遗留物体检测方法及装置。</t>
  </si>
  <si>
    <t>[0092]　这里将详细地对示例性实施例进行说明，其示例表示在附图中。下面的描述涉及附图时，除非另有表示，不同附图中的相同数字表示相同或相似的要素。以下示例性实施例中所描述的实施方式并不代表与本发明相一致的所有实施方式。相反，它们仅是与如所附权利要求书中所详述的、本发明的一些方面相一致的装置和方法的例子。 [0093]　图1是根据本发明一示例性实施例示出的一种遗留物体检测方法的流程图。作为示例，该方法可用于DSP(数字信号处理)等硬件设备。 [0095]　该系统使用时的主要过程如下： [0096]　1)相机采集的视频数据发送给嵌入式设备 [0097]　2)嵌入式设备中由ARM将接收到的视频数据压缩，分成两路，一路给DSP进行算法处理，一路经过缩放后存储起来。 [0098]　3)DSP处理完后，将数据发还给ARM，ARM通过TCP将包含有处理结果的数据发给PC端进行显示。 [0099]　参见图1所示，该方法可以包括如下步骤： [0100]　步骤S101，对于采集到的视频，根据相邻帧同一位置处像素的值是否发生变化确定是否出现了目标物体，其中所述目标物体为先运动后静止的物体。 [0101]　本步骤主要是解决如何初步判断物体为遗留物体的问题。在本步骤中，根据遗留物体检测的实时快速性要求，决定采用以上帧差法(即帧间差分法)确定像素的运动特性，找到由动变静的目标物体。 [0102]　步骤S102，采用方向梯度直方图HOG特征结合支持向量机SVM对发现的目标物体进行人和物的分类，以排除目标物体是人的情况。 [0103]　本步骤主要是解决如何判断遗留物体是物体而不是人的问题，具体分类办法采用了方向梯度直方图HOG特征结合支持向量机SVM的方式。 [0104]　步骤S103，对于发现的每个目标物体，通过累计所述目标物体在各帧中出现的次数，判断所述目标物体由动变静后的停留时长是否超过时长阈值。 [0105]　本步骤通过物品停留的时间累积进一步判断是否可能为遗留物品。 [0106]　步骤S104，如果所述停留时长超过时长阈值，则将所述目标物体附近的人与所述目标物体的主人进行匹配，如果未匹配上，则确定所述目标物体为遗留物体，其中所述目标物体的主人是在所述目标物体由动变静时检测到的与所述目标物体最近的人。 [0107]　本步骤通过判断目标物体是否有从属，即是否从属于某个人，来最终确定是否为遗留物体。 [0110]　作为示例，在本实施例或本发明其他某些实施例中，根据相邻帧同一位置处像素的值是否发生变化确定是否出现了目标物体的步骤，具体可以包括： [0111]　当所述像素的值的变化幅度超过像素阈值T时，则将所述像素对应的属性值设定为预设属性值λ，其中所述属性值代表允许所述像素连续无变化而不被视为背景的最长时间； [0112]　根据所述像素的值的变化及所述属性值，执行以下策略： [0113]　当所述像素的值的变化幅度小于所述像素阈值，且所述属性值为0时，表明所述像素为当前背景，不做任何操作；当所述像素的值的变化幅度小于所述像素阈值，但所述属性值大于0时，表明所述像素位置处出现过运动前景，但此刻所述运动处于静止或者运动缓慢状态，则每次对所述属性值做自减操作；当所述属性值自减到0时，表明所述像素位置处由动变静后已保持静止，确定出现了目标物体。 [0114]　动态矩阵：每个像素对应一个属性值，则所有像素的属性值可组成一个矩阵，称为动态矩阵。本发明实施例中采用帧差法确定像素的运动特性，并在此基础上引入动态矩阵以确定某像素应在何时被更新入背景。采用帧间差分法判断某像素处的值是否发生变化，即是否有运动目标出现。倘若像素变化值大于阈值即认为有变化，则在动态矩阵中该像素处的值设定为λ，λ的含义表示为允许某像素连续无变化而不被更新入背景的最长时间。λ自减到0，则可以表示该像素处出现运动前景，但该运动前景已保持静止，即当前处于由运动到静止的状态，初步符合遗留物体的特征。 [0115]　进一步的，当图像有变化时，如何区分是有物体进入还是有物体离开，这是个难题，如果判断错误则可能会出现虚警等问题。因此针对虚警等问题，为了提高判断准确性，本发明实施例在简单背景差分法检测前景的基础上，可进一步采用双背景检测策略，在背景差分的基础上，同时维持双背景BCt(x,y)和BOt(x,y)来判断是否有新静止目标出现。 [0116]　因此作为示例，在本实施例或本发明其他某些实施例中，除了当前背景外，本方法还可以包括原始背景，并用It(x,y)-BCt(x,y)&amp;gt;T表示有物体出现，It(x,y)-BCt(x,y)&amp;lt;T表示没有物体出现，It(x,y)-BOt(x,y)&amp;gt;T表示有物体出现，It(x,y)-BOt(x,y)&amp;lt;T表示没有物体出现，Dt(x,y)＝0表示该物体已处于稳定，则所述策略还可以包括： [0117]　若It(x,y)-BCt(x,y)&amp;gt;T&amp;amp;&amp;amp;It(x,y)-BOt(x,y)&amp;gt;T&amp;amp;&amp;amp;Dt(x,y)＝0，表明有新的静止目标出现，则令 [0118]　BOt(x,y)＝BCt(x,y)[0119]　BCt(x,y)＝It(x,y)[0120]　以更新当前背景并将原当前背景存入原始背景； [0121]　若It(x,y)-BCt(x,y)&amp;gt;T&amp;amp;&amp;amp;It(x,y)-BOt(x,y)&amp;lt;T，表明有旧的目标离开(例如原来有遮挡物，后来遮挡物消失)，则令 [0122]　BCt(x,y)＝BOt(x,y)[0123]　以将保存在原始背景中的信息恢复至当前背景； [0124]　若It(x,y)-BCt(x,y)&amp;lt;T&amp;amp;&amp;amp;It(x,y)-BOt(x,y)&amp;lt;T&amp;amp;&amp;amp;Dt(x,y)＝0，表明为纯净的背景，则直接更新双背景，即令 [0125]　BCt(x,y)＝a×It(x,y)+(1-a)×BCt(x,y)[0126]　BOt(x,y)＝a×It(x,y)+(1-a)×BOt(x,y)[0127]　其中，&amp;amp;&amp;amp;代表并且，It(x,y)代表当前帧中所述像素的值，BCt(x,y)代表当前背景，BOt(x,y)代表原始背景，Dt(x,y)代表所述像素对应的属性值，T为所述像素阈值，a为预设的学习速率。 [0128]　关于学习速率：即使没有物体移动，场景的图像也可能会逐渐变化，例如在室外的一天中，光线是在变化的，所以需要通过学习速率a对背景不断进行适应性的调整，其中学习速率a可以根据经验\实验得到，不再赘述。 [0129]　根据以上双背景更新策略，当有新的静止目标被更新到当前背景BC时，把同像素处的先前的当前背景BC信息保存到原始背景BO当中，同时要把当前帧I像素信息保存到当前背景BC中，这样可以保证新的静止目标只在当前背景中存在；当旧的静止目标离开时，需要把原本保存在原始背景BO中的信息恢复到当前背景BC中，这样可以解决由于目标被错误地更新入背景而带来的虚警问题，且因为原始背景BO中保存了新静止的目标静止之前的背景信息，这样更有利于遗留物体的检测。当判断出没有新旧目标出现或离开(即为纯净的背景)时，直接以一定的a速率对双背景进行学习更新。 [0130]　参见图3所示，在本实施例或本发明其他某些实施例中，采用方向梯度直方图HOG特征结合支持向量机SVM对发现的目标物体进行人和物的分类的步骤，具体可以包括： [0131]　步骤S301，预先提取正、负样本的HOG特征，其中所述正样本为人的图像样本，所述负样本为物的图像样本。 [0132]　步骤S302，将提取到的所述HOG特征投入SVM分类器训练，以得到模型(model)。 [0133]　步骤S303，利用所述模型生成筛选器(即检测子)。 [0134]　步骤S304，用所述筛选器检测所述负样本，以得到困难样本。 [0135]　步骤S305，提取所述困难样本的HOG特征并与所述正、负样本的HOG特征一起投入训练，以得到最终筛选器(即最终检测子)。 [0136]　步骤S306，提取所述目标物体的HOG特征； [0137]　步骤S307，使用预先得到的所述最终筛选器，对所述目标物体进行人和物的分类。排除目标物体是人的情况，最后只保留目标物体是物品的情况。 [0138]　为了确定当前帧中的目标物体是否与之前的目标物体为同一物体，可采用证据累加的方法。参见图4所示，在本实施例或本发明其他某些实施例中，对于发现的每个目标物体，通过累计所述目标物体在各帧中出现的次数，判断所述目标物体由动变静后的停留时长是否超过时长阈值的步骤，可以包括： [0139]　步骤S401，将第一目标物体的轮廓与第二目标物体的轮廓进行匹配，其中第一目标物体是从当前帧目标物体集合中选取的目标物体，第二目标物体是从已有目标物体集合中选取的目标物体。 [0140]　作为示例，匹配方法可以包括比较二者轮廓的面积(S)、周长(P)和离散度(p2/s)等的差是否小于相应的阈值，如果小于则可以认为二者是同一轮廓。 [0141]　步骤S402，如果第一目标物体的轮廓与第二目标物体的轮廓匹配，则将所述第二目标物体的发现位置真、发现计数值加1；当所述第二目标物体的发现位为真时，将所述第二目标物体的丢失计数值清0，若发现计数值达到次数阈值，则确认所述第二目标物体由动变静后的停留时长超过所述时长阈值。也即此时该第二目标物体为疑似遗留物体。 [0142]　步骤S403，如果第一目标物体的轮廓与已有目标物体集合中的各个第二目标物体的轮廓都不匹配，则将所述第一目标物体作为一个新的第二目标物体加入到已有目标物体集合。 [0143]　步骤S404，如果第二目标物体的轮廓与当前帧目标物体集合中的各个第一目标物体的轮廓都不匹配，则将所述第二目标物体的发现位置假；当所述第二目标物体的发现位为假时，将丢失计数值加1，若丢失计数值满足预设条件，则将所述第二目标物体从已有目标物体集合中移除。 [0144]　作为示例，预设条件可以是丢失计数值是否大于规定值，或者丢失率是否大于定值，等等。也就是说，如果在各帧中一个目标物体多次丢失，很难追踪到甚至完全追踪不到，则可以采取丢弃等处理。 [0145]　在具体程序实现时，可参见图5所示，一个目标物体可以对应一个object(物体)结构体。遍历已有目标物体集合中的各个object结构体，在遍历时，如果当前object结构体的发现位为真，则将该object结构体的丢失计数值清0，再判断其发现计数值是否大于次数阈值(即警告值)，如果是，则认为该object结构体所代表的目标物体由动变静后的停留时长超过所述时长阈值，也即判断该目标物体为疑似遗留物体；如果当前object结构体的发现位不为真，则将丢失计数值加1，并判断丢失计数值是否大于规定值或者丢失率是否大于定值，如果是则将该object结构体清空，相当于将其丢弃。 [0146]　进一步的，为了提高检测效率及准确性，还可以将那些特别小的物体滤除掉。因此参见图6所示，在本实施例或本发明其他某些实施例中，在将目标轮廓与轮廓集合中的轮廓进行逐一匹配之前，所述方法还可以包括： [0147]　步骤S601，对差分图像进行形态学处理，以得到当前帧目标物体集合中每个目标物体的轮廓。 [0148]　差分图像是由当前帧减去当前背景后得到的图像。形态学处理例如可以包括膨胀、腐蚀等处理，不再赘述。 [0149]　步骤S602，判断每个目标物体的轮廓的像素个数是否超过像素个数阈值。 [0150]　步骤S603，滤除轮廓的像素个数未超过所述像素个数阈值的目标物体。 [0151]　遗留物体进入场景由运动变为静止后，即刻被检测出来，此时其主人还未曾离开，通常情况下，人都会离自己的包裹行人最近，故可以认定离包裹最近的人即为其主人。参见图7所示，在本实施例或本发明其他某些实施例中，如果所述停留时长超过时长阈值，则将所述目标物体附近的人与所述目标物体的主人进行匹配的步骤，具体可以包括： [0152]　步骤S701，在所述目标物体由动变静时，通过SVM检测出以所述目标物体的质心为中心的感兴趣区域内存在的所有人。 [0153]　其中感兴趣区域可以是预先设置的一个大小范围。 [0154]　步骤S702，计算每个人的质心与所述目标物体质心的距离，以距离最近者作为目标人物，其中所述目标人物是所述目标物体的主人。 [0155]　步骤S703，学习并存储所述目标人物的特征。 [0156]　其中特征可以是颜色、纹理、形状等特征。 [0157]　步骤S704，当所述目标物体由动变静的停留时长超过所述时长阈值后，再次使用SVM检测相同感兴趣区域内所有存在的人，并与原来存储的所述目标人物的特征进行匹配。 [0158]　如果可以匹配上，则表明该物体的主人没有离开，该物体不是遗留物体；如果匹配不上，则表明该物体的主人已经离开场景或者已经离该物体较远，最终可认定其为遗留物体。 [0159]　还可参见图8所示，对于一个物体，一方面可以在该物体停留后用SVM检测出物体附近的人，然后学习离物体最近的人的颜色、纹理等特征，另一方面，可以通过证据累计判断其是否满足疑似异常物体特征，如果是疑似异常物体，则可使用学习到的主人的特征与当前附近的人进行匹配，如果未匹配上则判断为异常物体，即遗留物体。 [0161]　下述为本发明装置实施例，可以用于执行本发明方法实施例。对于本发明装置实施例中未披露的细节，请参照本发明方法实施例。 [0162]　图9是根据本发明一示例性实施例示出的一种遗留物体检测装置的示意图。作为示例，该装置可用于DSP(数字信号处理)等硬件设备。 [0163]　参见图9所示，该装置可以包括： [0164]　目标发现模块901，用于对于采集到的视频，根据相邻帧同一位置处像素的值是否发生变化确定是否出现了目标物体，其中所述目标物体为先运动后静止的物体。 [0165]　目标排除模块902，采用方向梯度直方图HOG特征结合支持向量机SVM对发现的目标物体进行人和物的分类，以排除目标物体是人的情况。 [0166]　目标停留时长判断模块903，用于对于发现的每个目标物体，通过累计所述目标物体在各帧中出现的次数，判断所述目标物体由动变静后的停留时长是否超过时长阈值。 [0167]　目标从属判断模块904，用于当所述停留时长超过时长阈值，则将所述目标物体附近的人与所述目标物体的主人进行匹配，如果未匹配上，则确定所述目标物体为遗留物体，其中所述目标物体的主人是在所述目标物体由动变静时检测到的与所述目标物体最近的人。 [0168]　作为示例，在本实施例或本发明其他某些实施例中，当所述目标发现模块在根据相邻帧同一位置处像素的值是否发生变化确定是否出现了目标物体时，具体用于： [0169]　当所述像素的值的变化幅度超过像素阈值时，则将所述像素对应的属性值设定为预设属性值，其中所述属性值代表允许所述像素连续无变化而不被视为背景的最长时间；根据所述像素的值的变化及所述属性值，执行以下策略： [0170]　当所述像素的值的变化幅度小于所述像素阈值，且所述属性值为0时，表明所述像素为当前背景，不做任何操作；当所述像素的值的变化幅度小于所述像素阈值，但所述属性值大于0时，表明所述像素位置处出现过运动前景，但此刻所述运动处于静止或者运动缓慢状态，则每次对所述属性值做自减操作；当所述属性值自减到0时，表明所述像素位置处由动变静后已保持静止，确定出现了目标物体。 [0171]　作为示例，在本实施例或本发明其他某些实施例中，还包括原始背景，所述策略还包括： [0172]　若It(x,y)-BCt(x,y)&amp;gt;T&amp;amp;&amp;amp;It(x,y)-BOt(x,y)&amp;gt;T&amp;amp;&amp;amp;Dt(x,y)＝0，表明有新的静止目标出现，则令 [0173]　BOt(x,y)＝BCt(x,y)[0174]　BCt(x,y)＝It(x,y)[0175]　以更新当前背景并将原当前背景存入原始背景； [0176]　若It(x,y)-BCt(x,y)&amp;gt;T&amp;amp;&amp;amp;It(x,y)-BOt(x,y)&amp;lt;T，表明有旧的目标离开，则令 [0177]　BCt(x,y)＝BOt(x,y)[0178]　以将保存在原始背景中的信息恢复至当前背景； [0179]　若It(x,y)-BCt(x,y)&amp;lt;T&amp;amp;&amp;amp;It(x,y)-BOt(x,y)&amp;lt;T&amp;amp;&amp;amp;Dt(x,y)＝0，表明为纯净的背景，则令 [0180]　BCt(x,y)＝a×It(x,y)+(1-a)×BCt(x,y)[0181]　BOt(x,y)＝a×It(x,y)+(1-a)×BOt(x,y)[0182]　其中，&amp;amp;&amp;amp;代表并且，It(x,y)代表当前帧中所述像素的值，BCt(x,y)代表当前背景，BOt(x,y)代表原始背景，Dt(x,y)代表所述像素对应的属性值，T为所述像素阈值，a为预设的学习速率。 [0183]　作为示例，在本实施例或本发明其他某些实施例中，所述目标排除模块具体用于： [0184]　预先提取正、负样本的HOG特征，其中所述正样本为人的图像样本，所述负样本为物的图像样本；将提取到的所述HOG特征投入SVM分类器训练，以得到模型；利用所述模型生成筛选器；用所述筛选器检测所述负样本，以得到困难样本；提取所述困难样本的HOG特征并与所述正、负样本的HOG特征一起投入训练，以得到最终筛选器；提取所述目标物体的HOG特征；使用预先得到的所述最终筛选器，对所述目标物体进行人和物的分类。 [0185]　作为示例，在本实施例或本发明其他某些实施例中，所述目标停留时长判断模块具体用于： [0186]　将第一目标物体的轮廓与第二目标物体的轮廓进行匹配，其中第一目标物体是从当前帧目标物体集合中选取的目标物体，第二目标物体是从已有目标物体集合中选取的目标物体； [0187]　如果第一目标物体的轮廓与第二目标物体的轮廓匹配，则将所述第二目标物体的发现位置真、发现计数值加1；当所述第二目标物体的发现位为真时，将所述第二目标物体的丢失计数值清0，若发现计数值达到次数阈值，则确认所述第二目标物体由动变静后的停留时长超过所述时长阈值；如果第一目标物体的轮廓与已有目标物体集合中的各个第二目标物体的轮廓都不匹配，则将所述第一目标物体作为一个新的第二目标物体加入到已有目标物体集合；如果第二目标物体的轮廓与当前帧目标物体集合中的各个第一目标物体的轮廓都不匹配，则将所述第二目标物体的发现位置假；当所述第二目标物体的发现位为假时，将丢失计数值加1，若丢失计数值满足预设条件，则将所述第二目标物体从已有目标物体集合中移除。 [0188]　作为示例，在本实施例或本发明其他某些实施例中，所述目标停留时长判断模块还用于： [0189]　在将第一目标物体的轮廓与第二目标物体的轮廓进行匹配之前，对差分图像进行形态学处理，以得到当前帧目标物体集合中每个目标物体的轮廓；判断每个目标物体的轮廓的像素个数是否超过像素个数阈值；滤除轮廓的像素个数未超过所述像素个数阈值的目标物体。 [0190]　作为示例，在本实施例或本发明其他某些实施例中，所述目标从属判断模块具体用于： [0191]　在所述目标物体由动变静时，通过SVM检测出以所述目标物体的质心为中心的感兴趣区域内存在的所有人；计算每个人的质心与所述目标物体质心的距离，以距离最近者作为目标人物，其中所述目标人物是所述目标物体的主人；学习并存储所述目标人物的特征；当所述目标物体由动变静的停留时长超过所述时长阈值后，再次使用SVM检测相同感兴趣区域内所有存在的人，并与原来存储的所述目标人物的特征进行匹配，如果未匹配上，则确定所述目标物体为遗留物体。 [0193]　</t>
  </si>
  <si>
    <t>一方面本发明计算复杂度低，具有实时高效的特点，另一方面本发明解决了遗留物体检测过程中的虚警和遮挡问题，也解决了区分遗留物体的是人还是物品的问题，还解决了区分遗留物体是否真正无主人的问题，故检测准确度也很高，有效解决了遗留物品的检测难题。</t>
  </si>
  <si>
    <t>0.82</t>
  </si>
  <si>
    <t>JP6295122B2 |
CN105404847A |
CN104933710A |
CN104156942A |
CN101727672A |
CN101715111A</t>
  </si>
  <si>
    <t>CN110705461A |
CN110674787A</t>
  </si>
  <si>
    <t>0.38</t>
  </si>
  <si>
    <t>CN109948455B</t>
  </si>
  <si>
    <t>特征匹配 |
hog特征 |
方向梯度 |
物体检测 |
形态学处理 |
像素阈值 |
图像样本 |
直方图 |
当前帧 |
支持向量机svm |
原始背景 |
duty-cycle correction circuit |
差分图像 |
遗留物体 |
像素位置 |
目标物 |
轮廓匹配 |
物体集合</t>
  </si>
  <si>
    <t>正样本 |
负样本 |
模型生成 |
第一目标 |
hard cutting surface |
次数阈值 |
时长阈值 |
筛选器</t>
  </si>
  <si>
    <t>学习速率 |
变化幅度</t>
  </si>
  <si>
    <t>停留时 |
信息恢复 |
condition显示 |
缓慢状态</t>
  </si>
  <si>
    <t>3  2019.06.28 公开 公开
2019.07.23 实质审查的生效 实质审查的生效
IPC(主分类):G06K   9/00
申请日:20190222
2020.12.18 授权 授权</t>
  </si>
  <si>
    <t>CN201910149838.X</t>
  </si>
  <si>
    <t>一种基于多尺度的目标检测方法及装置</t>
  </si>
  <si>
    <t>本发明实施例公开了一种基于多尺度的目标检测方法、装置及系统，在对连续的视频帧进行目标检测时，本发明考虑了视频之间的连续性，将连续的视频帧划分为关键帧和非关键帧，对于关键帧建立稠密的尺度金字塔，对于非关键帧预测各个尺度，进而无需再通过尺度金字塔对尺度进行检验，从而避免了尺度金字塔多次进行循环，进而降低了I/O开销、提高了检测效率和实时性。</t>
  </si>
  <si>
    <t>一种基于多尺度的目标检测方法，其特征在于，包括： 　　将连续的视频帧划分为关键帧和非关键帧； 　　针对于任意一个关键帧，建立关键帧的尺度金字塔，得到多个尺度图像，并对每个尺度图像进行目标检测； 　　针对任意一个非关键帧，获取历史视频帧的各个历史尺度，依据历史视频帧的各个历史尺度预测非关键帧的目标尺度，依据各个目标尺度建立非关键帧的尺度包围金字塔，得到多个尺度图像，并对每个尺度图像进行目标检测。</t>
  </si>
  <si>
    <t>一种基于多尺度的目标检测方法，其特征在于，包括： 　　将连续的视频帧划分为关键帧和非关键帧； 　　针对于任意一个关键帧，建立关键帧的尺度金字塔，得到多个尺度图像，并对每个尺度图像进行目标检测； 　　针对任意一个非关键帧，获取历史视频帧的各个历史尺度，依据历史视频帧的各个历史尺度预测非关键帧的目标尺度，依据各个目标尺度建立非关键帧的尺度包围金字塔，得到多个尺度图像，并对每个尺度图像进行目标检测； 　　所述针对任意一个非关键帧，获取历史视频帧的各个历史尺度，依据历史视频帧的各个历史尺度预测非关键帧的目标尺度，依据各个目标尺度建立非关键帧的尺度包围金字塔，得到多个尺度图像，并对每个尺度图像进行目标检测，包括： 　　获取当前处理的非关键帧的前一视频帧中任意一个尺度； 　　分别依据所述前一视频帧中每一个尺度和预设的尺度估计因子，计算当前处理的非关键帧的目标尺度集； 　　依据所有的目标尺度集建立当前处理的非关键帧的尺度包围金字塔； 　　其中，前一视频帧中用到的一个尺度为s(w,h)，其中，尺度s(w,h)表示图像降采样后的宽和高，假设尺度估计因子为：ts，ks，通过如下的公式1)计算目标尺度集： 　　1)Ssur＝{(w×tns,h×tns)}∪{s(w,h)}∪{s(w×t?ms　,h×t?ms)}； 　　其中，m,n∈(0,ks)； 　　其中，ts体现了目标尺度集的估计精度，ts的取值越大，表示目标尺度集的估计精度越高；ts的取值越小，表示目标尺度集的估计的实时性较高；ks决定了尺度金字塔的层数，ks越大表示层数越多，召回率越高，ks越小，表示层数越少，召回率越低；其中，对于预测的目标尺度集，该目标尺度集中的任意一个灰度需满足宽度和高度均大于感受野宽度或者高度； 　　其中，当前处理的视频帧的前一视频帧的尺度si，sj，…，sk，通过如下的公式2)体现尺度包围金字塔： 　　2)Ssur,i∪Ssur,j∪…∪Ssur,k； 　　其中，Ssur,i为通过si计算得到的目标尺度集，Ssur,j为通过sj计算得到的目标尺度集，Ssur,k是通过sk计算得到的目标尺度集。</t>
  </si>
  <si>
    <t>2019/02/28</t>
  </si>
  <si>
    <t>2019/06/18</t>
  </si>
  <si>
    <t>2021/07/27</t>
  </si>
  <si>
    <t>　目标检测的目的是将某既定目标从场景中分割和识别出来，是一种基于目标几何和统计特征的图像分割，该技术是图像处理过程中的关键步骤，在图像处理领域具有至关重要的作用。&lt;br/&gt;　现有技术中包含很多目标检测方法，其中Cascade-RCNN为目前主流的目标检测技术，该技术通过建立尺度金字塔对图像视频帧进行目标检测，但是由于尺度金字塔循环次数多导致I/O开销大、检测效率低，实时性水平差等问题，因此亟待需要一种方法能够解决上述的难题。</t>
  </si>
  <si>
    <t>　本发明涉及图像处理领域，尤其涉及一种基于多尺度的目标检测方法及装置。</t>
  </si>
  <si>
    <t>[0047]　参考图1，示出了本发明实施例提供的一种基于多尺度的目标检测方法的流程示意图，在本实施例中，该方法包括： [0048]　S101：将连续的视频帧划分为关键帧和非关键帧； [0049]　本实施例中，可以通过如下的两种方式对连续的视频帧进行划分： [0050]　方式一：对于连续的视频帧，每间隔预定的视频帧的数量标记一个关键帧，两个关键帧之间的视频帧为非关键帧； [0051]　方式二：对于连续的视频帧，每间隔预定的时间长度标记一个关键帧，两个关键帧时间的视频帧为非关键帧。 [0052]　其中，划分关键帧和非关键帧的预定的视频帧的数量和预定的时间是可以调整的，依据目标检测系统的整体负载程度对其进行调整。具体的，包括： [0053]　获取目标检测系统的整体负载；所述目标检测系统用于执行所述基于多尺度的目标检测方法； [0054]　根据目标检测系统的整体负载，设置用于划分关键帧和非关键帧的所述预定的视频帧的数量或者所述预定的时间长度。 [0055]　举例说明：在负载较高时，可以间隔较多视频帧，或者间隔较长的时间标记一个关键帧；若是对精度要求较高，可以间隔较少的视频帧，或者间隔较短的时间长度标记一个关键帧。 [0056]　举例说明：假设该目标检测系统为级联式的系统，其中，该系统包括前端检测器和后端检测器，例如为Cascade-RCNN系统，该系统在执行时，负载很高，这样降低了运算效率，因此，通过本实施例，可以依据该系统的负载将连续的视频帧划分为关键帧和非关键帧。然后对关键帧和非关键帧进行不同方式的目标检测，具体的，对于关键帧和非关键的目标检测方法会在下文中进行详细的介绍，本实施例中不再赘述。 [0057]　本实施例中，在对连续的视频帧进行目标检测时，可以依据上述的划分规则，对当前要进行目标检测的视频帧进行判定，确定当前的视频帧是关键帧还是非关键帧，具体的，S101包括如下的两种判定方式，具体的包括： [0058]　实施方式一： [0059]　计算当前视频帧与上一关键帧间隔的视频帧的数量； [0060]　判断当前视频帧与上一关键帧间隔的视频帧的数量是否为预设的第一阈值的整数倍； [0061]　若当前视频帧与上一关键帧间隔的视频帧的数量不是预设的第一阈值的整数倍，则当前视频帧为非关键帧； [0062]　若当前视频帧与上一关键帧间隔的视频帧的数量是预设的第一阈值的整数倍，则当前视频帧为关键帧。 [0063]　实施方式二： [0064]　计算当前视频帧与上一关键帧间隔的时间长度； [0065]　判断间隔的时间长度是否为预设的第二阈值的整数倍； [0066]　若所述间隔的时间长度是预设的第二阈值的整数倍，则当前视频帧为非关键帧； [0067]　若所述间隔的时间长度不是预设的第二阈值的整数倍，则当前视频帧为非关键帧。 [0068]　S102：针对于任意一个关键帧，建立关键帧的尺度金字塔，得到多个尺度图像，并对每个尺度图像进行目标检测。 [0069]　本实施例中，对于关键帧，建立完整稠密的尺度金字塔，即按照传统的方式确定关键帧的多个尺度，并得到关键帧的多个尺度图像。 [0070]　S103：针对任意一个非关键帧，获取历史视频帧的各个历史尺度，依据历史视频帧的各个历史尺度预测非关键帧的目标尺度，依据各个目标尺度建立非关键帧的尺度包围金字塔，得到多个尺度图像，并对每个尺度图像进行目标检测。 [0071]　本实施例中，历史视频帧为当前处理的非关键帧之前的一个或者多个视频帧。 [0072]　其中，在历史视频帧为当前处理的非关键帧之前的一个关键帧时，S103包括： [0073]　获取当前处理的非关键帧的前一视频帧中任意一个尺度； [0074]　分别依据所述前一视频帧中每一个尺度和预设的尺度估计因子，计算当前处理的非关键帧的目标尺度集； [0075]　依据所有的目标尺度集建立当前处理的非关键帧的尺度金子塔。 [0076]　本实施例中，非关键针的前一视频帧应用了多个尺度对图像进行目标检测，前一视频帧中的每一个尺度和预设的尺度估计因子因此可以预测一个当前处理的非关键帧的目标尺度集。 [0077]　举例说明：假设前一视频帧中用到的一个尺度为s(x,h)，其中，尺度s(x,h)表示图像降采样后的宽和高，假设尺度估计因子为：ts，ks，可以通过如下的公式1)计算目标尺度集： [0078]　1)Ssur＝{(w×tsn,h×tsn)}∪{s(w,h)}∪{s(w×ts-m,h×ts-m)}； [0079]　其中，m,n∈(0,ks)； [0081]　其中，对于预测的目标尺度集，该目标尺度集中的任意一个灰度需满足宽度和高度均大于感受野宽度或者高度。 [0082]　由此可知，前一视频帧中的每个尺度都会估计一个目标尺度集，依据所有的目标尺度集建立当前处理的非关键帧的尺度包围金字塔。举例说明：假设当前处理的视频帧的前一视频帧的尺度si，sj，…，sk，通过如下的公式2体现尺度包围金字塔： [0083]　2)Ssur,i∪Ssur,j∪…∪Ssur,k； [0084]　其中，Ssur,i为通过si计算得到的目标尺度集，Ssur,j为通过sj计算得到的目标尺度集，Ssur,k是通过sk计算得到的目标尺度集。 [0085]　除此之外，历史视频帧还可以是位于当前处理的视频帧之前的多个视频帧，该过程包括： [0086]　获取选取的多个历史视频帧的尺度； [0087]　对多个历史视频帧的尺度进行分析，确定出用于估计当前处理的非关键帧的尺度； [0088]　依据选取出的每个尺度和预设的尺度估计因子，计算目标尺度集。 [0089]　其中，对于多个尺度的分析可以依据连续的视频帧的关联性，选取出更加合理的尺度，用于估计当前处理的非关键帧的尺度。 [0090]　需要说明的是，若采用深度学习网络对目标进行检测时，计算出的目标尺度集中的各个尺度满足宽度和高度大于感受野宽度和高度。 [0091]　感受野是深度学习网路视觉感受区域的大小，通常不同尺寸的待检测图像通过多尺度缩放总有一个或者多个尺度恰好满足目标检测器对应感受野的灵敏度。 [0092]　本实施例中，对于依据历史视频帧的尺度估计的非关键帧的尺度集，可以出现尺度冗余的问题，为了解决该问题，可以对估计出的所有目标尺度集中的各个尺度进行合并。 [0093]　具体的，还包括： [0094]　针对于任意一个非关键帧，遍历尺度金字塔的所有尺度，计算每两个尺度的距离； [0095]　将小于预设阈值的距离对应的两个尺度进行合并。 [0096]　本实施例中，对于每两个尺度的距离的计算方法为：每两个尺度的面积之差的绝对值。 [0097]　具体的，将两个尺度进行合并的方式可以包括多种实现方式，本实施例中不进行限定，例如可以包括如下的几种实施方式： [0098]　实施方式一：随机选取两个尺度中任意一个尺度； [0099]　实施方式二：计算两个尺度的宽的平均值和高的平均值； [0100]　实施方式三：根据两个尺度的权重，将两个尺度进行合并。 [0101]　举例说明；假设两个尺度分别为s(60,80)，s(70,80)，若采用实施方式一，例如可以随机选取其中任意一个；若选用实施方式二，合并后的尺度为s(65,80)；若选用实施方式三，假设s(60,80)的权重为0.4，s(70,80)的权重为0.5，则合并后的尺寸为s(66,80)。 [0102]　本实施例中，在对连续的视频帧进行目标检测时，考虑了视频之间的连续性，将连续的视频帧划分为关键帧和非关键帧，对于关键帧建立稠密的尺度金字塔，对于非关键帧预测各个尺度，进而无需再通过尺度金字塔对尺度进行检验，从而避免了尺度金字塔多次进行循环，进而降低了I/O开销、提高了检测效率和实时性。 [0103]　参考图2，示出了本发明实施例公开的一种基于多尺度的目标检测装置的结构示意图，在本实施例中，该装置包括： [0104]　划分单元201，用于将连续的视频帧划分为关键帧和非关键帧； [0105]　关键帧目标检测单元202，用于针对任意一个关键帧，建立关键帧的尺度金字塔，得到多个尺度图像，并对每个尺度图像进行目标检测； [0106]　非关键帧目标检测单元203，用于针对任意一个非关键帧，获取历史视频帧的各个历史尺度，依据历史视频帧的各个历史尺度预测非关键帧的目标尺度，依据各个目标尺度建立非关键帧的尺度包围金字塔，得到多个尺度图像，并对每个尺度图像进行目标检测。 [0107]　可选的，所述划分单元，包括： [0108]　第一划分子单元，用于对于连续的视频帧，每间隔预定的视频帧的数量标记一个关键帧，两个关键帧之间的视频帧为非关键帧； [0109]　或者 [0110]　第二划分子单元，用于对于连续的视频帧，每间隔预定的时间长度标记一个关键帧，两个关键帧时间的视频帧为非关键帧。 [0111]　可选的，所述非关键帧目标检测单元，包括： [0112]　获取子单元，用于获取当前处理的非关键帧的前一视频帧中任意一个尺度； [0113]　目标尺度集计算子单元，用于分别依据所述前一视频帧中每一个尺度和预设的尺度估计因子，计算当前处理的非关键帧的目标尺度集； [0114]　尺度包围金字塔建立子单元，用于依据所有的目标尺度集建立当前处理的非关键帧的尺度包围金子塔。 [0115]　可选的，还包括： [0116]　目标尺度合并单元，用于 [0117]　针对于任意一个非关键帧，遍历尺度金字塔的所有目标尺度，计算每两个目标尺度的距离； [0118]　将小于预设阈值的距离对应的两个尺度进行合并。 [0119]　通过本实施例的装置，在对连续的视频帧进行目标检测时，本发明考虑了视频之间的连续性，将连续的视频帧划分为关键帧和非关键帧，对于关键帧建立稠密的尺度金字塔，对于非关键帧预测各个尺度，进而无需再通过尺度金字塔对尺度进行检验，从而避免了尺度金字塔多次进行循环，进而降低了I/O开销、提高了检测效率和实时性。 [0120]　本发明实施例还公开了一种基于多尺度的目标检测系统，所述系统包括：前端目标检测器和后端目标检测器； [0121]　所述前端目标检测器，用于执行如下的目标检测方法： [0122]　将连续的视频帧划分为关键帧和非关键帧； [0123]　针对于任意一个关键帧，建立关键帧的尺度金字塔，得到多个尺度图像，并对每个尺度图像进行目标检测； [0124]　针对任意一个非关键帧，获取历史视频帧的各个历史尺度，依据历史视频帧的各个历史尺度预测非关键帧的目标尺度，依据各个目标尺度建立非关键帧的尺度包围金字塔，得到多个尺度图像，并对每个尺度图像进行目标检测。 [0125]　可选的，将连续的视频帧划分为关键帧和非关键帧，包括： [0126]　对于连续的视频帧，每间隔预定的视频帧的数量标记一个关键帧，两个关键帧之间的视频帧为非关键帧； [0127]　或者 [0128]　对于连续的视频帧，每间隔预定的时间长度标记一个关键帧，两个关键帧时间的视频帧为非关键帧。 [0129]　可选的，还包括： [0130]　获取目标检测系统的整体负载；所述目标检测系统用于执行所述基于多尺度的目标检测方法； [0131]　根据目标检测系统的整体负载，设置用于划分关键帧和非关键帧的所述预定的视频帧的数量或者所述预定的时间长度。 [0132]　可选的，所述针对任意一个非关键帧，获取历史视频帧的各个历史尺度，依据历史视频帧的各个历史尺度预测非关键帧的目标尺度，依据各个目标尺度建立非关键帧的尺度包围金字塔，得到多个尺度图像，并对每个尺度图像进行目标检测，包括： [0133]　获取当前处理的非关键帧的前一视频帧中任意一个尺度； [0134]　分别依据所述前一视频帧中每一个尺度和预设的尺度估计因子，计算当前处理的非关键帧的目标尺度集； [0135]　依据所有的目标尺度集建立当前处理的非关键帧的尺度包围金子塔。 [0136]　可选的，还包括： [0137]　针对于任意一个非关键帧，遍历尺度金字塔的所有目标尺度，计算每两个目标尺度的距离； [0138]　将小于预设阈值的距离对应的两个目标尺度进行合并。 [0139]　所述后端目标检测器，用于根据前端目标检测器的检测结果执行目标检测。 [0140]　由此可知，该级联系统的前端系统通过应用上述方法，无需再通过尺度金字塔对尺度进行检验，从而避免了尺度金字塔多次进行循环，进而降低了I/O开销、提高了检测效率和实时性。 [0141]　需要说明的是，本说明书中的各个实施例均采用递进的方式描述，每个实施例重点说明的都是与其他实施例的不同之处，各个实施例之间相同相似的部分互相参见即可。 致的最宽的范围。</t>
  </si>
  <si>
    <t>0.83</t>
  </si>
  <si>
    <t>WO2018058595 |
WO2016026370 |
CN106385640A |
CN105279770A |
CN105117720A |
CN103778644A |
CN103714556A |
CN102750708A |
CN102184551A |
CN102117487A |
CN101325691A |
US5485210</t>
  </si>
  <si>
    <t>CN109903281B</t>
  </si>
  <si>
    <t>目标检测 |
图像分割 |
目标尺度 |
待检测图像 |
多尺度 |
感受野 |
金字塔 |
深度学习网络 |
稠密 |
尺度估计 |
历史尺度 |
图像处理</t>
  </si>
  <si>
    <t>统计特征 |
eigenvoice |
运算效率 |
运算复杂度 |
表示图像 |
召回率 |
gtx |
cyclopentenyl</t>
  </si>
  <si>
    <t>尺度图像 |
目标检测器 |
金子</t>
  </si>
  <si>
    <t>关键帧 |
视频帧 |
历史视频 |
计算子单元 |
划分规则 |
hard-boiled egg |
获取目标 |
子单元 |
时间长度</t>
  </si>
  <si>
    <t>3  2019.06.18 公开 公开
2019.07.12 实质审查的生效 实质审查的生效
IPC(主分类):G06T   7/00
申请日:20190228
2021.07.27 授权 授权</t>
  </si>
  <si>
    <t>CN201910149832.2</t>
  </si>
  <si>
    <t>一种目标检测方法及装置</t>
  </si>
  <si>
    <t>本发明公开了一种目标检测方法，该方法及装置应用于级联检测系统中的前端检测器，该方法，该方法考虑了连续的视频帧的关联，对于非关键帧，通过历史视频帧得到的各个目标的位置区域对当前视频帧的位置区域进行预测，再通过该预测结果进行目标检测，则无需再进行复杂的目标检测过程，降低了运算开销，提升了运算速度。</t>
  </si>
  <si>
    <t>一种目标检测方法，其特征在于，所述方法应用于级联系统，所述级联系统包括：前端检测器和后端检测器，所述方法应用于所述级联系统的前端检测器，包括： 　　在对连续的视频帧进行目标检测时，判断当前视频帧是关键帧还是非关键帧； 　　若当前视频帧为关键帧，按照预设的算法对当前视频帧进行目标检测，得到当前视频帧中各个目标的位置区域； 　　若当前视频帧为非关键帧，获取当前视频帧中各个目标的位置区域的预测结果，并在预测得到的当前帧中各个目标的位置区域进行目标检测，得到当前视频帧中有效目标的位置区域；所述当前视频帧中各个目标的预测结果是依据历史视频帧中各个目标的位置区域进行预测的，所述历史视频帧包括至少一个在当前视频帧之前被执行过目标检测的视频帧。</t>
  </si>
  <si>
    <t>　目标检测的目的是将某既定目标从场景中分割和识别出来，是一种基于目标几何和统计特征的图像分割，该技术是图像处理过程中的关键步骤，在图像处理领域具有至关重要的作用。&lt;br/&gt;　并且，为了提高目标检测的查全率和准确性，通常采用级联思想对图像进行目标检测。其中，级联思想为将多个弱计算单元串联，执行由粗到精的计算，前端的级联单元旨在保证较高的查全率和快速性，后端级联单元旨在保持较高的查准率。例如，CascaedRCNN方法。&lt;br/&gt;　然而，CascaedRCNN方法中前端级联单元通常采用尺度金字塔对图像进行检测，并且需要滑动窗在多个金字塔尺度空间下多次循环执行，计算开销大，运算速度慢。</t>
  </si>
  <si>
    <t>　本发明涉及图像处理领域，尤其涉及一种目标检测方法及装置。</t>
  </si>
  <si>
    <t>[0050]　参考图1，示出了本发明实施例提供的一种目标检测方法的流程示意图，在本实施例中，该方法包括： [0051]　S101:在对连续的视频帧进行目标检测时，判断当前视频帧是关键帧还是非关键帧； [0052]　本实施例中，首先需要将连续的视频帧划分为关键帧和非关键帧，其中，划分的规则有很多，在本实施例中，提供如下的两种实现方式： [0053]　方式一：对于连续的视频帧，每间隔预定的视频帧的数量标记一个关键帧，两个关键帧之间的视频帧为非关键帧； [0054]　方式二：对于连续的视频帧，每间隔预定的时间长度标记一个关键帧，两个关键帧时间的视频帧为非关键帧。 [0055]　其中，用于划分关键帧和非关键帧的预定的视频帧的数量和预定的时间是可以调整的，调整的依据是级联系统的整体负载，具体的，包括： [0056]　获取目标检测系统的整体负载；所述目标检测系统用于执行所述基于多尺度的目标检测方法； [0057]　根据目标检测系统的整体负载，设置用于划分关键帧和非关键帧的所述预定的视频帧的数量或者所述预定的时间长度。 [0058]　举例说明：在负载较高时，可以间隔较多视频帧，或者间隔较长的时间标记一个关键帧；若是对精度要求较高，可以间隔较少的视频帧，或者间隔较短的时间长度标记一个关键帧。 [0059]　本实施例中，在对连续的视频帧进行目标检测时，可以依据上述的划分规则，对当前要进行目标检测的视频帧进行判定，确定当前的视频帧是关键帧还是非关键帧，具体的，S101包括如下的两种判定方式，具体的包括： [0060]　实施方式一： [0061]　计算当前视频帧与上一关键帧间隔的视频帧的数量； [0062]　判断当前视频帧与上一关键帧间隔的视频帧的数量是否为预设的第一阈值的整数倍； [0063]　若当前视频帧与上一关键帧间隔的视频帧的数量不是预设的第一阈值的整数倍，则当前视频帧为非关键帧； [0064]　若当前视频帧与上一关键帧间隔的视频帧的数量是预设的第一阈值的整数倍，则当前视频帧为关键帧。 [0065]　实施方式二： [0066]　计算当前视频帧与上一关键帧间隔的时间长度； [0067]　判断间隔的时间长度是否为预设的第二阈值的整数倍； [0068]　若所述间隔的时间长度是预设的第二阈值的整数倍，则当前视频帧为非关键帧； [0069]　若所述间隔的时间长度不是预设的第二阈值的整数倍，则当前视频帧为非关键帧。 [0070]　S102：若当前视频帧为关键帧，按照预设的算法对当前视频帧进行目标检测，得到当前视频帧中各个目标的位置区域。 [0071]　本实施例中，在当前视频帧为关键帧的情况下，通过级联系统的前端检测器对非关键帧进行目标检测，该前端检测器采用了相关的目标检测算法。该目标检测算法可以包括任何一种可以用于进行目标检测的算法。例如，可以采用Cascade-RCNN算法。 [0072]　S103：若当前视频帧为非关键帧，获取当前视频帧中各个目标的位置区域的预测结果，并在预测得到的当前帧中各个目标的位置区域进行目标检测，得到当前视频帧中有效目标的位置区域；所述当前视频帧中各个目标的预测结果是依据历史视频帧中各个目标的位置区域进行预测的，所述历史视频帧包括至少一个在当前视频帧之前被执行过目标检测的视频帧。 [0073]　本实施中，对于非关键帧的目标检测，考虑了连续视频帧的关联，一般情况下各个视频帧中的目标不会突然的发生变化，因此前一个视频帧中检测到的各个目标可能还会出现在下一视频帧中，因此可以通过预测的方式，得到当前视频帧中各个目标区域。通过历史视频帧预测当前视频帧中各个目标的位置区域进行预测，并依据该预测结果确定当前视频帧中各个目标的位置区域。 [0074]　其中，历史视频帧可以包括：一个视频帧或者多个视频帧。 [0075]　针对历史视频帧包括一个视频帧的情况，S103包括： [0076]　若当前视频帧为非关键帧，获取当前视频帧中各个目标的位置区域的预测结果；所述当前视频帧中各个目标的预测结果是依据上一视频帧中各个目标的位置区域进行预测的； [0077]　将依据上一视频帧中各个目标的位置区域对当前视频帧中各个目标的位置区域的预测结果表示为所述当前视频帧中各个目标的位置区域。 [0078]　其中，依据上一视频帧中各个目标区域对当前视频帧中各个目标位置区域进行预测的过程，可以是在S103步骤中执行的，也可以是在S103的步骤之前执行的。 [0079]　其中，若预测的过程是在S103步骤中执行的，S103具体可以包括： [0080]　获取历史视频帧中各个目标的位置区域； [0081]　依据历史视频帧中各个目标的位置区域预测当前视频帧中各个目标的位置区域； [0082]　依据对当前视频帧中各个目标的位置区域的预测结果确定当前视频帧中各个目标的位置区域。 [0083]　其中，若预设的过程是在S103步骤之前执行的，还包括： [0084]　当检测出某一视频帧中各个目标的位置区域后，依据该视频帧中各个目标的位置区域预测下一视频帧中各个目标的位置区域。 [0085]　其中，预测方法会在下文中进行详细的介绍，本实施例中不进行赘述。 [0086]　本实施例中，得到预测结果后，通过预测到的各个目标位置区域进行目标检测，若在预测的目标的位置区域中检测到目标，则表示该目标位置区域为有效的位置区域，若在预设的目标的位置区域中未检测到目标，则表示该目标为无效的位置区域，具体的，包括： [0087]　判断当前视频帧中第三目标的位置区域上是否检测到目标；所述第三目标的位置区域为通过预测结果中当前视频帧的任何一个目标的位置区域； [0088]　若检测到目标，则表示所述第三目标的位置区域为有效的位置区域； [0089]　若未检测到目标，则表示所述第三目标的位置区域为无效的位置区域。 [0090]　本实施例中，考虑了连续的视频帧的关联，对于非关键帧，通过历史视频帧得到的各个目标的位置区域对当前视频帧的位置区域进行预测，则无需再进行复杂的目标检测过程，降低了运算开销，提升了运算速度。 [0091]　参考图2，示出了本发明实施例提供的一种目标检测方法的又一流程示意图，在本实施例中，该方法包括： [0092]　S201：在对连续的视频帧进行目标检测时，判断当前视频帧是关键帧还是非关键帧； [0093]　S201与上述的S101一致，本实施例不再赘述。 [0094]　S202：若当前视频帧为关键帧，按照预设的算法对当前视频帧进行目标检测，得到当前视频帧中各个目标的位置区域，并依据当前视频帧中各个目标的位置区域对下一视频帧的各个目标的位置区域进行预测； [0095]　本实施例中，对当前视频帧进行目标检测方法与上述S102一致，本实施例不再赘述。 [0096]　本实施例中，通过目标检测确定出当前视频帧中各个目标的位置区域后，为了提高下一视频帧进行目标检测的速度，依据该视频帧确定出的各个位置区域对下一视频帧中各个目标的位置区域进行预测。 [0097]　其中，通过视频帧中各个目标的位置区域预测下一视频帧中各个目标的位置区域的方法可以包括多种，本实施例中不进行限定。 [0098]　举例说明：可以通过卡尔曼滤波的方式对下一视频帧中各个目标的位置区域进行预测，具体的，包括： [0099]　假设第K帧的目标位置区域表示为xk,yk,wk,hk，中心点横坐标位置为mk，纵坐标位置为nk，则该第K帧横坐标mk和纵坐标nk可以表示为： [0100]　1)[mk nk]＝[xk+wk/2 yk+hk/2]； [0101]　其中，可以通过如下的公式2)计算第K+1帧中目标的位置区域： [0102]　2)S＝Zk+Xk×T； [0103]　其中，S表示第K+1帧的位置区域的预测结果，Xk＝[mk nk wk hk]T表示目标状态向量，Δm，Δn，Δw，Δh分别表示中心点水平、垂直位移和宽度、高度对时间的变化率，即速率。 [0104]　Xk可以通过如下的公式3)计算： [0105]　3)Xk＝Xk-1+Kgk×(Zk-Xk-1)； [0106]　其中，Kgk为卡尔曼滤波增益，Pk-1为K-1时刻的误差协方差。 [0107]　其中，K时刻的误差协方差Pk可以通过如下的公式4)进行计算： [0108]　4)Pk＝(1-Kgk)×Pk-1+Q； [0110]　其中，Zk为系统在k时刻的观测值，即位置区域的中心点水平、垂直的位移速度和宽度、高度的变化速度，计算方法如下： [0111]　 [0112]　其中，对关键帧进行目标检测，可以理解为对连续的视频帧进行校正，得到更加准确的目标检测结果，在这种情况下，可能会检测出曾经未检测到的新目标，该新目标可以用于预测下一视频帧中该新目标的位置区域。具体的，还包括： [0113]　在所述当前视频帧为关键帧时，将得到的当前视频帧中各个目标的位置区域与上一视频帧中各个目标的位置区域进行匹配； [0114]　若存在当前视频帧中第一目标与上一视频帧中各个目标无法匹配的情况，则判定所述第一目标为新出现的目标； [0115]　对新出现的目标进行预处理，以使预处理后的所述新出现的目标能够用于预测新出现的目标在下一视频帧中的位置区域。 [0116]　其中，将当前视频帧中各个目标的位置区域与上一视频帧中各个目标的位置区域进行匹配的过程具体包括： [0117]　计算当前视频帧中第二目标的位置区域与上一视频帧中所有的目标的位置区域的交集以及并集；所述第二目标为当前视频帧中任意一个目标； [0118]　计算第二目标与上一视频帧中每一个目标的交集和并集的比例； [0119]　若第二目标与上一视频帧中第三目标的交集和并集的比例大于预设的阈值，则表示当前帧中的第二目标与上一帧中的第三目标为同一个目标；所述第三目标为所述上一视频帧中任意一个目标。 [0120]　举例说明：对于第k-1帧的目标Ok-1,i，遍历第k帧的全部目标Ok，若发现存在唯一一个目标Ok,j，满足Ok-1,i与Ok,j交集重叠面积占并集面积的比例超过预设阈值tarea，则将两个目标标记为相邻两帧的同一目标，否则标记为不同目标。 [0121]　并且，在采用卡尔曼滤波器的情况下，还需要初始化该新出现的目标的卡尔曼滤波器。 [0122]　除此之外，在采用卡尔曼滤波器的情况下，对于能够和上一视频帧的目标匹配的第二目标，更新各个第二目标的卡尔曼滤波器的状态。 [0123]　S203：若当前视频帧为非关键帧，获取当前视频帧中各个目标的位置区域的预测结果，并在预测得到的当前帧中各个目标的位置区域进行目标检测，得到当前视频帧中有效目标的位置区域，依据有效目标的位置区域对下一视频帧中各个目标的位置区域进行预测；所述当前视频帧中各个目标的预测结果是依据历史视频帧中各个目标的位置区域进行预测的，所述历史视频帧包括至少一个在当前视频帧之前被执行过目标检测的视频帧。 [0124]　本实施例中，依据当前视频帧对下一视频帧的各个目标进行预测的方法与上述S202中记载的一致，本实施例中不再赘述。 [0125]　对于非关键帧，对预测出的当前帧的位置区域进行目标检测，若检测成功，则表示该目标为有效的目标，更新该目标的卡尔曼滤波器，若检测失败，则表示该目标为无效的目标，销毁该目标的卡尔曼滤波器，则表示无需再根据该目标对下一视频帧进行预测。 [0126]　本实施例中，通过对视频帧进行目标检测得到的各个目标的位置区域，对下一视频帧中各个目标的位置区域进行预测，以使在视频帧为非关键帧时，可以根据预测结果进行目标检测，提高了目标检测的速度。 [0127]　参考图3，示出了本发明实施例提供的一种目标检测装置的结构示意图，所述装置应用于级联系统，所述级联系统包括：前端检测器和后端检测器，所述装置应用于所述前端检测器，所述装置包括： [0128]　判断单元301，用于在对连续的视频帧个目标检测时，判断当前视频帧是关键帧还是非关键帧； [0129]　关键帧检测单元302，用于若当前视频帧为关键帧，按照预设的算法对当前视频帧进行目标检测，得到当前视频帧中各个目标的位置区域； [0130]　非关键帧检测单元303，用于若当前视频帧为非关键帧，获取当前视频帧中各个目标的位置区域的预测结果，依据所述预测结果确定所述当前视频帧中各个目标的位置区域；所述当前视频帧中各个目标的预测结果是依据历史视频帧中各个目标的位置区域进行预测的。 [0131]　可选的，还包括： [0132]　第一划分子单元，用于对于连续的视频帧，每间隔预定的视频帧的数量标记一个关键帧，两个关键帧之间的视频帧为非关键帧； [0133]　或者 [0134]　第二划分子单元，用于对于连续的视频帧，每间隔预定的时间长度标记一个关键帧，两个关键帧之间的视频帧为非关键帧。 [0135]　可选的，还包括： [0136]　第一预测单元，用于若当前视频帧为关键帧，依据得到的各个目标的位置区域对下一视频帧中各个目标的位置区域进行预测； [0137]　第二预测单元，用于若当前视频帧为非关键帧，依据得到的各个有效目标的位置区域对下一视频帧中各个目标的位置区域进行预测。 [0138]　可选的，还包括： [0139]　匹配单元，用于在所述当前视频帧为关键帧时，将得到的当前视频帧中各个目标的位置区域与上一视频帧中各个目标的位置区域进行匹配； [0140]　判定单元，用于若存在当前视频帧中第一目标与上一视频帧中各个目标无法匹配的情况，则判定所述第一目标为新出现的目标； [0141]　预处理单元，用于对新出现的目标进行预处理，以使预处理后所述新出现的目标能够用于预测所述新出现的目标在下一视频帧中的位置区域。 [0142]　通过本实施例的装置，在对连续的视频帧进行目标检测时，考虑了连续的视频帧的关联，对于非关键帧，通过历史视频帧得到的各个目标的位置区域对当前视频帧的位置区域进行预测，再通过该预测结果进行目标检测，则无需再进行复杂的目标检测过程，降低了运算开销，提升了运算速度。 [0143]　需要说明的是，本说明书中的各个实施例均采用递进的方式描述，每个实施例重点说明的都是与其他实施例的不同之处，各个实施例之间相同相似的部分互相参见即可。</t>
  </si>
  <si>
    <t>0.67</t>
  </si>
  <si>
    <t>WO2018058595 |
CN108053427A |
CN107967692A |
CN102881024A |
CN102222346A |
US20180143646A1</t>
  </si>
  <si>
    <t>CN114581781B |
CN114581781A</t>
  </si>
  <si>
    <t>0.10</t>
  </si>
  <si>
    <t>同一目标 |
目标区域 |
获取目标 |
检测单元</t>
  </si>
  <si>
    <t>目标匹配 |
新目标 |
第一目标 |
划分规则 |
hard-boiled egg |
循环执行 |
位置区域 |
目标状态 |
第二阈值</t>
  </si>
  <si>
    <t>当前帧 |
关键帧 |
目标检测 |
目标检测算法 |
尺度空间 |
视频帧 |
统计特征 |
图像分割 |
连续视频帧 |
eigenvoice |
金字塔 |
guanidino group |
历史视频 |
gun propellant |
计算开销 |
guard heater</t>
  </si>
  <si>
    <t>区域预测 |
分子单元 |
级联系统</t>
  </si>
  <si>
    <t>3  2019.06.18 公开 公开
2019.07.12 实质审查的生效 实质审查的生效
IPC(主分类):G06K   9/00
申请日:20190228
2022.04.01 发明专利申请公布后的驳回 发明专利申请公布后的驳回
申请公布日=2019.06.18</t>
  </si>
  <si>
    <t>CN201910272908.0</t>
  </si>
  <si>
    <t>调整拍摄角度的提示方法、装置及电子设备</t>
  </si>
  <si>
    <t>本发明实施例公开了一种调整拍摄角度的提示方法，包括：通过智能终端的相机设备获取到当前的环境的预览帧数据，然后通过对预览数据的智能分析与计算，得到当前区域的最佳拍摄位置。然后通过引导框引导用户的将智能相机的镜头移动到推荐的位置。当用户的镜头到达推荐的位置后，软件会给当前的取景位置进行一个打分，达到的预设的分值后，系统会推荐用户在当前位置进行拍照，如果没有达到预设的分数值，系统会根据当前的镜头位置重新计算一个更佳的拍摄位置，然后引导用户去移动智能设备并拍照。引导过程会重复大概1～3次。通过本申请的方案，提高了拍照的效率。而且可以拍射出具有一定专业性的照片。</t>
  </si>
  <si>
    <t>一种调整拍摄角度的提示方法，其特征在于，包括： 　　通过终端摄像头获取拍摄的预览帧数据，并对终端用户的拍摄预览图进行分析计算； 　　根据终端用户的拍摄预览图分析出当前场景的最佳拍摄角度和位置，确定当前场景的拍摄角度调整方式； 　　建立所述调整方式的移动提示辅助线，通过调整所述移动提示辅助线的标识信息提示所述终端用户调整所述目标拍摄场景的拍摄角度和位置。</t>
  </si>
  <si>
    <t>一种调整拍摄角度的提示方法，其特征在于，包括： 　　通过终端摄像头获取拍摄的预览帧数据，并对终端用户的拍摄预览图进行分析计算； 　　根据终端用户的拍摄预览图分析出当前场景的最佳拍摄角度和位置，确定当前场景的拍摄角度调整方式； 　　建立所述调整方式的移动提示辅助线，通过调整所述移动提示辅助线的标识信息提示所述终端用户调整目标拍摄场景的拍摄角度和位置；其中， 　　通过智能终端的相机设备获取到当前的环境的预览帧数据，然后通过对预览数据的智能分析与计算，得到当前区域的最佳拍摄位置，然后通过引导框引导用户的将智能相机的镜头移动到推荐的位置； 　　当用户的镜头到达推荐的位置后，给当前的取景位置进行一个打分，达到的预设的分值后，系统会推荐用户在当前位置进行拍照，如果没有达到预设的分数值，系统会根据当前的镜头位置重新计算一个更佳的拍摄位置，然后引导用户去移动智能设备并拍照； 　　通过终端摄像头获取拍摄预览图，并获取终端用户从所述拍摄预览图中选定的目标拍摄对象，根据所述目标拍摄对象在所述终端摄像头内置的移动提示辅助线中的位置，结合预设的所述移动提示辅助线的使用方法，确定所述目标拍摄对象的拍摄角度的调整方式，建立所述调整方式对应的移动提示辅助线，并通过调整所述移动提示辅助线的标识信息提示所述终端用户调整所述目标拍摄对象的拍摄角度； 　　根据所述目标拍摄对象与所述移动提示辅助线中指定辅助线的位置关系，结合所述指定辅助线在所述移动提示辅助线的构图使用方法中的标识位置，确定将所述目标拍摄对象调整至所述拍摄预览图中的目标位置的调整方向或者调整距离，并根据所述调整方向或者所述调整距离确定所述目标拍摄对象的拍摄角度的调整方式； 　　通过终端摄像头获取拍摄预览图，传输到之前利用大量数据训练的深度学习模型进行最佳拍摄角度的获取，并得到当前预览界面中的最佳拍摄角度，给出移动辅助线和提示，引导用户将手机角度调整到合适的角度，当角度调整完毕后，计算这个拍摄角度的场景值，当场景值满足设定的阈值后，则直接进行拍照，若不满足则继续计算最佳拍摄角度，提示并引导用户进行拍摄； 　　利用机器学习训练出可用的数据处理模型，该模型可以通过对当前的帧数据计算得出当前场景的最佳拍摄角度和位置，并给出此位置的场景值。</t>
  </si>
  <si>
    <t>中科创达股份有限公司</t>
  </si>
  <si>
    <t>南京旭锐软件科技有限公司</t>
  </si>
  <si>
    <t>祁鹏</t>
  </si>
  <si>
    <t>2019/06/14</t>
  </si>
  <si>
    <t>　随着各种移动智能设备的高速发展,终端上的摄像头像素越来越高,使得越来越多的用户倾向使用移动智能终端进行拍照。各大终端厂商为满足用户的拍照需求,对终端硬件不断更新升级,以提高终端拍照像素。但拍摄出高质量的照片, 不但需要终端摄像头具备较高分辨率,而且用户自身也应具备一定的专业摄影技巧。显然,对于大多数用户不具备此项能力,这也导致大多用户即使具有高端的摄影硬件设备,也不能拍出令人满意的效果。&lt;br/&gt;　针对上述问题，亟需一种全新的调整拍摄角度的解决方案。</t>
  </si>
  <si>
    <t>　本发明涉及数据处理技术领域，尤其涉及调整拍摄角度的提示方法、装置及电子设备。</t>
  </si>
  <si>
    <t>[0040]　下面结合附图对本发明实施例进行详细描述。 [0042]　随着各种移动智能设备的高速发展,终端上的摄像头像素越来越高,使得越来越多的用户倾向使用移动智能终端进行拍照。各大终端厂商为满足用户的拍照需求,对终端硬件不断更新升级,以提高终端拍照像素。但拍摄出高质量的照片, 不但需要终端摄像头具备较高分辨率,而且用户自身也应具备一定的专业摄影技巧。显然,对于大多数用户不具备此项能力,这也导致大多用户即使具有高端的摄影硬件设备,也不能拍出令人满意的效果。 [0043]　本申请的方案通过实现终端与摄影者的智能交互，帮助普通摄影爱好者提升摄影的质量。通过智能终端的相机设备获取到当前的环境的预览帧数据，然后通过对预览数据的智能分析与计算，得到当前区域的最佳拍摄位置。然后通过引导框引导用户的将智能相机的镜头移动到推荐的位置。当用户的镜头到达推荐的位置后，软件会给当前的取景位置进行一个打分，达到的预设的分值后，系统会推荐用户在当前位置进行拍照，如果没有达到预设的分数值，系统会根据当前的镜头位置重新计算一个更佳的拍摄位置，然后引导用户去移动智能设备并拍照。引导过程会重复大概1～3次。最终拍射出具有一定专业性的照片 [0045]　光流法，光流是一种简单实用的图像运动的表达方式，通常定义为一个图像序列中的图像亮度模式的表观运动，即空间物体表面上的点的运动速度在视觉传感器的成像平面上的表达。主要用于物体追踪。。 [0046]　智能设备，是指一种具有计算处理能力的设备、器械或者机器。当计算机技术变得越来越先进，越来越廉价时，就能够构筑各种类型的设备，除了个人和掌上电脑，还有许多智能设备，包括医学器械，地质设备，和家用器具等。 [0047]　参见图1，本发明实施例提供了一种调整拍摄角度的提示方法，包括如下步骤： [0048]　S101，通过终端摄像头获取拍摄预览图，并获取用户从所述拍摄预览图中选定的目标拍摄对象。 [0049]　S102，根据所述目标拍摄对象在所述终端摄像头内置的移动提示辅助线中的位置，结合预设的所述移动提示辅助线，确定所述目标拍摄对象的拍摄角度的调整方式。 [0050]　S103，建立所述调整方式对应的移动提示辅助线，通过调整所述移动提示辅助线的标识信息提示所述终端用户调整所述目标拍摄对象的拍摄角度。 [0051]　具体的，步骤S101～S103实现的过程中，通过智能终端的相机设备获取到当前的环境的预览帧数据，然后通过对预览数据的智能分析与计算，得到当前区域的最佳拍摄位置。然后通过引导框引导用户的将智能相机的镜头移动到推荐的位置。当用户的镜头到达推荐的位置后，软件会给当前的取景位置进行一个打分，达到的预设的分值后，系统会推荐用户在当前位置进行拍照，如果没有达到预设的分数值，系统会根据当前的镜头位置重新计算一个更佳的拍摄位置，然后引导用户去移动智能设备并拍照。 [0052]　可以通过终端摄像头获取拍摄预览图，并获取终端用户从所述拍摄预览图中选定的目标拍摄对象，根据所述目标拍摄对象在所述终端摄像头内置的移动提示辅助线中的位置，结合预设的所述移动提示辅助线的使用方法，确定所述目标拍摄对象的拍摄角度的调整方式，建立所述调整方式对应的移动提示辅助线，并通过调整所述移动提示辅助线的标识信息提示所述终端用户调整所述目标拍摄对象的拍摄角度。 [0053]　其中，所述目标拍摄对象包括:人物、建筑物、动物、植物以及标识性物体中的至少一种。 [0054]　其中，所述根据所述目标拍摄对象在所述终端摄像头内置的移动提示辅助线中的位置，结合预设的所述移动提示辅助线的使用方法，确定所述目标拍摄对象的拍摄角度的调整方式，包括: [0055]　根据所述目标拍摄对象与所述移动提示辅助线中指定辅助线的位置关系，结合所述指定辅助线在所述移动提示辅助线的构图使用方法中的标识位置，确定将所述目标拍摄对象调整至所述拍摄预览图中的目标位置的调整方向或者调整距离，并根据所述调整方向或者所述调整距离确定所述目标拍摄对象的拍摄角度的调整方式。 [0056]　其中，所述移动提示辅助线为圆圈辅助线； [0057]　所述建立所述调整方式对应的移动提示辅助线，包括: [0058]　从所述拍摄预览图中获取所述目标拍摄对象的重心位置，并以所述目标拍摄对象的重心位置为中心建立所述调整方向或者所述调整距离对应的圆圈辅助线。 [0059]　其中，所述移动提示辅助线的标识信息包括:所述圆圈辅助线的圆圈大小，或者所述圆圈辅助线的线条颜色； [0060]　所述通过调整所述移动提示辅助线的标识信息提示所述终端用户调整所述目标拍摄对象的拍摄角度，包括: [0061]　通过所述圆圈辅助线的圆圈大小或者线条颜色提示所述终端用户对所述目标拍摄对象的拍摄角度进行调整的调整距离；或者 [0062]　通过所述圆圈辅助线的圆圈大小提示所述终端用户对所述目标拍摄对象的拍摄角度进行调整的调整距离，并通过所述圆圈辅助线的线条颜色提示所述终端用户对所述目标拍摄对象的拍摄角度进行调整的调整方向。 [0063]　本发明实施例还提供了一种终端，其可包括: [0064]　获取模块，用于通过终端摄像头获取拍摄预览图，并获取终端用户从所述拍摄预览图中选定的目标拍摄对象； [0065]　确定模块，用于根据所述获取模块获取到的所述目标拍摄对象在所述终端摄像头内置的移动提示辅助线中的位置，结合预设的所述移动提示辅助线的使用方法，确定所述目标拍摄对象的拍摄角度的调整方式； [0066]　提示模块，用于建立所述确定模块确定的所述调整方式对应的移动提示辅助线，并通过调整所述移动提示辅助线的标识信息提示所述终端用户调整所述目标拍摄对象的拍摄角度。 [0067]　其中，所述目标拍摄对象包括:人物、建筑物、动物、植物以及标识性物体中的至少一种。 [0068]　其中，所述确定模块具体用于: [0069]　根据所述目标拍摄对象与所述移动提示辅助线中指定辅助线的位置关系，结合所述指定辅助线在所述移动提示辅助线的构图使用方法中的标识位置，确定将所述目标拍摄对象调整至所述拍摄预览图中的目标位置的调整方向或者调整距离，并根据所述调整方向或者所述调整距离确定所述目标拍摄对象的拍摄角度的调整方式。 [0070]　其中，所述移动提示辅助线为圆圈辅助线； [0071]　所述提示模块具体用于: [0072]　从所述拍摄预览图中获取所述目标拍摄对象的重心位置，并以所述目标拍摄对象的重心位置为中心建立所述调整方向或者所述调整距离对应的圆圈辅助线。 [0073]　其中，所述移动提示辅助线的标识信息包括:所述圆圈辅助线的圆圈大小，或者所述圆圈辅助线的线条颜色； [0074]　所述提示模块具体用于: [0075]　通过所述圆圈辅助线的圆圈大小或者线条颜色提示所述终端用户对所述目标拍摄对象的拍摄角度进行调整的调整距离；或者 [0076]　通过所述圆圈辅助线的圆圈大小提示所述终端用户对所述目标拍摄对象的拍摄角度进行调整的调整距离，并通过所述圆圈辅助线的线条颜色提示所述终端用户对所述目标拍摄对象的拍摄角度进行调整的调整方向。 [0077]　本发明实施例通过终端摄像头获取拍摄预览图，还可获取用户从上述拍摄预览图中选定的目标拍摄对象，即用户可根据实际拍摄场景选定聚焦的目标拍摄对象，进而可根据目标拍摄对象在终端摄像头内置的移动提示辅助线中的位置，结合构图辅助线的使用方法，确定目标拍摄对象的拍摄角度的调整方式，即根据构图理念将目标拍摄对象放置指定位置，以获取较好的拍摄效果图的目标拍摄对象的拍摄角度的调整方式。本发明实施例可根据确定的目标拍摄对象的拍摄角度的调整方式建立移动提示辅助线，并通过移动提示辅助线的标识信息提示终端用户调整目标拍摄对象的拍摄角度，增强了终端摄像头的摄影构图辅助线的提示作用，提高了目标拍摄对象的拍摄角度的调整效率，增强终端摄像的用户体验。 [0078]　作为一种具体的实施方式，参见图3，本申请方案的实现过程可以如下：通过终端摄像头获取拍摄预览图，传输到之前利用大量数据训练的深度学习模型(比如卷积神经网络)进行最佳拍摄角度的获取，并得到当前预览界面中的最佳拍摄角度，给出移动辅助线和提示，引导用户将手机角度调整到合适的角度。当角度调整完毕后，计算这个拍摄角度的场景值，当场景值满足设定的阈值后，则直接进行拍照，若不满足则继续计算最佳拍摄角度，提示并引导用户进行拍摄。其流程图如图3所示。 [0080]　1.机器学习 [0081]　利用机器学习训练出可用的数据处理模型，该模型可以通过对当前的帧数据计算得出当前场景的最佳拍摄角度和位置，并给出此位置的场景值。 [0082]　2.光流追踪 [0083]　通过光流追踪的方法，结合界面的引导图，引导用户移动相机到正确的角度。 [0084]　3.自动拍照 [0085]　当算法得到的场景值满足阈值，而且用户移动手机到指定的位置后，则自动进行拍照。 [0086]　4.手动拍照 [0087]　用户可以在任意位置和角度进行手动拍照。存储的照片名称和自动拍照得到的照片名称有区别。 [0088]　参见图3，作为一种实施方式，可以采用如下步骤来实现步骤S101-S103： [0089]　1.通过终端摄像头获取拍摄预览图，并计算得到终端用户当前取景界面的最佳拍摄位置和角度。 [0090]　2.根据最佳拍摄角度的位置坐标，确定到最佳拍摄位置(如图2)的移动路径。 [0091]　3.建立到达最佳拍摄角度位置的引导辅助线。并通过辅助线(如图2)提示所述终端用户调整所述目标拍摄对象的拍摄角度。 [0092]　4.通过所述引导辅助线的长短所指方向提示所述终端用户对所述目标拍摄对象的拍摄角度进行调整的调整距离，并通过所述引导辅助线的箭头提示所述终端用户对所述目标拍摄对象的拍摄角度进行方向的调整。 [0093]　5.当所述终端用户的角度与最佳拍摄角度重合，则计算该场景下的最佳位置坐标以及最新的推荐位置的场景值。 [0094]　6.当最新的推荐位置的场景值达到阈值，则直接进行拍照。 [0095]　7.当最新的推荐位置的场景值不满足阈值的条件，则重复1～6的步骤。最多重复2次。 [0096]　与上面的方法实施例相对应，参见图4，本发明实施例提供了一种调整拍摄角度的提示装置，包括： [0097]　获取模块401，用于通过终端摄像头获取拍摄预览图，并获取用户从所述拍摄预览图中选定的目标拍摄对象； [0098]　确定模块402，用于根据所述目标拍摄对象在所述终端摄像头内置的移动提示辅助线中的位置，结合预设的所述移动提示辅助线，确定所述目标拍摄对象的拍摄角度的调整方式； [0099]　提示模块403，用于建立所述调整方式对应的移动提示辅助线，通过调整所述移动提示辅助线的标识信息提示所述终端用户调整所述目标拍摄对象的拍摄角度。 [0100]　上述各个模块中执行的内容与方法实施例中的内容相对应，在此不再赘述。 [0101]　除此之外，本发明实施例提供了一种电子设备，所述电子设备包括： [0107]　该电子设备可以以多种形式存在，包括但不限于： [0108](1)移动通信设备：这类设备的特点是具备移动通信功能，并且以提供话音、数据通信为主要目标。这类终端包括：智能手机(例如iPhone)、多媒体手机、功能性手机，以及低端手机等。 [0110](3)便携式娱乐设备：这类设备可以显示和播放多媒体内容。该类设备包括：音频、视频播放器(例如iPod)，掌上游戏机，电子书，以及智能玩具和便携式车载导航设备。 [0112](5)其他具有数据交互功能的电子设备。 [0114]　一个实体或者操作与另一个实体或操作区分开来，而不一定要求或者暗示这些。 [0116]　本说明书中的各个实施例均采用相关的方式描述，各个实施例之间相同相似的部分互相参见即可，每个实施例重点说明的都是与其他实施例的不同之处。 [0117]　尤其，对于装置实施例而言，由于其基本相似于方法实施例，所以描述的比较简单，相关之处参见方法实施例的部分说明即可。</t>
  </si>
  <si>
    <t>而且可以拍射出具有一定专业性的照片。</t>
  </si>
  <si>
    <t>CN108600633A |
CN107509032A |
CN104902176A |
CN104301613A |
CN103945129A |
US20130242136A1</t>
  </si>
  <si>
    <t>CN112887607B |
CN112752015B |
CN111147744B |
WO2022174432A1 |
WO2022000992A1 |
CN112887607A |
CN112752015A |
CN111147744A</t>
  </si>
  <si>
    <t>2.9</t>
  </si>
  <si>
    <t>CN109889730B</t>
  </si>
  <si>
    <t>当前场景 |
拍摄场景 |
手动拍照 |
取景界面 |
拍摄对象 |
移动提示 |
hand mechanism |
最佳拍摄角度 |
用户调整 |
取景位置 |
hand book |
终端摄像头 |
线条颜色</t>
  </si>
  <si>
    <t>智能交互 |
智能玩具 |
移动智能设备 |
智能设备 |
引导用户 |
终端用户</t>
  </si>
  <si>
    <t>拍摄角度 |
拍摄位置 |
智能相机 |
almn相 |
调整方向 |
调整方式 |
辅助线 |
重心位置</t>
  </si>
  <si>
    <t>电子设备 |
提示方法 |
掌上游戏机 |
存储器 |
标识信息</t>
  </si>
  <si>
    <t>6  2019.06.14 公开 公开
2019.08.06 发明专利公报更正 发明专利公报更正
号牌文件类型代码=1608
号牌文件序号=10182687952017
卷=35
号=24-02
IPC(主分类)=H04N0005232000
更正项目=申请人
误=中科创达股份有限公司
正=中科创达软件股份有限公司
2019.08.06 发明专利申请更正 发明专利申请更正
号牌文件类型代码=1608
号牌文件序号=10182687952017
卷=35
号=24-02
页码=扉页
IPC(主分类)=H04N0005232000
更正项目=申请人
误=中科创达股份有限公司
正=中科创达软件股份有限公司
2019.08.16 实质审查的生效 实质审查的生效
号牌文件类型代码=1604
号牌文件序号=201530149750442
IPC(主分类)=H04N   5/232
申请日=20190404
2020.12.18 授权 授权
2021.04.30 专利权的转移 专利权的转移
变更事项=专利权人/地址
变更前权利人=中科创达软件股份有限公司/100083 北京市海淀区清华东路9号院3号楼创达大厦
变更后权利人=南京旭锐软件科技有限公司/210012 江苏省南京市雨花台区软件大道109号4栋601室
登记生效日=2021.04.19</t>
  </si>
  <si>
    <t>CN201910023056.1</t>
  </si>
  <si>
    <t>一种控制屏幕内容显示的方法及装置</t>
  </si>
  <si>
    <t>本发明实施例提供了一种控制屏幕内容显示的方法及装置，首先通过前置摄像头判断是否检测到人脸；如果检测到人脸，则计算所述人脸的瞳孔位置；然后根据所述瞳孔位置及预设的人眼图像数据，计算出目标屏幕区域；最后在所述屏幕上正常显示所述目标屏幕区域，同时将所述屏幕的其他区域按照预设方式显示，例如显示为黑色等。这样通过摄像头追踪人眼的运动轨迹，计算得到人阅读手机屏幕内容时视线的位置，对这一位置进行显示，并使屏幕其他区域不可见，从而实现防窥视功能。本发明没有额外的硬件成本，只需要使用自带的前置摄像头即可，而且可见区域可随用户视线的移动而灵活变化，使用方便，另外通过眼球控制的方式也为手指活动不便的人提供了便利。</t>
  </si>
  <si>
    <t>一种控制屏幕内容显示的方法，其特征在于，所述方法用于移动终端，所述移动终端配有前置摄像头；所述方法包括： 　　判断通过所述前置摄像头是否检测到人脸； 　　如果检测到人脸，则计算所述人脸的瞳孔位置； 　　根据所述瞳孔位置及预设的人眼图像数据，计算出目标屏幕区域，其中所述目标屏幕区域是与所述瞳孔位置对应的屏幕区域； 　　在所述屏幕上正常显示所述目标屏幕区域，以及，将所述屏幕的其他区域按照预设方式显示。</t>
  </si>
  <si>
    <t>傅银生</t>
  </si>
  <si>
    <t>2019/01/10</t>
  </si>
  <si>
    <t>2019/05/21</t>
  </si>
  <si>
    <t>G06F  3/01|G06F 21/84</t>
  </si>
  <si>
    <t>　随着时代的进步，人们越来越关注隐私保护问题，但是在公共空间，例如在电梯中、地铁里或者公交车上，用户在使用手机等移动终端时，就不可避免的易被别人窥视，特别是涉及到一些私密内容或者机密信息时，窥探行为还会给用户带来很大的不便。当前，通信技术正处于飞速发展时期，手机、平板电脑等移动终端的显示屏幕越来越大，显示效果越来越好，隐私保护问题也就更加突出。&lt;br/&gt;　在现有技术，一种解决方案是使用防窥屏幕贴膜，防窥屏幕贴膜基于百叶窗原理，透明度高、防刮，同时又可保护隐私，因为只有正视屏幕时才能看清贴膜下的屏幕内容，从侧面视角观看屏幕时则无法看清，这在一定程度上保护了用户隐私。然而发明人在实现本发明的过程中发现，这种防窥屏幕贴膜的成本比较高，而且当用户视线超过一定角度时，用户自己也很难看清屏幕，从而带来不便。</t>
  </si>
  <si>
    <t>　本发明实施例涉及移动终端技术领域，尤其涉及一种控制屏幕内容显示的方法及装置。</t>
  </si>
  <si>
    <t>[0052]　这里将详细地对示例性实施例进行说明，其示例表示在附图中。下面的描述涉及附图时，除非另有表示，不同附图中的相同数字表示相同或相似的要素。以下示例性实施例中所描述的实施方式并不代表与本发明相一致的所有实施方式。相反，它们仅是与如所附权利要求书中所详述的、本发明的一些方面相一致的装置和方法的例子。 [0053]　图1是根据本发明一示例性实施例示出的一种控制屏幕内容显示的方法的流程图。该方法可以用于移动终端，其中移动终端配有前置摄像头。作为示例，所述移动终端可以是手机、平板电脑、膝上型便携计算机、MP4视频播放器，等等。 [0054]　该方法可以包括如下步骤： [0055]　步骤S101，判断通过所述前置摄像头是否检测到人脸。 [0057]　步骤S102，如果检测到人脸，则计算所述人脸的瞳孔位置。 [0058]　人眼追踪是一项科学应用技术，从原理上看，人眼追踪主要是研究眼球运动信息的获取、建模和模拟，用途颇广。而获取眼球运动信息的设备除了红外设备之外，还可以是图像采集设备，甚至一般电脑或手机上的摄像头，其在软件的支持下也可以实现眼球跟踪。 [0059]　在前置摄像头像素较低的时代，要判断用户的眼球活动似乎有些困难，不过如今手机等移动终端的前置摄像头像素已经越来越高，其拍摄效果也越来越接近传统卡片相机。摄像头主要衡量的参数是分辨率(像素)，分辨率主要由图像传感器决定，分辨率越高，图像就越细腻，效果也越好。目前部分手机的前置摄像头甚至已经达到了1600万像素，这样这使得通过前置摄像头监测视网膜和眼球运动、再通过软件计算处理来获取眼睛关注手机屏幕上的位置成为可行。 [0060]　作为示例，可以利用人眼是圆型的这一特征，通过定位圆取圆心得到瞳孔位置，那么就可以通过计算得出其和人脸或者人的眼眶相对位置。 [0061]　步骤S103，根据所述瞳孔位置及预设的人眼图像数据，计算出目标屏幕区域，其中所述目标屏幕区域是与所述瞳孔位置对应的屏幕区域。目标屏幕区域又可称为显示区，而屏幕上除目标屏幕区域之外的其他屏幕区域则可称为不显示区。 [0062]　例如可以预先存储用户瞳孔观看手机屏幕不同方位\不同区域时(如人眼观看手机屏幕上下左右中五个位置)的人眼特征即人眼图像数据，然后根据当前瞳孔位置，推算\模拟出用户的视线当前正在看屏幕的哪个区域，也即确定出目标屏幕区域。 [0063]　作为示例可参见图2所示，图2是根据本发明一示例性实施例示出的用户视线示意图。在图2中，200为手机本体，201为手机的前置摄像头，通过前置摄像头201可以捕捉到用户当前的瞳孔位置，进而可以推算出当前用户的视线(如图中虚线箭头所示)正对准屏幕的哪个区域。 [0064]　步骤S104，在所述屏幕上正常显示所述目标屏幕区域，以及，将所述屏幕的其他区域按照预设方式显示。 [0066]　作为示例，将所述屏幕的其他区域按照预设方式显示，可以包括： [0067]　不显示所述屏幕的其他区域，或者，将所述屏幕的其他区域进行模糊化。 [0068]　可参见图3所示，图3是根据本发明一示例性实施例示出的屏幕显示示意图。在图3中，300为手机本体，302为用户视线正对的区域，即目标屏幕区域，301为屏幕的其他区域，此时可以正常显示302区域，而将301区域显示为黑屏\黑色，或者进行模糊化处理，例如以毛玻璃效果显示，以保护用户的隐私，防止其他人偷窥整个屏幕的内容。 [0069]　在本实施例中，首先通过移动终端的前置摄像头判断是否检测到人脸；如果检测到人脸，则计算所述人脸的瞳孔位置；然后根据所述瞳孔位置及预设的人眼图像数据，计算出目标屏幕区域，其中所述目标屏幕区域是与所述瞳孔位置对应的屏幕区域；最后在所述屏幕上正常显示所述目标屏幕区域，同时将所述屏幕的其他区域按照预设方式显示，例如显示为黑色等。这样通过摄像头追踪人眼的运动轨迹，计算得到人阅读手机屏幕内容时视线的位置，对这一位置进行显示，并使屏幕其他区域不可见，从而实现防窥视功能。本发明的方案没有额外的硬件成本，只需要使用自带的前置摄像头即可，而且可见区域可随用户视线的移动而灵活变化，使用方便，另外通过眼球控制的方式也为手指活动不便的人提供了便利。 [0070]　另外，发明人在实现本发明的过程中发现，也可以使用另一种方案，即：直接通过手指控制目标屏幕区域，让用户可以自行调节显示区，通过手指的滑动，对相应的区域进行显示，就像一个遮罩或者小窗口，手指划到哪里看哪里。然而发明人又发现，因为在观看屏幕时用户的视线经常要移动，所以手指也需要经常移动显示区的位置，但如今手机屏幕越来越大以满足人们的更高需求，用户在单手操作的时候，就不太方便触碰到屏幕的一些区域，更何况那些手指活动不便的用户，所以通过手指频繁移动显示区是很不方便的，操作效率较低，用户体验较差，而通过人眼控制则可以带来很大的灵活性。 [0071]　参见图4所示，图4是根据本发明一示例性实施例示出的一种控制屏幕内容显示的方法的流程图，在本实施例或本发明其他某些实施例中，判断通过所述前置摄像头是否检测到人脸之前，所述方法还可以包括： [0072]　步骤S401，通过所述前置摄像头预先录入人脸正对所述屏幕时人眼观看所述屏幕不同位置的人眼图像数据，以作为所述预设的人眼图像数据。 [0073]　例如可以在设置界面中，要求用户用眼睛观看屏幕上的指定位置并使用前置摄像头拍照，从而录入人眼观看手机屏幕例如上下左右中五个位置时的人眼图像数据。 [0074]　另外，考虑到有时用户可能不想启用防窥功能，例如在家中就可以不必启用，所以在本实施例或本发明其他某些实施例中，判断通过所述前置摄像头是否检测到人脸之前，所述方法还可以包括： [0075]　判断所述移动终端当前是否已开启防窥功能； [0076]　如果已开启防窥功能，则允许执行后续步骤。 [0077]　如果未开启防窥功能，则方法结束。 [0078]　此外，考虑到自动计算的区域可能有些误差，所以可以允许用户进行后期调整，因此在本实施例或本发明其他某些实施例中，参见图5所示，图5是根据本发明一示例性实施例示出的一种控制屏幕内容显示的方法的流程图，将所述屏幕的其他区域按照预设方式显示的步骤之后，所述方法还可以包括如下几个步骤： [0079]　步骤S501，根据用户的操作，调整所述目标屏幕区域； [0080]　步骤S502，记录第一瞳孔位置与调整后的所述目标屏幕区域的对应关系，其中所述第一瞳孔位置为当前瞳孔位置； [0081]　步骤S503，在当前瞳孔位置再次与所述第一瞳孔位置相同时，将所述调整后的目标屏幕区域作为计算目标屏幕区域的结果。 [0082]　记录第一瞳孔位置与调整后的所述目标屏幕区域的对应关系相当于进行了记忆，这样以后需要显示时便可显示用户之前调整过的效果。 [0083]　作为示例可参见图6所示，图6是根据本发明一示例性实施例示出的用户调整显示区的示意图。在图6所示场景下，如果用户认为自动确定的显示区不是很准确，则可以通过手指对显示区做上下左右的调整，例如调整到虚线框的位置，系统便可记忆用户调整后的效果。 [0084]　另外，为了改善显示效果，还可以允许用户事先设置显示区的大小，例如有的用户想把显示区设置的大一些，而有的用户想把显示区设置的小一些，因此在本实施例或本发明其他某些实施例中，判断通过所述前置摄像头是否检测到人脸之前，所述方法还可以包括： [0085]　根据用户的操作，预先设置所述目标屏幕区域的大小。 [0087]　步骤S701，录入人眼数据。 [0088]　首先可以通过提示用户，利用前置摄像头录入人脸正对手机屏幕看手机屏幕上下左右中五个位置的图像数据。 [0089]　步骤S702，判断是否已打开防偷窥功能。 [0090]　如果已打开防偷窥功能，则在后台自动开启前置摄像头，即进入步骤S703；如果未打开防偷窥功能，则结束流程。 [0091]　步骤S703，判断是否检测到人脸。 [0092]　如果检测到人脸，则进入步骤S704；如果未检测到人脸，则结束流程。 [0093]　步骤S704，计算人眼瞳孔位置。 [0094]　步骤S705，计算得出屏幕相应位置。 [0095]　通过前置摄像头，识别出每一帧人眼眼球的位置，然后通过人眼识别算法得出人眼观察手机对应的屏幕位置。 [0096]　步骤S706，屏幕显示。在手机屏幕上将对应位置内容显示，而其他区域则显示为黑色。 [0097]　流程结束。 [0098]　在本实施例中，首先通过移动终端的前置摄像头判断是否检测到人脸；如果检测到人脸，则计算所述人脸的瞳孔位置；然后根据所述瞳孔位置及预设的人眼图像数据，计算出目标屏幕区域，其中所述目标屏幕区域是与所述瞳孔位置对应的屏幕区域；最后在所述屏幕上正常显示所述目标屏幕区域，同时将所述屏幕的其他区域按照预设方式显示，例如显示为黑色等。这样通过摄像头追踪人眼的运动轨迹，计算得到人阅读手机屏幕内容时视线的位置，对这一位置进行显示，并使屏幕其他区域不可见，从而实现防窥视功能。本发明的方案没有额外的硬件成本，只需要使用自带的前置摄像头即可，而且可见区域可随用户视线的移动而灵活变化，使用方便，另外通过眼球控制的方式也为手指活动不便的人提供了便利。 [0099]　下述为本发明装置实施例，可以用于执行本发明方法实施例。对于本发明装置实施例中未披露的细节，请参照本发明方法实施例。 [0100]　图8是根据本发明一示例性实施例示出的一种控制屏幕内容显示的装置的示意图。所述装置可用于移动终端，所述移动终端配有前置摄像头。 [0101]　所述装置可以包括： [0102]　人脸检测模块801，用于判断通过所述前置摄像头是否检测到人脸。 [0103]　瞳孔计算模块802，用于当所述人脸检测模块检测到人脸时，计算所述人脸的瞳孔位置。 [0104]　显示区确定模块803，用于根据所述瞳孔位置及预设的人眼图像数据，计算出目标屏幕区域，其中所述目标屏幕区域是与所述瞳孔位置对应的屏幕区域。 [0105]　显示模块804，用于在所述屏幕上正常显示所述目标屏幕区域，以及，将所述屏幕的其他区域按照预设方式显示。 [0106]　参见图9所示，在本实施例或本发明其他某些实施例中，所述装置还可以包括： [0107]　数据录入模块901，用于通过所述前置摄像头，预先录入人脸正对所述屏幕时人眼观看所述屏幕不同位置的人眼图像数据，以作为所述预设的人眼图像数据。 [0108]　在本实施例或本发明其他某些实施例中，所述显示模块在将所述屏幕的其他区域按照预设方式显示时，具体可以用于： [0109]　不显示所述屏幕的其他区域，或者，将所述屏幕的其他区域进行模糊化。 [0110]　另外，参见图10所示，在本实施例或本发明其他某些实施例中，所述装置还可以包括： [0111]　调整记忆模块1001，用于根据用户的操作，调整所述目标屏幕区域；记录第一瞳孔位置与调整后的所述目标屏幕区域的对应关系，其中所述第一瞳孔位置为当前瞳孔位置；在当前瞳孔位置再次与所述第一瞳孔位置相同时，将所述调整后的目标屏幕区域作为计算目标屏幕区域的结果。 [0112]　此外，作为示例在本实施例或本发明其他某些实施例中，所述装置还可以包括： [0113]　功能启用判断模块，用于判断所述移动终端当前是否已开启防窥功能；如果已开启防窥功能，则允许触发所述人脸检测模块。 [0114]　另外，作为示例在本实施例或本发明其他某些实施例中，所述装置还可以包括： [0115]　配置模块，用于根据用户的操作，预先设置所述目标屏幕区域的大小。 [0116]　关于上述实施例中的装置，其中各个单元\模块执行操作的具体方式已经在相关方法的实施例中进行了详细描述，此处不再赘述。 [0117]　在本实施例中，首先通过移动终端的前置摄像头判断是否检测到人脸；如果检测到人脸，则计算所述人脸的瞳孔位置；然后根据所述瞳孔位置及预设的人眼图像数据，计算出目标屏幕区域，其中所述目标屏幕区域是与所述瞳孔位置对应的屏幕区域；最后在所述屏幕上正常显示所述目标屏幕区域，同时将所述屏幕的其他区域按照预设方式显示，例如显示为黑色等。这样通过摄像头追踪人眼的运动轨迹，计算得到人阅读手机屏幕内容时视线的位置，对这一位置进行显示，并使屏幕其他区域不可见，从而实现防窥视功能。本发明的方案没有额外的硬件成本，只需要使用自带的前置摄像头即可，而且可见区域可随用户视线的移动而灵活变化，使用方便，另外通过眼球控制的方式也为手指活动不便的人提供了便利。</t>
  </si>
  <si>
    <t>本发明没有额外的硬件成本，只需要使用自带的前置摄像头即可，而且可见区域可随用户视线的移动而灵活变化，使用方便，另外通过眼球控制的方式也为手指活动不便的人提供了便利。</t>
  </si>
  <si>
    <t>CN108595278A |
CN108062490A |
CN105279459A |
CN104463041A</t>
  </si>
  <si>
    <t>CN111638835B |
CN111831975B |
CN113268785A |
CN111831975A |
CN111638835A</t>
  </si>
  <si>
    <t>前置摄像头 |
拍摄效果 |
眼球控制 |
人眼图像 |
瞳孔位置 |
人脸检测模块 |
图像数据</t>
  </si>
  <si>
    <t>手机屏幕 |
屏幕显示 |
显示屏幕 |
控制屏幕 |
屏幕区域 |
用户调整 |
屏幕内容 |
目标屏幕 |
用户体验 |
移动终端 |
提示用户 |
设置界面 |
显示用户 |
判断用户 |
内容显示 |
显示模块</t>
  </si>
  <si>
    <t>用户视线 |
屏幕位置 |
眼球跟踪 |
观看屏幕 |
正常显示 |
cavitation dynamics</t>
  </si>
  <si>
    <t>模糊化 |
对应关系 |
计算目标</t>
  </si>
  <si>
    <t>3  2019.05.21 公开 公开
2019.06.14 实质审查的生效 实质审查的生效
IPC(主分类):G06F   3/01
申请日:20190110
2022.11.18 发明专利申请公布后的驳回 发明专利申请公布后的驳回
申请公布日=2019.05.21</t>
  </si>
  <si>
    <t>CN201910023045.3</t>
  </si>
  <si>
    <t>一种控制视频播放的方法及装置</t>
  </si>
  <si>
    <t>本发明方案提供了一种控制视频播放的方法及装置，当手机、平板电脑等移动终端处于播放视频的状态且屏幕被锁定时，会启用距离传感器以获取距离信号，其中所述距离信号包括用户手指靠近所述距离传感器的信号和离开所述距离传感器的信号，当获取到距离信号后，再根据获取到的距离信号及所述距离信号对应的时间，识别所述用户手指的动作信息，例如长按、短按等，然后根据预设的对应规则将所述动作信息转换为对应的控制指令，如暂停、快进等，最终实现对视频播放的控制。这样借助距离传感器，用户观看视频时即使锁屏了也能方便快捷的对视频进行各种播放操作，而不用解锁屏幕，操作完成后也不用重新锁定，从而大大提高了操作效率，也提升用户的体验。</t>
  </si>
  <si>
    <t>一种控制视频播放的方法，其特征在于，用于移动终端，所述移动终端安装有距离传感器；所述方法包括： 　　当所述移动终端处于播放视频的状态且屏幕被锁定时，启用所述距离传感器以获取距离信号，其中所述距离信号包括用户手指靠近所述距离传感器的信号和离开所述距离传感器的信号； 　　根据获取到的距离信号及所述距离信号对应的时间，获取所述用户手指的动作信息； 　　根据预设的对应规则将所述动作信息转换为对应的控制指令，控制所述视频的播放。</t>
  </si>
  <si>
    <t>一种控制视频播放的方法，其特征在于，用于移动终端，所述移动终端安装有距离传感器；所述方法包括： 　　当所述移动终端处于播放视频的状态且屏幕被锁定时，启用所述距离传感器以获取距离信号，其中所述距离信号包括用户手指靠近所述距离传感器的信号和离开所述距离传感器的信号； 　　根据获取到的距离信号及所述距离信号对应的时间，获取所述用户手指的动作信息；其中，所述获取所述用户手指的动作信息，包括获取动作类型信息和动作连续性信息； 　　根据预设的对应规则将所述动作信息转换为对应的控制指令，控制所述视频的播放； 　　其中，获取动作类型信息包括：当获取到靠近信号时，开始第一计时，其中所述靠近信号为所述靠近所述距离传感器的信号；当获取到离开信号时，第一计时结束，其中所述离开信号为所述离开所述距离传感器的信号；根据第一计时的时长与预设的第一阈值的大小关系，确定获取到的手指动作的动作类型信息； 　　获取动作连续性信息包括：当获取到所述离开信号时，开始第二计时；当获取到所述靠近信号时，第二计时结束；根据第二计时的时长与预设的第二阈值的大小关系，确定获取到的手指动作的连续性信息； 　　这样借助距离传感器，用户观看视频时即使锁屏了也能方便快捷的对视频进行各种播放操作，而不用解锁屏幕，操作完成后也不用重新锁定。</t>
  </si>
  <si>
    <t>康今越</t>
  </si>
  <si>
    <t>2021/07/23</t>
  </si>
  <si>
    <t>H04N 21/472|G06F  3/01|G06F  3/0484|G06F  3/0488|H04M  1/725|H04N 21/422|H04N 21/442</t>
  </si>
  <si>
    <t>H04N 21/472</t>
  </si>
  <si>
    <t>　随着科技的发展，手机、平板电脑等移动终端的性能越来越强大，互联网上的资源也越来越丰富，所以在移动终端上观看视频成为了用户最常用的功能之一，而观看视频时用户难免都会有诸如暂停、播放、快进、切换剧集等操作需求。&lt;br/&gt;　在现有技术中，移动终端会在视频页面上提供各种虚拟按钮，如播放、暂停、快进等，以使用户可以完成各类操作。然而发明人在实现本发明的过程中发现，移动终端用户在观看视频时，往往会将屏幕锁定，或者屏幕会自动锁定，以避免出现因无意间触碰屏幕而导致的误操作，此时如果用户再想对视频进行暂停、播放、切换剧集等操作，则需要先解锁移动终端的屏幕，然后在界面上进行触摸，完成后再重新锁屏。该过程需要多个步骤，较为繁琐，操作效率较低，用户体验也不佳。</t>
  </si>
  <si>
    <t>　本发明实施例涉及移动终端用户交互技术领域，尤其涉及一种控制视频播放的方法及装置。</t>
  </si>
  <si>
    <t>[0055]　这里将详细地对示例性实施例进行说明，其示例表示在附图中。下面的描述涉及附图时，除非另有表示，不同附图中的相同数字表示相同或相似的要素。以下示例性实施例中所描述的实施方式并不代表与本发明相一致的所有实施方式。相反，它们仅是与如所附权利要求书中所详述的、本发明的一些方面相一致的装置和方法的例子。 [0056]　图1是根据本发明一示例性实施例示出的一种控制视频播放的方法的流程图。该方法可用于移动终端，所述移动终端安装有距离传感器。作为示例，移动终端可以是带有触摸屏的手机、平板电脑、膝上型便携计算机、MP4视频播放器，等等。 [0057]　该方法可以包括如下步骤： [0058]　步骤S101，当所述移动终端处于播放视频的状态且屏幕被锁定时，启用所述距离传感器以获取距离信号，其中所述距离信号包括用户手指靠近所述距离传感器的信号和离开所述距离传感器的信号。 [0059]　距离传感器，又叫做位移传感器，用于感应其与某物体间的距离以完成预设的某种功能。原理采用了“飞行时间法”,通过发射特别短的光脉冲并测算此光脉冲从发射到被物体反射回来的时间间隔，计算出自身与物体之间的距离。 [0060]　距离传感器通常在手机通话时使用：当使用者接通电话时，手机距离耳朵较近，此时容易出现误操作现象，例如面部误碰屏幕而意外挂断电话，因此就需要距离传感器及时对用户与屏幕的距离进行监视，当出现距离过近时自动关闭屏幕，以避免误操作现象的发生。 [0061]　而在本发明实施例中，基本思路转变为将距离传感器当作类似于触碰按钮的功能来使用，从而使移动终端可以为用户提供更多更快捷的功能。作为示例可参见图2所示，图2是本发明一示例性实施例示出的距离传感器与手指距离的示意图，在图2中200为手机本体，201为手机上的距离传感器。通过距离传感器感应用户手指距离的变化，识别出操作动作，操作动作就类似于点击，然后再根据约定的规则对当前视频进行控制，从而实现锁屏时与用户的交互。 [0062]　其中，所述靠近所述距离传感器的信号为当用户手指与所述距离传感器的距离小于预设距离时所述距离传感器发出的信号； [0063]　所述离开所述距离传感器的信号为当用户手指与所述距离传感器的距离大于所述预设距离时所述距离传感器发出的信号。 [0065]　步骤S102，根据获取到的距离信号及所述距离信号对应的时间，获取所述用户手指的动作信息。 [0067]　步骤S103，根据预设的对应规则将所述动作信息转换为对应的控制指令，控制所述视频的播放。 [0068]　作为示例，在本实施例或本发明其他某些实施例中，所述控制指令可以包括以下指令中的一种或多种： [0069]　播放、暂停播放、停止播放、快进、快退、切换到上一视频、切换到下一视频，等等。 [0070]　例如，控制指令与动作信息的对应关系可参见表1的示例： [0071]　表1 [0072]动作信息　　　　　　　　　　　　　对应的控制指令短按　　　　　　　　　　　　　　　暂停/播放长按　　　　　　　　　　　　　　　停止2次短按　　　　　　　　　　　　　　快进短按+长按　　　　　　　　　　　　　切换到下一视频……　　　　　　　　　　　　　　　…… [0073]　作为示例可参见图3所示，图3是本发明一示例性实施例示出的手指动作的示意图，在图3中300为手机本体，301为手机的可触摸屏幕，302为位于手机屏幕上方的距离传感器，当手机正在播放视频且屏幕被锁定时，用户的手指对距离传感器分别做出短按(图中用1个短箭头代表)、2次短按(2个短箭头)、长按(长箭头)等动作时，可以触发相应的控制指令，从而在不解锁屏幕的情况下控制视频的播放。 [0074]　当然表1及图3给出的场景仅为示例性的，在实际应用中，也可以适用于其它应用场景。 [0075]　在本实施例方案中，当手机、平板电脑等移动终端处于播放视频的状态且屏幕被锁定时，本方案会启用距离传感器以获取距离信号，其中所述距离信号包括用户手指靠近所述距离传感器的信号和离开所述距离传感器的信号，当获取到距离信号后，再根据获取到的距离信号及所述距离信号对应的时间，识别所述用户手指的动作信息，例如长按、短按等，然后根据预设的对应规则将所述动作信息转换为对应的控制指令，如暂停、快进等，最终实现对视频播放的控制。这样借助距离传感器，用户观看视频时即使锁屏了也能方便快捷的对视频进行各种播放操作，而不用解锁屏幕，从而大大提高了操作效率，也提升用户的体验。 [0077]　下面再进一步对用户手指的动作信息进行说明： [0078]　作为示例，在本实施例或本发明其他某些实施例中，所述用户手指的动作信息包括动作类型信息； [0079]　相应的，参见图4所示，根据获取到的距离信号及所述距离信号对应的时间，获取所述用户手指的动作信息，可以包括： [0080]　步骤S401，当获取到靠近信号时，开始第一计时，其中所述靠近信号为所述靠近所述距离传感器的信号； [0081]　步骤S402，当获取到离开信号时，第一计时结束，其中所述离开信号为所述离开所述距离传感器的信号； [0082]　步骤S403，根据第一计时的时长与预设的第一阈值的大小关系，确定获取到的手指动作的动作类型信息。 [0083]　例如第一阈值可以为1秒。当靠近信号与离开信号的时间间隔小于1秒时，则将动作识别为短按，大于1秒则识别为长按。 [0084]　作为示例，在本实施例或本发明其他某些实施例中，所述用户手指的动作信息还包括动作连续性信息； [0085]　相应的，参见图5所示，根据获取到的距离信号及所述距离信号对应的时间，获取所述用户手指的动作信息，还包括： [0086]　步骤S501，当获取到所述离开信号时，开始第二计时； [0087]　步骤S502，当获取到所述靠近信号时，第二计时结束； [0088]　步骤S503，根据第二计时的时长与预设的第二阈值的大小关系，确定获取到的手指动作的连续性信息。如单击或连击等。 [0089]　作为示例第二阈值可以为1.2秒。当靠近信号与离开信号的时间间隔小于1秒时，则将动作识别为短按，大于1秒则识别为长按，同时在系统内可设置短按计数器和长按计数器，当识别出长按或短按时可以将相应计数加1，如果在离开信号之后1.2s以内再次得到靠近信号，则视之为连续操作，继续给相应动作的计数加1，当然也可以长按和短按交错动作。如果离开信号超过1.2s后未再收到靠近信号，则可判定为操作结束。 [0091]　此外参见图6所示，在本实施例或本发明其他某些实施例中，在实施上述方法之前，还可以有预设设置的步骤，即启用所述距离传感器之前，所述方法还可以包括： [0092]　步骤601，根据用户设置，生成所述动作信息与控制指令的预设对应规则。 [0093]　例如，用户可以在设置界面中先做出一个动作，如短按一下距离传感器，然后根据自己习惯指定该动作代表的含义，如代表暂停，等等。 [0094]　在本实施例中，当手机、平板电脑等移动终端处于播放视频的状态且屏幕被锁定时，本方案会启用距离传感器以获取距离信号，其中所述距离信号包括用户手指靠近所述距离传感器的信号和离开所述距离传感器的信号，当获取到距离信号后，再根据获取到的距离信号及所述距离信号对应的时间，识别所述用户手指的动作信息，例如长按、短按等，然后根据预设的对应规则将所述动作信息转换为对应的控制指令，如暂停、快进等，最终实现对视频播放的控制。这样借助距离传感器，用户观看视频时即使锁屏了也能方便快捷的对视频进行各种播放操作，而不用解锁屏幕，从而大大提高了操作效率，也提升用户的体验。 [0095]　下述为本发明装置实施例，可以用于执行本发明方法实施例。对于本发明装置实施例中未披露的细节，请参照本发明方法实施例。 [0096]　图7是根据本发明一示例性实施例示出的一种控制视频播放的装置的示意图。该装置可用于移动终端，所述移动终端安装有距离传感器。作为示例，移动终端可以是带有触摸屏的手机、平板电脑、膝上型便携计算机、MP4视频播放器，等等。 [0097]　该装置可以包括： [0098]　信号采集模块701，用于当所述移动终端处于播放视频的状态且屏幕被锁定时，启用所述距离传感器以获取距离信号，其中所述距离信号包括用户手指靠近所述距离传感器的信号和离开所述距离传感器的信号； [0099]　动作识别模块702，用于根据获取到的距离信号及所述距离信号对应的时间，获取所述用户手指的动作信息； [0100]　指令控制模块703，用于根据预设的对应规则将所述动作信息转换为对应的控制指令，控制所述视频的播放。 [0101]　作为示例，在本实施例或本发明其他某些实施例中，所述控制指令可以包括以下指令中的一种或多种： [0102]　播放、暂停播放、停止播放、快进、快退、切换到上一视频、切换到下一视频。 [0103]　作为示例，在本实施例或本发明其他某些实施例中： [0104]　所述靠近所述距离传感器的信号为当用户手指与所述距离传感器的距离小于预设距离时所述距离传感器发出的信号； [0105]　所述离开所述距离传感器的信号为当用户手指与所述距离传感器的距离大于所述预设距离时所述距离传感器发出的信号。 [0106]　作为示例，在本实施例或本发明其他某些实施例中，所述用户手指的动作信息包括动作类型信息； [0107]　相应的，所述动作识别模块702，具体可以包括： [0108]　长短按动作识别单元7021，用于当获取到靠近信号时，开始第一计时，其中所述靠近信号为所述靠近所述距离传感器的信号；当获取到离开信号时，第一计时结束，其中所述离开信号为所述离开所述距离传感器的信号；根据第一计时的时长与预设的第一阈值的大小关系，确定获取到的手指动作的动作类型信息。 [0109]　可参见图8所示，在本实施例或本发明其他某些实施例中，所述用户手指的动作信息还可以包括动作连续性信息； [0110]　相应的，所述动作识别模块702，还可以包括： [0111]　连续性识别单元7022，用于当获取到所述离开信号时，开始第二计时；当获取到所述靠近信号时，第二计时结束；根据第二计时的时长与预设的第二阈值的大小关系，确定获取到的手指动作的连续性信息。 [0112]　作为示例，在本实施例或本发明其他某些实施例中，所述装置还可以包括： [0113]　配置模块，用于在启用所述距离传感器之前，根据用户设置，生成所述动作信息与控制指令的预设对应规则。 [0114]　关于上述实施例中的装置，其中各个单元\模块执行操作的具体方式已经在相关方法的实施例中进行了详细描述，此处不再赘述。 [0115]　在本实施例中，当手机、平板电脑等移动终端处于播放视频的状态且屏幕被锁定时，本方案会启用距离传感器以获取距离信号，其中所述距离信号包括用户手指靠近所述距离传感器的信号和离开所述距离传感器的信号，当获取到距离信号后，再根据获取到的距离信号及所述距离信号对应的时间，识别所述用户手指的动作信息，例如长按、短按等，然后根据预设的对应规则将所述动作信息转换为对应的控制指令，如暂停、快进等，最终实现对视频播放的控制。这样借助距离传感器，用户观看视频时即使锁屏了也能方便快捷的对视频进行各种播放操作，而不用解锁屏幕，从而大大提高了操作效率，也提升用户的体验。</t>
  </si>
  <si>
    <t>这样借助距离传感器，用户观看视频时即使锁屏了也能方便快捷的对视频进行各种播放操作，而不用解锁屏幕，操作完成后也不用重新锁定，从而大大提高了操作效率，也提升用户的体验。</t>
  </si>
  <si>
    <t>CN107272895A |
CN106060612A |
CN105163187A |
CN105045489A |
CN103747141A |
CN103179277A |
CN103167184A |
CN103167155A |
CN102957799A |
CN102692995A</t>
  </si>
  <si>
    <t>CN109788361B</t>
  </si>
  <si>
    <t>暂停播放 |
用户设置 |
停止播放 |
视频播放 |
播放视频 |
设置界面 |
观看视频 |
用户体验 |
移动终端用户</t>
  </si>
  <si>
    <t>解锁屏幕 |
用户手指 |
移动终端 |
手机屏幕 |
触碰屏幕 |
前置摄像头 |
播放操作 |
虚拟按钮 |
手指动作 |
可触摸屏幕 |
控制视频</t>
  </si>
  <si>
    <t>hard segment |
动作信息 |
第二阈值 |
大小关系 |
类型信息 |
连续性信息</t>
  </si>
  <si>
    <t>hard stop |
控制指令 |
距离传感器 |
识别模块 |
开信号 |
距离信号</t>
  </si>
  <si>
    <t>4  2019.05.21 公开 公开
2019.06.14 实质审查的生效 实质审查的生效
IPC(主分类):H04N  21/472
申请日:20190110
2021.07.23 授权 授权
2022.11.18 专利权的转移 专利权的转移
变更事项=专利权人/地址/专利权人
变更前权利人=中科创达软件股份有限公司/100191 北京市海淀区龙翔路甲1号泰翔商务楼4层/无
变更后权利人=中科创达软件股份有限公司/100083 北京市海淀区清华东路9号创达大厦1层101-105室（东升地区）/畅索软件科技（上海）有限公司
登记生效日=2022.11.08</t>
  </si>
  <si>
    <t>CN201910010162.6</t>
  </si>
  <si>
    <t>虚拟化屏幕共享方法、装置及电子设备</t>
  </si>
  <si>
    <t>本发明实施例公开了一种虚拟化屏幕共享方法、装置及电子设备，涉及数据处理技术领域。该方法包括：在虚拟从操作系统中创建一个或多个从显示对象；将所述从显示对象的surface所对应的缓存通过元操作系统在共享内存中与主操作系统进行共享；在所述共享内容中加载所述从显示对象和所述主操作系统产生的主显示对象；在所述主操作系统中创建显示窗口，通过所述显示窗口显示所述共享内存中的从显示对象和主显示对象。通过本申请的方案，提高了屏幕共享的效率。</t>
  </si>
  <si>
    <t>一种虚拟化屏幕共享方法，其特征在于，包括： 　　在虚拟从操作系统中创建一个或多个从显示对象； 　　将所述从显示对象的surface所对应的缓存通过元操作系统在共享内存中与主操作系统进行共享； 　　在所述共享内容中加载所述从显示对象和所述主操作系统产生的主显示对象； 　　在所述主操作系统中创建显示窗口，通过所述显示窗口显示所述共享内存中的从显示对象和主显示对象。</t>
  </si>
  <si>
    <t>2019/01/04</t>
  </si>
  <si>
    <t>2019/05/07</t>
  </si>
  <si>
    <t>G06F  3/14|G06F  9/54</t>
  </si>
  <si>
    <t>　随着科技进步，soc(system on chip，片上系统)的发展日新月异，性能越来越强大，我们可以利用现有强大的soc来处理更多的任务。但是在单一的soc和单一的系统里面，存在这系统不可靠的因素，因此在移动和车载领域引入了虚拟化的技术，也就是在一颗soc上面可以同时运行多个操作系统，彼此互相隔离，在比较关键的应用场景，会运行在安全可靠的实时系统，而要求不高的应用场景，可以使用android或者linux系统，这样可以充分发挥实时操作系统运行安全可靠应用，非实时系统运行android，给用户提供丰富多彩的应用。而随之而来的，soc的功能虽然很强大而且每天都在进步，但是某些我们不能把所有的硬件功能都做两份来分给两个不同的guest os(从操作系统)。这样就形成了一种需求，硬件虚拟化共享.本发明就是硬件虚拟化共享中的一种，显示设备的虚拟化共享的一种方法，它实现了在soc只有一个显示控制器，或者需要显示的屏幕数量大于显示接口的情况，但是能够同时支持多个os(operation system，操作系统)的到这仅有的几个屏幕上去的方法。&lt;br/&gt;　传统汽车采用大量的ecu(Electronic Control Unit，电子控制单元)，来各自处理自己的信息。在soc越来越强大的今天，soc可以让集成度更高，管理更加简洁，而且借助虚拟化的技术，可以达到功能丰富，系统安全的效果。&lt;br/&gt;　针对上述问题，亟需一种全新的虚拟化屏幕共享技术。</t>
  </si>
  <si>
    <t>　本发明涉及数据处理技术领域，尤其涉及虚拟化屏幕共享技术。</t>
  </si>
  <si>
    <t>[0047]　下面结合附图对本发明实施例进行详细描述。 [0049]　虚拟化分type1虚拟化和type2虚拟化，差别在于type2的虚拟化是在硬件上运行一个正常的os，在此os之上运行一个hypervisor，其他的os运行在这个hypervisor之上，而type1的虚拟化，hypervisor则直接运行在硬件之上，其他os则运行在这个hypervisor之上，差别在于hypervisor的运行环境是直接的硬件还是运行在某个os之上。目前还没有成熟的显示共享的技术，一般是soc支持多个输出接口，不同的guest os(从操作系统)，输出到不同的接口上去，来实现不同的os管理不同的显示接口，比如android os输出到第一个显示接口，qnx输出到第二个显示接口，彼此不能输出到同一个屏幕。或者android os通过网络把某个界面输出到另外一个系统。或者分布式系统的多块板子把其中的某一个板子的显示内容通过比如EAVB，由另外一个系统播放来显示。或者分布式系统的多块板子把其中的某一个板子的显示内容通过比如HDMI，由另外一个系统播放来显示。现有的方案无法在一个屏幕上同时显示两个系统，通过网络的方式，形成的延迟非常大，无法做到无缝切换不同的系统界面或者不同os界面同时显示。或者无法在一个屏幕上同时显示多个android应用以及和实时系统的界面共享。 [0050]　参见图1，本发明实施例提供了一种虚拟化屏幕共享方法，包括以下步骤： [0051]　S101，在虚拟从操作系统中创建一个或多个从显示对象。 [0052]　从操作系统采用虚拟安装的方式安装在主操作系统中。从操作系统可以是一切支持通过虚拟方式安装的操作系统(例如，Android系统)。 [0053]　基于实际的显示需求，一个从操作系统可以创建一个或者多个虚拟的显示对象(display)，或者也可以在多个从操作系统中创建虚拟的显示对象。 [0054]　显示对象可以用来加载或显示从操作系统里面的应用程序，一个显示对象对应于一个运行对象的内容。 [0055]　S102，将所述从显示对象的surface所对应的缓存通过元操作系统在共享内存中与主操作系统进行共享。 [0056]　为了能够保证从操作系统能够在主操作系统中正常运行，需要设置元操作系统对从操作系统进行管理。元操作系统可以是类似hypervisor这样的用于加载虚拟操作系统的系统，也可以是与之类似的其他操作系统。 [0057]　参见图2，通过元操作系统会把虚拟的显示对象的surface对应的缓存通过共享内存的方式共享出来，此时，从操作系统和主操作系统共享一部分内存。 [0058]　可以存在多个从操作系统，例如，从操作系统A、从操作系统B、从操作系统C。从操作系统可以是Android系统、QNX系统或者类似的系统。作为一个例子，从操作系统A中运行有应用1、应用2以及应用3，从操作系统B中运行应用4。通过共享内存的方式，应用1、应用2以及应用3分别映射到共享内容的相应地址段中。 [0059]　S103，在所述共享内容中加载所述从显示对象和所述主操作系统产生的主显示对象。 [0060]　参见图2，共享内存中存在多个地址段(例如，地址段1、地址段2、地址段3、地址段4)，作为一个例子，地址段1、地址段2、地址段3可以加载从操作系统A中的应用1、应用3及应用2，地址段4用来加载主操作系统中的本地应用(图中未示出)。 [0061]　通过设定共享内存以及共享内存中的预设地址段，可以在所述共享内容中加载所述从显示对象和所述主操作系统产生的主显示对象。 [0062]　S104，在所述主操作系统中创建显示窗口，通过所述显示窗口显示所述共享内存中的从显示对象和主显示对象。 [0063]　可以在这多个虚拟的显示对象里面启动不同的应用，比如luncher或者map，或者其他的app。在主操作系统创建对应的窗口，在主操作系统的图形系统上面放到不同的图层和不同的位置，由于主操作系统这边的应用也在主操作系统端处理，这样我们就可以在主操作系统端调整主操作系统app和从操作系统app的显示的行为。比如主操作系统的app盖住从操作系统app，或者主操作系统app覆盖从操作系统app的某些特定区域。以及当从操作系统出现异常(例如，奔渍)的时候，不会影响到主操作系统app的运行。 [0064]　根据本发明实施例的一种具体实现方式，所述在虚拟从操作系统中创建一个或多个从显示对象，包括： [0065]　获取所述从操作系统中的所有应用程序； [0066]　针对每个应用对象生成一个对应的从显示对象。 [0067]　可以通过多种方式创建显示对象，根据本发明实施例的一种具体实现方式，所述在虚拟从操作系统中创建一个或多个从显示对象，包括：从一个从操作系统系统中创建一个或多个从显示对象；或从多个从操作系统系统中创建多个从显示对象。 [0068]　对于显示对象，可以采取多种方式进行设置，根据本发明实施例的一种具体实现方式，可以在所述从显示对象中运行一个或多个应用程序。 [0069]　参见图2及图3，根据本发明实施例的一种具体实现方式，主操作系统通过直接访问所有所述共享内存中的从显示对象和主显示对象的surface缓存，获取从显示对象和主显示对象的帧缓存。作为一个例子，主操作系统可以是Qnx操作系统，从操作系统可以是Android操作系统。 [0070]　根据本发明实施例的一种具体实现方式，所述通过所述显示窗口显示所述共享内存中的从显示对象和主显示对象，包括：获取所述共享内存中的从显示对象和主显示对象；将所述从显示对象和主显示对象在所述主操作系统中的不同图层和位置进行显示。 [0071]　根据本发明实施例的一种具体实现方式，所述通过所述显示窗口显示所述共享内存中的从显示对象和主显示对象，还包括：获取从显示对象和主显示对象的在主操作系统中的显示层级及显示位置；基于所述显示层级及显示位置对从显示对象或主显示对象的显示区域执行遮挡或部分覆盖操作。 [0072]　根据本发明实施例的一种具体实现方式，所述通过所述显示窗口显示所述共享内存中的从显示对象和主显示对象，还包括：判断从操作系统是否存在异常状况；若存在，则对于存在异常状况的从操作系统对应的从显示对象在所述显示窗口中不予显示。 [0073]　以图3为例，在android平台上面一个显示对象会对应多块帧缓存以解决卡顿的问题。可以设置三个缓存(共享内存0、共享内存1、共享内存2)，把这三个共享内存都会共享到主操作系统端。 [0074]　在主操作系统端会使用设置缓存(set buffer)的方式把qnx的窗口和对应的窗口缓存(window buffer)关联起来。 [0075]　这样当qnx显示这个窗口的时候会把对应的窗口对应的缓存(例如，共享内存0、共享内存1、共享内存2)取出来显示到相应的地方。例如，虚拟缓存帧1映射到共享内存0区域，然后设置给了qnx的窗口。这里只涉及到内存地址映射，即主操作系统的内存映射到主操作系统中的内存，没有内存拷贝的操作，提高了数据操作的效率。 [0076]　与上面的方法实施例相对应，参见图4，本申请还公开了一种虚拟化屏幕共享装置40，包括： [0077]　创建模块401，用于在虚拟从操作系统中创建一个或多个从显示对象。 [0078]　从操作系统采用虚拟安装的方式安装在主操作系统中。从操作系统可以是一切支持通过虚拟方式安装的操作系统(例如，Android系统)。 [0079]　基于实际的显示需求，一个从操作系统可以创建一个或者多个虚拟的显示对象(display)，或者也可以在多个从操作系统中创建虚拟的显示对象。 [0080]　显示对象可以用来加载或显示从操作系统里面的应用程序，一个显示对象对应于一个运行对象的内容。 [0081]　共享模块402，用于将所述从显示对象的surface所对应的缓存通过元操作系统在共享内存中与主操作系统进行共享。 [0082]　为了能够保证从操作系统能够在主操作系统中正常运行，需要设置元操作系统对从操作系统进行管理。元操作系统可以是类似hypervisor这样的用于加载虚拟操作系统的系统，也可以是与之类似的其他操作系统。 [0083]　参见图2，通过元操作系统会把虚拟的显示对象的surface对应的缓存通过共享内存的方式共享出来，此时，从操作系统和主操作系统共享一部分内存。 [0084]　可以存在多个从操作系统，例如，从操作系统A、从操作系统B、从操作系统C。从操作系统可以是Android系统、QNX系统或者类似的系统。作为一个例子，从操作系统A中运行有应用1、应用2以及应用3，从操作系统B中运行应用4。通过共享内存的方式，应用1、应用2以及应用3分别映射到共享内容的相应地址段中。 [0085]　加载模块403，用于在所述共享内容中加载所述从显示对象和所述主操作系统产生的主显示对象。 [0086]　参见图2，共享内存中存在多个地址段(例如，地址段1、地址段2、地址段3、地址段4)，作为一个例子，地址段1、地址段2、地址段3可以加载从操作系统A中的应用1、应用3及应用2，地址段4用来加载主操作系统中的本地应用(图中未示出)。 [0087]　通过设定共享内存以及共享内存中的预设地址段，可以在所述共享内容中加载所述从显示对象和所述主操作系统产生的主显示对象。 [0088]　显示模块404，用于在所述主操作系统中创建显示窗口，通过所述显示窗口显示所述共享内存中的从显示对象和主显示对象。 [0089]　可以在这多个虚拟的显示对象里面启动不同的应用，比如luncher或者map，或者其他的app。在主操作系统创建对应的窗口，在主操作系统的图形系统上面放到不同的图层和不同的位置，由于主操作系统这边的应用也在主操作系统端处理，这样我们就可以在主操作系统端调整主操作系统app和从操作系统app的显示的行为。比如主操作系统的app盖住从操作系统app，或者主操作系统app覆盖从操作系统app的某些特定区域。以及当从操作系统出现异常(例如，奔渍)的时候，不会影响到主操作系统app的运行。 [0093]　该电子设备可以以多种形式存在，包括但不限于： [0094](1)移动通信设备：这类设备的特点是具备移动通信功能，并且以提供话音、数据通信为主要目标。这类终端包括：智能手机(例如iPhone)、多媒体手机、功能性手机，以及低端手机等。 [0096](3)便携式娱乐设备：这类设备可以显示和播放多媒体内容。该类设备包括：音频、视频播放器(例如iPod)，掌上游戏机，电子书，以及智能玩具和便携式车载导航设备。 [0098](5)其他具有数据交互功能的电子设备。 [0101]　本说明书中的各个实施例均采用相关的方式描述，各个实施例之间相同相似的部分互相参见即可，每个实施例重点说明的都是与其他实施例的不同之处。 [0102]　尤其，对于装置实施例而言，由于其基本相似于方法实施例，所以描述的比较简单，相关之处参见方法实施例的部分说明即可。 涵盖在本发明的保护范围之内。因此，本发明的保护范围应以权利要求的保护范围为准。</t>
  </si>
  <si>
    <t>通过本申请的方案，提高了屏幕共享的效率。</t>
  </si>
  <si>
    <t>CN107077377A |
CN107077375A |
CN104731721A |
CN102681887A |
US20180157457A1</t>
  </si>
  <si>
    <t>CN114741044B |
CN114741044A |
CN111708587A</t>
  </si>
  <si>
    <t>0.41</t>
  </si>
  <si>
    <t>操作系统 |
应用程序 |
android系统 |
android |
运行环境 |
系统界面 |
加载模块 |
应用对象 |
创建模块</t>
  </si>
  <si>
    <t>主操作系统 |
创建虚拟 |
操作系统运行 |
虚拟化 |
加载虚拟 |
硬件虚拟化 |
计算机架构 |
图形系统 |
屏幕共享 |
共享内存</t>
  </si>
  <si>
    <t>执行程序 |
系统总线 |
存储器 |
现场可编程门阵列 |
equipment node</t>
  </si>
  <si>
    <t>界面共享 |
电子设备 |
窗口显示 |
共享内容 |
显示窗口 |
显示对象 |
显示位置 |
显示层</t>
  </si>
  <si>
    <t>2  2019.05.07 公开 公开
2019.08.16 实质审查的生效 实质审查的生效
号牌文件类型代码=1604
号牌文件序号=201530149750431
IPC(主分类)=G06F   3/14
申请日=20190104</t>
  </si>
  <si>
    <t>北京广友专利事务所有限责任公司; 祁献民</t>
  </si>
  <si>
    <t>100191 北京市海淀区龙翔路甲1号泰翔商务楼4层401-409</t>
  </si>
  <si>
    <t>CN201811449561.4</t>
  </si>
  <si>
    <t>一种降低设备GPS运行功耗的方法及装置</t>
  </si>
  <si>
    <t>本发明公开了一种降低设备GPS运行功耗的方法及装置，其中方法包括通过设备内嵌的传感器获取设备的G-Sensor数据,处理相应G-Sensor数据以判别当前设备的状态；若当前设备处于运动状态，则对应启动GPS功能；若当前设备处于静止状态，则对应关闭GPS功能。本发明可以在不增加任何硬件成本的前提下,只通过软件升级的方式降低GPS重度用户的功耗,延长续航时间。</t>
  </si>
  <si>
    <t>一种降低设备GPS运行功耗的方法，其特征在于，包括： 　　通过设备内嵌的传感器获取设备的G-Sensor数据,处理相应G-Sensor数据以判别当前设备的状态； 　　若当前设备处于运动状态，则对应启动GPS功能；若当前设备处于静止状态，则对应关闭GPS功能。</t>
  </si>
  <si>
    <t>赵冲</t>
  </si>
  <si>
    <t>2018/11/30</t>
  </si>
  <si>
    <t>2019/04/16</t>
  </si>
  <si>
    <t>G05B 19/042</t>
  </si>
  <si>
    <t>G05B19/0423</t>
  </si>
  <si>
    <t>G05B19</t>
  </si>
  <si>
    <t>　当前的移动GPS设备(GPS手环,儿童手表,运动手表,手机等)，这些移动设备的GPS在持续工作的时候功耗非常大,但是对于移动设备的电池容量又是有限的,无法满足长续航要求。&lt;br/&gt;　GPS工作时功耗大,因为需要AP参与算法解码.当前手机的GPS主流方案是GPS芯片(GPS逻辑控制器)从天空接收卫星信息,然后把原始卫星信息透传给AP,AP通过相应的算法解析出经纬度等GPS信息.对位置信息的解析,AP CPU运算量非常大,导致功耗很高,一般可达到150mA到200mA。&lt;br/&gt;　现有产品中大功耗工作场景包括GPS手环的运动轨迹追踪模式、儿童手表的位置追踪模式、运动手表的运动轨迹追踪模式以及手机上面的咕咚等运动软件跑步模式；而本发明就是针对上述场景,解决GPS高耗电问题,为移动设备提供长久续航的一个方案.</t>
  </si>
  <si>
    <t>　本发明属于数据处理领域，具体涉及一种降低设备GPS运行功耗的方法及装置。</t>
  </si>
  <si>
    <t>[0029]　此外，在本发明的描述中，除非另有说明，多个”的含义是两个或两个以上。 [0031]　实施例1： [0032]　一种降低设备GPS运行功耗的方法，包括以下步骤：通过设备内嵌的传感器获取设备的G-Sensor数据,处理相应G-Sensor数据以判别当前设备的状态；若当前设备处于运动状态，则对应启动GPS功能；若当前设备处于静止状态，则对应关闭GPS功能。 [0033]　上述G-Sensor数据包括X/Y/Z三轴向量数据，并同时对X/Y/Z三轴向量数据进行处理，根据处理结果判别当前设备出于运动状态或静止状态。 [0034]　其中设定X轴向量数据为X，Y轴向量数据为Y，Z轴向量数据为Z，则获取的结果数据，具体地结果数据为X的平方+Y的平方+Z的平方的求和的数值进行开根号运算，如重力加速度为9.8m/s^2，1g＝1000mg。X、Y、Z数据单位以mg计，举例：当设备沿X轴方向以15％的重力加速度移动时，X＝150mg、Y＝0、Z＝0。 [0035]　若结果数据小于50认为是静止状态；若结果数据大于150认为是运动状态。当设备由运动向静止转换，直到小于50认定静止；当设备由静止向运动转换，直到大于150认定运动；其中结果数据位于50到150的空间作为转换缓冲区，防止设备频繁切换带来的不稳定性。 [0038]　实施例1中的设备包括但不限于移动终端、可穿戴设备，这是由于在设备通常为移动设备，移动设备对应GPS的定位需求较多。 [0039]　实施例2： [0040]　参照图1所示，本实施例给出了具体的工作场景和工作流程： [0043]　一种降低设备GPS运行功耗的方法，包括以下步骤： [0045]　步骤二、其中A核驱动层的动静消息接收器首先接收G-Sensor数据，然后转发至A核上层控制层的动静消息分发器； [0046]　步骤三、位于系统控制层的GPS逻辑控制器获取动静消息分发器的指令，所述指令为输出设备的状态(静止状态或运动状态)以控制GPS功能的启动。 [0047]　若为静止状态，关闭GPS功能，降低整个设备功耗，以10mA的功耗代价换取200mA功耗的节省。备注：M核工作功耗很低，电流低至10mA级别；A核工作功耗很大，一般在200mA级别。 [0048]　实施例3： [0050]　综上所述，本发明通过移动设备的G-Sensor识别移动设备的运动状态，当移动设备处于运动状态下,开启GPS逻辑控制器；当移动设备处于静止状态下,关闭GPS逻辑控制器,让AP睡眠以达到降低平均功耗的目的。</t>
  </si>
  <si>
    <t>本发明可以在不增加任何硬件成本的前提下,只通过软件升级的方式降低GPS重度用户的功耗,延长续航时间。</t>
  </si>
  <si>
    <t>TW201034918A |
CN108845511A |
CN108845337A |
CN108169665A |
CN107741595A |
CN106501825A |
CN105682032A |
CN104750224A |
CN104614749A |
CN102938925A |
CN102862548A |
CN102565824A</t>
  </si>
  <si>
    <t>CN111142141B |
CN111142141A</t>
  </si>
  <si>
    <t>重力加速度传感器 |
gps芯片 |
追踪模式 |
关闭gps |
开启gps |
卫星信息 |
运动手表 |
儿童手表 |
gps运行 |
gps功能 |
跑步模式</t>
  </si>
  <si>
    <t>运动状态 |
duties |
运动轨迹 |
传感器 |
向量数据</t>
  </si>
  <si>
    <t>基带芯片 |
低功耗处理器 |
系统级芯片 |
续航时间 |
硬件成本 |
平均功耗 |
工作模式 |
控制gps |
逻辑控制器</t>
  </si>
  <si>
    <t>可穿戴设备 |
软件升级 |
移动终端 |
获取设备 |
消息分发器 |
输出设备 |
结果数据</t>
  </si>
  <si>
    <t>3  2019.04.16 公开 公开
2019.05.10 实质审查的生效 实质审查的生效
IPC(主分类):G05B  19/042
申请日:20181130
2022.10.18 发明专利申请公布后的驳回 发明专利申请公布后的驳回
申请公布日=2019.04.16</t>
  </si>
  <si>
    <t>西安毅联专利代理有限公司; 师玮</t>
  </si>
  <si>
    <t>710000 陕西省西安市高新区丈八四路20号1号楼10层</t>
  </si>
  <si>
    <t>CN201811350164.1</t>
  </si>
  <si>
    <t>基于引证关系的数据处理方法、装置及电子设备</t>
  </si>
  <si>
    <t>本发明实施例公开了一种基于引证关系的数据处理方法、装置及电子设备，涉及数据处理技术领域。该方法包括：获取针对目标对象设置的根节点相关的起始数据；基于所述起始数据，获取与所述根节点相关的关联数据；对所述起始数据及所述关联数据进行引证关系分析，建立包含多个层级节点的引证关系模型；搜索所述引证关系模型中的节点，确定与所述目标对象对应的节点。通过上述方案，可以准确快速的定位出目标对象。</t>
  </si>
  <si>
    <t>一种基于引证关系的数据处理方法，其特征在于，包括： 　　获取针对目标对象设置的根节点相关的起始数据； 　　基于所述起始数据，获取与所述根节点相关的关联数据； 　　对所述起始数据及所述关联数据进行引证关系分析，建立包含多个层级节点的引证关系模型； 　　搜索所述引证关系模型中的节点，确定与所述目标对象对应的节点。</t>
  </si>
  <si>
    <t>2018/11/13</t>
  </si>
  <si>
    <t>2019/04/12</t>
  </si>
  <si>
    <t>G06F 16/332|G06F 17/27</t>
  </si>
  <si>
    <t>G06F 16/332</t>
  </si>
  <si>
    <t>G06F40/30</t>
  </si>
  <si>
    <t>G06F40</t>
  </si>
  <si>
    <t>　对全新技术做技术调研时，往往需要调查此项技术的基础技术是哪项或哪几项，而通过现有检索引擎难以完成此类挖掘，且不能从茫茫专利中筛选出高价值的待调研专利。在研究某一项基础技术时，往往需要调查此项在历史发展过程中的发展方向，而现有检索引擎难以实现此类分析。&lt;br/&gt;　针对此问题，现有技术中存在通过人工标引来确定相关技术的方案，例如，通过语义匹配等方式确定文档的相似度，或者过引用频率，计算文档间的相似性，并基于此来搜索引证网络中热点的技术，上述技术存在效率低下或准确度不高的问题。&lt;br/&gt;　针对上述问题，亟需一种全新的基于引证关系的数据处理技术。</t>
  </si>
  <si>
    <t>　本发明涉及数据处理技术领域，尤其涉及基于引证关系的数据处理技术。</t>
  </si>
  <si>
    <t>[0057]　下面结合附图对本发明实施例进行详细描述。 [0059]　对全新技术做技术调研时，往往需要调查此项技术的基础技术是哪项或哪几项，而通过现有检索引擎难以完成此类挖掘，且不能从茫茫专利中筛选出高价值的待调研专利。而本发明所述情报方法，可以快速定位出最有价值的或相对较有价值的基础技术。即为实现当前某技术，前人经过何种努力实现了何种成果，这些成果可以作为当前某项技术的实现根基，这些专利在调研阶段需要首先调查或重点调查，提高情报分析效率。 [0061]　S101，获取针对目标对象设置的根节点相关的起始数据。 [0062]　对于用户来讲，一般需要获取某一个技术领域或某一个专利文档所表示的技术在整个技术演进路线过程中的发展状况，此时需要设置针对目标对象设置的根节点。示例性的，目标对象可以是一个或多个表示基础型技术的专利文档，也可以是某一类技术在演进过程中的热点专利文档。 [0064]　根节点可以采用多种方式来进行表达或描述，这些表达或描述根节点的语言或内容构成了与根节点相关的起始数据，例如，起始数据可以是描述某项技术的关键词、产生时间、该技术的分类(例如专利的IPC分类)等。 [0065]　具体的，获取针对目标对象设置的根节点相关的起始数据，可以采用多种方式来进行，作为其中一个方式，可以先判断所述根节点中是否存在目标检索式(例如专利检索式)，若存在，则进一步通过检索等方式获取所述目标检索式涵盖的对象集合，这些对象集合可以包括具有引证关系的专利、期刊、网页及其他技术文献。 [0067]　S102，基于所述起始数据，获取与所述根节点相关的关联数据。 [0068]　起始数据中包含关联字段，该关联字段可以是描述某项技术的关键词、产生时间、该技术的分类(例如专利的IPC分类)等，通过提取所述起始数据中的关联字段，可以基于该关联字段进行二次查询或搜索，进而获得比根节点更大的数据范围，作为与所述根节点相关的关联数据。 [0069]　S103，对所述起始数据及所述关联数据进行引证关系分析，建立包含多个层级节点的引证关系模型。 [0070]　以专利文件为例，一件专利引证关系使用一种网状结构表示。所述网状结构包括了节点、链接两部分。 [0071]　每个专利都可以视为一个节点，它所引用的一个或多个专利表示为一个或多个节点，称为前驱节点；它可以被一个或多个专利引用，称为后继节点。每个节点具有一定的属性，如影响因子、IPC分类号(或其他分类号)、引证层数等。 [0072]　每一个引证关系，同样可以表示为一个有方向的链接，即从引证专利指向被引证专利。根据引证和被引证专利的时间(可以是申请日、公开日、授权日等)距离，链接同样具有长度的概念。 [0073]　引证关系模型是一个节点间互相链接的网状模型，由于专利文献的时序性，前驱结点的时间(可以是申请日、公开日、授权日等)一定早于后继节点。按照链接的方向遍历专利，一定是一个从前驱节点向后继节点的遍历的过程。 [0074]　因此整个网络同样具有一种树形的特点。按照链接由叶节点(前驱或后继叶节点)开始遍历一定可以查找至根节点，按照链接由根节点开始遍历一定存在一条通路可以查找到某个叶节点(前驱或后继叶节点)。 [0075]　对于基础技术调查，根据用户设置将某一项专利设置为根节点root，并将其标记为第0层。根据引证关系依次迭代建立其前驱节点和之间的链接，每一次迭代引证层的序号减一，根据预设阈值(例如专利的时间区间段或节点层数)，搜索到第-n层终止；若未达到第-n层时，前驱叶节点上没有任何引证关系，或引证关系中被引证的专利不满足预设规则(如专利IPC分类号相差过大)，则搜索终止。 [0076]　对于技术发展趋势分析，根据用户设置将某一项专利设置为根节点root，并将其标记为第0层。根据引证关系依次迭代建立其后继节点和之间的链接，每一次迭代引证层的序号加一，根据预设阈值，搜索到第+m层终止；若未达到第+m层时，后继叶节点上没有任何引证关系，或引证关系中被引证的专利不满足预设规则(如专利IPC分类号相差过大)，则搜索终止。本发明实施例同时可以进行基础技术调查和技术发展趋势。 [0077]　S104，搜索所述引证关系模型中的节点，确定与所述目标对象对应的节点。 [0078]　对于引证关系模型而言，根节点是搜索的起点，叶节点是搜索的理想终点。其它节点称为换向节点，任意一个换向节点可以控制搜索的方向，即沿着哪一个对应的链接继续运动。 [0079]　在一种实施方式中，换向节点上的搜索向任意前进通路的选择都是等概率的。即对于基础技术调查搜索，若换向节点存在着n个与前驱节点的链接，则有1/n的概率在下一个时刻移动到其中任意一个链接上；对于技术发展趋势分析搜索，若换向节点存在着n个与后继节点的链接，则有1/n的概率在下一个时刻移动到其中任意一个链接上。 [0080]　在另一种实施方式中，为了考虑某一项相关引证专利的重要性评级对热点搜索的影响，可以根据影响因子、专家人工评级、市场估值等因素，提高搜索前进方向上高评级链接通路的选概率。本发明并不限制概率调节的计算方法和计算模型，只限制通过不同的概率选择换向节点的前进链接。 [0081]　节点之间的链接，是一个有方向有长度的，用来记录搜索位置，和热度值的数据模型。若链接的长度用L个单位表示，搜索的速度为1个单位，则需要L个时间单位才能通过这个链接。 [0082]　链接具有消亡率属性，网络中的每个链接消亡率可以是相同的，也可以是不同的。搜索在链接上每运动一个时间单位都有P的概率消亡，即该搜索消亡，不再运动，也不再释放热度。 [0083]　在某一个时刻t，共有m个搜索到了该链接的某一个位置q，则在t时刻链接q上的热度浓度增加m个单位，之后根据预设规则对热度浓度衰减。 [0084]　根据预设规则给定足够数量的搜索，从根节点开始按照网路规则遍历整个网络，直到搜索消亡或到达叶节点。达到预设时间算法收敛；或整个网络的热度的变化率趋于稳定则算法收敛。 [0085]　当引证网络模型趋于稳定后，通过节点或链接上的热度浓度确定局部极值，极值所在的位置即为引证网络的热点。在一种实施例中，可以输出满足最小热度阈值的前n个极大值结果，作为热点。在另一种实施例中，可以逐层给出每层中满足最小热度阈值的前n个极大值结果，作为热点节点。 [0086]　根据本发明实施例的一种具体实现方式，参见图2，所述对所述起始数据及所述关联数据进行引证关系分析，建立包含多个层级节点的引证关系模型，可以包括如下步骤： [0087]　S201，将所述根节点设置为第0层； [0088]　S202，根据引证关系依次迭代所述根节点与前驱节点之间的链接，每一次迭代引证层的序号加一或减一。 [0089]　S203，判断所述引证层的迭代是否满足预设阈值； [0090]　S204，若满足，则停止所述引证层的迭代。 [0091]　S205，判断所述前驱节点中的引证关系是否满足预设规则； [0092]　S206，若不满足，则停止所述引证层的迭代。 [0093]　根据本发明实施例的一种具体实现方式，参见图3，步骤S104可以包括如下步骤： [0094]　S301，查找所述引证关系模型中的换向节点。 [0095]　S302，确定所述换向节点上通路的选择概率。 [0096]　S303，基于所述旋转概率，确定与所述换向节点关联的下一节点。 [0097]　根据本发明实施例的一种具体实现方式，所述搜索所述引证关系模型中的节点，确定与所述目标对象对应的节点，还包括： [0098]　确定所述引证关系模型中每一节点的热度值； [0099]　搜索与所述根节点相关的引证链上的局部极大值节点； [0100]　将所述局部极大值节点确定与所述目标对象对应的节点。 [0102]　第一获取模块401，用于获取针对目标对象设置的根节点相关的起始数据； [0103]　第二获取模块402，用于基于所述起始数据，获取与所述根节点相关的关联数据； [0104]　建立模块403，对所述起始数据及所述关联数据进行引证关系分析，建立包含多个层级节点的引证关系模型； [0105]　确定模块404，用于搜索所述引证关系模型中的节点，确定与所述目标对象对应的节点。 [0109]　该电子设备可以以多种形式存在，包括但不限于： [0110](1)移动通信设备：这类设备的特点是具备移动通信功能，并且以提供话音、数据通信为主要目标。这类终端包括：智能手机(例如iPhone、)、多媒体手机、功能性手机，以及低端手机等。 [0112](3)便携式娱乐设备：这类设备可以显示和播放多媒体内容。该类设备包括：音频、视频播放器(例如iPod)，掌上游戏机，电子书，以及智能玩具和便携式车载导航设备。 [0114](5)其他具有数据交互功能的电子设备。 [0116]　一个实体或者操作与另一个实体或操作区分开来，而不一定要求或者暗示这些。 [0118]　本说明书中的各个实施例均采用相关的方式描述，各个实施例之间相同相似的部分互相参见即可，每个实施例重点说明的都是与其他实施例的不同之处。 [0119]　尤其，对于装置实施例而言，由于其基本相似于方法实施例，所以描述的比较简单，相关之处参见方法实施例的部分说明即可。</t>
  </si>
  <si>
    <t>通过上述方案，可以准确快速的定位出目标对象。</t>
  </si>
  <si>
    <t>0.90</t>
  </si>
  <si>
    <t>CN106940823A |
CN106716420A |
CN105279270A |
CN103345536A |
CN103116811A |
CN102331987A |
CN101996176A |
CN1996290A |
CN1601523A |
CN1501288A |
US20180157665A1 |
US20160378766A1</t>
  </si>
  <si>
    <t>语义匹配 |
对象集合 |
关联数据 |
热度值 |
分析搜索 |
热度阈值 |
关键词 |
检索式 |
引用频率 |
记录搜索 |
二次查询 |
关联字段 |
热点搜索 |
根节点 |
级节点 |
多个层</t>
  </si>
  <si>
    <t>表达方式 |
数据模型 |
关系模型 |
选择概率 |
影响因子 |
数据处理方法 |
建立模块</t>
  </si>
  <si>
    <t>矢量化 |
前驱节点 |
起始数据 |
局部极大值 |
换向节点</t>
  </si>
  <si>
    <t>电子设备 |
获取模块 |
目标对象 |
标准对象</t>
  </si>
  <si>
    <t>3  2019.04.12 公开 公开
2019.08.16 实质审查的生效 实质审查的生效
号牌文件类型代码=1604
号牌文件序号=201530149749687
IPC(主分类)=G06F  16/332
申请日=20181113
2022.07.22 发明专利申请公布后的驳回 发明专利申请公布后的驳回
申请公布日=2019.04.12</t>
  </si>
  <si>
    <t>CN201811598880.1</t>
  </si>
  <si>
    <t>双卡手机号码操作异常处理方法、装置及电子设备</t>
  </si>
  <si>
    <t>本发明实施例公开了一种双卡手机号码操作异常处理方法、装置及电子设备，涉及数据处理技术领域。该方法包括：获取所述双卡手机上分别与第一号码及第二号码对应的第一服务对象及第二服务对象；监控所述第一号码存在针对预设服务对象的预通信操作；当所述预设服务对象与所述第二服务对象相同、且与所述第一服务对象不同时，在所述预通信操作完成之前，提示用户进行选择操作；基于用户的选择结果，在所述第一服务对象和第二服务对象中确定所述预通信操作的对象。通过本申请的方案，提高了双卡手机的用户体验。</t>
  </si>
  <si>
    <t>一种双卡手机号码操作异常处理方法，其特征在于，包括： 　　获取所述双卡手机上分别与第一号码及第二号码对应的第一服务对象及第二服务对象； 　　监控所述第一号码存在针对预设服务对象的预通信操作； 　　当所述预设服务对象与所述第二服务对象相同、且与所述第一服务对象不同时，在所述预通信操作完成之前，提示用户进行选择操作； 　　基于用户的选择结果，在所述第一服务对象和第二服务对象中确定所述预通信操作的对象。</t>
  </si>
  <si>
    <t>一种双卡手机号码操作异常处理方法，其特征在于，包括： 　　获取所述双卡手机上分别与第一号码及第二号码对应的第一服务对象及第二服务对象； 　　监控所述第一号码存在针对预设服务对象的预通信操作； 　　当所述预设服务对象与所述第二服务对象相同、且与所述第一服务对象不同时，在所述预通信操作完成之前，提示用户进行选择操作； 　　基于用户的选择结果，在所述第一服务对象和第二服务对象中确定所述预通信操作的对象，包括：当用户选择第一服务对象时，继续执行所述预通信操作，当用户选择第二服务对象时，停止所述预通信操作，并重新针对所述第二服务对象建立通信连接。</t>
  </si>
  <si>
    <t>2018/12/25</t>
  </si>
  <si>
    <t>2019/04/09</t>
  </si>
  <si>
    <t>H04W 24/02|H04M  1/725|H04W  8/18</t>
  </si>
  <si>
    <t>H04W 24/02</t>
  </si>
  <si>
    <t>H04W24/02|H04M1/72454|H04W8/183</t>
  </si>
  <si>
    <t>H04W24</t>
  </si>
  <si>
    <t>　当手机是双卡手机，而我们使用手机发送短信查询手机对应的套餐时，容易使用和运营商不对应的卡，而导致发送失败。如果不仔细以为是自己欠费了。如：用户的手机中保存SIM1中国移动卡和SIM2中国电信卡，默认打电话上网使用SIM2.而用户想通过短信的方式发送“cxll”(查询流量)查看移动卡上还有多少流量，但是一不小心发送的时候，忘记切换SIM1，所以待接收信息的运营商是10086，但是用户发送的卡是中国电信这样手机过了会才会显示“！号”，发送失败，但是用户不明白为什么，以为手机是欠费了。&lt;br/&gt;　针对上述问题，亟需一种全新的双卡手机号码操作异常处理技术。</t>
  </si>
  <si>
    <t>　本发明涉及数据处理技术领域，尤其涉及双卡手机号码操作异常处理技术。</t>
  </si>
  <si>
    <t>[0045]　下面结合附图对本发明实施例进行详细描述。 [0047]　参见图1，本发明实施例提供了一种双卡手机号码操作异常处理方法，包括以下步骤： [0048]　S101，获取所述双卡手机上分别与第一号码及第二号码对应的第一服务对象及第二服务对象。 [0049]　针对双卡手机，其手机上通常会安装有2个手机号码，即第一号码及第二号码。第一号码和第二号码通常为不同运营商运行的号码，例如，第一号码为移动公司运行的手机号码，第二号码为电信公司运行的手机号码。在此，需要从手机中读取第一号码及第二号码的编码，并通过该编码来查询其对应的第一服务对象和第二服务对象。第一服务对象和第二服务对象可以是相同的运营商(例如，移动通信公司)，也可以是不同的运营商。 [0050]　S102，监控所述第一号码存在针对预设服务对象的预通信操作。 [0051]　用户通常需要向运营商拨打电话或查询短信，进一步从运营商那边获取相关的信息。为此，需要监控第一号码和第二号码所有的预通信操作。预通信操作是手机号码在完成通信之前进行的操作，例如，发短信或拨打电话的操作。通过监控预通信操作，能够提前对用户的通信操作是否存在错误操作进行提前判断。 [0052]　S103，当所述预设服务对象与所述第二服务对象相同、且与所述第一服务对象不同时，在所述预通信操作完成之前，提示用户进行选择操作。 [0053]　针对手机中第一服务对象和第二服务对象不同的情况下，存在用户用第一号码向第二服务对象进行通信操作的情况，而实际上，用户的真实意愿是想通过第一号码向第一服务对象执行通信操作。为此，当发现所述预设服务对象与所述第二服务对象相同、且与所述第一服务对象不同时，在所述预通信操作完成之前，提示用户进行选择操作。 [0054]　S104，基于用户的选择结果，在所述第一服务对象和第二服务对象中确定所述预通信操作的对象。 [0055]　针对提示信息，用户可以再次确认第一号码的通信对象是第一服务对象还是第二服务对象。若用户选择第一服务对象，则继续执行预通信操作，若用户选择第二服务对象，则重新针对第二服务对象建立通信连接。 [0056]　作为一个例子，参见图2，图2提供了本方法适用的产品结构图，控制程序201是本产品的核心，负责整个程序的调度控制。 [0057]　收信人203是手机上，接收信息的地址；发信框204是用户编辑信息的地方。 [0058]　获数据库202存储了各个运营商的特服号码(如10086)，运营商的号码段以及查询相关的指令。卡一205和卡二206分别是用户手机中的两个电话卡。显示模块207用来显示最后需要提示用户的信息。 [0059]　当用户编辑信息后，点击发送按钮时，控制程序201从发信框模块204中提取收信人号码(即特服号码如10086)，提取发信人号码。 [0060]　控制程序201将发信人号码与收信人号码在数据库202中做对比，判断两者是否属于同一运营商.如果是同一运营商，则通过，无显示；如果不是同一运营商，控制程序201将通过指令使用显示模块发送信息“请使用对应运营商的卡进行查询”显示在用户手机屏幕中。 [0061]　如果用户有操作(即点击编辑信息区域)，则该信息直接消失。除此之外，如点击其他区域(非退出按钮)，或者如果无任何操作，一段时间(例如，5s)后，该信息显示消失。 [0062]　控制程序201可以从发信框模块204中提取发送的信息，与数据库202中的指令数据做对比，如果该指令不存在，则通过显示模块207提醒用户输写错误. [0063]　参见图3，根据本发明实施例的一种具体实现方式，所述获取所述双卡手机上分别与第一号码及第二号码对应的第一服务对象及第二服务对象，包括： [0064]　S301，获取所述第一号码及第二号码的编号； [0065]　S302，在数据库中查询与所述编号对应的服务对象。 [0066]　根据本发明实施例的一种具体实现方式，所述获取所述双卡手机上分别与第一号码及第二号码对应的第一服务对象及第二服务对象，包括： [0067]　获取与第一号码和第二号码相关的服务对象短信； [0068]　基于所述服务对象短信，确定第一服务对象及第二服务对象。 [0069]　根据本发明实施例的一种具体实现方式，监控所述第一号码存在针对预设服务对象的预通信操作，包括： [0070]　监控手机中是否存在与第一号码相关的短信发送操作或号码拨打操作。 [0071]　根据本发明实施例的一种具体实现方式，监控所述第一号码存在针对预设服务对象的预通信操作，还包括： [0072]　监控第一号码执行预通信操作对象的号码是否属于预设号码； [0073]　若是，则确定第一号码执行的预通信操作对象为预设服务对象。 [0074]　根据本发明实施例的一种具体实现方式，所述提示用户进行选择操作，包括： [0075]　暂停预通信操作的同时，向用户发送提示及选择信息。 [0076]　根据本发明实施例的一种具体实现方式，所述基于用户的选择结果，在所述第一服务对象和第二服务对象中确定所述预通信操作的对象，包括： [0077]　当用户选择第一服务对象时，继续执行所述预通信操作。 [0078]　根据本发明实施例的一种具体实现方式，所述基于用户的选择结果，在所述第一服务对象和第二服务对象中确定所述预通信操作的对象，还包括： [0079]　当用户选择第二服务对象是，停止所述与通信操作，并重新针对所述第二服务对象建立通信连接。 [0080]　与上面的方法实施例相对应，参见图4，本申请还公开了一种双卡手机号码操作异常处理装置40，包括： [0081]　获取模块401，用于获取所述双卡手机上分别与第一号码及第二号码对应的第一服务对象及第二服务对象； [0082]　监控模块402，用于监控所述第一号码存在针对预设服务对象的预通信操作； [0083]　提示模块403，用于当所述预设服务对象与所述第二服务对象相同、且与所述第一服务对象不同时，在所述预通信操作完成之前，提示用户进行选择操作； [0084]　确定模块404，用于基于用户的选择结果，在所述第一服务对象和第二服务对象中确定所述预通信操作的对象。 [0088]　该电子设备可以以多种形式存在，包括但不限于： [0089](1)移动通信设备：这类设备的特点是具备移动通信功能，并且以提供话音、数据通信为主要目标。这类终端包括：智能手机(例如iPhone)、多媒体手机、功能性手机，以及低端手机等。 [0091](3)便携式娱乐设备：这类设备可以显示和播放多媒体内容。该类设备包括：音频、视频播放器(例如iPod)，掌上游戏机，电子书，以及智能玩具和便携式车载导航设备。 [0093](5)其他具有数据交互功能的电子设备。 [0096]　本说明书中的各个实施例均采用相关的方式描述，各个实施例之间相同相似的部分互相参见即可，每个实施例重点说明的都是与其他实施例的不同之处。 [0097]　尤其，对于装置实施例而言，由于其基本相似于方法实施例，所以描述的比较简单，相关之处参见方法实施例的部分说明即可。</t>
  </si>
  <si>
    <t>通过本申请的方案，提高了双卡手机的用户体验。</t>
  </si>
  <si>
    <t>CN107846497A |
US20180027407A1 |
US20120302290A1</t>
  </si>
  <si>
    <t>CN109600773B</t>
  </si>
  <si>
    <t>拨打电话 |
智能手机 |
电子设备 |
手机上 |
掌上游戏机 |
手机发送短信</t>
  </si>
  <si>
    <t>传输程序 |
连接通信 |
计算机盘盒 |
处理器通信 |
存储器 |
存储计算机指令 |
cvp法</t>
  </si>
  <si>
    <t>移动通信功能 |
双卡 |
hard court |
双卡手机 |
异常处理方法 |
操作异常</t>
  </si>
  <si>
    <t>发送提示 |
短信发送 |
提示用户 |
提示信息 |
手机号码 |
用户发送 |
服务对象 |
用户选择 |
提示模块 |
第一服务 |
选择操作 |
第二服务 |
操作对象</t>
  </si>
  <si>
    <t>4  2019.04.09 公开 公开
2019.08.16 实质审查的生效 实质审查的生效
号牌文件类型代码=1604
号牌文件序号=201530149749782
IPC(主分类)=H04W  24/02
申请日=20181225
2022.05.17 授权 授权
2022.12.06 专利权的转移 专利权的转移
变更事项=专利权人/地址/专利权人
变更前权利人=中科创达软件股份有限公司/100191 北京市海淀区龙翔路甲1号泰翔商务楼4层401-409/无
变更后权利人=中科创达软件股份有限公司/100083 北京市海淀区清华东路9号创达大厦1层101-105室（东升地区）/畅索软件科技（上海）有限公司
登记生效日=2022.11.24</t>
  </si>
  <si>
    <t>CN201811399818.X</t>
  </si>
  <si>
    <t>基于安卓的屏幕双屏显示方法、装置、设备和介质</t>
  </si>
  <si>
    <t>本发明公开了一种基于安卓的屏幕双屏显示方法、装置、设备和介质。该方法包括：确定所述车载终端的屏幕处于分屏显示模式；其中，在所述分屏显示模式中，所述屏幕包括应用软件显示区域以及重要功能显示区域；在所述应用软件显示区域显示目标应用程序的画面；其中，所述应用软件显示区域的显示比例与所述目标应用程序的画面比例相匹配；在所述重要功能显示区域显示与行车相关的目标功能的画面，或者，显示所述目标应用程序的组件Widget的画面。本发明实施例提供的基于安卓的屏幕双屏显示方法，保证了应用软件的画面显示比例，提高了用户体验度。</t>
  </si>
  <si>
    <t>一种基于安卓的屏幕双屏显示方法，其特征在于，应用于车载终端中，所述车载终端的操作系统为安卓操作系统，所述方法包括： 　　确定所述车载终端的屏幕处于分屏显示模式；其中，在所述分屏显示模式中，所述屏幕包括应用软件显示区域以及重要功能显示区域； 　　在所述应用软件显示区域显示目标应用程序的画面；其中，所述应用软件显示区域的显示比例与所述目标应用程序的画面比例相匹配； 　　在所述重要功能显示区域显示与行车相关的目标功能的画面，或者，显示所述目标应用程序的组件Widget的画面。</t>
  </si>
  <si>
    <t>王晓宇</t>
  </si>
  <si>
    <t>2018/11/22</t>
  </si>
  <si>
    <t>2019/04/02</t>
  </si>
  <si>
    <t>G06F3/14</t>
  </si>
  <si>
    <t>　安卓操作系统是互联网巨头谷歌基于Linux平台开发的开源手机操作系统，但由于其强大的拓展性和开放性，越来越多的汽车智能终端选择采用安卓操作系统作为其操作系统。&lt;br/&gt;　现有汽车端智能终端市场，往往需要大屏幕作为中控仪表台和多功能后视镜等设备的显示屏幕，满足上述需求的大屏幕的显示比例多为11：4和12：5等。但是，目前应用市场中的安卓应用软件的画面常用显示比例是16:9和16:10，如果应用软件直接显示在汽车端智能终端的大屏幕中，会导致应用软件的画面显示比例失调，降低用户体验。</t>
  </si>
  <si>
    <t>　本发明实施例涉及安卓开发技术领域，尤其涉及一种基于安卓的屏幕双屏显示方法、装置、设备和介质。</t>
  </si>
  <si>
    <t>[0026]　实施例一 [0027]　图1为本发明实施例一提供的基于安卓的屏幕双屏显示方法的步骤流程图，本实施例可适用于车载终端并且车载终端的操作系统为安卓操作系统的情况，该方法可以由基于安卓的屏幕双屏显示装置来执行，具体包括如下步骤： [0028]　步骤101、修改车载终端的安卓操作系统中，导航栏NavigationBar的相关参数，以使所述NavigationBar作为重要功能显示区域。 [0029]　其中，车载终端可以是车载电脑或者汽车端智能终端等。NavigationBar是车载终端操作系统的导航栏，未修改参数前，只能在车载终端的底部显示返回按钮、主页面按钮和最近应用按钮，未修改前NavigationBar在屏幕中所占面积极小，显示在屏幕的底部或侧边部分。图2是未修改参数的NavigationBar的显示方案。图2中的图a示出了NavigationBar的纵向显示方案：NavigationBar显示在屏幕的底部，图2中的图b示出了NavigationBar的横向显示方案：NavigationBar显示在屏幕的侧边部分，示例性地，NavigationBar显示在屏幕的右侧区域。图3是修改参数后的NavigationBar的显示方案。如图3所示，在修改参数后，NavigationBar成为屏幕中独立的显示区域。 [0030]　具体的，可以通过在车载终端操作系统中修改NavigationBar的大小参数、位置参数、层级参数、隐藏参数和显示参数等，使得NavigationBar可以成为车载终端显示屏幕中的重要功能的显示区域。 [0031]　步骤102、确定所述车载终端的屏幕处于分屏显示模式。 [0032]　其中，在所述分屏显示模式中，所述屏幕包括应用软件显示区域以及重要功能显示区域。 [0033]　其中，车载终端的屏幕可以是车载电脑的屏幕，或者，汽车端智能终端的屏幕。分屏显示模式可以是在一个屏幕中同时显示多个应用程序的显示模式。软件显示区域可以是用于显示普通画面比例应用程序的显示区域，重要功能区域可以是用于显示行车相关功能的区域。 [0034]　在一种具体实现中，可以通过获取NavigationBar的相关参数，判断车载终端的屏幕是否处于分屏显示模式状态：如果NavigationBar的相关参数被改变，说明车载终端的屏幕已经被分为应用软件显示区域和重要功能显示区域，也就是车载终端的屏幕处于分屏显示模式。 [0035]　在另一种具体实现中，用户可以通过输入指令使车载终端的屏幕处于分屏显示模式。在该实现方式中，可以通过获取用户输入的指令以判断车载终端的屏幕是否处于分屏显示模式：当确定用户输入的指令为指示车载终端的屏幕处于分屏显示模式时，确定车载终端的屏幕处于分屏显示模式。 [0036]　步骤103、在所述应用软件显示区域显示目标应用程序的画面。 [0037]　其中，所述应用软件显示区域的显示比例与所述目标应用程序的画面比例相匹配。 [0038]　其中，目标应用程序可以包括是用户选择运行的应用程序或者车载终端默认运行的程序，目标应用程序的画面比例可以是应用市场中应用软件常用的显示比例，可以包括16：9和16：10等。 [0039]　具体的，通过Activity安卓组件获取用户选择运行的应用程序或者车载终端默认运行的程序的视图，使得目标应用程序的视图在应用软件显示区域显示，使用windowPhone类控制目标程序的显示比例，使得软件以正常的显示比例显示。 [0040]　本实施例中，应用软件显示区域的显示比例与目标应用程序的画面比例相匹配，例如，假设目标应用程序的画面比例为16：9，相应地，应用软件显示区域的显示比例也为16:9。在应用软件显示区域显示目标应用程序的画面，相较于目前在车载终端的屏幕上直接显示应用软件的画面的方式，不会导致应用软件的画面显示比例失调，提高了用户体验。 [0041]　步骤104、在所述重要功能显示区域显示与行车相关的目标功能的画面，或者，显示所述目标应用程序的组件Widget的画面。 [0042]　其中，行车相关的目标功能可以包括以下功能的至少一种：行车导航、行车行车记录、车载空调、行车音乐控制、蓝牙电话等功能。Widget可以是目标应用软件中实现功能使用的组件，当应用程序打开后，可以在重要功能显示区域显示。 [0043]　与行车相关的目标功能可以是用户选择的功能，或者，可以是车载终端默认的功能。本实施例中，在重要功能显示区域显示的目标功能可以是行车导航功能、行车记录功能、行车音乐控制功能、车载空调控制功能以及蓝牙电话控制功能中的一种或者多种的组合。例如，可以在重要功能显示区域显示行车记录功能的画面，即显示行车记录仪的画面，或者，在重要功能显示区域同时显示行车记录仪的画面或者行车音乐控制功能的画面。 [0044]　在具体实现中，通过获取行车功能的目标功能数据或者目标应用程序的Widget数据，将对应的数据在重要功能显示区域显示使得目标功能或者Widget的画面显示。 [0045]　需要说明的是，修改NavigationBar的相关参数，以使NavigationBar作为重要功能显示区域只是本实施例中重要功能显示区域的一种可选的实现方案，还可以通过其他方式实现重要功能显示区域，例如，将图2和图3中示出的StatusBar(状态栏)作为重要功能显示区域。本发明实施例对此不做限制。 [0046]　本实施例提供的基于安卓的屏幕双屏显示方法，通过修改NavigationBar的相关参数，将NavigationBar变为重要功能显示区域；确定车载终端的屏幕处于分屏显示模式，使得目标应用程序显示在应用软件显示区域，应用软件显示区域的显示比例与目标应用程序的画面比例相匹配，与行车相关的目标功能或者Widget显示在重要功能显示区域，实现了在分屏显示模式中，在与目标应用程序的画面比例相匹配的应用软件显示区域中显示目标应用程序的画面，在重要功能显示区域显示与行车相关的重要功能或者Widget，一方面，解决了应用软件在汽车智能终端大屏幕显示比例失调的问题，提高了用户的体验效果，另一方面，当在重要功能显示区域显示与行车相关的目标功能的画面时，提高了与行车相关的目标功能的实用性，当在重要功能显示区域显示Widget的画面时，提高了目标应用程序的使用的便捷性和使用体验。 [0047]　实施例二 [0048]　图4是本发明实施例二提供的基于安卓的屏幕双屏显示方法的步骤流程图。本发明实施例是在上述实施例的基础上提出的一种可选方案。参见图4，本实施例提供的基于安卓的屏幕双屏显示方法，包括： [0049]　步骤201、修改所述NavigationBar的显示大小参数以及显示位置参数，将所述NavigationBar的显示层级由最高级降低至预设显示层级。 [0050]　其中，所述预设显示层级低于状态栏StatusBar的显示层级，示例性的，原生NavigationBar显示层级的级别是20，而StatusBar的显示层级的级别是16，将NavigationBar显示层级的级别降低到16，画面其他组成部分的显示级别依次升高，StatusBar显示层级的级别变为17。 [0051]　其中，NavigationBar的显示大小参数可以包括宽度参数和高度参数等，显示位置参数可以包括让导航栏NavigationBar强制出现在车载终端的屏幕的一侧，包括上侧、下侧、左侧和右侧等；导航栏NavigationBar的显示层级可以是屏幕中画面各组成部分先后的显示顺序。 [0052]　具体的，可以使用NavigationBarWidthForRotation函数设置NavigationBar的宽度，可以通过删除NavigationBar的设置条件NavigationBarOnBottom，让画面的导航栏强制设置在右侧，可以设置NavigationBar左侧起始位置和顶部起始位置的参数，预留出主状态栏StatusBar的高度，优选的，将距离顶部的高度设置为主状态栏高度StatusBarHeight，最后可以将主状态栏StatusBar里面所要显示内容的显示区域，设置为全画面的宽度，使得主状态栏StatusBar中显示的内容不被NavigationBar的显示或隐藏所影响；可以通过修改主服务的参数来降低NavigationBar的显示层级，使得NavigationBar的显示层级降低到预设的层级，使得画面中其他组成部分先于NavigationBar显示。示例性的，可以在主服务WindowManagerService调用windowTypeToLayerLw方法时将NavigationBar的显示层级的级别减小至主状态栏StatusBar的显示级别之下。 [0053]　步骤202、修改控制NavigationBar的显示和隐藏的参数，以使所述应用软件显示区域与所述重要功能显示区域同步显示或者同步隐藏。 [0054]　其中，由于NavigationBar在显示或者隐藏时，应用软件显示区域会存在动画效果，比如抖动等，因此可以将NavigationBar的动画效果去除；同步显示或者同步隐藏可以是目标应用软件为主画面Launcher、导航应用和倒车应用等应用时，NavigationBar控制的重要功能显示区域与应用软件显示区域同步显示目标应用软件或者同步隐藏目标应用软件的情况。 [0055]　具体的，可以应用软件中根据平台的需求进行修改，但是由于应用软件无法确认自身的需要显示或者隐藏的实际时机，只能在onResume组件被调用时实现，同步效果差。 [0056]　一种优选的实施方式，可以通过在车载终端安装的操作系统中修改NavigationBar的显示参数，实现同步显示或者同步隐藏，可以通过在ActivityRecord类的windowsVisible方法中添加参数的方式实现，可以当应用软件显示区域显示窗口时，同时使得NavigationBar调用隐藏函数hideNavigationBar()，使得应用软件显示区域和重要功能显示区域同步显示或者同步隐藏，在操作系统中修改显示参数，使得车载终端中安装的所有应用软件可以统一修改，第三方应用软件的扩展性高，具有更好的同步性。 [0057]　步骤203、确定所述车载终端的屏幕处于分屏显示模式；其中，在所述分屏显示模式中，所述屏幕包括应用软件显示区域以及重要功能显示区域。 [0058]　步骤204、在所述应用软件显示区域显示目标应用程序的画面；其中，所述应用软件显示区域的显示比例与所述目标应用程序的画面比例相匹配。 [0059]　本实施例中，在重要功能显示区域显示与行车相关的目标功能的画面的具体过程如步骤205所示。 [0060]　步骤205、通过安卓操作系统中进程间通信机制，将系统用户接口SystemUI与所述目标功能绑定；通过视图获取所述目标功能的画面参数，根据所述画面参数在所述重要功能显示区域显示所述目标功能的画面。 [0061]　其中，进程间的通信机制可以包括Binder通信，视图可以是SurfaceView，画面参数可以是地图导航数据、行车记录仪视频输出数据和倒车影像数据等。 [0062]　具体的，可以通过获取包含目标功能应用软件的后台服务Service，获取后台服务Service中包含的Surface视图，将包括地图导航数据、行车记录仪视频输出数据和倒车影像数据等数据传输给对应应用软件的Surface视图，使得重要功能显示区域根据地图导航数据、行车记录仪视频输出数据和倒车影像数据等数据显示目标功能的画面。 [0063]　本实施例中，在重要功能显示区域显示目标应用程序的Widget的画面的具体过程如步骤206所示。 [0064]　步骤206、获取所述目标应用程序的Widget的标识；根据所述目标应用程序的Widget的标识以及所述目标应用程序的标识，获取所述目标应用程序的Widget的视图view；将所述目标应用程序的Widget的view添加到所述NavigationBar的视图中，以实现在所述重要功能显示区域显示所述目标应用程序的Widget的画面。 [0065]　其中，目标应用程序的Widget的标识可以是appWidgetId，Widget的视图View可以与目标应用程序对应生成。 [0066]　具体的，可以首先获取目标应用程序的Widget标识appWidgetId，然后可以根据需要在重要功能区域显示的目标应用软件的appWidgetId确认需要显示的Widget的视图View，最后将确认的视图View添加到NavigationBar的视图中，使得重要功能显示区域显示所述目标应用程序的Widget的画面。 [0068]　行车导航功能； [0069]　行车记录功能； [0070]　行车音乐控制功能； [0071]　车载空调控制功能； [0072]　蓝牙电话控制功能。 [0073]　其中，重要功能显示区域显示的目标功能至少包括行车导航功能、行车记录功能、行车音乐控制功能、车载空调控制功能、蓝牙电话控制功能。 [0074]　具体的，可以通过设置NavigationBar田字数据分发的方式，使得重要功能显示区域中同时显示多个重要功能。 [0075]　本实施例提供的基于安卓的屏幕双屏显示方法，通过修改导航栏NavigationBar的显示大小参数和位置参数，降低显示层级，将NavigationBar变为重要功能显示区域；确定车载终端的屏幕处于分屏显示模式，使得目标应用程序通过SurfaceView显示在应用软件显示区域，目标功能Widget组件通过View视图显示在重要功能显示区域。解决了应用软件在汽车智能终端大屏幕显示比例失调的问题，提高了用户的体验效果。 [0076]　实施例三 [0078]　分屏显示确认模块301，用于确定所述车载终端的屏幕处于分屏显示模式。 [0079]　其中，在所述分屏显示模式中，所述屏幕包括应用软件显示区域以及重要功能显示区域。 [0080]　软件显示模块302，用于在所述应用软件显示区域显示目标应用程序的画面。 [0081]　其中，所述应用软件显示区域的显示比例与所述目标应用程序的画面比例相匹配。 [0082]　目标功能显示模块303，用于在所述重要功能显示区域显示与行车相关的目标功能的画面，或者，显示所述目标应用程序的组件Widget的画面。 [0083]　本实施例提供的基于安卓的屏幕双屏显示装置，通过设置分屏显示确认模块，用于确定所述车载终端的屏幕处于分屏显示模式，软件显示模块，用于在所述应用软件显示区域显示目标应用程序的画面，目标功能显示模块，用于在所述重要功能显示区域显示与行车相关的目标功能的画面，或者，显示所述目标应用程序的组件Widget的画面，，解决了应用软件在汽车智能终端大屏幕显示比例失调的问题，提高了用户的体验效果。 [0084]　进一步地，所述基于安卓的屏幕双屏显示装置还包括： [0085]　显示区域修改模块，用于修改所述车载终端的安卓操作系统中，导航栏NavigationBar的相关参数，以使所述NavigationBar作为所述重要功能显示区域。 [0086]　显示同步模块，用于修改控制NavigationBar的显示和隐藏的参数，以使所述应用软件显示区域与所述重要功能显示区域同步显示或者同步隐藏。 [0087]　目标功能确定模块，用于选择目标功能，所述与行车相关的目标功能为以下功能的至少一种： [0088]　行车导航功能； [0089]　行车记录功能； [0090]　行车音乐控制功能； [0091]　车载空调控制功能； [0092]　蓝牙电话控制功能。 [0093]　进一步地，所述显示区域修改模块，还包括： [0094]　显示参数修改单元，用于修改所述NavigationBar的显示大小参数以及显示位置参数，将所述NavigationBar的显示层级由最高级降低至预设显示层级。其中，所述预设显示层级低于状态栏StatusBar的显示层级。 [0095]　进一步地，所述目标功能显示模块303，还包括： [0096]　目标功能绑定单元，用于通过安卓操作系统中进程间通信机制，将系统用户接口SystemUI与所述目标功能绑定。 [0097]　画面显示单元，用于通过视图获取所述目标功能的画面参数，根据所述画面参数在所述重要功能显示区域显示所述目标功能的画面。 [0098]　Widget视图获取单元，用于获取所述目标应用程序的Widget的标识；根据所述目标应用程序的Widget的标识以及所述目标应用程序的标识，获取所述目标应用程序的Widget的视图view。 [0099]　Widget画面显示单元，用于将所述目标应用程序的Widget的view添加到所述NavigationBar的视图中，以实现在所述重要功能显示区域显示所述目标应用程序的Widget的画面。 [0100]　实施例四 [0104]　输入装置403可用于接收输入的数字或字符信息，以及产生与设备的用户设置以及功能控制有关的键信号输入。输出装置404可包括显示屏等显示设备。 [0105]　实施例五 [0107]　确定所述车载终端的屏幕处于分屏显示模式；其中，在所述分屏显示模式中，所述屏幕包括应用软件显示区域以及重要功能显示区域； [0108]　在所述应用软件显示区域显示目标应用程序的画面；其中，所述应用软件显示区域的显示比例与所述目标应用程序的画面比例相匹配； [0109]　在所述重要功能显示区域显示与行车相关的目标功能的画面，或者，显示所述目标应用程序的组件Widget的画面。 [0112]　值得注意的是，上述基于安卓的屏幕双屏显示装置的实施例中，所包括的各个单元和模块只是按照功能逻辑进行划分的，但并不局限于上述的划分，只要能够实现相应的功能即可；另外，各功能单元的具体名称也只是为了便于相互区分，并不用于限制本发明的保护范围。</t>
  </si>
  <si>
    <t>本发明实施例提供的基于安卓的屏幕双屏显示方法，保证了应用软件的画面显示比例，提高了用户体验度。</t>
  </si>
  <si>
    <t>CN106502513A |
CN106126027A |
CN104461444A |
US20130080143A1</t>
  </si>
  <si>
    <t>分屏显示 |
状态栏 |
导航栏 |
终端屏幕 |
动画效果 |
区域显示 |
显示参数 |
显示比例 |
显示位置 |
横向显示 |
画面参数</t>
  </si>
  <si>
    <t>widget |
目标功能 |
用户选择</t>
  </si>
  <si>
    <t>应用程序 |
安卓操作系统 |
应用软件 |
目标应用程序 |
用户设置 |
操作系统 |
车载终端</t>
  </si>
  <si>
    <t>显示内容 |
双屏 |
显示窗口 |
显示屏幕 |
同步显示 |
显示模式 |
输入指令 |
直接显示 |
显示区域 |
双屏显示 |
显示层</t>
  </si>
  <si>
    <t>3  2019.04.02 公开 公开
2019.04.26 实质审查的生效 实质审查的生效
IPC(主分类):G06F   3/14
申请日:20181122
2022.11.18 发明专利申请公布后的驳回 发明专利申请公布后的驳回
申请公布日=2019.04.02</t>
  </si>
  <si>
    <t>北京品源专利代理有限公司; 孟金喆</t>
  </si>
  <si>
    <t>110167 辽宁省沈阳市浑南区上深沟村860-1号F8B310室</t>
  </si>
  <si>
    <t>CN201811251082.1</t>
  </si>
  <si>
    <t>一种移动终端屏幕旋转方法及其移动终端</t>
  </si>
  <si>
    <t>本发明公开了一种移动终端屏幕旋转方法及其移动终端，其包括获取使用者当前使用姿态下的加速度数据信息；基于所述加速度数据信息计算外力加速度；基于外力加速度阈值对外力加速度进行分析，判断是否触发计数事件；基于预设计数事件对计数事件进行分析，判断所述计数事件是否为预设计数事件，如果所述计数事件是预设计数事件，则输出相应的屏幕旋转指令，启用屏幕旋转功能并基于所述屏幕旋转指令控制屏幕旋转；如果所述计数事件不是预设计数事件，则禁用屏幕旋转功能。本发明通过软件和硬件结合的方式，实现了简单的人机交互功能，根据用户的实际需求调整屏幕旋转方向，提高了屏幕旋转技术的准确度，同时本方法操作简单、实用性高，增强用户体验感。</t>
  </si>
  <si>
    <t>一种移动终端屏幕旋转方法，其特征在于，所述包括： 　　步骤101：获取使用者当前使用姿态下移动终端的加速度数据信息； 　　步骤102：基于所述加速度数据信息计算外力加速度； 　　步骤103：基于外力加速度阈值对外力加速度进行分析，判断是否触发多次计数事件； 　　步骤104：基于预设计数事件对所述多次计数事件进行分析，判断所述连续计数事件是否为预设计数事件，如果所述多次计数事件是预设计数事件，则输出相应的屏幕旋转指令，启用屏幕旋转功能并基于所述屏幕旋转指令控制屏幕旋转。</t>
  </si>
  <si>
    <t>汤贤彬</t>
  </si>
  <si>
    <t>2018/10/25</t>
  </si>
  <si>
    <t>2019/03/26</t>
  </si>
  <si>
    <t>G06F  3/01|G06F  3/0487</t>
  </si>
  <si>
    <t>G06F3/011|G06F3/0487</t>
  </si>
  <si>
    <t>　加速度传感器是一种能够测量加速度的传感器。传感器在加速过程中，通过对质量块所受惯性力的测量，利用牛顿第二定律获得加速度值。目前手机等移动终端设备都是利用加速度传感器来检测移动终端当前重力加速度的特性作为其实现屏幕自动旋转的方法。&lt;br/&gt;　然而直接使用加速度传感器实现屏幕自动旋转的最大缺点在于其仅根据移动终端本身的姿态即移动终端本身的重力加速度来控制屏幕旋转，当移动终端相对于地面为水平状态时，屏幕显示会根据加速度传感器上报的重力加速度数据变为对应的横屏状态，当移动终端相对于地面为竖直状态时，就变为对应的竖屏状态。但是这种方法并未将使用者的实际操作位置纳入考量范围。当人们躺着操作移动终端，尤其是当使用者以侧躺的方式操作移动终端时，由加速度传感器所计算出的移动终端方向与使用者的实际正视方向会发生较大的偏差，从而导致移动终端输出的画面显示方向经常与使用者的正视角度不符。此外，在当使用者在使用移动终端玩游戏、看视频时，可能由于手部不小心的一个小动作(例如由于车辆颠簸而造成手部较大的晃动)而使屏幕在游戏过程中发生了误旋转，影响了使用者的体验感。人们往往会在这时关掉屏幕自动旋转功能，但是在下一次需要使用这个功能时又必须重新打开，这会造成一定的麻烦，尤其是对于移动终端操作不熟悉的使用者会遭遇比较大的困扰。因此现有的屏幕自动旋转技术在某些情况下，不但无法起到自动校准屏幕显示方向的目的，反而会给使用者造成使用上的困扰。&lt;br/&gt;　申请公布号为CN107102801A的中国发明专利申请公开了一种通过获取用户人脸图像，进行人脸识别以获取人脸图像中双眼连线与终端屏幕当前画面显示方向的角度关系，从而根据角度关系确定是否触发终端屏幕旋转的终端屏幕旋转方法及装置。&lt;br/&gt;　然而，基于人脸识别进行屏幕旋转的方法受限于用户使用时的环境光线和使用状态，如果光线太暗，或者人脸无法对准屏幕，其实用性就会大大降低。</t>
  </si>
  <si>
    <t>　本发明涉及智能终端技术领域，尤其涉及一种移动终端屏幕旋转方法及其移动终端。</t>
  </si>
  <si>
    <t>[0033]　图1示出了根据本发明示例性实施例的移动终端屏幕旋转方法。该实施例的移动终端屏幕旋转方法主要包括： [0034]　步骤101：获取使用者当前使用姿态下的加速度数据信息； [0035]　具体的，当使用者使用物体敲击或者触碰移动终端时，会给移动终端一个外部作用力，随之而来的是与该外部作用力方向相反的瞬间加速度，这个瞬间加速度即是人工产生的外力加速度，这个瞬间加速度同样会被加速度传感器所检测。因此加速度传感器获取到的当前加速度数据信息应该是包括当前的重力加速度和外力加速度的总加速度。在获取到所述加速度数据信息后将其传输到加速度计算模块进行计算； [0036]　步骤102：基于所述加速度数据信息计算外力加速度； [0037]　具体的，当接收到来自加速度传感器输出的加速度数据信息后，加速度计算模块含有相应软件程序，通过将加速度数据信息减去重力加速度分量，即可求得外力加速度的大小和方向。加速度数据信息、重力加速度为具有方向和大小的矢量，因此它们做减法所得外力加速度也是一个有大小和方向的矢量。接着加速度计算模块会向其后的旋转判定模块输出所述外力加速度。 [0038]　步骤103：基于人工加速度阈值对外力加速度进行分析，判断是否触发多次计数事件； [0039]　具体的，在接收到所述外力加速度后，第一旋转判定子模块会基于外力加速度阈值对外力加速度进行分析。这里的外力加速度阈值为有方向有大小的矢量(设定好的一个矢量，如与水平面夹角为45度，大小为5cm/s2的加速度阈值)，外力加速度与它进行矢量大小比较。当外力加速度大于所述外力加速度阈值时，会触发相应方向(这个方向即是外力加速度的方向)上的计数事件，当外力加速度小于所述外力加速度阈值时，则不会触发相应方向上的计数事件，此时的外力力度和方向都不足以产生方向变换的效果，可能是一个意外状况，实际上用户不想改变此时屏幕方向，因此由方向控制模块禁用移动终端的屏幕旋转功能。接着基于预设时间间隔(如：1ms)对所述计数事件进行分析，当所述计数事件时间间隔大于预设时间间隔时判断其为单次计数事件。单次计数事件表明即用户的这次外力动作不是一个持续性动作，而是一个偶尔情况，实际上用户不想改变此时屏幕方向，则不能产生连续计数，是一个独立的事件。此时停止计数、清零计数并禁用屏幕旋转功能，等待下一次外力作用发生时进行重新计数。当所述计数事件时间间隔小于预设时间间隔时，表明用户在使用时保持了某种状态，持续对移动终端产生了外力加速度，此时正常计数即可，是一个多次计数事件。 [0040]　步骤104：基于预设计数事件对多次计数事件进行分析，判断所述多次计数事件是否为预设计数事件，如果所述多次计数事件是预设计数事件，则输出相应的屏幕旋转指令，启用屏幕旋转功能并基于所述屏幕旋转指令控制屏幕旋转。 [0041]　具体的，第二旋转判定子模块会基于预设计数事件对多次计数事件进行分析，判断所述多次计数事件是否为预设计数事件。所述预设计数事件可以由用户自定义设置，类似于移动终端的锁屏功能，用户可以自定义一个锁屏时间，同样的，在本发明中用户可以自定义设置一个预设计数事件(即当多次计数事件的计数达到几次时即可判定为预设计数事件)如果所述多次计数事件是预设计数事件，则输出相应的屏幕旋转指令，启用移动终端的屏幕旋转功能并基于所述屏幕旋转指令控制移动终端的屏幕旋转(朝着外力加速度方向)；进一步的，如果所述多次计数事件不是预设计数事件，说明此时外力作用与用户的设定不匹配，即不满足用户设定的变换屏幕方向条件，同样禁用屏幕旋转功能。 [0043]　进一步的，所述移动终端包括：显示器；和用于执行上述方法的装置。所述装置具体包括：加速度传感器、加速度计算模块、旋转判定模块、方向控制模块。 [0044]　其中，加速度传感器用于获取当前的加速度数据信息并传递所述加速度数据信息至加速度计算模块；加速度计算模块用于接收当前加速度数据信息，并基于所述加速度数据信息计算外力加速度，并将所述外力加速度输出至旋转判定模块；旋转判定模块，用于接收所述外力加速度，并基于外力加速度阈值对人工加速度进行分析，判断是否触发计数事件；基于预设计数事件对计数事件进行分析，判断所述计数事件是否为预设计数事件；以向方向控制模块输出相应的屏幕旋转指令；方向控制模块，用于接收相应的屏幕旋转指令，并根据屏幕旋转指令控制禁用屏幕旋转功能或启用屏幕旋转功能、控制屏幕旋转。 [0045]　进一步的，所述旋转判定模块包括第一旋转判定子模块和第二判定子模块，其中，所述第一旋转判定子模块用于判断是否触发计数事件；当外力加速度大于所述外力加速度阈值时，触发相应方向上的计数事件。所述第二选择判定子模块用于判定所述计数事件是否为预设计数事件，当所述计数事件是预设计数事件时，就输出相应的屏幕旋转指令。</t>
  </si>
  <si>
    <t>本发明通过软件和硬件结合的方式，实现了简单的人机交互功能，根据用户的实际需求调整屏幕旋转方向，提高了屏幕旋转技术的准确度，同时本方法操作简单、实用性高，增强用户体验感。</t>
  </si>
  <si>
    <t>CN108139779A |
CN105320436A |
CN104391634A</t>
  </si>
  <si>
    <t>CN112656049A |
CN112199061A</t>
  </si>
  <si>
    <t>0.21</t>
  </si>
  <si>
    <t>检测移动终端 |
控制移动终端 |
竖屏状态 |
屏幕旋转 |
移动终端屏幕 |
触发终端 |
3-乙氧基乙酸丙酯 |
调整屏幕 |
横屏状态 |
游戏过程 |
屏幕显示 |
移动终端输出 |
移动终端操作 |
用户体验感</t>
  </si>
  <si>
    <t>加速度值 |
加速度阈值 |
加速度数据 |
加速度计算 |
加速度方向 |
加速度 |
重力加速度 |
加速度传感器 |
旋转方法 |
计算外力 |
计数事件</t>
  </si>
  <si>
    <t>控制屏幕 |
旋转指令 |
指令控制 |
旋转功能 |
显示器</t>
  </si>
  <si>
    <t>hard coding |
存储器</t>
  </si>
  <si>
    <t>3  2019.03.26 公开 公开
2019.04.19 实质审查的生效 实质审查的生效
IPC(主分类):G06F   3/01
申请日:20181025
2022.10.18 发明专利申请公布后的驳回 发明专利申请公布后的驳回
申请公布日=2019.03.26</t>
  </si>
  <si>
    <t>四川力久律师事务所; 韩洋</t>
  </si>
  <si>
    <t>CN201810989196.X</t>
  </si>
  <si>
    <t>一种伪基站的识别方法、装置及移动终端</t>
  </si>
  <si>
    <t>本发明属于通信技术领域，提供一种伪基站的识别方法、装置及移动终端，该识别方法包括：获取待接入基站的标识信息；根据已识别的第一基站信息以及从区块链中获取其它移动终端已识别的第二基站信息确定伪基站的判定列表信息；根据判定列表信息和待接入基站的标识信息判断待接入基站是否为伪基站，并基于判断的结果确定是否与待接入基站连接。由于根据第一基站信息以及从区块链中获取其它移动终端的第二基站信息确定伪基站的判定列表信息，再根据判定列表信息和待接入基站的标识信息判断待接入基站是否为伪基站，可结合多个移动终端识别出的伪基站信息识别当前待接入基站，能够更全面的进行判断待接入基站的真伪，从而提高了识别伪基站的准确率。</t>
  </si>
  <si>
    <t>一种伪基站的识别方法，其特征在于，所述识别方法包括： 　　在进行网络重选时，获取待接入基站的标识信息； 　　根据已识别的第一伪基站信息以及从区块链中获取其它移动终端已识别的第二伪基站信息确定伪基站的判定列表信息；其中，所述判定列表信息包括所述伪基站的判定次数和判定概率； 　　根据所述判定列表信息和所述待接入基站的标识信息判断所述待接入基站是否为伪基站，并基于判断的结果确定是否与所述待接入基站连接。</t>
  </si>
  <si>
    <t>一种伪基站的识别方法，其特征在于，所述识别方法包括： 　　在进行网络重选时，获取待接入基站的标识信息； 　　根据已识别的第一伪基站信息以及从区块链中获取其它移动终端已识别的第二伪基站信息确定伪基站的判定列表信息；其中，所述判定列表信息包括所述伪基站的判定次数和判定概率； 　　根据所述判定列表信息和所述待接入基站的标识信息判断所述待接入基站是否为伪基站，并基于判断的结果确定是否与所述待接入基站连接； 　　其中，所述根据已识别的第一伪基站信息以及从区块链中获取其它移动终端已识别的第二伪基站信息确定伪基站的判定列表信息，包括： 　　获取当前移动终端已识别的第一基站标识信息和对应第一基站的识别结果，根据所述第一基站的标识信息、对应第一基站的识别结果、以及所述当前移动终端的标识信息确定所述第一伪基站信息，并进行存储后向已登记在区块链中的各个移动终端广播； 　　从区块链中获取其它移动终端已识别的第二基站标识信息和对应第二基站的识别结果，根据所述第二基站标识信息、对应第二基站的识别结果、以及对应其它移动终端的标识信息确定所述第二伪基站信息，并进行存储； 　　根据所述第一伪基站信息和所述第二伪基站信息生成新区块，并分别计算所述新区块中各个伪基站的判定次数和判定概率； 　　根据所述各个伪基站的判定次数和判定概率确定所述伪基站的判定列表信息。</t>
  </si>
  <si>
    <t>李在刚 |
蔺帅</t>
  </si>
  <si>
    <t>李在刚</t>
  </si>
  <si>
    <t>2018/08/28</t>
  </si>
  <si>
    <t>2018/12/18</t>
  </si>
  <si>
    <t>2021/12/17</t>
  </si>
  <si>
    <t>H04W 12/12|H04W 36/00|H04W 48/10|H04W 88/08</t>
  </si>
  <si>
    <t>H04W 12/12</t>
  </si>
  <si>
    <t>H04W12/12|H04W36/0072|H04W48/10|H04W88/08</t>
  </si>
  <si>
    <t>H04W12</t>
  </si>
  <si>
    <t>　随着移动终端的不断发展，手机等移动终端可通过连接基站进行通信，然而有些不法份子通过伪基站向移动终端发送信息进行诈骗或者广告推销。伪基站一般由主机和笔记本电脑或手机组成，通过短信群发器、短信发信机等相关设备能够搜取以其为中心、一定半径范围内的手机卡信息，伪装成运营商的基站，冒用他人手机号码强行向用户手机发送诈骗、广告推销等短信息。&lt;br/&gt;　目前，部分厂商在移动终端增加了伪基站识别功能，在移动终端在接入网络时，通过禁止移动终端接入伪基站的方法来避免来自伪基站的危害，然而对基站的识别仅基于当前移动终端的判断，识别伪基站的准确率不高。</t>
  </si>
  <si>
    <t>　本发明属于通信技术领域，尤其涉及一种伪基站的识别方法、装置及移动终端。</t>
  </si>
  <si>
    <t>[0044]　应理解，下述方法实施例中各步骤的序号的大小并不意味着执行顺序的先后，各过程的执行顺序应以其功能和内在逻辑确定，而不应对各实施例的实施过程构成任何限定。 [0046]　实施例一 [0047]　本发明实施例提供的伪基站的识别方法，应用于移动终端，如智能手机，电话手表，平板电脑等移动终端。如图1所示，所述识别方法包括： [0048]　步骤S101，在进行网络重选时，获取待接入基站的标识信息； [0049]　在本发明实施例中，当由于移动终端所在小区位置的改变或者当前接入小区对应基站的信号不足以支撑正常的网络服务的情况下，要重新选择基站(如选择相邻小区对应的基站)进行通信连接。在移动终端进行网络重选时，获取待接入基站的标识信息，所述标识信息包括但不限于待接入基站的的频点、运营商标识、小区标识、位置区编码等一项或多项信息。 [0050]　步骤S102，根据已识别的第一伪基站信息以及从区块链中获取其它移动终端已识别的第二伪基站信息确定伪基站的判定列表信息；其中，所述判定列表信息包括所述伪基站的判定次数和判定概率； [0051]　在本发明实施例中，获取当前移动终端之前已经识别的第一伪基站信息；从区块链中获取其它移动终端已识别的第二伪基站信息。根据第一伪基站信息以及第二伪基站信息确定曾被判断为伪基站的基站的判定次数和判定为伪基站的概率等信息，并根据伪基站的判定次数和判定概率确定判定列表信息。 [0052]　在一个实施例中，如图2所示，上述步骤S102具体包括： [0053]　步骤S1021，获取当前移动终端已识别的第一基站标识信息和对应第一基站的识别结果，根据所述第一基站的标识信息、对应第一基站的识别结果、以及所述当前移动终端的标识信息确定所述第一伪基站信息，并进行存储后向已登记在区块链中的各个移动终端广播； [0054]　在本发明实施例中，获取当前移动终端已经识别的基站的标识信息和对应识别各个基站的识别结果。根据已经识别的基站的标识信息和对应识别各基站的识别结果确定被识别为伪基站的基站，并根据确定为伪基站的基站信息和当前移动终端的标识信息作为第一伪基站信息，并进行存储后向已登记在区块链中的各个移动终端广播。 [0055]　步骤S1022，从区块链中获取其它移动终端已识别的第二基站标识信息和对应第二基站的识别结果，根据所述第二基站标识信息、对应第二基站的识别结果、以及对应其它移动终端的标识信息确定所述第二伪基站信息，并进行存储； [0056]　在本发明实施例中，从区块链网络中获取其它移动终端已经识别的基站的标识信息、对应各个基站的识别结果，以及识别对应基站的其它移动终端的标识信息。根据其它移动终端已识别的基站的标识信息和对应各个基站的识别结果确定被其它移动终端识别成伪基站的基站信息，并根据被其它移动终端识别成伪基站的基站信息和对应做识别的其它移动终端的标识信息作为第二伪基站信息，并将第二伪基站信息进行存储。 [0057]　步骤S1023，根据所述第一伪基站信息和所述第二伪基站信息生成新区块，并分别计算所述新区块中各个伪基站的判定次数和判定概率； [0058]　在本发明实施例中，根据上述第一伪基站信息和上述第二伪基站信息进行打包处理生成新区块连接至区块链中。具体可根据第一伪基站信息和第二伪基站信息中对应的伪基站的判定次数和判定概率进行排序(如判定次数升序或降序，根据判定概率升序或降序)后生成新区块。 [0059]　步骤S1024，根据所述各个伪基站的判定次数和判定概率确定所述伪基站的判定列表信息。 [0060]　在本发明实施例中，可根据各个伪基站的判定次数和判定概率等信息确定伪基站的判定列表信息，具体地可根据预先定义的模板根据伪基站的判定次数和判定概率生成伪基站的判定列表信息。 [0061]　步骤S103，根据所述判定列表信息和所述待接入基站的标识信息判断所述待接入基站是否为伪基站，并基于判断的结果确定是否与所述待接入基站连接。 [0062]　在本发明实施例中，根据判定列表信息和待接入基站的标识信息判断所述待接入基站是否为伪基站：可根据从区块链网络中获取的其他移动终端的历史判断信息、当前移动终端的历史判断信息和待接入基站的标识信息判断待接入基站是否为伪基站。 [0063]　在一个实施例中，根据所述判定列表信息和所述待接入基站的标识信息判断所述待接入基站是否为伪基站，包括：若根据所述判定列表信息判断所述待接入基站为伪基站，且根据所述待接入基站的标识信息判断所述待接入基站为伪基站，则确定所述待接入基站是伪基站。即若从区块链网络中获取的其他移动终端的历史判断信息曾判断出待接入基站为伪基站，或当前移动终端曾判断出当前基站为伪基站。且根据所述待接入基站的标识信息判断所述待接入基站为伪基站，则确定所述待接入基站是伪基站。 [0064]　在一个实施例中，根据所述判定列表信息和所述待接入基站的标识信息确定所述待接入基站是否为伪基站，还包括：若根据所述判定列表信息判断所述待接入基站是伪基站，且根据所述待接入基站的标识信息判断所述待接入基站不为伪基站，则根据所述待接入基站的标识信息再进行N次判断所述待接入基站是否为伪基站；其中，所述N≧1且为整数；若根据所述待接入基站的标识信息N次判断所述待接入基站都不为伪基站，则确定所述待接入基站不是伪基站，且根据N+1次的判断信息修改所述判定列表信息中的判定次数和判定概率，并进行存储后向区块链中的各个移动终端进行广播。若根据判定信息列表中伪基站的信息判断出待接入基站为伪基站，但是当前移动终端根据待接入基站的标识信息判断出待接入基站不是伪基站，则当前移动终端再进行N次判断，若N次中有一次判断为伪基站，则认为待接入基站为伪基站，若N次都判断出不是伪基站，则认为待接入基站不是伪基站。根据当前移动终端对待接入基站的判断次数、判断的结果、当前移动终端的标识信息和待接入基站的标识信息修改所述判定列表信息中待接入基站的判定次数和判定概率，并将当前移动终端对待接入基站的判断次数、判断的结果、当前移动终端的标识信息和待接入基站的标识信息进行关联后存储并向区块链中的各个移动终端进行广播。 [0065]　在一个实施例中，在根据所述待接入基站的标识信息判断所述待接入基站为伪基站之前，还包括：根据所述待接入基站的标识信息和预设伪基站的标识信息，判断所述待接入基站是否为伪基站。可预先存储伪基站的标识信息，如伪基站的频点、运营商标识、小区标识、位置区编码等一项或多项信息，根据待接入基站的标识信息和预先存储的伪基站的标识信息判断待接入基站是否为伪基站。当然，也可结合上述判定列表信息中判断伪基站的信息判断待接入基站是否为伪基站。 [0066]　由此可见，在本发明实施例中，由于根据已识别的第一伪基站信息以及从区块链中获取其它移动终端已识别的第二伪基站信息确定伪基站的判定列表信息，再根据所述判定列表信息和所述待接入基站的标识信息判断所述待接入基站是否为伪基站，可结合多个移动终端识别出的伪基站信息识别当前待接入基站，能够更全面的进行判断待接入基站的真伪，从而提高了识别伪基站的准确率。 [0067]　实施例二 [0068]　本实施例基于实施例一实现，是对实施例一中方法步骤的进一步说明，本实施例与实施例一相同或相似的地方，具体可参见实施例一的相关描述，此处不再赘述。如图3所示，上述步骤S103中根据所述判定列表信息判断所述待接入基站是伪基站包括： [0069]　步骤S301，根据所述判定列表信息获取所述待接入基站的判定次数和判定概率； [0070]　在本发明实施例中，在判定信息列表中包括曾被判断为伪基站的基站对应的判定次数和判定概率，根据待接入基站的标识信息确定待接入基站曾经是否被判断为伪基站，若曾被判定为伪基站，则获取待接入基站被判定为伪基站的判定次数和判定概率。 [0071]　步骤S302，若所述待接入基站的判定次数大于预设第一阈值，则在所述判定概率大于或等于预设第二阈值时，判定所述待接入基站是伪基站； [0072]　在本发明实施例中，获取待接入基站的判定次数，当判定次数大于预设第一阈值时，获取待接入基站判定为伪基站的概率。并在所述判定概率大于或等于预设第二阈值时，判定所述待接入基站是伪基站；即表示根据待接入基站的标识信息对待接入基站的判定次数大于一定值时，根据对待接入基站的判定为伪基站的概率来判断是否为伪基站。 [0073]　步骤S303，若所述待接入基站的判定次数小于或等于预设第一阈值，则在所述判定为伪基站的次数小于预设第三阈值时，判定所述待接入基站是伪基站。 [0074]　在本发明实施例中，获取待接入基站被判定为伪基站的判定次数，当判定次数小于或等于预设第一阈值时，获取待接入基站被判定为伪基站的判定次数。若判定为伪基站的次数小于预设第三阈值时，判定所述待接入基站是伪基站。如上述第三阈值可设置为1次或其它数值，即表示根据待接入基站的标识信息对待接入基站的判定次数小于等于一定值时，根据对待接入基站的判定为伪基站的次数来判断是否为伪基站。 [0075]　由此可见，在本发明实施例中，一方面，由于根据已识别的第一基站信息以及从区块链中获取其它移动终端已识别的第二基站信息确定伪基站的判定列表信息，再根据所述判定列表信息和所述待接入基站的标识信息判断所述待接入基站是否为伪基站，可结合多个移动终端识别出的伪基站信息识别当前待接入基站，能够更全面的进行判断待接入基站的真伪，从而提高了识别伪基站的准确率。另一方面，在根据所述判定列表信息判断所述待接入基站是伪基站时，可根据待接入基站的判定次数来确定是由判断为伪基站的次数还是判断为伪基站的概率判断是否为伪基站，在判定次数少时，可根据判定为伪基站的次数决定，判定次数大时，可根据判定为伪基站的概率决定，根据待接入基站的判定次数采用不同的判定方法，可进一步提高对待接入基站识别的准确率。 [0076]　实施例三 [0077]　本发明实施例提供一种伪基站的识别装置，用于执行实施例一和实施例二中的方法步骤，为了便于说明，仅示出于本发明相关的部分，如图4所示，所述识别装置400包括： [0078]　获取模块401，用于在进行网络重选时，获取待接入基站的标识信息； [0079]　确定模块402，用于根据已识别的第一伪基站信息以及从区块链中获取其它移动终端已识别的第二伪基站信息确定所述伪基站的判定列表信息；其中，所述判定列表信息包括所述伪基站的判定次数和判定概率； [0080]　在一个实施例中，所述确定模块包括： [0081]　第一获取单元，用于获取当前移动终端已识别的第一基站标识信息和对应第一基站的识别结果，根据所述第一基站的标识信息、对应第一基站的识别结果、以及所述当前移动终端的标识信息确定所述第一伪基站信息，并进行存储后向已登记在区块链中的各个移动终端广播； [0082]　第二获取单元，用于从区块链中获取其它移动终端已识别的第二基站标识信息和对应第二基站的识别结果，根据所述第二基站标识信息、对应第二基站的识别结果、以及对应其它移动终端的标识信息确定所述第二伪基站信息，并进行存储； [0083]　生成单元，用于根据所述第一伪基站信息和所述第二伪基站信息生成新区块，并分别计算所述新区块中各个伪基站的判定次数和判定概率； [0084]　确定单元，用于根据所述各个伪基站的判定次数和判定概率确定所述伪基站的判定列表信息。 [0085]　判断模块403，用于根据所述判定列表信息和所述待接入基站的标识信息判断所述待接入基站是否为伪基站，并基于判断的结果确定是否与所述待接入基站连接。 [0086]　在一个实施例中，所示判断模块具体用于若根据所述判定列表信息判断所述待接入基站为伪基站，且根据所述待接入基站的标识信息判断所述待接入基站为伪基站，则确定所述待接入基站是伪基站。 [0087]　在一个实施例中，所示判断模块具体还用于若根据所述判定列表信息判断所述待接入基站是伪基站，且根据所述待接入基站的标识信息判断所述待接入基站不为伪基站，则根据所述待接入基站的标识信息再进行N次判断所述待接入基站是否为伪基站；其中，所述N≧1且为整数；若根据所述待接入基站的标识信息N次判断所述待接入基站都不为伪基站，则确定所述待接入基站不是伪基站，且根据N+1次的判断信息修改所述判定列表信息中的判定次数和判定概率，并进行存储后向区块链中的各个移动终端进行广播。 [0088]　在一个实施例中，在根据所述待接入基站的标识信息判断所述待接入基站为伪基站之前，还包括：根据所述待接入基站的标识信息和预设伪基站的标识信息，判断所述待接入基站是否为伪基站。 [0089]　在一个实施例中，判断模块403还包括： [0090]　第三获取单元，用于根据所述判定列表信息获取所述待接入基站的判定次数和判定概率； [0091]　第一判定单元，用于若所述待接入基站的判定次数大于预设第一阈值，则在所述判定概率大于或等于预设第二阈值时，判定所述待接入基站是伪基站； [0092]　第二判定单元，用于若所述待接入基站的判定次数小于或等于预设第一阈值，则在所述判定为伪基站的次数小于预设第三阈值时，判定所述待接入基站是伪基站。 [0093]　由此可见，在本发明实施例中，在本发明实施例中，一方面，由于根据已识别的第一伪基站信息以及从区块链中获取其它移动终端已识别的第二伪基站信息确定伪基站的判定列表信息，再根据所述判定列表信息和所述待接入基站的标识信息判断所述待接入基站是否为伪基站，可结合多个移动终端识别出的伪基站信息识别当前待接入基站，能够更全面的进行判断待接入基站的真伪，从而提高了识别伪基站的准确率。另一方面，在根据所述判定列表信息判断所述待接入基站是伪基站时，可根据待接入基站的判定次数来确定是由判断为伪基站的次数还是判断为伪基站的概率判断是否为伪基站，在判定次数少时，可根据判定为伪基站的次数决定，判定次数大时，可根据判定为伪基站的概率决定，根据待接入基站的判定次数采用不同的判定方法，可进一步提高对待接入基站识别的准确率。 [0094]　实施例四 [0101]　在上述实施例中，对各个实施例的描述都各有侧重，某个实施例中没有详述或记载的部分，可以参见其它实施例的相关描述。 [0103]　在本发明所提供的实施例中，应该理解到，所揭露的装置和方法，可以通过其它的方式实现。例如，以上所描述的装置实施例仅仅是示意性的，例如，上述模块或单元的划分，仅仅为一种逻辑功能划分，实际实现时可以有另外的划分方式，例如多个单元或组件可以结合或者可以集成到另一个系统，或一些特征可以忽略，或不执行。另一点，所显示或讨论的相互之间的耦合或直接耦合或通讯连接可以是通过一些接口，装置或单元的间接耦合或通讯连接，可以是电性，机械或其它的形式。 [0104]　上述作为分离部件说明的单元可以是或者也可以不是物理上分开的，作为单元显示的部件可以是或者也可以不是物理单元，即可以位于一个地方，或者也可以分布到多个网络单元上。可以根据实际的需要选择其中的部分或者全部单元来实现本发明实施例方案的目的。</t>
  </si>
  <si>
    <t>由于根据第一基站信息以及从区块链中获取其它移动终端的第二基站信息确定伪基站的判定列表信息，再根据判定列表信息和待接入基站的标识信息判断待接入基站是否为伪基站，可结合多个移动终端识别出的伪基站信息识别当前待接入基站，能够更全面的进行判断待接入基站的真伪，从而提高了识别伪基站的准确率。</t>
  </si>
  <si>
    <t>CN107172586A |
CN106658508A |
CN106304083A |
CN106211162A |
CN106060828A |
CN106060827A</t>
  </si>
  <si>
    <t>CN113099456B |
CN113099456A |
CN109462849A</t>
  </si>
  <si>
    <t>0.33</t>
  </si>
  <si>
    <t>CN109041064B</t>
  </si>
  <si>
    <t>伪基站 |
基站信息 |
当前基站 |
接入基站 |
网络接入设备 |
位置区编码 |
终端接入 |
第一基站 |
小区标识 |
第二基站 |
待接入基站 |
接入小区 |
网络重选 |
运营商标识 |
移动终端广播</t>
  </si>
  <si>
    <t>判断信息 |
信息识别 |
移动终端 |
信息判断 |
识别装置 |
移动终端发送信息 |
存储器</t>
  </si>
  <si>
    <t>标识信息 |
列表信息 |
信息生成 |
区块链 |
判定列表 |
新区块</t>
  </si>
  <si>
    <t>识别方法 |
确定模块 |
识别结果 |
判定概率</t>
  </si>
  <si>
    <t>3  2018.12.18 公开 公开
2019.01.11 实质审查的生效 实质审查的生效
IPC(主分类):H04W  12/12
申请日:20180828
2021.12.17 授权 授权</t>
  </si>
  <si>
    <t>深圳中一联合知识产权代理有限公司; 张全文</t>
  </si>
  <si>
    <t>518000 广东省深圳市南山区高新南六道6号迈科龙大厦7A03室</t>
  </si>
  <si>
    <t>CN201710366545.8</t>
  </si>
  <si>
    <t>特征点检测方法、装置及电子设备</t>
  </si>
  <si>
    <t>本发明实施例公开了一种特征点检测方法、装置及电子设备，涉及图像处理技术领域，能够解决现有技术中特征点识别的实时性和准确性问题。本发明实施例的特征点检测方法包括：获取目标图像的深度特征信息；基于所述深度特征信息，将在所述目标图像上提取的快速特征点区分为前景特征点和后景特征点；对所述前景特征点进行强特征检测，得到所述目标图像的强特征点；将所述强特征点作为所述目标图像的目标特征点。此外，本发明实施例还公开了特征点检测装置、电子设备。通过上述方案，能够兼顾特征点识别的实时性和准确性，提高了特征点识别的效率。</t>
  </si>
  <si>
    <t>一种特征点检测方法，其特征在于，包括： 　　获取目标图像的深度特征信息； 　　基于所述深度特征信息，将在所述目标图像上提取的快速特征点区分为前景特征点和后景特征点； 　　对所述前景特征点进行强特征检测，得到所述目标图像的强特征点； 　　将所述强特征点作为所述目标图像的目标特征点。</t>
  </si>
  <si>
    <t>一种特征点检测方法，其特征在于，包括： 　　获取目标图像的深度特征信息； 　　基于所述深度特征信息，将在所述目标图像上提取的快速特征点区分为前景特征点和后景特征点； 　　对所述前景特征点进行强特征检测，得到所述目标图像的强特征点，包括：生成前景fast角点邻域掩膜，在掩膜对应的区块内计算水平、垂直梯度，根据梯度数据，计算Hessian矩阵，并求取其角点响应，若该点响应值为邻域局部极值，且大于阈值t时，标记该点为强角点，阈值t与邻域尺寸根据深度数据动态生成； 　　将所述强特征点作为所述目标图像的目标特征点。</t>
  </si>
  <si>
    <t>2017/05/22</t>
  </si>
  <si>
    <t>2018/12/07</t>
  </si>
  <si>
    <t>G06K9/00724|G06K9/00744</t>
  </si>
  <si>
    <t>　在对视频中的运动目标进行检测的过程中，运动目标可能出现在画面的任意位置，而用于表示运动目标的各个像素点都有可能出现在运动目标上。由于大量像素点的运动矢量具有一致性，为了减少运动目标像素的计算量，运动矢量相同的区域可以用若干图形表示，该图形的特征点可以用图像角点表示，基于角点技术的目标图像特征点检测是运动目标识别的关键技术。对于应用刷新帧率较高(尤其以游戏应用)的场景中，为了保证视频动作的连贯性，组成帧的每个图像的处理时间很短，因此对于角点检测技术的实时性提出了更高的要求。&lt;br/&gt;　发明人在实现本发明的过程中发现，现有技术的Fast角点检测技术由于不必计算全图的水平梯度、垂直梯度，计算效率较高，可以在较短的时间内快速获取大量的角点。但该算法检测角点质量不高，准确性差。除此之外，现有技术中还存在使用Harris角点、Shi Tomasi角点来确定目标图像特征点的方案。Harris角点、Shi Tomasi角点均是利用梯度信息，通过计算海瑟矩阵，以及角点响应函数，搜索角点，角点响应越高，则置信度越高。通过非极大值抑制或其他类似方法，搜索强角点。该方法检测角点准确率高，且中间产出海瑟矩阵、梯度信息可以被运动目标检测中的下游算法利用。但是该算法计算梯度的过程中，涉及卷积操作非常耗时，不满足移动设备的实时性要求。此外，现有技术中还存在采用Fast角点与基于梯度特征相结合的方法，通过Fast特征预选待检测角点，之后在Fast角点中基于梯度特征筛选角点。但是此算法依然难以解决时间开销较大的问题。&lt;br/&gt;　在对于图像渲染的实时性、快速性、准确性要求较高的图像处理场景中，亟需一种快速、准确的特征点检测技术。</t>
  </si>
  <si>
    <t>　本发明涉及图像处理技术领域，尤其涉及图像中的特征点检测技术。</t>
  </si>
  <si>
    <t>[0100]　下面结合附图对本发明实施例进行详细描述。 [0102]　图1为本发明的实施例的特征点检测的流程示意图，如图1所示，本实施例的方法可以包括以下步骤： [0103]　S101，获取目标图像的深度特征信息。 [0104]　图像深度是指存储每个像素所用的位数，也用于量度图像的色彩分辨率。图像深度确定彩色图像的每个像素可能有的颜色数，或者确定灰度图像的每个像素可能有的灰度级数.它决定了彩色图像中可出现的最多颜色数，或灰度图像中的最大灰度等级。 [0105]　目标图像的深度特征数据通常可以采用带有深度图像信息采集功能的摄像装置获得，也可以在图像生成时，根据固定的模型算法计算产生。 [0106]　目标图像中存储有图像的深度特征数据，具体的，可以在目标图像对应的深度缓存(depthbuffer)中获取目标图像的深度特征信息。 [0107]　S102，基于所述深度特征信息，将在所述目标图像上提取的快速特征点区分为前景特征点和后景特征点。 [0108]　具体的，可以获取目标图像上提取的快速特征点的深度值，将该深度值与预设阈值进行比较，对于大于该预设阈值的快速特征点，可以将该特征点标记为前景特征点。对于小于或等于该预设阈值的快速特征点，可以将该特征点标记为后景特征点 [0109]　S103，对所述前景特征点进行强特征检测，得到所述目标图像的强特征点。 [0110]　强特征点区别于快速特征点，具有更高的准确性。常见的快速特征点包括fast角点，常见的强特征点包括harris角点、Shi Tomasi角点等。 [0111]　以fast角点和harris角点为例，对所述前景特征点进行强特征检测的计算过程如下：为提高计算速度，首先生成前景fast角点邻域掩膜，在掩膜对应的区块内计算水平、垂直梯度。根据梯度数据，计算Hessian矩阵，并求取其角点响应。若该点响应值为邻域局部极值，且大于阈值t时，标记该点为强角点。特别地，阈值t与邻域尺寸可以为预设值，也可根据深度数据动态生成。 [0112]　S104，将所述强特征点作为所述目标图像的目标特征点。 [0113]　通过将所述强特征点作为所述目标图像的目标特征点，可以基于该强特征点构建出目标图像中的物体的特征轮廓，通过分析强特征点的变化趋势，可以分析目标图像上物体的运动趋势。 [0114]　通过本实施例中的方法，通过基于深度信息将快速特征点进行区分，在进行强特征点识别时，仅识别快速特征点中的前景特征点，在保证了特征点识别实时性的前提下，提高了特征点识别的准确性。 [0115]　根据本发明另一实施例的方案，参见图2，除了执行图1所对应的实施例之外，可选择性的，特征点检测方法还可以包括： [0116]　S201，获取需要进行特征点检测的目标图像。 [0117]　具体的，获取目标图像中的色彩缓存(colorbuffer)中的数据，色彩缓存中保存着目标图像在平面上的图像信息，基于该图像信息，可以方便的获取物体的形状。 [0118]　S202，对所述目标图像执行快速特征点提取操作，确定所述目标图像的快速特征点。 [0119]　在实际的应用中，需要兼顾目标图像处理的实时性和准确性，为此，先进行快速特征点提取，参见图3，对所述目标图像执行快速特征点提取操作，确定所述目标图像的快速特征点可以包括如下步骤： [0120]　S301，选取所述目标图像中的任一像素点作为中心像素点； [0121]　S302，获取以所述中心像素点为原点、半径为r个像素、宽度为1个像素的像素圆环； [0122]　S303，判断所述像素圆环上是否存在n个灰度值均大于或小于所述中心像素点的像素； [0123]　S304，若是，则将所述中心像素点确定为快速特征点。 [0124]　在实际的执行过程中，快速特征点可以是Fast角点。 [0125]　通过对目标图像进行快速特征点识别，提高了目标图像特征点识别的实时性。 [0126]　可选的，参见图4，本发明实施例还提供了一种区分前景特征点和后景特征点的方法，包括： [0127]　S401，获取所述快速特征点的深度值。 [0129]　深度缓冲的分辨率对于场景质量有很大的影响：当两个物体非常接近的时候，16位的深度缓冲区可能会导致“缓冲区打架(fighting)”的人为噪声，为此，本申请中使用24位或者32位的深度缓冲区。 [0130]　S402，判断所述深度值是否大于预设阈值。 [0131]　具体的，可以在确定Fast角点的基础上判断其对应的深度值是否大于阈值t，t的数值可以根据实际的需要进行设置。作为一个例子，t的范围可以在0～255的范围内选取。 [0132]　S403，将所述深度值大于所述预设阈值的快速特征点确定为前景特征点。 [0133]　S404，将所述深度值小于等于所述预设阈值的快速特征点确定为后景特征点。 [0134]　通过将特征点区分为前景特征点和后景特征点，简化了后续强特征点识别的工作量，减少了强特征点识别的时间。 [0135]　可选的，参见图5，本发明实施例还提供了一种确定强特征点的方法，包含如下步骤： [0136]　S501，获取所述前景特征点的梯度信息。 [0137]　在获取所述前景特征点的梯度信息的过程中，参见图5，可以具体包括如下步骤： [0138]　S601，遍历所述前景特征点。 [0139]　获取步骤S403中获得的所有前景特征点，按照一定的顺序依次对前景特征点的梯度信息进行计算。 [0140]　S602，生成所述前景特征点的邻域掩模。 [0141]　具体的实现过程中，可以将掩模设计为由0和1组成的一个二进制图像。当应用掩模时，1值区域被处理，被屏蔽的0值区域不被包括在计算中。选定了前景特征点之后，可以通过指定的数据值、数据范围、有限或无限值、感兴趣区和注释文件来定义图像掩模，也可以应用上述选项的任意组合作为输入来建立掩模。 [0142]　S603，在所述邻域掩模内计算所述前景特征点的水平梯度和垂直梯度，进而得到所述前景特征点的梯度信息。 [0143]　图像函数f(x，y)在像素点(x，y)的梯度是一个具有大小和方向的矢量，设为Gx和Gy分别表示x方向和v方向的梯度，这个梯度的矢量可以表示为： [0144]　 [0145]　这个矢量的幅度为 [0146]　 [0147]　方向角为： [0148]　 [0149]　数字图像中，更多的使用差分来近似导数，最简单的梯度近似表达式如下： [0150]　Gx＝f(x，y)-f(x-1，y)[0151]　Gy＝f(x，y)-f(x，y-1)[0152]　梯度的方向是函数f(x，y)变化最快的方向，当图像中存在边缘时，一定有较大的梯度值，相反，当图像中有比较平滑的部分时，灰度值变化较小，则相应的梯度也较小，图像处理中把梯度的模简称为梯度，由图像梯度构成的图像成为梯度图像。可以采用小区域模板进行卷积来计算，常见的计算算子包括：Sobel算子、Robinson算子、Laplace算子等。 [0153]　S502，基于所述梯度信息，计算所述前景特征点的角点响应。 [0154]　具体的，可以定义角点响应函数，通过角点响应函数计算所述前景特征点的角点响应。 [0155]　S503，将角点响应大于预设阈值的前景特征点确定为强特征点。 [0156]　通过对前景特征点进行强特征点检测，保证了特征点检测的准确性。 [0157]　可选的，参见图7，本发明实施例还提供的一种对目标图像进行边缘增强的方法，包括如下步骤： [0158]　S701，基于所述目标图像的深度特征信息，将所述目标图像进行区域划分，得到所述目标图像的深度区间。 [0159]　在实现S701的过程中，可以包括如下步骤： [0160]　S801，在所述深度特征信息对应的深度数据中生成随机种子点。 [0161]　为提高计算速度，在深度缓存(depthbuffer)中生成若干种子点。举例而言，可以采用随机数发生器产生随机种子点，随机数发生器可以采用固定尺寸的种子，也可以使种子的尺寸可变。也可以直接使用数据熵，直接从深度缓存的熵源产生密钥，即，作为结果的m位种子直接用作密钥。 [0162]　S802，获取所述随机种子点的直方图的峰谷值。 [0163]　图像直方图是反映一个图像像素分布的统计表，横坐标代表了图像像素的种类，可以是灰度的，也可以是彩色的。纵坐标代表了每一种颜色值在图像中的像素总数或者占所有像素个数的百分比。可以采用多种方式及函数计算随机种子点的直方图，以OpenCV为例，OpenCV中计算图像直方图像函数是calcHist。 [0164]　S803，利用所述峰谷值确定所述深度数据的聚类中心，并根据所述聚类中心完成对所述随机种子点的聚类。 [0165]　对上述种子点统计深度直方图，对直方图平滑滤波后计算其峰谷值，进而初始化若干聚类中心。 [0166]　S804，基于聚类的结果，确定所述目标图像的划分区域。 [0167]　具体的，可以使用kmeans算法对各种子点聚类，最终将完整的深度数据，划分为若干深度层、深度区间，在图像上表现为若干区块。 [0168]　S702，在所述深度区间内提取所述深度图像的边缘数据。 [0169]　边缘检测可以采用多种方法。举例而言，可以通过计算某一位置的像素点与其四周相邻像素点的相关程度来实现：将中心点像素值与其相邻像素点分别相减，并取其绝对值；当相邻像素差值的绝对值小于设定的相关阈值时判定此两点相关；与四周相邻像素点都相关的像素点位于目标内部，与周围三个像素点相关的像素点位于目标边缘，与周围两个像素点相关的像素点位于目标边界交点 [0170]　S703，基于所述边缘数据对所述目标图像进行边缘增强。 [0171]　可以采用高通滤波进行边缘增强。图像的边缘或线条的细节(边缘)部分与图像频谱的高频分量相对应，采用高通滤波让高频分量顺利通过，并适当抑制中低频分量，是图像的细节变得清楚，实现图像的边缘增强。 [0172]　另外，也可以基于深度区间使用边缘检测算子提取深度图像边缘数据，最终使用边缘增强算子对色彩缓存(colorbuffer)实现边缘增强。 [0173]　通过该实施例中的方案，能够基于深度数据对目标图像进行边缘增强，增强后的目标图像能够提高为后续的强特征点的效率。 [0174]　上述实施例中的快速特征点可以是Fast角点，强特征点可以是harris角点、Shi Tomasi角点。 [0175]　与前述特征点检测方法实施例相对应，本发明实施例还提供了一种特征点检测装置，如图9所示，特征点检测装置10，包括： [0176]　第一获取模块101，用于获取目标图像的深度特征信息。 [0177]　图像深度是指存储每个像素所用的位数，也用于量度图像的色彩分辨率。图像深度确定彩色图像的每个像素可能有的颜色数，或者确定灰度图像的每个像素可能有的灰度级数.它决定了彩色图像中可出现的最多颜色数，或灰度图像中的最大灰度等级。 [0178]　目标图像的深度特征数据通常可以采用带有深度图像信息采集功能的摄像装置获得，也可以在图像生成时，根据固定的模型算法计算产生。 [0179]　目标图像中存储有图像的深度特征数据，具体的，可以在目标图像对应的深度缓存(depthbuffer)中获取目标图像的深度特征信息。 [0180]　区分模块102，用于基于所述深度特征信息，将在所述目标图像上提取的快速特征点区分为前景特征点和后景特征点。 [0181]　具体的，可以获取目标图像上提取的快速特征点的深度值，将该深度值与预设阈值进行比较，对于大于该预设阈值的快速特征点，可以将该特征点标记为前景特征点。对于小于或等于该预设阈值的快速特征点，可以将该特征点标记为后景特征点 [0182]　检测模块103，用于对所述前景特征点进行强特征检测，得到所述目标图像的强特征点。 [0183]　强特征点区别于快速特征点，具有更高的准确性。常见的快速特征点包括fast角点，常见的强特征点包括harris角点、Shi Tomasi角点等。 [0184]　以fast角点和harris角点为例，对所述前景特征点进行强特征检测的计算过程如下：为提高计算速度，首先生成前景fast角点邻域掩膜，在掩膜对应的区块内计算水平、垂直梯度。根据梯度数据，计算Hessian矩阵，并求取其角点响应。若该点响应值为邻域局部极值，且大于阈值t时，标记该点为强角点。特别地，阈值t与邻域尺寸可以为预设值，也可根据深度数据动态生成。 [0185]　执行模块104，用于将所述强特征点作为所述目标图像的目标特征点。 [0186]　通过将所述强特征点作为所述目标图像的目标特征点，可以基于该强特征点构建出目标图像中的物体的特征轮廓，通过分析强特征点的变化趋势，可以分析目标图像上物体的运动趋势。 [0187]　通过本实施例中的方法，通过基于深度信息将快速特征点进行区分，在进行强特征点识别时，仅识别快速特征点中的前景特征点，在保证了特征点识别实时性的前提下，提高了特征点识别的准确性。 [0188]　参见图10，除了图9所示的结构之外，特征点检测装置还可以包括第二获取模块201、确定模块202。 [0189]　参见图11，除了图9所示的结构之外，特征点检测装置还可以包括划分模块701、提取模块702、边缘增强模块703。 [0193]　该电子设备可以以多种形式存在，包括但不限于： [0194](1)移动通信设备：这类设备的特点是具备移动通信功能，并且以提供话音、数据通信为主要目标。这类终端包括：智能手机(例如iPhone)、多媒体手机、功能性手机，以及低端手机等。 [0196](3)便携式娱乐设备：这类设备可以显示和播放多媒体内容。该类设备包括：音频、视频播放器(例如iPod)，掌上游戏机，电子书，以及智能玩具和便携式车载导航设备。 [0198](5)其他具有数据交互功能的电子设备。 [0200]　一个实体或者操作与另一个实体或操作区分开来，而不一定要求或者暗示这些。 [0202]　本说明书中的各个实施例均采用相关的方式描述，各个实施例之间相同相似的部分互相参见即可，每个实施例重点说明的都是与其他实施例的不同之处。 [0203]　尤其，对于装置实施例而言，由于其基本相似于方法实施例，所以描述的比较简单，相关之处参见方法实施例的部分说明即可。</t>
  </si>
  <si>
    <t>通过上述方案，能够兼顾特征点识别的实时性和准确性，提高了特征点识别的效率。</t>
  </si>
  <si>
    <t>1.20</t>
  </si>
  <si>
    <t>WO2017049994 |
CN105809619A |
CN103810718A |
CN103198319A |
CN103020632A |
CN102799883A |
US20060171594A1</t>
  </si>
  <si>
    <t>CN109816645B |
CN109816645A</t>
  </si>
  <si>
    <t>CN108960012B</t>
  </si>
  <si>
    <t>计算图像 |
梯度图像 |
灰度图像 |
梯度信息 |
etch recipe |
深度值 |
种子点 |
中心像素点 |
相邻像素点 |
相邻像素差值 |
角点响应 |
角点响应函数 |
聚类中心 |
区域划分</t>
  </si>
  <si>
    <t>边缘检测算子 |
图像直方图 |
边缘数据 |
峰谷值</t>
  </si>
  <si>
    <t>边缘检测 |
深度图像 |
特征点检测 |
目标图像 |
特征检测 |
目标特征点 |
深度数据 |
快速特征 |
特征点检测方法 |
深度特征</t>
  </si>
  <si>
    <t>特征信息 |
获取目标 |
hard-boiled egg |
电子设备</t>
  </si>
  <si>
    <t>3  2018.12.07 公开 公开
2019.01.01 实质审查的生效 实质审查的生效
IPC(主分类):G06K   9/00
申请日:20170522
2022.04.15 授权 授权</t>
  </si>
  <si>
    <t>CN201810472318.8</t>
  </si>
  <si>
    <t>一种汽车电器电源变动自动化测试系统及其测试方法</t>
  </si>
  <si>
    <t>一种汽车电器电源变动自动化测试系统及其测试方法，包括控制设备、程控电源、测试盒、被测设备，和信息采集设备，通过控制设备，使程控电源产生电源变动测试波形，使测试盒产生与电源变动测试波形相关联的信号，所述电源变动测试波形和所述信号施加到被测设备上，通过对来自信息采集设备的信息的识别，可实时分析被测设备输出的信息，自动判定被测设备是否出现故障状态。</t>
  </si>
  <si>
    <t>一种汽车电器电源变动自动化测试系统，包括控制设备、程控电源、测试盒、被测设备、和信息采集设备，通过控制设备，使程控电源产生电源变动测试波形，使测试盒产生与电源变动测试波形相关联的信号，所述电源变动测试波形和所述信号施加到被测设备上，通过对来自信息采集设备的信息的识别，可实时分析被测设备输出的信息，自动判定被测设备是否出现故障状态。</t>
  </si>
  <si>
    <t>曾毅峰 |
吴桐 |
刘学科</t>
  </si>
  <si>
    <t>曾毅峰</t>
  </si>
  <si>
    <t>2018/05/17</t>
  </si>
  <si>
    <t>G01R 31/00</t>
  </si>
  <si>
    <t>G01R31/007</t>
  </si>
  <si>
    <t>G01R31</t>
  </si>
  <si>
    <t>　电源变动实验是汽车电器电气性能试验中的一类，是汽车厂企业标准不可或缺的组成部分。在该实验中，模拟汽车电器在使用过程中可能遇到的各种工况下的电源波形，被测设备在各种试验波形的条件下，应不受影响的正常工作或有可接受的功能降低。并且，在不同车厂对电源变动实验具体的标准不一样，要求的波形大都不同。在电源变动实验中使用的程控电源是指电源输出的电压和电流受程序控制的电源，其通过接口可以设定输出电压的波形。&lt;br/&gt;　在现有的电源变动实验中，如图1所示，被测设备DUT(Device Under Test)的一个实例是车载音响。其中，PC机运行电源变动实验软件，通过程控电源产生电源测试波形，实现了电源实验波形的自动加载。并且，通过测试盒(Test Box)产生电源变动相关联的开关信号，实验过程中由人操作PC机上的软件执行测试，执行测试过程中需要测试人员对实验结果做出判断。&lt;br/&gt;　在该现有的技术方案中，虽然可以加载可编程的实验波形，可以根据不同客户的要求生成定制的试验波形，但实验结果依赖测试人员的主观判定。由于被测设备在电源变动试验环境下出现问题的情形可能具有随机性，完全由人主观判定有可能出现漏检的情况，并且确认随机出现的故障出现或不再出现经常需要较多的测试时间，测试成本高。</t>
  </si>
  <si>
    <t>　本发明属汽车电器电气性能检测领域，具体涉及一种汽车电器电源变动自动化测试系统及其测试方法。</t>
  </si>
  <si>
    <t>[0034]　下面详细描述本发明的实施例，所述实施例的示例在附图中示出，其中自始至终相同或类似的标号表示相同或类似的元件或具有相同或类似功能的元件。下面通过参考附图描述的实施例是示例性的，旨在用于解释本发明，而不能理解为对本发明的限制。 [0035]　本发明的汽车电器电源变动自动化测试系统的结构图如图2所示，包括控制设备(例如是PC机)、程控电源、测试盒、和被测设备，通过控制设备，使程控电源产生电源测试波形，使测试盒(Test Box)产生电源变动相关联的开关信号，在此基础上，还增加了按键输入(对应于汽车音响产品中的方向盘控制器，可调整被测设备的工作状态，如歌曲的开启、选择、或停止，等)，声音转换电路，摄像头，互联网接口。在增加这些设备的基础上，实现了机器自动检查判定机能，通过声音与图像的识别，判定试验结果。同时实现了远程添加任务机能，可以远程添加测试任务，自动执行测试、返回测试结果。 [0037]　通过频谱分析或波形比对等，可以判断DUT输出的声音是否与预期相同(例如是否存在无声、断音、和/或爆破音)。 [0038]　将DUT输出的声音信号的频率例如设定为1KHz。 [0039]　施加电源变动信号前，通过摄像头将拾取DUT屏幕图像，根据DUT的工作状态，划分DUT屏幕上显示固定内容的区域和运行时变化的区域，试验过程中不断比对固定区域和变化区域与实验前的屏幕图像，用于确认DUT是否实验过程中是否一直保持相同的工作状态，并正常工作。 [0040]　电源变动实验的异常现象包括黑屏和复位显示启动LOGO，且不同的故障显示图像有明显区别，从而可以根据故障种类选取区域做比对，识别是否发生了相应故障。 [0041]　本发明还包括LOG保存功能，可保存DUT处于电源变动情况下的LOG数据，数据记录中保留有时间信息，方便获取实验失败情况下DUT的故障数据。 [0042]　本发明还包括远程添加任务功能。 [0043]　本发明的工作原理是，通过PC机来控制Test Box，产生IO信号(点火信号ACC，倒车信号BACK)和方向盘控制器输入，使DUT进入特定的工作模式，在此模式下施加电源变动实验波形，通过实时分析DUT输出的声音和图像，识别DUT是否出现故障状态，生成测试报告。 [0044]　自动判定故障状态的流程是：Step1：PC控制程控电源开始施加电源变动波形，同步PC控制测试盒开始施加变化信号。Step2：PC在施加电源变动波形和通过测试盒控制施加变化信号的过程中，检测DUT是否有声音输出的异常或图像输出(如：画面迁移)的异常。Step3：通过PC程序记录和自动判定Step1～Step2在过程中是否存在声音输出异常与图像输出异常。并生成测试报告和LOG文件。 [0045]　具体地，在一个实施例中，如图3所示，自动判定故障状态的具体流程是： [0046]　1)识别声音和/或图像输出是否异常，若声音和/或图像输出存在异常，则记录声音和/或图像的异常类型并进入步骤3)，若声音和图像输出均正常，则进入步骤2)； [0047]　2)判断电源变动波形是否施加完毕，若未施加完毕，则返回到步骤1)；若施加完毕，则报告“实验成功完成”，生成测试报告和/或存储LOG，并结束； [0048]　3)报告“实验异常结束”，生成测试报告和/或存储LOG，并结束。 [0049]　声音识别的方法例如是：设定DUT输出固定频率的声音信号(如1KHz)，通过测试盒转换到控制设备的声卡识别。通过频谱分析，可以判断DUT输出的声音是否有无声、断音、和/或爆破音等故障。 [0050]　图像识别的方法例如是：在施加电源变动信号前，通过摄像头将拾取DUT屏幕图像，根据DUT的工作状态，划分DUT屏幕上显示固定内容的区域和运行时变化的区域，试验过程中不断比对固定区域和变化区域与实验前的屏幕图像，用于确认DUT是否实验过程中是否一直保持相同的工作状态，并正常工作。 [0051]　电源变动实验的异常现象例如可以包括黑屏(即被测设备黑屏)、复位显示启动LOGO等，且不同的故障显示图像有明显区别，因此可以根据故障种类选取区域做比对，识别是否发生了相应故障。 [0053]　此外，声音图像的自动识别判定算法可以有很多种，只要能够达到识别的目的，都可以完成发明目的。例如，通过仅图像识别当前的DA的界面是否发生了迁移，也可以判定出现了故障。 [0054]　声音图像的自动识别判定算法所处的位置也有多种，也可以不在PC端实现，在Test Box中也可以实现，或者使用PAD等智能终端也可以实现。 [0055]　Test Box的功能也可能被集成到程控电源内，进一步完成发明，因而表现出和本发明不同的结构。 [0056]　对于智能设备(车载音响等)，使用特殊的软件接口(例如安卓操作系统的ADB(Android Debug Bridge))也可以获取被测设备输出的图像和声音输出，在此基础上可以实现类似的功能，这样设计的前提需要能够修改智能设备的代码，因此难于实现对一般设备的自动化测试。 的情况下在本发明的范围内可以对上述实施例进行变化、修改、替换和变型。</t>
  </si>
  <si>
    <t>JP2987446B2 |
CN107703395A |
CN107656126A |
CN106652858A |
CN105676045A |
CN102539955A</t>
  </si>
  <si>
    <t>CN110687888B |
CN112946388A |
CN110703726A |
CN110687888A</t>
  </si>
  <si>
    <t>0.37</t>
  </si>
  <si>
    <t>自动化测试系统 |
自动化测试 |
执行测试 |
测试报告 |
自动加载 |
测试资源 |
返回测试 |
软件接口 |
log文件</t>
  </si>
  <si>
    <t>测试过程 |
测试效率 |
被测设备 |
congoleum |
测试设备 |
测试时间 |
测试方法 |
异常现象 |
故障状态 |
实时分析 |
自动判定 |
工作状态</t>
  </si>
  <si>
    <t>测试波形 |
程控电源 |
电源变动 |
汽车电器 |
变化信号</t>
  </si>
  <si>
    <t>互联网接口 |
屏幕图像 |
控制设备 |
声音信号 |
图像输出 |
信息采集设备</t>
  </si>
  <si>
    <t>3  2018.11.30 公开 公开
2018.12.25 实质审查的生效 实质审查的生效
IPC(主分类):G01R  31/00
申请日:20180517
2021.10.29 发明专利申请公布后的驳回 发明专利申请公布后的驳回
申请公布日=2018.11.30</t>
  </si>
  <si>
    <t>北京皮皮云嘉知识产权代理有限公司; 师杰</t>
  </si>
  <si>
    <t>CN201710178924.4</t>
  </si>
  <si>
    <t>一种呼叫控制方法、系统及移动终端</t>
  </si>
  <si>
    <t>本发明公开了一种呼叫控制方法，该方法应用在用户移动终端上，包括：当检测到主叫方终端向被叫方号码发起呼叫请求时，将所述被叫方号码与预设的呼出限制链表中已存储的各个设定号码进行匹配；当匹配成功时，按预设的拒绝方式，拒绝所述呼叫请求，以禁止所述主叫方终端对所述被方叫号码进行呼叫。所述方法提供了一种呼叫控制机制，将所述被叫方号码与预设的呼出限制链表中已存储的各个设定号码进行匹配，当匹配成功时，按预设的拒绝方式，拒绝所述呼叫请求，以禁止所述主叫方终端对所述被方叫号码进行呼叫。从主叫方终端控制了所述被叫方号码拒绝所述主叫方号码的呼入的问题，实现了对所述被叫方号码的呼叫限制，避免了持续呼入攻击的问题。</t>
  </si>
  <si>
    <t>一种呼叫控制方法，其特征在于，应用于主叫方终端，包括： 　　当检测到主叫方终端向被叫方号码发起呼叫请求时，将所述被叫方号码与预设的呼出限制链表中已存储的各个设定号码进行匹配； 　　当匹配成功时，按预设的拒绝方式，拒绝所述呼叫请求，以禁止所述主叫方终端对所述被方叫号码进行呼叫。</t>
  </si>
  <si>
    <t>一种呼叫控制方法，其特征在于，应用于主叫方终端，包括： 　　当检测到主叫方终端向被叫方号码发起呼叫请求时，将所述被叫方号码与预设的呼出限制链表中已存储的各个设定号码进行匹配； 　　当匹配成功时，按预设的拒绝方式，拒绝所述呼叫请求，以禁止所述主叫方终端对所述被叫方号码进行呼叫； 　　其中，所述设定号码的存储过程包括： 　　在所述主叫方终端向被叫方号码进行呼叫的过程中，当接收到被叫方号码反馈的拒绝码时，确定所述拒绝码的拒绝类型； 　　将所述反馈的拒绝码的被叫方号码作为设定号码，按与所述拒绝类型相对应的存储方式存储到所述呼出限制链表中。</t>
  </si>
  <si>
    <t>2017/03/23</t>
  </si>
  <si>
    <t>2020/09/29</t>
  </si>
  <si>
    <t>H04M  1/725|H04M  1/2745|H04M  1/663|H04M  3/22|H04M  3/436|H04W 12/08|H04W 76/18</t>
  </si>
  <si>
    <t>H04M1/72463|H04M1/2748|H04M1/663|H04M3/2281|H04M3/4365|H04W12/08</t>
  </si>
  <si>
    <t>　当今社会中，智能语音通信设备已被普遍应用，手机作为智能语音通信设备的代表，已经成为绝大多数人的通讯工具，成为生活中不可或缺的一部分。&lt;br/&gt;　当享受科技带来的好处时，随之而来的，也有很多令人头疼的问题，比如骚扰电话，几乎困扰着所有人，大量的推销电话，如保险，贷款，购物，房产等等真是让人不胜其烦，更有甚者，有些推销电话会选择持续不停的给某一手机打电话，手机就像报废了一样，一直不停的响，手机都不能正常使用。目前，缺少一种对通话请求的呼叫控制机制，解决持续呼入攻击的问题。</t>
  </si>
  <si>
    <t>　本发明涉及移动通信设备领域，尤其涉及一种呼叫控制方法、系统及移动终端</t>
  </si>
  <si>
    <t>[0058]　本发明提供了一种呼叫控制方法，该方法适用于所有主被叫双方通过某一固定标识进行语音或者视频连接的呼叫过程中，所述固定标识是可以对主叫双方的身份进行区分的标识信息，可以为电话号码，账号信息，名称信息等固有的身份标识信息，本发明实施例仅以电话号码为例对所述呼叫控制方法进行说明。 [0059]　本发明实施例提供了一种呼叫控制方法，应用于主叫方终端，所述呼叫控制方法流程图如图1所示，包括步骤： [0060]　S101、当检测到主叫方终端向被叫方号码发起呼叫请求时，将所述被叫方号码与预设的呼出限制链表中已存储的各个设定号码进行匹配； [0061]　本发明实施例中，将所述被叫方号码与所述呼出限制链表中已经存储的各个设定号码依次进行匹配，所述设定号码可以为一个标识，也可以是具体的号码，具有唯一性，所述设定号码是通过解析被叫方反馈的拒绝码得到的，对应着反馈所述拒绝码的被叫方号码的拒绝信息。 [0062]　S102、当匹配成功时，按预设的拒绝方式，拒绝所述呼叫请求，以禁止所述主叫方终端对所述被方叫号码进行呼叫。 [0063]　本发明实施例中，当匹配成功时，查找到所述呼出限制列表中与所述被叫方号码对应的设定号码，依据所述设定号码对应的拒绝信息，按预设的拒绝方式，拒绝所述呼叫请求，以禁止所述主叫方终端对所述被方叫号码进行呼叫。 [0064]　本发明公开了一种呼叫控制方法，该方法应用在用户的移动终端上，当检测到主叫方终端向被叫方号码发起呼叫请求时，将所述被叫方号码与预设的呼出限制链表中已存储的各个设定号码进行匹配，当匹配成功时，按预设的拒绝方式，拒绝所述呼叫请求，以禁止所述主叫方终端对所述被方叫号码进行呼叫。从主叫方终端控制了所述被叫方号码拒绝所述主叫方号码的呼入的问题，实现了对所述被叫方号码的呼叫限制，避免了持续呼入攻击的问题。 [0065]　本发明实施例中，所述设定号码中的拒绝信息包括被限制呼出的号码和所述限制呼出的号码被拒绝时间两部分，用户是不能看到或者修改这部分数据的，所述呼出限制链表存储所述被叫方号码最大限制数量是200个。 [0066]　本发明实施例中，按预设的拒绝方式，拒绝所述呼叫请求，以禁止所述主叫方终端对所述被方叫号码进行呼叫的过程中，所述按预设的拒绝方式分别为拒绝呼出时长为十分钟，拒绝呼出时长为三十分钟和拒绝呼出时长为永久三种拒绝方式中的一种。 [0067]　本发明实施例中，所述设定号码的存储过程如图2所示，包括步骤: [0068]　S201、在所述主叫方终端向各个被叫方号码进行呼叫的过程中，当接收到任意一个被叫方号码反馈的拒绝码时，确定所述拒绝码的拒绝类型； [0069]　本发明实施例中，在所述主叫方终端向各个被叫方号码进行呼叫的过程中，当接收到任意一个被叫方号码反馈的拒绝码时，解析所述拒绝码，确定所述拒绝码的拒绝类型为三种，分别为：拒绝呼出时长为十分钟，拒绝呼出时长为三十分钟和拒绝呼出时长为永久。 [0070]　S202、将所述反馈拒绝码的被叫方号码作为设定号码，按与所述拒绝类型相对应的存储方式存储到所述呼出限制链表中。 [0071]　本发明实施例中，将所述反馈拒绝码的被叫方号码作为设定号码，按与所述拒绝类型相对应的存储方式存储到所述呼出限制链表中，每次存储过程完成后都要对所述呼出限制链表进行更新。所述按与所述拒绝类型相对应的存储方式存储到所述呼出限制链表中是指采取分类存储的方式，将拒绝方式为永久的存储在一个单元，将拒绝信息为固定时间的存储在同一个单元，分别存储的目的是为了可以实现对所述呼出限制链表中数据的分块管理，易于数据的存储和更新。 [0073]　本发明实施例中，所述呼叫控制方法还包括对主叫方进行拒绝提示，如图3所示，还包括步骤: [0074]　S303、向用户发送与所述拒绝方式相对应的拒绝提示音，进行拒绝提示。 [0075]　本发明实施例中，当所述呼出限制链表中的设定号码与所述被叫方号码匹配时，直接禁止此次呼叫，将所述呼出限制链表中所述设定号码对应的拒绝信息反馈给所述主叫方的用户交互及应用层APPUI，所述用户交互及应用层APPUI中的语音播放模块，依据拒绝信息的类型，播放相应的拒绝提示，所述拒绝提示可以为，用户忙，请十分钟后再拨；用户忙，请三十分钟后再拨和用户拒绝了你的通话请求三种。 [0076]　本发明实施例中，还包括：当接收到被叫方号码发送的第一解除指令时，删除所述呼出限制链表中与所述被叫方号码相对应的设定号码。 [0077]　所述第一解除指令包括三种指令：限制超时，自动解除；收到被限制号码呼叫或者短信解除和发起限制方解除限制。 [0078]　若通过限制时间超时，自动解除，若所述主叫方终端收到由核心网反馈的拒绝码，经过解析后，对应的拒绝信息为一固定时长，从接到拒绝码的第一时间开始计时，满足所述时长要求时，将所述呼出限制链表中与所述反馈拒绝码的被叫方号码相匹配的设定号码以及所述设定号码所包含的拒绝信息删除，自动解除呼叫限制，更新所述呼出限制链表。 [0079]　若通过收到被限制号码呼叫或者短信解除，若所述被叫方终端收到来自核心网的呼叫，所述呼叫可以为语音呼叫或者短信通知，检查主叫号码是否与所述呼出限制链表中的设定号码相匹配，若匹配，删除与所述主叫方号码相匹配的设定号码以及所述设定号码所包含的拒绝信息，取消当前主叫方号码的呼叫限制，更新所述呼出限制链表。 [0080]　若通过发起限制方解除限制解除，所述发起限制方选择所述发起限制方移动终端的解除限制按钮，将生成的解除限制指令发送给Modem，Modem生成一条特殊短信给被限制方，短信内容不受限制，例如可以为CC_Release，核心网将短信发送给被限制方，被限制方移动终端收到短信以后，首先检查发送方号码是否与所述呼出限制链表中的设定号码匹配，若匹配，删除与所述发送方号码匹配的设定号码以及所述设定号码所包含的拒绝信息，解除所述发送方号码的呼叫限制。然后检查短信内容，如果是特定解除限制短信的内容，则不通知用户有短信到达，而是直接返回送达报告给发送方。 [0081]　与图1所述的一种呼叫控制方法相对应的，本发明实施例还提供了一种呼叫控制系统，应用于主叫方终端，其结构示意图如图4所示，包括： [0082]　匹配单元401和禁止单元402。 [0083]　其中： [0084]　所述匹配单元401，用于当检测到主叫方终端向被叫方号码发起呼叫请求时，将所述被叫方号码与预设的呼出限制链表中已存储的各个设定号码进行匹配； [0085]　所述禁止单元402，用于当匹配成功时，按预设的拒绝方式，拒绝所述呼叫请求，以禁止所述主叫方终端对所述被方叫号码进行呼叫。 [0086]　本发明公开了一种呼叫控制系统，该方法应用在用户的移动终端上，当检测到主叫方终端向被叫方号码发起呼叫请求时，将所述被叫方号码与预设的呼出限制链表中已存储的各个设定号码进行匹配，当匹配成功时，按预设的拒绝方式，拒绝所述呼叫请求，以禁止所述主叫方终端对所述被方叫号码进行呼叫。从主叫方终端控制了所述被叫方号码拒绝所述主叫方号码的呼入的问题，实现了对所述被叫方号码的呼叫限制，避免了持续呼入攻击的问题。 [0087]　所述匹配单元401还包括： [0088]　确定子单元403和存储子单元404。如图5所示。 [0089]　其中： [0090]　所述确定子单元403，用于在所述主叫方终端依次向各个被叫方号码进行呼叫的过程中，当接收到任意一个被叫方号码反馈的拒绝码时，确定所述拒绝码的拒绝类型； [0091]　所述存储子单元404，用于将所述反馈拒绝码的被叫方号码作为设定号码，按与所述拒绝类型相对应的存储方式存储到所述呼出限制链表中。 [0092]　本发明实施例中，还包括播放单元，当将所述呼出限制链表中所述设定号码对应的拒绝信息反馈给所述主叫方用户交互及应用层APPUI，所述用户交互及应用层APPUI中的语音播放模块，依据拒绝信息的类型，播放相应的拒绝提示。 [0093]　本发明实施例中，还包括解除单元，当所述主叫方接收到，被叫方终端发送的第一解除指令时，删除所述呼出限制链表中与所述被叫方号码相对应的设定号码所包含的拒绝信息。具体的解除限制指令执行方式与应用于所述主叫方终端的所述呼叫控制方法中的解除呼叫限制操作相同，在此不再赘述。 [0094]　本发明实施例中，还包括被叫方终端，所述被叫方终端方法的流程图如6所示，包括步骤： [0095]　S501、当检测到核心网发送的主叫方终端发起的语音通话请求时，获取所述主叫方终端对应的主叫方号码； [0096]　本发明实施例中，当所述被叫方终端检测到核心网发送的Setup以建立所述语音通话请求时，拦截所述Setup，获取所述主叫方的电话号码。所述Setup中携带所述主叫方的电话号码。 [0097]　S502、判断所述主叫方号码是否存在于已建立的呼入限制链表中； [0098]　本发明实施例中，判断所述主叫方号码是否存在于已建立的呼入限制链表中，所述呼入限制链表与所述主叫方的呼出限制链表相对应，所述呼入限制链表中存储着所述被叫方终端拒绝接听的所有电话号码的集合以及所述所有电话号码拒绝呼入的时长。 [0099]　现有技术中，当接收到核心网发送的Setup以建立所述语音通话请求时，被叫方终端首先以Call Confirmed消息回复所述核心网，然后所述被叫方终端的Modem模块通知用户交互及应用层APPUI模块有电话呼入，所述被叫方终端向所述核心网发送Altering振铃通知，之后才将所述Setup中的电话号码与所述呼入限制链表进行比对。 [0100]　本发明实施例中，与所述呼出限制链表的对比在接收到所述Setup建立的语音通话请求的第一时间就进行了，区别于现有技术中要在完成回复核心网，通知用户交互及应用层APPUI模块有电话呼入，向核心网发送振铃通知等操作之后才进行与呼入限制列表的比对，减少了所述被叫方终端的执行步骤，不仅解决了现有技术中电话持续呼入的问题，还节省了在语音通话建立过程中的空口资源以及被叫方终端电能的消耗。 [0101]　S503、当存在时，拒绝建立所述语音通话请求。 [0102]　本发明实施例中，所述当主叫方号码存在于呼入限制链表中，说明所述被叫方拒绝过所述主叫方的通话请求，已经将与所述主叫方号码对应的拒绝信息存入了呼入限制链表中，因此，直接对所述主叫方终端的语音通话请求进行拒绝。 [0103]　本发明公开了一种呼叫控制方法，该方法应用在用户的移动终端上，当检测到主叫方终端向被叫方号码发起呼叫请求时，将所述被叫方号码与预设的呼出限制链表中已存储的各个设定号码进行匹配，当匹配成功时，按预设的拒绝方式，拒绝所述呼叫请求，以禁止所述主叫方终端对所述被方叫号码进行呼叫。从主叫方终端控制了所述被叫方号码拒绝所述主叫方号码的呼入的问题，实现了对所述被叫方号码的呼叫限制，避免了持续呼入攻击的问题。 [0104]　本发明实施例中，所述呼入限制链表与所述呼出限制链表的不同在于，所述呼入限制链表是可以展示给所述被叫方终端的，通常所述呼入限制链表存储号码最大限制数量是200个，相对于移动终端来说，同一移动终端既可以作为主叫方终端，也可以作为被叫方终端，依据所述移动终端执行何种通话动作，选择启用哪一个呼叫限制链表。因此，同一移动终端中所述呼入限制链表和所述呼出限制链表同时存在。 [0105]　本发明实施例中，还包括当所述呼入限制链表中不包含所述主叫方电话号码时，直接进入正常通话处理流程，所述通话处理流程的执行方法如图7所示，还包括步骤: [0106]　S604、当不存在时，建立所述语音通话请求；将所述语音通话按预设的展示方式，展示给被叫方用户；当接收到所述被叫方终端对所述语音通话的拒绝指令时，将所述主叫方号码添加到所述呼入限制链表中；并生成与所述拒绝指令相对应的拒绝码；将所述拒绝码发送至所述主叫方终端，以使所述主叫方终端依据所述拒绝码对主叫方终端呼叫被叫方号码的过程进行限制。 [0107]　本发明实施例中，所述语音通话按预设的展示方式是指接听通话请求和拒绝通话请求两种，所述接听通话请求是指进入正常通话处理流程，接听所述主叫方终端的语音通话请求，进行通话；若所述被叫方选择拒绝接听时，被叫方终端界面上包括三个与所述拒绝方式相对应的按钮，选择对应的按钮，所述拒绝方式包括：分别为呼入限制时长十分钟，呼入限制时长30分钟，呼入限制时长永久。当所述被叫方终端对所述语音通话进行拒绝时，依据所述拒绝方式的类型，将所述主叫方号码以及所述主叫方号码的限制呼入时长添加到所述呼入限制链表中指定的存储位置，并生成与所述拒绝指令相对应的拒绝码，将所述拒绝码发送至所述主叫方终端，以使所述主叫方终端依据所述拒绝码对主叫方终端呼叫被叫方号码的过程进行限制。 [0108]　与图7所述的一种呼叫控制方法相对应的，本发明实施例还提供了一种呼叫控制系统，应用于被叫方终端，其结构示意图如图8所示，包括： [0109]　获取单元701，判断单元702，拒绝单元703。 [0110]　其中： [0111]　所述获取单元701，用于当检测到核心网发送的主叫方终端发起的语音通话请求时，获取所述主叫方终端对应的主叫方号码； [0112]　所述判断单元702，用于判断所述主叫方号码是否存在与已建立的呼入限制链表中； [0113]　所述拒绝单元703，用于当存在时，拒绝建所述立语音通话请求。 [0114]　本发明公开了一种呼叫控制系统，该方法应用在用户的移动终端上，当检测到主叫方终端向被叫方号码发起呼叫请求时，将所述被叫方号码与预设的呼出限制链表中已存储的各个设定号码进行匹配，当匹配成功时，按预设的拒绝方式，拒绝所述呼叫请求，以禁止所述主叫方终端对所述被方叫号码进行呼叫。从主叫方终端控制了所述被叫方号码拒绝所述主叫方号码的呼入的问题，实现了对所述被叫方号码的呼叫限制，避免了持续呼入攻击的问题。 [0115]　本发明实施例，还提供了一种移动终端，所述移动终端如9所示，包括： [0116]　用户交互及应用层APPUI801和网络信令解析传输层Modem802。 [0117]　其中， [0118]　所述用户交互及应用模块APPUI801，用于和所述网络信令解析传输模块Modem进行交互。 [0119]　本发明实施例中，所述APPUI中包括对所述语音通话请求进行拒绝的按键、对所述主叫方号码进行解除呼叫限制的解除按键和语音播放模块以及显示屏，用来显示呼入限制的电话号码。 [0120]　本发明实施例中，当用户没有操作，并且没有网络通知时，APPUI模块通常进入休眠状态，以节省电量。 [0121]　所述Modem802包括第一呼叫控制系统和第二呼叫控制系统； [0122]　所述第一呼叫控制系统包括： [0123]　匹配单元，用于当检测到主叫方终端向被叫方号码发起呼叫请求时，将所述被叫方号码与预设的呼出限制链表中已存储的各个设定号码进行匹配； [0124]　禁止单元，用于当匹配成功时，按预设的拒绝方式，拒绝所述呼叫请求，以禁止所述主叫方终端对所述被方叫号码进行呼叫。 [0125]　所述第二呼叫控制系统包括： [0126]　获取单元，用于当检测到核心网发送的主叫方终端发起的语音通话请求时，获取所述主叫方终端对应的主叫方号码； [0127]　判断单元，用于判断所述主叫方号码是否存在与已建立的呼入限制链表中； [0128]　拒绝单元，用于当存在时，拒绝建立所述语音通话请求。 [0129]　本发明实施例中，上述主叫方终端和被叫方终端只是在上述说明书的阐述过程中加以区分，对于同一移动终端而言，主叫方终端和被叫方终端是相对的，依据所述移动终端在整个通话过程中的作用来判定。 [0130]　需要说明的是，本说明书中的各个实施例均采用递进的方式描述，每个实施例重点说明的都是与其他实施例的不同之处，各个实施例之间相同相似的部分互相参见即可。对于装置类实施例而言，由于其与方法实施例基本相似，所以描述的比较简单，相关之处参见方法实施例的部分说明即可。</t>
  </si>
  <si>
    <t>从主叫方终端控制了所述被叫方号码拒绝所述主叫方号码的呼入的问题，实现了对所述被叫方号码的呼叫限制，避免了持续呼入攻击的问题。</t>
  </si>
  <si>
    <t>JP2014204365A |
WO2015002549 |
CN104283851A |
CN103516859A |
CN102957781A |
CN102547616A |
CN102223431A |
CN101631298A |
CN1859501A |
CN1433241A</t>
  </si>
  <si>
    <t>CN111405120B |
CN111405120A |
CN110166642A</t>
  </si>
  <si>
    <t>CN108924335B</t>
  </si>
  <si>
    <t>主叫号码 |
通话请求 |
拒绝提示 |
isoxalyl |
短信内容 |
电话号码 |
叫号 |
语音通话 |
设定号码 |
移动终端</t>
  </si>
  <si>
    <t>主叫方 |
被叫方 |
呼叫请求 |
主叫方用户 |
呼叫控制 |
接收到 |
核心网</t>
  </si>
  <si>
    <t>主叫方号码 |
呼叫被叫 |
呼入限制 |
消息回复 |
呼叫限制 |
拒绝通话 |
呼出限制 |
振铃通知 |
被叫方号码 |
号码呼叫 |
主叫方终端 |
拒绝指令 |
被叫方终端</t>
  </si>
  <si>
    <t>匹配成功 |
判断单元</t>
  </si>
  <si>
    <t>3  2018.11.30 公开 公开
2018.12.25 实质审查的生效 实质审查的生效
IPC(主分类):H04M   1/725
申请日:20170323
2020.09.29 授权 授权</t>
  </si>
  <si>
    <t>CN201810579236.3</t>
  </si>
  <si>
    <t>基于规则引擎的数据处理方法、装置及电子设备</t>
  </si>
  <si>
    <t>本发明实施例公开了一种基于规则引擎的数据处理方法、装置及电子设备，属于数据处理技术领域，该方法包括：获取目标设备的上传数据，所述上传数据包括一个或多个固定字段；基于所述目标设备的属性，为所述上传数据增加属性字段；基于所述固定字段及所述属性字段，为所述上传数据设置匹配的规则引擎；利用所述规则引擎中的过滤器、处理器及插件中的至少一个，对所述上传数据进行数据处理。通过本申请的方案，提高了数据处理的效率。</t>
  </si>
  <si>
    <t>一种基于规则引擎的数据处理方法，其特征在于，包括： 　　获取目标设备的上传数据，所述上传数据包括一个或多个固定字段； 　　基于所述目标设备的属性，为所述上传数据增加属性字段； 　　基于所述固定字段及所述属性字段，为所述上传数据设置匹配的规则引擎； 　　利用所述规则引擎中的过滤器、处理器及插件中的至少一个，对所述上传数据进行数据处理。</t>
  </si>
  <si>
    <t>崇爱甄</t>
  </si>
  <si>
    <t>2018/06/06</t>
  </si>
  <si>
    <t>2018/11/16</t>
  </si>
  <si>
    <t>H04L 12/24|H04L 29/08</t>
  </si>
  <si>
    <t>H04L41/0604|H04L41/0803|H04L67/12</t>
  </si>
  <si>
    <t>H04L41</t>
  </si>
  <si>
    <t>　随着物联网技术的发展，传统的智能设备需要服务器进行统一的管理，包括设备状态管理、设备遥测数据分析等等。当物联网技术变得越来越先进，业务需求变的越来越复杂，并且智能设备上传到服务器端的遥测数据量越来越庞大，同时对于服务器的处理、响应时间等的要求也越来越高。&lt;br/&gt;　市场要求业务规则经常变化，IT系统必须依据业务规则的变化快速、低成本的更新。而且为了快速、低成本的更新，业务人员应能直接管理IT系统中的规则，不需要程序开发人员参与。为了方便应付特殊状况，即客户一开始没有提到要将业务逻辑考虑在内，以及有效的提高实现复杂逻辑的代码的可维护性与业务人员对遥测数据的业务要求，所以采用规则引擎的方式进行配置，实现功能的可插拔。&lt;br/&gt;　对于一部分智能设备，例如海中监测水质的传感器，有可能一天上报一次海水的质量。但是对于更换设备的电池所付出的成本非常高。这里我们就希望当设备上传完遥测数据的时候可以立即断开与服务器端的连接从而关机节约成本。而对于另一部分设备，需要持续不断的上传实时的遥测数据。这时我们就要求发送者与已经发送的消息解耦。当设备发送完一条消息之后，无需关心该消息的发送状态，从而可以直接发送下一条消息&lt;br/&gt;　针对上述问题，亟需一种全新的规则引擎数据处理解决方案。</t>
  </si>
  <si>
    <t>　本发明涉及数据处理技术领域，尤其涉及基于规则引擎的数据处理方法、装置及电子设备。</t>
  </si>
  <si>
    <t>[0043]　下面结合附图对本发明实施例进行详细描述。 [0045]　随着物联网技术的发展，传统的智能设备需要服务器进行统一的管理，包括设备状态管理、设备遥测数据分析等等。当物联网技术变得越来越先进，业务需求变的越来越复杂，并且智能设备上传到服务器端的遥测数据量越来越庞大，同时对于服务器的处理、响应时间等的要求也越来越高。 [0046]　本发明对规则引擎进行了改进。将复杂的规则配置按照步骤进行拆解，增加了面对不同业务的灵活性，并且通过给设备增加属性值的方式，使得定向的分析数据变的更简便、处理设备数据的功能更加强大。同时，基于规则引擎的海量物联网设备数据的处理方法是：当一台智能设备把一条遥测数据上传到服务器时，首先应该与服务器建立连接。数据先附加设定的属性，然后开始进入规则引擎。根据规则只对定向的数据进行处理，并且可以使得多个规则的处理是异步的，这允许以相同的顺序处理来自设备的消息而不牺牲性能。 [0049]　智能设备，是指一种具有计算处理能力的设备、器械或者机器。当计算机技术变得越来越先进，越来越廉价时，就能够构筑各种类型的设备，除了个人和掌上电脑，还有许多智能设备，包括医学器械，地质设备，和家用器具等。 [0050]　物联网，物联网是新一代信息技术的重要组成部分，也是“信息化”时代的重要发展阶段，物联网就是物物相连的互联网。这有两层意思：其一，物联网的核心和基础仍然是互联网，是在互联网基础上的延伸和扩展的网络；其二，其用户端延伸和扩展到了任何物品与物品之间，进行信息交换和通信，也就是物物相息。 [0051]　遥测数据，遥测数据是通过传感器被遥测终端接收到的实时数据。来自遥测设备，反映遥测设备的数字特征或状态，可作为科研和决策分析的数据依据。 [0052]　规则引擎，是一种嵌入在应用程序中的组件，实现了将业务决策从应用程序代码中分离出来，并使用预定义的语义模块编写业务决策。接受数据输入，解释业务规则，并根据业务规则做出业务决策。 [0054]　S101，获取目标设备的上传数据，所述上传数据包括一个或多个固定字段。 [0055]　目标设备可以是物联网上的各个信息采集设备，例如，放置在不同房间的温度传感器，温度传感器会按照预定的周期(例如，5分钟)对温度传感器环境的温度信息进行采集，温度数据可以采用特定的数据格式进行传输，例如，{”温度”：”温度值”，”湿度”：”湿度值”}。 [0056]　S102，基于所述目标设备的属性，为所述上传数据增加属性字段。 [0057]　通常目标设备上传的数据格式及内容十分简单。本发明可以通过给传感器增加属性值的方式，例如指定传感器所在的房间，对于一些复杂的设备，可以指定设备的版本号等等。属性值的指定十分的灵活，用户可以根据实际需要自行配置，与下面所属的规则引擎一起使用就使得定向的分析数据变的简便。 [0058]　S103，基于所述固定字段及所述属性字段，为所述上传数据设置匹配的规则引擎。 [0059]　规则引擎中分为管理员和用户两个不同的角色。例如，对于一些最基础的规则，例如只要是上报的数据，平台就应该将数据进行存储。这时这条规则可以由管理员级别进行创建并管理，对于所有用户下的所有的设备数据都适用。而对于上述所举例的“只想让房间A中的温度传感器的且温度大于35度的数据产生告警行为”这种个性化十分强的规则，则交由用户自己定义。各个用户之间定义的规则互不影响，每个用户定义的规则只会作用于该用户下的所有数据。 [0060]　设备数据在上报之前会与服务器建立连接，根据设备归属的用户的不同，会将管理员级别的规则和该用户的规则全部加载，形成规则链并存放在session中。在设备与服务器保持连接的过程中，此规则链将会一直存在。当设备与服务器断开连接，则将该规则链从session中移除。 [0063]　过滤器是规则引擎的入口。过滤器又分为设备属性过滤器，设备消息值过滤器等等，并且允许用户进行个性化的开发。采用不同类型的过滤器或将过滤器组合使用，可以达到对于复杂多变的物联网数据灵活处理的目的。例如我们只想让房间A中的温度传感器的且温度大于35度的数据产生告警行为，那么不满足条件的其他的数据就会被过滤掉不进行处理。这样一来就提升了处理指定数据的效率。 [0067]　用户可以根据实际的需要对目标设备中的属性信息进行配置，根据本发明实施例的一种具体实现方式，不同类型的目标设备具有不同类型的可配置属性值。 [0068]　对于不同类型的数据，可以匹配不同的规则引擎，参见图2，根据本发明实施例的一种具体实现方式，所述基于所述固定字段及所述属性字段，为所述上传数据设置匹配的规则引擎，包括： [0069]　S201，判断所述上传数据是否包含需要进行存储的数据。 [0070]　S202，若是，则将所述上传数据匹配的规则引擎设置为管理员规则。 [0072]　对于不同类型的数据，可以匹配不同的规则引擎，参见图3，根据本发明实施例的一种具体实现方式，所述基于所述固定字段及所述属性字段，为所述上传数据设置匹配的规则引擎，包括： [0073]　S301，判断所述上传数据是否包含规则数据； [0074]　S302，若是，则将所述上传数据匹配的规则引擎设置为自定义规则。 [0075]　除管理员制定的规则外，只要是普通用户想要行使特定的功能所创建的规则，都可以作为自定义规则。且每个普通用户之间的自定义规则为非共享。 [0077]　为了能够快速的对规则引擎进行部署，根据本发明实施例的一种具体实现方式，所述规则引擎中的规则可以利用预设文件(例如JSON文件)的方式进行导入或导出。 [0079]　规则与规则之间相互独立，一条数据可以同时在多个规则中进行处理，同时，一个规则内部的每一个模块都可以独立的处理一条数据，提高了数据处理的效率。根据本发明实施例的一种具体实现方式，所述基于所述固定字段及所述属性字段，为所述上传数据设置匹配的规则引擎，包括：为同一个上传数据匹配多个不同的规则引擎。 [0080]　与上面的方法实施例相对应，参见图5，本发明实施例提供了一种基于规则引擎的数据处理装置，包括： [0081]　获取模块501，用于获取目标设备的上传数据，所述上传数据包括一个或多个固定字段； [0082]　增加模块502，用于基于所述目标设备的属性，为所述上传数据增加属性字段； [0083]　设置模块503，用于基于所述固定字段及所述属性字段，为所述上传数据设置匹配的规则引擎； [0085]　上述各个模块中执行的内容与方法实施例中的内容相对应，在此不再赘述。 [0086]　除此之外，本发明实施例提供了一种电子设备，所述电子设备包括： [0092]　该电子设备可以以多种形式存在，包括但不限于： [0093](1)移动通信设备：这类设备的特点是具备移动通信功能，并且以提供话音、数据通信为主要目标。这类终端包括：智能手机(例如iPhone)、多媒体手机、功能性手机，以及低端手机等。 [0095](3)便携式娱乐设备：这类设备可以显示和播放多媒体内容。该类设备包括：音频、视频播放器(例如iPod)，掌上游戏机，电子书，以及智能玩具和便携式车载导航设备。 [0097](5)其他具有数据交互功能的电子设备。 [0099]　一个实体或者操作与另一个实体或操作区分开来，而不一定要求或者暗示这些。 [0101]　本说明书中的各个实施例均采用相关的方式描述，各个实施例之间相同相似的部分互相参见即可，每个实施例重点说明的都是与其他实施例的不同之处。 [0102]　尤其，对于装置实施例而言，由于其基本相似于方法实施例，所以描述的比较简单，相关之处参见方法实施例的部分说明即可。</t>
  </si>
  <si>
    <t>通过本申请的方案，提高了数据处理的效率。</t>
  </si>
  <si>
    <t>CN107632842A |
US9444839B1</t>
  </si>
  <si>
    <t>CN112738216B |
CN114489864A |
CN113468239A |
CN112738216A |
CN112187700A |
CN110753106A</t>
  </si>
  <si>
    <t>2.86</t>
  </si>
  <si>
    <t>设备属性 |
规则引擎 |
业务逻辑 |
规则配置 |
业务规则 |
业务场景 |
数据设置 |
指定数据 |
自定义规则 |
hard coat sheet |
属性字段 |
固定字段</t>
  </si>
  <si>
    <t>数据处理方法 |
应用程序代码 |
处理数据 |
执行程序 |
计算机架构 |
存储数据 |
存储器 |
现场可编程门阵列 |
电子设备</t>
  </si>
  <si>
    <t>计算服务 |
设备数据 |
数据处理 |
设备状态管理 |
上传数据 |
目标设备</t>
  </si>
  <si>
    <t>json文件 |
应用程序 |
界面配置 |
用户个性化 |
获取目标</t>
  </si>
  <si>
    <t>3  2018.11.16 公开 公开
2018.12.11 实质审查的生效 实质审查的生效
IPC(主分类):H04L  12/24
申请日:20180606
2022.05.06 发明专利申请公布后的驳回 发明专利申请公布后的驳回
申请公布日=2018.11.16</t>
  </si>
  <si>
    <t>CN201810579238.2</t>
  </si>
  <si>
    <t>图像处理终端及图像处理方法</t>
  </si>
  <si>
    <t>本发明实施例公开了一种图像处理终端及图像处理方法，属于图像处理技术领域，该图像处理终端包括：摄像装置，所述摄像装置获取目标图像；主控制器，所述主控制器具有第一输入接口及第一输出接口，所述第一输入接口从所述摄像装置接收所述目标图像；显示屏，所述显示屏与所述第一输出接口连接，所述显示屏显示所述第一输出接口输出的预览图像；以及外置图像处理器，所述外置图像处理器对所述目标图像进行处理，并将处理后的目标图像发送给所述主控器。通过本申请的方案，提高了图像处理的效率。</t>
  </si>
  <si>
    <t>一种图像处理终端，其特征在于，包括： 　　摄像装置，所述摄像装置获取目标图像； 　　主控制器，所述主控制器具有第一输入接口及第一输出接口，所述第一输入接口从所述摄像装置接收所述目标图像； 　　显示屏，所述显示屏与所述第一输出接口连接，所述显示屏显示所述第一输出接口输出的预览图像；以及 　　外置图像处理器，所述外置图像处理器对所述目标图像进行处理，并将处理后的目标图像发送给所述主控器。</t>
  </si>
  <si>
    <t>一种图像处理终端，其特征在于，包括： 　　摄像装置，所述摄像装置获取目标图像； 　　主控制器，所述主控制器具有第一输入接口及第一输出接口，所述第一输入接口从所述摄像装置接收所述目标图像； 　　显示屏，所述显示屏与所述第一输出接口连接，所述显示屏显示所述第一输出接口输出的预览图像；以及 　　外置图像处理器，所述外置图像处理器对所述目标图像进行处理，并将处理后的目标图像发送给所述主控器；其中 　　外置图像处理器对所述预览图像对应的目标图像进行处理，并将处理后的目标图像发送给所述主控器，以便于减轻主处理器的负担； 　　其中，所述图像处理终端的图像发送过程包括： 　　利用第一输入接口CSI0接收图像传感器数据；主控制器处理图像传感器数据；通过第一输出接口DSI0发送预览图像数据至显示屏显示；通过第一输出接口为DSI1发送拍照数据至外置图像处理器；图像处理器进行数据处理； 　　所述图像处理终端的图像发送过程包括： 　　图像处理器将处理后的数据通过第二输入接口CSI1发送到主控制器；主控制器进行额外处理或不处理；保存数据。</t>
  </si>
  <si>
    <t>肖立锋</t>
  </si>
  <si>
    <t>2018/11/06</t>
  </si>
  <si>
    <t>H04N  5/232|H04N  9/04</t>
  </si>
  <si>
    <t>H04N5/23216|H04N9/045</t>
  </si>
  <si>
    <t>　现阶段，终端设备采集摄像头的图像进行处理，有2种方式，常见的方式：(1)使用终端设备内部的处理器模块，如ISP，进行图像处理，实现RAW数据到YUV数据的转换。(2)使用外置的处理器模块，如外置DSP，进行图像处理，实现RAW数据到YUV数据的转换，再输入到终端设备处理器进行保存。&lt;br/&gt;　图1所示为当前手持终端的典型图像采集及处理的流程图，可以看到整个处理的流程为流水线的方式将数据由RAW域转为YUV域，如果是外置DSP的方式处理图像，则处理的数据为RAW域，经过处理后的数据，转化为YUV或者仍然为RAW数据传输至主控芯片进一步处理。手持终端图像处理流程缺少在主控制器后端的YUV域处理，一些特定算法将很难实现。&lt;br/&gt;　由于当前手持终端处理处理器的局限或者额外的算法需要在YUV域进行处理，如果使用CPU进行处理，如多帧合成、降噪、美颜等，需要消耗过多的CPU资源，如果使用外置DSP进行处理，由于目前的架构设计，只能介于图像采集模块和主控制器之间，对主控而言属于前端，对于主控处理器完成处理之后的YUV域后端数据，目前还没有办法进行外置DSP处理。&lt;br/&gt;　针对上述问题，亟需一种全新的图像处理终端及图像处理方法。</t>
  </si>
  <si>
    <t>　本发明涉及图像处理技术领域，尤其涉及基于图像处理终端及图像处理方法。</t>
  </si>
  <si>
    <t>[0041]　下面结合附图对本发明实施例进行详细描述。 [0045]　图1所示为当前手持终端的典型图像采集及处理的流程图，可以看到整个处理的流程为流水线的方式将数据由RAW域转为YUV域，如果是外置DSP的方式处理图像，则处理的数据为RAW域，经过处理后的数据，转化为YUV或者仍然为RAW数据传输至主控芯片进一步处理。手持终端图像处理流程缺少在主控制器后端的YUV域处理，一些特定算法将很难实现。 [0047]　摄像装置是图像处理终端的图像获取装置，作为一个例子，摄像装置可以采用多种类型的能够获取图像的电子元件，例如，摄像装置可以是普通的CMOS摄像头，也可以深度摄像头或者红外、激光等摄像装置，所述摄像装置获取目标图像，摄像装置获取的目标图像，可以是静态的图片，也可以是动态的视频图像(多个帧图像)。 [0048]　主控制器是图像处理终端的核心部件，所述主控制器具有第一输入接口及第一输出接口。作为一个例子，第一输入接口可以是常见的CSI接口，第一输出接口可以是常见的DSI接口。所述第一输入接口从所述摄像装置接收所述目标图像，目标图像可以是静态图像或动态的视频。 [0049]　显示屏用来显示摄像装置获取的目标图像，所述显示屏与所述第一输出接口连接，由于现在的摄像装置获取的图像数据较大，如果直接在显示屏上显示摄像装置获取的图像数据，由于在显示之前需要对摄像装置获取的原始数据进行数据转换，这会极大的占用主控制器(例如，CPU)的资源，会导致显示屏显示的图像出现卡顿等现象。为此，主控制器对摄像装置获取的原始图像进行轻量级的处理，即仅提取原始图像中的预览图像，形成后的预览图像通过第一输出接口输出给显示屏，所述显示屏显示所述第一输出接口输出的预览图像。 [0052]　根据本发明实施例的一种具体实现方式，所述主控制器具有第二输入接口，所述第二输入接口接收所述处理后的目标图像。 [0053]　根据本发明实施例的一种具体实现方式，所述主控制器对所述目标图像进行第一图形处理，形成预览图像。 [0055]　根据本发明实施例的一种具体实现方式，所述处理后的目标图像与所述目标图像具有不同的图像数据格式，例如，目标图像为RAW域数据，处理后的目标对象为YUV域数据。 [0056]　根据本发明实施例的一种具体实现方式，所述图像处理终端还包括： [0058]　参见图3，本发明实施例还提供了一种图像处理方法，包括： [0059]　S301，利用主控制器的第一输入接口接收从摄像装置接收到的目标图像。 [0060]　摄像装置是图像处理终端的图像获取装置，作为一个例子，摄像装置可以采用多种类型的能够获取图像的电子元件，例如，摄像装置可以是普通的CMOS摄像头，也可以深度摄像头或者红外、激光等摄像装置，所述摄像装置获取目标图像，摄像装置获取的目标图像，可以是静态的图片，也可以是动态的视频图像(多个帧图像)。 [0061]　主控制器是图像处理终端的核心部件，所述主控制器具有第一输入接口及第一输出接口。作为一个例子，第一输入接口可以是常见的CSI接口，第一输出接口可以是常见的DSI接口。所述第一输入接口从所述摄像装置接收所述目标图像，目标图像可以是静态图像或动态的视频。 [0062]　S302，对所述目标图像进行数据处理，形成预览图像。 [0063]　显示屏用来显示摄像装置获取的目标图像，所述显示屏与所述第一输出接口连接，由于现在的摄像装置获取的图像数据较大，如果直接在显示屏上显示摄像装置获取的图像数据，由于在显示之前需要对摄像装置获取的原始数据进行数据转换，这会极大的占用主控制器(例如，CPU)的资源，会导致显示屏显示的图像出现卡顿等现象。为此，主控制器对摄像装置获取的原始图像进行轻量级的处理，即仅提取原始图像中的预览图像，形成后的预览图像通过第一输出接口输出给显示屏，所述显示屏显示所述第一输出接口输出的预览图像；以及 [0064]　S303，通过所述主控制器的第一输出接口在显示屏显示所述预览图像。 [0067]　作为一种例子，第一输入接口为CSI0，第一输出接口为DSI0，第二输入接口为CSI1，第一输出接口为DSI1。参见图4，图4为本发明实施例提供的一种图像发送流程示意图，可以包括如下步骤： [0068]　S401，CSI0接收图像传感器数据； [0069]　S401，主控制器处理图像传感器数据； [0070]　S403，通过DSI0发送预览图像数据至显示屏显示； [0073]　与之对应的，图5为本发明实施例提供的一种图像接收流程示意图，具体的，可以包括如下步骤： [0075]　S502，主控制器进行额外处理或不处理； [0076]　S503，保存数据。 [0078]　根据本发明实施例的一种具体实现方式，所述主控制器具有第二输入接口，所述第二输入接口接收所述处理后的目标图像。 [0079]　根据本发明实施例的一种具体实现方式，所述对所述目标图像进行数据处理，形成预览图像，包括： [0080]　利用所述主控制器对所述目标图像进行第一图形处理，形成预览图像。 [0083]　根据本发明实施例的一种具体实现方式，所述处理后的目标图像与所述目标图像具有不同的图像数据格式。 [0084]　根据本发明实施例的一种具体实现方式，所述将处理后的目标图像发送给所述主控器执行图像保存操作，包括： [0088]　该电子设备可以以多种形式存在，包括但不限于： [0089](1)移动通信设备：这类设备的特点是具备移动通信功能，并且以提供话音、数据通信为主要目标。这类终端包括：智能手机(例如iPhone)、多媒体手机、功能性手机，以及低端手机等。 [0091](3)便携式娱乐设备：这类设备可以显示和播放多媒体内容。该类设备包括：音频、视频播放器(例如iPod)，掌上游戏机，电子书，以及智能玩具和便携式车载导航设备。 [0093](5)其他具有数据交互功能的电子设备。 [0095]　一个实体或者操作与另一个实体或操作区分开来，而不一定要求或者暗示这些。 [0097]　本说明书中的各个实施例均采用相关的方式描述，各个实施例之间相同相似的部分互相参见即可，每个实施例重点说明的都是与其他实施例的不同之处。 [0098]　尤其，对于装置实施例而言，由于其基本相似于方法实施例，所以描述的比较简单，相关之处参见方法实施例的部分说明即可。</t>
  </si>
  <si>
    <t>通过本申请的方案，提高了图像处理的效率。</t>
  </si>
  <si>
    <t>0.81</t>
  </si>
  <si>
    <t>CN106341571A |
CN105075241A |
CN104980648A |
CN104754196A |
US20150189187A1</t>
  </si>
  <si>
    <t>CN111343386B |
CN111586312B |
CN111601019B |
CN111698414B |
CN111698414A |
CN111601019A |
CN111586312A |
CN111343386A</t>
  </si>
  <si>
    <t>CN108769522B</t>
  </si>
  <si>
    <t>图像传输 |
图像发送 |
图像处理终端 |
图像采集 |
图像获取装置 |
cmos摄像头 |
摄像装置 |
接收图像传感器</t>
  </si>
  <si>
    <t>图像处理方法 |
图形处理 |
获取图像 |
处理图像 |
视频图像 |
dsss-ofdm |
执行图像 |
图像数据格式 |
hand box |
目标图像 |
获取目标</t>
  </si>
  <si>
    <t>硬件结构 |
连接通信 |
存储器 |
现场可编程门阵列</t>
  </si>
  <si>
    <t>主处理器 |
输入输出接口 |
输出接口 |
输入接口 |
主控器 |
主控制器 |
传送给 |
显示屏 |
发送给</t>
  </si>
  <si>
    <t>3  2018.11.06 公开 公开
2019.08.13 实质审查的生效 实质审查的生效
号牌文件类型代码=1604
号牌文件序号=201530149634001
IPC(主分类)=H04N   5/232
申请日=20180606
2021.03.26 授权 授权</t>
  </si>
  <si>
    <t>518057 广东省深圳市南山区粤海街道高新南六道6号迈科龙大厦9层901室</t>
  </si>
  <si>
    <t>CN201810374591.7</t>
  </si>
  <si>
    <t>一种蓝牙Scatternet调度方法</t>
  </si>
  <si>
    <t>本发明公开了一种蓝牙Scatternet调度方法，该方法在设定蓝牙设备在其参与的Piconet中的profile场景后，还设定蓝牙设备在其参与的各个Piconet中进行profile场景的优先级高低，以及设定蓝牙设备处理用户发起的进程的优先级至少高于蓝牙设备在其参与的一个Piconet中进行profile场景的优先级。当接收到用户发起的进程后，蓝牙设备在每次切换Piconet进行profile场景之前，先判断其在下一个Piconet中进行profile场景的优先级与其处理用户发起的进程的优先级的高低，若处理用户发起的进程的优先级更高，则处理用户发起的进程，否则，切换至下一个Piconet进行profile场景。因此，本发明能够提高散射网中各微微网之间的蓝牙设备配对和连接的效率，从而提升用户的满意度。</t>
  </si>
  <si>
    <t>一种蓝牙Scatternet调度方法，其特征在于，包括， 　　设定蓝牙设备在其参与的各个Piconet中的profile场景； 　　设定所述蓝牙设备在其参与的各个Piconet中进行profile场景的优先级高低；以及设定所述蓝牙设备处理用户发起的进程的优先级至少高于所述蓝牙设备在其参与的一个Piconet中进行profile场景的优先级； 　　接收到用户发起的进程后，所述蓝牙设备在每次切换Piconet进行profile场景之前，先判断其在下一个Piconet中进行profile场景的优先级与其处理用户发起的进程的优先级的高低，若处理用户发起的进程的优先级更高，则处理用户发起的进程，否则，切换至下一个Piconet进行profile场景。</t>
  </si>
  <si>
    <t>一种蓝牙Scatternet调度方法，其特征在于，包括， 　　设定蓝牙设备在其参与的各个Piconet中的profile场景；其中，所述蓝牙设备与将其作为主设备的Piconet的profile场景为A2DP或HID或OPP； 　　设定所述蓝牙设备在其参与的各个Piconet中进行profile场景的优先级高低；以及设定所述蓝牙设备处理用户发起的进程的优先级至少高于所述蓝牙设备在其参与的一个Piconet中进行profile场景的优先级； 　　接收到用户发起的inquiry/page/inquiry scan/page scan进程后，所述蓝牙设备在每次切换Piconet进行profile场景之前，先判断其在下一个Piconet中进行profile场景的优先级与其处理用户发起的进程的优先级的高低，若处理用户发起的进程的优先级更高，则处理用户发起的进程，否则，切换至下一个Piconet进行profile场景。</t>
  </si>
  <si>
    <t>张征</t>
  </si>
  <si>
    <t>2018/04/24</t>
  </si>
  <si>
    <t>2018/11/02</t>
  </si>
  <si>
    <t>H04W  4/80|H04W 72/12|H04W 84/10</t>
  </si>
  <si>
    <t>H04W4/80|H04W72/1242|H04W84/10</t>
  </si>
  <si>
    <t>　目前，Piconet(微微网)是指采用蓝牙技术把小范围内的蓝牙设备组成的微型网络。同时，多个Piconet之间还可以互联形成散射网Scatternet(散射网)。微微网的建立是以一个蓝牙设备作为主设备，来连接多个其他作为从设备的蓝牙设备，并最多由8台蓝牙设备构成。在一个微微网中，同一时间只有一对蓝牙设备进行工作，如果这时其他蓝牙发生inquiry，page，inquiry scan或page scan过程，而这些过程会在之前微微网中几个蓝牙设备进行的工作完成后才进行。&lt;br/&gt;　而且，在一个微微网中，两个蓝牙设备正在使用某个蓝牙的profile进行工作，由于一个蓝牙设备不仅可以作为主设备，也可以作为从设备，所以当在一个微微网中作为主设备的蓝牙设备，同时这个蓝牙设备在另一个微微网中作为从设备时，如果这时在该蓝牙设备作为主设备的微微网中发起了inquiry，page，inquiry scan或page scan过程时，传统的Scatternet调度方法会等所有在运行的微微网中的蓝牙设备的工作完成后，再切换到这些过程中去处理。如果微微网数量较多，等待的时间就会更长，造成用户体验很差，让用户感觉到蓝牙设备配对和连接的过程效率低下。</t>
  </si>
  <si>
    <t>　本发明涉及蓝牙通信技术领域，特别涉及一种蓝牙Scatternet调度方法。</t>
  </si>
  <si>
    <t>[0019]　下面结合试验例及具体实施方式对本发明作进一步的详细描述。但不应将此理解为本发明上述主题的范围仅限于以下的实施例，凡基于本发明内容所实现的技术均属于本发明的范围。 [0021]　Inquiry：蓝牙设备的查询，即蓝牙设备不知道周围有什么设备时，需要去查询，类似于广播。 [0022]　Inquiry scan：蓝牙设备的查询扫描，即处于查询扫描的蓝牙设备可以回应其他蓝牙设备的查询。 [0023]　Page：蓝牙设备的直接传呼，即发起连接的蓝牙设备(主设备)知道要连接的蓝牙设备的地址。 [0024]　Page scan：蓝牙设备的等待传呼，即表明蓝牙设备正处于等待传呼的状态。 [0025]　A2DP:Advanced Audio Distribution Profile蓝牙音频传输模型协议。 [0026]　HID：Hunman Interface Device人机交互设备,HID规范使得不同平台HID主机的输入和控制外设实现真正的互用性。 [0027]　OPP：对象存储规范(Object Push Profile)。蓝牙规范的一种，就是一个服务器和代理之间进行数据交换。 [0028]　如图1所示本发明蓝牙Scatternet调度方法的流程示意图；其中，首先，设定蓝牙设备在其参与的各个Piconet中的profile场景。 [0029]　然后，设定所述蓝牙设备在其参与的各个Piconet中进行profile场景的优先级高低；以及设定所述蓝牙设备处理用户发起的进程的优先级至少高于所述蓝牙设备在其参与的一个Piconet中进行profile场景的优先级； [0030]　接收到用户发起的进程后，蓝牙设备在每次切换Piconet进行profile场景之前，先判断其在下一个Piconet中进行profile场景的优先级与其处理用户发起的进程的优先级的高低，若处理用户发起的进程的优先级更高，则处理用户发起的进程，否则，切换至下一个Piconet进行profile场景。由于蓝牙设备处理用户发起的进程的优先级至少高于所述蓝牙设备在其参与的一个Piconet中进行profile场景的优先级，因此，用户发起的进程将不再等到最后处理。 [0031]　结合图1所示的现有技术的调度顺序示意图；其中，蓝牙设备A在Piconet1中作为主设备，与Piconet 1的其他蓝牙设备进行A2DP的profile场景。而且，蓝牙设备A在Piconet 2中作为从设备，与Piconet 2的其他蓝牙设备进行HID的profile场景；蓝牙设备A还在Piconet 3中作为从设备，与Piconet 3中与其他蓝牙设备进行OPP的profile场景。而对于蓝牙设备A而言，它的scatternet调度方法是按Piconet 1→Piconet 2→Piconet 3→inquiry/page/inquiry scan/page scan的顺序进行。 [0032]　具体的，当在Piconet 1中作为主设备的蓝牙设备A与同样在Piconet 1中作为从设备的蓝牙设备进行A2DP的profile场景时，用户发起inquiry/page/inquiry scan/page scan进程，此时，由于Piconet 1的主从设备还没有完成A2DP本次的profile场景，所以，蓝牙设备A继续完成A2DP本次的profile场景，完成后，由于该蓝牙设备A还作为Piconet 2的从设备，与Piconet 2的主蓝牙设备进行HID的profile场景，所以传统的Scatternet调度方法，会把蓝牙设备A切换到Piconet 2进行HID的profile场景。同时，由于Piconet 2的主从设备还没有完成HID本次的交互，所以，蓝牙设备A继续完成HID本次的的profile场景，完成后，由于该蓝牙设备A还作为Piconet 3的从设备，与Piconet 3的主蓝牙设备进行OPP的profile场景，传统的scatternet调度方法，还会继续把蓝牙设备A切换到piconet 3，进行OPP的profile场景。 [0033]　最后，当蓝牙设备A进行完所有的Piconet的profile场景后，传统的scatternet调度方法接下来才去处理之前蓝牙设备A有发起的inquiry/page/inquiry scan/page scan进程。因此，传统的scatternet调度方法，如果一个蓝牙设备参与的Piconet越多，在有inquiry/page/inquiry scan/page scan过程时，用户等待的时间越长，用户体验会越差。 [0034]　结合图2所示的本发明的调度顺序示意图；其中，蓝牙设备A在Piconet 1中作为主设备，与Piconet 1的其他蓝牙设备进行A2DP的profile场景。而且，蓝牙设备A在Piconet 2中作为从设备，与Piconet 2的其他蓝牙设备进行HID的profile场景；蓝牙设备A还在Piconet 3中作为从设备，与Piconet 3中与其他蓝牙设备进行OPP的profile场景。 [0035]　同时，设定蓝牙设备A在Piconet 1中进行profile场景的优先级高于其在Piconet 2中进行HID的profile场景和其在Piconet 3中进行OPP的profile场景的优先级。同时，设定蓝牙设备A处理用户发起的进程的优先级高于其在Piconet2中进行HID的profile场景和其在Piconet 3中进行OPP的profile场景的优先级。而且，蓝牙设备在Piconet中进行HID的profile场景的优先级高于其进行OPP的profile场景的优先级。 [0036]　因此，由于蓝牙设备A中在Piconet 1中进行profile场景时，接收到了用户发起的进程，那么，在蓝牙设备A在切换至Piconet 2进行profile场景之前，先判断其在Piconet 2中进行profile场景的优先级与其处理用户发起的进程的优先级的高低，按照设定的优先级高低可得出，处理用户发起的进程的优先级更高，所以，蓝牙设备A先处理用户发起的进程，然后再切换至Piconet 2进行profile场景。从而提高散射网中各微微网之间的蓝牙设备配对和连接的效率。 [0037]　因此，本发明的蓝牙Scatternet调度方法与现有技术相比，极大地提高散射网中各微微网之间的蓝牙设备配对和连接的效率，即能有效地提升用户的满意度。</t>
  </si>
  <si>
    <t>因此，本发明能够提高散射网中各微微网之间的蓝牙设备配对和连接的效率，从而提升用户的满意度。</t>
  </si>
  <si>
    <t>WO2002069571 |
CN107704172A |
CN106231684A |
CN105282691A |
CN103617803A |
CN101765830A |
CN101499824A |
CN101340212A |
US20130064118A1</t>
  </si>
  <si>
    <t>CN113395576A</t>
  </si>
  <si>
    <t>CN108738002B</t>
  </si>
  <si>
    <t>微微网 |
主设备 |
scatternet |
inquiry scan |
a2dp |
主从设备 |
蓝牙音频传输模型 |
散射网 |
蓝牙规范 |
查询扫描 |
page scan |
inquiry |
piconet |
传呼 |
微型网络</t>
  </si>
  <si>
    <t>蓝牙设备 |
蓝牙技术 |
蓝牙 |
蓝牙通信技术 |
进行数据交换 |
配对 |
接收到</t>
  </si>
  <si>
    <t>profile |
调度顺序</t>
  </si>
  <si>
    <t>切换 |
优先级 |
等待 |
用户体验 |
进程 |
同一时间 |
规范 |
调度方法</t>
  </si>
  <si>
    <t>3  2018.11.02 公开 公开
2018.11.27 实质审查的生效 实质审查的生效
IPC(主分类):H04W   4/80
申请日:20180424
2021.04.02 授权 授权</t>
  </si>
  <si>
    <t>四川力久律师事务所; 刘童笛</t>
  </si>
  <si>
    <t>CN201810438085.X</t>
  </si>
  <si>
    <t>一种基于电子商务平台的购买系统及其方法</t>
  </si>
  <si>
    <t>本发明提供了一种基于电子商务平台的购买系统及其方法，其中购买系统包括：购物车数据收集模块，提取用户放入购物车内商品对应的商品信息；优惠信息收集模块，将当前电子商务平台的优惠信息进行汇总；智能分析模块，所述智能分析模块将用户选择的商品对应的商品信息与电子商务平台的所有优惠信息进行整合，对应给出至少1组以上的购买方案。本发明根据优惠信息的特性，当购物车的多个商品达到某阀值，系统按照一定的策略优化组合商品拆单，使其充分利用优惠条件，提高用户体验。</t>
  </si>
  <si>
    <t>一种基于电子商务平台的购买系统，其特征在于，包括： 　　购物车数据收集模块，提取用户放入购物车内商品对应的商品信息； 　　优惠信息收集模块，将当前电子商务平台的优惠信息进行汇总； 　　智能分析模块，所述智能分析模块将用户选择的商品对应的商品信息与电子商务平台的所有优惠信息进行整合，对应给出至少1组以上的购买方案。</t>
  </si>
  <si>
    <t>陈祥</t>
  </si>
  <si>
    <t>2018/05/09</t>
  </si>
  <si>
    <t>2018/10/26</t>
  </si>
  <si>
    <t>G06Q 30/02|G06Q 30/06</t>
  </si>
  <si>
    <t>G06Q 30/02</t>
  </si>
  <si>
    <t>G06Q30/0222|G06Q30/0239|G06Q30/0635</t>
  </si>
  <si>
    <t>G06Q30</t>
  </si>
  <si>
    <t>　用户进行网上购物时，经常收到多张各种优惠券。用户将需要的商品逐个添加到购物车，当挑选完后一键购买，往往只能享受一张优惠券的活动，但是消费的金额完全能够拆单享受多张优惠券。有的用户只能手动将物品挑出来一个订单提交后再重新一订单的使用优惠券，操作过程比较繁琐，特别是有些商品需要抢购的时候，从购物车挑出来的过程中就别其他用户抢走了，又或者由于没有分配好最后一个订单凑不够。所以一些用户嫌麻烦不手动拆单，就导致不能享受到全部的优惠，购物体验不好。&lt;br/&gt;　电子商务平台优惠的营销方式不够精准、智能，所以如何充分使用优惠信息来提高用户体验，增加用户的粘性在网络购物的红海中，就显得尤为重要。&lt;br/&gt;　现有技术中CN201710050988.6的专利提案《一种电子商务平台打包促销的方法及系统》公开了一种电子商务平台打包促销的方法及系统，方法包括：预先设置活动商品的优惠阶梯，预先设置优惠阶梯的优惠循环，预先设置优惠度R，优惠度R以初始优惠度R0为基础值依据优惠循环的次数均匀增加；获取购物车中活动商品件数，获取用户I D的初始优惠度R0；计算用户的初始优惠金额，计算用户优惠度R，依据初始优惠金额和用户优惠度R计算用户优惠金额。&lt;br/&gt;　缺点：该方案可以根据活动目的，使不同用户的初始优惠度R0和优惠度R不一样。但是没有解决享用多个优惠券的场景使用的。</t>
  </si>
  <si>
    <t>　本发明属于电子商务领域，具体地说，涉及一种基于电子商务平台的购买系统及其方法。</t>
  </si>
  <si>
    <t>[0023]　实施例1：  　　请参图1所示，图1为本发明的结构原理框图，本实施方式中，一种基于电子商务平台的购买系统，包括：  　　购物车数据收集模块，提取用户放入购物车内商品对应的商品信息；每当有商品加入购物车时，将商品的数据记录下来，数据包含不限于：价格、重量、是否参加活动等。数据根据商品的信息实时更新，数据可以来源与离线的本地数据库和云端服务器。 [0024]　优惠信息收集模块，将当前电子商务平台的优惠信息进行汇总；  　　智能分析模块，所述智能分析模块将用户选择的商品对应的商品信息与电子商务平台的所有优惠信息进行整合，对应给出至少1组以上的购买方案。 [0025]　若购买方案为1组，则该方案为优惠额最多的方案。优惠额最多即用户花费同样的费用，享受优惠（折扣）最大。 [0026]　若购买方案为2组，则其中1组为优惠额最多的方案；另外1组为客户可能倾向于更想购买的商品；例如，客户选择的商品中既包括食品，也包括电子产品等，满减原则中，有电子产品+食品叠加的优惠信息，但是电子产品+食品满足满100-50，但是电子产品+大米符合100，但是电子产品+青菜不符合100的情况，但是用户可能更倾向于青菜，故给出至少两种购买方案。 [0027]　上述所述购买方案中的至少一组为优惠额最多的方案。进一步地，优惠信息至少包括满减信息。满减信息一般属于优惠信息常用的优惠信息，且满减信息一般优惠额较大。其中所述优惠信息还包括优惠券数量、优惠时间、商品重量要求、商品数量要求中的一个或多个。 [0028]　另外，本发明的购物系统还包括拆单模块，将购物车内的商品分配成不同的子订单，不同的子订单享用相应的优惠信息。 [0029]　具体地将上述优惠信息以优惠券的形式进行描述：优惠券对应几个属性值：优惠策略（100-50）、适用范围（全场通用或手机卷或某品牌卷）,有效期（2019.1.1之前），免运费范围（30K以下免运费）等。相应的商品添加到购物车就会被提取出相应的数据属性，例如：手机加入沟通车就提取出价格1000元，总量100g，标签为电子产品等，将多个商品叠加进行匹配。 [0030]　由于商品整体不可分割性的特点，即购买商品的时候不能保证商品的总价值刚好等于优惠券的阀值，即有可能多一点，所以当同时满足N张优惠券时，将按照最优的方式，即保证满足能享受最大优惠的情况下，N-1个子订单使用超出金额是最少的，以便最后一个订单多出的金额无法再满足剩余优惠券的条件。 [0031]　智能分析模块根据规则，产生相应的价格、重量、数量等多个维度的阀值。 [0032]　当购物车商品满足可以使用N&amp;gt;=2张优惠券的情况时，系统将商品的特性与优惠券的特征阀值进行适配。这里以价格维度的阀值为例说明。当系统发现购物车的商品总价值达到阀值A，即满足拆单（子订单）的条件，可以使用优惠券甲和优惠券乙，系统按照商品的价格分别组合形成子订单1和2。如下表所示： 　　当购物车商品继续增加时，总价值达到阀值B，可以使用优惠券甲、优惠券丙，和优惠券丁（丙和丁的优惠力度大于乙）继续拆单。系统按照商品的价格分别组合形成子订单3、4、和5。如果继续添加商品又满足菜单条件，则继续进行优惠券的重选择和商品的重分配组合。如下表所示： 　　综上所述，根据优惠信息的特性，当购物车的多个商品达到某阀值，系统按照一定的策略优化组合商品拆单，使其充分利用优惠条件，提高用户体验。 [0033]　举例说明：利用某app领取了“满40减12”和“满30减6”两张购物优惠券，用户将12元的商品A，19元的商品B，7元的商品C，9元的商品D，10元的商品E、13元的商品F加入购物车。点击购买时，自动分成两单A+B+D=40元的订单1使用“满40减12”，C+E+F的订单2使用“满30减6”。即避免了一次全部添加购物车70元只能使用一张优惠券的情况，又免去用户手动分开凑单的繁琐操作。 [0034]  　　实施例2：  　　除了上述用于选择购买的商品外，可能购物车内还放置有未购买的商品，即所述智能分析模块将用户放入购物车内但未选择的商品进行整合，合理利用当前电子商务平台的优惠信息，并筛选出多组购买方案，该多组购买方案的推送也满足上述实施例1的相关优惠券的使用规则。 [0035]　实施例3：  [0036]　智能分析模块整合优惠信息中涵盖的信息，并依据信息进行重要性排序，依次为：优惠额最多的策略，及其他策略。 [0037]　上述其他策略包括优惠额相同的情况下优惠时间临近优选的策略，优惠额相同的情况下优惠信息适用范围限制的策略。 [0038]　综上所述，优惠策略权重最大，综合折扣最大的优先，优惠策略相同的情况下看有效期，有效期越接近当前购买时间的先用，在优惠策略和有效期相同的情况下，用卷适用范围限制越严格的先用，例如：买手机就会用“仅电子产品1000-100”的卷A，而不用”全场通用1000-100“的卷B。 [0039]　实施例4：  　　基于实施例1，实施例2以及实施例3保护的购物系统的基础上，本发明还保护了一种基于电子商务平台的购买方法，包括：当前电子商务平台的优惠信息进行汇总并存储；选中待购买商品；将待购买商品与优惠信息进行排列组合形成若干购物方案，并输出优惠额最多的购物方案。 [0040]　进一步地，将待购买商品拆分成不同的子订单，不同的子订单享用相应的优惠信息。 [0041]　具体参照图2所述，给出了详细的购物流程：  　　步骤一：选中商品加入购物车；</t>
  </si>
  <si>
    <t>本发明根据优惠信息的特性，当购物车的多个商品达到某阀值，系统按照一定的策略优化组合商品拆单，使其充分利用优惠条件，提高用户体验。</t>
  </si>
  <si>
    <t>0.87</t>
  </si>
  <si>
    <t>WO2013012200A2 |
CN107180371A |
CN106779661A |
CN106530017A |
CN104732383A |
CN103679516A |
CN1704956A |
CN1417716A</t>
  </si>
  <si>
    <t>CN110111107B |
WO2022143712A1 |
CN112907292A |
CN111523965A |
CN110348881A |
CN110335088A |
CN110111107A |
CN109615460A |
CN109598560A |
CN109583996A</t>
  </si>
  <si>
    <t>4.95</t>
  </si>
  <si>
    <t>电子商务平台 |
购买商品 |
优惠券 |
优惠信息 |
商品信息 |
网络购物 |
网上购物 |
购买方 |
优惠金额 |
打包促销 |
免运费 |
全场通用 |
用户优惠 |
计算用户 |
优惠额 |
营销方式 |
购物优惠券 |
提取用户</t>
  </si>
  <si>
    <t>购买时间 |
购物车 |
购物体验 |
客户选择 |
购物系统 |
商品重量</t>
  </si>
  <si>
    <t>单模块 |
数据收集模块 |
收集模块 |
智能分析模块</t>
  </si>
  <si>
    <t>总价值 |
优惠条件 |
组合商品 |
使用规则</t>
  </si>
  <si>
    <t>3  2018.10.26 公开 公开
2018.11.20 实质审查的生效 实质审查的生效
IPC(主分类):G06Q  30/02
申请日:20180509
2022.11.11 发明专利申请公布后的驳回 发明专利申请公布后的驳回
申请公布日=2018.10.26</t>
  </si>
  <si>
    <t>西安毅联专利代理有限公司; 高美化</t>
  </si>
  <si>
    <t>710000 陕西省西安市高新区科技二路72号西安软件园零壹广场裙楼DEF座101</t>
  </si>
  <si>
    <t>CN201810394823.5</t>
  </si>
  <si>
    <t>一种图像渲染方法及装置</t>
  </si>
  <si>
    <t>本发明实施例公开了一种图像渲染方法及装置，该方法，包括：获得待显示图像；利用预先构建的渲染模型和畸变模型，将待显示图像渲染显示至目镜；其中，渲染模型包括多个几何图元，每个几何图元的大小与该几何图元与渲染模型中心点的距离成负相关关系。对畸变色散程度较小的图像中央视野区，利用稀疏的几何图元进行渲染显示，减少了中央视野区参考像素点的数量，减少了GPU渲染管线片元着色器中采样器的频繁调用，极大提高了运算效率，提高了渲染效率，节约计算资源，降低功耗。而对畸变色散程度较大的外部视野区，利用致密的几何图元进行渲染显示，保证了反畸变渲染的准确度。</t>
  </si>
  <si>
    <t>一种图像渲染方法，其特征在于，所述方法，包括： 　　获得待显示图像； 　　利用预先构建的渲染模型和畸变模型，将所述待显示图像渲染显示至目镜； 　　其中，所述渲染模型包括多个几何图元，每个所述几何图元的大小与该几何图元与所述渲染模型中心点的距离成负相关关系。</t>
  </si>
  <si>
    <t>一种图像渲染方法，其特征在于，所述方法，包括： 　　获得待显示图像； 　　利用预先构建的渲染模型和畸变模型，将所述待显示图像渲染显示至目镜； 　　其中，所述渲染模型包括多个几何图元，每个所述几何图元的大小与该几何图元与所述渲染模型中心点的距离成负相关关系； 　　其中，所述利用预先构建的渲染模型对所述待显示图像渲染显示至目镜，之前还包括： 　　利用预先得到的分布函数，确定所述渲染模型中每个几何图元的顶点坐标；所述分布函数的图像为钟形对称平滑曲线； 　　根据所述每个几何图元的顶点坐标，构建所述渲染模型。</t>
  </si>
  <si>
    <t>2018/04/27</t>
  </si>
  <si>
    <t>2018/10/12</t>
  </si>
  <si>
    <t>G06T 15/00|G06T  5/00|G06T 15/50</t>
  </si>
  <si>
    <t>G06T 15/00</t>
  </si>
  <si>
    <t>G06T15/005|G06T5/006|G06T5/007|G06T15/50</t>
  </si>
  <si>
    <t>G06T15</t>
  </si>
  <si>
    <t>　由于虚拟现实设备目镜尺寸有限，通常仅使用小尺寸单镜片组成虚拟现实设备的光学系统，该小尺寸目镜所造成的畸变和色散程度明显，严重影响设备使用者的观看体验。其中，畸变指的是在使用目镜拍摄或观察物体时，观测视野四周被拍摄或观察为卷翘、膨鼓等扭曲等失真现象，一般是由目镜本身的特性所导致，而色散则是由不同色光在视野中不同程度的畸变所导致。因此，为了纠正观测者所观测到的画面，需要事先对渲染至目镜上的图像进行反畸变反色散处理，使观测者可以通过虚拟现实设备的目镜观测到无畸变效果的显示画面。&lt;br/&gt;　目前常用的反畸变反色散方法，一般是利用畸变解析式，在将待处理图像渲染至目镜时，根据目镜的畸变效果，逐像素点的计算待处理图像中每个像素点的位置偏移，对待处理图像进行与畸变对应的反向偏移，抵消目镜的畸变效果，从而使得观测者从目镜上观测到正常的显示画面。&lt;br/&gt;　虽然上述逐像素点偏移的方法能够保证反畸变反色散的效果和准确度，但是该方法的计算开销大，在后续GPU渲染管线的数据传输、光栅化、顶点差值等处理环境需要大量的时间消耗，渲染效率低下。</t>
  </si>
  <si>
    <t>　本发明涉及图像处理技术领域，尤其涉及一种图像渲染方法及装置。</t>
  </si>
  <si>
    <t>[0082]　畸变，指的是由于目镜在设计或生产过程的缺陷，而导致的在经由目镜拍摄或观察物体时，观测到的画面所呈现的不同程度的变形。根据变形的状态，畸变可以分为桶形畸变和枕形畸变。当观测到的图像远离光轴区域的放大率比光轴附近的低，在像平面内出现图像外凸的情景，称之为桶形畸变。反之，当观测到的图像远离光轴区域的放大率比光轴附近的高，在像平面内出现图像内凹的情景，称之为枕形畸变。以枕形畸变为例，显示设备原始待显示画面如图1a所示，通过目镜观测图1a所示的图像则会如图1b所示。若可以经目镜观测到如图1a所示的画面，则需要显示设备显示的图像如图1c所示。综上所述，对于呈现枕形畸变或桶形畸变的目镜，只需显示与目镜畸变类型相反的反畸变图像，如枕形畸变目镜上显示桶形畸变图像，桶形畸变目镜上显示枕形畸变图像，即可抵消目镜缺陷对图像形变的影响。反畸变技术的关键就是求解待显示图像中各像素点从原图到反畸变图像的变换关系。 [0083]　色散，指的是不同色光在视野中不同程度的畸变。反色散与反畸变的处理方法类似，其核心思想在于对不同色光分别计算从原图到反畸变图像的变换关系，在渲染过程中不同色彩通道分别扭曲或偏移渲染，对不同色光分别进行反畸变处理。 [0084]　渲染管线，也称为渲染流水线或像素流水线或像素管线，是显示芯片内部处理图形信号的相互独立的并行处理单元。 [0086]　GPU，专为执行复杂的数学和几何计算而设计的，相较于CPU运算速度更快。广泛存在于Android系统、IOS系统移动平台中。 [0087]　着色器(Shader)，是用来实现图像渲染的，用来替代固定渲染管线的可编辑程序。着色器主要有顶点着色器(Vertex Shader)和像素着色器(Pixel Shader)两种。其中，Vertex Shader主要负责顶点的几何关系等的运算，Pixel Shader主要负责片源颜色等的计算。 [0088]　目前常用的反畸变方法需利用畸变解析式，逐一确定待显示图像中对应渲染模型的每个像素点在偏移后的位置，实现点到点的位置偏移。复杂度越高的渲染模型，其模型定点越多，对畸变、色散的描述能力越强，其渲染后的效果越好。但是复杂的渲染模型在GPU渲染管线的数据传输、光栅化、顶点插值等环节需要较高的时间开销，难以平衡反畸变、色散的准确度以及其渲染效率之间的关系。 [0089]　为此，本发明实施例提供了一种图像渲染方法及装置，根据畸变、色散的特点，预先建立图元大小不均匀的渲染模型，利用该渲染模型确定待显示图像中有限个参考像素点，减少待显示图像中心处畸变程度较小区域的参考像素点的数量，以减少GPU渲染管线片元着色器中采样器的频繁调用，极大的提高了运算效率，提高渲染效率。增加待显示图像边缘畸变程度较大区域的参考像素点的数量，精准刻画畸变偏移情况，保证反畸变渲染的准确度。然后，利用畸变模型生成有限个畸变偏移位置点对，即可在渲染中通过修改纹理与模型的映射坐标，实现全图中畸变偏移的致密插值。 [0090]　基于上述思想，为使本发明的上述目的、特征和优点能够更加明显易懂，下面结合附图对本发明的具体实施方式做详细的说明。 [0091]　参见图2，该图为本发明实施例提供的一种图像渲染方法的流程示意图。 [0093]　本发明实施例提供的图像渲染方法，具体包括如下步骤S201-S202。 [0094]　S201：获得待显示图像。 [0095]　可以理解的是，在本发明实施例中，待显示图像具体为待显示于目镜上的图像，具体可以是彩色或黑白图像，或者，还可以是彩色或黑白视频中的任意一帧。 [0096]　S202：利用预先构建的渲染模型和畸变模型，将待显示图像渲染显示至目镜。 [0097]　需要说明的是，渲染模型用于确定待显示图像上用于进行反畸变偏移的参考像素点(也可称为图元模型的顶点)。参考像素点的数量越多，模型越细致，对畸变的描述能力越强，在渲染管线渲染中光栅化操作非常耗时。对于反色散渲染，由于每个待渲染像素点需要从多个位置采样，GPU管线的片元着色器中采样器需要多次偏移采样。对于一副尺寸为m×n的三通RGB图像，若每个通道都需要计算色散偏移程度，则需要执行3mn次采样，而采样器调用的频率对渲染效率影响极大。具体而言，参考像素点的数量越多，采样次数越多，渲染耗时越长，反畸变的准确度越高；参考像素点的数量越少，采样次数越低，渲染效率越高，反畸变的准确度越低。图3a举例示出了一种渲染模型。 [0098]　在本发明实施例中，渲染模型包括多个几何图元，每个几何图元的大小与该几何图元与渲染模型中心点的距离成负相关关系，即与渲染模型中心点的距离越大，渲染模型的几何图元越小，渲染模型越精细。图3b举例示出了本发明具体实施例提供的一种渲染模型。 [0100]　本发明的发明人在研究中发现，如图4a所示，人眼403a，透过存在光学缺陷的透镜镜片404a观测显示设备405a，由于透镜镜片404a的制造工艺、设计尺寸，观测眼点的出瞳距离，导致中央视野402a与外部视野区401a存在不同程度的畸变与色散现象。如图4b所示，在待显示图像401b中，以光学中心405b为圆心，一个圆形(或椭圆等类圆形)区域403b内，畸变和色散程度较小；而外部视野区402b，畸变和色散程度较为严重。总而言之，畸变的特点具体可以概括为，像素点的畸变程度与该点到光学中心点405b的距离正相关。 [0102]　由于对于每个像素点其偏移和扭曲的程度都是不同，而逐像素点计算变换关系效率低下。因此，在本发明实施例一些可能的实现方式中，可以仅对待显示图像中有限个像素计算原图到反畸变图像的变换关系，其余各点使用GPU管线分别采用双线性插值的方法扭曲渲染，具体步骤如下： [0103]　为了便于说明和理解，以图3a为例，定义模型坐标系原点为畸变中心，即模型分为四个象限，横轴表示为x，纵轴表示为y。如图5所示，纹理坐标系原点为画面左上角，横轴表示为u，纵轴表示为v。 [0104]　首先，预先在模型坐标系中建立渲染模型，具体而言： [0105]　对于第一行第一列，建立顶点分别为A、C、D和B的几何图元，其余部分的建模方法与其相同，最终建立包括多个几何图元的渲染模型。 [0106]　之后，在纹理坐标系中建立对应的纹理坐标模型：a(u,v)＝F[A(x,y)]，b(u,v)＝F[B(x,y)]，c(u,v)＝F[C(x,y)]，d(u,v)＝F[D(x,y)]。其中，(u,v)表示点(x,y)经反畸变或反色散后在纹理坐标系中的位置，可以根据预先设定的畸变模型确定，其变换公式F可根据下式(1)-(5)得到： [0107]　X＝x(1+k1r2+k2r4)+2p1xy+p2(r2+2x2)(1)[0108]　Y＝y(1+k1r2+k2r4)+p1(r2+2y2)+2p2xy　　　　　　 (2)[0109]　 [0110]　u＝(X+1)/2　　　　　　　　　　　 (4)[0111]　v＝(1-Y)/2　　　　　　　　　　　 (5)[0112]　其中，k1为畸变模型中低阶的径向畸变系数，k2为畸变模型中高阶的径向畸变系数，p1为畸变模型中低阶的切向畸变系数，p2为畸变模型中高阶的径向畸变系数，均由目镜参数标定确定。 [0113]　最后，将渲染模型的顶点坐标与纹理顶点坐标以VBO的形式传入GPU渲染管线的顶点着色器中，由渲染管线完成相应的插值以及最终的渲染。 [0115]　在本发明实施例中，在获取到待显示的图像后，利用预先构建的图元稀疏程度不同的渲染模型和畸变模型将待显示图像渲染显示至目镜，渲染模型中几何图元的大小与该几何图元与渲染模型中心点的距离成负相关关系。渲染时，可以根据渲染模型对应的待显示图像中有限个参考像素点，利用畸变模型生成有限个畸变偏移位置点对，在渲染中通过修改纹理与模型的映射坐标，实现全图中畸变偏移的致密插值。由于图像的畸变和色散程度随着与中心点的距离增加而变大，对畸变色散程度较小的图像中央视野区，利用稀疏的几何图元进行渲染显示，减少了中央视野区参考像素点的数量，减少了GPU渲染管线片元着色器中采样器的频繁调用，极大提高了运算效率，提高了渲染效率，节约计算资源，降低功耗。而对畸变色散程度较大的外部视野区，利用致密的几何图元进行渲染显示，保证了渲染的准确度。 [0117]　参见图6，该图为本发明实施例提供的另一种图像渲染方法的流程示意图。 [0118]　在本发明实施例中，步骤S202之前，具体还可以包括如下步骤S601-S602。可以理解的是，对渲染模型的构建可以是在步骤S201和S202之间执行，也可以是在步骤S201之前，预先离线的对渲染模型进行构建，本发明实施例对此不做具体限定。 [0119]　S601：利用预先得到的分布函数，确定渲染模型中每个几何图元的顶点坐标。 [0121]　正态分布，如图7所示，又名高斯分布、高斯函数，呈钟型，两头低，中间高，左右对称，其函数公式如下式(6)： [0122]　 [0123]　其中，σ为标准差，μ为期望值。 [0124]　当x＝μ时，f(x)达到最大值；随着x与μ的差值增大，f(x)逐渐减小。具体的，f(x)的值与|x-μ|的大小成负相关关系。 [0125]　因此，在本发明实施例中，可以依据正态分布的上述特点，确定渲染模型中几何图元的顶点坐标，从而构建出该几何图元大小与该几何图元与中心点距离成负相关关系的渲染模型。 [0126]　在本发明实施例一些可能的实现方式中，步骤S601具体可以包括如下步骤S6011-S6014。 [0127]　S6011：根据预设图元密度参数构建正态分布函数。 [0129]　S6012：对分布函数进行两次均匀采样，分别获得m个幅值和n个幅值。 [0130]　其中，渲染模型包括m行n列几何图元，或n行m列几何图元。 [0131]　在本发明实施例一些可能的实现方式中，以正态分布函数为例，可以对正态函数的预设区域[μ-λ,μ+λ]进行均匀采样。其中，λ为采样参数，可以根据畸变的实际情况具体设定，λ越大，渲染模型的几何图元大小差异越大；λ越小，渲染模型的几何图元大小差异越小。每次均匀采样的采样公式可以如下式(7)： [0132]　 [0133]　其中，k为采样数量，等于m或n。k越大，渲染模型中几何图元的数量越多；反之，k越小，渲染模型中几何图元的数量越少。 [0134]　可以理解的是，对正态分布函数进行采样后，得到脉冲离散函数。 [0135]　S6013：分别对m个幅值和n个幅值进行归一化处理。 [0136]　在本发明实施例中，对步骤S6012中得到的脉冲离散函数进行归一化处理，可以得到每个几何图元的边长。作为一个示例，归一化公式具体可以如下式(8)： [0137]　 [0138]　S6014：根据归一化结果，确定渲染模型中每个几何图元顶点的横坐标和纵坐标。 [0139]　步骤S6013的归一化结果为每个几何图元的边长，则可以根据该边长确定每个几何图元的顶点坐标。 [0140]　S602：根据每个几何图元的顶点坐标，构建渲染模型。 [0141]　可以理解的是，在步骤S601中得到了每个几何图元的顶点坐标，即可构建出该渲染模型。在一个例子中，构建出的渲染模型如图3b所示。而后，利用该渲染模型和畸变模型，确定纹理模型后，即可实现对待显示图像的反畸变渲染显示。 [0142]　上述内容对本发明实施例中具体如何实现反畸变显示进行了详细的说明。但在进行反色散时，需要对不同色光(如红色光、绿色光和蓝色光，本发明实施例对此不做具体限定)分别进行独立的反畸变处理，虽然相较于现有技术减少了计算量，但是仍然存在计算量较大的问题。因此，在本发明实施例一些可能的实现方式中，为了进一步减少渲染的计算量，缩短计算耗时，提高渲染的效率，适用于对彩色图像的渲染，预先构建的渲染模型包括第一子模型和至少两个第二子模型。 [0143]　其中，待显示图像包括：中央视野区和外部视野区，中央视野区(如图4b所示的中央视野区402a)包括待显示图像的中心，外部视野区(如图4b所示的外部视野区401a)在中央视野区的外围。第一子模型对应待显示图像型的中央视野区，每个第二子模型均对应待显示图像的外部视野区；第一子模型中几何图元的大小与该几何图元与渲染模型中心点的距离成负相关关系，每个第二子模型分别对应待显示图像的不同色光，每个第二子模型中几何图元的大小与该几何图元与渲染模型中心点的距离成负相关关系。 [0144]　则，上述步骤S202，具体可以包括： [0145]　利用第一子模型对中央视野区进行渲染显示，并利用每个第二子模型，分别对外部视野区的对应色光进行渲染显示。 [0146]　可以理解的是，渲染的具体方法，以及第一子模型和每个两个第二子模型的构建方法与上述实施例所述的类似，具体参见相关说明即可这里不再赘述。可选的，利用波长剧中的某一色光或合成色光修正正态分布函数的参数和/或采样区间，以建立第一子模型，利用蓝色光、绿色光和红色光分别修正正态分布函数的参数和/或采样区间，分别建立一个第二子模型。 [0147]　在本发明实施例中，根据色散的特点，利用预先构建的第一子模型和至少两个第二子模型分别对待显示图像的中央视野区以及外部视野区进行渲染，在中央视野区不区分色光，忽略中央视野区的轻微色散，对每个色光进行统一的渲染，减少了GPU渲染管线片元着色器中采样器的频繁调用，节约了计算的耗时，提高了渲染的效率；而在外部视野区，利用至少两个第二子模型对每个色光进行独立的渲染显示，保证了反畸变、反色散的准确度。 [0149]　在本发明实施例一些可能的实现方式中，步骤S202之前，还可以包括如下步骤S801-S804。可以理解的是，步骤S801-S804可以是在步骤S201和S202之间执行，也可以是在步骤S201之前执行，本发明实施例对此不做具体限定。 [0150]　S801：根据目镜的参数，确定待显示图像不同位置的形变率。 [0152]　作为一个示例，待显示图像中某一点处的形变率d可以依据下式(9)得到： [0153]　 [0154]　其中，rreal和robse分别表示该点在待显示图像和目镜上观测图像中距离坐标系中心的距离，具体可以根据上式(3)得到。 [0155]　在一个例子中，待显示图像中蓝色光、绿色光以及红色光的形变率曲线如图9所示。蓝色光、绿色光以及红色光分别对应图9中的标号为1、2和3的曲线。 [0156]　S802：当形变率大于预设阈值时，将该形变率对应的位置定为中央视野区和外部视野区的分界线。 [0158]　可选的，还可以先根据下式(10)计算某一距离下不同色光的最大形变差dmax： [0159]　dmax＝|max(dr,max(dg,db))-min(dr,min(dg,db))|　　(10)[0160]　其中，dr、dg和db分别为该距离下红色光、绿色光和蓝色光的形变率。 [0161]　然后，计算dmax关于rreal的一阶导数，当该一阶导数大于预设阈值时，将该一阶导数对应的位置定为中央视野区和外部视野区的分界线(如图4b中的404b)。 [0162]　S803：利用预先得到的分布函数和该分界线，确定第一子模型和每个第二子模型中每个几何图元的顶点坐标。 [0163]　在本发明实施例中，预先得到的分布函数的图像为钟形对称平滑曲线。关于预先得到的分布函数与上文所述的类似，具体可以参见上述对步骤S601的说明，这里不再赘述。 [0164]　在本发明实施例一些可能的实现方式中，步骤S803，具体可以包括如下步骤S8031-S8036。 [0165]　S8031：根据与目标子模型对应的预设图元密度参数构建该分布函数。 [0166]　其中，目标子模型为第一子模型或第二子模型。 [0167]　S8032：对预先得到的分布函数进行两次均匀采样，分别获得m个幅值和n个幅值。 [0168]　其中，目标模型包括m行n列几何图元，或n行m列几何图元。 [0169]　S8033：分别对m个幅值和n个幅值进行归一化处理。 [0170]　S8034：根据归一化结果，确定目标子模型中每个几何图元的顶点坐标。 [0171]　S8035：当目标子模块为第一子模型时，根据分界线，确定目标子模型中对应中央视野区的几何图元的顶点坐标，得到第一子模型中每个几何图元的顶点坐标。 [0172]　S8036：当目标子模块为第二子模型时，根据分界线，确定目标子模型中对应外部视野区的几何图元，得到第二子模型中每个几何图元的顶点坐标。 [0173]　关于构建第一子模型和第二子模型，具体可以参见上述对步骤S6011-S6014的说明，这里不再赘述。 [0174]　在一个例子中，确定出的顶点坐标如图10a所示。图中，三角形标志“Δ”、十字形标志“+”和圆形标志“O”分别表示了外部视野区内蓝色光、绿色光和红色光对应的第二子模型中几何图元的顶点，叉形标志“×”表示了中央视野区内的第一子模型中几何图元的顶点。 [0175]　S804：根据顶点坐标，构建第一子模型和每个第二子模型。 [0176]　可以理解的是，在步骤S803中得到了每个几何图元的顶点坐标，即可构建出包括第一子模型和至少两个第二子模型的渲染模型。在一个例子中，构建出的渲染模型如图10b所示。而后，利用该渲染模型和畸变模型，确定纹理模型后，即可实现对待显示图像的反畸变反色散渲染显示。 [0177]　基于上述实施例提供的图像渲染方法，本发明实施例还提供了一种图像渲染装置。 [0178]　参见图11，该图为本发明实施例提供的一种图像渲染装置的结构示意图。 [0179]　本发明实施例提供的图像渲染装置，包括：数据获取模块100和图像渲染模块200； [0180]　数据获取模块100，用于获得待显示图像； [0181]　图像渲染模块200，用于利用预先构建的渲染模型和畸变模型，将待显示图像渲染显示至目镜； [0182]　其中，渲染模型包括多个几何图元，每个几何图元的大小与该几何图元与渲染模型中心点的距离成负相关关系。 [0183]　在本发明实施例一些可能的实现方式中，如图12所示，该装置，还可以包括：顶点确定模块300和模型构建模块400； [0184]　顶点确定模块300，用于利用预先得到的分布函数，确定渲染模型中每个几何图元的顶点坐标；该分布函数的图像为钟形对称平滑曲线； [0185]　可选的，顶点确定模块300，具体可以包括：曲线构建子模块、数据采样子模块、数据处理子模块和坐标确定子模块； [0186]　曲线构建子模块，用于根据预设图元密度参数构建分布函数； [0187]　数据采样子模块，用于对该分布函数进行两次均匀采样，分别获得m个幅值和n个幅值；渲染模型包括m行n列几何图元，或n行m列几何图元； [0188]　数据处理子模块，用于分别对m个幅值和n个幅值进行归一化处理； [0189]　坐标确定子模块，用于根据归一化结果，确定渲染模型中每个几何图元顶点的横坐标和纵坐标。 [0190]　模型构建模块400，用于根据每个几何图元的顶点坐标，构建渲染模型。 [0191]　在本发明实施例中，在获取到待显示的图像后，利用预先构建的图元稀疏程度不同的渲染模型和畸变模型将待显示图像渲染显示至目镜，渲染模型中几何图元的大小与该几何图元与渲染模型中心点的距离成负相关关系。渲染时，可以根据渲染模型对应的待显示图像中有限个参考像素点，利用畸变模型生成有限个畸变偏移位置点对，在渲染中通过修改纹理与模型的映射坐标，实现全图中畸变偏移的致密插值。由于图像的畸变和色散程度随着与中心点的距离增加而变大，对畸变色散程度较小的图像中央视野区，利用稀疏的几何图元进行渲染显示，减少了中央视野区参考像素点的数量，减少了GPU渲染管线片元着色器中采样器的频繁调用，极大提高了运算效率，提高了渲染效率，</t>
  </si>
  <si>
    <t>而对畸变色散程度较大的外部视野区，利用致密的几何图元进行渲染显示，保证了反畸变渲染的准确度。</t>
  </si>
  <si>
    <t>1.41</t>
  </si>
  <si>
    <t>CN107452045A |
CN107220925A |
CN106572342A |
CN104994283A |
CN104809696A |
US8265422B1</t>
  </si>
  <si>
    <t>CN109656532B |
CN109754380B |
WO2020140728A1 |
CN109754380A |
CN109656532A |
US11463669B2</t>
  </si>
  <si>
    <t>1.59</t>
  </si>
  <si>
    <t>CN108648254B</t>
  </si>
  <si>
    <t>纹理坐标 |
畸变图像 |
渲染效率 |
几何图元 |
渲染模型 |
图像渲染 |
渲染显示 |
畸变模型 |
图像型 |
显示图像 |
视野区</t>
  </si>
  <si>
    <t>gfp条带 |
ggg ata |
双线性插值 |
均匀采样 |
中心点 |
分布函数 |
分界线 |
纵坐标 |
横坐标 |
曲线构建 |
平滑曲线</t>
  </si>
  <si>
    <t>目标模型 |
归一化处理 |
模型构建 |
子模块 |
确定模块 |
子模型 |
数据采样</t>
  </si>
  <si>
    <t>密度参数 |
负相关关系 |
形变率</t>
  </si>
  <si>
    <t>3  2018.10.12 公开 公开
2018.11.06 实质审查的生效 实质审查的生效
IPC(主分类):G06T  15/00
申请日:20180427
2022.05.17 授权 授权</t>
  </si>
  <si>
    <t>CN201710179395.X</t>
  </si>
  <si>
    <t>一种屏幕刷新方法及系统</t>
  </si>
  <si>
    <t>本发明公开了一种屏幕刷新方法，包括：依据预设的确定规则，确定针对当前刷新周期，所绘制的需要刷新的图像；将针对当前刷新周期确定的图像与针对上一刷新周期确定的图像进行像素的差异比对，获得差异值；当所述差异值在预设的阈值范围内时，拦截硬件层发送的vsync信号，以禁止屏幕依据该vsync信号在当前刷新周期内对需要刷新的图像进行刷新。本发明提供的方法，对于当前刷新周期需要刷新的图像，将该图像与上一刷新周期需要刷新的图像进行像素的差异比对，当比对获得的差异值在预设的阈值范围内时，拦截触发屏幕刷新的vsync信号，以禁止屏幕对当前刷新周期内需要刷新的图像进行刷新，从而减少了屏幕的刷新次数，节约了终端的功耗。</t>
  </si>
  <si>
    <t>一种屏幕刷新方法，其特征在于，包括： 　　依据预设的确定规则，确定针对当前刷新周期，所绘制的需要刷新的图像； 　　将针对当前刷新周期确定的图像与针对上一刷新周期确定的图像进行像素的差异比对，获得差异值； 　　当所述差异值在预设的阈值范围内时，拦截硬件层发送的与所述当前刷新周期相对应的垂直同步vsync信号，以禁止屏幕依据所述vsync信号在当前刷新周期内对需要刷新的图像进行刷新。</t>
  </si>
  <si>
    <t>王庆民</t>
  </si>
  <si>
    <t>2018/10/09</t>
  </si>
  <si>
    <t>G06F  3/14|G06F  1/32</t>
  </si>
  <si>
    <t>G06F3/1407|G06F1/3265</t>
  </si>
  <si>
    <t>　随着科技的发展，具有显示屏幕的各种终端越来越多的应用在人们的生活中。用户可以在终端的显示屏幕上进行通话，游戏，视频观看，网页浏览等多种操作，以满足生活的各种需要。用户在对显示屏幕进行操作的过程中，为了保证显示屏幕对图像显示的流畅性，需要对显示屏幕进行不断的刷新。&lt;br/&gt;　发明人经过研究发现，在对显示屏幕进行不断刷新的过程中，会大量的占用系统内存，消耗终端电量，导致终端的功耗增加。</t>
  </si>
  <si>
    <t>　本发明涉及图像显示领域，尤其涉及一种屏幕刷新方法及系统。</t>
  </si>
  <si>
    <t>[0063]　S101、依据预设的确定规则，确定针对当前刷新周期，所绘制的需要刷新的图像； [0065]　S102、将针对当前刷新周期确定的图像与针对上一刷新周期确定的图像进行像素的差异比对，获得差异值； [0066]　本发明实施例中，将针对当前刷新周期确定的图像与针对上一刷新周期确定的图像中的各个对应点进行像素的差异比对，获得差异值。所述上一刷新周期是与本刷新周期相邻的上一个刷新周期。 [0067]　S103、当所述差异值在预设的阈值范围内时，拦截硬件层发送的与所述当前刷新周期相对应的垂直同步vsync信号，以禁止屏幕依据所述vsync信号在当前刷新周期内对需要刷新的图像进行刷新。 [0068]　本发明实施例中，当所述差异值在预设的阈值范围内时，拦截硬件层发送的与所述当前刷新周期相对应的垂直同步vsync信号，以禁止屏幕依据所述vsync信号在当前刷新周期内对需要刷新的图像进行刷新。所述拦截硬件层发送的与所述当前刷新周期相对应的垂直同步vsync信号有以下三种形式：先计算差异值，依据差异值与预设的阈值的比较结果确定是否需要拦截；不判断比较结果，对所有的vsync信号均进行拦截；即便所述vsync信号成功发送，禁止触发屏幕刷新操作。所述vsync信号实现对屏幕刷新操作的触发。所述预设的阈值范围是依据终端的配置要求或者用户的视觉体验进行设定或者调整的。 [0069]　本发明提供一种屏幕刷新方法，包括：依据预设的确定规则，确定针对当前刷新周期，所绘制的需要刷新的图像；将针对当前刷新周期确定的图像与针对上一刷新周期确定的图像进行像素的差异比对，获得差异值；当所述差异值在预设的阈值范围内时，拦截硬件层发送的vsync信号，以禁止屏幕依据该vsync信号在当前刷新周期内对需要刷新的图像进行刷新。本发明提供的方法，对于当前刷新周期需要刷新的图像，将该图像与上一刷新周期需要刷新的图像进行像素的差异比对，当比对获得的差异值在预设的阈值范围内时，拦截触发屏幕刷新的vsync信号，以禁止屏幕对当前刷新周期内需要刷新的图像进行刷新，从而减少了屏幕的刷新次数，节约了终端的功耗。 [0070]　本发明实施例中，所述屏幕刷新中的屏幕，不仅仅局限于移动终端，所有配备有屏幕的终端都适用于本屏幕刷新方法。 [0072]　本发明实施例中，将针对当前刷新周期确定的图像与针对上一刷新周期确定的图像进行像素的差异比对，获得差异值的过程中，由于两幅图像均是由相同数量的像素点构成的像素数组，因此最终获得差异值并不是一个值，而是与所述像素数组维度相同的差异值数组。 [0073]　本发明实施例中，当所述差异值在预设的阈值范围内时，拦截硬件层发送的与所述当前刷新周期相对应的垂直同步vsync信号，以禁止屏幕依据所述vsync信号在当前刷新周期内对需要刷新的图像进行刷新的过程包含以下三种情况，当先通过S101和S102所述步骤计算出差异值后，判断所述差异值是否在预设的阈值范围，当所述差异值在预设的阈值范围内时，才拦截与所述当前刷新周期相对应的垂直同步vsync信号，以禁止屏幕依据所述vsync信号在当前刷新周期内对需要刷新的图像进行刷新；还存在一种情况，不进行所述差异值的计算，先对与所述当前刷新周期相对应的垂直同步vsync信号进行拦截，并将其存入一个指定的数据库中，若通过S101和S102计算的到差异值在预设的阈值范围内时，查找所述指定的数据库，找到与所述当前刷新周期相对应的垂直同步vsync信号，利用所述vsync信号禁止屏幕对需要刷新图像进行刷新操作；还包括另外一种情况，并不截取硬件层发送的所述vsync信号，成功发送所述vsync信号，但是禁止所述vsync信号触发屏幕刷新操作。上述三种实现方式均包含在本发明所述的屏幕刷新方法中。 [0074]　本发明实施例中，所述与刷新周期相对应具体指两种周期，一种为屏幕的刷新周期，另一种所述vsync信号的触发周期，两种周期均可以实现上述屏幕刷新方法，但需要保证S101、S102和S103中所有的刷新周期的为同一个，否则会导致屏幕刷新过程的混乱。 [0075]　本发明实施例中，上述屏幕刷新方法，具体流程图如图2所示，还包括步骤： [0076]　S204、当所述差异值不在预设的阈值范围内时，依据所述vsync信号，触发所述屏幕对需要刷新的图像进行刷新。 [0077]　本发明实施例中，当所述差异值不在预设的阈值范围内时，获取与所述刷新周期相对应的vsync信号，利用所述vsync信号触发所述屏幕对需要刷新的图像进行刷新。 [0078]　本发明实施例中，所述绘制针对当前刷新周期，需要刷新的图像，如图2所示，包括步骤： [0079]　S301、确定当前用户对终端的操作行为； [0080]　本发明实施例中，所述用户的操作行为可以为，上下滑动屏幕、左右滑动屏幕或者启动应用程序三种。 [0081]　S302、依据所述操作行为，调整所述终端的绘制帧率； [0082]　本发明实施例中，若所述用户操作为上下滑动屏幕时，当将检测到所述用户操作为上下滑动屏幕时，所述上下滑动的具体操作可以为浏览网页等，通过终端自带的速度传感器，实时获取用户上下滑动的速度，依次将所获取的滑动速度值存入速度数组中，通过分析所述速度数组中上下滑动速度的变化趋势，调整所述绘制帧率，所述调整方时可以为调高或者调低终端的绘制帧率，但通常情况下，由于上下滑动屏幕通常要求较快的屏幕刷新次数，因此通常采取调高所述绘制帧率的措施，来满足需要频繁刷新屏幕的操作。 [0083]　本发明实施例中，若所述用户操作为左右滑动屏幕，当检测到所述用户操作为左右滑动屏幕时，所述左右滑动操作通常为浏览图片、电子书等，相对不需要很频繁的屏幕刷新次数，通常选择降低终端的绘制帧率。 [0084]　本发明实施例中，针对屏幕左右和上下滑动对应如下具体实例，某终端的当前绘制帧率为60，通常情况下绘制帧率为一个固定值，用来表征屏幕刷新的速率，通常情况下，为了达到最好的用户体验，会将所述绘制帧率设置的相对高，但不能超过显示器显卡的刷新率。当用户对所述移动终端的操作为通过左右滑动屏幕完成图片的浏览时，页面的变化较小，为了达到降低功耗的目的，可以将所述绘制帧率降低到30或者其他满足要求的绘制帧率值，在当前操作过程中，实时监测用户的操作行为，若用户的操作行为有通过左右滑动浏览图片或者为人机交互较少甚至没有人机交互的情况时，调整为通过上下滑动浏览网页，浏览网页的操作，需要不断的刷新屏幕，因此，需要调高当前绘制帧率，例如，可以调高到50或者更高的水平，调节的原则以达到最好的用户体验为准，上述的调整过程，循环往复。所述调整过程，是实时调整的过程。所有针对绘制帧率的调整，均由用户具体的操作行为来决定。 [0085]　本发明实施例中，若所述用户操作行为启动应用程序，具体的执行方法如题4所示，包括步骤： [0086]　S401、接收用户对应用程序的启动指令； [0087]　本发明实施例中，不断的扫描应用程序启动指令的发送端，当接收到用户对应用程序的启动指令，停止扫描，当所述应用程序停止运行时，再次启动扫描过程。所述启动指令是通过用户点击或者调用所述应用程序时生成的。 [0088]　S402、获取所述启动指令所对应的应用程序的进程号； [0089]　本发明实施例中，当接收到所述应用程序的启动指令时，获取生成所述启动指令的应用程序的进程号，所述进程号对于所述应用程序来说是一个具体的标识，具有唯一性，一个应用程序对应一个独立的进程号，同样一个应用程序也对应一个唯一的启动指令。 [0090]　S403、依据所述进程号获取所述应用程序的maps文件； [0091]　本发明实施例中，通过所述进程号定位所述应用程序中所有的标识文件的位置信息，在所述标识文件位置中找到maps文件。所述maps文件，是包含所述应用程序特征信息的标识文件。 [0092]　S404、遍历所述maps文件，获得所述应用程序的动态库文件； [0093]　本发明是实施例中，查找所述maps文件，获取包含所述应用程序的特征值或者特征参数等可以代表所述应用程序类型的动态库文件。 [0094]　S405、将所述动态库文件与预设的游戏引擎动态库文件进行匹配，若匹配，确定当前用户对终端的操作行为为启动游戏类应用程序； [0095]　本发明实施例中，将所述动态库与所述预设的游戏引擎动态库对比，若匹配，确定当前用户对终端的操作行为为启动游戏类应用程序。所述预设的游戏引擎动态库文件中，包含所有能代表游戏类别的特征值或者特征参数。 [0096]　本发明实施例中，若用户对终端的操作为启动游戏类应用程序，为了保证游戏的操作流畅，需要将所述绘制帧率调整到最高值。 [0097]　本发明实施例中，经调查世面上的主流游戏90％都是基于游戏引擎开发，主要的游戏引擎是cocos2d、unity3d等，在游戏应用的代码结构中会包含这些游戏引擎的动态库，本发明实施例就是通过检测游戏引擎中的动态库来判断是否是启动游戏应用。 [0098]　本发明实施例中，还包括当所述终端进行视频播放时，为了达到最佳的播放效果，也需要将所述绘制帧率调整到最高值。 [0099]　S303、按所述经过调整的绘制帧率，对当前刷新周期，需要刷新的图像进行绘制。 [0101]　本发明实施例中，所述将针对当前刷新周期确定的图像与针对上一刷新周期确定的图像进行像素的差异比对，获得差异值，如图5所示，包括步骤： [0102]　S501、将第一图像中每一个像素点与其对应的第二图像中的像素点进行像素匹配； [0104]　S502、确定所述第一图像中满足匹配条件的像素点的数量； [0105]　本发明实施例中，依次记录满足匹配关系的像素点的个数。 [0106]　S503、将所述第一图像中满足匹配条件的像素点的数量与所述第一图像中总的像素点的数量的比值，作为所述差异值； [0107]　本发明实施例中，计算所述第一图像中满足关系的像素点的个数与所述第一图像总像素点的个数的比值，作为像素差异值。 [0108]　本发明实施例中，所述拦截硬件层发送的与所述当前刷新周期相对应的垂直同步vsync信号如图6所示，包括步骤： [0109]　S601、调用预设的拦截函数； [0111]　S602、应用所述拦截函数，拦截硬件层发送的与所述当前刷新周期相对应的垂直同步vsync信号 [0112]　本发明实施例中，应用所述拦截函数，实时扫描所述硬件层发送的所述当前刷新周期相对应的垂直同步vsync信号，若存在，直接拦截所述vsync信号。 [0113]　与图1所述的一种屏幕刷新方法相对应的，本发明实施例还提供了一种屏幕刷新系统，其结构框图如图7所示，包括： [0114]　确定单元701，对比单元702，拦截单元703。 [0115]　其中： [0116]　所述确定单元701，用于依据预设的确定规则，确定针对当前刷新周期，所绘制的需要刷新的图像； [0117]　本发明实施例中，所述屏幕刷新系统中的所述确定单元中所述绘制针对当前的刷新周期，需要刷新的图像包括：确定当前用户对终端的操作行为；依据所述操作行为，调整所述终端的绘制帧率；按所述经过调整的绘制帧率，对当前刷新周期，需要刷新的图像进行绘制三个步骤。 [0118]　本发明实施例中。所述确定当前用户对终端的操作行为包括：接收用户对应用程序的启动指令；获取所述启动指令所对应的应用程序的进程号；依据所述进程号获取所述应用程序的maps文件；遍历所述maps文件，获得所述应用程序的动态库文件；将所述动态库文件与预设的游戏引擎动态库文件进行匹配，若匹配，确定当前用户对终端的操作行为为启动游戏类应用程序。五个步骤。 [0119]　所述对比单元702，用于将针对当前刷新周期确定的图像与针对上一刷新周期确定的图像进行像素的差异比对，获得差异值； [0120]　所述拦截单元703，用于当所述差异值在预设的阈值范围内时，拦截硬件层发送的与所述当前刷新周期相对应的垂直同步vsync信号，以禁止屏幕依据所述vsync信号在当前刷新周期内对需要刷新的图像进行刷新。 [0121]　本发明提供一种屏幕刷新系统，包括：依据预设的确定规则，确定针对当前刷新周期，所绘制的需要刷新的图像；将针对当前刷新周期确定的图像与针对上一刷新周期确定的图像进行像素的差异比对，获得差异值；当所述差异值在预设的阈值范围内时，拦截硬件层发送的vsync信号，以禁止屏幕依据该vsync信号在当前刷新周期内对需要刷新的图像进行刷新。本发明提供的方法，对于当前刷新周期需要刷新的图像，将该图像与上一刷新周期需要刷新的图像进行像素的差异比对，当比对获得的差异值在预设的阈值范围内时，拦截触发屏幕刷新的vsync信号，以禁止屏幕对当前刷新周期内需要刷新的图像进行刷新，从而减少了屏幕的刷新次数，节约了终端的功耗。 [0122]　需要说明的是，所述屏幕刷新系统，是一个完整的系统，可以单独使用也可以与其它系统配合使用。 [0123]　在图7的基础上，参考图8，图8示出了本发明实施例提供的系统的又一结构框图，所述屏幕刷新系统，还包括： [0124]　触发单元704，用于当所述差异值不在预设的阈值范围内时，依据所述vsync信号，触发所述屏幕对需要刷新的图像进行刷新。 [0125]　在图7的基础上，参考图8，图8示出了本发明实施例提供的系统的又一结构框图，所述对比单元，包括： [0126]　匹配子单元705，确定子单元706，比较子单元707。 [0127]　其中： [0128]　所述匹配子单元705，用于将第一图像中每一个像素点与其对应的第二图像中的像素点进行像素匹配； [0129]　所述确定子单元706，用于确定所述第一图像中满足匹配条件的像素点的数量； [0130]　所述比较子单元707，用于将所述第一图像中满足匹配条件的像素点的数量与所述第一图像中总的像素点的数量的比值，作为所述差异值。 [0131]　在图7的基础上，参考图8，图8示出了本发明实施例提供的系统的又一结构框图，所述拦截单元，包括 [0132]　调用子单元708和拦截子单元709。 [0133]　其中： [0134]　所述调用子单元，用于调用预设的拦截函数； [0135]　所述拦截子单元，用于应用所述拦截函数，拦截硬件层发送的与所述当前刷新周期相对应的垂直同步vsync信号。 [0136]　需要说明的是，本说明书中的各个实施例均采用递进的方式描述，每个实施例重点说明的都是与其他实施例的不同之处，各个实施例之间相同相似的部分互相参见即可。对于装置类实施例而言，由于其与方法实施例基本相似，所以描述的比较简单，相关之处参见方法实施例的部分说明即可。</t>
  </si>
  <si>
    <t>本发明提供的方法，对于当前刷新周期需要刷新的图像，将该图像与上一刷新周期需要刷新的图像进行像素的差异比对，当比对获得的差异值在预设的阈值范围内时，拦截触发屏幕刷新的vsync信号，以禁止屏幕对当前刷新周期内需要刷新的图像进行刷新，从而减少了屏幕的刷新次数，节约了终端的功耗。</t>
  </si>
  <si>
    <t>CN105917290A |
CN105867576A |
CN105448225A |
CN105117191A |
CN104933983A |
CN102024432A |
CN1116756A</t>
  </si>
  <si>
    <t>CN110708587B |
WO2021129415A1 |
WO2020211029A1 |
CN113330412A |
CN113254137A |
CN113050906A |
CN110708587A</t>
  </si>
  <si>
    <t>3.4</t>
  </si>
  <si>
    <t>屏幕刷新 |
绘制帧率 |
刷新周期 |
vsync信号 |
确定规则 |
子单元 |
bayes information criterion |
差异值 |
像素点 |
同步vsync信号 |
垂直同步 |
像素匹配</t>
  </si>
  <si>
    <t>刷新屏幕 |
启动应用程序 |
浏览图片 |
应用程序 |
视频播放 |
终端电量 |
滑动操作 |
启动指令 |
当前用户</t>
  </si>
  <si>
    <t>直接调用 |
刷新方法 |
应用程序类型 |
动态库文件 |
maps文件 |
匹配条件 |
拦截函数 |
差异比对</t>
  </si>
  <si>
    <t>系统内存 |
进程号 |
硬件层</t>
  </si>
  <si>
    <t>3  2018.10.09 公开 公开
2018.11.02 实质审查的生效 实质审查的生效
IPC(主分类):G06F   3/14
申请日:20170323
2022.02.15 发明专利申请公布后的驳回 发明专利申请公布后的驳回
申请公布日=2018.10.09</t>
  </si>
  <si>
    <t>CN201611259473.9</t>
  </si>
  <si>
    <t>一种基于蓝牙的三方通话方法及系统</t>
  </si>
  <si>
    <t>本发明公开了一种基于蓝牙的三方通话方法，包括：通过蓝牙建立蓝牙语音终端设备与第一终端设备的通信连接；在第一终端设备与第二终端设备建立通话时，同时第一终端设备与第三终端设备之间尝试建立三方通话时，判断是否接收到第一终端设备发送的通话选择提示信息，当判断接收到第一终端设备发送的通话选择提示信息后，生成通话选择信息，并将通话选择信息发送至第一终端设备。本发明用户能够通过操作蓝牙设备快速的对语音通话做出选择，无需占用用户的双手，使得操作更加方便快捷且降低了安全隐患，提升了用户体验。</t>
  </si>
  <si>
    <t>一种基于蓝牙的三方通话方法，其特征在于，包括： 　　通过蓝牙建立蓝牙语音终端设备与第一终端设备的通信连接； 　　在所述第一终端设备与第二终端设备建立通话时，通过所述蓝牙语音终端设备与所述第二终端设备建立通话； 　　在所述蓝牙语音终端设备与所述第二终端设备建立通话时，同时所述第一终端设备与第三终端设备之间尝试建立三方通话时，判断是否接收到所述第一终端设备发送的通话选择提示信息，所述通话选择提示信息为所述第一终端设备接收到所述第三终端设备发起的通话请求，或所述第一终端设备向所述第三终端设备发起的通话请求后生成的信息； 　　当判断接收到所述第一终端设备发送的通话选择提示信息后，生成通话选择信息，并将所述通话选择信息发送至所述第一终端设备，所述通话选择信息为所述第一终端设备基于所述通话选择信息进行通话选择的信息。</t>
  </si>
  <si>
    <t>2016/12/30</t>
  </si>
  <si>
    <t>2018/10/02</t>
  </si>
  <si>
    <t>H04M  3/58|H04W  4/16|H04W  4/80|H04W 76/14</t>
  </si>
  <si>
    <t>H04M  3/58</t>
  </si>
  <si>
    <t>H04M3/58|H04W4/16</t>
  </si>
  <si>
    <t>H04M3</t>
  </si>
  <si>
    <t>　蓝牙是一种无线技术标准，可实现固定设备、移动设备之间的短距离数据交换，其广泛应用于各类终端上。目前在智能手机等智能终端领域，蓝牙技术的使用基本达到100％覆盖。&lt;br/&gt;　现有技术中，智能手机与蓝牙耳机、车载蓝牙等具有语音通话功能的蓝牙设备建立连接后，就可以通过蓝牙耳机或车载蓝牙进行语音通话。生活中最常见的情形是蓝牙设备与手机A建立连接后，通过手机A与手机B进行通话，在蓝牙设备与手机B通话的过程中，手机C也试图与手机A建立通话，此时需要用户对两路通话做出选择，例如是全部挂断、保持其中一路接听另一路等。目前采用的操作方式是，用户通过操作手机端进行控制选择，此时需要占用用户的双手，操作极为不方便且存在一定的安全隐患，用户体验较差。</t>
  </si>
  <si>
    <t>　本发明涉及通信技术领域，尤其涉及一种基于蓝牙的三方通话方法及系统。</t>
  </si>
  <si>
    <t>[0058]　为了更加特定地强调实施的独立性，本说明书涉及许多模块或单元。举例而言，模块或单元可由硬件电路实现，该硬件电路包括特制VLSI电路或门阵列，比如逻辑芯片、晶体管，或其它组件。模块或单元也可在可编程的硬设备中实现，比如场效可编程门阵列、可编程阵列逻辑、可编程逻辑设备等等。 [0060]　实际上，可执行码模块或单元可以是一单一指令或多个指令，甚至可以分布在位于不同的程序中的数个不同的码区段，并且横跨数个存储设备。同样地，操作数据可被辨识及显示于此模块或单元中，并且可以以任何合适的形式实施且在任何合适的数据结构形式内组织。操作数据可以集合成单一数据集，或可分布在具有不同的存储设备的不同的位置，且至少部分地只以电子信号方式存在于一系统或网络。 [0061]　本说明书所提及的“实施例”或类似用语表示与实施例有关的特性、结构或特征，包括在本发明的至少一实施例中。因此，本说明书所出现的用语“在一实施例中”、“在实施例中”以及类似用语可能但不必然都指向相同实施例。 [0063]　如图1所示，为本发明公开的一种基于蓝牙的三方通话方法实施例1的方法流程图该方法可以包括以下步骤： [0064]　S101、通过蓝牙建立蓝牙语音终端设备与第一终端设备的通信连接； [0065]　当需要通过蓝牙语音终端设备实现三方通话时，首先通过蓝牙语音终端设备中的蓝牙模块和第一终端设备中的蓝牙模块建立蓝牙语音终端设备与第一终端设备的通信连接，使得在第一终端设备与其它终端设备通话时，可以通过蓝牙语音终端设备与其它终端设备进行通话。 [0066]　S102、在第一终端设备与第二终端设备建立通话时，通过蓝牙语音终端设备与第二终端建立通话； [0067]　S103、在蓝牙语音终端设备与第二终端设备建立通话时，同时所述第一终端设备与第三终端设备之间尝试建立三方通话时，判断是否接收到第一终端设备发送的通话选择提示信息，通话选择提示信息为第一终端设备接收到第三终端设备发起的通话请求，或第一终端设备向所述第三终端设备发起的通话请求后生成的信息； [0068]　在蓝牙语音终端设备与第二终端设备建立通话时，同时第一终端设备与第三终端设备之间尝试建立三方通话时，实时的判断是否接收到第一终端设备通过蓝牙发送的通话选择提示信息。其中，所述的通话选择提示信息可以为语音信息也可以为震动信息。其中，通话选择提示信息为当第三终端设备试图与第二终端设备建立通话时，第二终端设备生成的通话选择提示信息。 [0069]　S104、当判断接收到第一终端设备发送的通话选择提示信息后，生成通话选择信息，并将通话选择信息发送至第一终端设备，所述通话选择信息为第一终端设备基于通话选择信息进行通话选择的信息。 [0070]　当判断接收到第一终端设备通过蓝牙发送的通话选择信息后，生成通话选择信息，并将生成的通话选择信息发送至第一终端设备，第一终端设备在接收到通话选择信息后，根据接收到的通话选择信息对当前的通话状态进行选择。例如，终端当前与第二终端设备之间的通话，连接与第三终端设备之间的通话；或者保持当前与第二终端设备之间的通话，并连接与第三终端设备之间的通话。 [0071]　综上所述，在上述实施例中，当需要通过蓝牙语音终端设备实现三方通话时，首先，通过蓝牙建立蓝牙语音终端设备与第一终端设备的通信连接，在第一终端设备与第二终端设备建立通话时，通过蓝牙语音终端设备与第二终端设备建立通话；然后，在所述蓝牙语音终端设备与第二终端设备建立通话时，同时第一终端设备与第三终端设备之间尝试建立三方通话时，判断是否接收到第一终端设备发送的通话选择提示信息，所述通话选择提示信息为第一终端设备接收到第三终端设备发起的通话请求，或第一终端设备向第三终端设备发起的通话请求后生成的信息后生成的信息，当判断接收到第一终端设备发送的通话选择提示信息后，生成通话选择信息，并将通话选择信息发送至第一终端设备，通话选择信息为第一终端设备基于通话选择信息进行通话选择的信息。由此可以看出，用户能够通过操作蓝牙设备快速的对语音通话做出选择，无需占用用户的双手，使得操作更加方便快捷且降低了安全隐患，提升了用户体验。 [0072]　如图2所示，为本发明公开的一种基于蓝牙的三方通话方法实施例2的方法流程图该方法可以包括以下步骤： [0073]　S201、通过蓝牙建立蓝牙语音终端设备与第一终端设备的通信连接； [0074]　当需要通过蓝牙语音终端设备实现三方通话时，首先通过蓝牙语音终端设备中的蓝牙模块和第一终端设备中的蓝牙模块建立蓝牙语音终端设备与第一终端设备的通信连接，使得在第一终端设备与其它终端设备通话时，可以通过蓝牙语音终端设备与其它终端设备进行通话。 [0075]　S202、在第一终端设备与第二终端设备建立通话时，通过蓝牙语音终端设备与第二终端建立通话； [0076]　S203、在蓝牙语音终端设备与第二终端设备建立通话时，同时所述第一终端设备与第三终端设备之间尝试建立三方通话时，判断是否接收到第一终端设备发送的通话选择提示信息，通话选择提示信息为第一终端设备接收到第三终端设备发起的通话请求，或第一终端设备向所述第三终端设备发起的通话请求后生成的信息； [0077]　在蓝牙语音终端设备与第二终端设备建立通话时，同时第一终端设备与第三终端设备之间尝试建立三方通话时，实时的判断是否接收到第一终端设备通过蓝牙发送的通话选择提示信息。其中，所述的通话选择提示信息可以为语音信息也可以为震动信息。其中，通话选择提示信息为当第三终端设备试图与第二终端设备建立通话时，第二终端设备生成的通话选择提示信息。 [0078]　S204、当判断接收到第一终端设备发送的通话选择提示信息后，接收用户基于通话需求对所述蓝牙语音终端设备进行操作生成的操作指令； [0079]　当判断接受到第一终端设备发送的通话选择提示信息后，用户根据通话需求对蓝牙语音终端设备进行操作，例如，进行触摸操作或触发蓝牙语音终端设备上的实体按键等。当用户根据通话需要对蓝牙语音终端设备进行操作后，接收用户基于通话需求对所述蓝牙语音终端设备进行操作生成的操作指令。 [0080]　S205、基于操作指令生成通话选择信息，并将通话选择信息发送至第一终端设备，所述通话选择信息为第一终端设备基于通话选择信息进行通话选择的信息。 [0081]　基于操作指令生成通话选择信息，并将生成的通话选择信息发送至第一终端设备，第一终端设备在接收到通话选择信息后，根据接收到的通话选择信息对当前的通话状态进行选择。例如，终端当前与第二终端设备之间的通话，连接与第三终端设备之间的通话；或者保持当前与第二终端设备之间的通话，并连接与第三终端设备之间的通话。 [0082]　具体的，上述步骤S204的其中一种实现方式可以为：蓝牙语音终端设备包括一压力感应区域和压力检测装置；通过压力检测装置检测用户对压力感应区域的按压操作压力； [0083]　判断操作压力是否满足第一预设压力范围，当操作压力满足第一预设压力范围时，生成第一操作指令，相应的，基于第一操作指令生成第一通话选择信息； [0084]　当操作压力不满足第一预设压力范围时，判断操作压力是否满足第二预设压力范围，当操作压力满足第二预设压力范围时，生成第二操作指令，相应的，基于第二操作指令生成第二通话选择信息； [0085]　当操作压力不满足第二预设压力范围时，判断操作压力是否满足第三预设压力范围，当操作压力满足第三预设压力范围时，生成第三操作指令，相应的，基于第三操作指令生成第三通话选择信息。其中，第一通话选择信息可以为：释放所述第一终端与第二终端之间的通话，建立所述第一终端与所述第三终端之间的通话的信息； [0086]　第二通话选择信息可以为：保持所述第一终端与第二终端之间的通话，建立所述第一终端与所述第三终端之间的通话的信息； [0087]　第三通话选择信息可以为：释放所述第一终端第二终端之间的通话以及第一终端与所述第三终端之间的通话的信息。 [0088]　具体的，上述步骤S204的另一种实现方式可以为：蓝牙语音终端设备包括：第一按键、第二按键和第三按键；接收用户基于通话需求对第一按键进行操作生成的第一操作指，相应的，基于第一操作指令生成第一通话选择信息；或接收用户基于通话需求对第二按键进行操作生成的第二操作指令，相应的，基于第二操作指令生成第二通话选择信息；或接收用户基于通话需求对第三按键进行操作生成的第三操作指令，相应的，基于第三操作指令生成第三通话选择信息。 [0089]　其中，第一通话选择信息可以为：释放所述第一终端设备与第二终端设备之间呼叫保持的通话，建立所述第一终端设备与所述第三终端设备之间的通话的信息； [0090]　第二通话选择信息可以为：保持所述第一终端设备与第二终端设备之间激活的通话，建立所述第一终端设备与所述第三终端设备之间的通话的信息； [0091]　第三通话选择信息可以为：将所述第一终端设备与第二终端设备之间的激活通话置为通话保持状态，接受第一终端设备与第三终端设备之间的保持或等待通话的信息。 [0092]　如图3所示，为本发明公开的一种基于蓝牙的三方通话系统实施例1的结构示意图，该系统可以包括： [0093]　安装在蓝牙语音终端设备中的蓝牙通信模块301，用于建立蓝牙语音终端设备与第一终端设备的通信连接； [0094]　当需要通过蓝牙语音终端设备实现三方通话时，首先通过蓝牙语音终端设备中的蓝牙通信模块和第一终端设备中的蓝牙通信模块建立蓝牙语音终端设备与第一终端设备的通信连接，使得在第一终端设备与其它终端设备通话时，可以通过蓝牙语音终端设备与其它终端设备进行通话。 [0095]　蓝牙通信模块301，还用于在第一终端设备与第二终端设备建立通话时，通过蓝牙语音终端设备与第二终端建立通话； [0096]　判断模块302，用于在蓝牙语音终端设备与第二终端设备建立通话时，同时所述第一终端设备与第三终端设备之间尝试建立三方通话时，判断是否接收到第一终端设备发送的通话选择提示信息，通话选择提示信息为第一终端设备接收到第三终端设备发起的通话请求，或第一终端设备向所述第三终端设备发起的通话请求后生成的信息； [0097]　在蓝牙语音终端设备与第二终端设备建立通话时，同时第一终端设备与第三终端设备之间尝试建立三方通话时，实时的判断是否接收到第一终端设备通过蓝牙发送的通话选择提示信息。其中，所述的通话选择提示信息可以为语音信息也可以为震动信息。其中，通话选择提示信息为当第三终端设备试图与第二终端设备建立通话时，第二终端设备生成的通话选择提示信息。 [0098]　信息生成模块303，用于当判断接收到第一终端设备发送的通话选择提示信息后，生成通话选择信息，并将通话选择信息发送至第一终端设备，所述通话选择信息为第一终端设备基于通话选择信息进行通话选择的信息。 [0099]　当判断接收到第一终端设备通过蓝牙发送的通话选择信息后，生成通话选择信息，并将生成的通话选择信息发送至第一终端设备，第一终端设备在接收到通话选择信息后，根据接收到的通话选择信息对当前的通话状态进行选择。例如，终端当前与第二终端设备之间的通话，连接与第三终端设备之间的通话；或者保持当前与第二终端设备之间的通话，并连接与第三终端设备之间的通话。 [0100]　综上所述，在上述实施例中，当需要通过蓝牙语音终端设备实现三方通话时，首先，通过蓝牙建立蓝牙语音终端设备与第一终端设备的通信连接，在第一终端设备与第二终端设备建立通话时，通过蓝牙语音终端设备与第二终端设备建立通话；然后，在所述蓝牙语音终端设备与第二终端设备建立通话时，同时第一终端设备与第三终端设备之间尝试建立三方通话时，判断是否接收到第一终端设备发送的通话选择提示信息，所述通话选择提示信息为第一终端设备接收到第三终端设备发起的通话请求，或第一终端设备向第三终端设备发起的通话请求后生成的信息后生成的信息，当判断接收到第一终端设备发送的通话选择提示信息后，生成通话选择信息，并将通话选择信息发送至第一终端设备，通话选择信息为第一终端设备基于通话选择信息进行通话选择的信息。由此可以看出，用户能够通过操作蓝牙设备快速的对语音通话做出选择，无需占用用户的双手，使得操作更加方便快捷且降低了安全隐患，提升了用户体验。 [0101]　如图4所示，为本发明公开的一种基于蓝牙的三方通话系统实施例2的结构示意图，该系统可以包括： [0102]　安装在蓝牙语音终端设备中的蓝牙通信模块401，用于建立蓝牙语音终端设备与第一终端设备的通信连接； [0103]　当需要通过蓝牙语音终端设备实现三方通话时，首先通过蓝牙语音终端设备中的蓝牙通信模块和第一终端设备中的蓝牙通信模块建立蓝牙语音终端设备与第一终端设备的通信连接，使得在第一终端设备与其它终端设备通话时，可以通过蓝牙语音终端设备与其它终端设备进行通话。 [0104]　蓝牙通信模块401，还用于在第一终端设备与第二终端设备建立通话时，通过蓝牙语音终端设备与第二终端建立通话； [0105]　判断模块402，用于在蓝牙语音终端设备与第二终端设备建立通话时，同时所述第一终端设备与第三终端设备之间尝试建立三方通话时，判断是否接收到第一终端设备发送的通话选择提示信息，通话选择提示信息为第一终端设备接收到第三终端设备发起的通话请求，或第一终端设备向所述第三终端设备发起的通话请求后生成的信息； [0106]　在蓝牙语音终端设备与第二终端设备建立通话时，同时第一终端设备与第三终端设备之间尝试建立三方通话时，实时的判断是否接收到第一终端设备通过蓝牙发送的通话选择提示信息。其中，所述的通话选择提示信息可以为语音信息也可以为震动信息。其中，通话选择提示信息为当第三终端设备试图与第二终端设备建立通话时，第二终端设备生成的通话选择提示信息。 [0107]　接收单元403，用于当判断接收到第一终端设备发送的通话选择提示信息后，接收用户基于通话需求对所述蓝牙语音终端设备进行操作生成的操作指令； [0108]　当判断接受到第一终端设备发送的通话选择提示信息后，用户根据通话需求对蓝牙语音终端设备进行操作，例如，进行触摸操作或触发蓝牙语音终端设备上的实体按键等。当用户根据通话需要对蓝牙语音终端设备进行操作后，接收用户基于通话需求对所述蓝牙语音终端设备进行操作生成的操作指令。 [0109]　信息生成单元404，用于基于操作指令生成通话选择信息，并将通话选择信息发送至第一终端设备，所述通话选择信息为第一终端设备基于通话选择信息进行通话选择的信息。 [0110]　基于操作指令生成通话选择信息，并将生成的通话选择信息发送至第一终端设备，第一终端设备在接收到通话选择信息后，根据接收到的通话选择信息对当前的通话状态进行选择。例如，终端当前与第二终端设备之间的通话，连接与第三终端设备之间的通话；或者保持当前与第二终端设备之间的通话，并连接与第三终端设备之间的通话。 [0111]　具体的，上述的接收单元403，用于当判断接收到第一终端设备发送的通话选择提示信息后，接收用户基于通话需求对所述蓝牙语音终端设备进行操作生成的操作指令的其中一种实现方式可以为：蓝牙语音终端设备包括一压力感应区域和压力检测装置；通过压力检测装置检测用户对压力感应区域的按压操作压力； [0112]　判断子单元，用于判断操作压力是否满足第一预设压力范围，当操作压力满足第一预设压力范围时，生成子单元，用于生成第一操作指令，相应的，信息生成单元，用于基于第一操作指令生成第一通话选择信息； [0113]　判断子单元，还用于当操作压力不满足第一预设压力范围时，判断操作压力是否满足第二预设压力范围，生成子单元，还用于当操作压力满足第二预设压力范围时，生成第二操作指令，相应的，信息生成单元，用于基于第二操作指令生成第二通话选择信息； [0114]　判断子单元，还用于当操作压力不满足第二预设压力范围时，判断操作压力是否满足第三预设压力范围，生成子单元，还用于当操作压力满足第三预设压力范围时，生成第三操作指令，相应的，信息生成单元，用于基于第三操作指令生成第三通话选择信息。其中，第一通话选择信息可以为：释放所述第一终端设备与第二终端设备之间呼叫保持的通话，建立所述第一终端设备与所述第三终端设备之间的通话的信息； [0115]　第二通话选择信息可以为：保持所述第一终端设备与第二终端设备之间激活的通话，建立所述第一终端设备与所述第三终端设备之间的通话的信息； [0116]　第三通话选择信息可以为：将所述第一终端设备与第二终端设备之间的激活通话置为通话保持状态，接受第一终端设备与第三终端设备之间的保持或等待通话的信息。 [0117]　具体的，上述的接收单元403，用于当判断接收到第一终端设备发送的通话选择提示信息后，接收用户基于通话需求对所述蓝牙语音终端设备进行操作生成的操作指令的另一种实现方式可以为：蓝牙语音终端设备包括：第一按键、第二按键和第三按键；接收子单元，用于接收用户基于通话需求对第一按键进行操作生成的第一操作指，相应的，信息生成单元，用于基于第一操作指令生成第一通话选择信息；或接收子单元，用于接收用户基于通话需求对第二按键进行操作生成的第二操作指令，相应的，信息生成单元，用于基于第二操作指令生成第二通话选择信息；或接收子单元，用于接收用户基于通话需求对第三按键进行操作生成的第三操作指令，相应的，信息生成单元，用于基于第三操作指令生成第三通话选择信息。 [0118]　其中，第一通话选择信息可以为：释放所述第一终端设备与第二终端设备之间呼叫保持的通话，建立所述第一终端设备与所述第三终端设备之间的通话的信息； [0119]　第二通话选择信息可以为：保持所述第一终端设备与第二终端设备之间激活的通话，建立所述第一终端设备与所述第三终端设备之间的通话的信息； [0120]　第三通话选择信息可以为：将所述第一终端设备与第二终端设备之间的激活通话置为通话保持状态，接受第一终端设备与第三终端设备之间的保持或等待通话的信息。 [0122]　本说明书中各个实施例采用递进的方式描述，每个实施例重点说明的都是与其它实施例的不同之处，各个实施例之间相同或相似部分互相参见即可。</t>
  </si>
  <si>
    <t>本发明用户能够通过操作蓝牙设备快速的对语音通话做出选择，无需占用用户的双手，使得操作更加方便快捷且降低了安全隐患，提升了用户体验。</t>
  </si>
  <si>
    <t>0.76</t>
  </si>
  <si>
    <t>KR20060083277A |
CN105446540A |
CN105094532A |
CN104021021A |
CN103763417A |
CN102981622A |
CN101800801A |
CN101778181A |
CN101340211A</t>
  </si>
  <si>
    <t>通话请求 |
通话状态 |
语音通话 |
蓝牙设备 |
通话保持状态 |
激活通话 |
蓝牙语音终端设备 |
通话需求 |
三方通话 |
等待通话</t>
  </si>
  <si>
    <t>第一终端 |
第二终端 |
第三终端 |
终端设备 |
接收子单元 |
设备发送 |
设备接收 |
判断接收 |
接收到 |
接收单元 |
通信连接</t>
  </si>
  <si>
    <t>接收用户 |
操作指令 |
第一操作 |
第二操作 |
指令生成 |
选择信息 |
信息生成模块 |
选择提示</t>
  </si>
  <si>
    <t>检测用户 |
haptic apparatus |
蓝牙通信模块</t>
  </si>
  <si>
    <t>3  2018.10.02 公开 公开
2018.10.30 实质审查的生效 实质审查的生效
IPC(主分类):H04M   3/58
申请日:20161230
2021.08.13 发明专利申请公布后的驳回 发明专利申请公布后的驳回
申请公布日=2018.10.02</t>
  </si>
  <si>
    <t>北京集佳知识产权代理有限公司; 古利兰;王宝筠</t>
  </si>
  <si>
    <t>CN201611237297.9</t>
  </si>
  <si>
    <t>一种蓝牙连接方法及蓝牙设备</t>
  </si>
  <si>
    <t>本发明提出一种蓝牙连接方法，应用于第一蓝牙设备，该方法包括：接收第二蓝牙设备广播的蓝牙信息；根据接收的蓝牙信息，判断第一蓝牙设备与第二蓝牙设备的距离是否在设定的距离范围内；如果第一蓝牙设备与第二蓝牙设备的距离在设定的距离范围内，则进一步判断第一蓝牙设备是否已经与第二蓝牙设备成功配对；如果第一蓝牙设备已经与第二蓝牙设备成功配对，则与第二蓝牙设备建立蓝牙连接；如果第一蓝牙设备尚未与第二蓝牙设备成功配对，则采用简易配对just work方式与第二蓝牙设备配对，并与成功配对的第二蓝牙设备建立蓝牙连接。采用本发明提出的蓝牙连接方法，能够在不需要用户干预的情况下快速完成蓝牙设备之间的蓝牙连接。</t>
  </si>
  <si>
    <t>一种蓝牙连接方法，其特征在于，应用于第一蓝牙设备，该方法包括： 　　接收第二蓝牙设备广播的蓝牙信息；所述蓝牙信息中包含所述第二蓝牙设备的蓝牙配置信息； 　　根据接收的所述蓝牙信息，判断所述第一蓝牙设备与所述第二蓝牙设备的距离是否在设定的距离范围内； 　　如果所述第一蓝牙设备与所述第二蓝牙设备的距离在设定的距离范围内，则进一步判断所述第一蓝牙设备是否已经与所述第二蓝牙设备成功配对； 　　如果所述第一蓝牙设备已经与所述第二蓝牙设备成功配对，则与所述第二蓝牙设备建立蓝牙连接； 　　如果所述第一蓝牙设备尚未与所述第二蓝牙设备成功配对，则采用简易配对just work方式与所述第二蓝牙设备配对，并与成功配对的所述第二蓝牙设备建立蓝牙连接。</t>
  </si>
  <si>
    <t>一种蓝牙连接方法，其特征在于，应用于第一蓝牙设备，所述第一蓝牙设备包括低功耗蓝牙和传统蓝牙，该方法包括： 　　通过低功耗蓝牙接收第二蓝牙设备的低功耗蓝牙广播的蓝牙信息；所述蓝牙信息中包含所述第二蓝牙设备传统蓝牙的蓝牙配置信息； 　　根据接收的所述蓝牙信息，判断所述第一蓝牙设备与所述第二蓝牙设备的距离是否在设定的距离范围内； 　　如果所述第一蓝牙设备与所述第二蓝牙设备的距离在设定的距离范围内，则进一步判断所述第一蓝牙设备是否已经与所述第二蓝牙设备成功配对； 　　如果所述第一蓝牙设备已经与所述第二蓝牙设备成功配对，则通过传统蓝牙与所述第二蓝牙设备的传统蓝牙建立蓝牙连接； 　　如果所述第一蓝牙设备尚未与所述第二蓝牙设备成功配对，则通过传统蓝牙采用简易配对just work方式与所述第二蓝牙设备的传统蓝牙配对，并通过传统蓝牙与成功配对的所述第二蓝牙设备的传统蓝牙建立蓝牙连接。</t>
  </si>
  <si>
    <t>马强</t>
  </si>
  <si>
    <t>2016/12/28</t>
  </si>
  <si>
    <t>H04W  4/80|H04W 76/14</t>
  </si>
  <si>
    <t>　蓝牙是一种无线技术标准，可实现固定设备、移动设备和楼宇个人域网之间的短距离数据交换。当两个或多个蓝牙设备进行短距离的无线数据交换时，首先通过各自的蓝牙功能建立蓝牙连接，然后即可通过蓝牙实现无线数据交换。&lt;br/&gt;　对于一台蓝牙设备来说，其与其它蓝牙设备建立蓝牙连接时，首先搜索附近范围内的蓝牙设备，从搜索到的蓝牙设备中选择需要连接的蓝牙设备；然后需建立蓝牙连接的蓝牙设备双方用户在各自蓝牙设备上输入验证码完成蓝牙设备之间的配对；之后配对成功的蓝牙设备双方建立蓝牙连接。上述蓝牙设备建立蓝牙连接的过程中，需要由用户手动输入验证码完成蓝牙设备之间的配对，其过程繁琐，连接速度较慢，自动化程度较低。</t>
  </si>
  <si>
    <t>　本发明涉及蓝牙通信技术领域，尤其涉及一种蓝牙连接方法及蓝牙设备。</t>
  </si>
  <si>
    <t>[0048]　本发明实施例公开了一种蓝牙连接方法，应用于第一蓝牙设备，参见图1所示，该方法包括： [0049]　S101、接收第二蓝牙设备广播的蓝牙信息；所述蓝牙信息中包含所述第二蓝牙设备的蓝牙配置信息； [0051]　S102、根据接收的所述蓝牙信息，判断所述第一蓝牙设备与所述第二蓝牙设备的距离是否在设定的距离范围内； [0052]　具体的，第一蓝牙设备根据接收的蓝牙信息，计算蓝牙信号强度，根据蓝牙信号的强度判断第二蓝牙设备与自身的距离。当第二蓝牙设备与自身的距离在用户设定的安全通信距离范围内时，进行后续处理；如果第二蓝牙设备与自身的距离不在用户设定的安全通信距离范围内，则不做处理。 [0053]　如果所述第一蓝牙设备与所述第二蓝牙设备的距离在设定的距离范围内，则执行步骤S103、进一步判断所述第一蓝牙设备是否已经与所述第二蓝牙设备成功配对； [0055]　如果所述第一蓝牙设备已经与所述第二蓝牙设备成功配对，则执行步骤S105、与所述第二蓝牙设备建立蓝牙连接； [0056]　具体的，如果第一蓝牙设备判断已经与第二蓝牙设备成功配对，则执行蓝牙协议规定的标准蓝牙服务连接流程，实现与第二蓝牙设备的连接。 [0057]　如果所述第一蓝牙设备尚未与所述第二蓝牙设备成功配对，则执行步骤S104、采用简易配对just work方式与所述第二蓝牙设备配对，再执行步骤S105、与成功配对的所述第二蓝牙设备建立蓝牙连接。 [0058]　具体的，如果第一蓝牙设备经过判断确认尚未与第二蓝牙设备配对成功，则采用just work的方式与第二蓝牙设备配对。其中，just work是蓝牙协议规定的蓝牙简易配对方式，该方式不需要用户干预，蓝牙设备之间即可完成配对。第一蓝牙设备采用just work简易配对方式与第二蓝牙设备配对成功后，继续执行标准蓝牙连接流程完成与第二蓝牙设备的连接。 [0060]　本发明提出的蓝牙连接方法，应用于第一蓝牙设备，该方法包括：接收第二蓝牙设备广播的蓝牙信息；根据接收的蓝牙信息，判断第一蓝牙设备与第二蓝牙设备的距离是否在设定的距离范围内；如果第一蓝牙设备与第二蓝牙设备的距离在设定的距离范围内，则进一步判断第一蓝牙设备是否已经与第二蓝牙设备成功配对；如果第一蓝牙设备尚未与第二蓝牙设备成功配对，则采用just work简易配对方式与第二蓝牙设备配对，配对成功后与第二蓝牙设备建立蓝牙连接。上述蓝牙连接建立过程中，第一蓝牙设备自动采用justwork简易配对方式与第二蓝牙设备配对，并自动与第二蓝牙设备建立蓝牙连接，全程不需要用户操作，其建立连接过程简单，建立连接速度更快，自动化程度更高。 [0061]　可选的，在本发明的另一个实施中，所述根据接收的所述蓝牙信息，判断所述第一蓝牙设备与所述第二蓝牙设备的距离是否在设定的距离范围内，包括： [0062]　根据接收的所述蓝牙信息，计算得到所述第二蓝牙设备的蓝牙信号强度； [0063]　根据计算得到的所述第二蓝牙设备的蓝牙信号强度，判断所述第一蓝牙设备与所述第二蓝牙设备的距离是否在设定的距离范围内。 [0064]　具体的，第二蓝牙设备广播的蓝牙信息中，可能包含第二蓝牙设备的传统蓝牙设备的蓝牙地址信息等信息。第一蓝牙设备在接收到第二蓝牙设备广播的蓝牙信息后，根据接收的蓝牙信息，计算得到接收的蓝牙信息的信号强度。蓝牙信号强度越强，则说明第一蓝牙设备与第二蓝牙设备之间的距离越近，相反则说明第一蓝牙设备与第二蓝牙设备之间的距离越远。第一蓝牙设备根据计算得到的蓝牙信号强度，即可计算得到与第二蓝牙设备之间的距离，进一步地，根据计算得到的与第二蓝牙设备之间的距离判断第一蓝牙设备与第二蓝牙设备之间的距离是否在设定的距离范围内。其中，设定的距离范围是指用户根据实际需求设定的，能够保证蓝牙设备之间安全稳定通信的安全通信距离范围。 [0065]　可选的，在本发明的另一个实施中，所述采用简易配对just work方式与所述第二蓝牙设备配对，包括： [0066]　根据接收的所述蓝牙信息中包含的所述第二蓝牙设备的蓝牙地址信息，与所述第二蓝牙设备进行just work简易配对。 [0067]　具体的，just work是蓝牙标准协议规定的一种蓝牙设备之间的简易配对方式。蓝牙设备之间采用just work方式配对，不需要用户进行输入验证码等干预处理。第一蓝牙设备的传统蓝牙根据接收的蓝牙信息中包含的第二蓝牙设备的传统蓝牙地址信息，向第二蓝牙设备发送just work简易配对请求，第二蓝牙设备接受请求，第一蓝牙设备与第二蓝牙设备的传统蓝牙自动按照协议规定的just work配对流程完成配对。 [0068]　本发明实施例公开了另一种蓝牙连接方法，应用于第二蓝牙设备，参见图2所示，该方法包括： [0069]　S201、周期性地广播蓝牙信息；所述蓝牙信息中包含第二蓝牙设备的蓝牙配置信息； [0071]　S202、接收第一蓝牙设备发送的蓝牙连接请求，并与所述第一蓝牙设备建立蓝牙连接；其中所述第一蓝牙设备为接收所述第二蓝牙设备广播的蓝牙信息的蓝牙设备。 [0072]　具体的，位于第二蓝牙设备周边的第一蓝牙设备接收到第二蓝牙设备广播的蓝牙信息后，与第二蓝牙设备建立蓝牙连接时，向第二蓝牙设备发送蓝牙连接请求信息。第二蓝牙设备接收到第一蓝牙设备发送的蓝牙连接请求后，接受蓝牙连接请求，第二蓝牙设备的传统蓝牙与第一蓝牙设备的传统蓝牙根据标准蓝牙连接流程建立蓝牙连接。 [0074]　本发明实施例提出的蓝牙连接方法，应用于第二蓝牙设备，第二蓝牙设备周期性地广播蓝牙信息；所述蓝牙信息中包含第二蓝牙设备的蓝牙配置信息；当接收第二蓝牙设备广播的蓝牙信息的第一蓝牙设备向第二蓝牙设备发送蓝牙连接请求时，第二蓝牙设备接收第一蓝牙设备发送的蓝牙连接请求，并与所述第一蓝牙设备建立蓝牙连接。在上述蓝牙连接方法中，第一蓝牙设备与第二蓝牙设备之间自动根据蓝牙协议规定的蓝牙连接流程完成蓝牙连接，不需要用户进行操作，连接过程简单，连接速度快并且自动化程度较高。 [0075]　可选的，在本发明的另一个实施中，所述周期性地广播蓝牙信息，包括： [0076]　周期性地广播包含第二蓝牙设备的蓝牙地址信息的蓝牙信息。 [0077]　具体的，第二蓝牙设备的低功耗蓝牙在广播的蓝牙信息中，携带第二蓝牙设备传统蓝牙的蓝牙地址信息。当接收该蓝牙信息的蓝牙设备想要与第二蓝牙设备建立蓝牙连接时，能够根据蓝牙信息中包含的蓝牙地址信息向第二蓝牙设备发送蓝牙连接请求。 [0078]　可选的，在本发明的另一个实施中，在所述周期性地广播蓝牙信息之后，在接收第一蓝牙设备发送的蓝牙连接请求，并与所述第一蓝牙设备建立蓝牙连接之前，该方法还包括： [0079]　接收所述第一蓝牙设备发送的just work简易配对请求，并与所述第一蓝牙设备进行just work简易配对。 [0081]　本发明实施例公开了一种蓝牙设备，参见图3所示，包括： [0082]　信息接收单元301，用于接收第二蓝牙设备广播的蓝牙信息；所述蓝牙信息中包含所述第二蓝牙设备的蓝牙配置信息； [0083]　第一判断单元302，用于根据接收的所述蓝牙信息，判断所述蓝牙设备与所述第二蓝牙设备的距离是否在设定的距离范围内； [0084]　第二判断单元303，用于当所述第一判断单元302判断所述蓝牙设备与所述第二蓝牙设备的距离在设定的距离范围内时，进一步判断所述蓝牙设备是否已经与所述第二蓝牙设备成功配对； [0085]　处理单元304，用于当所述第二判断单元303判断所述蓝牙设备已经与所述第二蓝牙设备成功配对时，与所述第二蓝牙设备建立蓝牙连接；当所述第二判断单元302判断所述蓝牙设备尚未与所述第二蓝牙设备成功配对时，采用简易配对just work方式与所述第二蓝牙设备配对，并与成功配对的所述第二蓝牙设备建立蓝牙连接。 [0086]　具体的，本实施例中各个单元的具体工作内容，请参见对应的方法实施例的内容，此处不再赘述。 [0087]　本发明实施例提出的蓝牙设备，在与第二蓝牙设备建立蓝牙连接时，首先由信息接收单元301接收第二蓝牙设备广播的蓝牙信息；所述蓝牙信息中包含所述第二蓝牙设备的蓝牙配置信息；然后第一判断单元302根据接收的所述蓝牙信息，判断所述蓝牙设备与所述第二蓝牙设备的距离是否在设定的距离范围内；当所述第一判断单元302判断所述蓝牙设备与所述第二蓝牙设备的距离在设定的距离范围内时，第二判断单元303进一步判断所述蓝牙设备是否已经与所述第二蓝牙设备成功配对；当所述第二判断单元303判断所述蓝牙设备已经与所述第二蓝牙设备成功配对时，处理单元304与所述第二蓝牙设备建立蓝牙连接；当所述第二判断单元302判断所述蓝牙设备尚未与所述第二蓝牙设备成功配对时，处理单元304采用简易配对just work方式与所述第二蓝牙设备配对，并与成功配对的所述第二蓝牙设备建立蓝牙连接。本发明实施例提出的蓝牙设备在建立蓝牙连接时，不需要用户干预，能够自动完成与第二蓝牙设备的蓝牙连接，其蓝牙连接过程简单快速，并且自动化程度高。 [0088]　可选的，在本发明的另一个实施中，所述第一判断单元302根据接收的所述蓝牙信息，判断所述蓝牙设备与所述第二蓝牙设备的距离是否在设定的距离范围内时，具体用于： [0089]　根据接收的所述蓝牙信息，计算得到所述第二蓝牙设备的蓝牙信号强度； [0090]　根据计算得到的所述第二蓝牙设备的蓝牙信号强度，判断所述蓝牙设备与所述第二蓝牙设备的距离是否在设定的距离范围内。 [0091]　具体的，本实施例中第一判断单元302的具体工作内容，请参见对应的方法实施例的内容，此处不再赘述。 [0092]　可选的，在本发明的另一个实施中，所述处理单元304采用简易配对justwork方式与所述第二蓝牙设备配对时，具体用于： [0093]　根据接收的所述蓝牙信息中包含的所述第二蓝牙设备的蓝牙地址信息，与所述第二蓝牙设备进行just work简易配对。 [0094]　具体的，本实施例中处理单元304的具体工作内容，请参见对应的方法实施例的内容，此处不再赘述。 [0095]　本发明实施例公开了另一种蓝牙设备，参见图4所示，包括： [0096]　信息发送单元401，用于周期性地广播蓝牙信息；所述蓝牙信息中包含所述蓝牙设备的蓝牙配置信息； [0097]　连接处理单元402，用于接收第一蓝牙设备发送的蓝牙连接请求，并与所述第一蓝牙设备建立蓝牙连接；其中所述第一蓝牙设备为接收所述蓝牙设备广播的蓝牙信息的蓝牙设备。 [0098]　具体的，本实施例中各个单元的具体工作内容，请参见对应的方法实施例的内容，此处不再赘述。 [0099]　本发明实施例提出的蓝牙设备，在于周边的第一蓝牙设备建立蓝牙连接时，由信息发送单元401周期性地广播蓝牙信息；所述蓝牙信息中包含所述蓝牙设备的蓝牙配置信息；然后连接处理单元402接收第一蓝牙设备发送的蓝牙连接请求，并与所述第一蓝牙设备建立蓝牙连接；其中所述第一蓝牙设备为接收所述蓝牙设备广播的蓝牙信息的蓝牙设备。本发明实施例提出的蓝牙设备在建立蓝牙连接时，不需要用户干预，其蓝牙连接过程简单，连接迅速且自动化程度较高。 [0100]　可选的，在本发明的另一个实施中，所述信息发送单元401周期性地广播蓝牙信息，包括： [0101]　周期性地广播包含所述蓝牙设备的蓝牙地址信息的蓝牙信息。 [0102]　具体的，本实施例中信息发送单元401的具体工作内容，请参见对应的方法实施例的内容，此处不再赘述。 [0103]　可选的，在本发明的另一个实施中，参见图5所示，所述蓝牙设备还包括： [0104]　配对单元403，用于在所述信息发送单元401周期性地广播蓝牙信息之后，在所述连接处理单元402接收第一蓝牙设备发送的蓝牙连接请求，并与所述第一蓝牙设备建立蓝牙连接之前，接收所述第一蓝牙设备发送的just work简易配对请求，并与所述第一蓝牙设备进行just work简易配对。 [0105]　具体的，本实施例中配对单元403的具体工作内容，请参见对应的方法实施例的内容，此处不再赘述。</t>
  </si>
  <si>
    <t>采用本发明提出的蓝牙连接方法，能够在不需要用户干预的情况下快速完成蓝牙设备之间的蓝牙连接。</t>
  </si>
  <si>
    <t>WO2013012401 |
CN105933987A |
CN105025248A |
CN104702322A |
CN104579506A |
CN103824185A |
US20080175379A1</t>
  </si>
  <si>
    <t>CN108966194B |
CN108966194A</t>
  </si>
  <si>
    <t>CN108616851B</t>
  </si>
  <si>
    <t>蓝牙设备 |
蓝牙连接 |
蓝牙配对 |
蓝牙通信 |
蓝牙功能 |
低功耗蓝牙 |
蓝牙协议 |
蓝牙信号 |
快速配对 |
蓝牙标准协议 |
配对</t>
  </si>
  <si>
    <t>蓝牙地址 |
配对信息 |
配对请求 |
连接请求信息 |
移动设备 |
信息发送单元 |
设备广播</t>
  </si>
  <si>
    <t>蓝牙信息 |
蓝牙地址信息 |
蓝牙配置 |
蓝牙连接请求 |
蓝牙启动 |
发送蓝牙 |
蓝牙服务 |
搜索周边 |
无线数据交换 |
存储配对 |
安全通信距离</t>
  </si>
  <si>
    <t>信号强度 |
距离范围 |
判断单元</t>
  </si>
  <si>
    <t>3  2018.10.02 公开 公开
2018.10.30 实质审查的生效 实质审查的生效
IPC(主分类):H04W   4/80
申请日:20161228
2021.05.11 授权 授权</t>
  </si>
  <si>
    <t>CN201611199836.4</t>
  </si>
  <si>
    <t>一种汽车座椅自动调整的方法及系统</t>
  </si>
  <si>
    <t>本发明公开了一种汽车座椅自动调整的方法及系统，本发明主要适用于中低端私家家用汽车或租车行业，汽车座椅上配有可以与用户的移动终端进行信息交互的模块，例如：蓝牙芯片或NFC芯片，用户在第一次使用车辆时，将汽车座椅根据个人情况调整到舒适且视野最佳的位置后，汽车座椅的蓝牙芯片或NFC芯片会将对应的汽车座椅位置信息自动存储在数据存储模块，用户的移动终端可以通过蓝牙或NFC接收并存储汽车座椅位置信息，在以后的用车过程中，只要直接通过移动终端与汽车座椅的蓝牙芯片或NFC芯片建立连接，汽车座椅就可以按照之前保存的位置进行调整，省去每次的手动去调节座椅，给经常使用的用户就带来了方便，提升车辆驾驶的自动化和舒适度程度。</t>
  </si>
  <si>
    <t>一种汽车座椅自动调整的方法，其特征在于，包括： 　　获取预先存储的汽车座椅调整位置信息，所述汽车座椅调整位置信息包括相对于初始位置的所述汽车座椅的靠背角度、前后位置和上下位置； 　　根据所述汽车座椅调整位置信息对所述汽车座椅进行调整。</t>
  </si>
  <si>
    <t>2016/12/22</t>
  </si>
  <si>
    <t>B60N  2/04|B60N  2/90|B60R 16/023|B60R 16/037</t>
  </si>
  <si>
    <t>B60N  2/04</t>
  </si>
  <si>
    <t>B60N2/04|B60R16/0231|B60R16/037</t>
  </si>
  <si>
    <t>B60N2</t>
  </si>
  <si>
    <t>　现有的汽车座椅大部分是手动调整，非常麻烦，而且不智能，即便是高级车，支持自动调节座椅的数量也受一定的限制。虽然车辆越来越多，但同一辆车很多时候也会由不同的人驾驶，比如租车行业或私家车车主，而每个人由于身高不同对座椅适配有着特殊的要求，假如每次都是手动去调节座椅，给经常使用的用户就带来了不少麻烦，降低车辆驾驶的自动化和舒适度程度。</t>
  </si>
  <si>
    <t>　本发明涉及汽车自动化技术领域，更具体的说，是涉及一种汽车座椅自动调整的方法及系统。</t>
  </si>
  <si>
    <t>[0040]　请参阅附图1，图1为本发明实施例提供的一种汽车座椅自动调整的方法流程示意图。如图1所示，本发明公开了一种汽车座椅自动调整的方法，该方法具体步骤包括如下： [0041]　S101、获取预先存储的汽车座椅调整位置信息，汽车座椅调整位置信息包括相对于初始位置的汽车座椅的靠背角度、前后位置和上下位置。 [0042]　S102、根据汽车座椅调整位置信息对汽车座椅进行调整。 [0043]　在本实施例中，需要说的是，根据汽车座椅调整位置信息对汽车座椅进行调整为根据靠背角度、前后位置和上下位置，控制汽车座椅调节装置和座椅电机传动装置将汽车座椅相对于初始位置进行移动调整。 [0044]　具体的，在S101、获取预先存储的汽车座椅调整位置信息之前还包括： [0045]　S100、预先存储汽车座椅调整位置信息。 [0046]　在本实施例中，需要说明的是，预先存储汽车座椅调整位置信息为将所述汽车座椅调整位置信息预先存储在移动终端中。 [0047]　具体的，请参阅附图2，图2为本发明实施例提供的将汽车座椅调整位置信息预先存储在移动终端中的具体流程示意图。如图2所示，将汽车座椅调整位置信息预先存储在移动终端中具体可以包括： [0048]　S201、获取初始位置信息，初始位置信息包括汽车座椅的初始靠背角度、初始前后位置和初始上下位置； [0049]　S202、接收汽车座椅的位置调整指令； [0050]　S203、根据位置调整指令调整汽车座椅的位置，得到汽车座椅调整位置量； [0051]　S204、将汽车座椅调整位置量存储在汽车座椅的存储模块中； [0052]　S205、接收移动终端发送的汽车座椅调整位置量的请求指令； [0053]　S206、将汽车座椅调整位置量发送至移动终端并存储，生成预先存储的汽车座椅调整位置信息。 [0056]　对于高端汽车而言，可以对用车人的信息先进行认证后，允许除车主以外的人员进行用车，具体认证的过程再此不再赘述，可以实现即可，具体形式不限。 [0057]　本发明在上述公开的方法的基础上，还公开了一种系统。 [0058]　请参阅附图3，图3为本发明实施例提供的一种汽车座椅自动调整的系统结构示意图。如图3所示，本发明公开了一种汽车座椅自动调整的系统，该系统具体结构包括如下： [0059]　获取单元301，用于获取预先存储的汽车座椅调整位置信息，汽车座椅调整位置信息包括相对于初始位置的汽车座椅的靠背角度、前后位置和上下位置； [0060]　调整单元302，用于根据所述汽车座椅调整位置信息对汽车座椅进行调整。 [0061]　本实施例中，调整单元具体用于根据靠背角度、前后位置和上下位置，控制汽车座椅调节装置和座椅电机传动装置将汽车座椅相对于初始位置进行移动调整，将座椅调整到预先设置好的舒适且视野最佳的位置上。 [0062]　具体的，在获取单元301之前还包括： [0063]　预先存储单元300，用于预先存储汽车座椅调整位置信息。 [0064]　其中，预先存储单元300具体用于将汽车座椅调整位置信息预先存储在移动终端中。 [0065]　由于本实施例中的各模块能够执行图1所示的方法，本实施例未详细描述的部分，可参考对图1的相关说明。 [0066]　具体的，请参阅附图4，图4为本发明实施例提供的预先存储单元的具体结构示意图。如图4所示，预先存储单元300具体包括： [0067]　第一获取单元401，用于获取初始位置信息，初始位置信息包括汽车座椅的初始靠背角度、初始前后位置和初始上下位置； [0068]　接收调整指令单元402，用于接收汽车座椅的位置调整指令； [0069]　第一调整单元403，用于根据位置调整指令调整汽车座椅的位置，得到汽车座椅调整位置量； [0070]　存储单元404，用于将汽车座椅调整位置量存储在汽车座椅的存储模块中； [0071]　接收请求指令单元405，用于接收移动终端发送的汽车座椅调整位置量的请求指令； [0072]　发送单元406，用于将汽车座椅调整位置量发送至移动终端并存储，生成预先存储的汽车座椅调整位置信息。 [0073]　由于本实施例中的各模块能够执行图2所示的方法，本实施例未详细描述的部分，可参考对图2的相关说明。 [0076]　需要说明的是，本说明书中的各个实施例均采用递进的方式描述，每个实施例重点说明的都是与其他实施例的不同之处，各个实施例之间相同相似的部分互相参见即可。</t>
  </si>
  <si>
    <t>2.12</t>
  </si>
  <si>
    <t>CN106427674A |
CN205706550U |
CN105667351A |
CN104340087A |
CN103448575A |
US20160101749A1</t>
  </si>
  <si>
    <t>CN109591729A</t>
  </si>
  <si>
    <t>0.11</t>
  </si>
  <si>
    <t>座椅位置 |
调节座椅 |
调整座椅 |
汽车座椅 |
用车 |
车辆驾驶 |
个人情况 |
floating joint |
舒适 |
舒适度 |
汽车座椅调节装置 |
家用汽车 |
电机传动装置</t>
  </si>
  <si>
    <t>租车 |
移动终端 |
请求指令 |
接收移动终端 |
nfc芯片 |
nfc接收 |
信息交互 |
存储模块</t>
  </si>
  <si>
    <t>调整位置 |
手动调整 |
移动调整 |
位置调整 |
自动调整 |
自动调节</t>
  </si>
  <si>
    <t>位置信息 |
调整指令 |
初始位置信息 |
调整单元 |
初始位置</t>
  </si>
  <si>
    <t>3  2018.10.02 公开 公开
2018.10.30 实质审查的生效 实质审查的生效
IPC(主分类):B60N   2/04
申请日:20161222
2022.02.25 发明专利申请公布后的驳回 发明专利申请公布后的驳回
申请公布日=2018.10.02</t>
  </si>
  <si>
    <t>CN201810255293.6</t>
  </si>
  <si>
    <t>一种软件的管理方法、云端服务器和终端</t>
  </si>
  <si>
    <t>本发明公开了一种软件的管理方法、云端服务器和终端，学件提供者将用私钥进行了数字签名的学件文件上传至云端服务器存储，学件使用者向云端服务器发送下载学件文件请求，云端服务器从存储的学件文件中查找相对应的学件文件，并采用学件使用者的公钥对数字签名的学件文件进行加密，并将加密学件文件下载至学件使用者的终端，终端采用学件使用者的私钥对加密学件文件进行解密，并使用学件提供者的公钥对解密的学件文件进行数字签名验证，以得到所需学件文件。本发明通过学件共享，使得学件使用者无需自己去开发学件，从而大大缩短了学件的开发周期。</t>
  </si>
  <si>
    <t>一种软件的管理方法，其特征在于，应用于云端服务器，所述管理方法包括： 　　接收学件使用者发送的下载学件请求，所述下载学件请求中携带有待下载学件的相关信息，所述学件使用者为具有从所述云端服务器有下载学件权限的注册用户； 　　从预存储的学件文件中查找与所述下载学件请求相对应的学件文件，所述学件文件在由相对应的学件提供者上传至所述云端服务器之前，已利用所述学件提供者的私钥进行了数字签名，所述学件提供者为具有从所述云端服务器上传学件权限的注册用户； 　　采用所述学件使用者的公钥对数字签名的学件文件进行加密； 　　将加密学件文件下载至所述学件使用者所使用的终端，由所述终端采用所述学件使用者的私钥对所述加密学件文件进行解密，并使用获取的所述学件提供者的公钥对解密的学件文件进行数字签名验证，其中，数字签名验证通过的学件文件即为所述待下载学件。</t>
  </si>
  <si>
    <t>一种软件的管理方法，其特征在于，应用于云端服务器，所述管理方法包括： 　　接收学件使用者发送的下载学件请求，所述下载学件请求中携带有待下载学件的相关信息，所述学件使用者为具有从所述云端服务器有下载学件权限的注册用户； 　　从预存储的学件文件中查找与所述下载学件请求相对应的学件文件，所述学件文件在由相对应的学件提供者上传至所述云端服务器之前，已利用所述学件提供者的私钥进行了数字签名，所述学件提供者为具有从所述云端服务器上传学件权限的注册用户； 　　采用所述学件使用者的公钥对数字签名的学件文件进行加密； 　　将加密学件文件下载至所述学件使用者所使用的终端，由所述终端采用所述学件使用者的私钥对所述加密学件文件进行解密，并使用获取的所述学件提供者的公钥对解密的学件文件进行数字签名验证，其中，数字签名验证通过的学件文件即为所述待下载学件； 　　其中，所述将所述加密学件文件下载至所述学件使用者所使用的终端，具体包括： 　　向所述学件使用者发送支付费用信息； 　　在确定所述学件使用者付费完成后，将所述加密学件文件下载至所述终端； 　　或， 　　向所述学件使用者发送对所述加密学件文件的免费试用日期，并将所述加密学件文件下载至所述终端； 　　在所述免费试用日期到来时，向所述学件使用者发送支付费用信息，并锁定所述加密学件文件，使所述学件使用者无法继续使用所述加密学件文件； 　　在确定所述学件使用者付费完成后，解锁所述加密学件文件。</t>
  </si>
  <si>
    <t>朱勇 |
赵海军 |
邹鹏程 |
刘学辉</t>
  </si>
  <si>
    <t>2018/03/23</t>
  </si>
  <si>
    <t>2018/08/17</t>
  </si>
  <si>
    <t>H04L 29/06|G06F 21/60|G06F 21/62|G06F 21/64|H04L 29/08</t>
  </si>
  <si>
    <t>G06F21/602|G06F21/6218|G06F21/64|G06F2221/2107|H04L63/0442|H04L63/126|H04L67/06|H04L2463/101</t>
  </si>
  <si>
    <t>G06F21</t>
  </si>
  <si>
    <t>　机器学习通常分为：监督学习、无监督学习、半监督学习等几类，其中，最为常用是监督学习。监督学习指的是：从给定的训练数据集中学习出一个函数，该函数也即机器学习模型，当新数据到来时，可以利用该函数预测新数据的对应结果。&lt;br/&gt;“软件2.0/学件”是一种经过机器学习训练后，包含模型(model)、权重(weights)和模型描述规约(specification)的文件。然而，当前的机器学习技术还存在一定的局限性，需要针对每个问题，比如视觉和语音识别、视觉生成、语音合成、游戏等一一解决，从而导致学件的开发周期长。</t>
  </si>
  <si>
    <t>　本发明涉及计算机技术领域，更具体的说，涉及一种软件的管理方法、云端服务器和终端。</t>
  </si>
  <si>
    <t>[0084]　本发明实施例公开了一种软件的管理方法、云端服务器和终端，以解决传统方案中学件开发周期长的问题。 [0085]　参见图1，本发明一实施例公开的一种软件的管理方法流程图，所述方法应用于云端服务器，该云端服务器可以是一台服务器，或者由若干台服务器组成的服务器群，或是是一个云计算服务中心，所述方法包括步骤： [0086]　步骤S101、接收学件使用者发送的下载学件请求； [0087]　其中，下载学件请求中携带有待下载学件的相关信息，比如，学件的应用领域，学件中包含的内容等等。 [0088]　本步骤中所述的学件使用者为具有从云端服务器有下载学件权限的注册用户，也就是说，该学件使用者预先从云端服务器进行了注册。 [0089]　学件使用者的注册过程可以包括： [0090]　学件使用者向云端服务发送第一注册请求，所述第一注册请求中携带有学件使用者的第一注册信息，第一注册信息包括：学件使用者的注册账号；云端服务器接收接收所述学件使用者发送的第一注册请求；并利用第一注册请求中携带的第一注册信息，对学件使用者进行注册，并在注册完成后生成学件使用者的公私钥对；将所述学件使用者的私钥发送给所述学件使用者，并保存所述学件使用者的公钥。 [0091]　步骤S102、从预存储的学件文件中查找与下载学件请求相对应的学件文件； [0092]　需要说明的是，本步骤中云端服务器预存储的学件文件在由相对应的学件提供者上传至所述云端服务器之前，已利用所述学件提供者的私钥进行了数字签名。 [0093]　所述的学件提供者为具有从所述云端服务器上传学件权限的注册用户，也就是说，学件提供者预先从云端服务器进行了注册。 [0094]　学件提供者的注册过程可以包括： [0095]　学件提供者向云端服务器发送第二注册请求，第二注册请求中包括：所述学件提供者的注册账号；云端服务器接收所述学件提供者发送的第二注册请求；并利用所述第二注册请求中携带的所述第二注册信息，对所述学件提供者进行注册，并在注册完成后生成所述学件提供者的公私钥对；将所述学件提供者的私钥发送给所述学件提供者，并保存所述学件提供者的公钥。 [0096]　在实际应用中，当学件提供者在云端服务器注册后，该学件提供者就可以向云端服务器上传已开发的学件。当注册的学件提供者较多时，云端服务器中就可以存储很多学件，从而使得学件使用者可以从云端服务器获取自己所需的学件，而无需重新开发。 [0097]　其中，云端服务器存储的学件可以是二进制字节流形式。 [0098]　数字签名(又称公钥数字签名、电子签章)是一种类似写在纸上的普通的物理签名，是使用公钥加密领域的技术实现的，用于鉴别数字信息。一套数字签名通常定义两种互补的运算，一个用于签名，另一个用于验证。本发明中，使用学件文件的学件提供者的私钥，对学件文件进行数字签名，相对应的，使用学件提供者的公钥对数字签名的学件文件进行验证，当数字签名验证通过时，表明该学件文件为可以使用的学件文件，反之，当数字签名验证未通过时，表明该学件文件存在问题，为不可用的学件文件。 [0099]　步骤S103、采用学件使用者的公钥对数字签名的学件文件进行加密； [0100]　步骤S104、将加密学件文件下载至学件使用者所使用的终端，由终端采用学件使用者的私钥对加密学件文件进行解密，并使用获取的学件提供者的公钥对解密的学件文件进行数字签名验证。 [0101]　具体的，云端服务器将加密学件文件下载至学件使用者所使用的终端后，终端就可以根据云端服务器分配给该终端的学件使用者的私钥，对加密学件文件进行解密。 [0102]　由于学件提供者的公钥并没有存储在学件使用者所使用的终端上，而是存储在云端服务器上，因此学件使用者所使用的终端需要从云端服务器获取学件提供者的公钥，终端获取学件提供者的公钥的过程包括： [0103]　当终端和云端服务器预先未建立绑定关系，也就是说，终端未预先安装有学件代理APP，通过该学件代理APP终端可以直接从云端服务器获取学件提供这的公钥时，学件提供者的公钥由云端服务器在将加密文件下载至终端时发送至终端，当然，云端服务器也可以在将加密文件下载至终端之前，将学件提供者的公钥发送给终端；亦或是，云端服务器也可以在将加密文件下载至终端之后，将学件提供者的公钥发送给终端。 [0104]　当终端和云端服务器预先建立绑定关系，终端预先安装有学件代理APP，通过该学件代理APP终端可以直接从云端服务器获取学件提供这的公钥时，学件提供者的公钥由终端在下载加密文件后，主动向云端服务器获取，获取的过程可以为：终端向云端服务器发送包含学件提供者的公钥的请求信息，云端服务器在接收到该请求信息后，将学件提供者的公钥发送给终端。 [0105]　需要特别说明的是，本发明中，数字签名验证通过的学件文件即为学件使用者所需待下载学件，此时，学件使用者可以使用该数字签名验证通过的学件文件；当学件文件的数字签名验证未通过时，表明该学件文件存在问题，此时，学件使用者无法使用数字签名验证未通过的学件文件。在这种情况下，学件使用者可以再次上云端服务器发送下载学件请求。 [0106]　综上可知，本发明公开了一种软件的管理方法，学件提供者将用私钥进行了数字签名的学件文件上传至云端服务器存储，学件使用者通过向云端服务器发送下载学件文件请求，由云端服务器从存储的学件文件中查找相对应的学件文件，并采用学件使用者的公钥对数字签名的学件文件进行加密，然后将加密学件文件下载至学件使用者所使用的终端，终端采用学件使用者的私钥对加密学件文件进行解密，并使用获取的学件提供者的公钥对解密的学件文件进行数字签名验证，数字签名验证通过的学件文件即为学件使用者所需的学件文件。相比传统方案而言，本发明实现了学件的共享，使得学件使用者无需自己去开发学件，而是从云端服务器直接获取，从而大大缩短了学件的开发周期。 [0107]　在实际应用中，学件文件可以包括：待下载学件和版权许可信息，该版权许可信息可由学件提供者设定，比如，学件仅仅容许使用三个月，或是学件仅仅可以使用10次等，学件提供者可以依据实际需要而定，本发明在此不做限定。 [0108]　进一步，还可以将学件文件设定为付费模式，也就是说，学件使用者在下载所需的学件文件时，需要支付一定的费用，在费用支付完成后，才可以下载所需的学件文件。 [0109]　因此，为进一步优化上述实施例，步骤S104中将加密学件文件下载至学件使用者所使用的终端的过程具体包括： [0110]　向学件使用者发送支付费用信息，在确定学件使用者付费完成后，将加密学件文件下载至学件使用者所使用的终端。 [0111]　具体的，学件使用者所使用的终端接收到云端服务器发送的支付费用信息后，根据该支付费用信息执行付费操作；当云端服务器确定学件使用者付费完成后，将加密学件文件下载至学件使用者所使用的终端。 [0112]　或，步骤S104中将加密学件文件下载至学件使用者所使用的终端的过程具体包括： [0113]　向所述学件使用者发送对所述加密学件文件的免费试用日期，并将所述加密学件文件下载至所述终端；在所述免费试用日期到来时，向所述学件使用者发送支付费用信息，并锁定所述加密学件文件，使所述学件使用者无法继续使用所述加密学件文件；在确定所述学件使用者付费完成后，解锁所述加密学件文件。 [0114]　具体的，云端服务器向学件使用者下载加密学件文件，并限定了加密学件文件的免费试用日期，当免费试用日期到来时，对该加密学件文件进行锁定，使学件使用者无法继续使用所述加密学件文件，并提醒学件使用者付费，当确定学件使用者付费完成后，解锁加密学件文件，使学件使用者可以继续使用加密学件文件。 [0115]　需要说明的是，当学件使用者所使用的终端与云端服务器未绑定时，学件使用者所支付的费用可以不分配给该终端；当学件使用者所使用的终端与云端服务器绑定时，也就是说，学件使用者所使用的终端的终端厂商与云端服务器之间有合作关系时，云端服务器结算费用给学件提供者和终端厂商，学件提供者按照学件价格的比例收取大部分费用，学件使用者的终端厂商按照学件价格的比例收取一定的费用，学件提供者和终端厂商的费用分配比例具体依据实际需要而定，本发明在此不做限定。 [0116]　在实际应用中，学件的定价方法可以为下述任意一种或几种组合，学件的定位方法包括： [0117](1)演示 [0118]　该种方式可以使学件得到全面免费的演示。应用定价为零。演示可以选择包括使用次数限定(比方说，1至10次)、使用时间限定(如1到10分钟)、下载后使用天数的限定(比如说，1天)。用户可以下载基于演示定价方法的应用，但如果超出了使用权限，用户就必须购买才能继续使用。 [0119](2)购买 [0120]　购买的定价方法可以选择定价基础四种模式的任何一种。这四种模式包括限定使用次数(例如1至10次)、限定过期日(如格林威治时间某月某日某时)、限定使用天数(如七天)和使用时间(如5分钟)。 [0121](3)订阅(包月费)[0122]　订阅的定价方法其实就是包月制。用户可以从进行学件的订阅和取消，用户对应用下载日起的整月计费对用户的使用次数没有限定。 [0123](4)升级 [0124]　升级可以是免费的，也可以收取固定费用。可以自动决定是否符合升级的要求，用户可以保留关于该应用的授权信息，升级版本的信息将覆盖旧版本。 [0125]　较优的，云端服务器中用于存储学件文件的学件代理库用SeLinux保护，可以采用学件代理库APIs封装成熟的Open source(开放源代码)。 [0126]　参见图2，本发明另一实施例公开的一种软件的管理方法流程图，该方法应用于学件使用者所使用的终端，终端可以是智能手机、IPAD、笔记本、台式电脑等等，所述学件使用者为具有从云端服务器下载学件权限的注册用户，该学件使用者的注册过程可参见上述实施例相应叙述，此处不再赘述。 [0127]　该管理方法包括步骤： [0128]　步骤S201、向云端服务器发送下载学件请求； [0129]　其中，所述下载学件请求中携带有待下载学件的相关信息，比如，学件的应用领域，学件中包含的内容等等。 [0130]　步骤S202、获取所述云端服务器下载的加密学件文件； [0131]　其中，所述加密学件文件为所述云端服务器从预存储的学件文件中查找与所述下载学件请求相对应的学件文件，所述学件文件在由相对应的学件提供者上传至所述云端服务器之前，已利用所述学件提供者的私钥进行了数字签名，并采用所述学件使用者的公钥对数字签名的学件文件进行了加密，所述学件提供者为具有从所述云端服务器上传学件权限的注册用户，学件提供者的注册过程可参见上述实施例相应叙述，此处不再赘述。 [0132]　在实际应用中，当学件提供者在云端服务器注册后，该学件提供者就可以向云端服务器上传已开发的学件。当注册的学件提供者较多时，云端服务器中就可以存储很多学件，从而使得学件使用者可以从云端服务器获取自己所需的学件，而无需重新开发。 [0133]　步骤S203、采用所述学件使用者的私钥对所述加密学件文件进行解密； [0134]　步骤S204、获取所述学件提供者的公钥； [0135]　由于学件提供者的公钥并没有存储在学件使用者所使用的终端上，而是存储在云端服务器上，因此学件使用者所使用的终端需要从云端服务器获取学件提供者的公钥，终端获取学件提供者的公钥的过程包括： [0136]　当终端和云端服务器预先未建立绑定关系，也就是说，终端未预先安装有学件代理APP，通过该学件代理APP终端可以直接从云端服务器获取学件提供这的公钥时，学件提供者的公钥由云端服务器在将加密文件下载至终端时发送至终端，当然，云端服务器也可以在将加密文件下载至终端之前，将学件提供者的公钥发送给终端；亦或是，云端服务器也可以在将加密文件下载至终端之后，将学件提供者的公钥发送给终端。 [0137]　当终端和云端服务器预先建立绑定关系，终端预先安装有学件代理APP，通过该学件代理APP终端可以直接从云端服务器获取学件提供这的公钥时，学件提供者的公钥由终端在下载加密文件后，主动向云端服务器获取，获取的过程可以为：终端向云端服务器发送包含学件提供者的公钥的请求信息，云端服务器在接收到该请求信息后，将学件提供者的公钥发送给终端。 [0138]　步骤S205、采用所述学件提供者的公钥对解密的学件文件进行数字签名验证。 [0139]　其中，数字签名验证通过的学件文件即为所述待下载学件。 [0140]　需要特别说明的是，本发明中，数字签名验证通过的学件文件即为学件使用者所需待下载学件，此时，学件使用者可以使用该数字签名验证通过的学件文件；当学件文件的数字签名验证未通过时，表明该学件文件存在问题，此时，学件使用者无法使用数字签名验证未通过的学件文件。在这种情况下，学件使用者可以再次上云端服务器发送下载学件请求。 [0141]　综上可知，本发明公开了一种软件的管理方法，学件提供者将用私钥进行了数字签名的学件文件上传至云端服务器进行存储，学件使用者通过向云端服务器发送下载学件文件请求，由云端服务器从存储的学件文件中查找相对应的学件文件，并采用学件使用者的公钥对数字签名的学件文件进行加密，然后将加密学件文件下载至学件使用者所使用的终端，终端采用学件使用者的私钥对加密学件文件进行解密，并使用获取的学件提供者的公钥对解密的学件文件进行数字签名验证，数字签名验证通过的学件文件即为学件使用者所需的学件文件。相比传统方案而言，本发明实现了学件的共享，使得学件使用者无需自己去开发学件，而是从云端服务器直接获取，从而大大缩短了学件的开发周期。 [0142]　在实际应用中，学件文件可以包括：待下载学件和版权许可信息，该版权许可信息可由学件提供者设定，比如，学件仅仅容许使用三个月，或是学件仅仅可以使用10次等，学件提供者可以依据实际需要而定，本发明在此不做限定。 [0143]　进一步，还可以将学件文件设定为付费模式，也就是说，学件使用者在下载所需的学件文件时，需要支付一定的费用，在费用支付完成后，才可以下载所需的学件文件。 [0144]　因此，为进一步优化上述实施例，步骤S202获取云端服务器下载的加密学件文件，具体包括： [0145]　接收所述云端服务器发送的支付费用信息；根据所述支付费用信息进行付费操作，并在付费完成后，获取所述云端服务器下载的加密学件文件。。 [0146]　具体的，学件使用者所使用的终端接收到云端服务器发送的支付费用信息后，根据该支付费用信息执行付费操作；当云端服务器确定学件使用者付费完成后，将加密学件文件下载至学件使用者所使用的终端。 [0147]　或，步骤S202获取云端服务器下载的加密学件文件，具体包括： [0148]　接收所述云端服务器发送的对所述学件文件的免费试用日期，以及下载的所述加密学件文件；在所述免费试用日期到来时，接收所述云端服务器发送的支付费用信息；根据所述支付费用信息进行付费操作，并在付费完成后，对锁定的所述加密学件文件进行解锁，以继续使用所述加密学件文件。 [0149]　具体的，云端服务器向学件使用者下载加密学件文件，并限定了加密学件文件的免费试用日期，当免费试用日期到来时，对该加密学件文件进行锁定，使学件使用者无法继续使用所述加密学件文件，并提醒学件使用者付费，当确定学件使用者付费完成后，解锁加密学件文件，使学件使用者可以继续使用加密学件文件。 [0150]　需要说明的是，当学件使用者所使用的终端与云端服务器未绑定时，学件使用者所支付的费用可以不分配给该终端；当学件使用者所使用的终端与云端服务器绑定时，也就是说，学件使用者所使用的终端的终端厂商与云端服务器之间有合作关系时，云端服务器结算费用给学件提供者和终端厂商，学件提供者按照学件价格的比例收取大部分费用，学件使用者的终端厂商按照学件价格的比例收取一定的费用，学件提供者和终端厂商的费用分配比例具体依据实际需要而定，本发明在此不做限定。 [0151]　其中，学件的定价方法可参见上述实施例对应部分，此处不再赘述。 [0152]　与上述方法实施例相对应，本发明还公开了一种云端服务器和终端。 [0153]　参见图3，本发明一实施例公开的一种云端服务器的结构示意图，该云端服务器包括： [0154]　第一接收单元301，用于接收学件使用者发送的下载学件请求，所述下载学件请求中携带有待下载学件的相关信息； [0155]　所述学件使用者为具有从所述云端服务器有下载学件权限的注册用户。 [0156]　学件使用者的注册过程可参见方法实施例对应部分，此处不再赘述。 [0157]　学件查找单元302，用于从预存储的学件文件中查找与所述下载学件请求相对应的学件文件，所述学件文件在由相对应的学件提供者上传至所述云端服务器之前，已利用所述学件提供者的私钥进行了数字签名，所述学件提供者为具有从所述云端服务器上传学件权限的注册用户； [0158]　学件提供者的注册过程可参见方法实施例对应部分，此处不再赘述。 [0159]　在实际应用中，当学件提供者在云端服务器注册后，该学件提供者就可以向云端服务器上传已开发的学件。当注册的学件提供者较多时，云端服务器中就可以存储很多学件，从而使得学件使用者可以从云端服务器获取自己所需的学件，而无需重新开发。 [0160]　其中，云端服务器存储的学件可以是二进制字节流形式。 [0161]　本发明中，学件提供者利用私钥对学件文件进行数字签名，相对应的，使用学件提供者的公钥对数字签名的学件文件进行验证，当数字签名验证通过时，表明该学件文件为可以使用的学件文件，反之，当数字签名验证未通过时，表明该学件文件存在问题，为不可用的学件文件。 [0162]　加密单元303，用于采用所述学件使用者的公钥对数字签名的学件文件进行加密； [0163]　第一下载单元304，用于将加密学件文件下载至所述学件使用者所使用的终端，由所述终端采用所述学件使用者的私钥对所述加密学件文件进行解密，并使用获取的所述学件提供者的公钥对解密的学件文件进行数字签名验证，其中，数字签名验证通过的学件文件即为所述待下载学件。 [0164]　具体的，云端服务器将加密学件文件下载至学件使用者所使用的终端后，终端就可以根据云端服务器分配给该终端的学件使用者的私钥，对加密学件文件进行解密。 [0165]　由于学件提供者的公钥并没有存储在学件使用者所使用的终端上，而是存储在云端服务器上，因此学件使用者所使用的终端需要从云端服务器获取学件提供者的公钥，终端获取学件提供者的公钥的过程包括： [0166]　当终端和云端服务器预先未建立绑定关系，也就是说，终端未预先安装有学件代理APP，通过该学件代理APP终端可以直接从云端服务器获取学件提供这的公钥时，学件提供者的公钥由云端服务器在将加密文件下载至终端时发送至终端，当然，云端服务器也可以在将加密文件下载至终端之前，将学件提供者的公钥发送给终端；亦或是，云端服务器也可以在将加密文件下载至终端之后，将学件提供者的公钥发送给终端。 [0167]　当终端和云端服务器预先建立绑定关系，终端预先安装有学件代理APP，通过该学件代理APP终端可以直接从云端服务器获取学件提供这的公钥时，学件提供者的公钥由终端在下载加密文件后，主动向云端服务器获取，获取的过程可以为：终端向云端服务器发送包含学件提供者的公钥的请求信息，云端服务器在接收到该请求信息后，将学件提供者的公钥发送给终端。 [0168]　需要特别说明的是，本发明中，数字签名验证通过的学件文件即为学件使用者所需待下载学件，此时，学件使用者可以使用该数字签名验证通过的学件文件；当学件文件的数字签名验证未通过时，表明该学件文件存在问题，此时，学件使用者无法使用数字签名验证未通过的学件文件。在这种情况下，学件使用者可以再次</t>
  </si>
  <si>
    <t>本发明通过学件共享，使得学件使用者无需自己去开发学件，从而大大缩短了学件的开发周期。</t>
  </si>
  <si>
    <t>CN103731395B |
CN103731395A |
CN103532712A |
CN102271130A |
CN101571900A |
CN101409618A |
CN101281575A |
CN101247605A |
US20170039487A1</t>
  </si>
  <si>
    <t>CN114915623A |
CN110149210A</t>
  </si>
  <si>
    <t>CN108418833B</t>
  </si>
  <si>
    <t>注册信息 |
授权信息 |
电子签章 |
云端服务器注册 |
请求信息 |
公私钥对 |
数字签名 |
服务器接收 |
加密文件 |
数字签名验证 |
注册请求 |
私钥发送 |
许可信息 |
加密学 |
注册过程 |
接收子单元</t>
  </si>
  <si>
    <t>注册账号 |
使用权限 |
注册用户 |
支付费用信息 |
费用信息 |
发送支付 |
管理方法</t>
  </si>
  <si>
    <t>云端服务器 |
云端服务器存储 |
graph array |
服务器下载 |
文件下载 |
发送下载</t>
  </si>
  <si>
    <t>使用者付费 |
免费试用 |
关联连接</t>
  </si>
  <si>
    <t>4  2018.08.17 公开 公开
2018.09.11 实质审查的生效 实质审查的生效
IPC(主分类):H04L  29/06
申请日:20180323
2022.01.07 授权 授权
2022.11.18 专利权的转移 专利权的转移
变更事项=专利权人/地址/专利权人
变更前权利人=中科创达软件股份有限公司/100191 北京市海淀区龙翔路甲1号泰翔商务楼4层/无
变更后权利人=中科创达软件股份有限公司/100083 北京市海淀区清华东路9号创达大厦1层101-105室（东升地区）/畅索软件科技（上海）有限公司
登记生效日=2022.11.08</t>
  </si>
  <si>
    <t>CN201710069085.2</t>
  </si>
  <si>
    <t>一种应用程序的运行方法及系统</t>
  </si>
  <si>
    <t>本发明公开了一种应用程序的运行方法，当接收到应用程序的启动指令时，拦截所述应用程序传递的函数集，获取所述函数集中的设定参数，按照预先设定的更新方式，将获取的所述设定参数进行更新，获得与用户需求相匹配的目标参数，得到目标函数集，将所述目标函数集发送给MONO解析器，以使所述MONO解析器对所述函数集进行解析，并进行编译，驱动所述应用程序在当前运行平台上按所述目标参数进行运行，完成了所述数应用程序中参数的更改，解决了现有技术中，应用程序在不同平台和不同操作系统之间应用，在没有所述应用程序源代码的情况下，只能按所述应用程序原有参数执行，不能进行调整操作，无法修改应用程序代码中的参数的问题。</t>
  </si>
  <si>
    <t>一种应用程序的运行方法，其特征在于，所述方法包括： 　　当检测到应用程序启动时，拦截所述应用程序向MONO解析器传递的函数集； 　　获取所述函数集中的设定参数； 　　按预设的更新方式，将所述设定参数更新为与用户的需求相匹配的目标参数； 　　将所述函数集发送至MONO解析器，以使所述MONO解析器对所述函数集进行解析，驱动所述应用程序在当前运行平台上按所述目标参数进行运行。</t>
  </si>
  <si>
    <t>一种应用程序的运行方法，其特征在于，所述方法包括： 　　当检测到应用程序启动时，拦截所述应用程序向MONO解析器传递的函数集； 　　获取所述函数集中的设定参数； 　　按预设的更新方式，将所述设定参数更新为与用户的需求相匹配的目标参数； 　　将所述函数集发送至MONO解析器，以使所述MONO解析器对所述函数集进行解析，驱动所述应用程序在当前运行平台上按所述目标参数进行运行； 　　其中，所述获取所述函数集中的设定参数包括：调用与所述应用程序相对应的预设的类函数；依据所述类函数获得所述应用程序中的调用函数表；在所述调用函数表中查找所述函数集中的设定参数； 　　所述按预设的更新方法，将所述函数集中的设定参数更新为与用户的需求相匹配的目标参数，包括：将所述设定参数与当前运行平台中的运行参数进行比较，确定比较结果；判断所述比较结果是否在预设的阈值范围内；当不在所述预设的阈值范围内时，将所述设定参数修改为与用户的需求相匹配的目标参数； 　　或，所述按预设的更新方法，将所述函数集中的设定参数更新为与用户的需求相匹配的目标参数，包括：接收用户的需求指令，并确定与所述需求指令相对应的第一参数；将所述第一参数增加到所述函数集中，与所述设定参数进行绑定，获得与用户的需求相匹配的目标参数。</t>
  </si>
  <si>
    <t>2017/02/08</t>
  </si>
  <si>
    <t>2018/08/14</t>
  </si>
  <si>
    <t>G06F9/44505</t>
  </si>
  <si>
    <t>　当今，各种应用程的产生满足了人们生活和工作方方面面的需要，但通常情况下，所述应用程序通常是针对某一具体的操作系统开发的，不具有兼容性，不能满足当今不同终端平台和不同操作系统的需要。&lt;br/&gt;　目前，为了实现应用程序的不同终端平台和不同操作系统中的应用，通常利用诸如MONO解析器之类的编译软件，实现所述应用程序的通用，即便是应用在同一操作系统的不同终端上，由于终端参数的不同，应用程序的运行效果也会存在差异，但所述应用程序的执行过程是封闭的，在没有所述应用程序源代码的情况下，只能依据所述应用程序原有的参数执行，不能实现相关的调整操作，无法修改应用程序代码中的参数。</t>
  </si>
  <si>
    <t>　本发明涉及应用程序领域，尤其涉及一种应用程序的运行方法和系统。</t>
  </si>
  <si>
    <t>[0054]　本发明公开了一种应用程序的运行方法，应用于WRAP模块，所述WRAP模块是一个具有传输和编辑处理的功能的应用模块，完成对所述应用程序传递的函数集的获取、更改和传输，应用于所述应用程序与MONO解析器之间，所述应用程序可以为游戏软件、聊天软件、工具软件和播放软件等所有基于程序软件编写的应用程序，所述WRAP模块具体的处理方法流程图如图1所示，包括步骤： [0055]　S101、当检测到应用程序启动时，拦截所述应用程序向MONO解析器传递的函数集； [0056]　本发明实施例中，当接收到所述应用程序的启动指令时，拦截所述应用程序传递的函数集，所述函数集中的函数可以为方法函数也可以为类函数。所述启动指令通过点击或者调用应用程序产生。 [0057]　S102、获取所述函数集中的设定参数； [0058]　本发明实施例中，当拦截到所述函数集时，通过所述函数获取所述函数集中需要更改的设定参数，所述设定参数指在所述应用程序执行过程中需要调用的参数，对所述设定参数的更改，会改变应用程序的执行效果。 [0059]　S103、按预设的更新方式，将所述设定参数更新为与用户的需求相匹配的目标参数； [0060]　本发明实施例中，将获取到的所述函数集中的设定参数，按预设的更新方式进行更新，得到与用户需求相匹配的目标参数，所述与用户需求相匹配需要同时满足用户设定的指定参数要求和平台设备对参数的要求两个条件。 [0061]　S104、将所述函数集发送至MONO解析器，以使所述MONO解析器对所述函数集进行解析，驱动所述应用程序在当前运行平台上按所述目标参数进行运行。 [0062]　本发明实施例中，通过目标参数对所述函数集进行更新，将更新后的所述函数集发送给MONO解析器，以使MONO解析器对更新后的所述函数集进行编译，编译成为按所述目标参数运行的应用程序的可执行文件，驱动所述应用程序的可执行文件运行在当前平台上。 [0063]　本发明公开了一种应用程序的运行方法，当接收到应用程序的启动指令时，拦截所述应用程序传递的函数集，获取所述函数集中的设定参数，按照预先设定的更新方式，将获取的所述设定参数进行更新，获得与用户需求相匹配的目标参数，得到目标函数集，将所述目标函数集发送给MONO解析器，以使所述MONO解析器对所述函数集进行解析，并进行编译，驱动所述应用程序在当前运行平台上按所述目标参数进行运行，完成了对多数应用程序中参数的更改，解决了现有技术中，所述应用程序在没有源代码的情况下，只能依据原有函数集的参数运行的问题，实现了对所述应用程序代码参数的更改。 [0064]　本发明实施例中，当检测到应用程序启动时，拦截所述应用程序向MONO解析器传递的函数集，所述函数集指完成所述应用程序运行的所有函数的集合，至少存在一个函数，当所述应用程序运行时，会不断的向MONO解析器发送所述应用程序在运行过程中产生的并且需要传递的函数，但所述应用程序每次只能传递一个函数，拦截所述应用程序在运行过程中传递的所有函数，并进行保存，当传递完成时，所有拦截的函数的总和，就构成了所述应用程序的函数集。 [0065]　本发明实施例中，获取所述函数集中的设定参数的具体方法如图2所述，包括步骤： [0066]　S201、调用与所述应用程序相对应的预设的类函数； [0067]　本发明实施例中，在拦截到所述应用程序在运行过程中传递的函数集后，区分所述函数集中函数的类型，包括：方法函数和类函数两种，若为方法函数则调用wrap_invoke函数，若为类函数则调用wrap_override函数。 [0068]　S202、依据所述类函数获得所述应用程序中的调用函数表； [0069]　本发明实施例中，通过调用wrap_invoke函数和wrap_override函数与所述应用程序建立连接，获取所述应用程序中的调用函数表，所述调用函数符号表中包含所述函数集中的所有函数的设定参数。 [0070]　S203、在所述调用函数表中查找所述函数集中的设定参数。 [0071]　本发明实施例中，依据用户需求或者运行平台设备的的配置要求，在所述调用函数符号表中查找所述函数中的需要更新的设定参数。 [0072]　本发明实施例中，所述获取所述函数集中设定参数的过程中，所述设定参数包含所述函数集中的所有参数，但并不需要对所述函数集中所有的设定参数进行更新，依据具体的情况选择要更新的设定参数的类别。 [0073]　本发明实施例中，当获取到所述函数集中的设定参数后，依据预设的更新方式将所述函数集中的设定参数更新为与用户的需求向匹配的目标参数具体的操作方法如图3所示，优选的方案，包括步骤： [0074]　S301、将所述设定参数与当前运行平台中的运行参数进行比较，确定比较结果； [0075]　本发明实施例中，将得到的所述设定参数与已经获取的当前运行平台中的期望参数依次比较，并保存比较结果。 [0076]　S302、判断所述比较结果是否在预设的阈值范围内； [0077]　本发明实施例中，将保存的比较结果与预设的阈值范围进行比较，所述预设的阈值范围依据运行平台要求的不同取值范围也不同，具体的设置原则以可以满足当前运行平台的参数配置要求和用户需求为前提，判断所述比较结果是否在预设的阈值范围内。 [0078]　S303、当不在所述预设的阈值范围内时，将所述设定参数修改为与用户的需求相匹配的目标参数。 [0079]　本发明实施例中，当比较结果不在所述预设的阈值范围内时，调整所述函数集中的预设参数，所述调整方式为将所述设定参数值依据平台的参数配置要求用户需求为进行调大或者调小，主要是对具体参数值的修改，最终目标为，将所述设定参数修改为与用户的需求相匹配的目标参数，确保其落在预设的阈值范围内。 [0080]　与图3所示方法对应的具体实施例为：当所述应用程序应用于第一终端时，可以进行正常的输出和显示，但将同样的应用程序应用于第二终端时，由于终端平台参数的不同，显示输出就会出现问题，需要我们在所述应用程序传递函数集时进行拦截，获取所述函数集中的设定参数，将所述第二终端的参数与所述设定参数进行比较，若所述比较结果不在所述第二终端平台的阈值范围内时，依次修改所述设定参数，得到目标参数，保证所有的比较结果在预设的阈值范围内，将目标函数集发送到MONO解析器中，以使所述MONO解析器对所述目标函数集进行解析，驱动所述应用程序在当前运行平台上按所述目标参数进行运行。 [0081]　本发明实施例中，只针对相同系统和不同平台进行了举例，不同操作系统和相同平台或者不同平台和不同操作系统中的处理方式相同。 [0082]　本发明实施例中，当获取到所述函数集中的设定参数后，依据预设的更新方式将所述函数集中的设定参数更新为与用户的需求向匹配的目标参数具体的操作方法如图4所示，优选的方案，包括步骤： [0083]　S401、接收用户的需求指令，并确定与所述需求指令相对应的第一参数； [0084]　本发明实施例中，若通过更新所述函数集中的设定参数不能满足用户需求时，用户会发送需求指令，所述需求指令是根据用户和平台的需求生成需求指令并进行传递，当接收到用户的需求指令时，依据所述需求指令，生成可以满足所述需求指令的第一参数，所述第一参数可以为一个参数也可以代表一个参数集合。 [0085]　S402、将所述第一参数增加到所述函数集中，与所述设定参数进行绑定，获得与用户的需求相匹配的目标参数。 [0086]　本发明实施例中，将所述第一参数增加到所述函数集中，所述增加方式可以为在所述函数集中增加第一参数，将所述第一参数与所述函数集中更新的设定参数进行绑定，获得与用户的需求相匹配的目标参数；也可以通过对所述第一参数编写新的包含所述第一参数变量的函数，与所述函数集中的已经更新的参数所组成的函数进行绑定，获得与用户的需求相匹配的目标参数，两种方式只是实现手段的不同，最终都是为了得到目标参数。 [0087]　与图4所示方法对应的具体实施例为：若应用程序在第一终端可以实现A功能，用户希望所述应用程序不但可以实现A功能还可以实现B功能，需要我们在所述应用程序传递函数集时进行拦截，获取所述函数集中的参数，依据实现B功能的需求，生成所述B功能需求指令，依据所述B功能的需求指令，产生可以实现所述B功能的第一参数，将所述第一参数增加到所述函数集中，与所述函数集中的设定参数进行绑定，获得与用户的需求相匹配的目标参数，将目标函数集发送到MONO解析器中，以使所述MONO解析器对所述目标函数集进行解析，驱动所述应用程序在当前运行平台上按所述目标参数进行运行，所述当前运行平台可以为第一终端，也可以为其他任意终端。 [0088]　本发明实施例中，只针对相同系统和不同平台进行了举例，不同操作系统和相同平台或者不同平台和不同操作系统中的处理方式相同。 [0089]　本发明实施例中还包含如下情况，当拦截到所述用用程序传递过来函数集时，获取了函数集中的设定参数时发现，所述函数集并不是当前运行平台需要的或者当前运行平台与所述函数集不匹配时，直接对所述函数集进行拦截，进行舍弃处理，不会进行到向MONO解析器传递所述函数集的环节。 [0090]　本发明实施例中还包含如下情况，当拦截到所述用用程序传递过来函数集时，获取了函数集中的设定参数时发现，所述函数集中的设定参数中的一个或者几个，并不是当前运行平台需要的，直接删除不需要的参数，将所述删除后的参数传递给MONO解析器。 [0091]　本发明实施例中还包含如下情况，当拦截到所述用用程序传递过来函数集时，获取了函数集中的设定参数时发现，所述函数集需要反复调用所述应用程序中的指定函数，需要将所述函数集传递回所述应用程序，通过mono_class_get_property_from_name函数获取相关属性，执行所述指定函数，当调用结束时，在进行所述函数集的传递。 [0092]　本发明实施例中还包含如下情况，当拦截到所述用用程序传递过来函数集时，获取了函数集中的设定参数时发现，所述函数集中函数的逻辑关系不能满足当前运行平台的要求，需要编写与所述函数集名称相同的新的函数，对所述函数集的整体进行替换。 [0093]　本发明实施例中，上述三种情况也只针对相同系统和不同平台进行了举例，不同操作系统和相同平台或者不同平台和不同操作系统中的处理方式相同。 [0094]　本发明实施例中，将所述函数集发送至MONO解析器如图5所示，包括步骤： [0095]　S501、调用已存储的环境变量，通过所述环境变量与所述MONO解析器建立连接关系； [0096]　本发明实施例中，所述已存储的环境变量指LD_PRLOAD环境变量，通过LD_PRLOAD与所述MONO解析器建立连接，所述LD_PRLOAD环境变量用以指定预先装载的一些共享库或目标文件，且无论程序是否依赖这些共享库或者文件，LD_PRELOAD指定的这些文件都会被装载，依据所述应用程序传递函数集的具体情况，选择是否需要调用所述共享库或者文件。 [0097]　S502、依据所述连接关系，将所述函数集发送至所述MONO解析器。 [0098]　本发明实施例中，当与所述MONO解析器建立连接后，分别通过wrap_invoke函数和wrap_override函数与MONO解析器中的mono_runtime_invoke函数和mono_file_map_override函数建立连接，将所述函数集发送至所述MONO解析器，所述mono_runtime_invoke函数和mono_file_map_override函数与所述wrap_invoke函数和wrap_override函数相对应，分别为方法函数与类函数的获取，只是基于的平台不同。 [0099]　与图1所述的一种应用程序运行方法相对应的，本发明实施例还提供了一种应用程序运行系统，其结构示意图如图6所示，包括： [0100]　拦截单元601，获取单元602，更新单元603，解析单元604。 [0101]　其中： [0102]　所述拦截单元601，用于当检测到应用程序启动时，拦截所述应用程序向MONO解析器传递的函数集； [0103]　所述获取单元602，用于获取所述函数集中的设定参数； [0104]　所述更新单元603，用于按预设的更新方式，将所述设定参数更新为与用户的需求相匹配的目标参数； [0105]　所述解析单元604，用于将所述函数集发送至MONO解析器，以使所述MONO解析器对所述函数集进行解析，驱动所述应用程序在当前运行平台上按所述目标参数进行运行。 [0106]　本发明公开了一种应用程序的运行系统，当接收到应用程序的启动指令时，拦截所述应用程序传递的函数集，获取所述函数集中的设定参数，按照预先设定的更新方式，将获取的所述设定参数进行更新，获得与用户需求相匹配的目标参数，得到目标函数集，将所述目标函数集发送给MONO解析器，以使所述MONO解析器对所述函数集进行解析，并进行编译，驱动所述应用程序在当前运行平台上按所述目标参数进行运行，完成了对多数应用程序中参数的更改，解决了现有技术中，应用程序在不同平台和不同操作系统之间应用，在没有所述应用程序源代码的情况下，只能按所述应用程序原有参数执行，不能进行调整操作，无法修改应用程序代码中的参数的问题。 [0107]　在图6的基础上，参考图7，图7示出了本发明实施例提供的系统的又一结构框图，所述获取单元602，包括： [0108]　调用子单元605，获取子单元606和查找子单元607. [0109]　其中： [0110]　所述调用子单元605，用于调用与所述应用程序相对应的预设的类函数； [0111]　所述获取子单元606，用于依据所述类函数获得所述应用程序中的调用函数表； [0112]　所述查找子单元607，用于在所述调用函数表中查找所述函数集中的设定参数。 [0113]　在图6的基础上，参考图7，图7示出了本发明实施例提供的系统的又一结构框图，所述获取单元602，包括： [0114]　比较子单元608，判断子单元609和修改子单元610。 [0115]　其中： [0116]　所述比较子单元608，用于将所述设定参数与当前运行平台中的运行参数进行比较，确定比较结果； [0117]　所述判断子单元609，用于判断所述比较结果是否在预设的阈值范围内； [0118]　所述修改子单元610，用于当不在所述预设的阈值范围内时，将所述设定参数修改为与用户的需求相匹配的目标参数。 [0119]　在图7的基础上，参考图8，图8示出了本发明实施例提供的系统的又一结构框图，所述更新单元603，包括： [0120]　接收子单元611和绑定子单元612. [0121]　其中： [0122]　所述接收子单元611，用于接收用户的需求指令，并确定与所述需求指令相对应的第一参数； [0123]　所述绑定子单元612，用于将所述第一参数增加到所述函数集中，与所述设定参数进行绑定，获得与用户的需求相匹配的目标参数。 [0124]　在图7的基础上，参考图8，图8示出了本发明实施例提供的系统的又一结构框图，所述解析单元604，包括： [0125]　调用子单元613和发送子单元614. [0126]　其中： [0127]　所述调用子单元613，用于调用已存储的环境变量，通过所述环境变量与所述MONO解析器建立连接关系； [0128]　所述发送子单元614，用于依据所述连接关系，将所述函数集发送至所述MONO解析器。 [0129]　需要说明的是，本说明书中的各个实施例均采用递进的方式描述，每个实施例重点说明的都是与其他实施例的不同之处，各个实施例之间相同相似的部分互相参见即可。对于装置类实施例而言，由于其与方法实施例基本相似，所以描述的比较简单，相关之处参见方法实施例的部分说明即可。</t>
  </si>
  <si>
    <t>CN106203096A |
CN106203115A |
CN106066803A |
CN105426777A |
CN105335205A |
CN105068798A |
CN104991763A |
CN104809397A |
CN104735030A |
CN103927193A |
CN103481781A |
CN103152515A |
CN103019742A |
CN102929716A |
CN102508660A |
CN102314364A |
CN102073496A |
CN101364175A |
CN101271400A |
CN1896992A |
US20130226565A1 |
US4625287</t>
  </si>
  <si>
    <t>CN110378084B |
CN109308241B |
CN110378084A |
CN109308241A</t>
  </si>
  <si>
    <t>CN108399084B</t>
  </si>
  <si>
    <t>调用函数 |
环境变量 |
可执行文件 |
源代码 |
应用程序 |
应用模块 |
目标文件 |
参数配置 |
操作系统 |
方法函数 |
应用程序代码 |
解析器</t>
  </si>
  <si>
    <t>更新方式 |
类函数 |
函数集 |
函数表</t>
  </si>
  <si>
    <t>目标参数 |
haptic confirmation |
更新单元 |
第一参数 |
子单元 |
设定参数 |
相匹配 |
bayes information criterion |
比较结果</t>
  </si>
  <si>
    <t>运行系统 |
启动指令 |
接收用户 |
运行参数 |
用户需求 |
donetidine |
运行方法</t>
  </si>
  <si>
    <t>4  2018.08.14 公开 公开
2018.09.07 实质审查的生效 实质审查的生效
IPC(主分类):G06F   9/445
申请日:20170208
2021.02.12 授权 授权
2022.11.11 专利权的转移 专利权的转移
变更事项=专利权人/地址/专利权人
变更前权利人=中科创达软件股份有限公司/100191 北京市海淀区龙翔路甲1号泰翔商务楼4层401-409/无
变更后权利人=中科创达软件股份有限公司/100083 北京市海淀区清华东路9号创达大厦1层101-105室（东升地区）/畅索软件科技（上海）有限公司
登记生效日=2022.11.01</t>
  </si>
  <si>
    <t>CN201810073870.X</t>
  </si>
  <si>
    <t>一种保护图片隐私的方法</t>
  </si>
  <si>
    <t>本发明公开了一种保护图片隐私的方法，包括：使用智能检测算法对照片进行检测，其是否包含涉及用户敏感信息；若检测出敏感信息则对该图片进行聚焦区域检测，若没有检测出敏感信息则对图片放弃；根据聚焦区域检测获取聚焦区域，并根据聚焦区域是否在证件照区域，判定图片属于敏感信息种类，并对应处理。本发明可以自动对照片中的隐私内容做出提醒，做出相应的处理操作从而最大可能的对用户隐私进行保护；具体地其能自动识别，采用智能识别算法实现对隐私目标进行精确检测，根据隐私不同的情形做出不同的报名处理，保密方式采用的是模糊处理，提高用户体验。</t>
  </si>
  <si>
    <t>一种保护图片隐私的方法，其特征在于，包括： 　　使用智能检测算法对照片进行检测，其是否包含涉及用户敏感信息； 　　若检测出敏感信息则对该图片进行聚焦区域检测，若没有检测出敏感信息则对图片放弃； 　　根据聚焦区域检测获取聚焦区域，并根据聚焦区域是否在证件照区域，判定图片属于敏感信息种类，并对应处理。</t>
  </si>
  <si>
    <t>一种保护图片隐私的方法，其特征在于，包括： 　　使用智能检测算法对照片进行检测，其是否包含涉及用户敏感信息；检测模型是VGG-16作为基础网络结构用来对训练样本进行图片特征提取，该模型包括6个卷基层； 　　若检测出敏感信息则对该图片进行聚焦区域检测，若没有检测出敏感信息则对图片放弃； 　　根据聚焦区域检测获取聚焦区域，并根据聚焦区域是否在证件照区域，判定图片属于敏感信息种类，并对应处理； 　　所述敏感信息种类包括有意拍摄或无意拍摄，若用户有意拍摄则对该图片进行加密处理；若用户无意拍摄，则对该图片中证件照区域进行虚化或者模糊处理；所述加密处理为将整张图片进行模糊处理，用户输入对应密码即可打开加密图片； 　　所述检测模型采用SSD算法，其通过深度神经网络训练得到。</t>
  </si>
  <si>
    <t>李想 |
赵勤鲁</t>
  </si>
  <si>
    <t>李想</t>
  </si>
  <si>
    <t>2018/01/25</t>
  </si>
  <si>
    <t>2018/08/03</t>
  </si>
  <si>
    <t>2020/09/01</t>
  </si>
  <si>
    <t>H04N  5/232|G06N  3/08|G06T  5/00</t>
  </si>
  <si>
    <t>G06N3/08|G06T5/001|G06T5/008|H04N5/23229|H04N5/23293</t>
  </si>
  <si>
    <t>G06N3</t>
  </si>
  <si>
    <t>　目前随着手机拍照分辨率的不断提高，使得照片中会涵盖众多涉及用户隐私的内容，譬如：银行卡、身份证等信息，如果用户不加以注意很容易造成用户隐身的泄露。目前手机拍照的盲点在于不能智能的检测出这些隐私信息，并且做出相应的处理，容易在不经意间对照片中包含的隐私泄露。</t>
  </si>
  <si>
    <t>　本发明涉及图片处理领域，尤其涉及一种保护图片隐私的方法。</t>
  </si>
  <si>
    <t>[0020]　下面结合附图说明和具体实施方式对本发明做进一步的说明。 [0021]　实施例1：  　　参照图1所示，一种保护图片隐私的方法，包括：  　　使用智能检测算法对照片进行检测，其是否包含涉及用户敏感信息；  　　若检测出敏感信息则对该图片进行聚焦区域检测，若没有检测出敏感信息则对图片放弃；  　　根据聚焦区域检测获取聚焦区域，并根据聚焦区域是否在证件照区域，判定图片属于敏感信息种类，并对应处理。 [0022]　其中敏感信息种类包括有意拍摄或无意拍摄，若用户有意拍摄则对该图片进行加密处理；若用户无意拍摄，则对该图片中证件照区域进行虚化或者模糊处理；而加密处理为将整张图片进行模糊处理，用户输入对应密码即可打开加密图片，在本方案中的敏感信息包括但不限于身份证、银行卡公开的信息。 [0023]　具体地，智能识别算法采用SSD算法，其通过深度神经网络训练得到。SSD全称是Single Shot MultiBox Detector，该网络可以实现单次多目标多尺度检测，本方案实现过程正是基于该网络的方法进行调整训练最终获得检测模型，如图2所示，模型的网络结构如下：网络模型首先是使用VGG-16作为基础网络结构用来对训练样本进行图片特征提取，后面六个卷基层可以从不同尺度上检测物体，因为在实际照片中所拍摄的身份证和银行卡占的图片时大时小，所以用该网络的多尺度检测提高了检测的准确性。该网络可以实现对一张照片中的身份证、银行卡进行检测并且获得其在图像中的坐标位置，也为后面的区域聚焦检测以及模糊处理做好准备。 [0024]　为实现本方案中对身份证、银行卡这类隐私物体的检测，除了选择合适的网络模型，还需要准备带标签的训练数据，并进行相关模型训练。具体方法描述如下：  　　数据样本集的准备，收集含有身份证、银行卡的图片共计2万张，通过人工对图片中身份证、银行卡标签以及对应的坐标位置进行标注。 [0025]　具体标注的方法为：将图片中含有的身份证和银行卡的位置用方框进行标注（如图3所示），并且对该方框的标签以及坐标进行描述，坐标信息包含方框的中心坐标、长和宽。通过这样的方式将每一张图片都有一个对其描述的xml文件  　　&amp;lt;filename&amp;gt;crop001011&amp;lt;/filename&amp;gt;#图片的名字  ?&amp;lt;source&amp;gt;  ?&amp;lt;database&amp;gt;Unknown&amp;lt;/database&amp;gt;  ?&amp;lt;/source&amp;gt;  ?&amp;lt;size&amp;gt;  ?&amp;lt;width&amp;gt;1124&amp;lt;/width&amp;gt;#图片的宽  ?&amp;lt;height&amp;gt;826&amp;lt;/height&amp;gt;#图片的高  ?&amp;lt;depth&amp;gt;3&amp;lt;/depth&amp;gt;#图片的通道数  ?&amp;lt;/size&amp;gt;  ?&amp;lt;object&amp;gt;  ?&amp;lt;name&amp;gt;银行卡&amp;lt;/name&amp;gt;  ?&amp;lt;pose&amp;gt;0&amp;lt;/pose&amp;gt;  ?&amp;lt;truncated&amp;gt;0&amp;lt;/truncated&amp;gt;  ?&amp;lt;difficult&amp;gt;0&amp;lt;/difficult&amp;gt;  ?&amp;lt;bndbox&amp;gt;  ?&amp;lt;xmin&amp;gt;164&amp;lt;/xmin&amp;gt;#银行卡方框中心x坐标  ?&amp;lt;ymin&amp;gt;176&amp;lt;/ymin&amp;gt;#银行卡方框中心y坐标  ?&amp;lt;xmax&amp;gt;784&amp;lt;/xmax&amp;gt;#银行卡方框的宽  ?&amp;lt;ymax&amp;gt;433&amp;lt;/ymax&amp;gt;#银行卡方框的高  ?&amp;lt;/bndbox&amp;gt;  ?&amp;lt;/object&amp;gt;  　　训练过程将数据集中15000张图片作为训练数据，5000张作为测试数据，训练批次大小32，迭代次数18万次，学习率0.0001。 [0026]　在获得图片中包含敏感信息后，采用聚焦区域检测包括检测高频分量和低频分量所处区域，若证件照区域处于高频分量则判定有意拍摄；否则为无意拍摄。 [0027]　正常在手机拍照的过程中，摄像头聚焦某个区域后，细节特征比较多也比较清晰，所以其高频分量也就越多，其余非聚焦区域拍摄的不清晰细节特征较少相应的高频分量也就越少。如果对一个图像进行滤波操作，如果滤掉高频分量，这时候会发现图片变得比较模糊。我们可以对图像进行频域的分解，分解成高频和低频的部分，将高频的区域进行定位，这个地方就是聚焦的区域。 [0028]　因此，在本方案中高频分量与低频分量用来检测图像中哪些区域是聚焦的部分，例如聚焦区域如果是身份证、银行卡，则说明是用户有意拍摄，如果聚焦的区域不是身份证、银行卡则说明这些隐私信息不是有意拍摄，根据不同的情况对照片进行不同的保护处理方式。 [0029]　实施例2：  　　除了如实施例1描述的直接对图片进行检测是否包含敏感信息外，本实施例中以获取图片过程中的敏感信息处理方式。 [0030]　拍摄图片之前设备进入拍照预览模式，在拍照预览模式下系统检测每帧检测画面中是否包含敏感信息并提示用户；拍摄图片之后，系统再次检测图片中是否包含敏感信息，并判定敏感信息的种类。 [0031]　实施例3：  　　除了实施1、实施例2描述的检测方式外，本实施例还包括批量检测的方式。 [0032]　参照图4所示，对照片进行检测包括批量检测，具体包括以下步骤：  　　（1）、指定遍历目录，这一步骤需要用户操作；  　　（2）、程序将指定目录下的图片文件或用户指定图片文件进行列表；  　　（3）、对每一张图片使用相应解码库解码；  　　（4）、使用检测模型对图像进行检测，该模型是使用SSD网络训练得到的。如果未检测出敏感信息则继续检测下一张，如果检测出敏感信息，则对图像进行聚焦区域检测。 [0033]（5）、在敏感信息聚焦区域检测模块，目的是要检测出该照片是用户有意拍摄的身份证、银行卡，还是无意拍摄。检测依据是根绝该照片中的高频分量区域和银行卡、身份证区域高度重合则说明是有意拍摄；如果身份证、银行卡区域所对应的不是高频区域，则说明是无意拍摄的。 [0034]　综上所述，本发明使用智能识别算法对隐私内容精准自动识别；可以实现对证件照是有意拍摄还是无意拍摄；可以实现对不同情形的证件照片进行有效的模糊加密处理。 [0038]　在本发明中，除非另有明确的规定和限定，第一特征在第二特征“上”或“下”可以是第一和第二特征直接接触，或第一和第二特征通过中间媒介间接接触。而且，第一特征在第二特征“之上”、上方”和“上面”可是第一特征在第二特征正上方或斜上方，或仅仅表示第一特征水平高度高于第二特征。</t>
  </si>
  <si>
    <t>本发明可以自动对照片中的隐私内容做出提醒，做出相应的处理操作从而最大可能的对用户隐私进行保护；具体地其能自动识别，采用智能识别算法实现对隐私目标进行精确检测，根据隐私不同的情形做出不同的报名处理，保密方式采用的是模糊处理，提高用户体验。</t>
  </si>
  <si>
    <t>CN107294915A |
CN106210528A |
CN105139048A |
CN104836991A |
CN104615917A |
CN104486610A |
CN103942469A |
CN101682682A |
CN101242467A |
US20160050341A1 |
US20140023248A1 |
US20090207269A1 |
US9420168B2</t>
  </si>
  <si>
    <t>CN110969570B |
WO2021129146A1 |
WO2021057267A1 |
CN112040113A |
CN110969570A |
CN110958388A |
CN110830722A |
CN110427761A |
CN109246296A</t>
  </si>
  <si>
    <t>3.39</t>
  </si>
  <si>
    <t>CN108366196B</t>
  </si>
  <si>
    <t>细节特征 |
特征提取 |
多尺度检测 |
ssd算法 |
自动识别 |
智能识别算法 |
智能检测算法</t>
  </si>
  <si>
    <t>图片中 |
模糊处理 |
判定图片 |
检测图像 |
照片中 |
区域检测 |
拍摄图片 |
检测获取 |
聚焦区域 |
medical dogwood |
检测出</t>
  </si>
  <si>
    <t>获取图片 |
证件照 |
图片处理 |
证件照片 |
标注图片 |
图片格式 |
图片文件 |
保护图片 |
hand hole</t>
  </si>
  <si>
    <t>敏感信息 |
用户隐私 |
加密处理 |
用户指定 |
用户敏感信息</t>
  </si>
  <si>
    <t>3  2018.08.03 公开 公开
2018.08.28 实质审查的生效 实质审查的生效
IPC(主分类):H04N   5/232
申请日:20180125
2020.09.01 授权 授权</t>
  </si>
  <si>
    <t>西安毅联专利代理有限公司; 文蓉</t>
  </si>
  <si>
    <t>CN201810072770.5</t>
  </si>
  <si>
    <t>一种安全智能车载系统及方法</t>
  </si>
  <si>
    <t>本发明公开了一种安全智能车载系统及其方法，其中系统包括：数据获取模块，用于监测车辆状态信息以及车辆运行路径所处的外部环境信息；数据处理模块，将获取的车辆状态信息以及所述外部环境信息进行汇总，并根据所述外部信息动态变更车辆状态信息的权重值；提醒模块，系统设定阈值，若车辆状态信息权重值构成的预警值超出阈值，则提醒模块触发提示信息。本发明根据所选路线的外部环境信息动态调节预警值，利用评分机制将汽车车辆状态信息与预警值进行比对，以安全分值的方式及时提醒用户是否处于安全情况，增加了用户行驶过程中的安全性和趣味性，提高用户体验。</t>
  </si>
  <si>
    <t>一种安全智能车载系统，其特征在于，包括： 　　数据获取模块，用于监测车辆状态信息以及车辆运行路径所处的外部环境信息； 　　数据处理模块，将获取的车辆状态信息以及所述外部环境信息进行汇总，并根据所述外部信息动态变更车辆状态信息的权重值； 　　提醒模块，系统设定阈值，若车辆状态信息权重值构成的预警值超出阈值，则提醒模块触发提示信息。</t>
  </si>
  <si>
    <t>一种安全智能车载系统，其特征在于，包括： 　　数据获取模块，用于监测车辆状态信息以及车辆运行路径所处的外部环境信息； 　　数据处理模块，将获取的车辆状态信息以及所述外部环境信息进行汇总，并根据所述外部信息动态变更车辆状态信息的权重值； 　　提醒模块，系统设定阈值，若车辆状态信息权重值构成的预警值超出阈值，则提醒模块触发提示信息； 　　所述预警值包括一个或多个车辆状态信息的权重值，根据每个权重值构建一个预警值，进行综合判定； 　　所述权重值包括雨刷参数值和扣分值，所述扣分值通过评分机制进行判定，所述预警值与阈值进行对比，触发所述评分机制，所述评分机制根据阈值与超出预警值的情况进行积分计算； 　　所述雨刷参数值在评分机制中的比重根据所述外部环境信息进行确定。</t>
  </si>
  <si>
    <t>2020/12/25</t>
  </si>
  <si>
    <t>B60R 16/023</t>
  </si>
  <si>
    <t>B60R16/0232</t>
  </si>
  <si>
    <t>B60R16</t>
  </si>
  <si>
    <t>　智能车载系统:是一种能使驾驶员在行驶过程中，通过车载电子装备及时了解汽车运行的状况信息和外界信息的装置。车载信息系统包括汽车信息显示系统和信息通信系统两部分。其中，汽车运行的状况信息可通过观察仪表盘的显示来得到，让驾驶员在行驶过程中能得到运行状况变化的安全提醒，而不依赖于个人主观判断车辆运行情况，增加安全保障，例如：不系安全带，车载系统会显示红色图标提醒用户，并有滴滴的声音提醒。但是随着技术的发展，以及人们对用户体验需求的日益提升，这些还远远不够。如何更好的利用车载系统对用户进行全方位的评估提醒，满足用户的安全驾驶需求，就值得我们关注。&lt;br/&gt;　现有公开CN201710089979.8的专利《汽车信息的安全测试方法及装置》，该发明公开了一种汽车信息的安全测试方法及装置，涉及一种汽车技术领域，主要目的在于解决现有汽车中各个部件产生的信息，无法检测是否安全的问题，即现有技术中的安全主要讲述的是车辆方面的安全，且过于复杂，不实时更新，不太适用于普通驾驶的场景；另外未考虑外部环境信息的影响，例如：路况、天气等，应用范围受限。</t>
  </si>
  <si>
    <t>　本发明涉及车辆领域，尤其涉及一种安全智能车载系统及方法。</t>
  </si>
  <si>
    <t>[0020]　下面结合附图说明和具体实施方式对本发明做进一步的说明。 [0021]　实施例1：  　　参照图1所示，一种安全智能车载系统，包括：数据获取模块，用于监测车辆状态信息以及车辆运行路径所处的外部环境信息；数据处理模块，将获取的车辆状态信息以及所述外部环境信息进行汇总，并根据所述外部信息动态变更车辆状态信息的权重值；提醒模块，系统设定阈值，若车辆状态信息权重值构成的预警值超出阈值，则提醒模块触发提示信息。 [0022]　其中数据获取模块：需要获取两方面数据，外部环境信息和车辆状态信息。 [0023]　外部环境信息，车辆运行路径所处的外部环境信息通过网络或/和系统自带检测元件获取，具体地：先进行路线确定，路线确定的方式可以是开启导航设置起点和终点信息、历史本时间端常走路线，或则是最后一次行程的反路线。路线确定后就对外部环境信息进行获取，外部环境信息包括不限于：路况信息（高速公路或乡间环山路）、天气、能见度等； 　　或者也可以通过车载系统自带的传感器感知外部环境信息，例如：根据车胎上的传感器获取摩擦系数，根据摩擦系数可以精确的得知此时的道路情况，实时修正数据。 [0024]　车辆状态信息，是指汽车中各个部件在汽车系统运行中产生的数据信息。其一般通过系统自带检测元件获取，其主要包括车辆的安全系统状况，油量状况，其中安全系统状况包括刹车系统、灯光系统、紧急停车应急系统中的一种或多种。 [0025]　具体地车辆状态信息包括但不限于：车速、胎压、刹车系统、雨刷是否损坏、车灯是否损坏、传感器单元、智能控制单元、传动系统、底盘系统等。当运行路线改变，车载系统重新进行路线规划，路线变化后，外部环境信息也将进行变化。 [0026]　数据处理模块：根据所述外部信息动态变更车辆状态信息的权重值，并将权重值构建成预警值；  　　提醒模块：根据数据处理模块输出的数据进行适当的提醒。当预警值未达到警戒线时，只在显示模块，显示模块包括不限于：汽车中控显示屏、汽车虚拟显示器等。当预警值达到警戒线时，系统将发出警告。在显示模块以醒目的提醒用户，并有声光预警，并且播报出异常数据来源，并给出合理的修复建议。例如车胎漏气，已经影响到正常行驶，汽车中控显示屏显示安全分值下降到40分，达到了警戒线，红色图标醒目提醒，并有语音告警提醒用户“胎压异常，可能轮胎漏气引起，请停靠到安全区域检查轮胎”。 [0027]　在实际使用过程中，车辆状态信息中安全系统状况权重值占比大于车辆状态信息中其它信息的权重值。 [0028]　具体地，预警值包括一个或多个车辆状态信息的权重值；即可以主要判定单一车辆状态信息进行与阈值进行比较，一般该单一车辆状态信息为主要车辆状态信息，例如刹车系统；  　　或者预警值包括多个车辆状态信息的权重值，根据每个权重值构建一个预警值，进行综合判定，例如：外部环境信息是大雨，则雨刷的情况就会在评分机制中占据一个重要的比重，如果是晴天，则雨刷的情况在评分机制中的比重几乎为0。确定预警值了，就会将阈值与预警值进行比对，触发评分机制。评分机制会根据阈值与超出预警值的情况进行积分计算，以扣分为例，在路况不是很好的郊外，车速预警值是大于每小时30公里，而高速公路上预警值是大于90公里。车速占据安全分值百分比重是10%，这里以百分值来方便描述，则车速占10分。不超过预警值，不扣分，每超过预警值5%扣1分，超过50%则扣完10分，又例如，雨刷的情况占5分，下雨天雨刷是坏的，则5分扣完，而晴天，即使雨刷是坏的，雨刷参数值在权重值中不扣分。将上述所有的权重值的分值进行累计，并与阈值进行比较即可。 [0029]　实施例2：  　　一种应用安全智能车载系统的方法，包括以下步骤：获取车辆状态信息以及车辆运行路径所处的外部环境信息；  　　若车辆状态信息中的每个参数对应一个权重值，所有权重值叠加构成预警值；  　　车辆设定阈值，将所述预警值与阈值进行比较，若预警值超过阈值则系统进行提醒；若预警值小于阈值则正常行驶。 [0030]　上述权重值的认定根据外部环境信息进行动态变化，使得系统获取所选路线的外界信息与车辆运行的状况信息进行，根据导航路线实时更新预警参数，以分值的方式及时提醒用户是否处于安全情况，增加了用户行驶过程中的安全性和趣味性，提高用户体验。 [0031]　具体地，一种应用安全智能车载系统的方法，包括以下步骤：  　　步骤一：开启导航，设置起点和终点信息，根据所选路线通过网络获取外界参数；  　　步骤二：由外界参数来确定汽车运行参数的预警取值范围，预警区间是随着外界参数的变化而变化的。例如路线重新选择，则外界参数改变，相应的预警区间就改变了。 [0032]　步骤三：系统将运行参数与预警区间进行比较，根据评分机制计算安全分值；  　　步骤四：系统将安全分值信息在显示设备上进行显示；  　　步骤五：安全分值是否达到警戒线，是则转向步骤六，否则转向步骤五；  　　步骤六：以醒目悦耳的方式提醒用户安全状态，指出是什么异常数据导致，并给出合理的修复建议。 [0036]　在本发明中，除非另有明确的规定和限定，第一特征在第二特征“上”或“下”可以是第一和第二特征直接接触，或第一和第二特征通过中间媒介间接接触。而且，第一特征在第二特征“之上”、上方”和“上面”可是第一特征在第二特征正上方或斜上方，或仅仅表示第一特征水平高度高于第二特征。</t>
  </si>
  <si>
    <t>本发明根据所选路线的外部环境信息动态调节预警值，利用评分机制将汽车车辆状态信息与预警值进行比对，以安全分值的方式及时提醒用户是否处于安全情况，增加了用户行驶过程中的安全性和趣味性，提高用户体验。</t>
  </si>
  <si>
    <t>WO2005023595 |
CN106297340A |
CN105513391A |
CN105225509A |
CN104882017A</t>
  </si>
  <si>
    <t>CN109515356A</t>
  </si>
  <si>
    <t>CN108357442B</t>
  </si>
  <si>
    <t>监测车辆 |
安全驾驶 |
判断车辆 |
车辆运行 |
massively-parallel |
行驶过程 |
正常行驶 |
安全状态 |
hand-held spray |
紧急停车 |
超出阈值 |
设定阈值 |
权重值</t>
  </si>
  <si>
    <t>路况信息 |
车辆状态信息 |
路线规划 |
环境信息 |
提醒模块 |
导航路线 |
外部信息 |
数据获取模块 |
运行路径 |
数据处理模块</t>
  </si>
  <si>
    <t>车载系统 |
提示信息</t>
  </si>
  <si>
    <t>语音告警 |
汽车运行参数 |
智能车载 |
安全系统 |
智能车载系统 |
动态变更 |
应用安全</t>
  </si>
  <si>
    <t>3  2018.08.03 公开 公开
2018.08.28 实质审查的生效 实质审查的生效
IPC(主分类):B60R  16/023
申请日:20180125
2020.12.25 授权 授权</t>
  </si>
  <si>
    <t>CN201810072769.2</t>
  </si>
  <si>
    <t>一种腕投设备的投影信息保护方法</t>
  </si>
  <si>
    <t>本发明公开了一种腕投设备的投影信息保护方法，包括：获取当前腕投设备的位置信息；根据当前的位置信息动态选择腕投设备的显示模式，所述显示模式至少包括第一显示模式和第二显示模式，所述第一显示模式和第二显示模式均包括在腕投设备的实体屏显示信息。依据标定的地理信息与策略的匹配设置,完成策略自动匹配，选择不进行投影操作；选择屏蔽敏感信息的投影操作，选择进行常规投影操作中的一种。</t>
  </si>
  <si>
    <t>一种腕投设备的投影信息保护方法，其特征在于，包括： 　　获取当前腕投设备的位置信息； 　　根据当前的位置信息动态选择腕投设备的显示模式，所述显示模式至少包括第一显示模式和第二显示模式，所述第一显示模式和第二显示模式均包括在腕投设备的实体屏显示信息。</t>
  </si>
  <si>
    <t>宋洁</t>
  </si>
  <si>
    <t>G09G  3/00|G06F  3/14|H04W  4/02</t>
  </si>
  <si>
    <t>G09G  3/00</t>
  </si>
  <si>
    <t>G09G3/001|G06F3/14|H04W4/02</t>
  </si>
  <si>
    <t>　伴随着投影技术的发展和全息投影技术的热度，已经有科研组织和电子厂商投身到这个领域进行进一步的研究。智能穿戴（腕投设备）在显示方面不同于手机，为此很多开发者开始了新的尝试，例如采用覆盖手臂的曲面屏幕以及将触摸区域移动到手臂上。&lt;br/&gt;　首先，“腕投”是释放了用户的手机依赖特性。作为目前最具想象力空间的穿戴式设备产品，腕投”从一开始的定位就是手机的附加设备。而与别的附加设备不同的地方，在于这款“腕投”的价值还应发挥到最大化程度。&lt;br/&gt;　其次，腕投”本身在体积、价格等方面的优势，也将促使用户的生活与工作效率可以变得更。作为手机产品的衍生品，“腕投”的产品初衷就在于便携和另类创新，因此这种优势结合在“腕投”的情况下，用户的工作与学习效率无疑将迈上新的台阶。&lt;br/&gt;　再次，“腕投”除了其基本投射功能之外，其还有可能成为物联网与用户交互的入口方式。&lt;br/&gt;　腕投会拥有3种形态：戴在手腕上，可以在手背上投影出最小2英寸的可触控屏幕的手腕模式；放在桌面上投影出类似平板的操控屏幕的桌面模式；以及直接在墙上投影出最大60英寸屏幕的墙投模式。&lt;br/&gt;　Android 平台在4.2版本之后新增了对于多屏的支持，主要有3种屏幕类型：主屏幕（Primary Display）、外屏幕（External Display）和虚拟屏幕（Virtual Display）。其中自带屏幕一般识别为主屏幕，而HDMI将会被设为外屏幕。为了方便APP访问上述3种屏幕，Android还提供了一个统一的屏幕管理服务DisplayManagerService。虽然屏幕被划分为3种类型，但是建立于它们之上的窗口合成以及渲染依然统一由SurfaceFlinger管理。这些新特性的引入确保了双屏异显的框架基础。&lt;br/&gt;　Android双屏显示在系统中添加SPI物理屏，然后APP通过Presentation布局需要在副屏上显示的内容，WMS（WindowManagerService）会对主/副屏显示内容统一管理，最后显示到设定的屏幕上。&lt;br/&gt;　但是上述方案中投影屏的显示规则是固定的，没有根据使用场景动态调整开始投影屏的方法。</t>
  </si>
  <si>
    <t>　本发明涉及腕投设备领域，尤其涉及一种腕投设备的投影信息保护方法。</t>
  </si>
  <si>
    <t>[0023]　下面结合附图说明和具体实施方式对本发明做进一步的说明。 [0024]　实施例1：  　　一种腕投设备的投影信息保护方法，包括：获取当前腕投设备的位置信息；根据当前的位置信息动态选择腕投设备的显示模式，所述显示模式至少包括第一显示模式和第二显示模式，所述第一显示模式和第二显示模式均包括在腕投设备的实体屏显示信息。 [0025]　上述第二显示模式还包括触发在腕投设备的虚拟投影屏显示信息，即第二显示模式下同时在实体屏和虚拟投影屏显示信息。 [0026]　进一步地，当所述位置信息为安全位置时候，触发第二显示模式；当所述位置信息为非安全位置时候，仅触发第一显示模式。 [0027]　还包括第三显示模式，将腕投设备获取的信息进行分析，以隐藏或置换敏感信息；所述第三显示模式下腕投设备在虚拟投影屏中隐藏或置换敏感信息，即虽然第三显示模式和第一模式显示方式一样，但是针对敏感信息的时候进行特殊处理（虚化处理），即虚拟显示屏不能看到该部分信息，保护了用户的重要信息，防止被其他人偷看。 [0028]　其中敏感信息包括但不限于客户邮件、短信、联系人来电、某路径下文件、图片。 [0029]　在实际使用过程中，上述安全位置或非安全位置的选择，可以采用位置信息进行定位确认。即在选择采用第一显示模式或第二显示模式或第三显示模式之前，还包括地理位置判别步骤，通过该步骤确定所述腕投设备的位置信息，以判定为安全位置或非安全位置。 [0030]　在正常使用过程中，可以在腕投设备嵌入定位模块，所述定位模块间断性发送位置信息，采用该方式可以第一时间确定位置信息。 [0031]　一般定位模块可以选用GPS模块，而采用的间隔时间为10-30秒，若间断时间小于10秒，则位置更新太快，耗费大量电能；若间断时间大于30秒，则用户可能已经从安全区域到非安全区域，导致不能实现进行显示规则的变更，影响用户体验。 [0032]　具体地用户首先会依据地理位置进行策略的配置，依据GPS信息间断性的进行策略匹配，例如间隔30秒；指定的安全区域和指定的非安全区域均依照地理位置配置为圆心300米内进行界定，不需要太精确，遵照间断性的GPS信息和策略匹配结果即可。若用户在移动过程中：安全区域进入非安全区域-&amp;gt;依据GPS信息间断性进行策略匹配，进入第一显示模式或第三显示模式；非安全区域进入安全区域-&amp;gt;依据GPS信息间断性进行策略匹配，进入第二显示模式。 [0033]　以第二显示模式为例，腕投屏幕和投影虚拟屏幕所显示的内容不同，以第二显示模式状态下短信为例：当腕投收到一条短信时，腕投屏幕点亮，且投影屏幕会被触发打开，投影屏幕显示信息则可以类比微信的1对1聊天界面；而腕投屏幕由于尺寸较小，所以会默认显示最新的一条信息，查看前面的内容需要进行划屏操作。在腕投屏幕上进行信息编辑与发送，但同时投影屏幕仍然是显示信息聊天界面，不会显示编辑相关界面。 [0034]　实施例2：  　　除了实施1描述的投影保护方式外，本实施例还包括具体给出了的方式。 [0035]　参照图1所示，一种腕投设备的投影保护方法，包括以下步骤：  　　1：开始；  　　2：触发投影（有信息需要在腕投设备显示）；  　　3：腕投设备判断是否配置地理信息与策略的匹配关系，若不能投影则转向6，否则转向4；  　　4：若策略匹配，则对应选择策略1，策略2或策略3的显示方式，其中策略1，策略2或策略3即对应的第一显示模式，第三显示模式以及第二显示模式；  　　5：选择策略1,则不投影，跳转至7；选择策略2，则隐藏或置换敏感信息后跳转至6,进入投影模式；选择策略3，则直接跳转至6,进入投影模式  　　6：进入投影模式；  　　7：结束。 [0036]　依据标定的地理信息与策略的匹配设置,完成策略自动匹配:策略1(默认策略)不进行投影操作;策略2屏蔽敏感信息的投影操作;策略3进行常规投影操作。 [0037]　举例说明:  　　使用之前,用户进行了地理信息与策略的对应配置.公司-策略1;其他-策略2;家-策略3；如果没有进行配置将使用默认策略1不进行投影操作.  　　当用户正在公司工作时,有新信息将会触发投影时,依据当前的地理信息自动匹配到策略1.不会触发投影；  　　当用户在户外进行锻炼,有新信息将会触发投影时,依据当前的地理信息自动匹配策略2,触发腕投设备双屏异显,在投影上显示的内容中的敏感信息进行隐藏或置换,而隐藏或置换的敏感信息在腕投屏幕上呈现给用户；  　　当用户在家里,有新信息将会触发投影时,依据当前的地理信息自动匹配策略3,会触发腕投设备双屏同显,进行常规投影操作。 [0038]　新信息代表的是任何可能触发投影的活动,如:短信,电话等。 [0042]　在本发明中，除非另有明确的规定和限定，第一特征在第二特征“上”或“下”可以是第一和第二特征直接接触，或第一和第二特征通过中间媒介间接接触。而且，第一特征在第二特征“之上”、上方”和“上面”可是第一特征在第二特征正上方或斜上方，或仅仅表示第一特征水平高度高于第二特征。</t>
  </si>
  <si>
    <t>依据标定的地理信息与策略的匹配设置,完成策略自动匹配，选择不进行投影操作；选择屏蔽敏感信息的投影操作，选择进行常规投影操作中的一种。</t>
  </si>
  <si>
    <t>1.21</t>
  </si>
  <si>
    <t>CN106101457A |
CN105955479A |
CN105278759A |
CN104915168A |
CN104793748A |
CN104423798A |
CN103941528A |
CN201576165U</t>
  </si>
  <si>
    <t>虚拟显示 |
虚拟屏幕 |
主屏幕 |
副屏显示 |
双屏 |
触控屏幕 |
显示方式 |
显示信息 |
桌面模式 |
显示模式 |
位置信息 |
embedded cavity |
安全位置 |
定位模块</t>
  </si>
  <si>
    <t>聊天界面 |
用户交互 |
multi-speed transmission |
用户定制 |
用户体验 |
联系人 |
新信息 |
选择屏蔽 |
敏感信息</t>
  </si>
  <si>
    <t>双屏显示 |
投影模式 |
投影信息 |
曲面屏幕 |
虚化处理 |
投影操作 |
投影屏</t>
  </si>
  <si>
    <t>动态选择 |
保护方法</t>
  </si>
  <si>
    <t>3  2018.08.03 公开 公开
2018.08.28 实质审查的生效 实质审查的生效
IPC(主分类):G09G   3/00
申请日:20180125
2022.02.08 发明专利申请公布后的驳回 发明专利申请公布后的驳回
申请公布日=2018.08.03</t>
  </si>
  <si>
    <t>CN201810067262.8</t>
  </si>
  <si>
    <t>一种图像处理方法及装置</t>
  </si>
  <si>
    <t>本发明提出一种图像处理方法，包括：将待处理图像划分为多个子图像，以及，将待处理图像划分为边缘区域图像、四角区域图像和中心区域图像；分别计算得到各个子图像的图像增强映射表；根据各个子图像的图像增强映射表，计算得到边缘区域图像、四角区域图像和中心区域图像的图像增强映射表；分别根据边缘区域图像、四角区域图像和中心区域图像的图像增强映射表，对边缘区域图像、四角区域图像和中心区域图像进行图像增强处理。采用上述方法对图像进行图像增强处理，可以在保证图像平滑的前提下，提升图像的动态范围。</t>
  </si>
  <si>
    <t>一种图像处理方法，其特征在于，包括： 　　将待处理图像划分为多个子图像，以及，将所述待处理图像划分为边缘区域图像、四角区域图像和中心区域图像； 　　分别计算得到各个子图像的图像增强映射表； 　　根据所述各个子图像的图像增强映射表，计算得到所述边缘区域图像、所述四角区域图像和所述中心区域图像的图像增强映射表； 　　分别根据所述边缘区域图像、所述四角区域图像和所述中心区域图像的图像增强映射表，对所述边缘区域图像、所述四角区域图像和所述中心区域图像进行图像增强处理。</t>
  </si>
  <si>
    <t>一种图像处理方法，其特征在于，包括： 　　将待处理图像划分为多个子图像，以及，将所述待处理图像划分为边缘区域图像、四角区域图像和中心区域图像； 　　对每个子图像，分别按照以下步骤计算图像增强映射表： 　　计算得到子图像的增益系数； 　　根据所述增益系数以及预设的裁剪函数，对所述子图像的直方图进行裁剪处理，得到所述子图像的裁剪后的直方图； 　　根据所述增益系数以及预设的补偿函数，对所述子图像的裁剪后的直方图进行非均匀的补偿重构处理，得到所述子图像的重构后的直方图； 　　计算得到所述子图像的重构后的直方图的累积直方图； 　　对所述累积直方图进行归一化处理，得到所述子图像的图像增强映射表； 　　根据所述各个子图像的图像增强映射表，计算得到所述边缘区域图像、所述四角区域图像和所述中心区域图像的图像增强映射表； 　　分别根据所述边缘区域图像、所述四角区域图像和所述中心区域图像的图像增强映射表，对所述边缘区域图像、所述四角区域图像和所述中心区域图像进行图像增强处理。</t>
  </si>
  <si>
    <t>2018/01/24</t>
  </si>
  <si>
    <t>2018/07/13</t>
  </si>
  <si>
    <t>2020/08/28</t>
  </si>
  <si>
    <t>G06T  7/11|G06T  5/00|G06T  5/40</t>
  </si>
  <si>
    <t>G06T  7/11</t>
  </si>
  <si>
    <t>G06T7/11|G06T5/002|G06T5/008|G06T5/40</t>
  </si>
  <si>
    <t>　数字图像的动态范围表示了图像像素点灰度级的分布范围，一般情况下，图像的动态范围越宽，图像的对比度越高，图像的视觉效果也越好。在游戏渲染、显示设备色彩增强、摄影等技术中，低动态范围的图像中细节的显著程度较弱，观察者难以获得明亮易看的图像。因此，提高数字图像的动态范围，成为常用的增强数字图像视觉效果的技术手段。&lt;br/&gt;　直方图均衡化方法能够通过累计函数对图像灰度进行非线性拉伸，重新分配图像像素值，使一定灰度范围内的像素个数大致相等。也就是把原始图像的灰度直方图从比较集中在一定范围变换到全灰度范围的均匀分布，提高图像的动态范围，增强图像全局对比度。直方图均衡化方法是一种全局图像增强技术，并不能对图像明区、暗区等不同亮度区域分别处理，容易造成严重的细节丢失和过饱和现象。&lt;br/&gt;　基于上述问题，业内提出对图像进行区域划分，再对各个区域图像进行局部增强处理。但是，常用的局部增强处理技术的子图像交界处容易产生块效应，即存在明显的边界现象，导致处理后的图像不够平滑。</t>
  </si>
  <si>
    <t>　本发明涉及数字图像处理技术领域，尤其涉及一种图像处理方法及装置。</t>
  </si>
  <si>
    <t>[0066]　本发明实施例公开了一种图像处理方法，参见图1所示，该方法包括： [0067]　S101、将待处理图像划分为多个子图像，以及，将所述待处理图像划分为边缘区域图像、四角区域图像和中心区域图像； [0068]　具体的，由于图像拍摄时的场景及光照等因素的影响，拍摄所得的数字图像不同图像区域的亮度是不同的。对于图像的不同亮度区域，理应结合不同图像区域的亮度，采用不同的处理方法对其进行图像增强，才能达到较好的图像增强效果。 [0069]　为了便于对整幅图像进行分区域的区别处理，本发明实施例首先对整幅图像进行子图像划分，具体按照预设的子图像划分方法，将待处理图像划分为多个子图像。上述预设的子图像划分方法，可以是由用户根据实际需求，例如图像增强精度、图像大小、图像质量等因素而预先设置的子图像划分方法，可以是常用的图像划分方法，也可以是根据图像内容而设定的图像划分方法。 [0070]　在对图像进行子图像划分的基础上，本发明实施例还进一步地按照预设的区域划分方法，对待处理图像进行图像区域划分，得到待处理图像的靠近各个边缘的四个边缘区域图像、靠近四个角的四角区域图像和剩余的图像中心区域的中心区域图像。一般情况下，一幅图像的边缘区域、四角区域和中心区域大体上代表了图像的三类不同的图像区域。其中，边缘区域的感兴趣内容较少，尤其是四角区域的感兴趣内容最少，而图像中心区域的感兴趣内容最多，包含了图像的主要图像内容。因此，在对图像进行子图像划分的基础上，对上述三种图像区域中的图像，也理应进行区别处理。例如，对于图像中心区域的图像，应当进行着重增强处理，以使人眼能够清晰地观察图像主要内容，而对于边缘区域图像和四角区域图像，则可以根据需求决定进行何种程度的增强处理。 [0071]　S102、分别计算得到各个子图像的图像增强映射表； [0072]　具体的，上述图像增强映射表，是对图像进行增强处理的依据，在图像增强映射表中，包含对图像各个灰度级进行增强的增强值信息。当需要对图像中的任意灰度值像素点进行增强处理时，可以通过查询该图像的图像增强映射表，确认对该像素点进行增强处理的增强值大小。 [0073]　对于上述待处理图像的各个子图像，本发明实施例分别计算其图像增强映射表。本发明实施例根据子图像的直方图，计算得到子图像的图像增强映射表。 [0074]　具体的，先利用非阶跃裁剪函数，对子图像的直方图进行裁剪处理，得到子图像的裁剪后的直方图。使用非阶跃函数对子图像直方图进行裁剪，可以在限制输出图像对比度的同时，自适应地调节子图像的亮度，同时多尺度地拓展直方图相关区域的动态范围。对于较暗的子图像，提升整体亮度、对比度、拓宽动态范围，同时使暗部的亮度增加幅度大于亮部；对于较亮的子图像，降低整体亮度，提高对比度、拓宽动态范围，同时使亮部的亮度减小幅度大于暗部。相较于传统对比度限制直方图变换方法，使用非阶跃函数对子图像直方图进行裁剪可以在抑制图像失真，均衡化灰阶的同时调整子图像亮度。 [0075]　然后，再利用非均匀的补偿函数对子图像的裁剪后的直方图进行线性补偿处理，得到子图像的重构后的直方图。 [0076]　最后计算子图像的重构直方图的累积直方图，以及对累积直方图进行归一化处理，得到子图像的图像增强映射表。 [0077]　S103、根据所述各个子图像的图像增强映射表，计算得到所述边缘区域图像、所述四角区域图像和所述中心区域图像的图像增强映射表； [0078]　具体的，在计算得到待处理图像的各个子图像的图像增强映射表后，根据各个子图像的图像增强映射表，插值计算得到待处理图像的各个区域图像的图像增强映射表。 [0080]　S104、分别根据所述边缘区域图像、所述四角区域图像和所述中心区域图像的图像增强映射表，对所述边缘区域图像、所述四角区域图像和所述中心区域图像进行图像增强处理。 [0081]　具体的，当分别确定待处理图像的边缘区域图像、四角区域图像和中心区域图像中的图像增强映射表后，根据边缘区域图像的图像增强映射表对边缘区域图像进行图像增强处理、根据四角区域图像的图像增强映射表对四角区域图像进行图像增强处理、以及根据中心区域图像的图像增强映射表对中心区域图像进行图像增强处理，从而实现对待处理图像的整体图像增强处理。 [0083]　图2示出了图1所示的图像处理方法的具体处理过程。参见图2所示，本发明实施例公开的上述图像处理方法，具体包括： [0084]　S201、将待处理图像划分为多个子图像，以及，将所述待处理图像划分为边缘区域图像、四角区域图像和中心区域图像； [0086]　为了便于对整幅图像进行分区域的区别处理，本发明实施例首先对整幅图像进行子图像划分，具体按照预设的子图像划分方法，将待处理图像划分为多个子图像。 [0087]　在本发明的另一种实施例中，公开了上述按照预设的子图像划分方法，将待处理图像划分为多个子图像的具体处理方法。该方法具体包括：根据待处理图像的图像尺寸，将待处理图像划分为多个子图像。 [0088]　具体的，可以根据待处理图像的尺寸，将待处理图像均匀地分割成X行、Y列，其中，X、Y的取值也可以根据预设阈值确定。如图3所示，图像被均匀划分为5行5列，共25个子图像。 [0089]　在上述子图像划分的基础上，可以根据各个子图像的图像增强映射表，分别对各个子图像进行区别的图像增强处理。 [0090]　在对图像进行子图像划分的基础上，本发明实施例还进一步地按照预设的区域划分方法，将待处理图像划分为边缘区域图像、四角区域图像和中心区域图像。一般情况下，一幅图像的边缘区域、四角区域和中心区域大体上代表了图像的三类不同的图像区域。其中，边缘区域的感兴趣内容较少，尤其是四角区域的感兴趣内容最少，而图像中心区域的感兴趣内容最多，包含了图像的主要图像内容。因此，在对图像进行子图像划分的基础上，对上述三种图像区域中的图像，也理应进行区别处理。例如，对于图像中心区域的图像，应当进行着重增强处理，以使人眼能够清晰地观察图像主要内容，而对于边缘区域图像和四角区域图像，则可以根据需求决定进行何种程度的增强处理。 [0092]　S202、计算得到子图像的增益系数； [0093]　具体的，上述子图像，是上述步骤S201中对待处理图像进行子图像划分处理得到的任意一个子图像。 [0094]　图像的增强包含正、负两个方向的增益。正增益旨在提高子图像的亮度；负增益旨在降低子图像的亮度；正、负增益都提升子图像的对比度，拓展动态范围。 [0095]　在本发明实施例中，子图像的增益系数k用一个归一化到[-1,1]区间中的实数确定。对于一副8位宽图像F(i,j)，亮度值域为[0,255]，其增益系数的计算方法如以下公式所示： [0096]　 [0097]　其中，max()表示取两者中的较大者，gt表示预设阈值。上述公式即表示通过比较图形亮度均值与预设阈值gt的差值，来确定增益系数的符号和幅值。 [0098]　S203、根据计算得到的增益系数和预设的非阶跃裁剪函数，对子图像的直方图进行裁剪处理，得到子图像的裁剪后的直方图； [0099]　具体的，图像的直方图反应了图像的亮度分布情况。直方图的横轴为灰阶值t，纵轴为该项灰阶值在画面中出现的概率密度h(t)。如图4、图5、图6所示，示出了三种不同类型的图像直方图。图4所示的直方图的较亮像素点数量较多，则图像整体偏亮；图5所示的直方图的较亮像素点数量和较暗像素点数量大体相当，则图像亮度适中；图6所示的直方图的较暗像素点数量较多，则图像整体偏暗。 [0100]　对于上述待处理图像中的任意一个子图像，按照上述图4、图5、或图6的形式，统计子图像像素点灰度值，得到子图像的直方图。子图像的直方图可以是图4、图5、或图6所示的任意一种形式，也可以是其它任意形式。 [0101]　然后，用一个单调的非阶跃裁剪函数c(t)对子图像的直方图进行裁剪，例如图4、图5、图6所示，裁剪剩余部分可以表示为hcut(t)： [0102]　 [0103]　被裁剪的部分如图4、图5、图6中的阴影部分所示，被裁剪部分面积用scut表示： [0104]　 [0105]　按照上述方法对子图像的直方图进行裁剪处理后，可以得到子图像的裁剪后的直方图。 [0106]　使用非阶跃函数对子图像直方图进行裁剪，可以在限制输出图像对比度的同时，自适应地调节子图像的亮度，同时多尺度地拓展直方图相关区域的动态范围。对于较暗的子图像，提升整体亮度、对比度、拓宽动态范围，同时使暗部的亮度增加幅度大于亮部；对于较亮的子图像，降低整体亮度，提高对比度、拓宽动态范围，同时使亮部的亮度减小幅度大于暗部。相较于传统对比度限制直方图变换方法，使用非阶跃函数对子图像直方图进行裁剪可以在抑制图像失真，均衡化灰阶的同时调整子图像亮度。 [0107]　本发明实施例仅限定使用非阶跃裁剪函数对子图像的直方图进行裁剪处理，而具体的非阶跃裁剪函数类型则不做严格限定。也就是说，理论上任何属于非阶跃裁剪函数的裁剪函数，都可以被本发明实施例所采用。在一种实施例中，使用线性裁剪函数裁剪子图像直方图： [0108]　 [0109]　其中，cmax为裁剪上限，cmin为裁剪下限，k为增益系数。 [0110]　在另一种实施例中，也可以使用gamma曲线作为裁剪函数裁剪子图像的直方图： [0111]　 [0112]　其中，为gamma系数，cmax为裁剪上限，cmin为裁剪下限，k为增益系数。 [0113]　如图4、图5、图6所示，上述对直方图进行裁剪处理时的裁剪上下限可以根据预设规则，以及子图像的直方图实际情况而提前设定。在本发明实施例中，对子图像进行裁剪处理时的裁剪上限cmax和裁剪下限cmin按照如下公式进行设定： [0114]　 [0115]　可见，本发明实施例设定，cmax是cmin的g倍，g根据预设规则在初始化时设置，无需动态变化。而上述公式中的α值在一种实施例中可以使用固定预设阈值，在另一种实施例中也可以根据用户设置动态改变，当用户希望获得较强的图像增强效果时，可以通过降低α值获得较强的图像增强效果；而提高α值，可以提高输出图像增强查找表的线性度，减弱图像增强效果。 [0116]　如图4所示，子图像整体亮度偏高，使用图中剪裁函数剪裁后，可以更多地保留亮部的分量；如图5所示，子图像整体亮度居中，各灰阶分布均匀，动态范围较宽，剪裁函数平缓线性度强，对亮、暗部的抑制效果基本一致；如图6所示，子图像整体亮度偏低，使用图中剪裁函数剪裁后，可以更多地保留暗部的分量。 [0117]　需要说明的是，本发明实施例限定使用非阶跃裁剪函数对子图像直方图进行裁剪处理，而非阶跃裁剪函数的具体变化趋势，则应当由子图像的直方图的具体分布情况决定，例如对图4、图5、图6所示的图像直方图的裁剪，应当根据直方图分布情况而灵活确定非阶跃裁剪函数的变化趋势。 [0119]　S204、根据子图像的增益系数以及预设的补偿函数，对子图像的裁剪后的直方图进行线性补偿重构处理，得到子图像的重构后的直方图； [0120]　具体的，通过重构直方图可以有效抑制直方图均衡化过程中带来的对比度的剧烈变化或抑制图像噪声，同时，通过非均匀的直方图补偿方式可以在直方图均衡化的同时提升或降低图像的主观亮度。 [0121]　因此，本发明实施例采用非均匀的补偿方式重构子图像的裁剪后的直方图，而具体补偿值的计算方法则不在本发明实施例中进行具体限定，而且，具体补偿值的大小，应当以子图像裁剪后的直方图的具体分布情况而灵活设定。 [0122]　在本发明实施例中，对子图像的裁剪后的直方图进行线性补偿处理，得到子图像的重构后的直方图。 [0123]　具体的补偿函数如下公式所示： [0124]　 [0125]　其中，k为增益系数，β为系数，scut为子图像直方图被裁剪掉的部分。该补偿函数的曲线图如图7所示。 [0126]　图7中的da、db满足以下公式： [0127]　 [0128]　其中β的取值范围为[0,1]区间，该值可使用固定的预设阈值，也可以由用户动态设定，β越大图像增强效果越明显，反之图像增强效果越轻微。 [0129]　将上述补偿函数叠加到子图像裁剪后的直方图中，即可得到子图像裁剪后的直方图的重构直方图：ur(t)＝hcut(t)+v(t)。 [0130]　按照上述方法，对图4、图5、图6所示的裁剪后的直方图进行补偿重构后，得到如图8、图9、图10所示的重构直方图。其中，图8中亮部补偿程度较高，图9中亮部、暗部补偿程度均匀，图10中暗部补偿程度较高。 [0132]　S205、计算得到子图像的重构后的直方图的累积直方图； [0133]　具体的，按照步骤S204的处理，计算得到子图像的重构直方图：ur(t)＝hcut(t)+v(t)之后，进一步计算子图像的重构直方图ur(t)的累积直方图： [0134]　S206、对子图像的累积直方图进行归一化处理，得到子图像的图像增强映射表； [0135]　具体的，按照如下公式，对步骤S205中计算得到的子图像的累积直方图进行归一化处理，得到子图像的图像增强映射表u(t)： [0136]　 [0137]　按照上述步骤S205和步骤S206，对图8、图9、图10所示的重构直方图分别依次进行累积直方图计算和归一化处理，得到对应的图像增强映射表分别为图11、图12、图13所示。 [0138]　需要说明的是，上述步骤S202～S206以对待处理图像进行子图像划分后得到的任意一个子图像为例，说明了计算得到子图像的图像增强映射表的处理过程。实际上，本发明实施例按照上述步骤S202～S206的处理方法，对待处理图像包含的各个子图像分别进行处理，得到各个子图像的图像增强映射表。 [0139]　S207、根据各个子图像的图像增强映射表，计算得到待处理图像的边缘区域图像、四角区域图像和中心区域图像的图像增强映射表； [0140]　具体的，如图3所示，本发明实施例在对待处理图像进行子图像划分的基础上，又对待处理图像进行区域划分，则所划分出的边缘区域图像、四角区域图像和中心区域图像的像素点，会处于确定的子图像区域内。在通过步骤S02～S206计算得到各个子图像区域的图像增强映射表后，可以进一步通过各个子图像的图像增强映射表，计算得到待处理图像的边缘区域图像、四角区域图像和中心区域图像的图像增强映射表。 [0141]　对于图3中所示的待处理图像的四角区域图像1，直接采用其所在的子图像的图像增强映射表作为该四角区域图像的图像增强映射表。也就是分别将四角区域图像所在的子图像的图像增强映射表设置为四角区域图像的图像增强映射表。 [0142]　假设图3中所示各个子图像的图像增强映射表用mij表示，分别为m11、m12、m13、…、m55。如图14所示，对于图中的A点，是属于待处理图像的四角区域图像的像素点，则该像素点的图像增强映射表可直接设置为其所在的子图像的图像增强映射表，即m11。 [0143]　对于位于待处理图像的边缘区域图像2中的像素点，本发明实施例对待处理图像的边缘区域图像的像素点所在的子图像的图像增强映射表，以及与该边缘区域图像的像素点所在的子图像距离最近的子图像的图像增强映射表进行线性插值计算处理，得到该边缘区域图像的像素点的图像增强映射表； [0144]　如图14所示，图中的B点为位于待处理图像的边缘区域图像中的像素点，则该点的图像增强映射表，由其所在的子图像的图像增强映射表m21和距离其所在的子图像最近的子图像的图像增强映射表m11两者进行线性插值计算得到。 [0145]　而对于待处理图像的中心区域图像3中的像素点，本发明实施例对待处理图像的中心区域图像的像素点所在的子图像的图像增强映射表，以及与该中心区域图像的像素点所在的子图像距离最近的三个子图像的图像增强映射表进行双线性插值计算处理，得到该中心区域图像的像素点的图像增强映射表。 [0146]　如图14所示，图中的C点为位于待处理图像的中心区域图像中的像素点，该点的图像增强映射表，由其所在的子图像的图像增强映射表m21，和距离其所在的子图像最近的三个子图像的图像增强映射表m11、m12和m22四者之间进行双线性插值计算得到。 [0147]　按照上述介绍，可以分别计算得到待处理图像的边缘区域图像、四角区域图像和中心区域图像的各个像素点的图像增强映射表，根据该图像增强映射表，即可以对待处理图像的边缘区域图像、四角区域图像和中心区域图像进行图像增强处理。 [0149]　S208、分别根据边缘区域图像、四角区域图像和中心区域图像的图像增强映射表，对边缘区域图像、四角区域图像和中心区域图像进行图像增强处理。 [0150]　具体的，通过步骤S207分别确定待处理图像的边缘区域图像、四角区域图像和中心区域图像中的图像增强映射表后，根据边缘区域图像的图像增强映射表对边缘区域图像进行图像增强处理、根据四角区域图像的图像增强映射表对四角区域图像进行图像增强处理、以及根据中心区域图像的图像增强映射表对中心区域图像进行图像增强处理，从而实现对待处理图像的整体图像增强处理。 [0152]　图15是本发明实施例公开的一种图像处理装置的结构示意图。参见图15所示，本发明实施例公开的图像处理装置包括： [0153]　图像分割单元100，用于按照预设的子图像划分方法，将待处理图像划分为多个子图像，以及按照预设的区域划分方法，将所述待处理图像划分为边缘区域图像、四角区域图像和中心区域图像； [0154]　第一计算单元110，用于分别计算得到各个子图像的图像增强映射表； [0155]　第二计算单元120，用于根据所述各个子图像的图像增强映射表，计算得到所述边缘区域图像、所述四角区域图像和所述中心区域图像的图像增强映射表； [0156]　增强处理单元130，用于分别根据所述边缘区域图像、所述四角区域图像和所述中心区域图像的图像增强映射表，对所述边缘区域图像、所述四角区域图像和所述中心区域图像进行图像增强处理。 [0157]　可选的，在本发明的另一个实施例中，参见图16所示，第一计算单元110，包括： [0158]　第三计算单元1101，用于计算得到子图像的增益系数； [0159]　裁剪处理单元1102，用于根据所述增益系数以及预设的裁剪函数，对所述子图像的直方图进行裁剪处理，得到所述子图像的裁剪后的直方图； [0160]　重构处理单元1103，用于根据所述增益系数以及预设的补偿函数，对所述子图像的裁剪后的直方图进行补偿重构处理，得到所述子图像的重构后的直方图； [0161]　第四计算单元1104，用于计算得到所述子图像的重构后的直方图的累积直方图； [0162]　第五计算单元1105，用于对所述累积直方图进行归一化处理，得到所述子图像的图像增强映射表。 [0163]　可选的，在本发明的另一个实施例中，裁剪处理单元1102根据所述增益系数以及预设的裁剪函数，对所述子图像的直方图进行裁剪处理，得到所述子图像的裁剪后的直方图时，具体用于： [0164]　根据所述增益系数，以及预设的非阶跃裁剪函数，对所述子图像的直方图进行裁剪处理，得到所述子图像的裁剪后的直方图；其中，所述非阶跃裁剪函数的裁剪上下限为根据所述子图像的直方图预设的裁剪上下限。 [0165]　可选的，在本发明的另一个实施例中，重构处理单元1103根据所述增益系数以及预设的补偿函数，对所述子图像的裁剪后的直方图进行补偿重构处理，得到所述子图像的重构后的直方图时，具体用于： [0166]　根据所述增益系数以及预设的补偿函数，对所述子图像的裁剪后的直方图进行线性补偿重构处理，得到所述子图像的重构后的直方图。 [0167]　可选的，在本发明的另一个实施例中，图像分割单元100按照预设的子图像划分方法，将待处理图像划分为多个子图像时，具体用于： [0168]　根据待处理图像的图像尺</t>
  </si>
  <si>
    <t>采用上述方法对图像进行图像增强处理，可以在保证图像平滑的前提下，提升图像的动态范围。</t>
  </si>
  <si>
    <t>KR20150002013A |
JP2005109875A |
WO2016163609A2 |
CN106485687A |
CN105825485A |
CN105376498A |
CN101510305A |
CN101114340A</t>
  </si>
  <si>
    <t>CN112153240B |
CN112153240A |
CN111988577A |
CN110956933A</t>
  </si>
  <si>
    <t>CN108280836B</t>
  </si>
  <si>
    <t>图像灰度 |
图像像素点 |
计算图像 |
灰度直方图 |
原始图像 |
直方图 |
双线性插值 |
子图像 |
像素点 |
直方图均衡化 |
图像对比度 |
待处理图像 |
图像尺寸 |
图像增强处理 |
区域图像 |
图像处理方法 |
图像分割单元 |
裁剪处理</t>
  </si>
  <si>
    <t>累积直方图 |
归一化处理 |
重构处理 |
裁剪函数 |
计算单元 |
第二计算 |
第一计算</t>
  </si>
  <si>
    <t>增益系数 |
线性插值计算 |
补偿函数 |
线性补偿 |
四角区域</t>
  </si>
  <si>
    <t>边缘区域 |
中心区域</t>
  </si>
  <si>
    <t>3  2018.07.13 公开 公开
2018.08.07 实质审查的生效 实质审查的生效
IPC(主分类):G06T   7/11
申请日:20180124
2020.08.28 授权 授权</t>
  </si>
  <si>
    <t>CN201810073876.7</t>
  </si>
  <si>
    <t>一种腕投设备的投影方法</t>
  </si>
  <si>
    <t>本发明公开了一种腕投设备的投影方法，包括：获取当前腕投设备的电量状态信息；根据当前的电量动态选择腕投设备的投影模式，所述投影模式至少包括第一投影模式、第二投影模式以及第三投影模式，所述第一投影模式下腕投设备的电量大于其他投影模式。当电量变化时，动态调节选择投影的策略，在低电量时，避免不必要的显示，减少耗电，延长设备的使用时间，提高用户体验。</t>
  </si>
  <si>
    <t>一种腕投设备的投影方法，其特征在于，包括： 　　获取当前腕投设备的电量状态信息； 　　根据当前的电量动态选择腕投设备的投影模式，所述投影模式至少包括第一投影模式、第二投影模式以及第三投影模式，所述第一投影模式下腕投设备的电量大于其他投影模式。</t>
  </si>
  <si>
    <t>2018/07/10</t>
  </si>
  <si>
    <t>G03B 21/14</t>
  </si>
  <si>
    <t>G03B21/142|G03B21/147</t>
  </si>
  <si>
    <t>G03B21</t>
  </si>
  <si>
    <t>　伴随着投影技术的发展和全息投影技术的热度，已经有科研组织和电子厂商投身到这个领域进行进一步的研究。智能穿戴（腕投设备）在显示方面不同于手机，为此很多开发者开始了新的尝试，例如采用覆盖手臂的曲面屏幕以及将触摸区域移动到手臂上。&lt;br/&gt;　首先，“腕投”是释放了用户的手机依赖特性。作为目前最具想象力空间的穿戴式设备产品，腕投”从一开始的定位就是手机的附加设备。而与别的附加设备不同的地方，在于这款“腕投”的价值还应发挥到最大化程度。&lt;br/&gt;　其次，腕投”本身在体积、价格等方面的优势，也将促使用户的生活与工作效率可以变得更。作为手机产品的衍生品，“腕投”的产品初衷就在于便携和另类创新，因此这种优势结合在“腕投”的情况下，用户的工作与学习效率无疑将迈上新的台阶。&lt;br/&gt;　再次，“腕投”除了其基本投射功能之外，其还有可能成为物联网与用户交互的入口方式。&lt;br/&gt;　腕投会拥有3种形态：戴在手腕上，可以在手背上投影出最小2英寸的可触控屏幕的手腕模式；放在桌面上投影出类似平板的操控屏幕的桌面模式；以及直接在墙上投影出最大60英寸屏幕的墙投模式。&lt;br/&gt;　Android 平台在4.2版本之后新增了对于多屏的支持，主要有3种屏幕类型：主屏幕（Primary Display）、外屏幕（External Display）和虚拟屏幕（Virtual Display）。其中自带屏幕一般识别为主屏幕，而HDMI将会被设为外屏幕。为了方便APP访问上述3种屏幕，Android还提供了一个统一的屏幕管理服务DisplayManagerService。虽然屏幕被划分为3种类型，但是建立于它们之上的窗口合成以及渲染依然统一由SurfaceFlinger管理。这些新特性的引入确保了双屏异显的框架基础。&lt;br/&gt;　Android双屏显示在系统中添加SPI物理屏，然后APP通过Presentation布局需要在副屏上显示的内容，WMS（WindowManagerService）会对主/副屏显示内容统一管理，最后显示到设定的屏幕上。&lt;br/&gt;　但是上述方案中投影屏的显示规则是固定的，例如频繁将投影设备开启或从待机状态唤醒为工作状态，耗电量大；另外投影开启后投影参数不会适应电量的情况进行一定的调整。</t>
  </si>
  <si>
    <t>　本发明涉及腕投设备领域，尤其涉及一种腕投设备的投影方法。</t>
  </si>
  <si>
    <t>[0022]　下面结合附图说明和具体实施方式对本发明做进一步的说明。 [0023]　实施例1：  　　一种腕投设备的投影方法，包括：获取当前腕投设备的电量状态信息；根据当前的电量动态选择腕投设备的投影模式，所述投影模式至少包括第一投影模式、第二投影模式以及第三投影模式，所述第一投影模式下腕投设备的电量大于其他投影模式。 [0024]　腕投设备的电量超过第一阈值则启动第一投影模式，所述腕投设备的电量低于第二阈值则启动第二投影模式，所述腕投设备的电量介于第一阈值和第二阈值之间则启动第三投影模式。 [0025]　上述第一阈值下的电量值为总电量的30-40%，第二阈值下的电量值为总电量的10-15%。 [0026]　具体地，当腕投设备电量充足时候，正常进行投影显示；当腕投设备剩余电量低于第一阀值时，调整投影的显示内容，只投影显示重要的信息；当腕投设备剩余电量低于第二阀值时，调整投影的显示参数，牺牲部分画质。 [0027]　所述画质包括亮度、分辨率、对比度以及变焦比，上述四个参数均是投影的重要参数。亮度是衡量投影机性能优质与否的重要参数，它的高低也决定着投影画面的清晰度。从理论上讲，投影机的对比度和分辨率都是越高越好、越高投影画面越清晰。对比度是指投影画面中明暗区域最亮的白色和最暗的黑色之间不同亮度层级的测量。对比度越高，投影画面的色彩表现越丰富，人眼所能接受的对比度接近2000：1。变焦比是指变焦镜头的最短焦点和最长焦点之比，通常变焦比越大，投影出的画面就越大。但投影机的变焦比并不是越大越好，还要与该机型的亮度、分辨率等因素结合起来考察。 [0028]　各个参数都是相互作用的，单一的参数很难达到满意的效果，故以整体达到高清画质的标准来对应第一投影模式，第二投影模式要保证能看，重要性排序：亮度&amp;gt;分辨率&amp;gt;对比度&amp;gt;变焦比。 [0029]　举例说明：用户刚使用腕投设备，电量100%，收到一条短信，腕投设备投影被触发，投影正常显示短信内容。 [0030]　当设备电量下降到25%，腕投设备判断达到为第一阀值低电量的条件，对于短信只会投影客户和朋友群组的，而普通短信不会触发投影，只能通过腕表进行查看。 [0031]　当设备电量继续下降到10%，腕投设备判断达到为第二阀值低电量的条件，对于客户和朋友群组的来信进行投影时，自动调整投影的亮度参数，降低功耗延长投影时间。  　　其中所述重要的信息包括但不限于客户邮件、短信、联系人来电、某路径下文件、图片。 [0032]　腕投设备通过读取邮件、短信、联系人数据库判断是否为重要的信息或者挑选某个文件夹路径下的文件或图片方式进行判断是否为重要的信息。 [0033]　实施例2：  　　除了实施1描述的投影方式外，本实施例还包括具体检测投影的方式。 [0034]　参照图1所示，一种腕投设备的投影方法，包括以下步骤：  　　1：开始  　　2：终端电量充足，正常进行投影显示  　　3：终端监测剩余电量是否低于第一阀值，是则转向4，否则转向3  　　4：系统切换为部分投影模式，只投影重要的场景或内容  　　5：终端监测剩余电量是否低于第二阀值，是则转向6，否则转向5  　　6：只投影重要的场景或内容的基础上，调整投影参数，降低功耗，投影参数包含不限于：流明，焦距，分辨率、对比度等。 [0035]　7：结束  　　本发明的优点：当电量变化时，动态调节选择投影的策略，在低电量时，避免不必要的显示，减少耗电，延长设备的使用时间，提高用户体验。 [0039]　在本发明中，除非另有明确的规定和限定，第一特征在第二特征“上”或“下”可以是第一和第二特征直接接触，或第一和第二特征通过中间媒介间接接触。而且，第一特征在第二特征“之上”、上方”和“上面”可是第一特征在第二特征正上方或斜上方，或仅仅表示第一特征水平高度高于第二特征。</t>
  </si>
  <si>
    <t>当电量变化时，动态调节选择投影的策略，在低电量时，避免不必要的显示，减少耗电，延长设备的使用时间，提高用户体验。</t>
  </si>
  <si>
    <t>1.44</t>
  </si>
  <si>
    <t>CN106488035A |
CN106254678A |
CN104836912A |
CN104618671A</t>
  </si>
  <si>
    <t>CN110855963B |
CN110855963A</t>
  </si>
  <si>
    <t>0.4</t>
  </si>
  <si>
    <t>投影显示 |
虚拟屏幕 |
投影画面 |
显示内容 |
投影设备 |
主屏幕 |
显示参数 |
触控屏幕 |
正常显示</t>
  </si>
  <si>
    <t>投影模式 |
双屏显示 |
曲面屏幕</t>
  </si>
  <si>
    <t>副屏显示 |
用户体验 |
终端电量 |
桌面模式 |
智能穿戴 |
用户交互 |
系统切换 |
联系人 |
联系人数据库 |
电量状态 |
剩余电量 |
文件夹路径 |
电量值</t>
  </si>
  <si>
    <t>投影方法 |
亮度参数 |
投影参数 |
对比度 |
分辨率 |
动态选择 |
第二阈值</t>
  </si>
  <si>
    <t>3  2018.07.10 公开 公开
2018.08.03 实质审查的生效 实质审查的生效
IPC(主分类):G03B  21/14
申请日:20180125
2022.01.28 发明专利申请公布后的驳回 发明专利申请公布后的驳回
申请公布日=2018.07.10</t>
  </si>
  <si>
    <t>CN201710004263.3</t>
  </si>
  <si>
    <t>处理器协同方法及电路</t>
  </si>
  <si>
    <t>本发明实施例提供了一种处理器协同方法及电路，主处理器可以通过所述控制信号线控制所述协处理器进入/退出协同状态，所述主处理器通过所述第一状态信号线和所述第二状态信号线的电平信号确定所述协处理器的工作状态；所述协处理器通过所述请求信号线控制所述主处理器进入/退出协同状态，所述主处理器通过所述控制信号线向所述协处理器发送已进入协同状态的通知或已退出协同状态的通知。可见，本发明在实现主处理器、协处理器相互控制功能的同时，使得主处理器通过所述第一状态信号线和所述第二状态信号线的电平信号可以确定所述协处理器的工作状态。</t>
  </si>
  <si>
    <t>一种处理器协同方法，其特征在于，应用于处理器协同电路中，所述处理器协同电路包括：主处理器和协处理器，所述主处理器通过控制信号线、第一状态信号线、第二状态信号线和请求信号线与所述协处理器通信连接，所述控制信号线为所述主处理器到所述协处理器的单向信号线；所述第一状态信号线、所述第二状态信号线和所述请求信号线均为所述协处理器到所述主处理器的单向信号线，所述方法包括： 　　在所述主处理器控制所述协处理器时：所述主处理器通过所述控制信号线控制所述协处理器进入/退出协同状态，所述主处理器通过所述第一状态信号线和所述第二状态信号线的电平信号确定所述协处理器的工作状态； 　　在所述协处理器控制所述主处理器时：所述协处理器通过所述请求信号线控制所述主处理器进入/退出协同状态，所述主处理器通过所述控制信号线向所述协处理器发送已进入协同状态的通知或已退出协同状态的通知。</t>
  </si>
  <si>
    <t>一种处理器协同方法，其特征在于，应用于处理器协同电路中，所述处理器协同电路包括：主处理器和协处理器，所述主处理器通过控制信号线、第一状态信号线、第二状态信号线和请求信号线与所述协处理器通信连接，所述控制信号线为所述主处理器到所述协处理器的单向信号线；所述第一状态信号线、所述第二状态信号线和所述请求信号线均为所述协处理器到所述主处理器的单向信号线，所述方法包括： 　　在所述主处理器控制所述协处理器时：所述主处理器通过所述控制信号线控制所述协处理器进入/退出协同状态，所述主处理器通过所述第一状态信号线和所述第二状态信号线的电平信号确定所述协处理器的工作状态； 　　其中，所述在所述主处理器控制所述协处理器时：所述主处理器通过所述控制信号线控制所述协处理器进入/退出协同状态，所述主处理器通过所述第一状态信号线和所述第二状态信号线的电平信号确定所述协处理器的工作状态，包括： 　　在所述主处理器控制所述协处理器进入协同状态时：所述主处理器通过所述控制信号线向所述协处理器发送高电平信号控制所述协处理器进入协同状态，所述协处理器根据所述控制信号线上的高电平信号处于持有hold状态以与所述主处理器协同工作，所述协处理器通过所述第一状态信号线向所述主处理器发送高电平信号，所述协处理器通过所述第二状态信号线向所述主处理器发送高电平信号，所述主处理器通过所述第一状态信号线上的高电平信号和所述第二状态信号线上的高电平信号确定所述协处理器处于所述hold状态； 　　在所述协处理器控制所述主处理器时：所述协处理器通过所述请求信号线控制所述主处理器进入/退出协同状态，所述主处理器通过所述控制信号线向所述协处理器发送已进入协同状态的通知或已退出协同状态的通知。</t>
  </si>
  <si>
    <t>马健</t>
  </si>
  <si>
    <t>2017/01/04</t>
  </si>
  <si>
    <t>G06F  9/38|G06F 15/78</t>
  </si>
  <si>
    <t>G06F  9/38</t>
  </si>
  <si>
    <t>G06F9/3877|G06F15/7889</t>
  </si>
  <si>
    <t>　出于高性能及低功耗的需要，许多智能电子设备中常配备有主处理器和协处理器两种处理器。出于不同的实际需要，主处理器和协处理器需要互相通信进行协同。&lt;br/&gt;　如图1所示，现有的主处理器和协处理器通过M2C_WAKE、M2C_SLEEP、C2M_WAKE、C2M_SLEEP这四根信号线进行通信，其中，M2C_WAKE为主处理器M(以下简称M)唤醒协处理器C(以下简称C)的信号线；M2C_SLEEP为M睡眠C的信号线；C2M_WAKE为M唤醒C的信号线；C2M_SLEEP为M睡眠C的信号线。&lt;br/&gt;　虽然现有技术通过这四根信号线实现了主处理器和协处理器之间的互相唤醒和睡眠，但当一方向另一方发送唤醒指令或睡眠指令之后，无法确定该另一方有没有执行该指令成功并进入相应的工作状态。</t>
  </si>
  <si>
    <t>　本发明涉及电子电路技术领域，特别是涉及处理器协同方法及电路。</t>
  </si>
  <si>
    <t>[0032]　具体的，控制信号线M2C_CTR、第一状态信号线C2M_STU1、第二状态信号线C2M_STU2和请求信号线C2M_REQ上传递的信号可以为高电平信号或低电平信号。 [0035]　boot状态：系统还未初始化完成，没有达到正常工作的阶段； [0036]　hold状态：系统在正常运行，并有其他系统依赖其共同完成工作，不可以进入sleep状态； [0037]　free状态：系统在正常运行，并可以自主决定随时进入sleep状态； [0038]　sleep状态：系统进入节电模式，即睡眠。 [0041]　表1 [0042]　 [0052]　其中，上述脉冲信号可以通过软件实现。 [0058]　其中，第二预设时间段可以大于脉冲信号的周期T。 [0068]　具体的，控制信号线M2C_CTR、第一状态信号线C2M_STU1、第二状态信号线C2M_STU2和请求信号线C2M_REQ上传递的信号可以为高电平信号或低电平信号。 [0071]　boot状态：系统还未初始化完成，没有达到正常工作的阶段； [0072]　hold状态：系统在正常运行，并有其他系统依赖其共同完成工作，不可以进入sleep状态； [0073]　free状态：系统在正常运行，并可以自主决定随时进入sleep状态； [0074]　sleep状态：系统进入节电模式，即睡眠。 [0085]　其中，第二预设时间段可以大于脉冲信号的周期T。 [0092]　本说明书中的各个实施例均采用相关的方式描述，各个实施例之间相同相似的部分互相参见即可，每个实施例重点说明的都是与其他实施例的不同之处。尤其，对于系统实施例而言，由于其基本相似于方法实施例，所以描述的比较简单，相关之处参见方法实施例的部分说明即可。 [0093]　以上所述仅为本发明的较佳实施例而已，并非用于限定本发明的保护范围。凡在本发明的精神和原则之内所作的任何修改、等同替换、改进等，均包含在本发明的保护范围内。</t>
  </si>
  <si>
    <t>可见，本发明在实现主处理器、协处理器相互控制功能的同时，使得主处理器通过所述第一状态信号线和所述第二状态信号线的电平信号可以确定所述协处理器的工作状态。</t>
  </si>
  <si>
    <t>CN105426163A |
CN104298639A |
CN104132663A |
CN102870095A |
CN101980149A |
CN101950281A |
CN101944077A |
CN101650674A |
CN101350995A |
CN201035559Y |
CN1716181A |
CN1260054A |
CN87107291A |
US20060056517A1 |
US5655131</t>
  </si>
  <si>
    <t>CN108268281B</t>
  </si>
  <si>
    <t>电平信号 |
低电平信号 |
lythrum salicaria |
hold状态 |
控制信号线 |
信号线上 |
状态信号线</t>
  </si>
  <si>
    <t>sleep状态 |
工作状态 |
第一状态 |
第二状态 |
请求信号 |
hard coding |
接收到 |
持续发送 |
通信连接</t>
  </si>
  <si>
    <t>主处理器 |
协处理器 |
控制协处理器 |
控制主处理器 |
协同状态 |
free状态 |
协同电路 |
协同工作 |
协同方法</t>
  </si>
  <si>
    <t>下降沿信号 |
上升沿信号 |
脉冲信号 |
线控制 |
信号线控制 |
发送脉冲信号 |
脉冲信号控制</t>
  </si>
  <si>
    <t>4  2018.07.10 公开 公开
2018.08.03 实质审查的生效 实质审查的生效
IPC(主分类):G06F   9/38
申请日:20170104
2021.12.07 授权 授权
2022.11.18 专利权的转移 专利权的转移
变更事项=专利权人/地址/专利权人
变更前权利人=中科创达软件股份有限公司/100191 北京市海淀区龙翔路甲1号泰翔商务楼4层401-409/无
变更后权利人=中科创达软件股份有限公司/100083 北京市海淀区清华东路9号创达大厦1层101-105室（东升地区）/畅索软件科技（上海）有限公司
登记生效日=2022.11.07</t>
  </si>
  <si>
    <t>CN201611259138.9</t>
  </si>
  <si>
    <t>一种音频输出控制方法、装置及终端</t>
  </si>
  <si>
    <t>本申请公开了一种音频输出控制方法、装置及终端，方法包括：确定待输出的多路目标音频数据及每路所述音频数据各自对应的目标输出设备；为每个所述目标输出设备打开其各自对应的输出通路并为每路所述目标音频数据创建一个目标混音线程；对每路所述目标音频数据利用其各自对应的目标混音线程进行混音处理；将每路经过混音处理的目标音频数据利用各自对应的输出通路传输到相应的目标输出设备，由每个所述目标输出设备输出接收到的目标音频数据。本申请中对音频设备打开对应输出设备的特定的输出通路，使得各路音频数据的输出之间互不影响，由此实现多路音频数据分开独立输出，使得多个用户可以共享一个设备，节约资源。</t>
  </si>
  <si>
    <t>一种音频输出控制方法，其特征在于，包括： 　　确定待输出的多路目标音频数据及每路所述音频数据各自对应的目标输出设备； 　　为每个所述目标输出设备打开其各自对应的输出通路并为每路所述目标音频数据创建一个目标混音线程； 　　对每路所述目标音频数据利用其各自对应的目标混音线程进行混音处理； 　　将每路经过混音处理的目标音频数据利用各自对应的输出通路传输到相应的目标输出设备，由每个所述目标输出设备输出接收到的目标音频数据。</t>
  </si>
  <si>
    <t>杨辉 |
汪亮</t>
  </si>
  <si>
    <t>杨辉</t>
  </si>
  <si>
    <t>G06F  3/16</t>
  </si>
  <si>
    <t>G06F3/165</t>
  </si>
  <si>
    <t>　目前，在移动设备上虽然已经能够实现一机多屏的技术，而音频却无法分开，而是把多路音频数据经过混音处理合成一路音频数据输出，使得多个应用的声音不能分开独立输出，由此，多人不能同时使用同一台移动设备，造成资源浪费。</t>
  </si>
  <si>
    <t>　本申请涉及音频控制技术领域，特别涉及一种音频输出控制方法、装置及终端。</t>
  </si>
  <si>
    <t>[0037]　参考图1，为本申请实施例一提供的一种音频输出控制方法的实现流程图，适用于各种移动终端、移动设备及各种智能终端的音频数据独立输出，如手机、pad或车载设备上音乐及游戏的音频独立输出。 [0038]　具体的，本实施例中可以包括以下步骤： [0039]　步骤101：确定待输出的多路目标音频数据及每路目标音频数据各自对应的目标输出设备。 [0040]　其中，待输出的目标音频数据可以为：音乐音频、游戏音频或通话音频等数据。每路目标音频数据各自对应的目标输出设备是指，能够输出每路目标音频数据的输出设备，如扬声器、耳机、听筒或者蓝牙设备等，其中，蓝牙设备可以有蓝牙耳机或蓝牙音箱等。 [0041]　具体的，移动设备上各类应用如音乐播放器或游戏应用等需要输出音频数据时，将其需要的输出设备在应用的设置项目里面进行设置，并以设置参数的形式通知移动设备，由此，本实施例中能够确定待输出的多路目标音频数据及每路音频数据各自对应的目标输出设备。 [0042]　需要说明的是，本实施例中同样适用于对一路目标音频数据的输出。 [0043]　步骤102：为每个目标输出设备打开其各自对应的输出通路，并为每路目标音频数据创建一个目标混音线程。 [0044]　其中，输出通路Output中会包含音频数据的所有信息：音频流信息、音量及输出设备的标识等，可以理解为软件类的接口，音频数据会通过output来传递。 [0045]　步骤103：对每路目标音频数据利用其各自对应的目标混音线程进行混音处理。 [0046]　其中，每路目标音频数据均有一个目标混音线程对其进行混音，具体的，每个目标混音线程通过混音器做混音处理。 [0047]　步骤104：将每路经过混音处理的目标音频数据利用各自对应的输出通路传输到相应的目标输出设备，由每个目标输出设备输出接收到的目标音频数据。 [0048]　也就是说，每个输出通路将相应的目标音频数据传输到相应的目标输出设备，使得目标输出设备能够将目标音频数据独立输出。 [0049]　由上述方案可知，本申请实施例一提供的一种音频输出方法，通过对多路音频数据同时打开多个输出设备的输出通路，进而利用混音线程对每路音频数据进行混音之后，利用输出通路分别传输到不同的输出设备上，由输出设备输出音频数据。本申请中对音频设备打开对应输出设备的特定的输出通路，使得各路音频数据的输出之间互不影响，由此实现多路音频数据分开独立输出，使得多个用户可以共享一个设备，节约资源。 [0050]　在具体实现中，步骤104可以通过以下步骤实现，如图2中所示： [0051]　步骤141：将经过混音处理的目标音频数据写入其各自对应的输出通路。 [0052]　步骤142：对每路目标音频数据进行数模转换，由每个目标输出设备输出接收到的模拟信号的目标音频数据。 [0053]　其中，数模转换是指，将数字信号形式的目标音频数据进行数字/模拟转换，得到模拟信号形式的目标音频数据，以便于目标输出设备能够将目标音频数据输出。具体可以利用数模转换器实现。 [0054]　而步骤102可以通过以下步骤实现，如图3中所示： [0055]　步骤121：将每路目标音频数据及其各自对应的目标输出设备的信息通知给AudioPolicyManager，即为音频策略管理组件。 [0056]　步骤122：触发AudioPolicyManager基于接收到的信息打开每个目标输出设备对应的输出通路。 [0057]　步骤123：触发AudioPolicyManager在打开每个输出通路的同时为每路目标音频数据创建一个目标混音线程。 [0058]　另外，步骤103可以通过以下步骤实现，如图4中所示： [0059]　步骤131：通过AudioTrack即声道将每路目标音频数据传递到其各自对应的目标混音线程。 [0060]　步骤132：触发每个目标混音线程对其各自接收到的目标音频数据进行混音处理。 [0061]　参考图5，为本申请实施例二提供的一种音频输出控制装置的结构示意图，适用于各种移动终端、移动设备及各种智能终端的音频数据独立输出，如手机、pad或车载设备上音乐及游戏的音频独立输出。 [0062]　具体的，本实施例中可以包括以下结构： [0063]　确定单元501，用于确定待输出的多路目标音频数据及每路所述音频数据各自对应的目标输出设备。 [0064]　其中，待输出的目标音频数据可以为：音乐音频、游戏音频或通话音频等数据。每路目标音频数据各自对应的目标输出设备是指，能够输出每路目标音频数据的输出设备，如扬声器、耳机、听筒或者蓝牙设备等，其中，蓝牙设备可以有蓝牙耳机或蓝牙音箱等。 [0065]　具体的，移动设备上各类应用如音乐播放器或游戏应用等需要输出音频数据时，将其需要的输出设备在应用的设置项目里面进行设置，并以设置参数的形式通知移动设备，由此，本实施例中能够确定待输出的多路目标音频数据及每路音频数据各自对应的目标输出设备。 [0066]　需要说明的是，本实施例中同样适用于对一路目标音频数据的输出。 [0067]　操作单元502，用于为每个所述目标输出设备打开其各自对应的输出通路并为每路所述目标音频数据创建一个目标混音线程。 [0068]　其中，输出通路Output中会包含音频数据的所有信息：音频流信息、音量及输出设备的标识等，可以理解为软件类的接口，音频数据会通过output来传递。 [0069]　具体的，操作单元具体用于：将每路所述目标音频数据及各自对应的目标输出设备的信息通知给AudioPolicyManager(音频策略管理组件)，触发所述AudioPolicyManager基于接收到的信息打开每个所述目标输出设备对应的输出通路，并在打开每个所述输出通路的同时为每路所述目标音频数据创建一个目标混音线程。 [0070]　混音单元503，用于对每路所述目标音频数据利用其各自对应的目标混音线程进行混音处理。 [0071]　其中，每路目标音频数据均有一个目标混音线程对其进行混音，具体的，每个目标混音线程通过混音器做混音处理。 [0072]　具体的，混音单元503具体用于：通过AudioTrack(声道)将每路所述目标音频数据传递到其各自对应的目标混音线程，触发每个所述目标混音线程对其各自接收到的目标音频数据进行混音处理。 [0073]　传输单元504，用于将每路路经过混音处理的目标音频数据利用各自对应的输出通路传输到相应的目标输出设备，由每个所述目标输出设备输出接收到的目标音频数据。 [0074]　也就是说，每个输出通路将相应的目标音频数据传输到相应的目标输出设备，使得目标输出设备能够将目标音频数据独立输出。 [0075]　具体的，传输单元504具体用于：将经过混音处理的目标音频数据写入其各自对应的输出通路并对每路所述目标音频数据进行数模转换，由每个所述目标输出设备输出接收到的模拟信号的目标音频数据。 [0076]　其中，数模转换是指，将数字信号形式的目标音频数据进行数字/模拟转换，得到模拟信号形式的目标音频数据，以便于目标输出设备能够将目标音频数据输出。具体可以利用数模转换器实现。 [0077]　由上述方案可知，本申请实施例二提供的一种音频输出装置，通过对多路音频数据同时打开多个输出设备的输出通路，进而利用混音线程对每路音频数据进行混音之后，利用输出通路分别传输到不同的输出设备上，由输出设备输出音频数据。本申请中对音频设备打开对应输出设备的特定的输出通路，使得各路音频数据的输出之间互不影响，由此实现多路音频数据分开独立输出，使得多个用户可以共享一个设备，节约资源。 [0078]　参考图6，为本申请实施例三提供的一种终端的结构示意图，该终端与输出设备相连接，具体可以包括以下结构： [0079]　音频输出控制装置，用于确定待输出的多路目标音频数据及每路所述音频数据各自对应的目标输出设备，为每个所述目标输出设备打开其各自对应的输出通路并为每路所述目标音频数据创建一个目标混音线程，对每路所述目标音频数据利用其各自对应的目标混音线程进行混音处理，经过混音处理的目标音频数据利用各自对应的输出通路传输到相应的目标输出设备，由每个所述目标输出设备输出接收到的目标音频数据。 [0080]　本实施例中的音频输出控制装置的实现方式及功能可以参考前文中相应描述，此处不再详述。 [0081]　以手机终端中音乐music、游戏game及通话call三路音频数据输出为例，图7所示，手机终端中的应用程序如：音乐播放器、游戏应用及通话应用即将输出音频数据时，在设置里面选择输出设备，如手机扬声器、手机耳机及蓝牙耳机，以设置参数的形式传递给本实施例中的控制装置，由此，控制装置能够确定三个应用程序所需要输出的音频数据及各自所确定的输出设备，进而将这些信息传递给AudioPolicyManager，由此，AudioPolicyManager根据传过来的设备信息打开对应输出设备的通路获得输出通路OutPut，在打开OutPut的同时创建一个对应的混音线程。 [0082]　之后，本实施例中将三个应用程序的音频数据分别通过AudioTrack1～AudioTrack3传到之前创建的混音线程，分别通过混音器AudioMixer1～AudioMixer3做混音处理。 [0083]　最后，将经过混音的音频数据写入之前获得的OutPut：SteamOut1～SteamOut3，然后通过数模处理传到对应的输出设备Device1～Device3输出，如手机扬声器Speaker、手机耳机Headset及蓝牙耳机BT。 [0084]　如图8中所示，为手机终端中单路音频数据music经过扬声器Speaker输出的流程图： [0085]　Step1：应用程序选择Speaker作为输出设备，通过设置参数的方式，通知AudioPolicyManager； [0086]　Step2：AudioPolicyManager通过应用设置的输出设备打开对应的设备通路获得output，打开output的同时创建混音线程。 [0087]　Step3：将音频数据music利用AudioTrack传递到混音线程AudioMixer，由AudioMixer进行混音处理。 [0088]　Step4：将混音后的音频数据写入到output，通过DSP如数模转换后通过speaker输出。</t>
  </si>
  <si>
    <t>本申请中对音频设备打开对应输出设备的特定的输出通路，使得各路音频数据的输出之间互不影响，由此实现多路音频数据分开独立输出，使得多个用户可以共享一个设备，节约资源。</t>
  </si>
  <si>
    <t>CN106155625A |
CN105023593A |
CN104536718A |
CN102768846A |
CN101964202A |
CN101192203A |
US20110002482A1 |
US7379961</t>
  </si>
  <si>
    <t>WO2021052202A1 |
CN112527231A |
CN109714316A</t>
  </si>
  <si>
    <t>gatase |
gdmo模板 |
full tube |
操作单元</t>
  </si>
  <si>
    <t>gate silicidation |
gating network |
游戏音频 |
混音 |
输出音频数据 |
目标音频数据 |
待输出 |
通话音频 |
设备输出 |
gauss基函数 |
多路音频数据 |
gdh基因 |
gdh途径 |
目标输出 |
接收到</t>
  </si>
  <si>
    <t>输出设备 |
输入/输出接口 |
数字多功能光盘 |
电可擦除可编程只读存储器 |
dudresnaya capricornica |
动态随机存取存储器</t>
  </si>
  <si>
    <t>多路音频 |
三路音频 |
模转换 |
数字/模拟转换 |
模拟信号 |
输出通路 |
传输单元</t>
  </si>
  <si>
    <t>3  2018.07.10 公开 公开
2018.08.03 实质审查的生效 实质审查的生效
IPC(主分类):G06F   3/16
申请日:20161230
2022.01.28 发明专利申请公布后的驳回 发明专利申请公布后的驳回
申请公布日=2018.07.10</t>
  </si>
  <si>
    <t>CN201611257479.2</t>
  </si>
  <si>
    <t>一种电子设备安全保护方法及系统</t>
  </si>
  <si>
    <t>本发明公开了一种电子设备安全保护方法，应用于电子设备，电子设备包括：写入数据后只能进行数据读取操作的非易失性存储器，方法包括：判断电子设备是否处于更新系统数据状态；当电子设备处于更新系统数据状态时，获取用户输入的用户身份信息；判断用户输入的用户身份信息是否与预先存储于非易失性存储器中的用户身份信息一致；当用户输入的用户身份信息与预先存储于非易失性存储器中的用户身份信息不一致时，禁止启动电子设备的系统。本发明能够有效的斩断犯罪分子的销赃途径，降低犯罪收益，实现电子设备的安全保护。本发明还公开了一种电子设备安全保护系统。</t>
  </si>
  <si>
    <t>一种电子设备安全保护方法，其特征在于，应用于电子设备，所述电子设备包括：写入数据后只能进行数据读取操作的非易失性存储器，所述方法包括： 　　判断所述电子设备是否处于更新系统数据状态； 　　当所述电子设备处于更新系统数据状态时，获取用户输入的用户身份信息； 　　判断所述用户输入的用户身份信息是否与预先存储于所述非易失性存储器中的用户身份信息一致； 　　当所述用户输入的用户身份信息与预先存储于所述非易失性存储器中的用户身份信息不一致时，禁止启动所述电子设备的系统。</t>
  </si>
  <si>
    <t>一种电子设备安全保护方法，其特征在于，应用于电子设备，所述电子设备包括：写入数据后只能进行数据读取操作的非易失性存储器，所述方法包括： 　　判断所述电子设备是否处于更新系统数据状态； 　　当所述电子设备处于更新系统数据状态时，获取用户输入的用户身份信息； 　　判断所述用户输入的用户身份信息是否与预先存储于所述非易失性存储器中的用户身份信息一致； 　　当所述用户输入的用户身份信息与预先存储于所述非易失性存储器中的用户身份信息不一致时，禁止启动所述电子设备的系统； 　　其中，所述判断所述电子设备是否处于更新系统数据状态包括： 　　检测所述电子设备的系统存储器； 　　判断所述电子设备的系统存储器中是否存在预先存储的标识信息，当所述电子设备的系统存储器中不存在所述预先存储的标识信息时，判断所述电子设备处于更新系统数据状态。</t>
  </si>
  <si>
    <t>邢扬 |
翟亚飞</t>
  </si>
  <si>
    <t>G06F 21/31|G06F 21/81</t>
  </si>
  <si>
    <t>G06F 21/31</t>
  </si>
  <si>
    <t>G06F21/31|G06F21/81</t>
  </si>
  <si>
    <t>　目前，随着科技的进步和生活水平的日益提高，电子设备已经成为人们生活中的必须品，例如，手机、平板电脑等，以下以手机为例进行说明。手机在使用的过程中，存在被盗的风险，犯罪份子在盗窃手机后需要清除手机内的数据后才能销赃。目前，犯罪分子主要是通过刷机来重新烧录系统中的数据，通过刷机后无需进行用户身份信息验证手机便可正常进入使用。因此，如何斩断犯罪分子的销赃途径，降低犯罪收益，从而有效的实现电子设备的安全保护是一项亟待解决的问题。</t>
  </si>
  <si>
    <t>　本发明涉及电子设备技术领域，尤其涉及一种电子设备安全保护方法及系统。</t>
  </si>
  <si>
    <t>[0044]　为了更加特定地强调实施的独立性，本说明书涉及许多模块或单元。举例而言，模块或单元可由硬件电路实现，该硬件电路包括特制VLSI电路或门阵列，比如逻辑芯片、晶体管，或其它组件。模块或单元也可在可编程的硬设备中实现，比如场效可编程门阵列、可编程阵列逻辑、可编程逻辑设备等等。 [0046]　实际上，可执行码模块或单元可以是一单一指令或多个指令，甚至可以分布在位于不同的程序中的数个不同的码区段，并且横跨数个存储设备。同样地，操作数据可被辨识及显示于此模块或单元中，并且可以以任何合适的形式实施且在任何合适的数据结构形式内组织。操作数据可以集合成单一数据集，或可分布在具有不同的存储设备的不同的位置，且至少部分地只以电子信号方式存在于一系统或网络。 [0047]　本说明书所提及的“实施例”或类似用语表示与实施例有关的特性、结构或特征，包括在本发明的至少一实施例中。因此，本说明书所出现的用语“在一实施例中”、“在实施例中”以及类似用语可能但不必然都指向相同实施例。 [0050]　S101、判断电子设备是否处于更新系统数据状态； [0051]　当需要对电子设备的安全进行保护时，首先实时的判断电子设备是否处于更新系统数据状态。例如，判断电子设备是否处于恢复出厂设置或刷机状态。 [0056]　S102、当电子设备处于更新系统数据状态时，获取用户输入的用户身份信息； [0057]　当判断电子设备处于更新系统数据状态时，表明此时电子设备可能存在安全风险。此时，如果用户想对电子设备进行进一步的操作时，需要向电子设备输入用户身份信息。当用户向电子设备输入用户身份信息时，获取用户输入的用户身份信息。其中，所述的用户身份信息可以为用户名和密码、解码图案、指纹或虹膜信息等。 [0072]　S203、当电子设备处于更新系统数据状态时，获取用户输入的用户身份信息； [0073]　当判断电子设备处于更新系统数据状态时，表明此时电子设备可能存在安全风险。此时，如果用户想对电子设备进行进一步的操作时，需要向电子设备输入用户身份信息。当用户向电子设备输入用户身份信息时，获取用户输入的用户身份信息。其中，所述的用户身份信息可以为用户名和密码、解码图案、指纹或虹膜信息等。 [0089]　S303、当电子设备处于更新系统数据状态时，获取用户输入的用户身份信息； [0090]　当判断电子设备处于更新系统数据状态时，表明此时电子设备可能存在安全风险。此时，如果用户想对电子设备进行进一步的操作时，需要向电子设备输入用户身份信息。当用户向电子设备输入用户身份信息时，获取用户输入的用户身份信息。其中，所述的用户身份信息可以为用户名和密码、解码图案、指纹或虹膜信息等。 [0100]　如图4所示，为本发明公开的一种电子设备安全保护系统实施例1的结构示意图，该系统应用于电子设备，其中，所述电子设备可以为手机、平板电脑、笔记本电脑等移动终端；该系统可以包括： [0102]　安全控制模块402，用于判断电子设备是否处于更新系统数据状态； [0103]　当需要对电子设备的安全进行保护时，首先实时的判断电子设备是否处于更新系统数据状态。例如，判断电子设备是否处于恢复出厂设置或刷机状态。 [0108]　锁屏模块403，用于当电子设备处于更新系统数据状态时，获取用户输入的用户身份信息； [0109]　当判断电子设备处于更新系统数据状态时，表明此时电子设备可能存在安全风险。此时，如果用户想对电子设备进行进一步的操作时，需要向电子设备输入用户身份信息。当用户向电子设备输入用户身份信息时，获取用户输入的用户身份信息。其中，所述的用户身份信息可以为用户名和密码、解码图案、指纹或虹膜信息等。 [0115]　如图5所示，为本发明公开的一种电子设备安全保护系统实施例2的方结构示意图，该系统应用于电子设备，其中，所述电子设备可以为手机、平板电脑、笔记本电脑等移动终端；该系统可以包括： [0125]　锁屏模块503，用于当电子设备处于更新系统数据状态时，获取用户输入的用户身份信息； [0126]　当判断电子设备处于更新系统数据状态时，表明此时电子设备可能存在安全风险。此时，如果用户想对电子设备进行进一步的操作时，需要向电子设备输入用户身份信息。当用户向电子设备输入用户身份信息时，获取用户输入的用户身份信息。其中，所述的用户身份信息可以为用户名和密码、解码图案、指纹或虹膜信息等。 [0133]　如图6所示，为本发明公开的一种电子设备安全保护系统实施例3的结构示意图，该系统应用于电子设备，其中，所述电子设备可以为手机、平板电脑、笔记本电脑等移动终端；该系统可以包括： [0143]　锁屏模块603，用于当电子设备处于更新系统数据状态时，获取用户输入的用户身份信息； [0144]　当判断电子设备处于更新系统数据状态时，表明此时电子设备可能存在安全风险。此时，如果用户想对电子设备进行进一步的操作时，需要向电子设备输入用户身份信息。当用户向电子设备输入用户身份信息时，获取用户输入的用户身份信息。其中，所述的用户身份信息可以为用户名和密码、解码图案、指纹或虹膜信息等。 [0155]　本说明书中各个实施例采用递进的方式描述，每个实施例重点说明的都是与其它实施例的不同之处，各个实施例之间相同或相似部分互相参见即可。</t>
  </si>
  <si>
    <t>本发明还公开了一种电子设备安全保护系统。</t>
  </si>
  <si>
    <t>CN105893811A |
CN105787349A |
CN104750575A |
CN104199688A |
CN104021358A</t>
  </si>
  <si>
    <t>CN108268760B</t>
  </si>
  <si>
    <t>存储用户 |
密码信息 |
虹膜信息 |
用户身份 |
信息验证 |
写入用户 |
身份信息 |
标识信息 |
生成用户 |
用户输入</t>
  </si>
  <si>
    <t>存储标识信息 |
存储设备 |
equipment node |
内置存储器 |
读取单元 |
cvp法 |
写入数据 |
读取操作 |
系统数据 |
行数据</t>
  </si>
  <si>
    <t>网卡mac地址 |
蓝牙地址 |
安全控制模块 |
读写模块 |
电子设备安全 |
电子设备 |
3-乙氧基苯乙酮 |
安全保护</t>
  </si>
  <si>
    <t>efuse |
安全保护方法 |
禁止启动 |
存储器接收</t>
  </si>
  <si>
    <t>3  2018.07.10 公开 公开
2018.08.03 实质审查的生效 实质审查的生效
IPC(主分类):G06F  21/31
申请日:20161230
2020.11.03 授权 授权</t>
  </si>
  <si>
    <t>CN201810024148.7</t>
  </si>
  <si>
    <t>一种实现安防的方法、装置、AR设备及系统</t>
  </si>
  <si>
    <t>本发明公开了一种实现安防的方法、装置、AR设备及系统。方法包括：在指定坐标系统中对安防区域进行建模；获取分布在安防区域中的一个或多个监控设备的坐标信息；实时获取AR设备的坐标信息；当接收到一个监控设备发送的包含入侵目标相对于该监控设备的位置和角度信息的捕获信息时，再结合该监控设备的坐标信息，确定入侵目标的坐标信息；根据入侵目标的坐标信息和各AR设备的坐标信息确定入侵目标相对于各AR设备的距离和角度，为各AR设备分别生成相应的入侵目标虚拟影像信息发送给各AR设备进行显示。本发明可使多名安防人员可以同时实时获取入侵目标位置，免去保安室使用对讲机指挥命令不清晰，难以发现隐藏目标的问题。</t>
  </si>
  <si>
    <t>一种实现安防的方法，其特征在于，该方法包括： 　　在指定坐标系统中对安防对象区域进行建模；获取分布在所述安防对象区域中的一个或多个监控设备在所述指定坐标系统中的坐标信息； 　　实时获取安防人员佩戴的增强现实AR设备在所述指定坐标系统中的坐标信息； 　　当接收到一个监控设备发送的包含入侵目标相对于该监控设备的位置和角度信息的入侵目标捕获信息时，根据该入侵目标捕获信息和该监控设备在所述指定坐标系统中的坐标信息，确定入侵目标在所述指定坐标系统中的坐标信息；根据入侵目标的坐标信息和各AR设备的坐标信息确定入侵目标相对于各AR设备的距离和角度，为各AR设备分别生成相应的入侵者虚拟影像信息发送给各AR设备进行显示。</t>
  </si>
  <si>
    <t>一种实现安防的方法，其特征在于，该方法包括： 　　在指定坐标系统中对安防对象区域进行建模；获取分布在所述安防对象区域中的一个或多个监控设备在所述指定坐标系统中的坐标信息； 　　实时获取安防人员佩戴的增强现实AR设备在所述指定坐标系统中的坐标信息； 　　当接收到一个监控设备发送的包含入侵目标相对于该监控设备的位置和角度信息的入侵目标捕获信息时，根据该入侵目标捕获信息和该监控设备在所述指定坐标系统中的坐标信息，确定入侵目标在所述指定坐标系统中的坐标信息；根据入侵目标的坐标信息和各AR设备的坐标信息确定入侵目标相对于各AR设备的距离和角度，为各AR设备分别生成相应的入侵者虚拟影像信息发送给各AR设备进行显示； 　　所述实时获取安防人员佩戴的增强现实AR设备在所述指定坐标系统中的坐标信息包括： 　　接收AR设备中集成的惯性导航装置实时发送的信息，根据惯性导航装置发送的信息确定AR设备在所述指定坐标系中的坐标信息； 　　该方法进一步包括： 　　在所述安防对象区域的不同位置处布置二维码，二维码中包含该二维码所处的位置在所述指定坐标系统中的坐标信息； 　　所述AR设备中还集成有摄像头，通过摄像头采集二维码信息确定惯性导航装置的起始坐标信息以及对惯性导航装置的漂移进行归零处理。</t>
  </si>
  <si>
    <t>2018/01/10</t>
  </si>
  <si>
    <t>2018/07/06</t>
  </si>
  <si>
    <t>2020/07/07</t>
  </si>
  <si>
    <t>H04N  7/18|H04N 13/344</t>
  </si>
  <si>
    <t>H04N7/18|H04N7/181</t>
  </si>
  <si>
    <t>　我们在电影中都见过这样的场面，当大厦、厂区中出现入侵者时，保安被派出寻找目标，但是只有保安室可以通过闭路电视看到摄像机拍摄的目标位置，位于前方的多名保安无法同时获取目标的实时位置，只能由保安室中的调度人员使用报话机指挥保安围捕目标，致使保安难免被入侵者突然袭击；且使用语音报话机指挥保安时语音通信实时性差，无法同时指挥多名保安，保安无法随时观察到躲藏在角落中的入侵者，很容易错失目标。</t>
  </si>
  <si>
    <t>　本发明涉及安防领域，特别涉及一种实现安防的方法、装置、AR设备及系统。</t>
  </si>
  <si>
    <t>[0038]　图1是本发明一个实施例的一种实现安防的方法的流程示意图；参见图1，本实施例的实现安防的方法，包括如下步骤： [0039]　步骤S101，在指定坐标系统中对安防对象区域进行建模；获取分布在安防对象区域中的一个或多个监控设备在指定坐标系统中的坐标信息。 [0040]　步骤S102，实时获取安防人员佩戴的增强现实AR设备在指定坐标系统中的坐标信息。 [0041]　步骤S103，当接收到一个监控设备发送的包含入侵目标相对于该监控设备的位置和角度信息的入侵目标捕获信息时，根据该入侵目标捕获信息和该监控设备在指定坐标系统中的坐标信息，确定入侵目标在指定坐标系统中的坐标信息；根据入侵目标的坐标信息和各AR设备的坐标信息确定入侵目标相对于各AR设备的距离和角度，为各AR设备分别生成相应的入侵目标虚拟影像信息发送给各AR设备进行显示。 [0043]　在本发明的一个实施例中，上述方法中，监控设备为如下中的任意一种或多种：摄像机；红外传感器；微波探测器；雷达。 [0044]　需要说明的是，摄像机可获取入侵目标在安防对象区域内的坐标信息和入侵目标的周围场景信息。 [0045]　红外传感器、微波探测器和雷达可以获得入侵目标距离自身的距离和垂直角度信息，根据入侵目标与自身的距离和垂直角度信息及自身在安防对象区域内的坐标信息，计算出入侵目标在安防对象区域内的坐标信息。 [0046]　也可将摄像机、红外传感器、微波探测器或雷达安装到可以移动的小车上，通过获取到小车的实时位置，即可实现对于入侵目标的实时定位。 [0047]　在本发明的一个实施例中，上述方法中，实时获取安防人员佩戴的增强现实AR设备在指定坐标系统中的坐标信息包括： [0048]　接收AR设备中集成的惯性导航装置实时发送的信息，根据惯性导航装置发送的信息确定AR设备在指定坐标系中的坐标信息。 [0049]　具体地，如图5所示，AR设备可为一种AR眼镜；安防人员可以透过AR眼镜同时看到安防对象区域以及叠加上的虚拟影响；安防人员佩戴的AR眼镜里面有惯性导航装置，当安防人员在安防对象区域内移动时，惯性导航装置与计算控制装置实时通信，即可通过惯性导航装置获得安防人员在安防对象区域内相对坐标系原点的位置。 [0050]　在本发明的一个实施例中，上述方法还包括： [0051]　在安防对象区域的不同位置处布置二维码，二维码中包含该二维码所处的位置在指定坐标系统中的坐标信息； [0052]　AR设备中还集成有摄像头，通过摄像头采集二维码信息确定惯性导航装置的起始坐标信息以及对惯性导航装置的漂移进行归零处理。 [0053]　举例说明，将计算监控设备安装在保安室，安防人员即为保安，将二维码贴在保安室的墙面上，当保安离开保安室去安防对象区域巡更时，通过AR眼镜扫描保安室墙上的二维码，确定AR眼镜中的惯性导航装置的起始坐标信息。 [0054]　除此之外，在安防对象区域内的巡更点墙面上粘贴二维码，二维码在安装时需要对其相对原点的位置做精确的测量，当保安巡更到巡更点时，通过AR眼镜中的摄像头扫描二维码，由于二维码本身的大小和坐标是固定的，因此可以通过图像识别，利用重力传感器确定AR眼镜当前的角度，计算出AR眼镜相对保安室的距离和位置，再根据惯性导航装置中的3个自由度陀螺仪测量三个轴的角速度，3个加速度计测量3个平移运动的加速度，通过三个轴的角速度和加速度计算速度和坐标信息，从而得到保安相对保安室的坐标，从而在此坐标对惯性导航设备的漂移归零。 [0055]　在本发明的一个实施例中，在安防对象区域的不同位置处布置二维码包括： [0056]　在所属安防对象区域中的各巡更点处布置二维码。 [0057]　图2是本发明一个实施例的一种安防计算控制装置的结构框图，参见图2，一种实现安防的计算控制装置20包括： [0058]　预处理单元201，用于在指定坐标系统中对安防对象区域进行建模；获取分布在安防对象区域中的一个或多个监控设备在指定坐标系统中的坐标信息； [0059]　例如，若安防人员在保安室外的安防对象区域活动，对安防对象区域进行建模，将模型存入到保安室的计算控制装置中，并在安防对象区域内设置一个或多个监控设备，在模型中标注各个设备的坐标信息，将坐标信息也一并存入到保安室的计算控制装置中。 [0060]　跟踪处理单元202，用于实时获取安防人员佩戴的增强现实AR设备在指定坐标系统中的坐标信息； [0061]　具体为，根据安防人员在安防对象区域内移动，实时获取AR设备中的惯性导航装置的移动轨迹及坐标信息，根据坐标信息确定安防人员在安防对象区域内的坐标信息。 [0062]　安防控制单元203，用于当接收到一个监控设备发送的包含入侵目标相对于该监控设备的位置和角度信息的入侵目标捕获信息时，根据该入侵目标捕获信息和该监控设备在指定坐标系统中的位置信息，确定入侵目标在指定坐标系统中的坐标信息；根据入侵目标的坐标信息和各AR设备的坐标信息确定入侵目标相对于各AR设备的距离和角度，为各AR设备分别生成相应的入侵者虚拟影像发送给各AR设备进行显示。 [0063]　在本发明的一个实施例中，跟踪处理单元202，用于接收AR设备中集成的惯性导航装置实时发送的信息，根据惯性导航装置发送的信息确定AR设备在指定坐标系中的坐标信息。 [0064]　图3是本发明一个实施例的一种用于安防的AR设备的组成框图；参见图3，一种用于安防的AR设备30包括：惯性导航装置301、通讯单元302和AR显示单元303； [0065]　通讯单元302，用于将惯性导航所采集的信息实时发送给计算控制装置，以及接收计算控制装置发送的入侵者虚拟影像信息并发送给AR显示单元303。 [0066]　具体为，AR设备中的惯性导航装置可将安保人员在安防对象区域内的坐标信息及安保人员的移动轨迹发送给保安室内的计算控制装置，并接收计算控制装置发送的入侵目标的虚拟影像信息，在AR设备的显示单元303中显示。 [0067]　AR显示单元303，用于根据入侵者虚拟影像信息显示相应的入侵者虚拟影像。 [0068]　需要说明的是，AR设备也可显示入侵目标所在安防对象区域内的周围场景信息。 [0069]　在本发明的一个实施例中，其中，该AR设备进一步包括： [0070]　摄像头，用于采集二维码图像信息；二维码图像信息中包含该二维码所处的位置在指定坐标系统中的坐标信息； [0071]　惯导控制单元，用于根据摄像头采集的二维码信息确定惯性导航装置的起始坐标信息以及对惯性导航装置的漂移进行归零处理。 [0072]　图4是本发明一个实施例的一种安防系统的结构框图。参见图4，该安防系统包括： [0073]　分布在安防对象区域中的一个或多个监控设备10；计算控制装置20；AR设备30。 [0074]　其中，计算控制装置20包括上述提到的预处理单元202、跟踪处理单元201和安防控制单元203；AR设备除了包括惯性导航装置301、通讯单元302和AR显示单元303之外，还进一步包括摄像头和惯性控制单元。 [0075]　在本发明的一个实施例中，监控设备为如下中的任意一种或多种：摄像机；红外传感器；微波探测器；雷达。 [0076]　为了更好的理解本方案的，下面以7名安保人员在安防对象区域活动为例对本方案的工作流程进行说明。 [0077]　其中，上述中的安保人员为保安，入侵目标为入侵者，安防对象区域为保安室外的保安巡逻区域，巡逻区域设有保安巡更点，AR设备为AR眼镜，惯性导航装置为惯性导航仪，计算控制装置为监控器，设置在保安室内，监控设备为摄像机。 [0078]　先在巡逻区域内建立一套监控网络系统，系统内设有摄像机、AR眼镜、监控器，使摄像头、AR眼镜、监控器建立在一个坐标系中。 [0079]　选取保安室墙面上任意一点为坐标原点，例如墙面上1.7米高度上任意一点，作为整个坐标系的原点，将原点坐标[0,0,0]写入二维码，粘帖在墙上，确保二维码中心与原点重合，AR眼镜上装有摄像头，当保安离开保安室时，观察二维码，即可将AR眼镜与保安室建立在一个坐标系中。 [0080]　将数个摄像头安装在巡逻区域内，摄像机安装完毕后，其相对于保安室和拍摄的视野范围是固定的，在安装摄像机时需要测此摄像机相对原点在巡逻区域内的坐标位置信息记录在监控器中。7名保安分别佩戴AR眼镜，AR眼镜中集成有惯性导航仪，监控器可通过摄像机监测及拍摄摄像机所处的视野范围，还可通过AR眼镜中的惯性导航仪实时观察7名保安所处的位置。并制作一批二维码用于粘帖在巡更点，要求二维码大小相同，粘帖时二维码左右两边与地面垂直，并将二维码所在位置的坐标信息设置在二维码中，二维码用于对AR眼镜中的惯性导航仪归零，例如，选取巡逻区域内一个巡更点为[44,5,-10]，表示前进44米，高差5米，水平移动-10米作为漂移归零点，将此点相对于原点在三维空间中的坐标写入二维码，粘帖在墙上，确保二维码中心与漂移归零点重合，AR眼镜上装有摄像头，当保安在巡逻过程中通过巡更点时，触碰巡更点并通过AR眼镜扫描二维码，从而使惯性导航仪的漂移归零。 [0081]　如图6所示，当入侵目标进入到巡逻区域内，摄像机拍摄到入侵目标的图像及入侵目标所处的场景范围后，摄像机将入侵目标的图像和入侵目标所处的场景信息以及入侵目标相对于摄像机的位置和角度信息传回到保安室中的监控器，监控器根据摄像机在巡逻区域内的坐标和摄像机拍摄到的入侵目标相对摄像机的位置及角度信息，确定入侵目标在巡逻区域内的坐标信息。 [0082]　监控器根据入侵目标在巡逻区域内的坐标信息和7名保安在巡逻区域内的坐标信息，确定入侵目标与7名保中各个保安之间的距离和角度信息，并把入侵目标与各个保安之间的距离和角度的虚拟影像信息发送给对应的保安佩戴的AR眼镜上，保安根据AR眼镜中的入侵目标的虚拟影像信息对入侵目标进行抓捕。</t>
  </si>
  <si>
    <t>本发明可使多名安防人员可以同时实时获取入侵目标位置，免去保安室使用对讲机指挥命令不清晰，难以发现隐藏目标的问题。</t>
  </si>
  <si>
    <t>CN107566783A |
CN107426508A |
CN107197200A |
CN104967816A |
CN104331929A |
US20170262697A1</t>
  </si>
  <si>
    <t>CN114049731B |
CN114049731A |
CN112885015A |
CN111199184A</t>
  </si>
  <si>
    <t>CN108259827B</t>
  </si>
  <si>
    <t>实时定位 |
红外传感器 |
二维码信息 |
二维码</t>
  </si>
  <si>
    <t>实时位置 |
角度信息 |
坐标信息 |
摄像机拍摄 |
位置信息 |
摄像机 |
摄像头 |
摄像头采集 |
坐标系统 |
增强现实 |
虚拟影像 |
对象区域</t>
  </si>
  <si>
    <t>惯性导航 |
惯性导航装置 |
入侵目标 |
指定坐标 |
微波探测器 |
二维码图像信息 |
跟踪处理单元 |
捕获信息 |
获取分布 |
归零处理 |
计算控制装置</t>
  </si>
  <si>
    <t>实时发送 |
监控设备 |
安防系统 |
通讯单元 |
信息发送</t>
  </si>
  <si>
    <t>3  2018.07.06 公开 公开
2018.07.31 实质审查的生效 实质审查的生效
IPC(主分类):H04N   7/18
申请日:20180110
2020.07.07 授权 授权</t>
  </si>
  <si>
    <t>北京市隆安律师事务所; 权鲜枝;何立春</t>
  </si>
  <si>
    <t>CN201611238457.1</t>
  </si>
  <si>
    <t>多屏幕拼接显示方法、装置及移动终端</t>
  </si>
  <si>
    <t>本发明公开了一种多屏幕拼接显示方法、装置及移动终端，通过获取用于实现多屏幕拼接显示的终端信息以及待显示内容，并根据终端信息对待显示内容进行分割，得到终端信息对应各终端的待显示分割内容，然后将各待显示分割内容发送至对应终端进行显示，实现多屏幕拼接显示，达到大屏幕显示的效果。由此可知，本发明采用多屏幕拼接技术实现了对小屏幕设备中显示内容的放大，从而可以获得较好的视觉效果。</t>
  </si>
  <si>
    <t>一种多屏幕拼接显示方法，其特征在于，包括： 　　获取用于实现多屏幕拼接显示的终端信息以及待显示内容，所述终端信息至少包括：终端数量和各终端位置信息； 　　根据所述终端信息对所述待显示内容进行分割，得到所述终端信息对应各终端的待显示分割内容； 　　将各所述待显示分割内容发送至对应终端进行显示。</t>
  </si>
  <si>
    <t>王晓丽</t>
  </si>
  <si>
    <t>G06F3/1446</t>
  </si>
  <si>
    <t>　目前，当需要共享小屏幕设备上的显示内容时，为更好地满足汇报显示、广告宣传等多方面的需求，通常会将小屏幕设备上的显示内容投放到大屏幕设备上，以获得更好的视觉效果。&lt;br/&gt;　而本发明的发明人经过研究发现，在一些情况下，如在户外，当需要共享小屏幕设备中的显示内容时，并没有大屏幕设备以供显示。因此，在这种情况下，如何将小屏幕设备中的显示内容进行扩大显示并获得较好的视觉效果，成为了本领域技术人员亟需解决的技术问题。</t>
  </si>
  <si>
    <t>　本发明涉及移动通信技术领域，更具体的说，涉及一种多屏幕拼接显示方法、装置及移动终端。</t>
  </si>
  <si>
    <t>[0049]　本发明实施例公开了一种多屏幕拼接显示方法、装置及移动终端，以实现在没有大屏幕设备供显示的情况下，仍可以将小屏幕设备中的显示内容进行扩大显示并获得较好的视觉效果。 [0050]　如图1所示，本发明实施例公开的一种多屏幕拼接显示方法流程图，该多屏幕拼接显示方法可应用于移动终端上，该移动终端可以包括但不局限于智能手机和平板电脑(PAD)，该显示方法包括步骤： [0051]　步骤S101、获取用于实现多屏幕拼接显示的终端信息以及待显示内容； [0052]　其中，终端信息至少包括：终端数量和各终端位置信息(如位置坐标信息)。 [0053]　需要说明的是，用于实现多屏幕拼接显示的终端通常为矩形，因此，这些终端的位置信息可以用左上角坐标和右下角坐标表示，如(0.5*width，0，width，0.5*height)，其中，(0.5*width，0)表示终端的左上角坐标，(width，0.5*height)表示终端的右下角坐标。 [0054]　在本实施例中，用于实现多屏幕拼接显示的终端包括N(N≥2)个，这N个终端中可以包括控制终端，即控制终端也参与显示待显示内容；另外，这N个终端中也可以不包括控制终端，即需要另外一个终端作为控制终端。 [0055]　其中，控制终端作为显示源设备(WFD Source)，用于将该设备上的待显示内容投射到其他终端。 [0056]　控制终端以外的终端作为显示用设备(WFD Sink)，用于接收控制终端通过WiFi传送的待显示内容，并协同其他终端将待显示内容组合显示。 [0057]　WFD的英文全称为：WiFi-Direct，WiFi-Direct是一种全新的技术，即使在没有传统的WiFi网络或WiFi接入点的环境中，仍然能够在诸如智能手机和数码相机等设备间实现点对点WiFi连接。 [0058]　其中，待显示内容可以是完整的图像或视频信息。为保证作为显示用设备的终端对待显示内容的清晰度和视觉效果，各显示用设备优选大小、分辨率等屏幕参数一致的安卓终端。 [0059]　需要说明的是，该实施例是从控制终端侧进行描述的，即该实施例中的当前终端为控制终端。 [0060]　步骤S102、根据终端信息对待显示内容进行分割，得到终端信息对应各终端的待显示分割内容； [0061]　作为显示用设备的终端的原生系统采用Android WiFi Display架构体系，仅支持一个Display(显示器)，即显示用设备。Android WiFi Display架构体系中，Remote Display(远程显示器)通过Surface(表层)对象从Surface Flinger(显示合成系统)模块获取上层UI(用户界面)所绘制的图像，而Surface对象实际是从Surface Media Source(面媒体来源)获取，因此，待显示内容需通过Surface Media Source:：read函数获取。 [0062]　由于显示用设备从1个扩展为N个，而显示源设备仍是一个，因此，各显示用设备读取的对象不变，但读取的内容变小了，即各显示设备仅读取对应的待显示分割内容即可。 [0063]　其中，步骤S102的具体实现过程，如下： [0064]　N个相同的显示用设备的排列N＝ColN*LineM，其中，ColN表示第N列，LineM表示第M行，具体参见表1： [0065]　表1 [0066]　 [0067]　 [0068]　显示源设备的显示屏幕大小为：DisplayWidth(宽)*DisplayHeight(高)； [0069]　显示用设备的显示屏幕大小为：DisWidth*DisHeight； [0070]　则显示用设备(显示用设备为矩形)第X＝ColX*LineX个需要读取的待显示分割内容对应的数据为： [0071](DisplayWidth*(ColX-1)/ColN，DisplayHeight*(LineX-1)/LineM，DisplayWidth*ColX/ColN，DisplayHeight*LineX/LineM)； [0072]　其中：(DisplayWidth*(ColX-1)/ColN，DisplayHeight*(LineX-1)/LineM)为显示用设备左上角位置的坐标； [0073](DisplayWidth*ColX/ColN，DisplayHeight*LineX/LineM)为显示用设备右上角位置的坐标。 [0074]　需要说明的是，各显示用设备需要读取的待显示分割内容对应的数据，也即各显示用设备的位置坐标信息。由于各显示用设备通常为矩形，因此，这些各显示用设备的位置坐标信息可以用左上角坐标和右下角坐标表示。 [0075]　优选的，为保证多屏幕拼接的显示效果，各显示用设备的排列方式，优选与显示源设备的屏幕比例接近的排列方式，即DisplayWidth/DisplayHeight近似于(DisWidth*ColN)/(DisHeight*LineM)。 [0076]　举例说明，如图2所示，假设当前有5个终端，设为终端201-205，其中，终端201为控制终端，终端202-205作为实现拼接显示的终端，终端202～205的排列顺序为2*2，则 [0077]　终端202对应的待显示分割内容对应的数据为(0，0，0.5*width，0.5*height)； [0078]　终端203对应的待显示分割内容对应的数据为(0.5*width，0，width，0.5*height)； [0079]　终端204对应的待显示分割内容对应的数据为(0，0.5*height，0.5*width，height)； [0080]　终端205对应的待显示分割内容对应的数据为(0.5*width，0.5*height，width，height)。 [0081]　步骤S103、将各待显示分割内容发送至对应终端进行显示。 [0082]　需要说明的是，用于实现多屏幕拼接显示的终端即可以不包括当前终端，即控制终端，又可以包括当前终端，即控制终端。 [0083]　当用于实现多屏幕拼接显示的终端不包括当前终端，即控制终端时，由于控制终端已经根据终端信息，对待显示内容进行分割得到各待显示分割内容，并且控制终端不进行显示，因此，控制终端需向所有用于实现多屏幕拼接显示的终端发送对应的待显示分割内容。 [0084]　举例说明，如图2所述，终端201为控制终端，终端202-205为实现拼接显示的终端，由于终端201已经根据终端202-205的终端信息，对待显示内容进行分割得到终端202-205的待显示分割内容，并且终端201不进行显示，因此，终端201需向终端202-205发送对应的待显示分割内容。 [0085]　当用于实现多屏幕拼接显示的终端包括当前终端，即控制终端时，由于控制终端已经根据终端信息，对待显示内容进行分割得到各待显示分割内容，并且控制终端显示待显示分割内容，因此，控制终端需向其他终端用于实现多屏幕拼接显示的终端发送对应的待显示分割内容。 [0086]　举例说明，如图3所示，终端301为控制终端，终端301～304为实现拼接显示的终端，终端301已经根据终端301～304的终端信息，对待显示内容进行分割，得到终端301～304的待显示分割内容，因此，终端301只需向终端302～304发送对应的待显示分割内容即可。 [0087]　本实施例可以应用于演示(例如一人给多人进行PPT演示)、多人视频会议(例如，多人一起参加公司的视频会议)等多种场景，在些场景下，用户可以将多个终端，例如手机放在一起，实现大屏幕显示的效果，且具有很好的移动性、便携性和即时可用性，大大提升了用户的使用体验。 [0088]　另外，本实施例除了可以适用于组织、机构等大型业务，也可以适用于个人的小型业务，从而为用户提供便利。 [0089]　综上可知，本发明通过获取用于实现多屏幕拼接显示的终端信息以及待显示内容，并根据终端信息对待显示内容进行分割，得到终端信息对应各终端的待显示分割内容，然后将各待显示分割内容发送至对应终端进行显示，实现多屏幕拼接显示，达到大屏幕显示的效果。由此可知，本发明采用多屏幕拼接技术实现了对小屏幕设备中显示内容的放大，从而可以获得较好的视觉效果。 [0090]　需要说明的是，控制终端和用于实现多屏幕拼接显示的终端位于同一个小组内，控制终端由用户确定，主要用于管理该小组内的终端。 [0091]　因此，为进一步优化上述实施例，上述实施例中的步骤S101获取用于实现多屏幕拼接显示的终端信息的过程具体包括： [0092]　向与当前终端建立连接的终端发送加入小组的请求； [0093]　若接收到确认加入所述小组的响应，则将发送所述响应的终端加入所述小组，并根据用户从所述小组中选择的终端标识获得所述终端信息。 [0094]　如图4所示，本发明实施例公开的一种获取用于实现多屏幕拼接显示的终端信息的方法流程图，包括步骤： [0095]　步骤S401、接收小组创建指令，并根据所述小组创建指令创建所述小组； [0096]　在本实施例中，用户可以创建一个小组，当前终端接收用户触发的小组创建指令后，可以根据该小组创建指令创建小组。 [0097]　需要说明的是，本发明中的终端优选安卓终端。安卓终端采用WIFI P2P(Peer-to-Peer，对等)协议，可以保证多台显示用设备与同一台显示源设备连接，形成以显示源设备为核心的WiFi组，也即，一台显示源设备和多台显示用设备可以构成一个P2P Group，具体如图5所示。 [0098]　其中，一台显示源设备和多台显示用设备(共N个)在构成一个P2P Group时，显示源设备需要将显示用设备的个数以及排列方式记录下来，以便在对待显示内容进行分割时使用。 [0099]　步骤S402、查找终端，并与所查找到的终端建立连接； [0100]　具体的，可以通过扫描查找位于同一局域网内的其他终端，然后与所查找到的终端建立连接，连接建立成功后，控制终端与建立连接的终端间可进行通信。 [0101]　其中，局域网可以是当前环境中已存在的局域网。 [0102]　另外，终端间可以采用无线连接，或是有线连接，其中无线连接包括但不限于WiFi Direct、WiFi Display等方式。 [0103]　步骤S403、向与所述当前终端建立连接的终端发送加入所述小组的请求； [0104]　步骤S404、若接收到确认加入所述小组的响应，则将发送所述响应的终端加入所述小组，并根据用户从所述小组中选择的终端标识获得所述终端信息。 [0105]　其他终端在接收到当前终端发送的请求后，由用户决定是否将终端加入小组，如果同意加入小组，会向当前终端发送一个确认加入小组的响应，从而成功加入该小组。 [0106]　上述获取用于实现多屏幕拼接显示的终端信息的方法实施例，通过查找终端，并与所查找到的终端建立连接，然后请求建立连接的终端加入创建的小组，最后根据用户从小组中选择的终端标识获得终端信息，为后续实现多屏幕拼接显示提供了条件。 [0107]　需要说明的是，传统的安卓原生系统采用Android WiFi Display架构体系，其只支持一台Display(显示器)，即一台显示用设备。为实现一台显示源设备同时支持多台显示用设备，就需要对协议进行扩展。 [0108]　协议扩展具体包括：(1)将显示用设备从原来只支持音频扩展为同时支持音频和视频。 [0109](2)对Android WiFi Display架构体系进行扩展，包括两部分内容：对通信编解码模块进行扩展和对屏幕显示模块进行扩展； [0110]　在通信编解码模块中，安卓的RemoteDisplay(远程显示)类代表了显示源设备和显示用设备交互的RTP(Real-time Transport Protocol，实时传输协议)/RTSP(Real Time Streaming Protocol，实时流传输协议)通道，当显示源设备和显示用设备通过WiFi建立连接时，将得到一个Surface类来与Surface Flinger(显示合成系统)模块建立连接，这样，Surface Flinger模块将已经渲染好的UI内容经Surface类，被RemoteDisplay类传送到显示用设备。故在本申请中，RemoteDisplay类的实例由之前的1个变为N个，同时对应的Surface类中承载的UI内容也被分割成N块，其中N的数值与显示用设备的个数相同。 [0111]　在屏幕显示模块中，安卓的Wifi-Display Device(Wifi-Display装置)代表了显示用设备，故此类也需要从1扩展到N个。在Android WiFi Display架构体系中，屏幕显示通过Display Manager Servcie(显示管理器)管理，而显示用设备对应WifiDisplayDevice类，也即DisplayDevice(显示装置)类。在Display ManagerServcie类中是通过DisplayAadpter(显示适配器)管理各个Display Device，而WifiDisplayDevice是通过WifiDisplayAadpter管理，WifiDisplay Controller(无线网络显示控制器)管理WifiDisplayAadpter，同时与Remote Display建立了联系。由于显示用设备从1扩展到N，所以在WifiDisplayAadpter类中需要保存的WifiDisplayDevice个数从1个变为N个，同时在WifiDisplayAadpter也保存各个WifiDisplayDevice的位置信息。 [0112]　与上述方法实施例相对应，本发明还提供了一种多屏幕拼接显示装置。 [0113]　如图6所示，本发明实施例公开的一种多屏幕拼接显示装置的结构示意图，该显示装置包括： [0114]　第一获取单元601，用于获取用于实现多屏幕拼接显示的终端信息，所述终端信息至少包括：终端数量和各终端位置信息； [0115]　需要说明的是，用于实现多屏幕拼接显示的终端通常为矩形，因此，这些终端的位置信息可以用左上角坐标和右下角坐标表示，如(0.5*width，0，width，0.5*height)，其中，(0.5*width，0)表示终端的左上角坐标，(width，0.5*height)表示终端的右下角坐标。 [0116]　在本实施例中，用于实现多屏幕拼接显示的终端包括N(N≥2)个，这N个终端中可以包括控制终端，即控制终端也参与显示待显示内容；另外，这N个终端中也可以不包括控制终端，即需要另外一个终端作为控制终端。 [0117]　其中，控制终端作为显示源设备(WFD Source)，用于将该设备上的待显示内容投射到其他终端。 [0118]　控制终端以外的终端作为显示用设备(WFD Sink)，用于接收控制终端通过WiFi传送的待显示内容，并协同其他终端将待显示内容组合显示。 [0119]　WFD的英文全称为：WiFi-Direct，WiFi-Direct是一种全新的技术，即使在没有传统的WiFi网络或WiFi接入点的环境中，仍然能够在诸如智能手机和数码相机等设备间实现点对点WiFi连接。 [0120]　其中，待显示内容可以是完整的图像或视频信息。为保证作为显示用设备的终端对待显示内容的清晰度和视觉效果，各显示用设备优选大小、分辨率等屏幕参数一致的安卓终端。 [0121]　第二获取单元602，用于获取待显示内容； [0122]　需要说明的是，第一获取单元601和第二获取单元602在实际执行过程中的执行顺序包括但不局限于本实施例公开的执行顺序，还可以先执行第二获取单元602，后执行第一获取单元601，或是两个获取单元同时执行。 [0123]　分割单元603，用于根据所述终端信息对所述待显示内容进行分割，得到所述终端信息对应各终端的待显示分割内容； [0124]　作为显示用设备的终端的原生系统采用Android WiFiDisplay架构体系，仅支持一个Display(显示器)，即显示用设备。Android WiFi Display架构体系中，Remote Display(远程显示器)通过Surface(表层)对象从Surface Flinger(显示合成系统)模块获取上层UI(用户界面)所绘制的图像，而Surface对象实际是从Surface Media Source(面媒体来源)获取，因此，待显示内容需通过Surface Media Source::read函数获取。 [0125]　由于显示用设备从1个扩展为N个，而显示源设备仍是一个，因此，各显示用设备读取的对象不变，但读取的内容变小了，即各显示设备仅读取对应的待显示分割内容即可。 [0126]　分割单元603的具体工作原理请参见方法实施例对应部分，此次不再赘述。 [0127]　发送单元604，用于将各所述待显示分割内容发送至对应终端进行显示。 [0128]　需要说明的是，用于实现多屏幕拼接显示的终端即可以不包括当前终端，即控制终端，又可以包括当前终端，即控制终端。 [0129]　当用于实现多屏幕拼接显示的终端包括当前终端时，发送单元604还包括：向除所述当前终端之外的其他用于实现多屏幕拼接显示的终端发送对应的待显示分割内容； [0130]　或者，当用于实现多屏幕拼接显示的终端不包括当前终端时，发送单元604还包括：向所有用于实现多屏幕拼接显示的终端发送对应的待显示分割内容。 [0131]　本实施例可以应用于演示(例如一人给多人进行PPT演示)、多人视频会议(例如，多人一起参加公司的视频会议)等多种场景，在些场景下，用户可以将多个终端，例如手机放在一起，实现大屏幕显示的效果，且具有很好的移动性、便携性和即时可用性，大大提升了用户的使用体验。 [0132]　另外，本实施例除了可以适用于组织、机构等大型业务，也可以适用于个人的小型业务，从而为用户提供便利。 [0133]　综上可知，本发明通过获取用于实现多屏幕拼接显示的终端信息以及待显示内容，并根据终端信息对待显示内容进行分割，得到终端信息对应各终端的待显示分割内容，然后将各待显示分割内容发送至对应终端进行显示，实现多屏幕拼接显示，达到大屏幕显示的效果。由此可知，本发明采用多屏幕拼接技术实现了对小屏幕设备中显示内容的放大，从而可以获得较好的视觉效果。 [0134]　需要说明的是，控制终端和用于实现多屏幕拼接显示的终端位于同一个小组内，控制终端由用户确定，主要用于管理该小组内的终端。 [0135]　因此，为进一步优化上述实施例， [0136]　第一获取单元601具体包括： [0137]　请求发送子单元，用于向与当前终端建立连接的终端发送加入小组的请求； [0138]　获取子单元，用于若接收到确认加入所述小组的响应，则将发送所述响应的终端加入所述小组，并根据用户从所述小组中选择的终端标识获得所述终端信息。 [0139]　如图7所示，本发明实施例公开的一种请求发送子单元的结构示意图，请求发送子单元包括： [0140]　创建子单元701，用于接收小组创建指令，并根据所述小组创建指令创建所述小组； [0141]　在本实施例中，用户可以创建一个小组，当前终端接收用户触发的小组创建指令后，可以根据该小组创建指令创建小组。 [0142]　需要说明的是，本发明中的终端优选安卓终端。安卓终端采用WIFI P2P(Peer-to-Peer，对等)协议，可以保证多台显示用设备与同一台显示源设备连接，形成以显示源设备为核心的WiFi组，也即，一台显示源设备和多台显示用设备可以构成一个P2P Group，具体如图5所示。 [0143]　其中，一台显示源设备和多台显示用设备在构成一个P2P Group时，</t>
  </si>
  <si>
    <t>由此可知，本发明采用多屏幕拼接技术实现了对小屏幕设备中显示内容的放大，从而可以获得较好的视觉效果。</t>
  </si>
  <si>
    <t>CN105786419A |
CN105045552A |
CN104375798A |
CN103489374A |
CN103488317A |
CN203309471U |
CN103226918A</t>
  </si>
  <si>
    <t>CN110007841B |
WO2022166434A1 |
CN114661102A |
CN113194277A |
CN110007841A |
CN109213463A</t>
  </si>
  <si>
    <t>2.14</t>
  </si>
  <si>
    <t>多屏幕 |
大屏幕设备 |
拼接显示 |
显示方法 |
显示内容 |
显示屏幕 |
多屏幕拼接 |
屏幕比例 |
屏幕显示模块 |
显示装置</t>
  </si>
  <si>
    <t>实时流传输协议 |
real time streaming protocol |
内容发送 |
请求发送 |
终端信息 |
终端标识 |
终端发送 |
发送单元 |
接收到</t>
  </si>
  <si>
    <t>终端显示 |
surface flinger |
屏幕参数 |
安卓终端 |
终端接收用户 |
查找终端 |
创建指令 |
子单元</t>
  </si>
  <si>
    <t>wifi连接 |
wifi网络 |
移动终端 |
局域网 |
终端位置信息</t>
  </si>
  <si>
    <t>3  2018.07.06 公开 公开
2018.07.31 实质审查的生效 实质审查的生效
IPC(主分类):G06F   3/14
申请日:20161228
2022.04.08 发明专利申请公布后的驳回 发明专利申请公布后的驳回
申请公布日=2018.07.06</t>
  </si>
  <si>
    <t>CN201611238395.4</t>
  </si>
  <si>
    <t>无线网络接入方法、装置、通信终端及无线访问接入点</t>
  </si>
  <si>
    <t>本发明实施例中公开了一种无线网络接入方法、装置、通信终端及无线访问接入点，通信终端通过第一低功耗蓝牙通信模块，接收无线访问接入点通过第二低功耗蓝牙通信模块发送的网络接入认证信息，获取与无线访问接入点的距离；当距离在预设距离范围内的情况下，基于网络接入认证信息，接入无线访问接入点。通过低功耗蓝牙通信模块之间的通信，用户只要将通信终端靠近无线访问接入点到预设距离范围内，可自动接入无线网络，无需与用户进行多次交互，简化网络连接过程中用户操作。只有通信终端靠近一无线访问接入点到预设距离范围内时，才可接入该无线访问接入点，避免通信终端接入到非法无线访问接入点，进一步保证无线网络接入过程的安全性。</t>
  </si>
  <si>
    <t>一种无线网络接入方法，应用于通信终端，其特征在于，包括： 　　通信终端通过第一低功耗蓝牙通信模块，接收无线访问接入点通过第二低功耗蓝牙通信模块发送的网络接入认证信息，所述网络接入认证信息为接入所述无线访问接入点所需的认证信息； 　　通信终端获取与所述无线访问接入点的距离； 　　当与所述无线访问接入点的距离在预设距离范围内的情况下，所述通信终端基于所述网络接入认证信息，接入所述无线访问接入点。</t>
  </si>
  <si>
    <t>H04W  4/80|H04W 48/02|H04W 48/16|H04W 48/20</t>
  </si>
  <si>
    <t>H04W48/02|H04L63/0428|H04W48/16|H04W48/20|H04W88/08|Y02D30/70</t>
  </si>
  <si>
    <t>H04W48</t>
  </si>
  <si>
    <t>　随着科技的发展，网络越来越普及，终端通过与网络连接，可以在网络上进行各种各样的网络活动，为了获得更好的网络体验，网络连接的方法逐渐成为人们关注的焦点。&lt;br/&gt;　现有技术中存在许多网络连接方法，比如在无线网络WiFi(Wireless Fidelity，基于IEEE 802.11b标准的无线局域网网络)连接的过程中，&lt;br/&gt;　通常需要用户在通信终端上选择想要连接的无线访问接入点设备，并且在连接无线访问接入点设备的过程需要用户在通信终端上输入密码等认证信息，点击确认，将认证信息发送至无线访问接入点，进行认证和连接。由此可知，现有技术中，通信终端接入网络时需要与用户进行多次交互，使得用户操作繁琐。因此，如何简化网络连接过程中用户的操作成为目前亟待解决的问题。</t>
  </si>
  <si>
    <t>　本发明涉及移动通信技术领域，具体涉及一种无线网络接入方法、装置、通信终端及无线访问接入点。</t>
  </si>
  <si>
    <t>[0060]　现有技术中的网络连接方式在进行网络连接过程中，通常需要用户在通信终端上选择想要连接的无线访问接入点设备，并且在连接无线访问接入点设备的过程需要用户在通信终端上输入密码等认证信息，点击确认后，将认证信息发送至无线访问接入点，进行认证和连接。由此可知，现有技术中，通信终端接入网络时需要与用户进行多次交互，使得用户操作繁琐。因此，如何简化网络连接过程中用户的操作成为目前亟待解决的问题。 [0061]　图1为本发明实施例提供的无线网络接入系统的结构示意图，本发明实施例提供的无线网络接入方法可由该无线网络接入系统实施；参照图1，该无线网络接入系统可以包括：通信终端10和无线访问接入点20。 [0062]　其中，通信终端10具体可以为具有无线网络接入功能的PC机、手机或平板电脑等终端设备。 [0063]　无线访问接入点20具体为一无线访问节点、会话点或存取桥接器，无线访问接入点20还可以为一个无线的交换机。 [0064]　基于图1所示的无线网络接入系统，图2示出了本发明实施例提供的无线网络接入方法的信令流程图，参照图2，该流程可以包括： [0065]　步骤S10、无线访问接入点设置网络接入认证信息； [0066]　需要说明的是，所述网络接入认证信息为接入所述无线访问接入点所需的认证信息，至少包括：无线访问接入点标识或者接入所述无线访问接入点对应的无线网络的验证信息，其中，无线访问接入点标识具体可以为服务集标识等能够唯一标识一无线访问接入点身份的信息，本发明实施例不做具体限定； [0067]　接入所述无线访问接入点对应的无线网络的验证信息具体可以为接入所述无线访问接入点所需的密码或验证码等信息，本发明实施例不做具体限定。 [0068]　步骤S20、无线访问接入点将所述网络接入认证信息通过第二低功耗蓝牙通信模块，发送至通信终端； [0069]　需要说明的是，第二低功耗蓝牙通信模块设置在无线访问接入点中，作为低功耗蓝牙设备中的周边设备(Periphery)角色，作为信息的提供者，可以通过广播方式向外发送信息。本发明实施例中无线访问接入点可以通过第二低功耗蓝牙通信模块，向外广播连接到此无线访问接入点所需的网络接入认证信息，具体的，无线访问接入点可以循环向外广播网络接入认证信息，还可以每隔预定的时间向外广播一次网络接入认证信息，本发明实施例中不做具体限定。 [0070]　步骤S30、通信终端获取与所述无线访问接入点的距离； [0071]　步骤S40、当与所述无线访问接入点的距离在预设距离范围内的情况下，通信终端基于所述网络接入认证信息，向所述无线访问接入点发送接入信息，接入所述无线访问接入点。 [0072]　本发明实施例中，通信终端通过第一低功耗蓝牙通信模块，接收无线访问接入点通过第二低功耗蓝牙通信模块发送的网络接入认证信息，通信终端获取与所述无线访问接入点的距离；当与所述无线访问接入点的距离在预设距离范围内的情况下，所述通信终端就可以基于网络接入认证信息，接入所述无线访问接入点。通过低功耗蓝牙通信模块之间的通信，用户只要将通信终端靠近无线访问接入点到预设距离范围内，就可以自动接入无线访问接入点所在的无线网络，无需与用户进行多次交互，简化了网络连接过程中用户的操作。另外，本发明实施例中只有通信终端靠近一无线访问接入点到预设距离范围内时，通信终端才可以接入该无线访问接入点，避免了通信终端接入到其他不知名的非法无线访问接入点，进一步保证了无线网络接入过程的安全性。 [0073]　图3为本发明实施例提供的一种无线网络接入方法流程图，该方法可应用于通信终端，参照图3，所述方法可以包括： [0074]　步骤S100、通信终端通过第一低功耗蓝牙通信模块，接收无线访问接入点通过第二低功耗蓝牙通信模块发送的网络接入认证信息； [0075]　需要说明的是，所述网络接入认证信息为接入所述无线访问接入点所需的认证信息。至少包括：无线访问接入点标识或者接入所述无线访问接入点对应的无线网络的验证信息，其中，无线访问接入点标识具体可以为服务集标识等能够唯一标识一无线访问接入点身份的信息，本发明实施例不做具体限定； [0076]　接入所述无线访问接入点对应的无线网络的验证信息具体可以为接入所述无线访问接入点所需的密码或验证码等信息，本发明实施例不做具体限定。 [0077]　第一低功耗蓝牙通信模块设置在通信终端中，作为低功耗蓝牙设备中的中央设备(Central)角色，作为信息使用者，可以接收第二低功耗蓝牙通信模块所广播的网络接入认证信息。 [0078]　可选的，所述通信终端还可以通过第一低功耗蓝牙通信模块，接收无线访问接入点通过第二低功耗蓝牙通信模块发送的加密的网络接入认证信息；所述通信终端通过预先约定的解密密码对所述加密的网络接入认证信息进行解密，获取所述加密的网络接入认证信息中的内容。 [0079]　本发明实施例中无线访问接入点通过第二低功耗蓝牙通信模块发送出去的网络接入认证信息是加密过的，从而确保了网络接入认证信息的安全性，通信终端可以通过预先约定密码对接收到的加密的网络接入认证信息进行解密，从而获取网络接入认证信息中的内容。 [0080]　具体的，无线访问接入点也可以将网络接入认证信息转化成无线访问接入点与通信终端都能够识别的信息形式发送出去，例如互相约定的代码形式，通信终端接收到信息之后，可以对该信息的内容进行识别即可，从而获取网络接入认证信息中的内容，本发明实施例不做具体限定。 [0081]　步骤S110、通信终端获取与所述无线访问接入点的距离； [0082]　需要说明的是，本发明实施例中通信终端可以获取所述无线访问接入点发送的网络接入认证信息的信号强度值；依据所述信号强度值，获取与所述无线访问接入点的距离。本发明实施例中还可以采用在终端中设置传感器的方式，来获取与无线访问接入点之间的距离，例如：超声波传感器，红外线传感器等，本发明实施例不做具体限定。 [0083]　步骤S120、当与所述无线访问接入点的距离在预设距离范围内的情况下，所述通信终端基于所述网络接入认证信息，接入所述无线访问接入点。 [0084]　可选的，所述通信终端可以判断与所述无线访问接入点的距离是否在预设距离范围内；如果是，则基于所述网络接入认证信息中的无线访问接入点标识以及接入所述无线访问接入点对应的无线网络的验证信息，接入所述无线访问接入点。例如：依据网络接入认证信息中的服务集标识来判断将要接入的无线访问接入点是否为用户想要接入的无线访问接入点，如果是，则向该无线访问接入点发送接收到的接入密码，无线访问接入点通过对该接入密码的验证，向通信终端发送验证消息，从而通信终端依据验证消息接入所述无线访问接入点。 [0086]　可选的，本发明实施例中的通信终端还可以在接收到无线访问接入点发送的网络接入认证信息，并且，与所述无线访问接入点的距离在预设距离范围内的情况下，才开启无线网络连接功能，基于所述网络接入认证信息，接入所述无线访问接入点，或者在进行无线访问接入点连接之前，具有无线网络连接功能的模块处于低功耗模式，当需要进行无线访问接入点连接的时候，具有无线网络连接功能的模块才从低功耗模式进入正常功耗模式，从而进一步降低了通信终端的功耗。 [0087]　可选的，本发明实施例中的通信终端还可以通过第一低功耗蓝牙通信模块，接收无线访问接入点通过第二低功耗蓝牙通信模块发送的支持低功耗蓝牙快速连接方式的指示信息，通信终端在接收到该支持低功耗蓝牙快速连接方式的指示信息后，即可确定该无线访问接入点支持低功耗蓝牙快速连接功能，从而通过网络接入认证信息，向无线访问接入点发起网络接入。 [0088]　可选的，图4示出了另一种无线网络接入方法的流程图，该方法可由无线访问接入点实现，参照图4，所述方法可以包括： [0089]　步骤S200、无线访问接入点设置网络接入认证信息，所述网络接入认证信息为接入所述无线访问接入点所需的认证信息； [0090]　需要说明的是，本发明实施例中无线访问接入点可以将接入自身所在无线网络所需的认证信息进行封装，得到网络接入认证信息，具体封装方式本发明实施例不做具体限定。 [0091]　可选的，所述无线访问接入点还可以设置加密的网络接入认证信息，具体加密方式本发明实施例不做具体限定。 [0092]　步骤S210、无线访问接入点将所述网络接入认证信息通过第二低功耗蓝牙通信模块，发送至通信终端。 [0093]　需要说明的是，无线访问接入点将所述网络接入认证信息通过第二低功耗蓝牙通信模块，发送至通信终端，是为了使所述通信终端基于所述网络接入认证信息，以及与所述无线访问接入点的距离，接入所述无线访问接入点。 [0094]　本发明实施例中的无线访问接入点将所述网络接入认证信息通过第二低功耗蓝牙通信模块以广播的方式发送至通信终端。 [0095]　可选的，所述无线访问接入点将所述加密的网络接入认证信息通过第二低功耗蓝牙通信模块，发送至通信终端。 [0097]　图5为本发明实施例提供的无线网络接入装置的结构框图，该装置可应用于通信终端，参照图5，该装置可以包括： [0098]　网络接入认证信息接收模块100，用于通过第一低功耗蓝牙通信模块，接收无线访问接入点通过第二低功耗蓝牙通信模块发送的网络接入认证信息，所述网络接入认证信息为接入所述无线访问接入点所需的认证信息； [0099]　距离获取模块110，用于获取与所述无线访问接入点的距离； [0100]　接入模块120，用于当与所述无线访问接入点的距离在预设距离范围内的情况下，所述通信终端基于所述网络接入认证信息，接入所述无线访问接入点。 [0101]　所述网络接入认证信息接收模块的一种可选结构包括： [0102]　加密网络接入认证信息接收模块，用于通过第一低功耗蓝牙通信模块，接收无线访问接入点通过第二低功耗蓝牙通信模块发送的加密的网络接入认证信息； [0103]　解密模块，用于通过预先约定的解密密码对所述加密的网络接入认证信息进行解密，获取所述加密的网络接入认证信息中的内容。 [0104]　所述距离获取模块的一种可选结构包括： [0105]　信号强度值获取模块，用于获取所述无线访问接入点发送的网络接入认证信息的信号强度值； [0106]　距离获取子模块，用于依据所述信号强度值，获取与所述无线访问接入点的距离。 [0107]　所述接入模块的一种可选结构包括： [0108]　距离判断模块，用于判断与所述无线访问接入点的距离是否在预设距离范围内； [0109]　无线访问接入点接入模块，用于在所述距离判断模块判断与所述无线访问接入点的距离在预设距离范围内的情况下，则基于所述网络接入认证信息中的无线访问接入点标识以及接入所述无线访问接入点对应的无线网络的验证信息，接入所述无线访问接入点。 [0113]　其中，程序可具体用于： [0114]　通过第一低功耗蓝牙通信模块，接收无线访问接入点通过第二低功耗蓝牙通信模块发送的网络接入认证信息，所述网络接入认证信息为接入所述无线访问接入点所需的认证信息； [0115]　获取与所述无线访问接入点的距离； [0116]　当与所述无线访问接入点的距离在预设距离范围内的情况下，基于所述网络接入认证信息，接入所述无线访问接入点。 [0117]　本发明实施例还公开了另一种无线网络接入装置，图7为本发明实施例提供的另一种无线网络接入装置的结构框图，该装置可应用于无线访问接入点，参照图7，该装置可以包括： [0118]　网络接入认证信息设置模块200，用于设置网络接入认证信息，所述网络接入认证信息为接入所述无线访问接入点所需的认证信息； [0119]　网络接入认证信息发送模块210，用于将所述网络接入认证信息通过第二低功耗蓝牙通信模块，发送至通信终端，使所述通信终端基于所述网络接入认证信息，以及与所述无线访问接入点的距离，接入所述无线访问接入点。 [0120]　所述网络接入认证信息设置模块的一种可选结构包括： [0121]　加密网络接入认证信息设置模块，用于设置加密的网络接入认证信息。 [0122]　所述网络接入认证信息发送模块的一种可选结构包括： [0123]　加密网络接入认证信息发送模块，用于将所述加密的网络接入认证信息通过第二低功耗蓝牙通信模块，发送至通信终端。 [0127]　其中，程序可具体用于： [0128]　设置网络接入认证信息，所述网络接入认证信息为接入所述无线访问接入点所需的认证信息； [0129]　将所述网络接入认证信息通过第二低功耗蓝牙通信模块，发送至通信终端，使所述通信终端基于所述网络接入认证信息，以及与所述无线访问接入点的距离，接入所述无线访问接入点。 [0130]　下面对本发明提供的无线网络接入系统进行介绍，该无线网络接入系统的结构可以如图1所示，包括通信终端10和无线访问接入点20。 [0131]　通信终端10通过第一低功耗蓝牙通信模块，接收无线访问接入点20通过第二低功耗蓝牙通信模块发送的网络接入认证信息，所述网络接入认证信息为接入所述无线访问接入点所需的认证信息； [0132]　通信终端10获取与所述无线访问接入点20的距离； [0133]　当与所述无线访问接入点20的距离在预设距离范围内的情况下，所述通信终端10基于所述网络接入认证信息，接入所述无线访问接入点20。 [0134]　无线访问接入点20设置网络接入认证信息，所述网络接入认证信息为接入所述无线访问接入点20所需的认证信息； [0135]　所述无线访问接入点20将所述网络接入认证信息通过第二低功耗蓝牙通信模块，发送至通信终端10，使所述通信终端10基于所述网络接入认证信息，以及与所述无线访问接入点的距离，接入所述无线访问接入点20。 [0136]　综上所述： [0137]　本发明实施例中公开了一种无线网络接入方法，通信终端通过第一低功耗蓝牙通信模块，接收无线访问接入点通过第二低功耗蓝牙通信模块发送的网络接入认证信息，通信终端获取与所述无线访问接入点的距离；当与所述无线访问接入点的距离在预设距离范围内的情况下，所述通信终端就可以基于网络接入认证信息，接入所述无线访问接入点。通过低功耗蓝牙通信模块之间的通信，用户只要将通信终端靠近无线访问接入点到预设距离范围内，就可以自动接入无线访问接入点所在的无线网络，无需与用户进行多次交互，简化了网络连接过程中用户的操作。另外，本发明实施例中只有通信终端靠近一无线访问接入点到预设距离范围内时，通信终端才可以接入该无线访问接入点，避免了通信终端接入到其他不知名的非法无线访问接入点，进一步保证了无线网络接入过程的安全性。 [0138]　本说明书中各个实施例采用递进的方式描述，每个实施例重点说明的都是与其他实施例的不同之处，各个实施例之间相同相似部分互相参见即可。对于实施例公开的装置而言，由于其与实施例公开的方法相对应，所以描述的比较简单，相关之处参见方法部分说明即可。</t>
  </si>
  <si>
    <t>只有通信终端靠近一无线访问接入点到预设距离范围内时，才可接入该无线访问接入点，避免通信终端接入到非法无线访问接入点，进一步保证无线网络接入过程的安全性。</t>
  </si>
  <si>
    <t>1.74</t>
  </si>
  <si>
    <t>CN106131933A |
CN105636161A |
CN105530589A |
CN105490712A</t>
  </si>
  <si>
    <t>无线访问接入点 |
无线网络接入 |
接入点设备 |
网络接入 |
服务集标识 |
无线局域网网络 |
存取桥接器 |
通信终端 |
简化网络连接 |
访问接入点 |
无线访问节点 |
自动接入无线网络</t>
  </si>
  <si>
    <t>低功耗蓝牙 |
接入模块 |
蓝牙通信模块 |
接收无线 |
通信模块 |
信息发送模块 |
低功耗 |
信息接收模块</t>
  </si>
  <si>
    <t>接入密码 |
网络接入认证 |
接入认证信息 |
认证信息发送模块 |
认证信息 |
isochromene |
加密网络 |
解密密码 |
信息设置模块</t>
  </si>
  <si>
    <t>信号强度值 |
终端获取 |
距离获取</t>
  </si>
  <si>
    <t>撤回</t>
  </si>
  <si>
    <t>3  2018.07.06 公开 公开
2018.07.31 实质审查的生效 实质审查的生效
IPC(主分类):H04W   4/80
申请日:20161228
2020.08.07 发明专利申请公布后的撤回 发明专利申请公布后的撤回
申请公布日=2018.07.06</t>
  </si>
  <si>
    <t>CN201611237515.9</t>
  </si>
  <si>
    <t>基于智能家居设备的移动终端通讯信息的共享方法及系统</t>
  </si>
  <si>
    <t>本发明公开了一种基于智能家居设备的移动终端通讯信息的共享方法及系统，当检测到用户进入预设范围，如回到家中时，智能盒子会激活MODEM模块，通过该MODEM模块接收运营商发送给与MODEM模块预关联的移动终端的通讯信息，并根据用户的当前位置信息，激活距离用户最近的智能家居设备，实现对通讯信息的输出。因此，本发明实现了智能家居设备与移动终端的通讯信息共享，使用户可以随时随地方便的处理通讯信息，从而有效减少了用户对通讯信息接收延迟，甚至错过接收通讯信息的情况。</t>
  </si>
  <si>
    <t>一种基于智能家居设备的移动终端通讯信息的共享方法，其特征在于，应用于智能盒子，所述智能盒子与多个智能家居设备通信连接，所述共享方法包括： 　　当检测到用户进入预设范围时，激活所述智能盒子的MODEM模块； 　　通过所述MODEM模块接收运营商发送给与所述MODEM模块预关联的移动终端的通讯信息，其中，所述通讯信息包括来电和短信； 　　获取用户的当前位置信息； 　　根据所述当前位置信息激活距离用户最近的智能家居设备； 　　将所述通讯信息输出至被激活的智能家居设备进行输出。</t>
  </si>
  <si>
    <t>一种基于智能家居设备的移动终端通讯信息的共享方法，其特征在于，应用于智能盒子，所述智能盒子与多个智能家居设备通信连接，所述共享方法包括： 　　当检测到用户进入预设范围时，激活所述智能盒子的MODEM模块； 　　通过所述MODEM模块接收运营商发送给与所述MODEM模块预关联的移动终端的通讯信息，其中，所述通讯信息包括来电和短信； 　　获取用户的当前位置信息，包括：激活与所述智能盒子预关联的无人机；通过被激活的无人机，获取用户的当前位置信息； 　　根据所述当前位置信息激活距离用户最近的智能家居设备； 　　将所述通讯信息输出至被激活的智能家居设备进行输出； 　　其中，所述当检测到用户进入预设范围时，激活所述智能盒子的MODEM模块包括： 　　获取与所述智能盒子预关联的智能门锁上的指纹传感器发送的指纹信息时，确定检测到用户进入所述预设范围；激活所述MODEM模块； 　　或者， 　　获取与所述智能盒子预关联的网络摄像机采集到的人脸识别图像，确定检测到用户进入所述预设范围；激活所述MODEM模块； 　　或者， 　　当检测到所述智能盒子与预关联的所述移动终端建立连接时，确定检测到用户进入所述预设范围； 　　激活所述MODEM模块。</t>
  </si>
  <si>
    <t>赵成刚</t>
  </si>
  <si>
    <t>H04L 12/28|H04N 21/41|H04N 21/443|H04W  4/02|H04W  4/12</t>
  </si>
  <si>
    <t>H04L 12/28</t>
  </si>
  <si>
    <t>H04L12/2816|H04N21/4126|H04N21/443|H04W4/021|H04W4/025|H04W4/12</t>
  </si>
  <si>
    <t>H04L12</t>
  </si>
  <si>
    <t>　随着移动通信技术的发展，移动终端的普及与其功能的不断增强，移动终端尤其是手机已经成为人们必不可少的一种通信工具。目前，当手机接收到通讯信息，如来电时，通常需要用户手动操作手机屏幕去接收。&lt;br/&gt;　然而，在很多场景下，如用户正在洗澡，正在做饭且双手是湿的等，存在用户无法及时手动操作手机屏幕来接收通讯信息的情况，从而导致用户对通讯信息的接收延迟，甚至错过接收通讯信息。&lt;br/&gt;　综上，如何提供一种基于智能家居设备的移动终端通讯信息的共享方法及系统，以实现用户随时随地方便的处理通讯信息，是本领域技术人员亟需解决的技术问题。</t>
  </si>
  <si>
    <t>　本发明涉及智能设备技术领域，更具体的说，涉及一种基于智能家居设备的移动终端通讯信息的共享方法及系统。</t>
  </si>
  <si>
    <t>[0059]　随着物联网技术的快速发展，物联网技术以融入到家居设计中，产生了智能家居技术。随着智能家居技术的不断成熟，越来越多的智能家居设备将方便被人们控制。一方面人们可以通过网络对各智能家居设备进行控制，另一方面随着智能盒子的智能程度的提高，比如智能盒子能够记忆用户的使用习惯，在某些特定的场合能够主动帮助用户控制相应的智能设备，使智能盒子作为各智能家居设备的智能中枢，能够极大的扩展其它智能家居设备的功能。本发明就是基于智能盒子，实现智能家居设备与移动终端间通讯信息的共享。 [0061]　本发明实施例公开了一种基于智能家居设备的移动终端通讯信息的共享方法及系统，以实现智能家居设备与移动终端的通讯信息共享，使用户可以随时随地方便的处理通讯信息，从而有效减少用户对通讯信息接收延迟，甚至错过接收通讯信息的情况。 [0062]　参见图1，本发明实施例公开的一种基于智能家居设备的移动终端通讯信息的共享方法流程图，该共享方法应用于智能盒子，所述智能盒子与多个智能家居设备通信连接，所述共享方法包括步骤： [0063]　步骤S101、当检测到用户进入预设范围时，激活智能盒子的MODEM(调制解调器)模块； [0064]　其中，智能盒子是一种控制智能家居设备的核心部件，能够与其他的智能设备通过各种有线模块或无线模块连接，其中，无线模块包括但不局限于WiFi模块、蓝牙模块、WLAN模块、3G模块。 [0065]　具体的，智能盒子可以通过多种方式确定用户是否进入预设范围，比如当智能盒子获取到预关联的智能门锁上的指纹传感器发送的指纹信息时，智能盒子确定检测到用户进入预设范围；或是当智能盒子获取到预关联的网络摄像机采集到的人脸识别图像时，智能盒子确定检测到用户进入预设范围；或是当智能盒子检测到与预关联的移动终端建立连接时，确定检测到用户进入预设范围，其中，智能盒子确定用户是否进入预设范围的方式包括但不局限于上述三种方式。 [0066]　预设范围具体依据实际需要而定，如用户家的室内范围。 [0067]　步骤S102、通过所述MODEM模块接收运营商发送给与所述MODEM模块预关联的移动终端的通讯信息； [0068]　具体的，当MODEM模块被激活后，MODEM模块会代替与MODEM模块预关联的移动终端，接收运营商发送给预关联的移动终端的通讯信息。 [0069]　需要说明的是，一个MODEM模块可以与多个移动终端预关联，本实施例中，MODEM模块具体接收的是运营商发送给位于预设范围内且与MODEM模块预关联的移动终端的通讯信息。 [0070]　移动终端与智能盒子的关联方式有多种，如将移动终端的电话号码信息存储至智能盒子，实现移动终端与智能盒子的关联；或是将移动终端的用户信息存储至智能盒子，实现移动终端与智能盒子的关联，其中，移动终端与智能盒子的关联方式包括但不局限于上述两种方式。 [0071]　通讯信息包括：来电和短信，来电包括：语音来电和视频来电(如微信视频，QQ视频等)。 [0072]　步骤S103、获取用户的当前位置信息； [0073]　其中，智能盒子获取用户的当前位置信息的过程有多种实现方式，如智能盒子可以激活与智能盒子预关联的无人机，通过被激活的无人机对用户所处的位置信息进行定位，获取用户的当前位置信息；或智能盒子可以通过安装在预设范围内的摄像头，获取用户的当前位置信息；或当智能盒子检测到用户对智能电视发送的控制指令(如打开指令、换台指令等)时，智能盒子会判定用户当前位于智能电视附近，从而确定用户的当前位置信息为智能电视附近；或智能盒子通过安装在每个房间的声音采集装置，获取用户的当前位置信息，并将所采集的声音响亮度最高的声音采集装置的所在位置，确定为用户的当前位置信息。需要说明的是，智能盒子获取用户的当前位置信息的方式包括但不局限于上述方式，智能盒子还可以通过其他可以与人交互的设备获取用户的当前位置信息。 [0074]　步骤S104、根据所述当前位置信息激活距离用户最近的智能家居设备； [0075]　具体的，智能盒子可以预先将位于预设范围(如用户室内环境)内的各个智能家居设备，在该预设范围内的具体位置进行存储；当获取到用户的当前位置后，以用户的当前位置为起点，计算用户的当前位置到各智能家居设备的距离，并将距离最短的智能家居设备作为距离用户最近的智能家居设备，通过向距离用户最近的智能家居设备发送激活信号，实现对该智能家居设备进行激活。 [0076]　在实际应用中，可以将各个智能家居设备在预设范围内的具体位置，以平面空间布局图的形式进行存储，如图2所示，预设范围为客厅，客厅中安装有：智能电视201、智能空调202和智能电脑203，用户200距离各智能家居设备的距离如图2中的标注，很显然，用户200与智能电视201的距离最短，因此，智能盒子会激活智能电视201。 [0077]　需要说明的是，本发明中激活智能家居设备指的是：智能盒子向智能家居设备发送激活信号，智能家居设备根据接收到的激活信号进行开启。 [0078]　步骤S105、将所述通讯信息输出至被激活的智能家居设备进行输出。 [0079]　需要说明的是，当被激活的智能家居设备具有显示屏时，被激活的智能家居设备会将通讯信息进行显示；当被激活的智能家居设备不具有显示屏时，被激活的家居设备将会通过语音方式将通讯信息告知用户。 [0080]　综上可知，本发明公开的基于智能家居设备的移动终端通讯信息的共享方法，当检测到用户进入预设范围，如回到家中时，智能盒子会激活MODEM模块，通过该MODEM模块接收运营商发送给与MODEM模块预关联的移动终端的通讯信息，并根据用户的当前位置信息，激活距离用户最近的智能家居设备，实现对通讯信息的输出。因此，本发明实现了智能家居设备与移动终端的通讯信息共享，使用户可以随时随地方便的处理通讯信息，从而有效减少了用户对通讯信息接收延迟，甚至错过接收通讯信息的情况。 [0081]　为进一步优化上述实施例，在一实施例中，如图3所示，本发明公开了另一种基于智能家居设备的移动终端通讯信息的共享方法的工作流程图，该共享方法应用于智能盒子，所述智能盒子与多个智能家居设备通信连接，所述共享方法包括步骤： [0082]　步骤S301、获取与智能盒子预关联的智能门锁上的指纹传感器发送的指纹信息，确定检测到用户进入预设范围； [0083]　具体的，门锁是家的第一道安全屏障，是家庭中几乎每天都会用到的设备，在智能家居的大浪潮下，智能门锁应运而生。智能门锁可利用指纹开锁，当用户用手指点击智能门锁的指纹录入区域时，智能门锁的指纹传感器会采集到用户的指纹信息，并将获取到的指纹信息输出至智能门锁的处理模块，由处理模块通过将采集到的指纹信息与预存储的指纹信息进行匹配，并在匹配成功后生成开锁信号，打开智能门锁。本实施例中，智能门锁与智能盒子预先关联，这样，当用户在智能门锁的指纹录入区域输入指纹时，指纹传感器会将采集到的指纹信息发送给智能盒子，智能盒子在接收到指纹信息后，确定用户即将进入室内，从而确定检测到用户进入预设范围。 [0084]　步骤S302、激活智能盒子的MODEM模块； [0085]　为避免在非用户情况下，激活MODEM模块，可以设定智能门锁在确定用户验证通过的情况下，再控制指纹传感器将采集到的指纹信息发送给智能盒子。 [0086]　步骤S303、通过所述MODEM模块接收运营商发送给与所述MODEM模块预关联的移动终端的通讯信息； [0087]　步骤S304、获取用户的当前位置信息； [0088]　步骤S305、根据所述当前位置信息激活距离用户最近的智能家居设备； [0089]　步骤S306、将所述通讯信息输出至被激活的智能家居设备进行输出。 [0090]　其中，本实施例中，步骤S303～步骤S306的具体工作原理，请参见图1所示实施例的对应部分，此次不再赘述。 [0091]　综上可知，本发明公开的基于智能家居设备的移动终端通讯信息的共享方法，当检测到用户进入预设范围，如回到家中时，智能盒子会激活MODEM模块，通过该MODEM模块接收运营商发送给与MODEM模块预关联的移动终端的通讯信息，并根据用户的当前位置信息，激活距离用户最近的智能家居设备，实现对通讯信息的输出。因此，本发明实现了智能家居设备与移动终端的通讯信息共享，使用户可以随时随地方便的处理通讯信息，从而有效减少了用户对通讯信息接收延迟，甚至错过接收通讯信息的情况。 [0092]　为进一步优化上述实施例，在一实施例中，如图4所示，本发明公开了另一种基于智能家居设备的移动终端通讯信息的共享方法的工作流程图，该共享方法应用于智能盒子，所述智能盒子与多个智能家居设备通信连接，所述共享方法包括步骤： [0093]　步骤S401、获取与智能盒子预关联的网络摄像机采集到的人脸识别图像，确定检测到用户进入预设范围； [0094]　具体的，网络摄像机又叫IP CAMERA(简称IPC)，由网络编码模块和模拟摄像机组合而成，是一种结合传统摄像机与网络技术所产生的新一代摄像机。 [0095]　网络摄像机可以将影像通过网络传至地球另一端，且远端的浏览者不需用任何专业软件，只要标准的网络浏览器(如Microsoft IE或Netscape)即可监视其影像。网络摄像机一般由镜头、图像、声音传感器、A/D转换器、图像、声音、控制器网络服务器、外部报警、控制接口等部分组成。 [0096]　本实施例中，网络摄像机会实时采集预设位置，如用户家门口的图像信息，当网络摄像机采集到人脸的识别图像时，网络摄像机会将人脸识别图像发送给智能盒子，以使智能盒子确定检测到用户进入预设范围。 [0097]　步骤S402、激活智能盒子的MODEM模块； [0098]　步骤S403、通过所述MODEM模块接收运营商发送给与所述MODEM模块预关联的移动终端的通讯信息； [0099]　步骤S404、获取用户的当前位置信息； [0100]　步骤S405、根据所述当前位置信息激活距离用户最近的智能家居设备； [0101]　步骤S406、将所述通讯信息输出至被激活的智能家居设备进行输出。 [0102]　其中，本实施例中，步骤S403～步骤S406的具体工作原理，请参见图1所示实施例的对应部分，此次不再赘述。 [0103]　综上可知，本发明公开的基于智能家居设备的移动终端通讯信息的共享方法，当检测到用户进入预设范围，如回到家中时，智能盒子会激活MODEM模块，通过该MODEM模块接收运营商发送给与MODEM模块预关联的移动终端的通讯信息，并根据用户的当前位置信息，激活距离用户最近的智能家居设备，实现对通讯信息的输出。因此，本发明实现了智能家居设备与移动终端的通讯信息共享，使用户可以随时随地方便的处理通讯信息，从而有效减少了用户对通讯信息接收延迟，甚至错过接收通讯信息的情况。 [0104]　为进一步优化上述实施例，在一实施例中，如图5所示，本发明公开了另一种基于智能家居设备的移动终端通讯信息的共享方法的工作流程图，该共享方法应用于智能盒子，所述智能盒子与多个智能家居设备通信连接，所述共享方法包括步骤： [0105]　步骤S501、当检测到智能盒子与预关联的移动终端建立连接时，确定检测到用户进入预设范围； [0106]　需要说明的是，智能盒子与移动终端可以通过WiFi、蓝牙等无线方式连接，这些无线连接方式通常都会受到区域限制，只有当智能盒子与移动终端处于预设连接区域时，智能盒子与移动终端之间才会建立无线连接。本实施例就是利用这一原理，当智能盒子检测到预关联的移动终端，并与之建立连接后，智能盒子确定用户进入预设范围。 [0107]　步骤S502、激活所述MODEM模块； [0108]　步骤S503、通过所述MODEM模块接收运营商发送给与所述MODEM模块预关联的移动终端的通讯信息； [0109]　步骤S504、获取用户的当前位置信息； [0110]　步骤S505、根据所述当前位置信息激活距离用户最近的智能家居设备； [0111]　步骤S506、将所述通讯信息输出至被激活的智能家居设备进行输出。 [0112]　其中，本实施例中，步骤S303～步骤S306的具体工作原理，请参见图1所示实施例的对应部分，此次不再赘述。 [0113]　综上可知，本发明公开的基于智能家居设备的移动终端通讯信息的共享方法，当检测到用户进入预设范围，如回到家中时，智能盒子会激活MODEM模块，通过该MODEM模块接收运营商发送给与MODEM模块预关联的移动终端的通讯信息，并根据用户的当前位置信息，激活距离用户最近的智能家居设备，实现对通讯信息的输出。因此，本发明实现了智能家居设备与移动终端的通讯信息共享，使用户可以随时随地方便的处理通讯信息，从而有效减少了用户对通讯信息接收延迟，甚至错过接收通讯信息的情况。 [0114]　需要说明的是，上述实施例中，当运营商发送给MODEM模块的通讯信息为短信，且被激活的智能家居设备具有显示屏时，智能盒子会将短信输出至被激活的智能家居设备进行显示。如被激活的智能家居设备为智能电视，则智能盒子会将短信输出至被激活的智能电视进行显示。 [0115]　当运营商发送给MODEM模块的通讯信息为语音来电时，智能盒子会将语音来电输出至被激活的智能家居设备，被激活的家居设备将会通过语音方式将语音来电告知用户。 [0116]　当运营商发送给MODEM模块的通讯信息为视频来电时，智能盒子会同时向无人机或者其他智能家居设备发送激活信息和用户的当前位置信息，若智能盒子激活的智能家居设备为无人机，则无人机会在接收到智能盒子发送的激活信号后开启；开启后的无人机会根据接收到的用户的当前位置信息，自动寻找用户的当前位置；当无人机寻找到用户后，无人机会停止在最佳拍摄角度位置，并开启自身的摄像头和显示器，同时接通电话，实现用户的来电视频通讯。 [0117]　当通讯信息为来电时，为进一步优化上述实施例，在步骤S105之后，还可以包括步骤： [0118]　接收用户输入的语音接通/挂断指令，并根据所述语音接通/挂断指令，控制所述被激活的智能家居设备执行相应的操作。 [0119]　其中，用户也可以通过手动触控智能家居设备的方式去接通或挂断电话。 [0120]　综上可知，本发明通过将智能盒子与各智能家居设备连接，使本不具备接打电话功能的智能家居设备具有了接打电话功能，从而极大的提高了用户接打电话的便利性。 [0121]　与上述方法实施例相对应，本发明还公开了一种基于智能家居设备的移动终端通讯信息的共享系统。 [0122]　参见图6，本发明实施例公开的一种基于智能家居设备的移动终端通讯信息的共享系统的结构示意图，该共享系统应用于智能盒子，所述智能盒子与多个智能家居设备通信连接，所述共享系统包括 [0123]　第一激活单元601，用于当检测到用户进入预设范围时，激活所述智能盒子的MODEM模块； [0124]　其中，智能盒子是一种控制智能家居设备的核心部件，能够与其他的智能设备通过各种有线模块或无线模块连接，其中，无线模块包括但不局限于WiFi模块、蓝牙模块、WLAN模块、3G模块。 [0125]　具体的，智能盒子可以通过多种方式确定用户是否进入预设范围，比如当智能盒子获取到预关联的智能门锁上的指纹传感器发送的指纹信息时，智能盒子确定检测到用户进入预设范围；或是当智能盒子获取到预关联的网络摄像机采集到的人脸识别图像时，智能盒子确定检测到用户进入预设范围；或是当智能盒子检测到与预关联的移动终端建立连接时，确定检测到用户进入预设范围，其中，智能盒子确定用户是否进入预设范围的方式包括但不局限于上述三种方式。 [0126]　预设范围具体依据实际需要而定，如用户家的室内范围。 [0127]　第一接收单元602，用于通过所述MODEM模块接收运营商发送给与所述MODEM模块预关联的移动终端的通讯信息； [0128]　具体的，当MODEM模块被激活后，MODEM模块会代替与MODEM模块预关联的移动终端，接收运营商发送给预关联的移动终端的通讯信息。 [0129]　需要说明的是，一个MODEM模块可以与多个移动终端预关联，本实施例中，MODEM模块具体接收的是运营商发送给位于预设范围内且与MODEM模块预关联的移动终端的通讯信息。 [0130]　移动终端与智能盒子的关联方式有多种，如将移动终端的电话号码信息存储至智能盒子，实现移动终端与智能盒子的关联；或是将移动终端的用户信息存储至智能盒子，实现移动终端与智能盒子的关联，其中，移动终端与智能盒子的关联方式包括但不局限于上述两种方式。 [0131]　通讯信息包括：来电和短信，来电包括：语音来电和视频来电(如微信视频，QQ视频等)。 [0132]　获取单元603，用于获取用户的当前位置信息； [0133]　具体的，智能盒子可以激活与智能盒子预关联的无人机，通过被激活的无人机对用户所处的位置信息进行定位，获取用户的当前位置信息。 [0134]　因此，获取单元603具体可以包括： [0135]　第四激活子单元，用于激活与智能盒子预关联的无人机； [0136]　第三获取子单元，用于通过被激活的无人机，获取用户的当前位置信息。 [0137]　需要说明的是，智能盒子获取用户的当前位置信息的过程包括但不局限于上述方式，还可以为其他实现方式，如或智能盒子可以通过安装在预设范围内的摄像头，获取用户的当前位置信息；或当智能盒子检测到用户对智能电视发送的控制指令(如打开指令、换台指令等)时，智能盒子会判定用户当前位于智能电视附近，从而确定用户的当前位置信息为智能电视附近；或智能盒子通过安装在每个房间的声音采集装置，获取用户的当前位置信息，并将所采集的声音响亮度最高的声音采集装置的所在位置，确定为用户的当前位置信息。需要说明的是，智能盒子获取用户的当前位置信息的方式包括但不局限于上述方式，智能盒子还可以通过其他可以与人交互的设备获取用户的当前位置信息。 [0138]　第二激活单元604，用于根据所述当前位置信息激活距离用户最近的智能家居设备； [0139]　具体的，智能盒子可以预先将位于预设范围(如用户室内环境)内的各个智能家居设备，在该预设范围内的具体位置进行存储；当获取到用户的当前位置后，以用户的当前位置为起点，计算用户的当前位置到各智能家居设备的距离，并将距离最短的智能家居设备作为距离用户最近的智能家居设备，通过向距离用户最近的智能家居设备发送激活信号，实现对该智能家居设备进行激活。 [0140]　需要说明的是，本发明中激活智能家居设备指的是：智能盒子向智能家居设备发送激活信号，智能家居设备根据接收到的激活信号进行开启。 [0141]　输出单元605，用于将所述通讯信息输出至被激活的智能家居设备进行输出。 [0142]　需要说明的是，当被激活的智能家居设备具有显示屏时，被激活的智能家居设备会将通讯信息进行显示；当被激活的智能家居设备不具有显示屏时，被激活的家居设备将会通过语音方式将通讯信息告知用户。 [0143]　综上可知，本发明公开的基于智能家居设备的移动终端通讯信息的共享系统，当检测到用户进入预设范围，如回到家中时，智能盒子会激活MODEM模块，通过该MODEM模块接收运营商发送给与MODEM模块预关联的移动终端的通讯信息，并根据用户的当前位置信息，激活距离用户最近的智能家居设备，实现对通讯信息的输出。因此，本发明实现了智能家居设备与移动终端的通讯信息共享，使用户可以随时随地方便的处理通讯信息，从而有效减少了用户对通讯信息接收延迟，甚至错过接收通讯信息的情况。 [0144]　为进一步优化上述实施例，本发明还公开了上述第一激活单元601的具体实现方式。 [0145]　实现方式一 [0146]　第一激活单元601包括： [0147]　第一获取子单元，用于获取与所述智能盒子预关</t>
  </si>
  <si>
    <t>因此，本发明实现了智能家居设备与移动终端的通讯信息共享，使用户可以随时随地方便的处理通讯信息，从而有效减少了用户对通讯信息接收延迟，甚至错过接收通讯信息的情况。</t>
  </si>
  <si>
    <t>CN106123061A |
CN106094545A |
CN105959191A |
CN205540013U |
CN105549405A |
CN105430630A |
CN105245419A</t>
  </si>
  <si>
    <t>CN110675566B |
CN112399147A |
CN111885340A |
CN111583484A |
CN110675566A |
CN109257419A |
CN108920123A</t>
  </si>
  <si>
    <t>2.27</t>
  </si>
  <si>
    <t>CN108259277B</t>
  </si>
  <si>
    <t>智能设备 |
智能家居设备 |
移动终端 |
家居设备 |
接通电话 |
通讯信息 |
智能空调 |
智能电视 |
智能门锁 |
指纹信息 |
接收用户输入 |
短信输出 |
人脸识别图像 |
共享系统</t>
  </si>
  <si>
    <t>无线连接方式 |
声音采集装置 |
无线方式连接 |
智能盒 |
通信连接 |
指纹传感器 |
输出单元</t>
  </si>
  <si>
    <t>modem模块 |
gprs复用 |
发送给 |
运营商 |
接收单元 |
激活距离 |
激活子</t>
  </si>
  <si>
    <t>当前位置信息 |
hard plastic |
摄像机采集 |
子单元</t>
  </si>
  <si>
    <t>3  2018.07.06 公开 公开
2018.07.31 实质审查的生效 实质审查的生效
IPC(主分类):H04L  12/28
申请日:20161228
2021.02.12 授权 授权</t>
  </si>
  <si>
    <t>CN201611237425.X</t>
  </si>
  <si>
    <t>一种开机Logo显示方法、装置及嵌入式设备</t>
  </si>
  <si>
    <t>本发明公开了一种开机Logo显示方法、装置及嵌入式设备，首先通过引导加载程序初始化内嵌式存储器驱动；其次读取内嵌式存储器内存储的开机Logo，并将开机Logo保存至内存；然后利用启动后的操作系统内核读取内存中保存的开机Logo，并将开机Logo显示到嵌入式设备的显示器。由此可知，本发明仅执行了一次内嵌式存储器驱动的初始化，相比传统需要执行两次内嵌式存储器驱动的初始化而言，本发明大大缩短了开机Logo的显示时间，使系统处于黑屏状态的时间变短，从而提高了用户体验。</t>
  </si>
  <si>
    <t>一种开机Logo显示方法，其特征在于，包括： 　　通过引导加载程序初始化内嵌式存储器驱动； 　　读取内嵌式存储器内存储的开机Logo； 　　将所述开机Logo保存至内存； 　　利用启动后的操作系统内核，读取所述内存中保存的所述开机Logo； 　　将所述开机Logo传输至嵌入式设备的显示器，以由所述显示器显示所述开机Logo。</t>
  </si>
  <si>
    <t>刘旺</t>
  </si>
  <si>
    <t>G06F  9/44</t>
  </si>
  <si>
    <t>G06F9/4415</t>
  </si>
  <si>
    <t>　现有嵌入式设备在启动的时候，经常需要一段时间才能完成启动。在这段时间内，为了减少用户等待设备启动时的枯燥感，为显示器设定了开机画面，通常称为开机Logo。所述开机Logo指的是，在用户开机之后，程序尚未启动之前的时间内，在显示器上显示一张图片，以供用户欣赏，并该此同时进行后台的启动过程，直至完成程序的启动。&lt;br/&gt;　在现有技术中，开机Logo的显示流程为：首先引导加载程序(BootLoader)启动后，引导加载程序会初始化内嵌式存储器(Embedded Multi Media Card，eMMC)驱动，引导操作系统内核(Kernel)启动；然后操作系统内核初始化内嵌式存储器驱动，读取存储在内嵌式存储器内的开机Logo，并将开机Logo显示到嵌入式设备的显示器。&lt;br/&gt;　但是，发明人在本申请的研究过程中发现，传统开机Logo的显示过程需要经过两次内嵌式存储器驱动的初始化，从而导致开机Logo的显示时间耗时较长，使系统长时间处于黑屏状态，因此用户体验较差。</t>
  </si>
  <si>
    <t>　本发明涉及显示器技术领域，更具体的说，涉及一种开机Logo显示方法、装置及嵌入式设备。</t>
  </si>
  <si>
    <t>[0037]　本发明实施例公开了一种开机Logo显示方法、装置及嵌入式设备，以解决传统技术中存在的，开机Logo显示时间耗时较长，使系统长时间处于黑屏状态的问题。 [0038]　参见图1，本发明实施例公开的一种开机Logo显示方法的工作流程图，该方法包括步骤： [0040]　具体的，BootLoader是一种在操作系统内核(Kernel)运行前运行的程序。引导加载程序可以初始化硬件、建立内存空间映射图，从而将系统的软硬件带到一个合适状态，以便为最终调用操作系统内核准备好正确环境。 [0045]　步骤S103、将开机Logo保存至内存； [0047]　在具体进行存储时，工作人员可以根据不同的应用场景，发出不同的存储指令，以选择将开机Logo存储于不同的内存中。 [0048]　步骤S104、利用启动后的操作系统内核，读取内存中保存的开机Logo； [0049]　步骤S105、将开机Logo传输至嵌入式设备的显示器，以由显示器显示开机Logo。 [0050]　其中，显示器支持的图片格式包括：BMP、JPEG、PNG和GIF等多种格式。 [0053]　另外，在步骤S101之前，还包括步骤： [0054]　启动所述引导加载程序。 [0055]　为进一步优化上述实施例，在步骤S104之前，还包括步骤： [0056]　引导所述操作系统内核启动。 [0057]　与上述方法实施例相对应，本发明还公开了一种开机Logo显示装置。 [0058]　参见图2，本发明实施例公开的一种开机Logo显示装置的结构示意图，该显示装置包括： [0060]　具体的，BootLoader是一种在操作系统内核(Kernel)运行前运行的程序。引导加载程序可以初始化硬件、建立内存空间映射图，从而将系统的软硬件带到一个合适状态，以便为最终调用操作系统内核准备好正确环境。 [0065]　保存单元203，用于将所述开机Logo保存至内存； [0067]　在具体进行存储时，工作人员可以根据不同的应用场景，发出不同的存储指令，以选择将开机Logo存储于不同的内存中。 [0068]　第二读取单元204，用于利用启动后的操作系统内核，读取所述内存中保存的所述开机Logo； [0069]　传输单元205，用于将所述开机Logo传输至嵌入式设备的显示器，以由所述显示器显示所述开机Logo。 [0070]　其中，显示器支持的图片格式包括：BMP、JPEG、PNG和GIF等多种格式。 [0073]　为进一步优化上述实施例，如图3所示的结构示意图，开机Logo显示装置还包括： [0074]　第一启动单元206，用于启动所述引导加载程序。 [0075]　为进一步优化上述实施例，如图3所示的结构示意图，开机Logo显示装置还包括： [0076]　第二启动单元207，用于引导所述操作系统内核启动。 [0077]　相应的，本发明还公开了一种嵌入式设备，所示嵌入式设备包括上述的开机Logo显示装置和显示器： [0078]　开机Logo显示装置包括：初始化单元201、第一读取单元202、保存单元203、第二读取单元204和传输单元205；并且，所述开机Logo显示装置还可以包括：第一启动单元206和第二启动单元207。 [0080]　其中，嵌入式设备可以包括：手机、计算机、机顶盒或电视，但不限于此。 [0082]　本说明书中各个实施例采用递进的方式描述，每个实施例重点说明的都是与其他实施例的不同之处，各个实施例之间相同相似部分互相参见即可。</t>
  </si>
  <si>
    <t>由此可知，本发明仅执行了一次内嵌式存储器驱动的初始化，相比传统需要执行两次内嵌式存储器驱动的初始化而言，本发明大大缩短了开机Logo的显示时间，使系统处于黑屏状态的时间变短，从而提高了用户体验。</t>
  </si>
  <si>
    <t>0.66</t>
  </si>
  <si>
    <t>CN105786424A |
CN105302663A |
CN104765697A |
CN104750492A |
CN104375852A |
CN104182264A |
CN102866896A |
CN101923479A |
CN101526907A |
CN101436143A |
CN1946210A</t>
  </si>
  <si>
    <t>CN109445860B |
WO2021082116A1 |
CN109951732A |
CN109710318A |
CN109634705A |
CN109445860A |
US11269654B2</t>
  </si>
  <si>
    <t>2.37</t>
  </si>
  <si>
    <t>bootloader |
嵌入式设备 |
系统资源 |
嵌入式cpu |
usb闪存盘</t>
  </si>
  <si>
    <t>启动程序 |
内存空间 |
读取内存 |
kernel |
引导加载 |
引导加载程序 |
程序初始化 |
开机画面 |
运行进程 |
软硬件 |
multi media card |
安全数码卡 |
初始化 |
内存储 |
读取单元</t>
  </si>
  <si>
    <t>操作系统内核 |
存储器驱动 |
初始化硬件 |
加载启动 |
内嵌式存储器 |
显示器显示</t>
  </si>
  <si>
    <t>固件程序 |
文件系统 |
bootloader程序 |
启动单元 |
显示方法 |
显示装置</t>
  </si>
  <si>
    <t>3  2018.07.06 公开 公开
2018.07.31 实质审查的生效 实质审查的生效
IPC(主分类):G06F   9/44
申请日:20161228
2022.08.19 发明专利申请公布后的驳回 发明专利申请公布后的驳回
申请公布日=2018.07.06</t>
  </si>
  <si>
    <t>CN201611234280.8</t>
  </si>
  <si>
    <t>一种基于背光亮度的显示画面的调节方法及装置</t>
  </si>
  <si>
    <t>本发明公开了一种基于背光亮度的显示画面的调节方法，通过直方图面积积分法，提取当前屏幕显示画面的像素特征值，并在已加载的查找表中查找所述像素特征值对应的背光值和图像增益系数，将当前屏幕显示画面调整到所述背光值。将已获得的灰度值概率的直方图标记为明区和暗区，依据标记的明区、暗区及图像增益系数生成连续平滑的贝塞尔曲线，并依据连续平滑的贝塞尔曲线分别对明区和暗区各像素的灰度值进行调整。这样，不仅降低了背光亮度，从而降低了功耗，而且在背光亮度较低的情况下，增强了图像明、暗区的对比度，提高了图像视觉效果，同时还避免了出现像素过饱和的问题，极大程度上避免了图像细节的丢失。</t>
  </si>
  <si>
    <t>一种基于背光亮度的显示画面的调节方法，其特征在于，所述方法包括： 　　依据直方图面积积分法，提取当前屏幕显示画面的像素特征值； 　　在已加载的查找表中，查找所述像素特征值相对应的背光值和图像增益系数； 　　依据所述背光值，调整所述当前屏幕显示画面的背光亮度； 　　将已获得的灰度值概率的直方图标记为明区和暗区；所述灰度值概率的直方图为根据已采集到的显示画面的各个灰度值以及各个灰度值在所述显示画面中出现的概率得到的； 　　依据明区暗区、图像增益系数以及预设的规则，生成连续平滑的数字贝塞尔曲线，并生成与所述连续平滑的数字贝塞尔曲线相对应的增益查找表； 　　依据所述增益查找表，对所述明区和暗区的各灰度值进行调整，以增强明区和暗区的对比度。</t>
  </si>
  <si>
    <t>一种基于背光亮度的显示画面的调节方法，其特征在于，所述方法包括： 　　依据预设的采样方法对当前屏幕显示画面的各像素的灰度值进行采样； 　　依据采样结果计算灰度值概率的直方图； 　　从灰度值低的一侧对所述直方图进行遍历，采用定积分的方法计算遍历到的灰度值对应的直方图区域的面积； 　　判断所述面积是否大于预设的面积阈值； 　　若大于预设的面积阈值，将此时的灰度值作为像素特征值； 　　在已加载的查找表中，查找所述像素特征值相对应的背光值和图像增益系数； 　　依据所述背光值，调整所述当前屏幕显示画面的背光亮度； 　　将所述直方图标记为明区和暗区； 　　依据明区暗区、图像增益系数以及预设的规则，生成连续平滑的数字贝塞尔曲线，并生成与所述连续平滑的数字贝塞尔曲线相对应的增益查找表； 　　依据所述增益查找表，对所述明区和暗区的各灰度值进行调整，以增强明区和暗区的对比度。</t>
  </si>
  <si>
    <t>岳蓬星 |
田光亚</t>
  </si>
  <si>
    <t>G09G  5/10|G09G  3/34</t>
  </si>
  <si>
    <t>G09G  5/10</t>
  </si>
  <si>
    <t>G09G5/10|G09G3/3406|G09G3/3413</t>
  </si>
  <si>
    <t>G09G5</t>
  </si>
  <si>
    <t>　在一些电子设备中的屏幕的点亮及画面的显示，是通过安装在屏幕背后的背光源发光而形成的，在这里可以将背光源发出的光表示为背光。例如：手机屏幕、笔记本电脑屏幕及一些液晶电视显示屏幕。在电子设备使用的过程中背光源非常耗电，因为了节省电能，需要减弱背光。&lt;br/&gt;　背光的减弱，可能造成屏幕的显示画面变暗，从而给用户造成不佳的视觉效果。为了在背光较弱的情况下，也可以更清楚的显示画面信息，需要对显示画面的亮度进行调节，现有技术中，对屏幕显示画面的亮度进行调节时，通常采用单一的策略对整个屏幕灰度值进行调节，虽然可以达到图像亮度调节的目的，但是有可能造成显示画面的灰度值过饱和问题，从而造成细节的丢失。</t>
  </si>
  <si>
    <t>　本发明涉及电子设备领域，尤其涉及一种基于背光亮度的显示画面的调节方法及装置。</t>
  </si>
  <si>
    <t>[0060]　参考图1，示出了本发明实施例一种基于背光亮度的显示画面的调节方法的流程示意图。在本实施例中，所述方法可以包括： [0061]　S101：依据直方图面积积分法，提取当前屏幕显示画面的像素特征值。 [0062]　在本实施例中，参考图2，S101具体可以包括： [0063]　S201：依据预设的采样方法对所述当前屏幕显示画面的各像素的灰度值进行采样。 [0064]　本实施例中，对所述当前屏幕显示画面各像素的灰度值进行采样时，由于组成显示画面的像素点很多，而且存在灰度值重复的像素点，为了降低采样时的冗余度并提高采样的效率，可以间隔若干的像素点对显示画面中的像素点的灰度值进行采样。 [0065]　本实施例中，对于获得每个像素灰度值的方法包括多种，在本实施例中不做限定，例如可以是对当前屏幕显示画面中各色彩通道按预设的规则加权获得；也可以是根据灰度值加权方法获得；也可以是采用明亮度加权计算方法获得。 [0066]　S202：依据采样结果计算所述灰度值概率的直方图。 [0067]　本实施例中，根据采样结果计算灰度值概率的直方图，也可以理解为：该直方图的横坐标可以表示为采集到的像素点的灰度值，纵坐标可以表示为每个灰度值在显示画面中出现的概率。 [0068]　S203：从灰度值低的一侧对所述直方图进行遍历，采用定积分的方法计算遍历到的灰度值对应的直方图区域的面积。 [0069]　举例说明：假设直方图对应的灰度值区域为[0,255]，则可以从0开始对直方图进行遍历，假设当前遍历到的灰度值范围为[0,100]，则可以采用定积分的方法计算从[0,100]对应的直方图区域的面积，即将遍历到的像素点对应的直方图中各个小柱状图的面积进行累加。 [0070]　S204：判断所述面积是否大于预设的面积阈值。 [0072]　本实施例中，需要说明的是，判断遍历到的灰度值对应的直方图区域的面积是否大于预设的面积阈值，实际上可以理解为判断遍历到的灰度值对应的直方图区域的面积的占比是否大于预设的面积阈值，因为直方图整个区域的面积为1，遍历到的灰度值对应的直方图区域的面积与遍历到的灰度值对应的直方图区域是相等的。 [0073]　举例说明：设置所述面积阈值的目标在于平衡显示画面明区和暗区对特征值计算的影响，面积阈值越高，表明图像中明亮像素对像素特征值计算的贡献越大；而面积越小，表明图像中明亮像素对像素特征值的贡献越小；若面积阈值为50％，则表明像素特征值是明区和暗区像素点灰度值的均值；若希望所述像素特征值与显示画面中高亮像素耦合性更强，即像素特征值更接近图像中明亮部分的像素值，则可以调高所述面积阈值，例如可以调高到70％、或者80％。 [0074]　S205：若大于预设的面积阈值，将此时的灰度值作为像素特征值。 [0075]　本实施例中，若遍历到的灰度值对应的直方图的面积大于预设的面积阈值，将此时的灰度值作为像素特征值。 [0076]　但是，若所述遍历到的灰度值对应的直方图的面积不大于预设的面积阈值，返回执行S203，即遍历下一个灰度值，计算所有遍历到的灰度值对应的直方图的面积。 [0077]　本实施例中，采用S201-S205获取像素特征值，可以有效的表征图像高亮区域的特征，更加符合人类的视觉感觉，增强了对于图像中大面积低灰度区域的鲁棒性。 [0078]　S102：在已加载的查找表中，查找所述像素特征值相对应的背光值和图像增强系数。 [0079]　本实施例中，在S101之前还可以包括：加载所述查找表。 [0080]　本实施例中，所述查找表可以为背光值、图像增强系数和像素特征值的对应表，即表中每一像素特征值可以对应一个背光值和一个图像增强系数。 [0081]　除此之外，采用本实施例的方法，无需存储历史帧数据，只需根据显示画面当前帧数据即可获得像素特征值，而且在S101之前已经加载了查找表，因此提高了运算的效率。 [0082]　S103：将已获得的灰度值概率的直方图标记为明区和暗区；所述灰度值概率的直方图为根据已采集到的显示画面的各个灰度值以及各个灰度值在所述显示画面中出现的概率得到的。 [0083]　本实施例中，可以依据显示屏幕各个像素点灰度值的不同，将显示画面标记为明区和暗区，参考图3，具体的S103可以包括： [0084]　S301：获取所述直方图对应的各灰度值的平均值，将得到的平均值作为分割阈值。 [0085]　本实施例中，所述直方图对应的各个灰度值即为S201中对显示画面采样得到的灰度值。 [0086]　S302：判断所述直方图的各个灰度值是否大于预设的所述分割阈值。 [0087]　S303：将大于所述分割阈值的灰度值构成的区域标记为明区。 [0088]　S304：将不大于所述分割阈值的灰度值构成的区域标记为暗区。 [0089]　S105：依据明区、暗区图像增益系数以及预设的规则，生成连续平滑的贝塞尔曲线，并生成与所述连续平滑的贝塞尔曲线相对应的增益查找表。 [0090]　本实施例中，S105具体可以包括： [0091]　S305：依据所述明区、暗区和所述图像增益系数，计算所述数字贝塞尔曲线的多个控制点。 [0092]　举例说明：假设计算的贝塞尔曲线的控制点为5个，分别可以包括第一类控制点和第二类控制点，其中第一类控制点可包括三个点，第二类控制点可以包括两个点。其中，第一类控制点用来区分直方图中的明区和暗区第二类控制点用来确定图像明暗变化的增益强度和方向，计算的过程可以包括： [0093]　其中，计算第一类控制点：其中第一点为暗区的起始点；第二点为明暗区的分界点，该点沿x轴的偏移影响了画面增亮或降暗的幅度和方向；第三点为明区的终止点。 [0094]　具体而言，第一点的坐标可以为(0，0)；第三点的坐标可以为(255,255)；第二点若向x轴负方向偏移，最终使画面对比度增加的同时亮度得到提升；第二点若向x轴正方向偏移，最终使画面对比度增加的同时，整体亮度降低。因此第二点的位置选取极为重要，本实施例中在直方图均值k的基础上，根据增益系数a向对应方向偏移，最终获得第二点位置。 [0095]　假设第二点的坐标为：(xc,yc)； [0096]　其中，(k为均值,α为增益系数)； [0097]　f(k,α)＝k(1-αθ)，θ∈[0,1]为限幅系数。 [0098]　计算第二类控制点： [0099]　本实施例中第四点为暗区控制点，该控制点明显偏离第一类控制点所在的直线，并向y轴负方向偏移，最终使得图像暗区整体亮度下降的同时增强该区域对比度。 [0100]　第四点的坐标可以为：(xL,yL)[0101]　其中，(α为增益系数，α∈[0,1])； [0102]　g(α,xL)＝xL(1+η(α-1))，η∈[0,1]为限幅系数； [0103]　本实施例中第五点为明区控制点，该控制点明显偏离第一类控制点所在直线，并向y轴正方向偏移，最终使得图像明区整体亮度提升的同时增强该区域对比度。 [0104]　第五点的坐标可以为：(xR,yR)； [0105]　其中，yR＝h(a,xR)； [0106]　h(α,xR)＝xR+αδ(255-xR)，δ∈[0,1]为限幅系数。 [0107]　S306：依据获取的多个控制点，获取对应的数字贝塞尔曲线。 [0108]　S307：对数字贝塞尔曲线进行线性插值，以获得连续平滑的数字贝塞尔曲线。 [0109]　本实施例中，数字贝塞尔曲线是由离散孤立的点组成的，S306中组成所述数字贝塞尔曲线的点可能比较稀疏，若想获得连续平滑的贝塞尔曲线也就是比较致密的贝塞尔曲线，可以将贝塞尔曲线进行线性差值，即可以理解为在各个离散的点中间插入若干个点，使得所述数字贝塞尔曲线在各采样点处均可取得连续的采样值，从而获得连续平滑的贝塞尔曲线。 [0110]　S106：依据所述增益查找表，对所述明区和暗区的各灰度值进行调整，以增强明区和暗区的对比度。 [0111]　本实施例中，本实施例依据所述增益查找表对所述明区和暗区的灰度值进行调节时，可以是对直方图中逐像素的进行像素变换，即逐个的对明区和暗区的各灰度值进行变换。由于数字贝塞尔曲线是连续平滑的，而增益查找表与所述连续平滑的数字贝塞尔曲线是相对应的，因此在对明区和暗区的灰度值进行调节时，对于越接近明区边界处的灰度值和暗区边界处的灰度值增加或者减小的幅度会很小，而对于明区和暗区中间的灰度值增加或者减小的幅度会相对较大，而且在明区和暗区分界点处曲线平滑，因此对明区和暗区的灰度值进行调整后，明、暗区过渡平滑。这样不仅避免出现像素点饱和的问题，而且还可以提高显示画面的对比度。 [0112]　具体的，对明暗区进行调节时，根据上述通过以上两类控制点而得到的连续平滑的贝赛尔曲线，在第一类控制点处，即第一点、第二点和第三点处，图像调节幅度接近于0；在第一点、第三点处，有效避免了像素饱和现象。在第二点处，即明暗区分界点处，曲线连续、平滑。而在第二类控制点附近，图像调节幅度较大，分别向明、暗两级拓展动态范围，增强图像反差，使得画面鲜明易看。 [0113]　本发明实施例，通过直方图面积积分法，提取当前屏幕显示画面的像素特征值，并在已加载的查找表中，查找所述像素特征值对应的背光值和图像增益系数，将当前屏幕显示画面调整到所述背光值。将已获得的灰度值概率的直方图标记为明区和暗区，依据标记的明区、暗区及图像增益系数生成连续平滑的贝塞尔曲线，并依据连续平滑的贝塞尔曲线分别对明区和暗区各像素的灰度值进行调整。这样，不仅降低了背光亮度，降低了功耗，而且在背光亮度较低的情况下，增强了图像明、暗区的对比度，提高了图像视觉效果，同时还避免了出现像素过饱和的问题，极大程度上避免了图像细节的丢失。 [0114]　参考图4，示出了本发明实施例一种基于背光亮度的显示画面的调节装置的结构示意图。在本实施例中，所述装置可以包括： [0115]　提取单元401，用于依据直方图面积积分法，提取当前屏幕显示画面的像素特征值； [0116]　查找单元402，用于在已加载的查找表中，查找所述像素特征值相对应的背光值和图像增益系数； [0117]　第一调整单元403，用于依据所述背光值，调整所述当前屏幕显示画面的背光亮度； [0118]　标记单元404，用于将已获得的灰度值概率的直方图标记为明区和暗区；所述灰度值概率的直方图为根据已采集到的显示画面的各个灰度值以及各个灰度值在所述显示画面中出现的概率得到的； [0119]　生成单元405，用于依据明区暗区、图像增益系数以及预设的规则，生成连续平滑的贝塞尔曲线，并生成与所述连续平滑的数字贝塞尔曲线相对应的增益查找表； [0120]　第二调整单元406，用于依据所述增益查找表，对所述明区和暗区的各灰度值进行调整，以增强明区和暗区的对比度。 [0121]　可选的，所述提取单元包括： [0122]　采样子单元，用于依据预设的采样方法对所述当前屏幕显示画面的各像素的灰度值进行采样； [0123]　第一计算子单元，用于依据采样结果计算所述灰度值概率的直方图； [0124]　第二计算子单元，用于从灰度值低的一侧对所述直方图进行遍历，采用定积分的方法计算遍历到的灰度值对应的直方图区域的面积； [0125]　第一判断子单元，用于判断所述面积是否大于预设的面积阈值； [0126]　确定子单元，用于若大于预设的面积阈值，将此时的灰度值作为像素特征值。 [0127]　可选的，所述标记单元包括： [0128]　第一获取子单元，用于获取所述直方图各灰度值的平均值，将得到的平均值作为分割阈值； [0129]　第二判断子单元，用于判断所述直方图的各个灰度值是否大于预设的所述分割阈值； [0130]　第一标记子单元，用于将大于所述分值阈值的灰度值构成的区域标记为明区； [0131]　第二标记子单元，用于将不大于所述分割阈值的灰度值构成的区域标记为暗区。 [0132]　可选的，所述生成单元包括： [0133]　第三计算子单元，用于依据所述明区、暗区和所述图像增益系数，计算所述数字贝塞尔曲线的多个控制点； [0134]　第二获取子单元，用于依据所述多个控制点，获取对应的数字贝塞尔曲线； [0135]　获得子单元，用于对所述数字贝塞尔曲线进行线性插值，以获得连续平滑的贝塞尔曲线。 [0136]　可选的，还包括： [0137]　加载子单元，用于加载所述查找表。 [0138]　通过本实施例提供的装置，通过直方图面积积分法，提取当前屏幕显示画面的像素特征值，并在已加载的查找表中，查找所述像素特征值对应的背光值和图像增益系数，将当前屏幕显示画面调整到所述背光值。将已获得的灰度值概率的直方图标记为明区和暗区，依据标记的明区、暗区及图像增益系数生成连续平滑的贝塞尔曲线，并依据连续平滑的贝塞尔曲线分别对明区和暗区各像素的灰度值进行调整。这样，不仅降低了背光亮度，降低了功耗，而且在背光亮度较低的情况下，增强了图像明、暗区的对比度，提高了图像视觉效果，同时还避免了出现像素过饱和的问题，极大程度上避免了图像细节的丢失。 [0139]　需要说明的是，本说明书中的各个实施例均采用递进的方式描述，每个实施例重点说明的都是与其他实施例的不同之处，各个实施例之间相同相似的部分互相参见即可。</t>
  </si>
  <si>
    <t>这样，不仅降低了背光亮度，从而降低了功耗，而且在背光亮度较低的情况下，增强了图像明、暗区的对比度，提高了图像视觉效果，同时还避免了出现像素过饱和的问题，极大程度上避免了图像细节的丢失。</t>
  </si>
  <si>
    <t>WO2010056618A1 |
CN105185328A |
CN103778900A |
CN103325355A |
CN102568386A |
CN102523397A |
CN101170642A |
US20130120480A1</t>
  </si>
  <si>
    <t>CN110648640B |
CN111063319B |
CN110767170B |
CN109686324B |
CN113596362A |
CN111063319A |
CN111028792A |
CN110956933A |
CN110767170A |
CN110648640A |
CN109686324A</t>
  </si>
  <si>
    <t>2.45</t>
  </si>
  <si>
    <t>CN108257580B</t>
  </si>
  <si>
    <t>灰度值 |
直方图 |
像素点 |
像素灰度值 |
图像亮度 |
分割阈值 |
灰度区域 |
对比度 |
kelland |
图像细节 |
focus stage |
图像视觉效果</t>
  </si>
  <si>
    <t>线性插值 |
增益系数 |
平均值 |
特征值 |
查找表 |
贝塞尔曲线 |
采样方法 |
控制点 |
子单元 |
标记为 |
提取单元</t>
  </si>
  <si>
    <t>增益查找表 |
定积分 |
focus diagnostics |
分值阈值</t>
  </si>
  <si>
    <t>背光亮度 |
调整单元 |
显示画面 |
调节方法 |
屏幕显示画面</t>
  </si>
  <si>
    <t>3  2018.07.06 公开 公开
2018.07.31 实质审查的生效 实质审查的生效
IPC(主分类):G09G   5/10
申请日:20161228
2020.08.28 授权 授权</t>
  </si>
  <si>
    <t>CN201611220200.3</t>
  </si>
  <si>
    <t>一种信息处理方法及装置</t>
  </si>
  <si>
    <t>本申请提供了一种信息处理方法及装置，信息处理方法包括：确定移动设备的当前应用场景，确定与当前应用场景对应的帧率作为目标帧率，将移动设备的帧率调节为目标帧率。本申请提供的信息处理方法及装置可基于应用场景调节帧率，从而使不同的应用场景对应不同的帧率，即对所需帧率较高的应用场景使用较高的帧率，对所需帧率较低的应用场景使用较低的帧率，而不是使所有的应用场景都使用较高的帧率，这使得移动设备的功耗大大降低，提高了系统性能和用户体验度。</t>
  </si>
  <si>
    <t>一种信息处理方法，其特征在于，应用于一移动设备，所述信息处理方法包括： 　　确定所述移动设备的当前应用场景； 　　确定与所述当前应用场景对应的帧率作为目标帧率； 　　将所述移动设备的帧率调节为所述目标帧率。</t>
  </si>
  <si>
    <t>李晴</t>
  </si>
  <si>
    <t>2016/12/26</t>
  </si>
  <si>
    <t>2018/07/03</t>
  </si>
  <si>
    <t>H04N 21/2343|H04N 21/44|H04N 21/4402</t>
  </si>
  <si>
    <t>H04N 21/2343</t>
  </si>
  <si>
    <t>H04N21/440281|H04N21/234381|H04N21/44012</t>
  </si>
  <si>
    <t>H04N21</t>
  </si>
  <si>
    <t>　虚拟现实(Virtual Reality，VR)技术，是利用计算机生成一种模拟的仿真环境，营造一种可交互式的三维动态视景，给用户造成沉浸式体验的技术。VR技术是目前市场的热门技术之一，也是互联网发展的趋势。&lt;br/&gt;　由于VR产品具有较高的屏幕刷新率，而较高的屏幕刷新率会造成GPU频率提高，从而导致整机功耗飙升。VR产品的功耗普遍偏高，直接影响了VR产品的性能和整体体验。如何降低VR产品的功耗，提高系统性能是目前亟需解决的问题。</t>
  </si>
  <si>
    <t>　本发明涉及软件技术领域，尤其涉及一种信息处理方法及装置。</t>
  </si>
  <si>
    <t>[0055]　本发明实施例提供了一种信息处理方法，该方法应用于一移动设备，该移动设备可以但不限定为VR设备如VR眼镜，请参阅图1，示出了该信息处理方法的流程示意图，可以包括： [0056]　步骤S101：确定移动设备的当前应用场景。 [0057]　可以理解的是，移动设备包括多种应用场景，例如，游戏应用场景、电影应用场景、图片浏览应用场景等等，而不同的应用场景所需帧率实质是不同的，例如，游戏应用场景所需帧率相对较高，而图片浏览类应用的帧率相对较低。 [0058]　步骤S102：确定与当前应用场景对应的帧率作为目标帧率。 [0059]　由于不同的应用场景所需的帧率不同，为了将移动设备的帧率调节为当前应用场景所需的帧率，需要首先确定出与当前应用场景对应的帧率。 [0060]　步骤S103：将移动设备的帧率调整为目标帧率。 [0061]　在确定出与当前应用场景对应的帧率之后，将移动设备的帧率调节为与当前应用场景对应的帧率，从而基于与当前应用场景对应的帧率控制移动设备显示屏幕的刷新率。 [0062]　考虑到不同的应用场景所需的帧率不同，本发明实施例提供的信息处理方法，首先确定移动设备的当前应用场景，在确定出当前应用场景之后，确定与当前应用场景对应的帧率，从而将移动设备的帧率调整为与当前应用场景对应的帧率，由此可见，本发明实施例提供的信息处理方法可基于应用场景调节帧率，从而使不同的应用场景对应不同的帧率，即对所需帧率较高的应用场景使用较高的帧率，对所需帧率较低的应用场景使用较低的帧率，而不是使所有的应用场景都使用较高的帧率，这使得移动设备的功耗大大降低，提高了系统性能和用户体验度。 [0063]　上述实施例提供的信息处理方法中，确定与当前应用场景对应的帧率作为目标帧率的实现方式有多种。下面通过几个具体实例给出确定与当前应用场景对应的帧率的实现方式。 [0064]　请参阅图2，示出了本发明实施例提供的信息处理方法的一具体实例的流程示意图，该方法可以包括： [0065]　步骤S201：确定移动设备的当前应用场景。 [0066]　需要说明的是，当移动设备上运行不同应用时，会使用不同的系统接口，例如，移动设备在运行游戏类应用时，会使用游戏类应用的系统接口，因此，移动设备可检测当前使用的系统接口，通过当前使用的系统接口可确定当前的应用场景。 [0067]　步骤S202：基于当前应用场景，通过预先设置的应用场景与帧率的对应关系确定与当前应用场景对应的帧率作为目标帧率。 [0068]　在本实施例中，可预先设置并维护应用场景与帧率的对应关系，示例性的，应用场景与帧率的对应关系如下表所示： [0069]　表1 [0070]应用场景　　　　　　　　　　　　　　　　　帧率游戏类应用场景　　　　　　　　　　　　　　60fps3D电影应用场景　　　　　　　　　　　　　　48fps2d电影应用场景　　　　　　　　　　　　　　30fps图片浏览应用场景　　　　　　　　　　　　　30fps其它应用场景　　　　　　　　　　　　　　　30fps [0071]　假设确定出当前应用场景为游戏类应用场景，则确定与当前应用场景对应的帧率的过程为：在应用场景信息中查找游戏类应用场景，在查找到游戏类应用场景之后，获得与游戏类应用场景对应的帧率，从表1中可以得知，与游戏类应用场景对应的帧率为60fps，表明游戏类应用场景所需的帧率为60fps，需要将帧率调节为60fps。 [0072]　需要说明是，在一种可能的实现方式中，应用场景与帧率的对应关系中的，可将应用场景划分为两类进行设置，一类为典型应用场景，该典型应用场景可以为一些常用的应用场景或者对帧率要求较高的应用场景，对于这类场景，可分别针对各个应用场景设置帧率，如上表示出的游戏类应用场景、3D电影应用场景等，而第二类应用场景为除上述应用场景外的其它应用场景，对于这类场景可统一设置一个帧率。如上表1所示，在确定出当前应用场景之后，如果当前应用场景不是游戏类应用场景，不是3D电影应用场景，不是2d电影应用场景，也不是图片浏览应用场景，则将其作为其它应用场景处理，将帧率调节为30fps。 [0073]　步骤S203：将移动设备的帧率调整为目标帧率。 [0074]　考虑到不同的应用场景所需的帧率不同，本发明实施例提供的信息处理方法，首先确定移动设备的当前应用场景，在确定出当前应用场景之后，基于当前应用场景，通过预先设置的应用场景与帧率的对应关系确定与当前应用场景对应的帧率，进而将移动设备的帧率调整为与当前应用场景对应的帧率，由此可见，本发明实施例提供的信息处理方法可基于应用场景调节帧率，从而使不同的应用场景对应不同的帧率，即对所需帧率较高的应用场景使用较高的帧率，对所需帧率较低的应用场景使用较低的帧率，而不是使所有的应用场景都使用较高的帧率，这使得移动设备的功耗大大降低，提高了系统性能和用户体验度。 [0075]　请参阅图3，示出了本发明实施例提供的信息处理方法的一具体实例的流程示意图，该方法可以包括： [0076]　步骤S301：确定移动设备的当前应用场景。 [0077]　需要说明的是，当移动设备上运行不同应用时，会使用不同的系统接口，例如，移动设备在运行游戏类应用时，会使用游戏类应用的系统接口，因此，移动设备可检测当前使用的系统接口，通过当前使用的系统接口可确定当前的应用场景。 [0078]　步骤S302：基于当前应用场景，通过预先设置的应用场景与等级的对应关系，确定与当前应用场景对应的等级作为目标等级。 [0079]　步骤S303：基于目标等级，通过预先设置的等级与帧率的对应的关系，确定与目标等级对应的帧率，将与目标等级对应的帧率确定为目标帧率。 [0080]　在本实施例中，可预先设置并维护应用场景与等级的对应关系以及等级与帧率的对应关系，示例性的，应用场景与等级的对应关系以及等级与帧率的对应关系如下表所示： [0081]　表2 [0082]应用场景　　　　　　　　　　　等级　　　　　　　　　帧率游戏类应用场景　　　　　　　　　等级三　　　　　　　　60fps3D电影应用场景　　　　　　　　　等级二　　　　　　　　48fps2D电影应用场景　　　　　　　　　等级一　　　　　　　　30fps图片浏览应用场景　　　　　　　　等级一　　　　　　　　30fps其它应用场景　　　　　　　　　等级一　　　　　　　　30fps [0083]　假设确定出当前应用场景为游戏类应用场景，则确定与当前应用场景对应的帧率的过程为：首先在应用场景信息中查找游戏类应用场景，在查找到游戏类应用场景之后，获得与游戏类应用场景对应的等级，从表2中可获得，与游戏类应用场景对应的等级为等级三，然后进一步确定与等级三对应的帧率，从表2中可以看出，与等级三对应的帧率为60fps，因此，确定与游戏类应用场景对应的帧率为60fps，表明游戏类应用场景所需的帧率为60fps，需要将帧率调节为60fps。 [0084]　步骤S304：将移动设备的帧率调整为目标帧率。 [0085]　考虑到不同的应用场景所需的帧率不同，本发明实施例提供的信息处理方法，首先确定移动设备的当前应用场景，在确定出当前应用场景之后，基于当前应用场景，通过预先设置的应用场景与等级的对应关系、等级与帧率的对应的关系确定与当前应用场景对应的帧率，进而将移动设备的帧率调整为与当前应用场景对应的帧率，由此可见，本发明实施例提供的信息处理方法可基于应用场景调节帧率，从而使不同的应用场景对应不同的帧率，即对所需帧率较高的应用场景使用较高的帧率，对所需帧率较低的应用场景使用较低的帧率，而不是使所有的应用场景都使用较高的帧率，这使得移动设备的功耗大大降低，提高了系统性能和用户体验度。 [0086]　需要说明的是，上述实施例中，应用场景与帧率的对应关系可以为系统预先默认设置好的，也可以预先由用户自主进行设置，具体的，当检测到用户触发帧率设置的指令时，显示帧率设置界面，该帧率设置界面中包括多个应用场景，基于用户输入的与各个应用场景对应的帧率，建立应用场景与帧率的对应关系。 [0087]　同样的，上述实施例中，应用场景与等级的对应关系可以为系统预先默认设置好的，也可以预先由用户自主进行设置，具体的，当检测到用户触发帧率设置的指令时，显示帧率设置界面，该帧率设置界面中包括多个应用场景和与每个应用场景对应的多个可选等级，每个等级对应一帧率(例如，每个应用场景对应三个可选等级，分别为等级一、等级二和等级三，其中，等级一对应30fps，等级二对应48fps，等级三对应60fps)；基于用户针对每个应用场景所选择的等级，建立应用场景与等级的对应关系。由于每个等级对应一帧率，因此，建立了应用场景与等级的对应关系，实质上是建立了应用场景与帧率的对应关系。 [0088]　在预先设置好应用场景与帧率的对应关系之后，当电子设备上运行应用时，便可基于当前的应用场景，利用应用场景与帧率的对应关系确定与当前应用场景对应的帧率，从而将移动设备的帧率调节为确定出的帧率。 [0089]　对于上述任一实施例，假设当前的应用场景为第一应用场景，则当电子设备的应用场景由第一应用场景切换为与第一应用场景不同的第二应用场景时，上述任一实施例提供的信息处理方法还可以包括：确定与第二应用场景对应的帧率；将电子设备的帧率由与第一应用场景对应的帧率调节为与第二应用场景对应的帧率。示例性的，当前应用场景为游戏类应用场景，则将帧率调节为60fps，当当前的应用场景由游戏类应用场景切换为3D电影应用场景时，将帧率由60fps调节为48fps。 [0090]　与上述信息处理方法相对应，本发明实施例还提供了一种信息处理装置，该信息处理装置应用于一移动设备，请参阅图4，示出了该信息处理装置的结构示意图，可以包括：应用场景确定模块401、帧率确定模块402和帧率调节模块403。其中： [0091]　应用场景确定模块401，用于确定移动设备的当前应用场景。 [0092]　帧率确定模块402，用于确定与应用场景确定模块801确定出的当前应用场景对应的帧率作为目标帧率。 [0093]　帧率调节模块403，用于将移动设备的帧率调节为帧率确定模块802确定出的目标帧率。 [0094]　考虑到不同的应用场景所需的帧率不同，本发明实施例提供的信息处理装置，首先确定移动设备的当前应用场景，在确定出当前应用场景之后，确定与当前应用场景对应的帧率，从而将移动设备的帧率调整为与当前应用场景对应的帧率，由此可见，本发明实施例提供的信息处理装置可基于应用场景调节帧率，从而使不同的应用场景对应不同的帧率，即对所需帧率较高的应用场景使用较高的帧率，对所需帧率较低的应用场景使用较低的帧率，而不是使所有的应用场景都使用较高的帧率，这使得移动设备的功耗大大降低，提高了系统性能和用户体验度。 [0095]　在上述实施例提供的信息处理方法中，帧率确定模块的实现方式有多种。 [0096]　在一种可能的实现方式中，帧率确定模块可以包括：第一帧率确定子模块。 [0097]　帧率确定子模块，用于基于当前应用场景，通过预先设置的应用场景与帧率的对应关系确定与当前应用场景对应的帧率作为目标帧率。 [0098]　在另一种可能的实现方式中，帧率确定模块可以包括：等级确定子模块和第二帧率确定子模块。 [0099]　等级确定子模块，用于基于当前应用场景，通过预先设置的应用场景与等级的对应关系，确定与当前应用场景对应的等级作为目标等级； [0100]　帧率确定子模块，用于基于等级确定子模块确定出的目标等级，通过预先设置的等级与帧率的对应的关系，确定与目标等级对应的帧率，将与目标等级对应的帧率确定为目标帧率。 [0101]　上述实施例提供的信息处理装置还可以包括：帧率设置模块。 [0102]　帧率设置模块，具体用于当检测到用户触发帧率设置的指令时，显示帧率设置界面，所述帧率设置界面中包括多个应用场景；基于用户输入的与各个应用场景对应的帧率，建立所述应用场景与帧率的对应关系； [0103]　或者，当检测到用户触发帧率设置的指令时，显示帧率设置界面，所述帧率设置界面中包括多个应用场景和与每个应用场景对应的多个可选等级，每个等级对应一帧率；基于所述用户针对每个应用场景所选择的等级，建立所述应用场景与等级的对应关系。 [0104]　在上述实施例提供的信息处理装置中，应用场景确定模块可以包括：系统接口确定子模块和应用场景确定子模块。 [0105]　系统接口确定子模块，用于确定移动设备上当前运行的应用所使用的系统接口。 [0106]　应用场景确定子模块，用于基于系统接口确定子模块确定出的系统接口确定移动设备的当前应用场景。 [0107]　将上述实施例中当前应用场景作为第一应用场景，帧率确定模块，还用于当电子设备的应用场景由第一应用场景切换为与第一应用场景不同的第二应用场景时，确定与第二应用场景对应的帧率。 [0108]　帧率调节模块，还用于将电子设备的帧率由与第一应用场景对应的帧率调节为与第二应用场景对应的帧率。 [0109]　本说明书中各个实施例采用递进的方式描述，每个实施例重点说明的都是与其他实施例的不同之处，各个实施例之间相同相似部分互相参见即可。 [0110]　在本申请所提供的几个实施例中，应该理解到，所揭露的方法、装置和设备，可以通过其它的方式实现。例如，以上所描述的装置实施例仅仅是示意性的，例如，所述单元的划分，仅仅为一种逻辑功能划分，实际实现时可以有另外的划分方式，例如多个单元或组件可以结合或者可以集成到另一个系统，或一些特征可以忽略，或不执行。另一点，所显示或讨论的相互之间的耦合或直接耦合或通信连接可以是通过一些通信接口，装置或单元的间接耦合或通信连接，可以是电性，机械或其它的形式。 [0111]　所述作为分离部件说明的单元可以是或者也可以不是物理上分开的，作为单元显示的部件可以是或者也可以不是物理单元，即可以位于一个地方，或者也可以分布到多个网络单元上。可以根据实际的需要选择其中的部分或者全部单元来实现本实施例方案的目的。另外，在本发明各个实施例中的各功能单元可以集成在一个处理单元中，也可以是各个单元单独物理存在，也可以两个或两个以上单元集成在一个单元中。</t>
  </si>
  <si>
    <t>本申请提供的信息处理方法及装置可基于应用场景调节帧率，从而使不同的应用场景对应不同的帧率，即对所需帧率较高的应用场景使用较高的帧率，对所需帧率较低的应用场景使用较低的帧率，而不是使所有的应用场景都使用较高的帧率，这使得移动设备的功耗大大降低，提高了系统性能和用户体验度。</t>
  </si>
  <si>
    <t>2.16</t>
  </si>
  <si>
    <t>EP2671376A1 |
CN104731543A |
CN104282286A</t>
  </si>
  <si>
    <t>CN110928396B |
WO2021175213A1 |
WO2021129416A1 |
CN110928396A</t>
  </si>
  <si>
    <t>2.48</t>
  </si>
  <si>
    <t>屏幕刷新率 |
帧率设置 |
帧率调整 |
显示帧率 |
帧率控制 |
调节帧率 |
目标帧率 |
图片浏览 |
帧率调节 |
设置帧率 |
目标等级 |
沉浸式体验 |
三维动态视景</t>
  </si>
  <si>
    <t>帧率 |
第一帧 |
定子模块</t>
  </si>
  <si>
    <t>用户体验 |
虚拟现实 |
用户触发 |
multi-time |
电子设备 |
游戏类 |
显示屏幕 |
设置界面 |
系统接口 |
移动设备 |
信息处理装置</t>
  </si>
  <si>
    <t>应用场景 |
流程示意图 |
确定模块 |
子模块 |
对应关系</t>
  </si>
  <si>
    <t>3  2018.07.03 公开 公开
2018.07.27 实质审查的生效 实质审查的生效
IPC(主分类):H04N  21/2343
申请日:20161226
2021.03.19 发明专利申请公布后的驳回 发明专利申请公布后的驳回
申请公布日=2018.07.03</t>
  </si>
  <si>
    <t>CN201611209444.1</t>
  </si>
  <si>
    <t>一种汽车预启动的方法及系统</t>
  </si>
  <si>
    <t>本发明公开了一种汽车预启动的方法及系统，应用于车载智能设备，汽车启动系统向车载智能设备开放一个启动汽车的接口，该方法包括：根据用户的用车行程生成用车日程信息，用车日程信息包括：出行日期、预设启动时间以及启动空调系统的预设温度；根据出行日期和预设启动时间定时唤醒车载智能设备；获取汽车当前状态，根据汽车当前状态向汽车启动系统发送启动控制指令控制汽车的发动机启动。本发明通过预先在车载智能设备中设定出行日程安排，在预订的出行日期和预设启动时间点预启动汽车发动机，以解决现有技术中无法实现远距离进行汽车的预启动的问题，可以让汽车的空调提前工作，改善车内气温，使车主进入汽车时降低不适应感。</t>
  </si>
  <si>
    <t>一种汽车预启动方法，其特征在于，应用于车载智能设备，汽车启动系统向所述车载智能设备开放一个启动汽车的接口，该方法包括： 　　根据用户的用车行程生成用车日程信息，所述用车日程信息包括：出行日期、预设启动时间以及启动空调系统的预设温度； 　　根据所述出行日期和所述预设启动时间定时唤醒所述车载智能设备； 　　获取汽车当前状态，根据所述汽车当前状态向所述汽车启动系统发送启动控制指令控制所述汽车的发动机启动。</t>
  </si>
  <si>
    <t>廉晓龙</t>
  </si>
  <si>
    <t>2016/12/23</t>
  </si>
  <si>
    <t>B60R 16/023|B60R 16/037</t>
  </si>
  <si>
    <t>B60R16/023|B60R16/037</t>
  </si>
  <si>
    <t>　众所周知，在汽车工业越来越发达的今天，用户对汽车的舒适性提出了越来越高的要求。北方冬季严寒，南方夏季酷暑，车内温度在汽车启动初期让用户很不适应，如果能提前启动空调系统，改善车内温度，则能大大改善用户启动汽车初期的感受。现在市场上已经有部分汽车品牌支持汽车预启动操作，即车主通过汽车遥控钥匙远程预启动汽车，达到对汽车各部件预热的过程，方便车主出行，在预启动期间，汽车车门是处于上锁情况，所以不用担心会出现被窃情况，同时如果在冬天，也可以让汽车的空调提前工作，提升车内气温，使车主进入汽车时不会像进入冰窖一般。&lt;br/&gt;　现有的汽车预启动方案，都需要车主远程按下汽车钥匙遥控才能启动汽车，但是这个远程的距离取决于汽车钥匙遥控的有效距离，如果汽车钥匙遥控距离车辆非常远，将无法预启动汽车。</t>
  </si>
  <si>
    <t>　本发明涉及汽车自动控制技术领域，更具体的说，是涉及一种汽车预启动方法及系统。</t>
  </si>
  <si>
    <t>[0045]　对于本发明需要实现的前提条件有：汽车启动系统向车载终端设备开放一个启动汽车的接口。即汽车厂商在设计汽车的时候，除了通过钥匙，一键按钮等常规方式启动外，还能够提供通过车载智能设备终端进行汽车启动，并向车载智能设备提供当前汽车的发动机，车内温度等汽车数据；针对支持远程启动的汽车而言，不需要针对车辆设计进行额外改动，只需要将远程启动的通讯链路以及密匙对设置在车载系统上，即可实现车载终端对汽车的启动效果；针对不支持远程启动但支持钥匙启动的汽车，可以将汽车遥控钥匙控制装置外加于车载终端设备上，达到启动汽车的效果；针对既不支持远程启动，也不支持钥匙启动的汽车，则需要针对汽车设计进行一定的改造，才可以支持本方案的实施。 [0046]　请参阅附图1，图1为本发明实施例提供的一种汽车预启动方法流程示意图。如图1所示，本发明公开了一种汽车预启动的方法，应用于车载智能设备，汽车启动系统向车载智能设备开放一个启动汽车的接口，该方法可以具体包括如下步骤： [0047]　S101、根据用户的用车行程生成用车日程信息，用车日程信息包括：出行日期、预设启动时间以及启动空调系统的预设温度。 [0048]　本实施例中，需要说明的是，主要需要记录用户日程工作、生活等形成安排，用户可以自己设定用车时间，根据这些信息生成用车日程信息，具体的，用车日程信息包括：出行日期、预设启动时间以及启动空调系统的预设温度。 [0049]　S102、根据出行日期和预设启动时间定时唤醒车载智能设备。 [0050]　本实施例中，需要说明的是，不管是通过移动智能终端上传的用户日程信息还是用户直接在车载智能设备上提前设置的用户日程信息，都可以根据出行日期和预设启动时间定时唤醒车载智能设备，具体的，移动智能终端通过网络、WIFI、蓝牙将我们手机设定的用车日程计划同步到车载日历模块中，并添加用车计划，自动设置唤醒时机，汽车在停止状态时，车载智能终端设备一般也会关闭，但是车载智能终端通过定时唤醒。 [0051]　S103、获取汽车当前状态，根据汽车当前状态向汽车启动系统发送启动控制指令控制汽车的发动机启动。 [0052]　本实施例中，需要说明的是，获取的是汽车发动机的当前状态，发动机状态包括：启动或不启动，根据汽车当前状态向汽车启动系统发送启动控制指令控制汽车的发动机启动。在唤醒开机后获取汽车的状态，在如下的情况下不启动汽车：汽车已经开启，不启动汽车；汽车室内温度高于用户设定启动温度，不启动汽车；距离上次停止汽车的时间太短，没有达到用户设定的时间时，不启动汽车；其他用户不愿意启动汽车时，不启动汽车。 [0053]　本发明公开了一种汽车预启动方法，应用于车载智能设备，汽车启动系统向车载智能设备开放一个启动汽车的接口，该方法包括：根据用户的用车行程生成用车日程信息，用车日程信息包括：出行日期、预设启动时间以及启动空调系统的预设温度；根据出行日期和预设启动时间定时唤醒车载智能设备；获取汽车当前状态，根据汽车当前状态向汽车启动系统发送启动控制指令控制汽车的发动机启动。本发明通过预先在车载智能设备中设定出行日程安排，在预订的出行日期和预设启动时间点预启动汽车发动机，以解决现有技术中无法实现远距离进行汽车的预启动的问题，可以让汽车的空调提前工作，改善车内气温，使车主进入汽车时降低不适应感。 [0054]　请参阅附图2，图2为本发明实施例提供的一种汽车预启动方法具体流程示意图。如图2所示，本发明公开了一种汽车预启动方法，应用于车载智能设备，汽车启动系统向车载智能设备开放一个启动汽车的接口，该方法可以具体包括如下步骤： [0055]　S201、根据用户的用车行程生成用车日程信息，用车日程信息包括：出行日期、预设启动时间以及启动空调系统的预设温度。 [0056]　本实施例中，需要说明的是，主要需要记录用户日程工作、生活等形成安排，用户可以自己设定用车时间，根据这些信息生成用车日程信息，具体的，用车日程信息包括：出行日期、预设启动时间以及启动空调系统的预设温度。 [0057]　S202、根据出行日期和预设启动时间定时唤醒车载智能设备。 [0058]　本实施例中，需要说明的是，不管是通过移动智能终端上传的用户日程信息还是用户直接在车载智能设备上提前设置的用户日程信息，都可以根据出行日期和预设启动时间定时唤醒车载智能设备，具体的，移动智能终端通过网络、WIFI、蓝牙将我们手机设定的用车日程计划同步到车载日历模块中，并添加用车计划，自动设置唤醒时机，汽车在停止状态时，车载智能终端设备一般也会关闭，但是车载智能终端通过定时唤醒。 [0059]　S203、获取汽车当前状态，根据汽车当前状态向汽车启动系统发送启动控制指令控制汽车的发动机启动。 [0060]　本实施例中，需要说明的是，获取的是汽车发动机的当前状态，发动机状态包括：启动或不启动，根据汽车当前状态向汽车启动系统发送启动控制指令控制汽车的发动机启动。在唤醒开机后获取汽车的状态，在如下的情况下不启动汽车：汽车已经开启，不启动汽车；汽车室内温度高于用户设定启动温度，不启动汽车；距离上次停止汽车的时间太短，没有达到用户设定的时间时，不启动汽车；其他用户不愿意启动汽车时，不启动汽车。 [0061]　S204、获取汽车室内的温度，确定汽车的空调系统是否启动； [0062]　S205、若汽车室内的温度低于启动空调系统的预设温度，则启动空调系统。 [0063]　S206、在汽车预启动后，确定用车日程信息是否启用对应的用车行程。 [0064]　具体的，请参阅附图3，图3为本发明实施例提供的图2中的步骤S206的具体流程示意图。如图3所示，在汽车预启动后，确定用车日程信息是否启用对应的用车行程，该步骤具体包括如下步骤： [0065]　S301、判断汽车的车门是否在第一预设时间内被开启，若是，则执行S302，若否，则执行S303。 [0066]　S302、判定用户启用该用车行程； [0067]　S303、判定用户放弃该用车行程，当发动机持续运行第二预设时间，向汽车启动系统发送关闭控制指令控制发动机关闭。 [0068]　优选的，根据出行日期和预设启动时间定时唤醒车载智能设备步骤之后，还包括： [0069]　当用车日程信息由移动智能终端上传时，将更新后的用车日程信息进行更新上传。 [0070]　具体的，本实施例中，首先，用户的移动智能终端日历是与车载日历绑定的，属于一对一的关系，或者可以说是两个应用都是登录了一个帐号，用户在移动智能终端日历中添加未来数天的出行日程，这些日程有自己特有的属性，比如，出行时间，汽车启动时间等。再将日历信息通过网络、WIFI、蓝牙将用户移动智能终端设定的用车日程计划同步到车载智能设备中。日程在移动智能终端中生成之后会同步到车载日历中，车载日历本身应该是一直运行在车载系统里的，车载系统根据日程安排，在指定时间启动汽车发动机，实现预启动汽车功能。 [0071]　本实施例中，对于汽车的预启动用户可以设置定时关闭功能，当开启定时关闭功能时，用户设置了日程，由于用户临时改变行程，汽车在设置的日程时间点进行预启动，若在预设时间内用户没有开启车门，则视为用户放弃该行程，且当发动机持续运行第二预设时间，向汽车启动系统发送关闭控制指令控制发动机关闭。若在预设时间内用户开启了车门，则视为用户开始了行程，则定时关闭功能失效。本实施例中提及的预设时间可以由用户根据与汽车之间的距离进行设置。 [0072]　例如，对于开车的人都知道，在冬日里早上起来上车之后，车子里是非常冷的，在车子水温上来之前，空调吹的都是凉风，而且高档一点的车子即使有座椅电加热功能，刚一上车加热也需要一个过程。如果配备了我们的发明，完全可以在上车之前，设置好日程，假如每天早上都是7：00出发，那可以定个每日6：55的启动车辆的日程，同时启动空调和座椅电加热，这样等用户7：00到达车子的时候，车子内部已经完全暖和了，让用户坐进去也会非常舒服。 [0073]　另外，若先前设置的行程为某一时刻，但是我提前很久对其进行了变更，如：原先设定的第二天早上7：00出发的行程，由于第二天的临时安排该行程可以取消或往后延期，那么用户可以通过移动智能终端进行日程信息的删除或更改，但是汽车仍然会按照之前设置的第二天早上6：55启动车辆的日程，唤醒车载智能终端，在唤醒之后，需要通过网络、WIFI、蓝牙将用户移动智能终端设定的用车日程计划同步到车载智能设备中，按照新更新的日程计划进行唤醒启动发动机，实现发动机的预启动。 [0074]　本发明公开了一种汽车预启动方法，应用于车载智能设备，汽车启动系统向车载智能设备开放一个启动汽车的接口，该方法包括：根据用户的用车行程生成用车日程信息，用车日程信息包括：出行日期、预设启动时间以及启动空调系统的预设温度；根据出行日期和预设启动时间定时唤醒车载智能设备；获取汽车当前状态，根据汽车当前状态向汽车启动系统发送启动控制指令控制汽车的发动机启动。本发明通过预先在车载智能设备中设定出行日程安排，在预订的出行日期和预设启动时间点预启动汽车发动机，以解决现有技术中无法实现远距离进行汽车的预启动的问题，可以让汽车的空调提前工作，改善车内气温，使车主进入汽车时降低不适应感。 [0075]　在上述公开的方法的基础上，本发明还公开了一种系统。 [0076]　请参阅附图4，图4为本发明实施例提供的一种汽车预启动系统结构示意图。如图4所示，本发明公开了一种汽车预启动系统，应用于车载智能设备，汽车启动系统向车载智能设备开放一个启动汽车的接口，该系统具体结构包括如下： [0077]　生成单元401，用于根据用户的用车行程生成用车日程信息，用车日程信息包括：出行日期、预设启动时间以及启动空调系统的预设温度； [0078]　唤醒单元402，用于根据出行日期和预设启动时间定时唤醒车载智能设备； [0079]　发动机启动单元403，用于获取汽车当前状态，根据汽车当前状态向汽车启动系统发送启动控制指令控制汽车的发动机启动。 [0080]　由于本实施例中的各模块能够执行图1所示的方法，本实施例未详细描述的部分，可参考对图1的相关说明。 [0081]　本发明公开了一种汽车预启动系统，应用于车载智能设备，汽车启动系统向车载智能设备开放一个启动汽车的接口，本发明通过预先在车载智能设备中设定出行日程安排，在预订的出行日期和预设启动时间点预启动汽车发动机，以解决现有技术中无法实现远距离进行汽车的预启动的问题，可以让汽车的空调提前工作，改善车内气温，使车主进入汽车时降低不适应感。 [0082]　请参阅附图5，图5为本发明实施例提供的一种汽车预启动系统具体结构示意图。如图5所示，本发明公开了一种汽车预启动系统，应用于车载智能设备，汽车启动系统向车载智能设备开放一个启动汽车的接口，该系统具体结构包括如下： [0083]　生成单元501，用于根据用户的用车行程生成用车日程信息，用车日程信息包括：出行日期、预设启动时间以及启动空调系统的预设温度； [0084]　唤醒单元502，用于根据出行日期和预设启动时间定时唤醒车载智能设备； [0085]　发动机启动单元503，用于获取汽车当前状态，根据汽车当前状态向汽车启动系统发送启动控制指令控制汽车的发动机启动。 [0086]　获取单元504，获取汽车室内的温度，确定汽车的空调系统是否启动； [0087]　空调系统启动单元505，用于若汽车室内的温度低于启动空调系统的预设温度，则启动空调系统。 [0088]　确定单元506，用于在汽车预启动后，确定用车日程信息是否启用对应的该用车行程。 [0089]　由于本实施例中的各模块能够执行图2所示的方法，本实施例未详细描述的部分，可参考对图2的相关说明。 [0090]　具体的，请参阅附图6，图6为本发明实施例提供的图5中的确定单元506的具体结构示意图。如图6所示，确定单元，具体包括如下结构： [0091]　判定单元601，用于判定汽车的车门是否在第一预设时间内被开启； [0092]　第一判定单元602，用于若车门在第一预设时间内被开启，则判定用户启用该用车行程； [0093]　第二判定单元603，用于若车门在第一预设时间内未被开启，则判定用户放弃该用车行程，当发动机持续运行第二预设时间，向汽车启动系统发送关闭控制指令控制发动机关闭。 [0094]　优选的，唤醒单元之后，还包括： [0095]　更新单元，用于当用车日程信息由移动智能终端上传时，将更新后的用车日程信息进行更新上传。 [0096]　由于本实施例中的各模块能够执行图3所示的方法，本实施例未详细描述的部分，可参考对图3的相关说明。 [0097]　本发明公开了一种汽车预启动系统，应用于车载智能设备，汽车启动系统向车载智能设备开放一个启动汽车的接口，本发明通过预先在车载智能设备中设定出行日程安排，在预订的出行日期和预设启动时间点预启动汽车发动机，以解决现有技术中无法实现远距离进行汽车的预启动的问题，可以让汽车的空调提前工作，改善车内气温，使车主进入汽车时降低不适应感。 [0098]　综上所述，本发明公开了一种汽车预启动的方法及系统，应用于车载智能设备，汽车启动系统向车载智能设备开放一个启动汽车的接口，该方法包括：根据用户的用车行程生成用车日程信息，用车日程信息包括：出行日期、预设启动时间以及启动空调系统的预设温度；根据出行日期和预设启动时间定时唤醒车载智能设备；获取汽车当前状态，根据汽车当前状态向汽车启动系统发送启动控制指令控制汽车的发动机启动。本发明通过预先在车载智能设备中设定出行日程安排，在预订的出行日期和预设启动时间点预启动汽车发动机，以解决现有技术中无法实现远距离进行汽车的预启动的问题，可以让汽车的空调提前工作，改善车内气温，使车主进入汽车时降低不适应感。 [0099]　需要说明的是，本说明书中的各个实施例均采用递进的方式描述，每个实施例重点说明的都是与其他实施例的不同之处，各个实施例之间相同相似的部分互相参见即可。</t>
  </si>
  <si>
    <t>本发明通过预先在车载智能设备中设定出行日程安排，在预订的出行日期和预设启动时间点预启动汽车发动机，以解决现有技术中无法实现远距离进行汽车的预启动的问题，可以让汽车的空调提前工作，改善车内气温，使车主进入汽车时降低不适应感。</t>
  </si>
  <si>
    <t>CN106183704A |
CN105905052A |
CN104932323A |
CN104422075A |
CN103192778A</t>
  </si>
  <si>
    <t>CN109466479B |
CN114291032A |
CN113442675A |
CN113421361A |
CN113160463A |
CN112906921A |
CN112721566A |
CN111660755A |
CN111137227A |
CN109491284A |
CN109466479A |
CN109353222A |
CN108897259A</t>
  </si>
  <si>
    <t>3.46</t>
  </si>
  <si>
    <t>车载系统 |
启动车辆 |
控制汽车 |
车载终端 |
车载智能终端 |
启动汽车 |
车内温度 |
车载智能设备 |
汽车启动系统 |
汽车室</t>
  </si>
  <si>
    <t>启动系统 |
启动空调 |
启动单元 |
启动操作 |
启动发动机 |
发动机启动 |
启动时间 |
启动控制 |
启动方法 |
关闭控制 |
指令控制 |
hard example |
空调系统</t>
  </si>
  <si>
    <t>判定用户 |
指定时间 |
用户启动 |
hard coding |
出行日期 |
日程信息 |
智能终端上传</t>
  </si>
  <si>
    <t>判定单元 |
确定单元</t>
  </si>
  <si>
    <t>3  2018.07.03 公开 公开
2018.07.27 实质审查的生效 实质审查的生效
IPC(主分类):B60R  16/023
申请日:20161223
2022.03.04 发明专利申请公布后的驳回 发明专利申请公布后的驳回
申请公布日=2018.07.03</t>
  </si>
  <si>
    <t>CN201810007069.5</t>
  </si>
  <si>
    <t>一种USB接口切换装置和电子设备</t>
  </si>
  <si>
    <t>本发明提供了一种USB接口切换装置和电子设备，包括：控制芯片，用于检测第一USB接口、第二USB接口中相应引脚的电平信号，将检测到的至少一个电平信号发送至处理器；处理器，用于接收至少一个电平信号，在确定至少一个电平信号中是否存在发生变化的电平信号后，生成接口切换信号，将接口切换信号发送至控制芯片；控制芯片，还用于根据接收到的接口切换信号，通过受控开关控制至少包括处理器与第二USB接口的第二通路处于导通状态，通过受控开关控制至少包括处理器与第一USB接口的第一通路处于断开状态。本发明还公开了包括该USB接口切换装置的电子设备。</t>
  </si>
  <si>
    <t>一种USB接口切换装置，其特征在于，包括：第一USB接口、第二USB接口、受控开关、控制芯片和处理器，其中， 　　所述受控开关分别与控制芯片、处理器、所述第一USB接口和所述第二USB接口连接； 　　所述控制芯片还分别与所述处理器、所述第一USB接口、所述第二USB接口连接； 　　所述控制芯片，用于检测第一USB接口、第二USB接口中相应引脚的电平信号，将检测到的至少一个电平信号发送至所述处理器； 　　所述处理器，用于接收所述至少一个电平信号，在确定所述至少一个电平信号中存在发生变化的电平信号后，生成接口切换信号，将所述接口切换信号发送至所述控制芯片； 　　所述控制芯片，用于根据接收到的接口切换信号，通过所述受控开关控制至少包括处理器与所述第二USB接口的第二通路处于导通状态，通过所述受控开关控制至少包括处理器与所述第一USB接口的第一通路处于断开状态，或者， 　　通过所述受控开关控制至少包括处理器与所述第二USB接口的第二通路处于断开状态，通过所述受控开关控制至少包括处理器与所述第一USB接口的第一通路处于导通状态。</t>
  </si>
  <si>
    <t>一种USB接口切换装置，其特征在于，包括：第一USB接口、第二USB接口、受控开关、控制芯片和处理器，所述第一USB接口和第二USB接口为不同模式下的接口，其中， 　　所述受控开关分别与控制芯片、处理器、所述第一USB接口和所述第二USB接口连接； 　　所述控制芯片还分别与所述处理器、所述第一USB接口、所述第二USB接口连接； 　　所述控制芯片，用于检测第一USB接口、第二USB接口中相应引脚的电平信号，将检测到的至少一个电平信号发送至所述处理器； 　　所述处理器，用于接收所述至少一个电平信号，在确定所述至少一个电平信号中存在发生变化的电平信号后，生成接口切换信号，将所述接口切换信号发送至所述控制芯片； 　　所述控制芯片，用于根据接收到的接口切换信号，通过所述受控开关控制至少包括处理器与所述第二USB接口的第二通路处于导通状态，通过所述受控开关控制至少包括处理器与所述第一USB接口的第一通路处于断开状态，或者， 　　通过所述受控开关控制至少包括处理器与所述第二USB接口的第二通路处于断开状态，通过所述受控开关控制至少包括处理器与所述第一USB接口的第一通路处于导通状态。</t>
  </si>
  <si>
    <t>刘跃 |
刘宝瑞</t>
  </si>
  <si>
    <t>刘跃</t>
  </si>
  <si>
    <t>2018/01/04</t>
  </si>
  <si>
    <t>2018/06/29</t>
  </si>
  <si>
    <t>2020/06/09</t>
  </si>
  <si>
    <t>G06F13/4022|G06F2213/0042</t>
  </si>
  <si>
    <t>　目前，大多数智能设备都有双USB接口或多USB接口的需求，而当智能设备中仅有一个USB电路(PHY)模块的SOC(System-on-a-Chip)芯片时，需要扩展出来多个USB接口，可通过USB Hub(可以将一个USB接口扩展为多个)进行扩展，扩展的USB接口均为同一种类型接口，如，都为USB主(Host)接口，通过该USB主(Host)接口可从另外一个USB设备中取得数据。但是在一些特殊的应用场景下，用户需要实现双USB接口，其中一个作为从(Device)(或者OTG)接口，用于充电或作为Gadget设备，即实现主机和设备之间相互切换；另一个作为Host接口，用于挂载U盘等USB从设备。但是，在绝大多数SOC芯片的硬件架构中，仅能支持一个USB PHY模块，而基于USB协议的规定，单个USB PHY模块不能同时支持Host接口和Device接口，无法满足用户的需求。</t>
  </si>
  <si>
    <t>　本发明涉电子技术领域，具体而言，涉及一种USB接口切换装置和电子设备。</t>
  </si>
  <si>
    <t>[0050]　其中，第一USB接口11，用于插拔式连接主设备和从设备，优选地为OTG接口，其中，OTG是On-The-Go的缩写，主要应用于各种不同的设备或移动设备间的联接，进行数据交换。例如，在第一USB接口连接主设备时，即第一USB接口为从(Device)模式，可通过该第一USB接口将数据传输到主设备上，在第一USB接口连接从设备时，即第一USB接口为主(Host)模式，可通过该第一USB接口获取从设备中的数据。第二USB接口12，用于插拔式连接从设备，即第二USB接口为Host模式，可参考图2。 [0051]　主设备可以是但不限于手机、PC、平板等计算设备，从设备可以是但不限于U盘、USB用电器等设备，控制芯片可以是但不限于输入/输出(General Purpose Input Output，简称GPIO)芯片，本发明对此不予限制。 [0056]　其中，半导体芯片可以是但不限于金属—氧化物—半导体场效应晶体管(metal-oxide-semiconductor，Mos管)等，本发明对此不做任何限制。 [0060]　在确定接收到的所述控制芯片发送的第一电平信号和第二电平信号均发生变化后，接收通路选择命令，根据所述通路选择命令，生成第一控制信号，将所述第一控制信号发送至控制芯片14； [0061]　或者，在确定接收到的所述控制芯片发送的第一电平信号和第三电平信号均发生变化后，接收通路选择命令，根据所述通路选择命令，生成第二控制信号，将所述第二控制信号发送至控制芯片14； [0062]　所述控制芯片14，还用于根据接收到的所述第一控制信号或所述第二控制信号，确定是否通过所述受控开关14控制所述第二通路处于导通状态、所述第一通路处于断开状态。 [0064]　在用户选择第一通路后，控制芯片根据接收到的第一通路导通信号通过相应的引脚控制受控开关保持第一通路处于导通状态、第二通路处于断开状态(即初始状态)，此时，具有该USB接口切换装置的电子设备可通过USB1读取从设备中的数据或为该从设备充电，USB2不可用于进行数据传输或充电。 [0065]　在用户选择第二通路后，控制芯片根据接收的第二通路导通信号通过相应的引脚控制受控开关使第一通路处于断开状态、第二通路处于导通状态，此时，具有该USB接口切换装置的电子设备可通过USB2读取从设备中的数据或为该从设备充电，USB1不可用于进行数据传输或充电。 [0067]　在用户选择第一通路后，控制芯片根据接收到的第一通路导通信号通过相应的引脚控制受控开关保持第一通路处于导通状态、第二通路处于断开状态(即初始状态)，此时，主设备可通过USB1读取具有USB接口切换装置的电子设备的数据，USB2不可用于进行数据传输。 [0068]　在用户选择第二通路后，控制芯片根据接收到的第二通路导通信号通过相应的引脚控制受控开关使第一通路处于断开状态、第二通路处于导通状态，此时，具有该USB接口切换装置的电子设备可通过USB2读取从设备中的数据，USB1不可用于进行数据传输。 [0073]　其中，电源管理芯片可以是但不限于电源管理集成电路(Power Management IC)芯片等，本发明对此不予限制。 [0074]　可选地，所述电源管理芯片的电源引脚与所述第一USB接口11的电源引脚连接； [0076]　所述电源管理芯片，还用于根据接收到的第二供电信号为所述第一USB接口11中的电源引脚供电。 [0077]　其中，电源管理芯片中包括有电源管理集成电路(Power Management IC，PMIC)，该PMIC是用来管理主机系统中的电源设备，常应用于电子设备如手机以及各种移动终端中。 [0079]　在USB1中插入从设备时，USB1的ID引脚被拉低，此时，通过电源管理芯片为USB1中的ID引脚供电，即提供5V电压。 [0080]　可选地，该装置还包括：电源模块，所述电源模块分别与所述控制芯片14、所述第二USB接口12的电源引脚连接； [0082]　所述控制芯片14，还用于根据接收到的所述第一供电信号，控制电源模块为所述第二USB接口的电源引脚供电。 [0083]　可选地，该装置还包括：电流转换模块，所述电流转换模块分别与第二USB接口12中的电源引脚、电源模块连接； [0084]　所述电流转换模块，用于将接收到的电源模块传输的电压转换为预设阈值的电压，以为所述第二USB接口12中的电源引脚供电。 [0086]　另外，电流转换模块还可以分别与第二USB接口12中的电源引脚、电源管理芯片连接。在需要为第二USB接口中的电源引脚供电，通过电源管理芯片的电源引脚输出5V电压，也可以通过独立电源如电池等为该引脚提供5V电压。 [0087]　可选地，所述受控开关包括第一受控开关、第二受控开关、第三受控开关； [0088]　所述第一受控开关，分别与所述控制芯片14、所述第二受控开关、所述第三受控开关连接，用于根据接收到的控制芯片14发送的接口切换信号、第一控制信号、第二控制信号，确定是否控制第二通路处于导通状态、第一通路处于断开状态； [0089]　所述第二受控开关，与所述第一USB接口11连接，用于根据接收到的控制芯片发送的接口切换信号、第一控制信号、第二控制信号，确定是否打开该第二受控开关； [0090]　所述第三受控开关，与所述第二USB接口12连接，用于根据接收到的控制芯片发送的接口切换信号、第一控制信号、第二控制信号，确定是否打开该第三受控开关。 [0094]　当USB1和USB2中同时插有从设备时，此时，需要用户对第一通路和第二通路进行选择，根据用户的如触摸、点击输入生成第一控制信号，发送给控制芯片，控制芯片通过相应的引脚控制第一通路为导通状体、第二通路为断开状体，或者，控制芯片通过相应的引脚控制第一通路为断开状态、第二通路为导通状态。通过第二控制开关或第三控制开关控制第一通路或第二通路使得控制电路控制更加精准。 [0095]　本发明还公开了一种电子设备，包括上述USB接口切换装置。 [0097]　在本发明所提供的实施例中，应该理解到，所揭露装置和方法，可以通过其它的方式实现。以上所描述的装置实施例仅仅是示意性的，例如，所述单元的划分，仅仅为一种逻辑功能划分，实际实现时可以有另外的划分方式，又例如，多个单元或组件可以结合或者可以集成到另一个系统，或一些特征可以忽略，或不执行。另一点，所显示或讨论的相互之间的耦合或直接耦合或通信连接可以是通过一些通信接口，装置或单元的间接耦合或通信连接，可以是电性，机械或其它的形式。 [0098]　所述作为分离部件说明的单元可以是或者也可以不是物理上分开的，作为单元显示的部件可以是或者也可以不是物理单元，即可以位于一个地方，或者也可以分布到多个网络单元上。可以根据实际的需要选择其中的部分或者全部单元来实现本实施例方案的目的。 [0099]　另外，在本发明提供的实施例中的各功能单元可以集成在一个处理单元中，也可以是各个单元单独物理存在，也可以两个或两个以上单元集成在一个单元中。</t>
  </si>
  <si>
    <t>本发明还公开了包括该USB接口切换装置的电子设备。</t>
  </si>
  <si>
    <t>CN104731731A |
CN101739377A |
CN1672139A |
US8447890B1</t>
  </si>
  <si>
    <t>CN112166422B |
WO2021254063A1 |
WO2021227635A1 |
WO2020019332A1 |
CN112166422A |
CN111949594A |
CN111723040A |
CN111694779A</t>
  </si>
  <si>
    <t>3.40</t>
  </si>
  <si>
    <t>CN108228509B</t>
  </si>
  <si>
    <t>供电信号 |
id引脚 |
标识引脚 |
引脚控制 |
电平信号 |
电源模块输出 |
电压转换 |
电源管理集成电路 |
电平控制信号 |
电流转换模块 |
接收通路</t>
  </si>
  <si>
    <t>切换电路 |
切换信号 |
受控开关 |
控制信号 |
导通状态 |
断开状态 |
切换装置</t>
  </si>
  <si>
    <t>general purpose input output |
host模式 |
usb从设备 |
芯片发送 |
接口切换 |
选择命令 |
数据传输 |
接收到</t>
  </si>
  <si>
    <t>电源管理芯片 |
电源引脚 |
usb接口 |
控制芯片 |
电源模块 |
电子设备</t>
  </si>
  <si>
    <t>3  2018.06.29 公开 公开
2018.07.24 实质审查的生效 实质审查的生效
IPC(主分类):G06F  13/40
申请日:20180104
2020.06.09 授权 授权</t>
  </si>
  <si>
    <t>北京超凡志成知识产权代理事务所(普通合伙); 徐彦圣</t>
  </si>
  <si>
    <t>CN201611199854.2</t>
  </si>
  <si>
    <t>一种录像视频文件生成方法和装置</t>
  </si>
  <si>
    <t>本发明提供的一种录像视频文件生成方法和装置，在录像过程中，获取第一图像和所述第一图像对应的时间戳，并统计每个所述第一图像的灰度值信息；在录像结束时，将每个所述第一图像的灰度值信息和与时间戳写入编码后的录像视频文件的预设区域中。进而，在播放该录像视频文件的时候，可以根据已经保存的灰度值信息及时动态调整视频播放设备的屏幕亮度，节省功耗，提供更好的用户视觉感受。</t>
  </si>
  <si>
    <t>一种录像视频文件生成方法，其特征在于，包括： 　　在录像过程中，获取第一图像和与所述第一图像对应的时间戳，所述第一图像为将会编码为关键帧的图像； 　　统计每个所述第一图像中的灰度值信息； 　　在录像结束时，将与每个所述第一图像对应的灰度值信息和时间戳写入编码后的录像视频文件的预设区域中。</t>
  </si>
  <si>
    <t>王经炜 |
王世宏</t>
  </si>
  <si>
    <t>王经炜</t>
  </si>
  <si>
    <t>H04N  5/76|H04N  5/92|H04N 21/433|H04N 21/485|H04N 21/8547</t>
  </si>
  <si>
    <t>H04N  5/76</t>
  </si>
  <si>
    <t>H04N5/76|H04N5/9201|H04N21/4334|H04N21/4854|H04N21/8547</t>
  </si>
  <si>
    <t>　目前，在视频播放设备播放录像视频文件过程中，由于视频不存在灰度值信息，所以如果想要通过灰度值信息调整屏幕亮度的话，只能在播放到某个关键帧画面时，计算该关键帧的灰度值信息，然后再根据该灰度值信息动态调整视频播放设备的屏幕亮度。但是，计算灰度值信息的过程耗费时间较长，进而不能及时对视频播放设备的屏幕亮度进行调整，使得用户体验较差。</t>
  </si>
  <si>
    <t>　本发明涉及视频数据处理领域，更具体地说，涉及一种录像视频文件生成方法和装置。</t>
  </si>
  <si>
    <t>[0024]　关键帧：也叫作I帧，它是帧间压缩编码的最重要帧。视频的编码是按照“组”来进行的，每一个组叫作GOP(Group of Picture，图像组)。GOP与GOP之间是没有联系的。编码关系只在GOP之间产生。每一个GOP都是由关键帧开始的，关键帧是一幅完整的画面，GOP中间的帧都是不完整的，需要由关键帧、前面帧以及后面帧等一起运算得到。 [0025]　关键帧间隔：是两个关键帧之间间隔的视频帧数量，关键帧间隔的调节会影响GOP的长度，进而影响到读取GOP的速度。 [0026]　时间戳：表示当前帧相对开始录像第一帧的捕获时间。 [0027]　灰度值：指黑白图像中点的颜色深度，范围一般从0到255，白色为255，黑色为0。 [0028]　YUV：一种颜色编码格式，Y为亮度信号，UV两个为色差信号。 [0029]　RGB：一种颜色标准，是通过对红(R)、绿(G)、蓝(B)三个颜色通道的变化以及它们相互之间的叠加来得到各式各样的颜色的，RGB即是代表红、绿、蓝三个通道的颜色，这个标准几乎包括了人类视力所能感知的所有颜色，是目前运用最广的颜色系统之一。 [0030]　编码器：将信号(如比特流)或数据进行编制、转换为可用以通讯、传输和存储的信号形式的设备。 [0031]　本实施例提供一种录像视频文件生成方法，请参阅图1，其示出了该录像视频文件生成方法的流程图，该方法包括： [0032]　步骤S11：在录像过程中，获取第一图像和与所述第一图像对应的时间戳，所述第一图像为将会编码为关键帧的图像； [0033]　在录像设备开始录像后，开始执行步骤S11，根据关键帧间隔判断录像设备的摄像头输出的当前帧是否为将要编码为关键帧的图像，若是，则获取该图像以及与该图像对应的时间戳。例如，关键帧间隔为4，则第(5n+1)帧均将编码为关键帧，n为非负整数，因此，在当前帧为第(5n+1)帧时，则判断当前帧时将要编码为关键帧的图像。 [0034]　步骤S12：统计每个所述第一图像中的灰度值信息。 [0035]　获取第一图像后，对第一图像的灰度值信息进行统计。具体的，1)将灰度值范围0～255分为若干(大于2)区间，统计灰度值在各个区间内的个数。区间划分最大为256个；2)对灰度值范围0～255内每个值的个数进行统计，即统计灰度值为0的个数、灰度值为1的个数等。在录像过程中，统计第一图像的灰度值信息优选的统计第一图像中灰度值范围0～255内每个值的个数。 [0036]　步骤S13：在录像结束时，将与每个所述第一图像对应的灰度值信息和时间戳写入编码后的录像视频文件的预设区域中。 [0037]　统计得到的每个第一图像的灰度值信息，以及与第一图像对应时间戳保存在内存中。在录像结束时，将保存在内存中的第一图像的灰度值信息和时间戳写入经过编码器编码后的录像视频文件的“uuid”区域中。编码器对摄像头输出的数据进行编码生成录像视频文件的过程为现有技术，本发明对此不再赘述。录像视频文件由若干Box和FullBox组成，其中每个Box由Header和Data组成，Headear包含size(整个Box长度)和type(类型)。若type为“uuid”，代表Box中的数据是用户自定义扩展类型。预设区域即type为“uuid”的Box的Data区域。 [0038]　本实施例提供的一种录像视频文件生成方法，在录像过程中，获取第一图像和与所述第一图像对应的时间戳，并统计每个所述第一图像的灰度值信息；在录像结束时，将每个所述第一图像的灰度值信息和与时间戳写入编码后的录像视频文件的预设区域中。进而，在播放该录像视频文件在的时候，可以根据已经保存的灰度值信息及时动态调整视频播放设备的屏幕亮度，节省功耗，提供更好的用户视觉感受。即播放包含灰度值信息的录像视频文件时，获取即将到来的画面的灰度值信息，进而在播放该画面时及时调节到合适的屏幕亮度。 [0040]　需要说明的是，录像设备的摄像头输出的数据包括RGB和YUV等格式。如果录像设备的摄像头(例如手机摄像头)输出的数据为YUV格式，则可以直接利用亮度信号Y统计第一图像中的灰度值信息；如果录像设备的摄像头输出的数据为其它格式，则先将第一图像的各个像素点的颜色值转为为灰度值，例如，摄像头输出的数据格式为RGB，则取每个像素点的灰度值为G，即将RGB格式中的绿色值作为灰度值进行后续计算。 [0041]　本实施例提供一种录像视频文件生成装置，参见图2所示，该装置包括： [0042]　获取单元11，用于在录像过程中，获取第一图像和与所述第一图像对应的时间戳，所述第一图像为将会编码为关键帧的图像； [0043]　统计单元12，用于统计每个所述第一图像中的灰度值信息； [0044]　生成单元13，用于在录像结束时，将与每个所述第一图像对应的灰度值信息和时间戳写入编码后的录像视频文件的预设区域中。 [0045]　本实施例提供的一种录像视频文件生成装置，获取单元11在录像过程中，获取第一图像和与所述第一图像对应的时间戳，统计单元12统计每个所述第一图像的灰度值信息；生成单元13在录像结束时，将每个所述第一图像的灰度值信息和与时间戳写入编码后的录像视频文件的预设区域中。进而，在播放该录像视频文件的时候，可以根据已经保存的灰度值信息及时动态调整视频播放设备的屏幕亮度，节省功耗，提供更好的用户视觉感受。即播放包含灰度值信息的录像视频文件时，获取即将到来的画面的灰度值信息，进而在播放该画面时及时调节到合适的屏幕亮度。 [0046]　优选的，所述统计单元12，具体用于：统计每个所述第一图像中各个灰度值的个数。 [0049]　本说明书中各个实施例采用递进的方式描述，每个实施例重点说明的都是与其他实施例的不同之处，各个实施例之间相同相似部分互相参见即可。</t>
  </si>
  <si>
    <t>进而，在播放该录像视频文件的时候，可以根据已经保存的灰度值信息及时动态调整视频播放设备的屏幕亮度，节省功耗，提供更好的用户视觉感受。</t>
  </si>
  <si>
    <t>JP2016183298A |
WO2016168277 |
CN104703048A |
CN104093069A |
CN101651806A</t>
  </si>
  <si>
    <t>CN109309871B |
CN109309871A</t>
  </si>
  <si>
    <t>关键帧 |
帧间隔 |
帧间压缩 |
编码器编码 |
写入编码</t>
  </si>
  <si>
    <t>当前帧 |
画面 |
mri成像 |
homogenous transition |
亮度信号 |
色差信号 |
像素点 |
灰度值 |
holographic grating |
灰度值信息 |
hapten conjugate</t>
  </si>
  <si>
    <t>视频文件 |
视频数据处理 |
视频播放设备 |
摄像头输出 |
视频播放 |
录像过程 |
录像视频 |
播放录像 |
播放 |
录像设备 |
文件生成装置 |
用户视觉 |
屏幕亮度 |
文件生成方法</t>
  </si>
  <si>
    <t>编码生成 |
时间戳</t>
  </si>
  <si>
    <t>3  2018.06.29 公开 公开
2018.07.24 实质审查的生效 实质审查的生效
IPC(主分类):H04N   5/76
申请日:20161222
2021.03.19 发明专利申请公布后的驳回 发明专利申请公布后的驳回
申请公布日=2018.06.29</t>
  </si>
  <si>
    <t>CN201611198982.5</t>
  </si>
  <si>
    <t>一种身份识别方法、装置及车机</t>
  </si>
  <si>
    <t>本发明公开了一种身份识别方法、装置及车机，当车辆上电时，会触发车机输出用于提示用户输入身份识别信息的第一提示信息，当用户输入身份识别信息后，通过将用户输入的身份识别信息与预存储身份识别信息进行匹配，实现对用户身份的验证，从而满足了用户对车机具备身份识别功能的需求。</t>
  </si>
  <si>
    <t>一种身份识别方法，其特征在于，包括： 　　当车辆上电时，输出第一提示信息，所述第一提示信息用于提示用户输入身份识别信息； 　　获取用户输入的身份识别信息； 　　将所述身份识别信息与预存储身份识别信息进行匹配，对所述身份识别信息进行验证，并在匹配成功后确认所述身份识别信息验证通过。</t>
  </si>
  <si>
    <t>朱春雷</t>
  </si>
  <si>
    <t>B60R 25/102|B60R 25/23|B60R 25/25|B60R 25/30|B60R 25/33</t>
  </si>
  <si>
    <t>B60R 25/102</t>
  </si>
  <si>
    <t>B60R25/102|B60R25/23|B60R25/252|B60R25/255|B60R25/257|B60R25/305|B60R25/33|B60R2325/205</t>
  </si>
  <si>
    <t>B60R25</t>
  </si>
  <si>
    <t>　车机是车载行车电脑、行车影音设备或行车GPS(Global Positioning System，全球定位系统)的一种称谓，泛指所有在车上可以为车内人员提供辅助驾驶、娱乐、办公等的设备总称。&lt;br/&gt;　目前车机的功能除了传统的收音机、音乐视频播放、导航功能以外，还增加了3G及Telematics(远距离通信的电信Telecommunications与信息科学Informatics的合成词)功能，车机利用这些新增功能，结合汽车的CAN-BUS技术，能够实现人与车，车与外界的信息通讯，从而增强用户的体验及服务。&lt;br/&gt;　但是，本发明的发明人经过研究发现，现有的车机并不具备身份识别功能，而用户往往具有身份识别功能的需求，因此如何提供一种车机，具备身份识别功能，成为了本领域技术人员需要考虑的技术问题。</t>
  </si>
  <si>
    <t>　本发明涉及身份识别技术领域，更具体的说，涉及一种身份识别方法、装置及车机。</t>
  </si>
  <si>
    <t>[0041]　本发明实施例公开了一种身份识别方法、装置及车机，以实现车机具备用户身份识别功能。 [0042]　参见图1，本发明一实施例公开的一种身份识别方法的流程图，该方法应用于车机，包括步骤： [0043]　步骤S101、当车辆上电时，输出第一提示信息，所述第一提示信息用于提示用户输入身份识别信息； [0044]　具体的，当车辆上电时，车机也相应得电，并进入工作状态，这时，车机会输出用于提示用户输入身份识别信息的第一提示信息，第一提示信息包括但不限于：语音提示，如语音输出“请输入身份注册信息”；文字提示，如在车机显示屏显示“请输入身份注册信息”等。 [0045]　其中，用户身份识别信息包括但不局限于面部信息、声音信息、指纹信息、瞳孔信息和通信注册信息中的一种或多种。 [0046]　步骤S102、获取用户输入的身份识别信息； [0047]　举例说明，当用户的身份识别信息为面部信息时，车机会提醒用户摄像头位置，并告知用户在摄像头前拍照，为获取用户面部的正面信息，可以将摄像头安装在方向盘位置。当车机控制摄像头开启后，为方便用户确认当前拍照角度是否符合要求，车机在开启摄像头的同时，还会将当前的车机显示屏切换至用户拍照画面，以便用户观看。当用户确定拍摄角度后，用户通过点击确认按钮完成当前面部信息的输入。其中，确认按钮可以设置在摄像头位置，如确认按钮为与摄像头连接的手柄，或是设置在车机显示屏上。 [0048]　需要说明的是，当用户的身份识别信息为瞳孔信息时，车机在按照上述方案获得用户的面部信息后，还需对面部信息进行分析处理，才能得到用户的瞳孔信息。 [0049]　当用户的身份识别信息为声音信息时，车机会提醒用户声音采集器(如麦克风)的位置，并告知用户在声音采集器前需要说明的语音信息，如语音信息为“芝麻开门”。当用户按照车机的提示在声音采集器前录入语音后，车机会获取到这一语音信息。其中，声音采集器可以在车机输出第一提示信息时启动。 [0050]　当用户的身份识别信息为指纹信息时，车机会提醒用户在设定位置录入指纹。其中，设定位置可以是车机显示屏的指纹录入区，或是设置在车辆内部的指纹机。可以理解的是，同一用户不同手指的指纹会存在差别，因此，为避免用户录入指纹的手指为非指定手指，可以在车机显示屏上显示有用户需要录入指纹的手指。举例说明，如图2所示，指纹录入区202位于车机显示屏201中间偏上位置，用户需要录入指纹的手指为右手食指203。当用户将右手食指放置在指纹录入区202时，车机就会在指纹录入区202采集到用户的指纹。 [0051]　当用户的身份识别信息为通信注册信息时，车机会提醒用户在车机显示屏的设定位置输入通信注册信息，当用户在设定位置输入注册信息后，车机会获取到用户输入的通信注册信息。其中，通信注册信息包括但不限于手机号码、微信号、QQ号等。举例说明，如图3所示，车机显示屏301上显示有手机号码输入区302，手机号码输入区302的首位可显示有手机号码的首位数字“1”，在手机号码输入区302的上面显示有提示信息，如“请输入手机号码”，在车机显示屏301的设定位置，如右下角，设置有表征对输入手机号码确认的按键，即确认303，当用户对输入的手机号码确认无误后，通过点击确认303，完成身份识别信息的输入。 [0052]　步骤S103、将所述身份识别信息与预存储身份识别信息进行匹配，判断预存储身份识别信息中是否包含有与所述身份识别信息匹配的身份识别信息，以对身份识别信息进行验证，如果是，则执行步骤S104； [0053]　步骤S104、判定所述身份识别信息验证通过。 [0054]　具体的，当车机判定身份识别信息验证通过后，可以通过向用户输出提示信息的方式告知用户，提示信息包括但不局限于：语音提示，如输出“您的身份信息验证通过”的语音；文字提示，如在车机显示屏显示“验证通过”的字样。 [0055]　综上可知，本发明公开的身份识别方法，当车辆上电时，会触发车机输出用于提示用户输入身份识别信息的第一提示信息，当用户输入身份识别信息后，通过将用户输入的身份识别信息与预存储身份识别信息进行匹配，实现对用户身份的验证，从而满足了用户对车机具备身份识别功能的需求。 [0056]　需要说明的是，用户可以根据实际需要对预存储身份识别信息进行更改、删除等操作。为方便用户操作，可以在车机显示屏显示“处理按钮”，当用户点击处理按钮”时，车机会从数据库调取预存储身份识别信息，并将预存储身份识别信息显示在车机显示屏。当用户需要对某个身份识别信息进行更改、删除等操作时，首先需要选取待处理身份识别信息，如用户通过长按或是点击待处理身份识别信息，对待处理身份识别信息进行选取；然后用户再对待处理身份识别信息进行更改、删除等操作，为方便用户操作，可以在待处理身份识别信息的显示界面的设定位置，显示操作按钮。如图4所示，在车机显示屏401的设定位置显示有身份识别信息402，在身份识别信息402的下方显示有更改403和删除404两个操作按钮，用户通过点击这两个按钮，实现对身份识别信息402的更改和删除。 [0057]　当然，用户还可以根据实际需要添加身份识别信息。具体的，当用户点击车机显示屏显示的处理按钮”时，车机会从数据库调取预存储身份识别信息，并将预存储身份识别信息显示在车机显示屏，这时，在预存储身份识别信息的显示界面的设定位置，如右上角，会显示添加按钮，用户通过点击添加按钮，实现对身份识别信息的添加。 [0058]　可以理解的是，当用户的身份识别信息未通过时，车机也可以输出提示信息告知用户。因此，在步骤S103之后，还可以包括步骤： [0059]　当身份识别信息未通过验证时，输出第二提示信息，所述第二提示信息用于提示用户身份识别信息未通过验证。 [0060]　其中，第二提示信息的表示形式也可以为：语音提示、文字提示等。 [0061]　为避免车辆被盗，保证车主的财产安全，当车机判定用户的身份识别信息未通过验证时，还可以将当前车辆的位置信息告知车主。 [0062]　因此，为进一步优化上述实施例，如图5所示，本发明另一实施例公开的一种身份识别方法的流程图，包括步骤： [0063]　步骤S501、当车辆上电时，输出第一提示信息，所述第一提示信息用于提示用户输入身份识别信息； [0064]　步骤S502、获取用户输入的身份识别信息； [0065]　步骤S503、将所述身份识别信息与预存储身份识别信息进行匹配，判断预存储身份识别信息中是否包含有与所述身份识别信息匹配的身份识别信息，以对身份识别信息进行验证，如果是，则执行步骤S504，否则，执行步骤S505； [0066]　步骤S504、判定所述身份识别信息验证通过； [0067]　步骤S505、获取当前车辆信息，所述当前车辆信息至少包括车辆位置信息； [0068]　具体的，当车机判定身份识别信息未通过验证时，会控制GPS(GlobalPositioning System，全球定位系统)开启，对当前车辆位置进行定位。 [0069]　其中，当前车辆信息还可以包括：车速、车辆行驶方向等信息。 [0070]　步骤S506、向预关联用户发送至少包含所述当前车辆信息的第三提示信息。 [0071]　其中，所述第三提示信息用于提示所述预关联用户，当前车辆用户的身份识别信息未通过验证以及当前车辆的所在位置。 [0072]　具体的，预关联用户可以是车主、车主的妻子、子女等。车机可以通过与预关联用户的手机号码、微信号码、邮箱等进行绑定，实现与预关联用户的链接。这样，当车机判定当前用户的身份识别信息未通过验证时，可以将第三提示信息以短信、微信、邮件等方式，发送至预关联用户，以保证车主的财产安全。 [0073]　从上述论述可知，车机是在车辆上电时被触发，而车辆上电后并没有启动，而是在点火成功后才启动，因此，当判定身份识别信息未通过验证时，还可以对车辆进行锁定，使车辆无法启动。 [0074]　因此，为进一步优化上述实施例，在步骤S503判定身份识别信息未通过验证之后，还可以包括步骤： [0075]　当所述身份识别信息未通过验证时，生成并输出控制命令，所述控制命令用于对所述车辆进行锁定。 [0076]　由此可知，当车机判定当前用户的身份识别信息未通过验证时，通过对车辆进行锁定，有效减少了车辆被盗的情况，从而有效保证了车主的财产安全。 [0077]　与上述方法实施例相对应，本发明还公开了一种身份识别装置。 [0078]　参见图6，本发明实施例公开的一种身份识别装置的结构示意图，该装置应用于车机，该装置包括： [0079]　第一输出单元601，用于当车辆上电时，输出第一提示信息，所述第一提示信息用于提示用户输入身份识别信息； [0080]　具体的，当车辆上电时，车机也相应得电，并进入工作状态，这时，车机会输出用于提示用户输入身份识别信息的第一提示信息，第一提示信息包括但不限于：语音提示，如语音输出“请输入身份注册信息”；文字提示，如在车机显示屏显示“请输入身份注册信息”等。 [0081]　其中，用户身份识别信息包括但不局限于面部信息、声音信息、指纹信息、瞳孔信息和通信注册信息中的一种或多种。 [0082]　第一获取单元602，用于获取用户输入的身份识别信息； [0083]　举例说明，当用户的身份识别信息为面部信息时，车机会提醒用户摄像头位置，并告知用户在摄像头前拍照，为获取用户面部的正面信息，可以将摄像头安装在方向盘位置。当车机控制摄像头开启后，为方便用户确认当前拍照角度是否符合要求，车机在开启摄像头的同时，还会将当前的车机显示屏切换至用户拍照画面，以便用户观看。当用户确定拍摄角度后，用户通过点击确认按钮完成当前面部信息的输入。其中，确认按钮可以设置在摄像头位置，如确认按钮为与摄像头连接的手柄，或是设置在车机显示屏上。 [0084]　需要说明的是，当用户的身份识别信息为瞳孔信息时，车机在按照上述方案获得用户的面部信息后，还需对面部信息进行分析处理，才能得到用户的瞳孔信息。 [0085]　当用户的身份识别信息为声音信息时，车机会提醒用户声音采集器(如麦克风)的位置，并告知用户在声音采集器前需要说明的语音信息，如语音信息为“芝麻开门”。当用户按照车机的提示在声音采集器前录入语音后，车机会获取到这一语音信息。其中，声音采集器可以在车机输出第一提示信息时启动。 [0086]　当用户的身份识别信息为指纹信息时，车机会提醒用户在设定位置录入指纹。其中，设定位置可以是车机显示屏的指纹录入区，或是设置在车辆内部的指纹机。可以理解的是，同一用户不同手指的指纹会存在差别，因此，为避免用户录入指纹的手指为非指定手指，可以在车机显示屏上显示有用户需要录入指纹的手指。举例说明，如图2所示，指纹录入区202位于车机显示屏201中间偏上位置，用户需要录入指纹的手指为右手食指203。当用户将右手食指放置在指纹录入区202时，车机就会在指纹录入区202采集到用户的指纹。 [0087]　当用户的身份识别信息为通信注册信息时，车机会提醒用户在车机显示屏的设定位置输入通信注册信息，当用户在设定位置输入注册信息后，车机会获取到用户输入的通信注册信息。其中，通信注册信息包括但不限于手机号码、微信号、QQ号等。举例说明，如图3所示，车机显示屏301上显示有手机号码输入区302，手机号码输入区302的首位可显示有手机号码的首位数字“1”，在手机号码输入区302的上面显示有提示信息，如“请输入手机号码”，在车机显示屏301的设定位置，如右下角，设置有表征对输入手机号码确认的按键，即确认303，当用户对输入的手机号码确认无误后，通过点击确认303，完成身份识别信息的输入。 [0088]　验证单元603，用于将所述身份识别信息与预存储身份识别信息进行匹配，对所述身份识别信息进行验证，并在匹配成功后确认所述身份识别信息验证通过。 [0089]　具体的，当车机判定身份识别信息验证通过后，可以通过向用户输出提示信息的方式告知用户，提示信息包括但不局限于：语音提示，如输出“您的身份信息验证通过”的语音；文字提示，如在车机显示屏显示“验证通过”的字样。 [0090]　综上可知，本发明公开的身份识别装置，当车辆上电时，会触发车机输出用于提示用户输入身份识别信息的第一提示信息，当用户输入身份识别信息后，通过将用户输入的身份识别信息与预存储身份识别信息进行匹配，实现对用户身份的验证，从而满足了用户对车机具备身份识别功能的需求。 [0091]　需要说明的是，用户可以根据实际需要对预存储身份识别信息进行更改、删除等操作。为方便用户操作，可以在车机显示屏显示“处理按钮”，当用户点击处理按钮”时，车机会从数据库调取预存储身份识别信息，并将预存储身份识别信息显示在车机显示屏。当用户需要对某个身份识别信息进行更改、删除等操作时，首先需要选取待处理身份识别信息，如用户通过长按或是点击待处理身份识别信息，对待处理身份识别信息进行选取；然后用户再对待处理身份识别信息进行更改、删除等操作，为方便用户操作，可以在待处理身份识别信息的显示界面的设定位置，显示操作按钮。如图4所示，在车机显示屏401的设定位置显示有身份识别信息402，在身份识别信息402的下方显示有更改403和删除404两个操作按钮，用户通过点击这两个按钮，实现对身份识别信息402的更改和删除。 [0092]　当然，用户还可以根据实际需要添加身份识别信息。具体的，当用户点击车机显示屏显示的处理按钮”时，车机会从数据库调取预存储身份识别信息，并将预存储身份识别信息显示在车机显示屏，这时，在预存储身份识别信息的显示界面的设定位置，如右上角，会显示添加按钮，用户通过点击添加按钮，实现对身份识别信息的添加。 [0093]　可以理解的是，当用户的身份识别信息未通过时，车机也可以输出提示信息告知用户。因此，身份识别装置还包括： [0094]　第二输出单元，用于当所述身份识别信息未通过验证时，输出第二提示信息，所述第二提示信息用于提示用户身份识别信息未通过验证。 [0095]　其中，第二提示信息的表示形式也可以为：语音提示、文字提示等。 [0096]　为避免车辆被盗，保证车主的财产安全，当车机判定用户的身份识别信息未通过验证时，还可以将当前车辆的位置信息告知车主。 [0097]　因此，为进一步优化上述实施例，如图7所示，本发明另一实施例公开的一种身份识别装置的结构示意图，该装置包括： [0098]　第一输出单元701，用于当车辆上电时，输出第一提示信息，所述第一提示信息用于提示用户输入身份识别信息； [0099]　第一获取单元702，用于获取用户输入的身份识别信息； [0100]　验证单元703，用于将所述身份识别信息与预存储身份识别信息进行匹配，对所述身份识别信息进行验证； [0101]　验证通过单元704，用于在匹配成功后确认所述身份识别信息验证通过； [0102]　第二获取单元705，用于当所述身份识别信息未通过验证时，获取当前车辆信息，所述当前车辆信息至少包括车辆位置信息； [0103]　具体的，当车机判定身份识别信息未通过验证时，会控制GPS(Global Positioning System，全球定位系统)开启，对当前车辆位置进行定位。 [0104]　其中，当前车辆信息还可以包括：车速、车辆行驶方向等信息。 [0105]　发送单元706，用于向预关联用户发送至少包含所述当前车辆信息的第三提示信息，所述第三提示信息用于提示所述预关联用户，当前车辆用户的身份识别信息未通过验证以及当前车辆的所在位置。 [0106]　具体的，预关联用户可以是车主、车主的妻子、子女等。车机可以通过与预关联用户的手机号码、微信号码、邮箱等进行绑定，实现与预关联用户的链接。这样，当车机判定当前用户的身份识别信息未通过验证时，可以将第三提示信息以短信、微信、邮件等方式，发送至预关联用户，以保证车主的财产安全。 [0107]　从上述论述可知，车机是在车辆上电时被触发，而车辆上电后并没有启动，而是在点火成功后才启动，因此，当判定身份识别信息未通过验证时，还可以对车辆进行锁定，使车辆无法启动。 [0108]　因此，为进一步优化上述实施例，身份识别装置还包括： [0109]　控制命令生成单元，用于当所述身份识别信息未通过验证时，生成并输出控制命令，所述控制命令用于对所述车辆进行锁定。 [0110]　本发明还公开了一种车机，该车机包括上述的身份识别装置，其中车机的对用户的身份识别过程请参见装置实施例对应部分，此次不再赘述。 [0112]　本说明书中各个实施例采用递进的方式描述，每个实施例重点说明的都是与其他实施例的不同之处，各个实施例之间相同相似部分互相参见即可。</t>
  </si>
  <si>
    <t>FR2771982A1 |
CN205498887U |
CN205468955U |
CN105539362A |
CN105035024A |
CN204688053U |
CN104575492A |
CN204196848U |
CN103612617A |
CN102529885A |
CN102490686A |
CN201856734U |
CN201226161Y |
CN1904297A</t>
  </si>
  <si>
    <t>CN110171389B |
EP3885206A4 |
WO2020228443A1 |
CN111098823A |
CN110171389A |
CN110119609A |
CN109795448A |
CN109445732A</t>
  </si>
  <si>
    <t>3.31</t>
  </si>
  <si>
    <t>用户确认 |
提示用户 |
提示信息 |
当前用户 |
手机号码 |
指纹信息 |
身份识别信息 |
用户发送 |
用户身份 |
匹配成功 |
graph array |
用户输入 |
注册信息 |
gprs复用</t>
  </si>
  <si>
    <t>告知用户 |
语音提示 |
提醒用户 |
输出控制命令</t>
  </si>
  <si>
    <t>用户身份识别 |
输入手机 |
判定用户 |
输出提示信息 |
food waste processor |
识别功能 |
瞳孔信息 |
声音信息 |
身份识别方法 |
输出单元</t>
  </si>
  <si>
    <t>车辆用户 |
车辆信息 |
车辆位置信息 |
控制命令</t>
  </si>
  <si>
    <t>3  2018.06.29 公开 公开
2018.07.24 实质审查的生效 实质审查的生效
IPC(主分类):B60R  25/102
申请日:20161222
2021.10.01 发明专利申请公布后的驳回 发明专利申请公布后的驳回
申请公布日=2018.06.29</t>
  </si>
  <si>
    <t>CN201611162814.0</t>
  </si>
  <si>
    <t>虚拟现实设备的预警方法、装置及虚拟现实设备</t>
  </si>
  <si>
    <t>本发明公开了一种虚拟现实设备的预警方法、装置及虚拟现实设备，虚拟现实设备识别当前所处环境的语音数据，将从语音数据中提取的语音关键词，与预先下载的语音关键词与相对应的预警动作的对应关系比较，查找到该语音关键词相对应的预警动作，通过将该预警动作输出来告知用户，实现预警功能。因此，本发明使虚拟现实设备用户在拥有高度沉浸感的同时，能够对周围环境的变化做出快速响应，从而保证了虚拟现实设备用户的人身财产安全，更好的提高了用户体验。</t>
  </si>
  <si>
    <t>一种虚拟现实设备的预警方法，其特征在于，应用于虚拟现实设备，所述虚拟现实设备具有声电转换装置，所述预警方法包括： 　　通过所述声电转换装置采集当前所处环境的语音数据； 　　从所述语音数据中提取出语音关键词； 　　从预先加载的语音关键词与相对应的预警动作的对应关系中，查找出所述语音关键词对应的预警动作； 　　输出与所述预警动作相对应的提示信息。</t>
  </si>
  <si>
    <t>2016/12/15</t>
  </si>
  <si>
    <t>G08B 21/02</t>
  </si>
  <si>
    <t>G08B21/02</t>
  </si>
  <si>
    <t>G08B21</t>
  </si>
  <si>
    <t>　近年来，虚拟现实技术以其逼真实时的内容展现形式，受到了越来越多人的追捧，为迎合市场需求，很多热门行业如游戏、电影等公司纷纷大力开发虚拟现实世界。&lt;br/&gt;　目前，较为常用的虚拟现实设备是头戴式虚拟现实设备(也可称为：VR头显设备)，头戴式虚拟现实设备利用佩戴在头部的显示器，将人对外界的视觉和听觉封闭，引导用户产生一种身在虚拟环境中的感觉。其显示原理是左右眼屏幕上分别显示左右眼的图像，人眼获取这种带有差异的信息后，在脑海中产生立体感。&lt;br/&gt;　然而，本发明的发明人经过研究发现，现有的虚拟现实设备并不具备预警功能，这样，当用户完全沉浸在虚拟环境，而虚拟现实设备周围出现诸如火灾、抢劫、偷盗等危险状况时，用户往往不能够快速察觉。</t>
  </si>
  <si>
    <t>　本发明涉及虚拟现实技术领域，更具体的说，涉及一种虚拟现实设备的预警方法、装置及虚拟现实设备。</t>
  </si>
  <si>
    <t>[0057]　本发明实施例所提供的虚拟现实设备的预警方法和装置应用于虚拟现实设备。图1和图2公开了一种头戴式虚拟现实设备的硬件结构示意图，头戴式虚拟现实设备具体包括：头显外壳101、头显控制单元102(参见图1)、内置于头显外壳101内部同时靠近人眼并与左右眼对应的两个立体视镜103、位于立体视镜103前端并与立体视镜103中心相同的显示屏104，绑于头显外壳101两侧与上部，用于固定在用户头部的头带105，以及显示屏插口106，显示屏104放置在显示屏插口106内。 [0058]　具体的，头显外壳101靠近人脸的一侧符合人类面部工程学特征，前额、脸颊、鼻子处均有贴合人类面颊特征的凹槽，同时利用此类特征起到支撑整个面颊的作用。将头显外壳101与人类面颊接触面贴合起来，使得外界光线不得进入其中，从而使得用户可以更好地沉浸在显示屏104所提供的场景内容中。 [0059]　头显控制单元102用于采集的当前所处环境的语音数据，并从语音数据中提取的语音关键词，通过将语音关键词与预先下载的语音关键词与相对应的预警动作的对应关系比较，查找出语音关键词对应的预警动作并输出，实现虚拟现实设备的预警功能。 [0060]　立体视镜103用于将显示屏104中显示的内容以立体的形式体现出来，可以选自非球面镜片、超韧镜片、变色镜片、染色镜片、渐进多焦镜片、防辐射镜片、树脂镜片中的至少一种。例如当选用非球面镜片时，通过两个非球面镜片分别观看显示屏104的双分屏显示内容，根据双眼看到的物体角度不同，产生远近的深度，从而产生立体感。 [0061]　显示屏104用于虚拟现实场景的显示，可以是智能手机、LED显示屏和平板电脑中的至少一种。 [0062]　用户在使用虚拟现实头显设备100时，需要将头带105固定于头部，通过调节头带105，用户可以解放双手并且不受外界光影变化的影响，完全沉浸在显示屏104显示的画面。 [0063]　其中，头显控制单元102具体包括：声电转换装置102a、惯性传感器102b、处理芯片102c和供电部件102d； [0064]　声电转换装置102a用于采集虚拟现实设备当前所处环境的语音数据。 [0065]　惯性传感器102b可以选自加速度传感器、角速度传感器、地磁计中的一种或多种，用于感测用户头部的位置变化数据和姿态变化数据。 [0066]　处理芯片102c用于获取声电转换装置102a采集的虚拟现实设备当前所处环境的语音数据，并从语音数据中提取的语音关键词，通过将语音关键词与预先下载的语音关键词与相对应的预警动作的对应关系比较，查找出语音关键词对应的预警动作并输出，实现虚拟现实设备的预警功能。 [0067]　另外，处理芯片102c还用于将惯性传感器102a感测到的原始数据，例如加速度、角速度和磁通量中的一种或多种，转换为用户头部运动时的位置信息和姿态信息，例如根据角速度传感器获取的用户头部在空间中的三轴角信息，得到三轴角增量信息，通过在时间维度上对测得的三轴角增量进行积分，即可得到每一轴的转动角度，从而得到用户头部在转动时的姿态角变化；根据加速度传感器获取的用户头部在空间中的三轴瞬时加速度信息，并结合重力信息，利用三角函数可以求得各轴与重力分量的夹角，利用该夹角可以对角速度传感器的到的三轴角进行对比和矫正；根据地磁计感测的磁通量信息，对角速度传感器进行极性偏移校正，以使得测量的结果更加准确。 [0068]　供电部件102c用于为显示屏101供电，可以选用一次性电池、可充电电池等方式。 [0070]　本发明实施例公开了一种虚拟现实设备的预警方法、装置及虚拟现实设备，以实现虚拟现实设备用户在拥有高度沉浸感的同时，能够对周围环境的变化做出快速响应。 [0071]　参见图3，本发明一实施例公开的一种虚拟现实设备的预警方法流程图，该方法应用于上述中的虚拟现实头显设备，该虚拟现实头显设备具有声电转换装置102a，预警方法具体包括步骤： [0072]　步骤S301、通过声电转换装置采集当前所处环境的语音数据； [0073]　具体的，声电转换装置102a可以为麦克风，该麦克风与虚拟现实设备为一体结构。当用户使用虚拟现实设备沉浸在虚拟环境中时，声电转换装置102a会实时采集虚拟现实设备当前所处环境的语音数据，并将采集的语音数据输出至处理芯片102c进行处理。 [0074]　步骤S302、从语音数据中提取出语音关键词； [0075]　可以理解的是，当虚拟现实设备所处环境，如商场，较为嘈杂时，声电转换装置就会采集到很多语音数据，而采集到的语音数据中的大部分数据对于虚拟现实设备而言并非有效数据，因此需要从语音数据中提取语音关键词，如采集到的语音数据为“对面着火了，快点报警”，则提取出的语音关键词为“着火”。 [0076]　步骤S303、从预先加载的语音关键词与相对应的预警动作的对应关系中，查找出语音关键词对应的预警动作； [0077]　举例说明，当语音关键词为“着火了”，相对应的预警动作可以为“发生火灾，请摘下虚拟现实设备”。 [0078]　步骤S304、输出与预警动作相对应的提示信息。 [0079]　具体的，虚拟现实设备可以将提示信息显示在显示屏，如当预警动作为“发生火灾，请摘下虚拟现实设备”时，虚拟现实设备的显示屏会显示“发生火灾，请摘下虚拟现实设备”。 [0080]　当虚拟现实设备设置有耳机时，虚拟现实设备还可以将提示信息以语音的形式告知用户，如当预警动作为“发生火灾，请摘下虚拟现实设备”时，虚拟现实设备会向用户输出“发生火灾，请摘下虚拟现实设备”的语音。 [0081]　当然，虚拟现实设备还可以将提示信息以显示和语音的组合形式告知用户。 [0082]　综上可知，本发明公开的虚拟现实设备的预警方法，实现了虚拟现实设备的预警功能，虚拟现实设备识别当前所处环境的语音数据，将从语音数据中提取的语音关键词，与预先下载的语音关键词与相对应的预警动作的对应关系比较，查找到该语音关键词相对应的预警动作，通过将该预警动作输出来告知用户，实现预警功能。因此，本发明使虚拟现实设备用户在拥有高度沉浸感的同时，能够对周围环境的变化做出快速响应，从而保证了虚拟现实设备用户的人身财产安全，更好的提高了用户体验。 [0083]　为进一步优化实施例中，如图4所示，本发明公开了一种通过声电转换装置采集当前所处环境的语音数据的方法流程图，该方法包括步骤： [0084]　步骤S401、启动虚拟现实设备的预警功能； [0085]　具体的，当虚拟现实设备开始工作后，若虚拟现实设备接收到用户输入的预警功能启动指令，虚拟现实设备就会启动预警功能，反之，若虚拟现实设备未接收到用户输入的预警功能启动指令，虚拟现实设备就会正常运行。 [0086]　在实际应用中，可以在虚拟现实设备上设置一个预警功能启动按钮，用户通过点击该按钮，完成预警功能启动指令的输入。 [0087]　步骤S402、判断虚拟现实设备是否存储有自定义语音识别关键词列表，如果是，则执行步骤S403，否则，执行步骤S404； [0088]　其中，自定义语音识别关键词列表记录有自定义语音关键词与相对应的预警动作的对应关系，自定义关键词指的是用户自己设定的语音关键词，非系统默认，也即出厂设置的语音关键词。 [0089]　步骤S403、同时加载所述自定义语音识别关键词列表和默认语音识别关键词列表； [0091]　步骤S404、仅加载所述默认语音识别关键词列表。 [0092]　需要说明的是，上述实施例步骤S303中，语音关键词与相对应的预警动作的对应关系，可以来自本实施例中的自定义语音识别关键词列表，或是来自默认语音识别关键词列表，具体依据虚拟现实设备的实际情况而定。 [0093]　为进一步优化实施例中，如图5所示，本发明实施例公开的一种设置自定义语音识别关键词列表的方法流程图，具体包括步骤： [0094]　步骤S501、接收用户输入的语音关键词设置指令； [0095]　在实际应用中，可以在虚拟现实设备上设置一个语音关键词设置按钮，用户通过点击该按钮，实现语音关键词指令的输入。 [0096]　步骤S502、根据所述语音关键词设置指令，进入语音关键词设置模式； [0097]　具体的，为方便用户获知虚拟现实设备已进入语音关键词设置模式，当虚拟现实设备接收到语音关键词指令后，虚拟现实设备可以在显示屏显示“进入语音关键词设置模式”的文字提示。 [0098]　步骤S503、获取用户输入的自定义语音关键词以及相对应的预警动作； [0099]　同样，为方便用户获知输入的自定义语音关键词以及相对应的预警动作，在用户设置自定义语音关键词以及相对应的预警动作的过程中，虚拟现实设备的显示屏上会相应显示用户的设置结果。 [0100]　步骤S504、将自定义语音关键词以及相对应的预警动作保存至自定义语音识别关键词列表。 [0101]　本实施例实现了虚拟现实设备对语音识别关键词列表的自定义设置，通过用户自定义设置语音关键词列表，来进一步增加用户的体验。 [0102]　为进一步优化上述实施例，在步骤S504之后，还可以包括步骤： [0103]　步骤S505、接收用户输入的退出语音关键词设置指令； [0104]　具体的，当虚拟现实设备上设置有语音关键词设置按钮时，可以设定用户在第一次点击语音关键词设置按钮时，生成语音关键词设置指令，并在再一次点击语音关键词设置按钮时，生成退出语音关键词设置指令。 [0105]　当然，也可以在虚拟现实设备上专门设置一个用于生成退出语音关键词设置指令的按钮，具体依据实际需要而定，本发明在此不做限定。 [0106]　步骤S506、根据退出语音关键词设置指令，退出语音关键词设置模式。 [0107]　综上可知，本发明公开的虚拟现实设备的预警方法，实现了虚拟现实设备的预警功能，虚拟现实设备识别当前所处环境的语音数据，将从语音数据中提取的语音关键词，与预先下载的语音关键词与相对应的预警动作的对应关系比较，查找到该语音关键词相对应的预警动作，通过将该预警动作输出来告知用户，实现预警功能。因此，本发明使虚拟现实设备用户在拥有高度沉浸感的同时，能够对周围环境的变化做出快速响应，从而保证了虚拟现实设备用户的人身财产安全，更好的提高了用户体验。 [0108]　与上述方法实施例相对应，本发明还公开了一种虚拟现实设备的预警装置。 [0109]　如图6所示，本发明一实施例公开的一种虚拟现实设备的预警装置的结构示意图，该装置应用于虚拟现实设备，该虚拟现实头显设备具有声电转换装置102a，该预警装置包括： [0110]　采集单元601，用于通过所述声电转换装置采集当前所处环境的语音数据； [0111]　具体的，声电转换装置102a可以为麦克风，该麦克风与虚拟现实设备为一体结构。当用户使用虚拟现实设备沉浸在虚拟环境中时，声电转换装置102a会实时采集虚拟现实设备当前所处环境的语音数据，并将采集的语音数据输出至处理芯片102c进行处理。 [0112]　提取单元602，用于从所述语音数据中提取出语音关键词； [0113]　可以理解的是，当虚拟现实设备所处环境，如商场，较为嘈杂时，声电转换装置就会采集到很多语音数据，而采集到的语音数据中的大部分数据对于虚拟现实设备而言并非有效数据，因此需要从语音数据中提取语音关键词，如采集到的语音数据为“对面着火了，快点报警”，则提取出的语音关键词为“着火”。 [0114]　查找单元603，用于从预先加载的语音关键词与相对应的预警动作的对应关系中，查找出所述语音关键词对应的预警动作； [0115]　举例说明，当语音关键词为“着火了”，相对应的预警动作可以为“发生火灾，请摘下虚拟现实设备”。 [0116]　输出单元604，用于输出与所述预警动作相对应的提示信息。 [0117]　具体的，虚拟现实设备可以将提示信息显示在显示屏，如当预警动作为“发生火灾，请摘下虚拟现实设备”时，虚拟现实设备的显示屏会显示“发生火灾，请摘下虚拟现实设备”。在这种情况下，预警装置还包括： [0118]　显示单元，用于在虚拟现实设备的显示屏显示提示信息。 [0119]　当虚拟现实设备设置有耳机时，虚拟现实设备还可以将提示信息以语音的形式告知用户，如当预警动作为“发生火灾，请摘下虚拟现实设备”时，虚拟现实设备会向用户输出“发生火灾，请摘下虚拟现实设备”的语音。 [0120]　当然，虚拟现实设备还可以将提示信息以显示和语音的组合形式告知用户。 [0121]　综上可知，本发明公开的虚拟现实设备的预警装置，实现了虚拟现实设备的预警功能，虚拟现实设备识别当前所处环境的语音数据，将从语音数据中提取的语音关键词，与预先下载的语音关键词与相对应的预警动作的对应关系比较，查找到该语音关键词相对应的预警动作，通过将该预警动作输出来告知用户，实现预警功能。因此，本发明使虚拟现实设备用户在拥有高度沉浸感的同时，能够对周围环境的变化做出快速响应，从而保证了虚拟现实设备用户的人身财产安全，更好的提高了用户体验。 [0122]　为进一步优化实施例中，如图7所示，本发明实施例公开的一种采集单元的结构示意图，采集单元包括： [0123]　启动子单元701，用于启动所述虚拟现实设备的预警功能； [0124]　具体的，当虚拟现实设备开始工作后，若虚拟现实设备接收到用户输入的预警功能启动指令，虚拟现实设备就会启动预警功能，反之，若虚拟现实设备未接收到用户输入的预警功能启动指令，虚拟现实设备就会正常运行。 [0125]　在实际应用中，可以在虚拟现实设备上设置一个预警功能启动按钮，用户通过点击该按钮，完成预警功能启动指令的输入。 [0126]　判断子单元702，用于判断所述虚拟现实设备是否存储有自定义语音识别关键词列表，所述自定义语音识别关键词列表记录有自定义语音关键词与相对应的预警动作的对应关系； [0127]　自定义关键词指的是用户自己设定的语音关键词，非系统默认，也即出厂设置的语音关键词。 [0128]　第一加载子单元703，用于在判断子单元702判断为是的情况下，同时加载所述自定义语音识别关键词列表和默认语音识别关键词列表； [0130]　第二加载子单元704，用于在判断子单元702判断为否的情况下，仅加载所述默认语音识别关键词列表。 [0131]　为进一步优化实施例中，如图8所示，本发明实施例公开的一种预警装置设置自定义语音识别关键词列表所需装置的结构示意图，包括： [0132]　第一接收单元801，用于接收用户输入的语音关键词设置指令； [0133]　在实际应用中，可以在虚拟现实设备上设置一个语音关键词设置按钮，用户通过点击该按钮，实现语音关键词指令的输入。 [0134]　进入单元802，用于根据所述语音关键词设置指令，进入语音关键词设置模式； [0135]　具体的，为方便用户获知虚拟现实设备已进入语音关键词设置模式，当虚拟现实设备接收到语音关键词指令后，虚拟现实设备可以在显示屏显示“进入语音关键词设置模式”的文字提示。 [0136]　获取单元803，用于获取用户输入的自定义语音关键词以及相对应的预警动作； [0137]　同样，为方便用户获知输入的自定义语音关键词以及相对应的预警动作，在用户设置自定义语音关键词以及相对应的预警动作的过程中，虚拟现实设备的显示屏上会相应显示用户的设置结果。 [0138]　保存单元804，用于将所述自定义语音关键词以及相对应的预警动作保存至所述自定义语音识别关键词列表。 [0139]　本实施例实现了虚拟现实设备对语音识别关键词列表的自定义设置，通过用户自定义设置语音关键词列表，来进一步增加用户的体验。 [0140]　为进一步优化上述实施例，预警装置设置自定义语音识别关键词列表所需装置还包括： [0141]　第二接收单元805，用于在所述保存单元将所述自定义语音关键词以及相对应的预警动作保存至所述自定义语音识别关键词列表之后，接收用户输入的退出语音关键词设置指令； [0142]　具体的，当虚拟现实设备上设置有语音关键词设置按钮时，可以设定用户在第一次点击语音关键词设置按钮时，生成语音关键词设置指令，并在再一次点击语音关键词设置按钮时，生成退出语音关键词设置指令。 [0143]　当然，也可以在虚拟现实设备上专门设置一个用于生成退出语音关键词设置指令的按钮，具体依据实际需要而定，本发明在此不做限定。 [0144]　退出单元806，用于根据所述退出语音关键词设置指令，退出所述语音关键词设置模式。 [0145]　综上可知，本发明公开的虚拟现实设备的预警方法，实现了虚拟现实设备的预警功能，虚拟现实设备识别当前所处环境的语音数据，将从语音数据中提取的语音关键词，与预先下载的语音关键词与相对应的预警动作的对应关系比较，查找到该语音关键词相对应的预警动作，通过将该预警动作输出来告知用户，实现预警功能。因此，本发明使虚拟现实设备用户在拥有高度沉浸感的同时，能够对周围环境的变化做出快速响应，从而保证了虚拟现实设备用户的人身财产安全，更好的提高了用户体验。 [0146]　本发明实施例还提供了一种虚拟现实设备，该虚拟现实设备包括上述的预警装置。虚拟现实设备的预警功能具体参见方法实施例对应部分，此处不再赘述。 [0148]　本说明书中各个实施例采用递进的方式描述，每个实施例重点说明的都是与其他实施例的不同之处，各个实施例之间相同相似部分互相参见即可。</t>
  </si>
  <si>
    <t>因此，本发明使虚拟现实设备用户在拥有高度沉浸感的同时，能够对周围环境的变化做出快速响应，从而保证了虚拟现实设备用户的人身财产安全，更好的提高了用户体验。</t>
  </si>
  <si>
    <t>CN106020498A |
CN105974808A |
CN105912988A |
CN105700686A |
CN105184492A</t>
  </si>
  <si>
    <t>CN109697827A</t>
  </si>
  <si>
    <t>用户输出 |
引导用户 |
语音识别 |
用户设置 |
设备用户 |
multi-touch event |
提示信息 |
显示用户 |
接收用户输入 |
告知用户 |
用户体验 |
自定义语音 |
设置指令</t>
  </si>
  <si>
    <t>虚拟现实 |
头部运动 |
虚拟现实世界 |
显示屏</t>
  </si>
  <si>
    <t>用户自定义 |
系统默认 |
语音数据 |
自定义 |
关键词列表 |
关键词 |
列表记录 |
子单元 |
对应关系 |
接收单元</t>
  </si>
  <si>
    <t>采集单元 |
handbook |
handlebar grip |
handover confirmation |
声电转换</t>
  </si>
  <si>
    <t>3  2018.06.29 公开 公开
2018.07.24 实质审查的生效 实质审查的生效
IPC(主分类):G08B  21/02
申请日:20161215
2021.02.23 发明专利申请公布后的驳回 发明专利申请公布后的驳回
申请公布日=2018.06.29</t>
  </si>
  <si>
    <t>CN201611161940.4</t>
  </si>
  <si>
    <t>一种浏览器分屏的方法、装置及移动终端</t>
  </si>
  <si>
    <t>本发明公开了一种浏览器分屏的方法、装置及移动终端，在为待显示页面的渲染树的每一个渲染树节点创建一个合成图层后，还为每一个合成图层创建一个离屏帧缓存对象；通过将当前帧图像的画布的显示区域划分为左半部分和右半部分，并分别在左半部分和右半部分执行相同的画图指令操作，实现对待显示页面的预分屏操作，得到渲染完成的预处理分屏图像；当接收到刷新指令时，调用画图操作，将每一个离屏帧缓存对象在画当前帧图像的过程中存储的画图指令，作用于对应的纹理对象上，得到用于在图形处理器显示的纹理。本发明是在将待显示页面发送至图形处理器之前，得到渲染完成的预处理分屏图像，在对图像分屏显示时不会存在卡顿延迟现象，并节省了资源。</t>
  </si>
  <si>
    <t>一种浏览器分屏的方法，其特征在于，包括： 　　获取待显示页面的渲染树； 　　为所述渲染树中满足预设合成条件的每一个渲染树节点创建一个合成图层，并为每一个合成图层创建一个离屏帧缓存对象； 　　将当前帧图像的画布的显示区域划分为左半部分和右半部分； 　　利用实例化的直接渲染器，将各所述合成图层对应的渲染纹理，按照预设顺序画在所述左半部分； 　　按照相同的操作，再次将相同的各所述渲染纹理，按照所述预设顺序画在所述右半部分； 　　当接收到刷新指令时，调用画图操作，将每一个所述离屏帧缓存对象在画所述当前帧图像的过程中存储的画图指令，作用于对应的纹理对象上，得到用于在图形处理器显示的纹理。</t>
  </si>
  <si>
    <t>王辉</t>
  </si>
  <si>
    <t>2021/05/07</t>
  </si>
  <si>
    <t>G06F  3/14|G06T  1/20</t>
  </si>
  <si>
    <t>G06F3/14|G06F2203/04803</t>
  </si>
  <si>
    <t>　近年来，虚拟现实技术以其逼真实时的内容展现形式，受到了越来越多人的追捧，为迎合市场需求，很多热门行业如游戏、电影等公司纷纷大力开发虚拟现实世界。虚拟现实(Virtual Reality，VR)设备的显示原理是左右眼屏幕上分别显示左右眼的图像，人眼获取这种带有差异的信息后，在脑海中产生立体感，从而产生一种身在虚拟环境中的感觉。因此，VR设备中必不可少的一个技术是浏览器分屏技术。&lt;br/&gt;　目前，实现浏览器分屏的方案主要有两种：一种是双网页试图控件(webview)分屏方案，一种是双拷贝(copy)分屏方案。双网页试图控件分屏方案的原理为：Chromium(Chromium是Google的chrome浏览器背后的引擎，其目的是为了创建一个安全、稳定和快速的通用浏览器)在Android上将显示页面绘制到网页试图控件(surfaceview)上，浏览器为每个页面创建一个网页试图控件，并为每个网页试图控件创建一个进程(该进程可称之为渲染进程)来渲染这个网页。也就是说，双网页试图控件分屏方案相当于浏览器为显示页面创建两个网页试图控件，并相应的创建两个渲染进程来渲染显示页面。因此耗费资源较大，容易在显示页面复杂时出现卡顿延迟等现象。双拷贝分屏方案的原理为：首先拷贝画在网页显示控件上的图像；然后将拷贝的图像显示在图像显示控件(Imageview，即Android中用来显示的图像的视图)上。也就是说，双拷贝分屏方案中的显示页面，包括：网页显示控件显示的图像以及通过拷贝在图像显示控件显示的图像。由于双拷贝分屏方案需要不停的拷贝网页显示控件显示的图像，并在图像显示控件显示，因此耗费资源也较大，容易出现卡顿延迟等现象。&lt;br/&gt;　综上，如何提供一种浏览器分屏的方法及装置，以解决传统方案中耗费资源大，容易出现卡顿延迟等问题，是本领域技术人员亟需解决的技术问题。</t>
  </si>
  <si>
    <t>　本发明涉及虚拟现实技术领域，更具体的说，涉及一种浏览器分屏的方法、装置及移动终端。</t>
  </si>
  <si>
    <t>[0043]　本发明实施例公开了一种浏览器分屏的方法、装置及移动终端，以解决传统方案在进行浏览器分屏时，耗费资源大，容易出现卡顿延迟等问题。 [0044]　参见图1，本发明实施例公开的一种浏览器分屏的方法流程图，该方法包括步骤： [0045]　步骤S101、获取待显示页面的渲染树； [0046]　具体的，CSSOM树和DOM树连接在一起形成一个渲染树(render tree)，渲染树用来计算可见元素的布局并且作为将像素渲染到屏幕上的过程的输入。 [0047]　渲染树(render tree)只包含了用于渲染页面(即本申请中的待显示页面)的节点。渲染树用来描述所有可见的DOM内容，并且将CSSOM样式信息附加到节点上。 [0048]　其中，本实施例基于chromium内核获取待显示页面的渲染树。“chromium”是一个google开源的浏览器项目，意在创建一个更快更安全更稳定的浏览器。 [0049]　步骤S102、为所述渲染树中满足预设合成条件的每一个渲染树节点创建一个合成图层，并为每一个合成图层创建一个离屏帧缓存对象； [0050]　需要说明的是，一个渲染树中通常包含有很多个渲染树节点，若为所有的渲染树节点都创建合成图层，必然会占用大量的合成资源，并且，在实际应用中，对于一些渲染树节点是无需创建合成图层的，因此，本实施例中设定了预设合成条件，并对满足该预设合成条件的渲染树节点创建对应的合成图层。 [0051]　预设合成条件具体依据实际需要而定，如渲染树节点具有3D属性、视频需要单独用一个图层等等。 [0053]　步骤S103、将当前帧图像的画布的显示区域划分为左半部分和右半部分； [0054]　可以理解的是，虚拟现实设备的显示原理是左右眼屏幕上分别显示左右眼的图像，人眼获取这种带有差异的信息后，在脑海中产生立体感，从而产生一种身在虚拟环境中的感觉。因此，为实现左右眼屏幕上分别显示左右眼的图像，需要将浏览器进行分屏。本实施例中，将当前帧图像的画布的显示区域划分为左半部分和右半部分的目的是为实现浏览器分屏做准备。 [0055]　步骤S104、利用实例化的直接渲染器，将各所述合成图层对应的渲染纹理，按照预设顺序画在所述左半部分； [0056]　需要说明的是，本实施例中，在启动硬件加速的情况下，用直接渲染器来画图。 [0057]　预设顺序指的是将渲染纹理按照合成图层的排列顺序画在画布的左半部分。 [0058]　步骤S105、按照相同的操作，再次将相同的各所述渲染纹理，按照所述预设顺序画在所述右半部分； [0059]　需要说明的是，本实施例中，左半部分和右半部分为两个完全相同的区域，且两个区域绘制的内容完全相同。 [0060]　具体的，在直接渲染器画待显示页面的每一帧图像的时，直接渲染器会将合成图层对应的渲染纹理一个一个的画在当前帧图像的画布上。传统方案中是将整个画布一次性全部画满。而本实施例中，在画每一帧图像的画布时，首先将合成图层对应的渲染纹理画在当前帧画布的左半部分，然后按照相同的操作，再将相同的渲染纹理画在当前帧画布的右半部分。在实际应用中，可以通过设置画图的裁剪区域(即画图区域)来实现。 [0061]　举例说明，如整个画布左上角坐标为(0,0)，整个画布宽30高20，将左上角坐标为(0,0)，宽15高20对应的裁剪区域设定为画布的左半部分，将左上角坐标为(15,0)，宽15高20对应的裁剪区域设定为画布的右半部分； [0062]　首先利用实例化的直接渲染器，将各合成图层对应的渲染纹理，按照预设顺序画在画布的左半部分，然后按照相同的操作，将相同的渲染纹理，按照预设顺序画在画布的右半部分。 [0063]　需要说明的是，在实际应用中，步骤S104和步骤S105的执行顺序包括但不局限于本实施例示出的顺序，也可以先执行步骤S105，后执行步骤S104，即先将渲染纹理画在画布的右半部分，再将渲染纹理画在画布的左半部分，或是右半部分和左半部分同时画。 [0067]　为进一步优化上述实施例，在步骤S106之后，还可以包括： [0069]　为进一步优化上述实施例，如图2所示，本发明一实施例公开的一种获取待显示页面的渲染树的方法流程图，包括步骤： [0070]　步骤S201、获取待显示页面对应的链接； [0071]　具体的，用户将待显示页面对应的链接输入至浏览器的搜索界面。 [0072]　步骤S202、根据所述链接下载所述待显示页面； [0073]　步骤S203、通过渲染进程解析所述待显示页面，生成所述待显示页面的文档树； [0074]　步骤S204、根据所述文档树生成渲染树。 [0075]　具体的，文档树只是对页面的简单描述，而页面的显示由文档以及CSS样式进行控制。 [0076]　文档树只能描述一个网页结构，但是浏览器绘制整个页面，需要结合作用于文档树上的CSS样式表来绘制，比如对某些节点可能会设置宽高大小等等。浏览器在文档树的基础上，根据文档树节点的CSS样式来判断是否需要创建相对应的渲染树节点。如当文档树节点有隐藏属性时，表明该文档树节点无需显示，在这种情况下，就无需为该文档树节点创建对应的渲染树节点。 [0077]　需要说明的是，浏览器只有在获取待显示页面的渲染树后，才能获知如何绘制待显示页面。 [0078]　需要说明的是，本发明可以实现VR设备对浏览器的兼容，可利用现有电子设备与头戴VR，实现网页浏览功能。 [0079]　与上述方法实施例相对应，本发明还公开了一种浏览器分屏装置。 [0080]　参见图3，本发明实施例公开的一种浏览器分屏装置的结构示意图，该装置包括： [0081]　获取单元301，用于获取待显示页面的渲染树； [0082]　具体的，CSSOM树和DOM树连接在一起形成一个渲染树(render tree)，渲染树用来计算可见元素的布局并且作为将像素渲染到屏幕上的过程的输入。 [0083]　渲染树(render tree)只包含了用于渲染页面(即本申请中的待显示页面)的节点。渲染树用来描述所有可见的DOM内容，并且将CSSOM样式信息附加到节点上。 [0084]　其中，本实施例基于chromium内核获取待显示页面的渲染树。“chromium”是一个google开源的浏览器项目，意在创建一个更快更安全更稳定的浏览器。 [0085]　创建单元302，用于为所述渲染树中满足预设合成条件的每一个渲染树节点创建一个合成图层，并为每一个合成图层创建一个离屏帧缓存对象； [0086]　需要说明的是，一个渲染树中通常包含有很多个渲染树节点，若为所有的渲染树节点都创建合成图层，必然会占用大量的合成资源，并且，在实际应用中，对于一些渲染树节点是无需创建合成图层的，因此，本实施例中设定了预设合成条件，并对满足该预设合成条件的渲染树节点创建对应的合成图层。 [0087]　预设合成条件具体依据实际需要而定，如渲染树节点具有3D属性、视频需要单独用一个图层等等。 [0089]　区域划分单元303，用于将当前帧图像的画布的显示区域划分为左半部分和右半部分； [0090]　可以理解的是，虚拟现实设备的显示原理是左右眼屏幕上分别显示左右眼的图像，人眼获取这种带有差异的信息后，在脑海中产生立体感，从而产生一种身在虚拟环境中的感觉。因此，为实现左右眼屏幕上分别显示左右眼的图像，需要将浏览器进行分屏。本实施例中，将当前帧图像的画布的显示区域划分为左半部分和右半部分的目的是为实现浏览器分屏做准备。 [0091]　第一绘画单元304，用于利用实例化的直接渲染器，将各所述合成图层对应的渲染纹理，按照预设顺序画在所述左半部分； [0092]　需要说明的是，本实施例中，在启动硬件加速的情况下，用直接渲染器来画图。 [0093]　预设顺序指的是将渲染纹理按照合成图层的排列顺序画在画布的左半部分。 [0094]　第二绘画单元305，用于按照相同的操作，再次将相同的各所述渲染纹理，按照所述预设顺序画在所述右半部分； [0095]　需要说明的是，本实施例中，左半部分和右半部分为两个完全相同的区域，且两个区域绘制的内容完全相同。 [0096]　具体的，在直接渲染器画待显示页面的每一帧图像的时，直接渲染器会将合成图层对应的渲染纹理一个一个的画在当前帧图像的画布上。传统方案中是将整个画布一次性全部画满。而本实施例中，在画每一帧图像的画布时，首先将合成图层对应的渲染纹理画在当前帧画布的左半部分，然后按照相同的操作，再将相同的渲染纹理画在当前帧画布的右半部分。在实际应用中，可以通过设置画图的裁剪区域(即画图区域)来实现。 [0097]　举例说明，如整个画布左上角坐标为(0,0)，整个画布宽30高20，将左上角坐标为(0,0)，宽15高20对应的裁剪区域设定为画布的左半部分，将左上角坐标为(15,0)，宽15高20对应的裁剪区域设定为画布的右半部分； [0098]　首先利用实例化的直接渲染器，将各合成图层对应的渲染纹理，按照预设顺序画在画布的左半部分，然后按照相同的操作，将相同的渲染纹理，按照预设顺序画在画布的右半部分。 [0101]　为进一步优化上述实施例，浏览器分屏装置还包括： [0103]　为进一步优化上述实施例，如图4所示，本发明实施例公开的一种获取单元的结构示意图，包括： [0104]　获取子单元401，用于获取所述待显示页面对应的链接； [0105]　下载子单元402，用于根据所述链接下载所述待显示页面； [0106]　第一生成子单元403，用于通过渲染进程解析所述待显示页面，生成所述待显示页面的文档树； [0107]　第二生成子单元404，用于根据所述文档树生成渲染树。 [0108]　具体的，文档树只是对页面的简单描述，而页面的显示由文档以及CSS样式进行控制。 [0109]　文档树只能描述一个网页结构，但是浏览器绘制整个页面，需要结合作用于文档树上的CSS样式表来绘制，比如对某些节点可能会设置宽高大小等等。浏览器在文档树的基础上，根据文档树节点的CSS样式来判断是否需要创建相对应的渲染树节点。如当文档树节点有隐藏属性时，表明该文档树节点无需显示，在这种情况下，就无需为该文档树节点创建对应的渲染树节点。 [0110]　需要说明的是，浏览器只有在获取待显示页面的渲染树后，才能获知如何绘制待显示页面。 [0111]　本发明还提供了一种移动终端，该移动终端包含上述所述的浏览器分屏装置，图5示出了该移动终端的硬件结构，参见图5， [0114]　可选的，通信接口2可以为通信模块的接口，如GSM模块的接口； [0117]　程序可以包括程序代码，所述程序代码包括计算机操作指令。 [0120]　其中，程序可具体用于： [0121]　获取待显示页面的渲染树； [0122]　为所述渲染树中满足预设合成条件的每一个渲染树节点创建一个合成图层，并为每一个合成图层创建一个离屏帧缓存对象； [0123]　将当前帧图像的画布的显示区域划分为左半部分和右半部分； [0124]　利用实例化的直接渲染器，将各所述合成图层对应的渲染纹理，按照预设顺序画在所述左半部分； [0125]　按照相同的操作，再次将相同的各所述渲染纹理，按照所述预设顺序画在所述右半部分； [0128]　本说明书中各个实施例采用递进的方式描述，每个实施例重点说明的都是与其他实施例的不同之处，各个实施例之间相同相似部分互相参见即可。</t>
  </si>
  <si>
    <t>本发明是在将待显示页面发送至图形处理器之前，得到渲染完成的预处理分屏图像，在对图像分屏显示时不会存在卡顿延迟现象，并节省了资源。</t>
  </si>
  <si>
    <t>CN105975259A |
CN105447898A |
CN104317586A |
US20150279079A1</t>
  </si>
  <si>
    <t>CN111988554B |
CN110069313B |
CN111258519B |
CN112947969A |
CN112040312A |
CN111988554A |
CN111258519A |
CN110069313A</t>
  </si>
  <si>
    <t>1.48</t>
  </si>
  <si>
    <t>CN108228121B</t>
  </si>
  <si>
    <t>显示控件 |
显示页面 |
分屏显示 |
浏览器 |
显示区域</t>
  </si>
  <si>
    <t>frame buffer object |
纹理对象 |
直接渲染 |
渲染器 |
渲染纹理 |
图形渲染引擎 |
帧缓存 |
图形处理器 |
画图指令 |
合成图 |
当前帧图像</t>
  </si>
  <si>
    <t>控件显示 |
移动终端</t>
  </si>
  <si>
    <t>渲染页面 |
渲染进程 |
样式信息 |
chrome浏览器 |
渲染树 |
css样式表 |
文档树 |
渲染树节点 |
刷新指令 |
hard-switching |
实例化 |
2,2-二甲基硫代丁酸 |
生成子 |
子单元</t>
  </si>
  <si>
    <t>4  2018.06.29 公开 公开
2018.07.24 实质审查的生效 实质审查的生效
IPC(主分类):G06F   3/14
申请日:20161215
2021.05.07 授权 授权
2022.11.22 专利权的转移 专利权的转移
变更事项=专利权人/地址/专利权人
变更前权利人=中科创达软件股份有限公司/100191 北京市海淀区龙翔路甲1号泰翔商务楼4层401-409/无
变更后权利人=中科创达软件股份有限公司/100083 北京市海淀区清华东路9号创达大厦1层101-105室（东升地区）/畅索软件科技（上海）有限公司
登记生效日=2022.11.09</t>
  </si>
  <si>
    <t>CN201611169831.7</t>
  </si>
  <si>
    <t>一种基于Android系统的多屏幕控制方法及装置</t>
  </si>
  <si>
    <t>本发明公开了一种基于Android系统多屏幕控制方法，包括：响应于接收到的操作指令，获取所述操作指令中的屏幕编码参数；依据所述屏幕编码参数，确定所述屏幕编码参数对应的第一显示屏幕；在指向所述第一显示屏幕的活动页面堆栈中执行所述操作指令。通过识别屏幕编码参数，确定执行所述操作指令的显示屏幕，而不会对其它的显示屏幕产生影响，因而，解决了现有技术中，Android系统无法单独的控制多个屏幕的问题。</t>
  </si>
  <si>
    <t>一种基于Android系统多屏幕控制方法，其特征在于，所述方法包括： 　　响应于接收到的操作指令，获取所述操作指令中的屏幕编码参数； 　　依据所述屏幕编码参数，确定所述屏幕编码参数对应的第一显示屏幕； 　　在指向所述第一显示屏幕的活动页面堆栈中执行所述操作指令。</t>
  </si>
  <si>
    <t>赵惠鹏</t>
  </si>
  <si>
    <t>2016/12/16</t>
  </si>
  <si>
    <t>2018/06/26</t>
  </si>
  <si>
    <t>　目前，大多数高端车载影音娱乐系统集合了电子仪表盘、中央控制台和后排娱乐背屏，其中，电子仪表盘显示仪表数据、中央控制台显示司机常用的各种辅助驾驶的应用程序、后排娱乐系统显示影音娱乐、图书杂志等信息。这些系统很多都是应用Android系统进行控制，这就需要Android系统能够同时控制接入的至少一个屏幕。&lt;br/&gt;　现有技术中，Android系统可以支持Presentation(中文全称：演示)的技术，应用该技术可以在多个不同的屏幕上同时显示不同内容，但是该种方法只能支持定制的Presentation的内容，不支持多个屏幕独立显示的功能。或者，在现有技术中还可以通过Android系统和非Android系统同时控制两个以上的屏幕，但是这种方法实现起来过于繁琐。因此，以上两种方法均不能实现Android系统同时控制多个独立的显示屏幕。</t>
  </si>
  <si>
    <t>　本发明涉及自动控制领域，尤其涉及一种基于Android系统的多屏幕控制方法及装置。</t>
  </si>
  <si>
    <t>[0037]　发明人经研究发现，现有技术中有这样的两种方式可以支持一机多屏的模式，如图1所示，控制系统可以同时控制多个显示屏幕。其中方式一为：通过对Android系统进行改进，使Android系统可以同时控制多个屏幕，但是所述多个屏幕中包括一个主屏幕和多个从属屏幕，从属屏幕中只能显示Presentation的内容。方式二为：若主控台控制着多个屏幕，Android系统控制一个屏幕，其它的屏幕由其它的系统进行控制。方式一虽然实现起来比较简单，但是扩展的屏幕只能支持定制的Presentation的内容。方式二，虽然能够独立的控制不同的屏幕，但是该方式实现起来后台服务的复杂度较高，技术难度和开发量都很大。因此，以上两种方法均不能实现Android系统同时控制多个独立的显示屏幕。 [0038]　有鉴于此，本实施例提供了一种基于Android系统的多屏幕控制方法，所述方法包括：当接收到操作指令后，获取所述操作指令中的屏幕编码参数；依据所述屏幕编码参数，确定所述屏幕编码参数对应的第一显示屏幕；在指向所述第一显示屏幕的活动页面堆栈中执行所述操作指令。通过识别屏幕编码参数，确定执行所述操作指令的显示屏幕，而不会对其它的显示屏幕产生影响，因而，解决了现有技术中Android系统无法单独的控制多个屏幕的问题。 [0039]　示例性方法 [0040]　参考图1，示出了本发明实施例提供的一种基于Android系统多屏幕控制方法。在本实施例中，所述方法可以包括： [0041]　S101：响应于接收到的操作指令，获取所述操作指令中的屏幕编码参数。 [0042]　本实施例中，所述Android系统可以同时控制至少一台显示屏幕，在本实施例中将Android系统表示为控制系统。其中所述操作指令可以是其中任意一台显示屏幕发送给所述控制系统的，所述操作指令中包含inent和屏幕编码参数(英文全称：Display ID)，并且所述屏幕编码参数可以决定是由哪块显示屏幕执行所述操作指令。 [0043]　本实施例中，需要说明的是，在Android Framework(中文全称：安卓系统架构)中添加了一个新的Change_Display(英文全称：屏幕切换)权限。添加了该权限后，控制系统可以识别的应用程序的指令是受限制的，也就是说，只有申请该权限并通过用户授权的应用程序所发出的操作指令，才可以被控制系统识别出来。 [0044]　S102：依据所述屏幕编码参数，确定所述屏幕编码参数对应的第一显示屏幕。 [0045]　S103：在指向所述第一显示屏幕的活动页面堆栈中执行所述操作指令。 [0046]　本实施例中，当控制系统接收到一个操作指令并确定了执行该指令的显示屏幕后，若此时该显示屏幕还未有指向该显示屏幕的activity stack(中文全称：活动页面堆栈)，例如，当该显示屏幕第一次启动时可能会出现这样的情况，则无法执行该操作指令，此时就需要构建一个新的activity stack，并将构建的新的activity stack指向该显示屏幕。因此，当所述操作指令为启动第一应用程序时，具体的S103可以包括： [0047]　S201：判断是否存在指向所述第一显示屏幕的活动页面堆栈。 [0048]　S202：若存在指向所述第一显示屏幕的活动页面堆栈，在所述活动页面堆栈中执行所述操作指令。 [0049]　S203：若不存在指向所述第一显示屏幕的活动页面堆栈，构建新的活动页面堆栈，并将创建的新的活动页面堆栈指向所述第一显示屏幕。 [0050]　S204：在所述新的活动页面堆栈中执行所述操作指令。 [0051]　本实施例中，对于S201-S204是控制系统中的AMS(英文全称：Activity ManagerService,中文全称：活动页面管理模块)执行的。 [0052]　本实施例中，通过前边的介绍可以知道所述控制系统可以控制至少一个显示屏幕，当控制系统控制多个显示屏幕时，多个显示屏幕可以是只有主控屏幕可以显示系统桌面，也可以是所有的显示屏幕都可以显示系统桌面，在本实施例中，将只有主控屏幕可以显示系统桌面的方式表示为单桌面模式，将所有的显示屏幕都可以显示系统桌面的方式表示为多桌面模式。 [0053]　本实施例中，需要说明的是，所述操作指令对应的触发操作可以是通过主屏幕触发的启动第一应用程序的操作，其中，所述启动第一应用程序的操作可以表示为开启任意一个程序的操作。并且，在本实施例中，当控制系统支持的是单桌面模式时，该启动第一应用程序的操作可以是通过主屏幕触发的；当控制系统支持的是多桌面的模式时，该启动第一应用程序的操作可以是通过任意显示屏幕触发的。 [0055]　本实施例中，所述控制系统支持多桌面模式，也可以理解为，所有的显示屏幕都可以显示桌面程序。具体的，可以包括：响应于接收到的启动桌面程序的指令，获取所述启动桌面的指令中的屏幕编码参数；依据所述屏幕编码参数，确定执行所述操作指令的第一显示屏幕；在指向所述第一显示屏幕的activity stack中执行所述启动桌面程序的指令。 [0056]　进一步的，在本实施例中，桌面程序对应的所有的activity可以均设置在home stack(中文名称：桌面堆栈)，每一个显示屏幕都对应一个home stack，也就是说，任何显示屏幕对桌面程序进行操作时，对其它的显示屏幕不会产生影响。当执行启动桌面的指令时，在指向相对应的显示屏幕的home stack中执行相应的启桌面的指令。 [0057]　在控制系统支持多桌面模式的情况下，在每个显示屏幕上还可以显示系统级用户界面，其中，所述系统级用户界面可以包括：状态栏或者导航栏。 [0058]　本实施例中，当控制系统只包括一个focus(中文全称：焦点)时，此时所有的屏幕上运行着不同的程序，当主屏幕触发启动主屏幕中其它的程序的操作时，由于控制系统只有一个focus，此时会对其它显示屏幕产生影响，可能会终止其它屏幕中正在运行的程序。为了解决该问题，在本实施例中，每一个显示屏幕都可以对应一个focus，对任何显示屏幕进行操作时，都只会在相应的屏幕上执行该操作，而不会对其它的显示屏幕产生影响。具体的，S103之前还包括：依据所述第一显示屏幕对应的焦点，确定执行所述操作指令的焦点窗口。 [0059]　本实施例中，当任意屏幕触发对运行的程序进行挂起或者终止的操作时，也可能会对其它屏幕正在运行的程序产生影响，为了解决该问题，在本实施例中，触发任何操作时，都会指定执行该操作的程序，控制系统识别到执行该操作的显示屏幕，控制该屏幕执行该操作，不会对其它显示屏幕产生影响。 [0060]　举例说明：当控制系统接收到的操作指令为对activity进行Resume(中文全称：恢复)、Pause(中文全称：挂起)、Stope(中文全称：停止)、Finish(英文全称：结束)或Destory(英文全称：销毁)等操作时，只有相对应的显示屏幕会执行该操作指令，其它的显示屏幕不会受到影响。 [0061]　除此之外，当通过输入法进行输入操作时，即所述操作指令为通过输入法触发的第二输入操作时，在本实施例中，也只会是相对应的显示屏幕执行所述第二输入操作指令，对其它的显示屏幕不会产生任何影响。 [0062]　本实施例中，当有任意显示屏幕外接有输入设备时，该输入设备会与显示屏幕的屏幕编码参数会产生一个一一对应的关系，具体的，还包括： [0063]　当第二显示屏幕连接有外接输入设备后，确定第二显示屏幕对应的屏幕编码参数与外接设备的映射关系。 [0064]　本实施例中，可以理解为，显示屏幕与外接设备相连接的接口都设置有不同的编码，当连接上外接设备后，当通过输入设备触发第一输入指令时，控制系统可以确定出发出所述第一输入指令或者执行所述第一操作指令的显示屏幕。当所述操作指令为外接输入设备发送的第一输入指令时，所述S101中所述获取所述操作指令中的屏幕编码参数还包括： [0065]　获取所述输入设备与显示屏幕的映射关系；依据所述映射关系获取发送所述第一输入指令的外接输入设备对应的屏幕编码参数。 [0066]　举例说明：当显示屏幕插入鼠标后，插入鼠标的显示屏幕可以在屏幕上行显示鼠标，而其它的显示屏幕不会受到影响。或者当显示屏幕插入键盘后，通过该键盘向插入该键盘的显示屏幕输入文字，只有插入该键盘的显示屏幕可以执行该输入文字的操作，其它的显示屏幕不会受到影响。 [0067]　本实施例中，当接收到操作指令后，获取所述操作指令中的屏幕编码参数；依据所述屏幕编码参数，确定执行所述操作指令的第一显示屏幕；在指向所述第一显示屏幕的活动页面堆栈中执行所述操作指令。通过识别屏幕编码参数，确定执行所述操作指令的显示屏幕，而不会对其它的显示屏幕产生影响，因而，解决了现有技术中，Android系统无法单独的控制多个屏幕的问题。 [0068]　示例性设备 [0069]　参考图4，示出的是本发明实施例一种基于Android系统多屏幕控制装置的结构示意图。在本实施例中，所述装置可以包括： [0070]　获取单元301，用于响应于接收到的操作指令，获取所述操作指令中的屏幕编码参数； [0071]　第一确定单元302，用于依据所述屏幕编码参数，确定所述屏幕编码参数对应的第一显示屏幕； [0072]　执行单元303，用于在指向所述显示屏幕的活动页面堆栈中执行所述操作指令。 [0073]　可选的，当所述操作指令为启动第一应用程序时，所述执行单元包括： [0074]　判断子单元，用于判断是否存在指向所述第一显示屏幕的活动页面堆栈； [0075]　第一执行子单元，用于若存在指向所述第一显示屏幕的活动页面堆栈，在所述活动页面堆栈中执行所述操作指令； [0076]　构建子单元，用于若不存在指向所述第一显示屏幕的活动页面堆栈，构建新的活动页面堆栈，并将创建的所述新的活动页面堆栈指向所述第一显示屏幕。 [0077]　第二执行子单元，用于在所述新的活动页面堆栈中执行所述操作指令。 [0078]　可选的，还包括： [0079]　第二确定单元，用于依据所述第一显示屏幕对应的焦点，确定执行所述操作指令的焦点窗口。 [0080]　可选的，还包括： [0081]　第三确定单元，用于当第二显示屏幕连接有外接输入设备后，确定第二显示屏幕对应的屏幕编码参数与外接设备的映射关系。 [0082]　可选的，当所述操作指令为外接输入设备发送的第一输入指令时，所述获取单元包括： [0083]　第一获取子单元，用于获取所述输入设备与显示屏幕的映射关系； [0084]　第二获取子单元，用于依据所述映射关系，获取发送所述第一输入指令的外接输入设备对应的屏幕编码参数。 [0085]　可选的，当所述操作指令为任意显示屏幕触发的启动桌面程序的操作时，所述活动页面堆栈为桌面堆栈； [0086]　所述桌面堆栈，用于执行桌面程序对应的桌面操作指令。 [0087]　可选的，所述操作指令为通过任意显示屏幕触发的启动系统级用户界面指令。 [0088]　可选的，所述操作指令包括：通过任意显示屏幕触发的恢复操作、挂起操作、停止操作、结束操作或者销毁操作。 [0089]　可选的，所述操作指令为通过输入法触发的第二输入操作。 [0090]　通过本实施例提供的装置，响应于接收到的操作指令，获取所述操作指令中的屏幕编码参数；依据所述屏幕编码参数，确定所述屏幕编码参数对应的第一显示屏幕；在指向所述第一显示屏幕的活动页面堆栈中执行所述操作指令。通过识别屏幕编码参数，确定执行所述操作指令的显示屏幕，而不会对其它的显示屏幕产生影响，因而，解决了现有技术中，Android系统无法单独的控制多个屏幕的问题。 [0091]　需要说明的是，本说明书中的各个实施例均采用递进的方式描述，每个实施例重点说明的都是与其他实施例的不同之处，各个实施例之间相同相似的部分互相参见即可。</t>
  </si>
  <si>
    <t>通过识别屏幕编码参数，确定执行所述操作指令的显示屏幕，而不会对其它的显示屏幕产生影响，因而，解决了现有技术中，Android系统无法单独的控制多个屏幕的问题。</t>
  </si>
  <si>
    <t>KR20160097415A |
CN106201241A |
CN106155604A |
CN103581754A |
CN1835065A |
CN1612589A</t>
  </si>
  <si>
    <t>主屏幕 |
触发操作 |
启动桌面 |
应用程序 |
activity |
android系统 |
显示桌面 |
输入法 |
界面指令 |
多屏模式 |
桌面模式 |
焦点窗口 |
用户界面 |
输入文字 |
functional composite |
屏幕切换 |
活动页面 |
桌面程序 |
多屏幕控制 |
屏幕编码</t>
  </si>
  <si>
    <t>输入指令 |
输入操作 |
输入操作指令 |
外接输入</t>
  </si>
  <si>
    <t>操作指令 |
操作时 |
触发启动 |
映射关系</t>
  </si>
  <si>
    <t>显示屏幕 |
第二显示屏 |
第一显示屏 |
独立显示</t>
  </si>
  <si>
    <t>3  2018.06.26 公开 公开
2018.07.20 实质审查的生效 实质审查的生效
IPC(主分类):G06F   3/14
申请日:20161216
2022.05.27 发明专利申请公布后的驳回 发明专利申请公布后的驳回
申请公布日=2018.06.26</t>
  </si>
  <si>
    <t>116000 辽宁省大连市高新技术产业园区火炬路3号纳米大厦16层1605室</t>
  </si>
  <si>
    <t>CN201611081556.3</t>
  </si>
  <si>
    <t>一种任务运行的控制方法和装置</t>
  </si>
  <si>
    <t>本发明公开了一种任务运行的控制方法和装置。其中方法包括：当任务获得CPU使用权限时，获取系统的当前电流值；获取该任务的运行电流阈值；所述运行电流阈值为系统允许的最大瞬时电流值与该任务的功耗电流值之差；如果当前电流值不高于该任务的运行电流阈值，运行该任务；如果当前电流值高于该任务的运行电流阈值，将该任务挂起。该技术方案在不更改系统的任务调度算法的前提下，能够控制任务运行或挂起，减小了系统电流峰值，降低设备对电源功率的要求，可以扩大电源选型的范围，降低设备的成本，非常适合对嵌入式设备等对电源有着严格需求的产品。这样也减少了电压纹波，提高了电源输出电压的稳定性。</t>
  </si>
  <si>
    <t>一种任务运行的控制方法，其特征在于，该方法包括： 　　当任务获得CPU使用权限时，获取系统的当前电流值； 　　获取该任务的运行电流阈值；所述运行电流阈值为系统允许的最大瞬时电流值与该任务的功耗电流值之差； 　　如果系统的当前电流值不高于该任务的运行电流阈值，运行该任务；如果系统的当前电流值高于该任务的运行电流阈值，将该任务挂起。</t>
  </si>
  <si>
    <t>一种任务运行的控制方法，其特征在于，该方法包括： 　　当任务获得CPU使用权限时，获取系统的当前电流值； 　　获取该任务的运行电流阈值；所述运行电流阈值为系统允许的最大瞬时电流值与该任务的功耗电流值之差； 　　如果系统的当前电流值不高于该任务的运行电流阈值，运行该任务；如果系统的当前电流值高于该任务的运行电流阈值，将该任务挂起； 　　所述任务是对系统中的普通任务切割得到的子任务；所述任务在运行时不受其他非系统级的中断指令影响。</t>
  </si>
  <si>
    <t>陶强 |
薛永会</t>
  </si>
  <si>
    <t>陶强</t>
  </si>
  <si>
    <t>2016/11/30</t>
  </si>
  <si>
    <t>2018/06/05</t>
  </si>
  <si>
    <t>G06F  1/32</t>
  </si>
  <si>
    <t>G06F1/329|Y02D10/00</t>
  </si>
  <si>
    <t>G06F1</t>
  </si>
  <si>
    <t>　随着人们需求的不断提升，利用电池进行供电的设备，例如手机、平板电脑、可穿戴设备等在电池的选型上更偏重于续航能力，具有大容量电池的设备在同类产品中也具有较高的竞争力。然而另一方面，电池的最大输出电流也是制约电池选型的一个重要参数，如果电池的输出最大电流无法满足设备可能存在的最大瞬时功耗要求，就会导致掉电等相关问题产生。&lt;br/&gt;　实际上，系统在大多数时间内的功耗远远低于最大瞬时功耗，举例而言，一个系统可能在95％以上的时间内都运行于较低并平稳的低功耗条件下，但偶尔会有一些时间段出现大电流消耗，如果出现所需电流大于电池额定输出电流的话，则会造成故障。</t>
  </si>
  <si>
    <t>　本发明涉及计算机技术领域，具体涉及一种任务运行的控制方法和装置。</t>
  </si>
  <si>
    <t>[0036]　图1示出了根据本发明一个实施例的一种任务运行的控制方法的流程示意图，如图1所示，该方法包括： [0037]　步骤S110，当任务获得CPU使用权限时，获取系统的当前电流值。 [0038]　系统即为设备的控制系统，任务为系统中执行的任务。例如，系统为可穿戴设备中的操作系统。具体地，可以通过在设备中安装电流采集模块，来采集系统的当前电流值。 [0039]　图2示出了根据本发明一个实施例的包含电流采集模块的电流值采集电路示意图。如图2所示，在电源线路中串联一个毫欧级的采集电阻R，这样电阻两端的压降很小，采集电阻产生的热量也很低，不会影响设备的正常工作。采集电阻R并联有信号调理电路，可以采集电阻两端的电压，并对采集到的模拟信号进行滤波和缩放，最终通过CPU提供的ADC(Analog-to-digital converter，模数转换器)通道，将采集到的电压信号转换成电流值。以嵌入式设备为例，可以根据系统的功能，得到系统的预期电流值大小和等级，并根据采集元件的数值，进一步确定信号调理电路的缩放因子，一般地，需要对采集到的信号进行放大。由于嵌入式设备自身就对电流消耗有着严格的需求，因此可以采用超低功耗运放，以减少额外的电流消耗。信号放大之后，通过ADC进行采样和量化并最终转换为电压和电流数值。 [0040]　在另一实施例中，为使电流采集带来的消耗更少，可以通过在电流采集电路输出端加一个运放，将其输入到一个电压比较器中。在电压比较器中设定比较阈值，在超出此比较阈值之后再进行电流采集，也就是说，如果不超过该比较阈值，可以不进行步骤S110-S140。 [0041]　步骤S120，获取该任务的运行电流阈值；运行电流阈值为系统允许的最大瞬时电流值与该任务的功耗电流值之差。 [0042]　在系统开发时，可以预估出系统允许的最大瞬时电流值。而每个任务在运行时可能会调用屏幕、USB接口等硬件，其功耗电流也是可以预估的。因此对每个任务都可以预先确定一个功耗电流值，以及确定一个系统的最大瞬时电流值，用系统的最大瞬时电流值减去任务的功耗电流值就得到了该任务的运行电流阈值。 [0043]　步骤S130，如果系统的当前电流值不高于该任务的运行电流阈值，运行该任务。 [0044]　步骤S140，如果系统的当前电流值高于该任务的运行电流阈值，将该任务挂起。 [0045]　可以看出，如果系统的当前电流值加上该任务的功耗电流值超过了该系统允许的最大瞬时电流值(可能是预估得到的)，那么由于该系统对应的设备选配的电源是根据系统允许的最大瞬时电流值适配的，就可能造成系统故障，此时将任务挂起，反之则允许任务运行。 [0047]　在本发明的一个实施例中，图1所示的方法中，任务是对系统中的普通任务切割得到的子任务；任务在运行时不受其他非系统级的中断指令影响。 [0049]　在本发明的一个实施例中，图1所示的方法中，将该任务挂起包括：判断是否有可用的延时定时器；如果没有可用的延时定时器，获取该任务的第一延时时间；将该任务在第一延时时间内挂起，并在挂起结束后，当任务重新获得CPU使用权限时，直接运行该任务。 [0050]　如果系统中有可用的延时定时器，那么可以利用该延时定时器来设置任务的挂起，但是如果没有可用的延时定时器，就需要将任务挂起一段相对较长的时间，在该任务挂起结束后，重新获得CPU使用权限时，由于该任务已经延迟了很久，因此直接运行而不再去判断该任务的电流运行阈值与系统当前电流值的关系。 [0051]　而系统中如果有可用的延时定时器，那么任务的延迟处理可以更灵活，例如在本发明的一个实施例中，上述方法还包括：如果有可用的延时定时器，选定可用的延时定时器；获取该任务的等待时间，根据该任务的等待时间，设定该任务的第二延时时间和延时次数；以及设定在等待时间结束时，调用选定的延时定时器将延时次数清零；将该任务在第二延时时间内挂起；并在挂起结束后，当任务获得CPU使用权限时，重新判断系统的当前电流值是否高于该任务的运行电流阈值；如果不高于，则运行该任务；如果高于，将该任务的延时次数减一，判断该任务的延时次数是否小于或等于零；如果延时次数大于零，将该任务挂起并重复上述步骤；如果延时次数小于或等于零，运行该任务。 [0052]　考虑到任务的运行也需要时间，因此第二延时时间和延时次数的乘积应小于该任务的等待时间。这样一个任务如果不满足运行条件，就会被挂起较短的一段延时时间，在重新获得CPU使用权限时，如果还不满足运行条件，就会被继续挂起。为避免任务饿死，任务的延时次数可以被设置，当延时次数小于或等于零时，不再根据电流值判断该任务是否可以被运行，而是直接运行该任务。 [0053]　在本发明的一个实施例中，上述方法还包括：在选定的延时定时器中设置任务的优先级；判断是否有可用的延时定时器包括：判断延时器中是否已设置了任务的优先级，若已设置，则判断该延时定时器不可用，若未设置，则判断该延时定时器可用。 [0054]　在本实施例中，系统可以存在多个可用的延时定时器。当任务需要挂起时，查询是否有可用的延时定时器，如果有，就选定该延时定时器，并将该任务的优先级数值写入，这样既声明了该延时定时器已被一个任务使用，也使得可以根据延时定时器中的优先级数值，在有任务可以运行时，从挂起的任务中选取优先级更高的任务来运行。例如定义一个unsigned char型的全局变量作为延时定时器的使能标志位，在该使能标志位中写入任务的优先级数值。类似地，任务的延时次数也可以为unsigned char型的全局变量，可被该任务和中断服务函数修改。 [0055]　每个任务在运行结束后，都可以调用系统的延时函数，这时就可以从被挂起的函数中选择优先级较高的任务来运行。上述方法也可以以对任务的程序代码修改来实现，例如在将高瞬时功耗的程序切割为多段，在每段程序的代码前增加系统电流值获取、自身电流运行阈值及判断逻辑，等等。图3示出了根据本发明一个实施例的采用任务运行的控制方法对系统进行优化前后的电流-时间关系图，从图3中可以看出，该方法有效地减小了系统的电流峰值，使得电流-时间曲线变得相对平缓。 [0056]　图4示出了根据本发明一个实施例的一种任务运行的控制装置的结构示意图，如图4所示，任务运行的控制装置400包括： [0057]　系统电流值获取单元410，用于在任务获得CPU使用权限时，获取系统的当前电流值。 [0058]　控制单元420，用于获取该任务的运行电流阈值；运行电流阈值为系统允许的最大瞬时电流值与该任务的功耗电流值之差；如果系统的当前电流值不高于该任务的运行电流阈值，运行该任务；如果系统的当前电流值高于该任务的运行电流阈值，将该任务挂起。 [0060]　在本发明的一个实施例中，图4所示的装置中，任务是对系统中的普通任务切割得到的子任务；任务在运行时不受其他非系统级的中断指令影响。 [0061]　在本发明的一个实施例中，图4所示的装置中，控制单元420，用于判断是否有可用的延时定时器；如果没有可用的延时定时器，获取该任务的第一延时时间；将该任务在第一延时时间内挂起，并在挂起结束后，当任务重新获得CPU使用权限时，直接运行该任务。 [0062]　在本发明的一个实施例中，上述装置中，控制单元420，用于在有可用的延时定时器时，选定可用的延时定时器；获取该任务的等待时间，根据该任务的等待时间，设定该任务的第二延时时间和延时次数；以及设定在等待时间结束时，调用选定的延时定时器将延时次数清零；将该任务在第二延时时间内挂起；并在挂起结束后，当任务获得CPU使用权限时，重新判断系统的当前电流值是否高于该任务的运行电流阈值；如果不高于，则运行该任务；如果高于，将该任务的延时次数减一，判断该任务的延时次数是否小于或等于零；如果延时次数大于零，将该任务挂起并重复上述步骤；如果延时次数小于或等于零，运行该任务。 [0063]　在本发明的一个实施例中，上述装置中，控制单元420，还用于在选定的延时定时器中设置任务的优先级；以及用于判断延时器中是否已设置了任务的优先级，若已设置，则判断该延时定时器不可用，若未设置，则判断该延时定时器可用。 [0064]　需要说明的是，上述各装置实施例的具体实施方式与前述对应方法实施例的具体实施方式相同，在此不再赘述。 [0066]　需要说明的是： [0067]　在此提供的算法和显示不与任何特定计算机、虚拟装置或者其它设备固有相关。各种通用装置也可以与基于在此的示教一起使用。根据上面的描述，构造这类装置所要求的结构是显而易见的。此外，本发明也不针对任何特定编程语言。应当明白，可以利用各种编程语言实现在此描述的本发明的内容，并且上面对特定语言所做的描述是为了披露本发明的最佳实施方式。</t>
  </si>
  <si>
    <t>这样也减少了电压纹波，提高了电源输出电压的稳定性。</t>
  </si>
  <si>
    <t>CN103617089A |
CN102689599A |
CN102667664A |
CN101227672A |
US20110066727A1</t>
  </si>
  <si>
    <t>CN114489812A</t>
  </si>
  <si>
    <t>CN108121432B</t>
  </si>
  <si>
    <t>判断系统 |
判断逻辑 |
系统故障 |
系统功耗 |
控制任务 |
系统可靠性 |
获取系统 |
控制单元</t>
  </si>
  <si>
    <t>延时时间 |
延时函数 |
中断处理 |
告警处理 |
中断指令 |
中断服务函数 |
延时定时器 |
子任务 |
fast ion transport |
延时器</t>
  </si>
  <si>
    <t>电流阈值 |
电源输出电压 |
horizontal synchronizing signal |
运行电流 |
瞬时功耗 |
电流峰值 |
最大输出电流 |
电压纹波 |
电流值 |
瞬时电流值</t>
  </si>
  <si>
    <t>等待时间 |
优先级 |
不可用 |
使用权</t>
  </si>
  <si>
    <t>4  2018.06.05 公开 公开
2018.06.29 实质审查的生效 实质审查的生效
IPC(主分类):G06F   1/32
申请日:20161130
2021.10.01 授权 授权
2022.11.22 专利权的转移 专利权的转移
变更事项=专利权人/地址/专利权人
变更前权利人=中科创达软件股份有限公司/100191 北京市海淀区龙翔路甲1号泰翔商务楼4层/无
变更后权利人=中科创达软件股份有限公司/100083 北京市海淀区清华东路9号创达大厦1层101-105室（东升地区）/畅索软件科技（上海）有限公司
登记生效日=2022.11.09</t>
  </si>
  <si>
    <t>CN201611043723.5</t>
  </si>
  <si>
    <t>一种来电处理方法、装置及移动终端</t>
  </si>
  <si>
    <t>本发明公开了一种来电处理方法、装置及移动终端，当用户接收到恶意来电时，用户可通过在移动终端上触发挂断控制指令，实现在挂断该来电的同时，将来电的号码信息添加到位于网络侧的网络来电黑名单中。这样，当该号码信息再次寻呼被叫用户时，网络会对该号码信息直接拒接并不再寻呼被叫用户，从而减少了移动终端在对该来电号码拒接处理时与网络间的信令交互，进而减轻了网络负担；并且相比现有方案需要用户手动编辑来电黑名单而言，本发明还实现了网络来电黑名单中号码信息的自动添加。</t>
  </si>
  <si>
    <t>一种来电处理方法，其特征在于，包括： 　　接收携带有号码信息的来电请求； 　　根据所述来电请求将当前状态切换至振铃状态，以对所述来电请求进行显示； 　　当用户确定对所述号码信息进行挂断，并将所述号码信息加入到来电黑名单时，接收用户输入的挂断控制指令； 　　根据所述挂断控制指令，生成携带有所述号码信息的挂断并加入黑名单请求； 　　将所述挂断并加入黑名单请求发送至网络，以通过所述网络完成对所述号码信息的挂断，并将所述号码信息添加入至在所述网络预设置的网络来电黑名单中。</t>
  </si>
  <si>
    <t>2016/11/23</t>
  </si>
  <si>
    <t>2018/05/29</t>
  </si>
  <si>
    <t>H04M  1/663|H04M  1/2745|H04M  1/57|H04M  1/725|H04W 12/02|H04W 12/12</t>
  </si>
  <si>
    <t>H04M  1/663</t>
  </si>
  <si>
    <t>H04M1/663|H04M1/27457|H04M1/575|H04M1/72469|H04M1/72484|H04W12/02|H04W12/12</t>
  </si>
  <si>
    <t>　随着通信技术的发展，手机等移动终端成为人们不可缺少的通讯工具，其在为人们沟通交流提供便利的同时，也应运而生了一些其特有的烦恼，如骚扰/诈骗电话等恶意电话就是其带来的烦恼之一。为了免除骚扰/诈骗电话等恶意电话烦恼，目前市面上的很多移动终端都具有“来电黑名单”之类的功能，具体原理为：用户将拒接来电号码手动设置到“来电黑名单”，当来电号码包含在用户设置的“来电黑名单”中时，移动终端会自动拒接该来电号码。&lt;br/&gt;　由于“来电黑名单”只存在于移动终端的上层应用程序中，因此需将来电号码迁移至振铃状态且调制解调器将来电号码信息上报到上层应用程序，上层应用程序才能判断来电号码是否包含在预先设置的“来电黑名单”中，并在确定来电号码设置在“来电黑名单”中时，上层应用程序才会向调制解调器发送拒接请求消息，通过调制解调器实现移动终端对该来电号码的拒接。而移动终端在对黑名单中的来电号码进行处理时，往往会与网络运行商提供的网络间有大量的信令交互，从而加重了网络负担。</t>
  </si>
  <si>
    <t>　本发明涉及通信技术领域，更具体的说，涉及一种来电处理方法、装置及移动终端。</t>
  </si>
  <si>
    <t>[0060]　本发明实施例公开了一种来电处理方法、装置及移动终端，以解决现有移动终端在接收到来单黑名单中的号码信息时，因与网络间有大量的信令交互，而导致网络负担加重的问题。 [0061]　参见图1，本发明实施例公开的一种来电处理方法的方法流程图，该方法包括步骤： [0062]　步骤S101、接收携带有号码信息的来电请求； [0063]　具体的，主叫用户发送的来电请求首先会发送至网络运行商(如中国移动和中国联通)提供的网络，然后网络再将来电请求转发至被叫用户。因此，移动终端接收到的携带有号码信息的来电请求来自网络。 [0064]　步骤S102、根据所述来电请求将当前状态切换至振铃状态，以对所述来电请求进行显示； [0065]　具体的，被叫用户接收到网络寻呼消息并进行寻呼响应，然后依次完成鉴权过程(或通话协商过程)和通话建立过程，随后被叫用户的移动终端会将当前状态切换至振铃状态，以对来电请求进行显示。 [0066]　鉴权过程具体包括：网络向被叫用户的移动终端发送鉴权请求，该移动终端向网络回复鉴权响应。 [0067]　通话协商过程与鉴权过程类似，此次不再赘述。 [0068]　通话建立过程具体包括：网络向被叫用户的移动终端发送建立请求，直至移动终端回复同意建立响应，从而完成通话建立过程。 [0069]　步骤S103、当用户确定对所述号码信息进行挂断，并将所述号码信息加入到来电黑名单时，接收用户输入的挂断控制指令； [0070]　需要说明的是，用户触发本步骤中的挂断控制指令可以实现在对当前来电挂断的同时将当前来电的号码信息添加到网络来电黑名单中，而不是单纯的挂断当前来电。在实际应用中，可在移动终端中将本步骤中的挂断控制指令对应的按钮设置成与现有挂断按钮不同的形状(如用红色方框表示)、颜色(如黄色)等，以与现有挂断按钮进行区分。 [0071]　步骤S104、根据所述挂断控制指令，生成携带有所述号码信息的挂断并加入黑名单请求； [0072]　步骤S105、将所述挂断并加入黑名单请求发送至网络，以通过所述网络完成对所述号码信息的挂断，并将所述号码信息添加入至在所述网络预设置的网络来电黑名单中。 [0073]　具体的，当网络接收到移动终端发送的挂断并加入黑名单请求后，会将当前来电的号码信息自动加入到网络来电黑名单中，该网络来电黑名单为在网络预先设置的来电黑名单，其功能与现有移动终端中的来电黑名单的功能相类似，均是对其包含的号码信息进行拦截。这样，当添加到网络来电黑名单中的号码信息再次来电时，网络会直接拒接并不再寻呼被叫用户，从而减少了移动终端在对该来电号码拒接处理时与网络的信令交互，进而减轻了网络负担。 [0074]　其中，移动终端通过网络对来电的号码信息进行挂断的过程与现有方案相同，此次不再赘述。 [0075]　需要说明的是，移动终端使用的不同的语音方案，其发送至网络的挂断并加入黑名单请求中包含的信息内容会相应不同。目前常用的语音方案包括CS域语音电话和VoLTE语音电话两种。 [0076]　当移动终端的语音方案为CS域语音电话时，移动终端发送至网络的挂断并加入黑名单请求(如diagnostics(诊断)字段)中，会包含有表征永久拒接的字节(如在diagnostics字段中，当字节1为0x81时表示永久拒接)和表征将来电号码添加至网络来电黑名单的字节(如在diagnostics字段中，当字节2为0x81时表示将来电号码添加至网络来电黑名单)。网络通过判定挂断并加入黑名单请求中是否包含有上述两个字节，来确定是否需要挂断当前来电并将当前来电的号码信息添加到网络来电黑名单中，并在确定挂断并加入黑名单请求中包含有上述两个字节时，挂断当前来电并将当前来电的号码信息添加到网络来电黑名单中。 [0077]　当移动终端的语音方案为VoLTE语音电话时，移动终端发送至网络的挂断并加入黑名单请求中会包含有通过603代码段响应的reason(原因)头域，网络通过判定挂断并加入黑名单请求中是否包含reason头域，来确定是否需要挂断当前来电并将当前来电的号码信息添加到网络来电黑名单中，并在确定挂断并加入黑名单请求中包含有reason头域时，挂断当前来电并将当前来电的号码信息添加到网络来电黑名单中。 [0078]　其中，CS(Circuit Switched，电路交换)域语音电话具体包括：(1)GSM(Global System for Mobile Communication，全球移动通信系统)，GSM为第2代移动通信技术，支持语音通话，国内运营商包括中国移动和中国联通； [0079](2)WCDMA(Wideband Code Division Multiple Access，宽带码分多址)，WCDMA为第3代移动通信技术，支持语音通话，国内运营商是中国联通； [0080](3)TDS-CDMA，TDS-CDMA为第3代移动通信技术，支持语音通话，国内运营商是中国移动； [0081]　以及(4)LTE(Long Term Evolution，通用移动通信技术的长期演进)CSFB(Circuit Switched Fallback，电路域回落)，LTE不直接支持语音通话，需要回落GSM/WCDMA/TDS-CDMA实现语音通话。 [0082]　VoLTE：通过IMS技术在LTE PS域上直接实现语音通话，是LTE语音方案的演进目标。 [0083]　综上可知，本发明公开的来电处理方法，当用户接收到恶意来电时，用户可通过在移动终端上触发挂断控制指令，实现在挂断该来电的同时，将来电的号码信息添加到位于网络的网络来电黑名单中。这样，当该号码信息再次寻呼被叫用户时，网络会对该号码信息直接拒接并不再寻呼被叫用户，从而减少了移动终端在对该来电号码拒接处理时与网络间的信令交互，进而减轻了网络负担。 [0084]　并且相比现有方案中需要用户手动编辑来电黑名单而言，本发明还实现了网络来电黑名单中号码信息的自动添加。 [0085]　需要说明的是，当网络将号码信息添加到网络来电黑名单而网络来电黑名单服务未开启时，网络会在将号码信息添加至网络来电黑名单时，触发网络来电黑名单服务开启，同时将号码信息添加至开启后的网络来电黑名单中。 [0086]　为方便被叫用户获知来电的号码信息是否成功添加到网络来电黑名单中，参见图2，本发明另一实施例公开的一种来电处理方法的方法流程图，在图1所示实施例的基础上，在步骤S105之后，还可以包括步骤： [0087]　步骤S201、接收所述网络发送的第一反馈信息； [0088]　具体的，第一反馈信息中包含有用于表征号码信息添加至网络来电黑名单成功还是失败的特征信息，如当移动终端的语音方案为VoLTE语音电话时，若网络成功将当前来电的号码信息添加到网络来电黑名单时，网络会将603代码段响应的reason头域复制到ACK(Acknowledgement，确认字符)请求(其中，ACK请求即是步骤S201中的第一反馈信息)中，并将ACK请求反馈到移动终端，移动终端通过检测ACK请求中是否包含有reason头域来确定网络是否成功将当前来电的号码信息添加到网络来电黑名单中。 [0089]　步骤S202、判断所述第一反馈信息中包含的特征信息是表征所述号码信息成功添加至所述网络来电黑名单，还是所述号码信息未成功添加至所述网络来电黑名单； [0090]　步骤S203、若所述号码信息成功添加至所述网络来电黑名单中，则输出第一提示信息； [0091]　其中，所述第一提示信息用于提示用户所述号码信息已成功添加至所述网络来电黑名单中。 [0092]　具体的，第一提示信息可以文字的形式进行显示，如当移动终端需要输出第一提示信息时，会在当前界面弹出一个对话框，对话框中显示有提示文字，如XXXX号码已成功添加到网络来电黑名单中； [0093]　第一提示信息还可以符号的形式进行显示，如当移动终端需要输出第一提示信息时，会在当前界面弹出一个对话框，对话框中显示“√”。 [0094]　需要说明的是，第一提示信息的提示方式包括但不局限于上述两种方式，还可以采用其它的提示方式，如语音提示等。 [0095]　步骤S204、若所述号码信息未成功添加至所述网络来电黑名单中，则输出第二提示信息。 [0096]　其中，所述第二提示信息用于提示用户所述号码信息添加至所述网络来电黑名单失败。 [0097]　具体的，导致号码信息未成功添加至网络来电黑名单的原因包括：(1)网络来电黑名单服务开启失败；(2)当网络来电黑名单服务成功开启后，网络未成功将号码信息添加到网络来电黑名单中。 [0098]　第二提示信息可以文字的形式进行显示，如当移动终端需要输出第二提示信息时，会在当前界面弹出一个对话框，对话框中显示有提示文字，如XXXX号码未成功添加到网络来电黑名单中； [0099]　第二提示信息还可以符号的形式进行显示，如当移动终端需要输出第二提示信息时，会在当前界面弹出一个对话框，对话框中显示“×”。 [0100]　需要说明的是，第二提示信息的提示方式包括但不局限于上述两种方式，还可以采用其它的提示方式，如语音提示等。 [0101]　综上可知，本发明公开的来电处理方法，当用户接收到恶意来电时，用户可通过在移动终端上触发挂断控制指令，实现在挂断该来电的同时，将来电的号码信息添加到位于网络的网络来电黑名单中。这样，当该号码信息再次寻呼被叫用户时，网络会对该号码信息直接拒接并不再寻呼被叫用户，从而减少了移动终端在对该来电号码拒接处理时与网络间的信令交互，进而减轻了网络负担。 [0102]　并且相比现有方案中需要用户手动编辑来电黑名单而言，本发明还实现了网络来电黑名单中号码信息的自动添加。 [0103]　需要说明的是，号码信息未成功添加到网络来电黑名单并不影响移动终端对来电的挂断。 [0104]　在另一实施例中，如图3所示，图1所示实施例的基础上，在步骤S105之后，还可以包括步骤： [0105]　步骤S301，判断在第一预设时间段内是否接收到所述网络发送的第二反馈信息，如果是，则执行步骤S302，否则，执行步骤S303； [0106]　其中，第二反馈信息在所述网络将号码信息添加至网络来电黑名单失败时生成，因此，第二反馈信息中包含有用于表征号码信息添加至网络来电黑名单失败的特征信息。号码信息添加到网络来电黑名单失败的原因包括：(1)网络来电黑名单服务开启失败；(2)当网络来电黑名单服务成功开启后，网络未成功将号码信息添加到网络来电黑名单中。 [0107]　第一预设时间段的具体数值依据实际需要而定，如20s，本发明在此不做限定。 [0108]　步骤S302，输出第三提示信息，所述第三提示信息用于提示用户所述号码信息添加至所述网络来电黑名单失败； [0109]　其中，第三提示信息的表示形式可参见上述实施例中第二提示信息的表示形式，此处不再赘述。 [0110]　步骤S303，输出第四提示信息，所述第四提示信息用于提示用户所述号码信息已成功添加至所述网络来电黑名单中。 [0111]　其中，第四提示信息的表示形式可参见上述实施例中的第一提示信息的表示形式，此处不再赘述。 [0112]　本实施例中，当网络未成功将号码信息添加到网络来电黑名单时，会向移动终端发送第二反馈信息，因此，当移动终端在第一预设时间段内没有接收到网络发送的第二反馈信息时，表明当前来电的号码信息已成功添加到网络来电黑名单中；反之，当移动终端在第一预设时间端内接收到网络发送的第二反馈信息时，表明当前来电的号码信息未成功添加到网络来电黑名单中。如当移动终端的语音方案为CS域方案时，若网络将来电的号码信息添加到网络来电黑名单失败，则网络会向移动终端发送CC(Call control，呼叫控制)信令和Status(状态)信令告知被叫用户；反之，若网络成功将来电的号码信息添加到网络来电黑名单时，网络不会向移动终端发送CC信令和Status信令，其中，CC信令和Status信令即是步骤S301中的第二反馈信息。 [0113]　在另一实施例中，如图4所示，在图1所示实施例的基础上，在步骤S105之后，还可以包括步骤： [0114]　步骤S401、判断在第二预设时间段内是否接收到所述网络发送的第三反馈信息，如果是，则执行步骤S402，否则，执行步骤S403； [0115]　其中，所述第三反馈信息在所述网络将所述号码信息成功添加至所述网络来电黑名单时生成。 [0116]　具体的，与上述实施例不同的是，本实施例中，当网络成功将来电的号码信息添加到网络来电黑名单后，网络会向移动终端发送第三反馈信息，因此，第三反馈信息中包含有用于表征号码信息成功添加到网络来电黑名单的特征信息。 [0117]　第二预设时间段的具体数值依据实际需要而定，如20s，本发明在此不做限定。 [0118]　步骤S402、输出第五提示信息，所述第五提示信息用于提示用户所述号码信息已成功添加至所述网络来电黑名单中； [0119]　其中，第五提示信息的表示形式可参见上述实施例中的第一提示信息的表示形式，此处不再赘述。 [0120]　步骤S403、输出第六提示信息，所述第六提示信息用于提示用户所述号码信息添加至所述网络来电黑名单失败。 [0121]　其中，第六提示信息的表示形式可参见上述实施例中的第二提示信息的表示形式，此处不再赘述。 [0122]　本实施例中，当网络成功将号码信息添加到网络来电黑名单时，会向移动终端发送第三反馈信息，因此，当移动终端在第二预设时间段内接收到网络发送的第三反馈信息时，表明当前来电的号码信息以成功添加到网络来电黑名单中；反之，当移动终端在第二预设时间端内未接收到网络发送的第三反馈信息时，表明当前来电的号码信息未成功添加到网络来电黑名单中。 [0123]　综上可知，本发明公开的来电处理方法，当用户接收到恶意来电时，用户可通过在移动终端上触发挂断控制指令，实现在挂断该来电的同时，将来电的号码信息添加到位于网络的网络来电黑名单中。这样，当该号码信息再次寻呼被叫用户时，网络会对该号码信息直接拒接并不再寻呼被叫用户，从而减少了移动终端在对该来电号码拒接处理时与网络间的信令交互，进而减轻了网络负担。 [0124]　并且相比现有方案中需要用户手动编辑来电黑名单而言，本发明还实现了网络来电黑名单中号码信息的自动添加。 [0125]　与上述方法实施例相对应，本发明还公开了一种来电处理装置。 [0126]　参见图5，本发明实施例公开的一种来电处理装置的结构示意图，来电处理装置包括： [0127]　第一接收单元501，用于接收携带有号码信息的来电请求； [0128]　具体的，主叫用户发送的来电请求首先会发送至网络运行商(如中国移动和中国联通)提供的网络，然后网络再将来电请求转发至被叫用户。因此，移动终端接收到的携带有号码信息的来电请求来自网络。 [0129]　切换单元502，用于根据所述来电请求将当前状态切换至振铃状态，以对所述来电请求进行显示； [0130]　具体的，被叫用户接收到网络寻呼消息并进行寻呼响应，然后依次完成鉴权过程(或通话协商过程)和通话建立过程，随后被叫用户的移动终端会将当前状态切换至振铃状态，以对来电请求进行显示。 [0131]　鉴权过程具体包括：网络向被叫用户的移动终端发送鉴权请求，该移动终端向网络回复鉴权响应。 [0132]　通话协商过程与鉴权过程类似，此次不再赘述。 [0133]　通话建立过程具体包括：网络向被叫用户的移动终端发送建立请求，直至移动终端回复同意建立响应，从而完成通话建立过程。 [0134]　第二接收单元503，用于当用户确定对所述号码信息进行挂断，并将所述号码信息加入到来电黑名单时，接收用户输入的挂断控制指令； [0135]　需要说明的是，用户触发本步骤中的挂断控制指令可以实现在对当前来电挂断的同时将当前来电的号码信息添加到网络来电黑名单中，而不是单纯的挂断当前来电。在实际应用中，可在移动终端中将本步骤中的挂断控制指令对应的按钮设置成与现有挂断按钮不同的形状(如用红色方框表示)、颜色(如黄色)等，以与现有挂断按钮进行区分。 [0136]　生成单元504，用于根据所述挂断控制指令，生成携带有所述号码信息的挂断并加入黑名单请求； [0137]　发送单元505，用于将所述挂断并加入黑名单请求发送至网络，以通过所述网络完成对所述号码信息的挂断，并将所述号码信息添加入至在所述网络预设置的网络来电黑名单中。 [0138]　具体的，当网络接收到移动终端发送的挂断并加入黑名单请求后，会将当前来电的号码信息自动加入到网络来电黑名单中，该网络来电黑名单为在网络预先设置的来电黑名单，其功能与现有移动终端中的来电黑名单的功能相类似，均是对其包含的号码信息进行拦截。这样，当添加到网络来电黑名单中的号码信息再次来电时，网络会直接拒接并不再寻呼被叫用户，从而减少了移动终端在对该来电号码拒接处理时与网络的信令交互，进而减轻了网络负担。 [0139]　其中，移动终端通过网络对来电的号码信息进行挂断的过程与现有方案相同，此次不再赘述。 [0140]　综上可知，本发明公开的来电处理装置，当用户接收到恶意来电时，用户可通过在移动终端上触发挂断控制指令，实现在挂断该来电的同时，将来电的号码信息添加到位于网络的网络来电黑名单中。这样，当该号码信息再次寻呼被叫用户时，网络会对该号码信息直接拒接并不再寻呼被叫用户，从而减少了移动终端在对该来电号码拒接处理时与网络间的信令交互，进而减轻了网络负担。 [0141]　并且相比现有方案中需要用户手动编辑来电黑名单而言，本发明还实现了网络来电黑名单中号码信息的自动添加。 [0142]　需要说明的是，当网络将号码信息添加到网络来电黑名单而网络来电黑名单服务未开启时，网络会在将号码信息添加至网络来电黑名单时，触发网络来电黑名单服务开启，同时将号码信息添加至开启后的网络来电黑名单中。 [0143]　因此，发送单元505还包括： [0144]　将所述挂断并加入黑名单请求发送至所述网络，以通过所述网络完成对所述号码信息的挂断，并在将所述号码信息添加至所述网络来电黑名单时，触发网络来电黑名单服务开启，同时将所述号码信息添加至开启后的网络来电黑名单中。 [0145]　为方便被叫用户获知来电的号码信息是否成功添加到网络来电黑名单中，参见图6，本发明另一实施例公开的一种来电处理装置的结构示意图，在图5所示实施例的基础上，来电处理装置还可以包括： [0146]　第三接收单元601，用于在发送单元505将所述挂断并加入黑名单请求发送至网络之后，接收所述网络发送的第一反馈信息； [0147]　具体的，第一反馈信息中包含有用于表征号码信息添加至网络来电黑名单成功还是失败的特征信息，如当移动终端的语音方案为VoLTE语音电话时，若网络成功将当前来电的号码信息添加到网络来电黑名单时，网络会将603代码段响应的reason头域复制到ACK(Acknowledgement，确认字符)请求(其中，ACK请求即是步骤S201中的第一反馈信息)中，并将ACK请求反馈到移动终端，移动终端通过检测ACK请求中是否包含有reason头域来确定网络是否成功将当前来电的号码信息添加到网络来电黑名单中。 [0148]　第一判断单元602，用于判断所述第一反馈信息中包含的特征信息是表征所述号码信息成功添加至所述网络来电黑名单，还是所述号码信息未成功添加至所述网络来电黑名单； [0149]　第一输出单元603，用于若所述号码信息成功添加至所述网络来电黑名单中，则输出第一提示信息，所述第一提示信息用于提示用户所述号码信息已成功添加至所述网络来电黑名单中； [0150]　第二输出单元604，用于若所述号码信息未成功添加至所述网络来电黑名单中，则输出第二提示信息，所述第二提示信息用于提示用户所述号</t>
  </si>
  <si>
    <t>这样，当该号码信息再次寻呼被叫用户时，网络会对该号码信息直接拒接并不再寻呼被叫用户，从而减少了移动终端在对该来电号码拒接处理时与网络间的信令交互，进而减轻了网络负担；并且相比现有方案需要用户手动编辑来电黑名单而言，本发明还实现了网络来电黑名单中号码信息的自动添加。</t>
  </si>
  <si>
    <t>JP2015056841A |
WO2016161712 |
CN106027739A |
CN105791598A</t>
  </si>
  <si>
    <t>主叫用户 |
被叫用户 |
cs域 |
网络发送 |
接收携带 |
信令交互 |
请求发送 |
接收到 |
发送单元 |
接收单元 |
反馈信息</t>
  </si>
  <si>
    <t>来电号码 |
语音通话 |
号码信息 |
移动终端发送 |
moyamoya disease |
移动终端 |
添加入</t>
  </si>
  <si>
    <t>来电请求 |
来电处理 |
网络来电 |
振铃状态 |
恶意来电 |
mozilla浏览器 |
网络预设</t>
  </si>
  <si>
    <t>提示用户 |
提示方式 |
提示信息 |
接收用户输入 |
判断单元 |
控制指令 |
特征信息</t>
  </si>
  <si>
    <t>3  2018.05.29 公开 公开
2018.06.22 实质审查的生效 实质审查的生效
IPC(主分类):H04M   1/663
申请日:20161123
2021.05.14 发明专利申请公布后的驳回 发明专利申请公布后的驳回
申请公布日=2018.05.29</t>
  </si>
  <si>
    <t>CN201711135538.3</t>
  </si>
  <si>
    <t>一种基于BLE传递信息的方法、装置及中央设备</t>
  </si>
  <si>
    <t>本发明实施例提供一种基于BLE传递信息的方法、装置及中央设备，该方法包括中央设备搜索周边设备的广播信息，并判断预设距离范围内是否存在周边设备，如果预设距离范围内存在周边设备，中央设备选用最低安全级别蓝牙链路与周边设备配对连接，并与周边设备传递信息，本发明实施例提供的基于BLE传递信息的方法，可以实现设备之间的自动配对连接，无需用户手动操作，简化操作过程，缩短连接耗时。</t>
  </si>
  <si>
    <t>一种基于BLE传递信息的方法，其特征在于，包括： 　　搜索周边设备的广播信息，判断预设距离范围内是否存在周边设备； 　　如果预设距离范围内存在周边设备，选用最低安全级别蓝牙链路与周边设备配对连接； 　　与周边设备传递信息。</t>
  </si>
  <si>
    <t>容衡斌 |
王巧彬</t>
  </si>
  <si>
    <t>容衡斌</t>
  </si>
  <si>
    <t>2017/11/16</t>
  </si>
  <si>
    <t>2018/04/20</t>
  </si>
  <si>
    <t>H04W  4/80|H04W  8/00|H04W 48/10|H04W 76/14</t>
  </si>
  <si>
    <t>H04W8/005|H04W48/10</t>
  </si>
  <si>
    <t>H04W8</t>
  </si>
  <si>
    <t>　蓝牙作为一种无线信息传输技术，可实现固定设备、移动设备和各种数字数据系统之间的短距离无线数据传输，具有方便、快捷的特点。&lt;br/&gt;　现有技术中，用户通过经典蓝牙进行无线数据传输时，首先要选择想要连接的蓝牙设备，并通过输入或验证PIN码等操作确认设备之间的配对信息，以完成设备连接，在配对完成后方可进行数据传输，获得相关信息。&lt;br/&gt;　现有技术中传递信息的方法，具有操作过程繁琐，需要用户手动连接设备，耗时长的缺点。</t>
  </si>
  <si>
    <t>　本发明属于信息传输技术领域，尤其涉及一种基于BLE传递信息的方法、装置及中央设备。</t>
  </si>
  <si>
    <t>[0052]　本发明实施例提供的基于BLE(bluetooth low energy，低功耗蓝牙)传递信息的方法，所涉及的周边设备，通常作为数据提供者，可以通过广播的方式发送自己的信息；所涉及的中央设备，通常作为数据使用者，可以接收周边设备所广播的信息。当某个设备作为数据提供者，通过广播的方式发送自己的信息，允许其他设备获取自身信息时，即成为周边设备；当该设备搜索其他设备的广播信息，作为数据使用者时，即成为中央设备。 [0053]　图1为本发明实施例提供的基于BLE传递信息的系统的结构框图，参见图1，本发明实施例提供的基于BLE传递信息的系统可以包括：中央设备1和周边设备2； [0054]　其中，中央设备1可以是手机、平板电脑等支持BLE蓝牙功能的智能设备，周边设备2为支持BLE蓝牙功能的车辆。此外，周边设备2也可以是手机、平板电脑等支持BLE蓝牙功能的智能设备。 [0055]　中央设备1作为数据的使用者，搜索周边设备2的广播信息，并根据所获得的广播信息判断预设距离范围内是否存在周边设备2，如果预设距离范围内存在周边设备2，中央设备1选用最低安全级别蓝牙链路与周边设备2配对连接，并在配对连接成功后，与周边设备2进行信息传递。 [0056]　基于此思路，本发明实施例提供的基于BLE传递信息的方法的一种可选的改进信令流程可以如图2所示，结合图1和图2所示，该路程可以包括： [0057]　步骤S100，周边设备发送广播信息，处于可连接状态。 [0058]　可选的，周边设备的广播信息内容包括：蓝牙地址、RSSI(received signal strength indicator，接收信号强度指示器)数据和UUID(universally unique identifier，通用唯一识别码)。 [0059]　其中，蓝牙地址，是蓝牙设备的唯一物理标识，可以通过该地址建立蓝牙连接，传递信息； [0060]　RSSI数据，是蓝牙协议栈的物理层参数，用于指示信号的强度，是判断中央设备与周边设备之间的距离，判断连接稳定性的关键数据； [0061]　UUID，让分布式系统中的所有元素，都能有唯一的辨识信息，即可以保证周边设备具有唯一的标识信息，不与周围的其他周边设备相冲突，且中央设备通过周边设备发送的UUID信息，可以确认周边设备处于可连接状态。 [0062]　步骤S101，中央设备搜索周边设备的广播信息。 [0063]　可选的，中央设备可启动BLE，搜索周边设备的广播信息。 [0064]　步骤S102，中央设备判定预设距离范围内是否存在可连接的周边设备，若否，则执行步骤S101，若是，则执行步骤S103。 [0065]　可选的，中央设备可根据搜索到的广播信息中的RSSI数据，判断预设距离范围内是否存在周边设备。RSSI数据可用于表征信号强度，如果信号强度高于预设值，则中央设备判定预设距离范围内存在周边设备。 [0066]　步骤S103，选用最低安全级别蓝牙链路与周边设备配对连接。 [0067]　中央设备选用最低安全级别蓝牙链路时，无需用户手动输入或验证PIN(personal identification number，个人识别码)码等信息，通过所获得的广播信息即可完成配对连接。 [0068]　步骤S104，中央设备与周边设备传递信息。 [0069]　中央设备与周边设备建立连接后，即可传递所需信息。 [0070]　本发明实施例提供的基于BLE传递信息的方法，包括：中央设备搜索周边设备的广播信息，判断预设距离范围内是否存在周边设备；如果预设距离范围内存在周边设备，则中央设备可选用最低安全级别蓝牙链路与周边设备配对连接，进而与周边设备传递信息。可见，本发明实施例提供的基于BLE传递信息的方法可以实现设备之间的自动配对连接，无需用户手动操作，简化操作过程，缩短连接耗时。 [0071]　可选的，需要说明的是，中央设备的周围可能存在多个周边设备，也可能仅存在一个周边设备；若仅有一个周边设备发送广播信息等待被连接，且该周边设备处于中央设备的预设距离范围内，则中央设备可在搜索到该周边设备，并判定该周边设备处于预设距离范围内时，与该周边设备配对连接； [0072]　而如果中央设备的周围存在多个周边设备，且该多个周边设备同时发送广播信息等待被连接的情况时，中央设备如果判定到预设距离范围内存在的周边设备为多个，则此时中央设备可选定该多个周边设备中的一个周边设备进行配对连接。 [0073]　相应的，本发明实施例提供的基于BLE传递信息的方法的一种可选的改进信令流程可以如图3所示，结合图1和图3所示，该流程可以包括： [0074]　步骤S200，周边设备发送广播信息，处于可连接状态。 [0075]　步骤S201，中央设备搜索周边设备的广播信息。 [0076]　步骤S202，中央设备判定预设距离范围内是否存在周边设备，若否，则执行步骤S201，若是，执行步骤S203。 [0077]　步骤S203，判断预设距离范围内存在的周边设备的数量是否为多个，若否，执行步骤S206，若是，执行步骤S204。 [0078]　在本发明实施例中，如果中央设备判断预设距离范围内存在周边设备，可进一步判断预设距离范围内所存在的周边设备的数量是否为多个，若否，则可确定预设距离范围内存在的周边设备为一个，执行步骤S206，直接选用最低安全级别蓝牙链路与该仅有的周边设备配对连接；若是，则说明预设距离范围内存在的周边设备为多个(本发明实施例所指的周边设备的数量为多个的情况是，周边数量的数量为至少两个)，执行步骤S204。 [0079]　步骤S204，从预设距离范围内存在的多个周边设备中选取信号最强的周边设备。 [0080]　可选的，中央设备在面对多个处于预设范围内、处于可连接状态的周边设备时，如果中央设备想与其中某个特定的周边设备相连接，可以保证所接收的该特定的周边设备的RSSI数据最强，即中央设备与该特定周边设备的距离最近，才可实现优先连接。 [0081]　可选的，当中央设备判定存在多个可连接的周边设备时，所选取的进行连接的周边设备的方式还可以为：统计各周边设备与中央设备的历史连接次数，选取历史连接次数最多的周边设备，优先与历史连接次数最多的周边设备相连接；或者，不参考RSSI数据强度，随机选取周边设备进行连接；或者，选取历史连接过，且做过标记的周边设备进行连接。 [0082]　当中央设备从多个周边设备中选择一个要连接的周边设备后，则执行步骤S205。 [0083]　步骤S205，选用最低安全级别蓝牙链路与所选择的信号最强的周边设备配对连接。 [0084]　步骤S206、选用最低安全级别蓝牙链路与预设距离范围内唯一的周边设备配对连接。 [0085]　如果中央设备预设距离范围内仅有一个可连接的周边设备，则中央设备直接与该周边设备配对连接。 [0086]　本发明实施例中，中央设备选用最低安全级别蓝牙链路时，无需用户手动输入或验证PIN(personal identification number，个人识别码)码等信息，通过所获得的广播信息即可完成配对连接。 [0087]　步骤S207，中央设备与所连接的周边设备传递信息。 [0088]　中央设备与周边设备建立连接后，即可传递所需信息。 [0089]　本发明实施例提供的基于BLE传递信息的方法的一个应用场景为进行车辆信息的获取，相应的，周边设备可以是具有BLE功能的车辆；使用本发明实施例提供的基于BLE传递信息的方法获取车辆信息的信令流程可以如图4所示，结合图1和图4所示，该流程可以包括： [0090]　步骤S300，车辆发送广播信息，处于可连接状态。 [0091]　步骤S301，中央设备搜索车辆的广播信息。 [0092]　步骤S302，中央设备判断预设距离范围内是否存在车辆，若是，执行步骤S303，若否，执行步骤S301。 [0093]　步骤S303，中央设备选用最低安全级别蓝牙链路与车辆配对连接。 [0094]　可选的，中央设备确定预设距离范围内存在车辆时，可通过图3所示方法，确定与中央设备配对连接的车辆，进而中央设备选用最低安全级别蓝牙链路与车辆配对连接。 [0095]　可选的，如果使用中央设备优先与RSSI数据强度最高的车辆配对连接，则在本发明实施例中，用户需移动中央设备或者车辆，使得中央设备和车辆尽可能的靠近，以免中央设备误与其他处于可连接状态的车辆连接。 [0096]　可选的，如果中央设备想要与某台特定车辆建立连接，避免与其他在预设距离范围内的车辆发生连接，可以对特定车辆进行标记，并将中央设备连接车辆的优先方式选定为优先连接标记车辆，则可以保证中央设备与该特定车辆只要二者处于预设距离范围内，即可连接。 [0097]　步骤S304，车辆通过iAP(ipod accessory protocol，苹果设备通讯协议)，获取车辆信息。 [0098]　可选的，所获取的车流信息包括：行程信息、速度信息、油量信息和水温信息等。 [0099]　步骤S305，中央设备通过BLE获取车辆信息。 [0100]　至此，中央设备可与车辆完成配对连接，并使得中央设备获取到车辆的车辆信息。 [0101]　进一步的，图4流程还可给出了中央设备获取车辆信息后的进一步处理过程，显然，下述进一步说明的流程仅是可选的。 [0102]　步骤S306，中央设备对获取的车辆信息，进行分类及显示。 [0103]　步骤S307，如果车辆信息发生变化，车辆通过iAP获取车辆变化信息。 [0104]　可选的，车辆通过iAP获取车辆变化后的信息，包括：变化后的速度信息，油量、水温值及里程信息等。 [0105]　步骤S308，中央设备获取变化后的车辆信息。 [0106]　步骤S309，中央设备根据变化后的车辆信息，更新车辆信息。 [0107]　可见，使用本发明实施例提供的基于BLE传递信息的方法，可以中央设备与车辆之间的自动配对连接，无需用户手动操作，简化操作过程，缩短连接耗时，并且可以实时监控车辆状态，为预判车辆可能出现的故障提供数据支持，更好的保障行车安全。 [0108]　可选的，本发明实施例提供的基于BLE传递信息的方法的一个应用可如下所示： [0109]　支持BLE功能的智能手机，获取同样支持BLE功能的车辆的车辆信息。 [0110]　使用者开启智能手机BLE蓝牙功能，搜索作为周边设备的车辆的广播信息，根据所获得的广播信息，判断预设距离范围内是否存在车辆。 [0111]　如果预设距离范围内仅存在一台可连接车辆，则智能手机选用安全级别最低的蓝牙链路与车辆配对连接。 [0112]　如果智能手机的预设距离范围内，存在多个可连接车辆，智能手机按照使用者预先设定的优先连接方式，选择满足优先设定条件的车辆并与之配对连接。 [0113]　手机连接车辆后，获取车辆通过iAP获得的车辆信息，并对车辆信息进行分类，比如行程信息、油量信息、速度信息和水温信息等，并在分类后，显示车辆信息。 [0114]　如果车辆信息发生变化，手机还可以获取变化后的车辆信息，实现对车辆信息的实时更新。 [0115]　使用者可以通过手机实时获得车辆信息，不必到车辆内部查看各种仪表，方便快捷，并可以根据所获得的信息预判车辆状态，预防可能出现的故障，提高行车安全性。 [0117]　图5为本发明实施例提供的基于BLE传递信息的装置的结构框图，参照图5，该装置可以包括： [0118]　设备确认模块10，用于搜索周边设备的广播信息，判断预设距离范围内是否存在周边设备； [0119]　蓝牙连接模块20，用于最低安全级别蓝牙链路，与周边设备配对连接； [0120]　信息传递模块30，用于与周边设备传递信息。 [0121]　可选的，所述设备确认模块10，用于搜索周边设备的广播信息，判断预设距离范围内是否存在周边设备，具体包括： [0122]　获取周边设备的RSSI数据，并根据RSSI数据判断信号强度，如果信号强度高于预设值，则判定预设距离范围内存在周边设备。 [0123]　可选的，所述蓝牙连接模块20，用于选用最低安全级别蓝牙链路，与周边设备配对连接，包括： [0124]　判断预设距离范围内存在的周边设备的数量； [0125]　如果预设距离范围内存在的周边设备的数量为一个，直接选用最低安全级别蓝牙链路与该周边设备连接； [0126]　如果预设距离范围内存在的周边设备的数量为多个，从该多个周边设备中选取信号强度最强的周边设备，选用最低安全级别蓝牙链路与所选取的周边设备连接。 [0127]　图6为本发明实施例提供的基于BLE传递信息的装置的另一结构框图，参照图6，该装置还可以包括： [0128]　信息分类及显示模块40，用于对获取的周边设备信息进行分类并显示。 [0129]　信息更新模块50，用于更新周边设备的变化信息。 [0132]　可选的，通信接口200可以为通信模块的接口，如GSM模块的接口； [0136]　搜索周边设备的广播信息，判断预设距离范围内是否存在周边设备； [0137]　如果预设距离范围内存在周边设备，选用最低安全级别蓝牙链路与周边设备配对连接； [0138]　与周边设备传递信息。 [0139]　本说明书中各个实施例采用递进的方式描述，每个实施例重点说明的都是与其他实施例的不同之处，各个实施例之间相同相似部分互相参见即可。对于实施例公开的装置而言，由于其与实施例公开的方法相对应，所以描述的比较简单，相关之处参见方法部分说明即可。</t>
  </si>
  <si>
    <t>1.54</t>
  </si>
  <si>
    <t>WO2004100395 |
CN107241690A |
CN106714132A |
CN106376098A |
CN105516896A |
CN105490712A |
CN105407453A |
CN104426586A |
CN104038263A |
CN103067050A |
CN102412869A |
CN1784838A |
US20170289787A1</t>
  </si>
  <si>
    <t>CN110572811B |
CN110602636B |
CN111510863A |
CN110602636A |
CN110572811A |
CN110166520A</t>
  </si>
  <si>
    <t>1.53</t>
  </si>
  <si>
    <t>低功耗蓝牙 |
蓝牙设备 |
蓝牙连接 |
蓝牙功能 |
配对连接 |
蓝牙地址 |
智能设备 |
配对信息 |
唯一识别码 |
传递信息 |
设备连接 |
存储器</t>
  </si>
  <si>
    <t>搜索周边 |
接收周边 |
自动配对 |
短距离无线数据传输 |
获取周边 |
无线信息传输 |
蓝牙连接模块 |
hard stop |
车辆信息 |
确认模块 |
信息传递模块 |
车辆传递 |
haplopappus baylahuen |
分类显示</t>
  </si>
  <si>
    <t>蓝牙链路 |
发送广播信息</t>
  </si>
  <si>
    <t>received signal strength indicator |
信号强度 |
rssi数据 |
广播信息</t>
  </si>
  <si>
    <t>3  2018.04.20 公开 公开
2018.05.15 实质审查的生效 实质审查的生效
IPC(主分类):H04W   4/80
申请日:20171116
2022.05.27 发明专利申请公布后的驳回 发明专利申请公布后的驳回
申请公布日=2018.04.20</t>
  </si>
  <si>
    <t>CN201720539269.6</t>
  </si>
  <si>
    <t>一种钢琴演奏设备和系统</t>
  </si>
  <si>
    <t>本实用新型提供了一种钢琴演奏设备和系统，其中，该钢琴演奏设备，包括：本体和支撑部；本体包括：琴键、演奏机构和演奏控制电路，琴键与演奏机构固定连接，演奏控制电路与演奏机构连接；演奏机构与支撑部相连接。通过本实用新型实施例提供的钢琴演奏设备和系统，无需对钢琴进行改造就可以使普通钢琴变成自动演奏钢琴，大大降低了自动演奏钢琴的使用成本；使用简单方便，有利于自动演奏钢琴的应用推广。</t>
  </si>
  <si>
    <t>一种钢琴演奏设备，其特征在于，包括： 　　本体和支撑部； 　　所述本体包括：琴键、演奏机构和演奏控制电路，所述琴键与所述演奏机构固定连接，所述演奏控制电路与所述演奏机构连接；所述演奏机构与所述支撑部相连接，通过设置的所述支撑部将所述钢琴演奏设备放置在钢琴上。</t>
  </si>
  <si>
    <t>王玉熙</t>
  </si>
  <si>
    <t>2017/05/15</t>
  </si>
  <si>
    <t>G10F  1/02|G10H  1/00|G10H  1/34</t>
  </si>
  <si>
    <t>G10F  1/02</t>
  </si>
  <si>
    <t>　目前，为了使人们可以在越来越多的地方欣赏到钢琴演奏，使用自动演奏钢琴的地方越来越多。自动演奏钢琴，是设置有演奏机构和演奏控制机构的钢琴。无需人工演奏的钢琴，就可以使演奏机构在演奏控制机构控制下自行演奏钢琴曲，演奏出的钢琴曲可供人们欣赏。&lt;br/&gt;　相关技术中，自动演奏钢琴包括普通钢琴本体以及装设于普通钢琴本体上的控制机构和演奏控制机构，控制机构和演奏控制机构均包括大量的机械结构和电子结构。&lt;br/&gt;　在实现本实用新型过程中，发明人发现现有技术中至少存在如下问题：&lt;br/&gt;　自动演奏钢琴将大量的机械结构和电子结构和普通钢琴本体固定，需要对钢琴进行改造，使用麻烦且成本高，不利于自动演奏钢琴的应用推广。</t>
  </si>
  <si>
    <t>　本实用新型涉及自动控制技术领域，具体而言，涉及一种钢琴演奏设备和系统。</t>
  </si>
  <si>
    <t>[0043]　目前，自动演奏钢琴包括普通钢琴本体以及装设于普通钢琴本体上的控制机构和演奏控制机构，控制机构和演奏控制机构均包括大量的机械结构和电子结构。自动演奏钢琴将大量的机械结构和电子结构和普通钢琴本体固定，需要对钢琴进行改造，使用麻烦且成本高，不利于自动演奏钢琴的应用推广。基于此，本申请提供的一种钢琴演奏设备和系统。 [0046]　实施例 [0047]　参见图1-3所示的结构示意图，本实施例提供一种钢琴演奏设备，包括：本体和支撑部3； [0048]　上述本体包括：琴键1、演奏机构和演奏控制电路2，上述琴键1与上述演奏机构固定连接，上述演奏控制电路2与上述演奏机构连接；上述演奏机构与上述支撑部3相连接。 [0049]　上述琴键1的排布方式，与普通钢琴琴键的排布方式相同。 [0050]　演奏机构，用于在演奏控制电路2的控制下，对普通钢琴进行演奏。 [0051]　普通钢琴，就是需要人工弹奏的电钢琴或者机械钢琴。 [0052]　演奏控制电路2，用于控制上述演奏机构对普通钢琴进行演奏。 [0053]　具体地，上述琴键1，包括：白琴键和黑琴键；上述演奏机构，包括：电磁铁固定结构和电磁铁4。 [0054]　参见图4所示为电磁铁结构示意图，电磁铁4，用于在演奏控制电路2的控制下弹击普通钢琴的按键，使得钢琴自行演奏。 [0055]　电磁铁4与钢琴的钢琴键一一对应。那么针对一架普通钢琴，钢琴演奏设备应该设置有88个电磁铁4。 [0056]　琴键1，一般情况下包括白琴键和黑琴键，在本实施例中为了更好地对电磁铁的安装进行描述，将按照白琴键的排布位置排列的电磁铁4称为第一电磁铁(图中未示出)；将按照黑琴键的排布位置排列的电磁铁4称为第二电磁铁(图中未示出)。 [0057]　因此，上述第一电磁铁与所述白琴键相对应设置，上述第一电磁铁固定在上述电磁铁固定结构上，上述第二电磁铁与上述黑琴键相对应设置，上述第二电磁铁固定在上述电磁铁固定结构上。 [0058]　上述琴键1所包括的白琴键和黑琴键，与普通钢琴的琴键排布位置一致。 [0059]　综上所述，本实施例提供的钢琴演奏设备，通过设置的支撑部将钢琴演奏设备放置在钢琴上，与相关技术中需要将机械结构和电子结构和普通钢琴本体固定才可以实现自动演奏钢琴相比，无需对钢琴进行改造就可以使普通钢琴变成自动演奏钢琴，大大降低了自动演奏钢琴的使用成本；由于钢琴演奏设备是与钢琴分离设置的，可以在需要钢琴自动演奏时才把钢琴演奏设备放到钢琴上，使用简单方便，有利于自动演奏钢琴的应用推广。 [0060]　相关技术中，在将普通钢琴改造成自动演奏钢琴的过程中，会将对白琴键进行演奏的第一电磁铁和对黑琴键进行演奏的第二电磁铁安装在钢琴键根部的同一排上。而每个电磁铁的安装空间宽度只有1cm，而普通电磁铁最宽处有1.5cm左右，因此，为了在同一排上安装第一电磁铁和第二电磁铁，需要使用体积小但成本高的特殊电磁铁，从而进一步增加了自动演奏钢琴的生产成本。为了降低成本，本实施例描述的钢琴演奏设备中，上述电磁铁固定结构，包括：第一琴键固定板5、第二琴键固定板8和第一侧板7； [0061]　上述第一琴键固定板5与上述第二琴键固定板8平行设置，上述第一电磁铁按照上述白琴键的排布位置固定在上述第一琴键固定板5上；上述第二电磁铁按照上述黑琴键的排布位置固定在上述第二琴键固定板8上；上述第一侧板7垂直于琴键1所在平面，并固定在上述第一琴键固定板5与上述第二琴键固定板8的同侧边缘处。 [0062]　第一侧板7，放置在与第一琴键固定板5和上述第二琴键固定板8相垂直的方向上，且一端与第一琴键固定板5边缘固定，另一端与第二琴键固定板8边缘固定。 [0063]　第一侧板7，用于固定第一琴键固定板5和第二琴键固定板8，保证第一琴键固定板5和第二琴键固定板8的固定强度。 [0064]　第一琴键固定板5、第二琴键固定板8和第一侧板7之间通过螺纹固定连接。 [0065]　第一电磁铁以及第二电磁铁分别与第一琴键固定板5和第二琴键固定板8通过螺纹固定连接。 [0066]　每个琴键1分别固定在一个电磁铁上，固定方式可以采用现有的任何自动演奏钢琴中所采用的钢琴键和电磁铁的固定方式，这里不再赘述。 [0067]　在一个实施方式中，按照图3所示，第一电磁铁以及第二电磁铁可以分别固定在第一琴键固定板5和第二琴键固定板8的相对表面上。除此之外，也可以在保证第一电磁铁与第二电磁铁不在同一排固定的情况下以其他的方式进行固定，这里不再赘述。 [0068]　通过以上的描述可以看出，由于第一琴键固定板和第二琴键固定板不在同一排上，所以将第一电磁铁和第二电磁铁分别固定在第一琴键固定板和第二琴键固定板后，增大每个电磁铁的安装空间宽度到2cm，所以可以在钢琴演奏设备中安装普通电磁铁，无需使用特殊电磁铁，降低了生产成本。 [0069]　为了对普通钢琴进行演奏，上述演奏控制电路2，包括：电磁铁驱动电路和控制模块； [0070]　上述电磁铁驱动电路分别与上述第一电磁铁、上述第二电磁铁和上述控制模块连接。 [0071]　电磁铁驱动电路，与电磁铁一一对应，用于驱动所连接的电磁铁，使得电磁铁弹击普通钢琴的钢琴键，进行钢琴的自动演奏。 [0072]　控制模块，用于对电磁铁驱动电路进行控制。 [0074]　相关技术中，电磁铁的驱动电路中需要设置电压或者电流转换芯片，结构比较复杂，为了降低电磁铁的驱动电路的复杂度，在本实施例提出的钢琴演奏设备中，参见图5所示的电磁铁驱动电路结构示意图，上述电磁铁驱动电路，包括：电阻R1、三极管Q1和二极管D1； [0075]　上述电阻R1的一端与上述控制模块连接，另一端与上述三极管Q1的基极连接；上述三极管Q1的发射极接地，集电极与上述第一电磁铁或者第二电磁铁连接；上述二极管D1的正极接地，负极与上述第一电磁铁或者第二电磁铁连接。 [0076]　其中，电阻R1是三极管基极的保护电阻，电阻R1的选择应满足通过电流大于1ma即可，否则触发导通将会有延迟。比如电阻R1的控制电压3.3v，那么电阻R1的两端电压就是2.6v，电阻最大为2.6千欧。电阻选的过于小会增加控制芯片的负担。 [0077]　三极管Q1的选择应满足大电流，高放大倍数即可。在上述电磁铁驱动电路中，三极管Q1相当于开关作用，在每次接到控制模块的控制指令时导通。 [0078]　二极管D1，用于在三极管Q1截止时把电磁铁驱动电路中多余的电能放掉，避免烧坏电路。 [0079]　电磁铁驱动电路在正常工作过程中，把1秒分成1000个工作周期，每个工作周期是1毫秒。在每个工作周期中电磁铁工作0.5毫秒，休息0.5毫秒，从而降低电磁铁对钢琴键的推力，延长使用寿命。 [0080]　通过以上的描述可以看出，电磁铁驱动电路仅由电阻R1、三极管Q1和二极管D1组成，无需设置电压或者电流转换芯片，结构简单，便于使用。 [0081]　为了使钢琴演奏设备能够适应不同高度的普通钢琴，上述支撑部3，包括：支撑部本体和调节支撑柱； [0082]　上述支撑部本体底部设置有螺纹孔，上述调节支撑柱与上述支撑部本体通过螺纹孔连接；其中，上述调节支撑柱，采用手柄螺丝。 [0083]　通过上面的描述可以看出，上述调节支撑柱，与上述支撑部本体通过螺纹孔连接，工作人员可以在将钢琴演奏设备放到普通钢琴上后旋转调节支撑柱，以调节钢琴演奏设备和所放置普通钢琴的距离，保证钢琴演奏设备能够对具有不同高度的普通钢琴进行演奏。 [0084]　为了对上述演奏控制电路2进行固定，本实施例提供的钢琴演奏设备还包括：第二侧板6； [0085]　上述第二侧板6垂直于上述演奏控制电路2所在平面，并固定在上述演奏控制电路2的边缘。 [0086]　第二侧板6与上述演奏控制电路2通过螺纹固接。 [0087]　钢琴演奏设备，需要接收其他计算设备发出的演奏指令后，才会对普通钢琴进行演奏，那么为了使钢琴演奏设备不仅可以和普通钢琴所在区域的计算设备进行交互，而且可以和远程的计算设备进行交互，上述钢琴演奏设备，还包括：与上述控制模块连接的近场通信模块和备用通信模块。 [0088]　上述近场通信模块，包括但不限于：蓝牙设备和无线保真(WIreless-Fidelity，WiFi)设备。 [0089]　上述钢琴演奏设备可以通过上述蓝牙设备和WiFi设备与普通钢琴所在区域的计算设备进行交互。 [0090]　上述备用通信模块包括：依次连接的卫星导航系统基带处理芯片、模数转换子单元、卫星导航系统射频芯片和卫星导航系统天线； [0091]　上述卫星导航系统基带处理芯片还与上述控制模块连接。 [0092]　上述钢琴演奏设备可以通过备用通信模块，不仅可以和普通钢琴所在区域的计算设备进行交互，而且可以和远程的计算设备进行交互，大大增加了钢琴演奏设备的控制范围，增加了钢琴演奏设备的使用体验。 [0093]　本实施例还提出一种钢琴演奏系统，包括：上述的钢琴演奏设备和与上述钢琴演奏设备交互的计算设备。 [0094]　上述计算设备，用于向钢琴演奏设备发送演奏指令。 [0095]　上述计算设备，可以采用任何可以向钢琴演奏设备发送演奏指令的移动终端、便携式计算机和服务器，这里不再一一赘述。 [0096]　综上所述，本实施例提供的钢琴演奏系统，通过设置的支撑部将钢琴演奏设备放置在钢琴上，与相关技术中需要将机械结构和电子结构和普通钢琴本体固定才可以实现自动演奏钢琴相比，无需对钢琴进行改造就可以使普通钢琴变成自动演奏钢琴，大大降低了自动演奏钢琴的使用成本；由于钢琴演奏设备是与钢琴分离设置的，可以在需要钢琴自动演奏时才把钢琴演奏设备放到钢琴上，使用简单方便，有利于自动演奏钢琴的应用推广。 或替换，都应涵盖在本实用新型的保护范围之内。因此，本实用新型的保护范围应所述以权利要求的保护范围为准。</t>
  </si>
  <si>
    <t>通过本实用新型实施例提供的钢琴演奏设备和系统，无需对钢琴进行改造就可以使普通钢琴变成自动演奏钢琴，大大降低了自动演奏钢琴的使用成本；使用简单方便，有利于自动演奏钢琴的应用推广。</t>
  </si>
  <si>
    <t>琴键 |
自动演奏 |
钢琴琴键 |
普通钢琴 |
钢琴演奏 |
演奏设备 |
钢琴键 |
机械钢琴 |
演奏控制 |
自动演奏钢琴 |
演奏指令 |
mrcns |
人工演奏 |
基带处理芯片 |
演奏钢琴曲 |
电磁铁固定结构 |
备用通信 |
卫星导航系统</t>
  </si>
  <si>
    <t>电磁铁驱动电路 |
控制芯片 |
三极管基极 |
控制电路 |
三极管 |
控制模块连接 |
二极管</t>
  </si>
  <si>
    <t>电磁铁 |
电磁铁连接 |
支撑部</t>
  </si>
  <si>
    <t>支撑柱 |
固定板 |
机构固定 |
位置固定</t>
  </si>
  <si>
    <t>1  2018.03.23 授权 授权</t>
  </si>
  <si>
    <t>北京超凡志成知识产权代理事务所(普通合伙); 张红平</t>
  </si>
  <si>
    <t>CN201710981684.1</t>
  </si>
  <si>
    <t>包含运动目标的图像处理方法、装置及电子设备</t>
  </si>
  <si>
    <t>本发明实施例公开了一种包含运动目标的图像处理方法、装置及电子设备，涉及图像处理技术领域。该方法包括：利用与包含运用目标的当前图像对应的深度信息，提取所述当前图像的前景特征点与背景特征点；基于所述当前图像的惯性数据及所述背景特征点，确定背景运动矢量；获取与所述当前图像的当前图像金字塔以及与所述当前图像关联的历史帧图像金字塔，基于所述当前图像金字塔、历史帧图像金字塔以及所述前景特征点，确定前景运动矢量；基于所述背景运动矢量及所述前景运动矢量，计算当前图像中运动目标的运动信息，形成与当前图像关联的目标图像。通过上述方案，能够节省系统资源，提高图像的处理效率。</t>
  </si>
  <si>
    <t>一种包含运动目标的图像处理方法，其特征在于，包括： 　　利用与包含运用目标的当前图像对应的深度信息，提取所述当前图像的前景特征点与背景特征点； 　　基于所述当前图像的惯性数据及所述背景特征点，确定背景运动矢量； 　　获取与所述当前图像的当前图像金字塔以及与所述当前图像关联的历史帧图像金字塔，基于所述当前图像金字塔、历史帧图像金字塔以及所述前景特征点，确定前景运动矢量； 　　基于所述背景运动矢量及所述前景运动矢量，计算当前图像中运动目标的运动信息，形成与当前图像关联的目标图像。</t>
  </si>
  <si>
    <t>一种包含运动目标的图像处理方法，其特征在于，包括： 　　利用与包含运动目标的当前图像对应的深度信息，提取所述当前图像的前景特征点与背景特征点； 　　基于所述当前图像的惯性数据及所述背景特征点，确定背景运动矢量； 　　获取与所述当前图像的当前图像金字塔以及与所述当前图像关联的历史帧图像金字塔，基于所述当前图像金字塔、历史帧图像金字塔以及所述前景特征点，确定前景运动矢量； 　　基于所述背景运动矢量及所述前景运动矢量，计算当前图像中运动目标的运动信息，形成与当前图像关联的目标图像，包括：初始化图元边界，基于所述背景运动矢量及所述前景运动矢量的起点及终点来分割所述图元。</t>
  </si>
  <si>
    <t>2017/10/19</t>
  </si>
  <si>
    <t>2018/03/16</t>
  </si>
  <si>
    <t>2021/10/12</t>
  </si>
  <si>
    <t>G06T  7/207|G06T 15/50|G06T 15/60</t>
  </si>
  <si>
    <t>G06T  7/207</t>
  </si>
  <si>
    <t>G06T7/207|G06T15/50|G06T15/60</t>
  </si>
  <si>
    <t>　游戏渲染时需要进行大量的三维模型建模、光栅化、贴图、渲染光影效果等，其渲染复杂度很高，因此往往造成帧率的瓶颈。&lt;br/&gt;　现有技术主要针对完整视频序列，离线计算非关键帧运动矢量，实现帧间插补。此类方法实时性差，算法复杂，并未针对移动平台做出相应优化。此外，现有技术主要利用色彩信息对图像进行分析，并未融合深度数据减少冗余计算，提高效率；同时也并未融合深度数据，对不同深度采用多尺度的图像处理方法。最后，现有技术主要关注于颜色空间中光流计算的准确性、快速性，并未提出深度数据的融合方法，以及图像插补中的应用。在颜色空间中大量的重复纹理、违反光流假设的情况会对运动预测造成极大的影响。现有技术中主要针对完整视频数据的离线渲染，或者单目视频数据的在线预测，并未涉及多目、多维信息的融合。&lt;br/&gt;　针对上述问题，亟需一种全新的包含运动目标的图像处理技术。</t>
  </si>
  <si>
    <t>　本发明涉及图像处理技术领域，尤其涉及包含运动目标的图像处理技术。</t>
  </si>
  <si>
    <t>[0068]　下面结合附图对本发明实施例进行详细描述。 [0070]　图1为本发明的实施例的一种包含运动目标的图像处理流程示意图，如图1所示，本实施例的方法可以包括以下步骤： [0071]　S101，利用与包含运用目标的当前图像对应的深度信息，提取所述当前图像的前景特征点与背景特征点。 [0072]　具体的，在实施步骤S101的过程中，可以包括如下步骤： [0073]　S201，对所述当前图像进行快速角点检测，形成快速角点。 [0074]　本发明中的特征点(包括前景特征点与背景特征点)，可以用角点来表示，也可以采用其他的能够表示图像特征的特征点来进行表示，在此不作限定。具体的，可以采用FAST(Features from Accelerated Segment Test，)特征点检测技术，进行快速角点的检测。该算法的基本原理是使用圆周长为16个像素点(半径为3的Bresenham圆)来判定其圆心像素P是否为角点。在圆周上按顺时针方向从1到16的顺序对圆周像素点进行编号。如果在圆周上有N个连续的像素的亮度都比圆心像素的亮度Ip加上阈值t还要亮，或者比圆心像素的亮度减去阈值还要暗，则圆心像素被称为角点。除了采用FAST特征点检测技术之外，也可以采用其他的快速角点检测技术，形成快速角点。 [0075]　S202，获取所述快速角点的深度值，基于所述深度值，将所述快速角点划分为前景角点或背景特征点。 [0076]　区别于其他类型插补渲染的特点在于，本发明有效利用了深度缓存数据。深度缓存数据由应用渲染获得。如图4所示，画面中共包含三类内容：(1)汽车、(2)树木、(3)背景。其对应的深度缓存数据如图5所示，其中不同的灰度值表征了目标距离观测视点的距离，具体而言灰度值越亮，距离越近；反之灰度值越低，距离越远。 [0077]　以图6为例，图6为原始图像，其对应的是深度图像如图7所示。对图6执行FAST角点检测，其结果如图8所示。根据FAST角点在深度图像上的命中情况，将上述FAST角点按照其对应的深度值，划分为前景FAST角点、背景FAST角点两部分。前景FAST角点如图9所示，背景FAST角点如图10所示 [0078]　S203，对所述前景角点进行强角点检测，将通过强角点检测的前景角点作为前景特征点。 [0079]　图9中前景FAST角点并不一定全部是强角点，因此对前景FAST角点附近邻域执行强角点检测，最终提取出全部前景强角点，如图11所示。 [0081]　以Harris角点为例，对不同深度的待检测角点计算其强角点提取的阈值、搜索半径等参数，之后由强角点检测模块计算前景FAST角点附近邻域的梯度，进而计算Hessian矩阵、角点响应。在各前景FAST角点上判断该角点是否为极大值点，及其角点响应是否大于对应阈值。最终筛选出全部强角点。 [0082]　在进行步骤S101之前，可选的，可以对目标图像执行图像预处理操作。图像预处理目的在于对计算源数据初始化，并通过必要的图像增强方法，提高图像中有效信息的信噪比。对图像的预处理，可以采用如下方式中的一种或多种： [0083](1)对图像降采样，以损失图像细节为代价，缩小图像尺寸，提高角点检测和运动矢量计算的效率。 [0085](3)为提高角点检测和运动矢量计算精度，可利用边缘增强等方法对图像增强。 [0086]　S102，基于所述当前图像的惯性数据及所述背景特征点，确定背景运动矢量。 [0087]　由于运动矢量计算需要占用大量GPU资源，且算法复杂度较高。因此背景角点使用了更为轻量级的算法，提高系统的整体效率，节约计算资源，节约功耗。 [0088]　具体的，步骤S102可以包括如下步骤： [0089]　S301，利用所述惯性数据，计算所述当前图像的运动四元数； [0090]　S302，获取背景特征点的平面坐标(x，y)以及所述背景特征点深度图像中搜索对应的深度z，得到所述背景特征点的空间坐标(x，y，z)； [0091]　S303，利用所述运动四元数，对所述背景特征点进行旋转，获得所述背景特征点旋转后的旋转坐标(xr，yr，zr)； [0092]　S304，使用投影矩阵将旋转后的背景特征点的坐标重新投影到二维平面中，投影后的背景特征点投影坐标为(u，v)； [0093]　S305，基于所述平面坐标(x，y)及所述投影坐标(u，v)，确定所述背景运动矢量。 [0094]　利用陀螺仪、加速度计、磁力传感器三种惯性传感器的惯性数据，通过九轴融合算法，实时计算设备当前姿态四元数。根据有限次历史姿态数据，经过滤波、或加权求取当前运动四元数。上述数据表征了当前设备俯仰、偏航、翻滚的运动趋势。 [0095]　对于背景角点(x，y)，其在深度图像中搜索对应的深度，求取其在空间中的坐标(x，y，z)。根据上述运动四元数，对背景角点旋转，获得其旋转后的空间坐标(xr，yr，zr)。最后使用投影矩阵将其重新投影到二维平面中，最终坐标为(u，v)。 [0096]　即通过惯性传感器数据，产生的运动数据，并将其作用在特征角点上，最终获得其二维运动矢量。背景角点运动矢量如图12所示。 [0097]　S103，获取与所述当前图像的当前图像金字塔以及与所述当前图像关联的历史帧图像金字塔，基于所述当前图像金字塔、历史帧图像金字塔以及所述前景特征点，确定前景运动矢量。 [0098]　本发明计算前景强角点的方法在于使用稀疏光流法计算角点运动矢量，具体而言本发明采用LK稀疏光流计算方法，参见图17，LK稀疏光流计算方法，可以包括如下步骤： [0099]　S1701，遍历全部强角点。 [0100]　通过步骤S101中获取的前景特征点，可以得到金字塔图像中的所有全部强角点，通过遍历全部强角点，能够减少运算量。 [0101]　S1702，判断是否达到金字塔的最底层。 [0102]　S1703，当没有达到金字塔的最底层时，进行光流计算。 [0104]　S1704，判断是否达到收敛条件。 [0105]　S1705，当达到收敛条件时，累计光流至金字塔的下一层。 [0106]　S1706，当没有达到收敛条件时，偏移匹配块。 [0107]　S1707，当达到金字塔的最底层时，根据匹配误差标记匹配结果。 [0108]　通过累计金字塔上的各个光流量，结合匹配误差，最终结算出光流的匹配结果，作为最终的光流量。 [0109]　可选地，为解决光流计算的孔径问题，首先建立图像金字塔。然后遍历金字塔各层，在强角点邻域区域计算梯度以及Hessian矩阵。 [0110]　S104，基于所述背景运动矢量及所述前景运动矢量，计算当前图像中运动目标的运动信息，形成与当前图像关联的目标图像。 [0111]　具体的，需要初始化图元边界，基于所述背景运动矢量及所述前景运动矢量的起点及终点来分割所述图元。可以基于Delaunay算法实现图元刨分，其中控制点分为以下三部分：(1)边界点，(2)运动矢量起始点，(3)运动矢量起终点。对于图12、图13基于运动矢量起点刨分结果如图15所示；基于运动矢量终点的刨分结果如图16所示。 [0112]　除了上述内容之外，对于虚拟现实设备而言，其通常具有多个显示单元，每个显示单元可以对应多个不同的视角。具体而言对于一个场景，多个显示单元从多个不同或相同的视角下观察场景，将场景中的内容显示出来。 [0113]　如果每个显示单元独立计算运动矢量，则算法复杂度较高、功耗较高。因此本发明利用单视角运动矢量、结合深度缓存数据对其他视角的运动矢量实现预测。 [0114]　对于多视角中的全部显示单元所对应视角的背景运动矢量，都可以依据上述实施例中描述的方法，根据设备姿态和深度缓存数据直接计算求出。 [0115]　对于多视角中的前景运动矢量需要采用如下步骤求解： [0116](1)对于前景角点(x，y)，在深度图像中搜索对应的深度，求取其在空间中的坐标(x，y，z)，如图14所示。其中，图14中标号1为左视角视野、标号2为右视角视野、标号3为左视角成像平面、标号4为右视角成像平面、标号5为左视点、标号6为右视点。 [0117](2)若此空间点也存在于其他视角的视野内，则根据视角间的对应关系，计算当前角点PL在其他视角下的平面坐标PR。 [0118](3)在采样(渲染)频率较高的情况下，运动矢量可以近似为时间维度的线性变化，标记PR点为PL点在其他像平面的运动矢量起点，PR点的运动距离和方向与PL相同。 [0119]　本发明实施例充分利用了色彩空间、深度空间、融合用户视角、视点数据优化了中间帧查补的效果，提高了中间帧计算的速度。本发明所涉及的插补渲染技术是基于画面内容实现的，效果优于传统隔行插补技术。本发明基于修改顶点着色器的模型、纹理顶点实现帧间插补，避免了传统插补渲染技术中的孔洞计算。本发明结合了基于画面内容的运动检测，以及惯性传感器数据求取的设备姿态，实现运动矢量计算，更加高效。本发明节约了多显示设备(多视角)插补渲染中的冗余计算，提高了计算效率，节约了硬件占用程度，降低了算法功耗。本发明的实施细节中体现了对深度缓存的运用，极大程度地降低了算法复杂度。 [0120]　在角点检测中，基于显著性采用不同的角点检测技术，表现了FAST角点的快速性、强角点检测的准确性、深度信息对角点优选以及参数自适应调节的作用。对于LK光流的计算孔径问题，优选地可基于深度采用多孔径的方法提高计算速度，和精度。基于同深度、空间临近光流具有较好一致性的预设条件，对误差相对较大预测值进行空间滤波，提高了算法实现的精度。 [0121]　与前述包含运动目标的图像处理方法的实施例相对应，本发明实施例还提供了一种包含运动目标的图像处理装置，如图18所示，包含运动目标的图像处理装置18，包括： [0122]　提取模块1801，用于利用与包含运用目标的当前图像对应的深度信息，提取所述当前图像的前景特征点与背景特征点； [0123]　第一确定模块1802，用于基于所述当前图像的惯性数据及所述背景特征点，确定背景运动矢量； [0124]　第二确定模块1803，用于获取与所述当前图像的当前图像金字塔以及与所述当前图像关联的历史帧图像金字塔，基于所述当前图像金字塔、历史帧图像金字塔以及所述前景特征点，确定前景运动矢量； [0125]　形成模块1804，用于基于所述背景运动矢量及所述前景运动矢量，计算当前图像中运动目标的运动信息，形成与当前图像关联的目标图像。 [0129]　该电子设备可以以多种形式存在，包括但不限于： [0130](1)移动通信设备：这类设备的特点是具备移动通信功能，并且以提供话音、数据通信为主要目标。这类终端包括：智能手机(例如iPhone)、多媒体手机、功能性手机，以及低端手机等。 [0132](3)便携式娱乐设备：这类设备可以显示和播放多媒体内容。该类设备包括：音频、视频播放器(例如iPod)，掌上游戏机，电子书，以及智能玩具和便携式车载导航设备。 [0134](5)其他具有数据交互功能的电子设备。 [0136]　一个实体或者操作与另一个实体或操作区分开来，而不一定要求或者暗示这些。 [0138]　本说明书中的各个实施例均采用相关的方式描述，各个实施例之间相同相似的部分互相参见即可，每个实施例重点说明的都是与其他实施例的不同之处。 [0139]　尤其，对于装置实施例而言，由于其基本相似于方法实施例，所以描述的比较简单，相关之处参见方法实施例的部分说明即可。</t>
  </si>
  <si>
    <t>通过上述方案，能够节省系统资源，提高图像的处理效率。</t>
  </si>
  <si>
    <t>WO2016185598 |
CN102800105A |
CN102222348A |
CN101216941A |
US20170192515A1 |
US20120162452A1</t>
  </si>
  <si>
    <t>CN112884817B |
CN113936042B |
CN113936042A |
CN112884817A |
CN112015170A</t>
  </si>
  <si>
    <t>CN107808388B</t>
  </si>
  <si>
    <t>深度图像 |
特征点 |
深度信息 |
运动目标 |
深度数据 |
深度值 |
图像金字塔 |
原始图像 |
图像处理方法 |
帧图像 |
表示图像 |
目标图像 |
运动目标识别 |
运动信息</t>
  </si>
  <si>
    <t>角点检测 |
特征点检测 |
投影坐标 |
平面坐标</t>
  </si>
  <si>
    <t>稀疏光流 |
投影矩阵 |
角点提取 |
hessian矩阵 |
特征点邻域 |
光流计算 |
二维运动矢量 |
运动目标快速检测 |
背景运动矢量 |
运动矢量 |
四元数</t>
  </si>
  <si>
    <t>惯性数据 |
图像关联 |
电子设备</t>
  </si>
  <si>
    <t>4  2018.03.16 公开 公开
2018.04.10 实质审查的生效 实质审查的生效
IPC(主分类):G06T   7/207
申请日:20171019
2021.10.12 授权 授权
2022.02.01 专利权的转移 专利权的转移
变更事项=专利权人/地址
变更前权利人=中科创达软件股份有限公司/100191 北京市海淀区龙翔路甲1号泰翔商务楼4层401-409
变更后权利人=南京中科创达软件科技有限公司/210012 江苏省南京市雨花台区软件大道109号4栋601室
登记生效日=2022.01.19</t>
  </si>
  <si>
    <t>CN201711090169.0</t>
  </si>
  <si>
    <t>一种移动设备及其安全控制方法</t>
  </si>
  <si>
    <t>本发明公开了一种移动设备及其安全控制方法，移动设备包括：监测模块，用于实时监测当前设备运行的状态信息，若状态信息中包括DTMF信号，即触发处理模块动作；处理模块，用于对DTMF信号对外传输之前进行屏蔽处理，该屏蔽处理时长大于等于DTMF信号的输入时长。当进行DTMF数据操作时，系统限制外放并对非授信方屏蔽DTMF数据，增强数据的安全性，提高用户满意度。</t>
  </si>
  <si>
    <t>一种移动设备，其特征在于，包括： 　　监测模块，用于实时监测当前设备运行的状态信息，若状态信息中包括DTMF信号，即触发处理模块动作； 　　处理模块，用于对DTMF信号对外传输之前进行屏蔽处理，该屏蔽处理时长大于等于DTMF信号的输入时长。</t>
  </si>
  <si>
    <t>2017/11/08</t>
  </si>
  <si>
    <t>2018/03/09</t>
  </si>
  <si>
    <t>H04M  1/725|H04M  1/50</t>
  </si>
  <si>
    <t>H04M1/72463|H04M1/505</t>
  </si>
  <si>
    <t>　DTMF ，Dual-Tone Multifrequency双音多频技术，我们平常所用的电话是通过DTMF信号来向交换机传递命令的，每按下电话键盘上的一个键，就会同时发出两个不同频率的声音，转化成电流在对面解析。也就是说，每个按键音实际上是由两个纯粹的音(tone)构成的。&lt;br/&gt;　双音多频DTMF信号，是用两个特定的单音频率信号的组合来代表数字或功能。在DTMF 电话机中有16 个按键，其中10 个数字键0 —9 ，6 个功能键* 、# 、A 、B 、C 、D 。其中12 个按键是我们比较熟悉的按键，另外由第4 列确定的按键作为保留，作为功能键留为今后他用。根据CCITT 建议，国际上采用697Hz 、770Hz 、852Hz 、94lHz 低频群及1209Hz 、1336Hz 、1477Hz 、1633Hz 高频群。从低频群和高频群任意各抽出一种频率进行组合，共有16 种组合，代表16 种不同的数字键或功能，每个按键唯一地由一组行频和列频组成。其中低频信号和高频信号的频率都在人耳可以识别的频率范围之内。打电话拨号的时候，每按下一个键，就产生一个高频信号和低频信号的正弦信号组合，局端的电话交换机从这个组合信号中解出两个频率，就知道是那个按键被按下了。只要从按键音中解析出这两个频率，就能根据上表查出是对应的哪个按键了。&lt;br/&gt;　故现有通信方式存在较大风险，用户在输入银行密码或身份证等敏感信息时，目前有通过生成随机键盘的方式来防止被偷窥的，因为输入号码的位置变化了，解决了被偷窥用户的动作来记住或推理密码的场景，但是由于每个数字对应的DTMF音是不变的，DTMF音被窃听的隐患并没有被消除。</t>
  </si>
  <si>
    <t>　本发明涉及通信技术领域，具体涉及一种移动设备及其安全控制方法。</t>
  </si>
  <si>
    <t>[0020]　为了使本发明实现的技术手段、创作特征、达成目的与功效易于明白了解，下面结合具体图示，进一步阐述本发明。 [0021]　参照图1，一种移动设备，包括：监测模块，用于实时监测当前设备运行的状态信息，若状态信息中包括DTMF信号，即触发处理模块动作；  　　处理模块，用于对DTMF信号对外传输之前进行屏蔽处理，该屏蔽处理时长大于等于DTMF信号的输入时长。 [0022]　本方案的关键点在于对DTMF信号进行屏蔽处理，具体采取的屏蔽措施可以包括：  　　方式一：设备控制语音芯片的输出或音频的音量来实现，主要通过设备的外放控制措施，即将输入DTMF操作产生的音频音量限制至50分贝以下,优选的可以选择将音频音量限制至20分贝以下（其中20分贝为人耳不能听见的声音分贝）；方式二：若音频的音量的硬件的最小声音限制设不了20分贝等阀值，可完全静音。 [0023]　上述外放控制指的是对容易被窃听的免提完全屏蔽，对不容易窃听的可穿戴设备部分放开；例如：可穿戴设备智能头盔，通过身体特征参数确认是用户本人在使用，可以听到DTMF信号的音量，但是音量会自动适配到一定的分贝内，只让用户能听到，即使站在用户旁边很近的人也无法听清。 [0024]　进一步地，触发DTMF信号屏蔽处理的时机可以包括：  　　移动设备切换至拨号界面时候，监测模块全力监测拨号界面的操作。若移动设备切换至拨号界面，拨号界面为设备产生DTMF信号的主要途径之一，出现该拨号界面产生DTMF信号为大概率事件，此情况下，监测模块瞬时切换进行监控动作，提高数据安全性。 [0025]　当DTMF拨号盘显示在界面拉起这个动作（或者其他设定动作）就可以认为进行屏蔽状态，限制非此应用或授权的其他进程访问数据的权限。 [0026]　或者DTMF信号至少包括“*”“#”字母，处理模块进行屏蔽处理。具体地，在实践过程中，按一个键都会下发DTMF信号到modem，核心数据可以根据规制来总结出，例如进入什么菜单，都是只1个号码，按“0”人工服务。当输入多个DTMF号或以“*”“#”开头结尾的，一般都是帐号、密码、身份证等敏感信息。 [0027]　为了进一步提高通讯安全性，移动设备还包括通信模块，所述通信模块将DTMF信号安全传输至授信方。 [0028]　其中通信模块与所述授信方建立权限检测，以保证授信方为安全方，权限检测的方法可以用android系统的现有的权限检测机制，保证了设备与授信方之间的信号传输的安全性。 [0029]　数据传输控制是指数据只会传送到授信方，非授信方无权限获取。举例说明：当进行电话银行DTMF拨号输入身份证号时，DTMF拨号音不会被听筒、免提、耳机等外放，DTMF的数据对外接口会对获取方进行权限检测，如果确认是授信的银行APP就开放数据让其获取，否则未授信的第三方APP或进程无法通过权限检测而被屏蔽。 [0030]　上述描述中DTMF信号包括身份证号、帐号、密码、手机号中的一种或多种信号。授信方包含不限于：系统自带应用或进程、被官方认证的APP、网站、电话。 [0031]　参照图2，一种安全控制方法，包括：  　　步骤一、系统监测到DTMF操作，则对当下操作产生的DTMF信号进行屏蔽处理；  　　步骤二、将步骤一产生的DTMF信号发送至经系统权限检测成功的授信方；否则切断DTMF信号传递路径。 [0032]　详细地，一种安全控制方法，包括：  　　1：系统监测到DTMF操作，进行敏感信息操作是则转向步骤2，否则转向1 ；  　　2：系统进行外放控制，保证附近的人无法听见DTMF拨号音；  　　3：系统通过权限检测进行数据传输控制，如果调用者是授信方，转向4，否则转向5 ；  　　4：将DTMF数据传输给授信方；  　　5：无法通过权限检测，获取不到DTMF数据；  　　6：结束。 [0033]　本发明实现的技术效果：当进行DTMF敏感信息操作时，系统限制外放并对非授信方屏蔽DTMF数据，增强数据的安全性，提高用户满意度。</t>
  </si>
  <si>
    <t>当进行DTMF数据操作时，系统限制外放并对非授信方屏蔽DTMF数据，增强数据的安全性，提高用户满意度。</t>
  </si>
  <si>
    <t>1.15</t>
  </si>
  <si>
    <t>WO2011057440 |
CN105721492A |
CN105138240A |
CN102904725A</t>
  </si>
  <si>
    <t>CN111027106A</t>
  </si>
  <si>
    <t>dtmf |
控制语音芯片 |
敏感信息 |
声音分贝 |
信息操作 |
状态信息</t>
  </si>
  <si>
    <t>dtmf信号 |
cyclorphan |
安全传输 |
数据安全性 |
通信模块 |
实时监测</t>
  </si>
  <si>
    <t>输入号码 |
按键音 |
双音多频dtmf信号 |
拨号界面 |
双音多频技术 |
系统权限 |
偷窥 |
单音频率 |
官方认证 |
安全控制方法 |
移动设备</t>
  </si>
  <si>
    <t>dtmf拨号 |
电话银行 |
电话交换机 |
银行密码 |
手机号 |
gap oxide |
授信 |
处理模块 |
监测模块</t>
  </si>
  <si>
    <t>3  2018.03.09 公开 公开
2018.04.03 实质审查的生效 实质审查的生效
IPC(主分类):H04M   1/725
申请日:20171108
2021.11.26 发明专利申请公布后的驳回 发明专利申请公布后的驳回
申请公布日=2018.03.09</t>
  </si>
  <si>
    <t>CN201710981683.7</t>
  </si>
  <si>
    <t>包含运动目标的多视角图像处理方法、装置及电子设备</t>
  </si>
  <si>
    <t>本发明实施例公开了一种包含运动目标的多视角图像处理方法、装置及电子设备，涉及图像处理技术领域。该方法包括：获取第一视角图像中运动目标的第一平面运动矢量；获取与所述第一视角图像关联的深度图像，基于所述深度图像中与所述运动目标关联的深度信息，将所述第一平面运动矢量转换为第一立体运动矢量；根据第一视角与第二视角之间的视角转换矩阵，将第一视角中的所述第一立体运动矢量转换为第二视角中的第二立体运动矢量；根据第二视角的投影矩阵，将所述第二立体运动矢量转换为第二平面运动矢量；基于所述第二平面运动矢量，在第二视角中生成包含所述运动目标的图像。通过上述方案，能够节省系统资源，提高图像的处理效率。</t>
  </si>
  <si>
    <t>一种包含运动目标的多视角图像处理方法，其特征在于，包括： 　　获取第一视角图像中运动目标的第一平面运动矢量； 　　获取与所述第一视角图像关联的深度图像，基于所述深度图像中与所述运动目标关联的深度信息，将所述第一平面运动矢量转换为第一立体运动矢量； 　　根据第一视角与第二视角之间的视角转换矩阵，将第一视角中的所述第一立体运动矢量转换为第二视角中的第二立体运动矢量； 　　根据第二视角的投影矩阵，将所述第二立体运动矢量转换为第二平面运动矢量； 　　基于所述第二平面运动矢量，在第二视角中生成包含所述运动目标的图像。</t>
  </si>
  <si>
    <t>2018/02/16</t>
  </si>
  <si>
    <t>2019/05/10</t>
  </si>
  <si>
    <t>H04N 13/128|H04N 13/161|H04N 13/239|H04N 13/275</t>
  </si>
  <si>
    <t>H04N 13/128</t>
  </si>
  <si>
    <t>　游戏渲染时需要进行大量的三维模型建模、光栅化、贴图、渲染光影效果等，其渲染复杂度很高，因此往往造成帧率的瓶颈。&lt;br/&gt;　现有技术主要针对完整视频序列，离线计算非关键帧运动矢量，实现帧间插补。此类方法实时性差，算法复杂，并未针对移动平台做出相应优化。此外，现有技术主要利用色彩信息对图像进行分析，并未融合深度数据减少冗余计算，提高效率；同时也并未融合深度数据，对不同深度采用多尺度的图像处理方法。最后，现有技术主要关注于颜色空间中光流计算的准确性、快速性，并未提出深度数据的融合方法，以及图像插补中的应用。在颜色空间中大量的重复纹理、违反光流假设的情况会对运动预测造成极大的影响。现有技术中主要针对完整视频数据的离线渲染，或者单目视频数据的在线预测，并未涉及多目、多维信息的融合。&lt;br/&gt;　针对上述问题，亟需一种全新的包含运动目标的多视角图像处理技术。</t>
  </si>
  <si>
    <t>　本发明涉及图像处理技术领域，尤其涉及包含运动目标的多视角图像处理技术。</t>
  </si>
  <si>
    <t>[0061]　下面结合附图对本发明实施例进行详细描述。 [0063]　对于虚拟现实设备、现实增强设备往往有多个显示设备或多个视角。其主要功能在于将三维空间中的模型、点云、平面投影显示到多个成像平面上。如图1所示，第一摄像机3、第二摄像机4在三维空间中分别捕获待显示模型9的图像，具体而言，通过投影将近平面1、2与远平面7、8之间的三维待显示模型9投影到成像平面5、6上。具体的，第一摄像机3、第二摄像机4可以分别作为第一视角及第二视角使用。 [0064]　运动检测是一种图像检测、图像识别、目标跟踪中的典型技术。该方法主要通过图像分析实现运动矢量检测(运动矢量可以致密的，也可以是稀疏的)。基于图像分析的运动矢量检测，主要采用光流法、帧差法等，其特点在于计算开销普遍较大，时间开销大，资源消耗多。而本法旨在提出一种多视角计算方法，即利用某一个或某几个视角的运动矢量，通过矩阵变换计算其余多视角的运动矢量，避免冗余计算，提高图像插补效率。 [0065]　图4为本发明的实施例的一种包含运动目标的多视角图像处理流程示意图，如图4所示，本实施例的方法可以包括以下步骤： [0066]　S101，获取第一视角图像中运动目标的第一平面运动矢量。 [0067]　如图2a-2b所示，v1表示第一摄像机的像平面23中的某运动矢量21。本发明旨在计算该运动矢量21在其他视角(例如第二视场)的像平面24中对应的运动矢量v222。具体的，运动矢量v1可以用平面内的起始坐标和终点坐标来表示。 [0068]　如图3所示，运动矢量v是一个空间矢量，其起点为ppre，终止点为pcur。位于Ocaml、Ocam2处的摄像机(视角)分别为第一摄像机(视角)、第二摄像机(视角)。由于运动矢量可以用起止点描述，因此二维运动矢量在多视角中的计算可以，分解为两个起止点在多视角中的变换。 [0069]　S102，获取与所述第一视角图像关联的深度图像，基于所述深度图像中与所述运动目标关联的深度信息，将所述第一平面运动矢量转换为第一立体运动矢量。 [0070]　对于二维相平面中的一个点(X，Y)，首先在对应的深度缓存中搜索该点的深度Z。根据上述X、Y、Z值，生成投影空间四元数点(α，β，γ，ω)，即： [0071]　 [0072]　S103，根据第一视角与第二视角之间的视角转换矩阵，将第一视角中的所述第一立体运动矢量转换为第二视角中的第二立体运动矢量。 [0073]　在世界坐标系中上述任意一个摄像机(视角)都可用一个9维向量表示：cam(eye.x，eye.y，eye.x，target.x，target.y，target.z，up.x，up.y，up.z)。上述9维向量由3个3维向量组成，其中eye表示世界坐标系下摄像机的空间坐标，target表示摄像机观测方向的三维空间矢量，up表示摄像机顶部方向的三维空间矢量。 [0074]　根据上述9维向量cam可以推导出摄像机相对于世界坐标系(图3中Oworld坐标系)的变换矩阵(视图矩阵)：Mcam。Mcam可以分为空间旋转矩阵Rcam和平移矩阵Tcam的乘积，如公式1-公式4所示。 [0075]　w＝normalize(eye-target)公式1 [0076]　v＝normalize(up×w)公式2 [0077]　u＝normalize(w×v)公式3 [0078] [0079]　S104，根据第二视角的投影矩阵，将所述第二立体运动矢量转换为第二平面运动矢量。 [0080]　每个摄像机对应一个或多个投影矩阵，投影矩阵Mp是关于近平面距离near、远平面距离far、视场角fov、显示宽高比aspect相关的一个四维向量，投影矩阵的计算方法如公式5所示： [0081]　 [0082]　平面坐标系到投影空间的变换关系，如公式6所示： [0083](X，Y，Z，W)T＝MpMcam(x，y，z，w)T　 公式6 [0084]　即将三维空间中空间的点(x，y，z，w)投影到了投影空间中的(X，Y，Z，W)点，(X/W，Y/W)既是二维图像坐标系中的像素位置。 [0085]　S105，基于所述第二平面运动矢量，在第二视角中生成包含所述运动目标的图像。 [0086]　具体的，可以采用三角刨分法来生成图像。具体的，需要初始化图元边界，可以基于Delaunay算法实现图元刨分，其中控制点分为以下三部分：(1)边界点，(2)运动矢量起始点，(3)运动矢量起终点。 [0087]　摄像机投影矩阵与视图矩阵的取得途径有以下几种：(1)在渲染系统从应用直接取得，(2)利用应用启动后渲染得到的k个关键帧(时间上连续或不连续的帧序列)自适应训练获得。 [0088]　对于方式(1)，第一摄像机视角到第二摄像机视角的变换矩阵用Mvp表示，其计算方法如公式9所示(其余各视角计算方法与本方法同理)。其中Mp1、Mp2分别表示第一摄像机和第二摄像机的投影矩阵，Mcam1、Mcam2分别表示第一摄像机和第二摄像机的视图矩阵。 [0089]　 [0090]　对于方式(2)，其计算方法如下：首先在第m帧的各视角中分别提取特征角点(可采用sift角点、fast角点、ORB特征点等角点检测技术，或其中两种或多种相结合的技术)。然后对不同视角的特征点进行配准，配准方法可采用FLANN方法等。最后根据对极约束，通过最小二乘法计算多视角间的齐次坐标变换矩阵Mvp。 [0091]　具体计算过程如下： [0092]　对于空间点P(x，y，z，w)，其在第一视角的相平面位置为p1，第二视角的相平面位置为p2(其余各视角计算方法与本方法同理)，在第一视角所在坐标系下，P到p1的变换关系如公式10所示，P到p2的变换公式如公式11所示。 [0093]　p1＝K1P　 公式10 [0094]　p2＝K2(R2P+t2)公式11 [0095]　其中K为摄像机的内参矩阵，包含了视场角fov、显示宽高比aspect等参数。R2、t2表征了摄像机相对于第一视角的外参矩阵，包含了第二视角相对于第一视角的平移和旋转。 [0096]　设n1、n2为p1、p2在归一化平面的坐标，则有公式12所述。 [0097]　 [0098]　将公式12带入公式10、公式11，结果如公式13所示，等式两侧对t求外积。 [0099]　t2^n2＝t2^R2n1　 公式13 [0100]　上述等式两侧左乘x2T，结果如公式14所示。 [0101]　 [0102]　整理得公式15。 [0103]　 [0104]　 [0105]　 [0106]　如公式16、公式17所示通过基础矩阵F可以求得p1与p2的变换关系，对极约束即是等式为零的约束。根据之前若干个视角间配准的映射点对数据，采用最小二乘法，求解基础矩阵的近似解。 [0107]　基础矩阵在第一帧的多视角的计算过程中，存在较大误差。因此本发明对之后若干个关键帧重复计算，逐渐累积视角间的映射点对，使用最小二乘法增量训练基础矩阵F。当基础矩阵F收敛后，不再继续计算特征点、特征配准、更新基础矩阵。 [0108]　与前述包含运动目标的多视角图像处理方法的实施例相对应，本发明实施例还提供了一种包含运动目标的多视角图像处理装置，如图7所示，包含运动目标的多视角图像处理装置70，包括： [0109]　获取模块701，用于获取第一视角图像中运动目标的第一平面运动矢量； [0110]　第一转换模块702，用于获取与所述第一视角图像关联的深度图像，基于所述深度图像中与所述运动目标关联的深度信息，将所述第一平面运动矢量转换为第一立体运动矢量； [0111]　第二转换模块703，用于根据第一视角与第二视角之间的视角转换矩阵，将第一视角中的所述第一立体运动矢量转换为第二视角中的第二立体运动矢量； [0112]　第三转换模块704，用于根据第二视角的投影矩阵，将所述第二立体运动矢量转换为第二平面运动矢量； [0113]　生成模块705，用于基于所述第二平面运动矢量，在第二视角中生成包含所述运动目标的图像。 [0117]　该电子设备可以以多种形式存在，包括但不限于： [0118](1)移动通信设备：这类设备的特点是具备移动通信功能，并且以提供话音、数据通信为主要目标。这类终端包括：智能手机(例如iPhone)、多媒体手机、功能性手机，以及低端手机等。 [0120](3)便携式娱乐设备：这类设备可以显示和播放多媒体内容。该类设备包括：音频、视频播放器(例如iPod)，掌上游戏机，电子书，以及智能玩具和便携式车载导航设备。 [0122](5)其他具有数据交互功能的电子设备。 [0124]　一个实体或者操作与另一个实体或操作区分开来，而不一定要求或者暗示这些。 [0126]　本说明书中的各个实施例均采用相关的方式描述，各个实施例之间相同相似的部分互相参见即可，每个实施例重点说明的都是与其他实施例的不同之处。 [0127]　尤其，对于装置实施例而言，由于其基本相似于方法实施例，所以描述的比较简单，相关之处参见方法实施例的部分说明即可。</t>
  </si>
  <si>
    <t>TW201428272A |
CN107135397A |
CN107038753A |
CN102222348A |
CN101539405A |
CN101483770A |
US20110249001A1</t>
  </si>
  <si>
    <t>CN109919973B |
WO2020133468A1 |
CN109919973A</t>
  </si>
  <si>
    <t>CN107707899B</t>
  </si>
  <si>
    <t>变换关系 |
配准方法 |
变换矩阵 |
内参矩阵 |
平移矩阵 |
投影矩阵 |
空间点 |
转换矩阵 |
图像坐标系 |
特征点 |
世界坐标系 |
基础矩阵 |
空间坐标 |
摄像机投影矩阵 |
空间旋转矩阵 |
相平面 |
平面距离 |
矢量转换</t>
  </si>
  <si>
    <t>视角图像 |
深度图像 |
运动目标 |
多视角图像 |
图片序列 |
视角转换 |
宽高比 |
视场角 |
电子设备</t>
  </si>
  <si>
    <t>深度数据 |
深度信息 |
运动矢量</t>
  </si>
  <si>
    <t>立体运动 |
平面运动</t>
  </si>
  <si>
    <t>3  2018.02.16 公开 公开
2018.03.16 实质审查的生效 实质审查的生效
IPC(主分类):H04N  13/128
申请日:20171019
2019.05.10 授权 授权</t>
  </si>
  <si>
    <t>CN201710892708.6</t>
  </si>
  <si>
    <t>一种测距方法及装置</t>
  </si>
  <si>
    <t>本申请实施例公开了一种测距方法及装置，该方法包括：接收摄像设备在第一位置和第二位置对待测距的目标物体拍摄的第一图像和第二图像；根据目标物体在第一图像和第二图像的像素位置，得到目标物体的第一像素位置差；当第一像素位置差与拍摄位置差的比值大于或等于预设比例阈值时，根据第一像素位置差、第一位置和第二位置之间的距离和摄像设备的焦距，得到目标物体与摄像设备的距离。本申请实施例在测量目标物体的距离时，通过灵活变化摄像设备两个拍摄位置之间的距离，使得在测量较远位置的目标物体距离时，加长了两个拍摄位置之间的距离，增大了目标物体相对于摄像设备的位移，提高了测距结果的准确性。</t>
  </si>
  <si>
    <t>一种测距方法，其特征在于，所述方法包括： 　　接收摄像设备在第一位置拍摄的第一图像以及在第二位置拍摄的第二图像，所述第一图像和所述第二图像均包括待测距的目标物体； 　　根据所述目标物体在所述第一图像和所述第二图像的像素位置，得到所述目标物体的第一像素位置差； 　　当所述第一像素位置差与拍摄位置差的比值大于或等于预设比例阈值时，根据所述第一像素位置差、所述拍摄位置差和所述摄像设备的焦距，得到所述目标物体与所述摄像设备的距离，所述拍摄位置差为所述第一位置和所述第二位置之间的距离。</t>
  </si>
  <si>
    <t>杨建国 |
王绍翔 |
邢扬</t>
  </si>
  <si>
    <t>杨建国</t>
  </si>
  <si>
    <t>2017/09/27</t>
  </si>
  <si>
    <t>2018/02/13</t>
  </si>
  <si>
    <t>G01C 11/02|G01C 11/08</t>
  </si>
  <si>
    <t>G01C 11/02</t>
  </si>
  <si>
    <t>G01C11/02|G01C11/08</t>
  </si>
  <si>
    <t>G01C11</t>
  </si>
  <si>
    <t>　在手持移动设备如此普遍的今天，人们利用手持移动设备可以进行各种生产生活作业。在某些场景下，用户在没有精确测量工具的前提下获取某个物体与用户之间的距离的需求应运而生。&lt;br/&gt;　目前，在航天航空领域中使用的测距设备一般以双目立体视觉系统的相关理论为依据进行测距。双目立体视觉系统的测距原理是：基于视差原理并利用成像设备在同一水平线的不同的位置获取目标物体的两幅或者多幅图像，通过计算所得图像上被测物体对应特征点间的像素位置偏差，来获取该物体三维空间几何信息。具体的，参见图1，其中P点为被测物体特征点的实际位置，p1(x1，y1)点是P点在摄像机1所拍图像上的相应位置，p2(x2，y2)点是P点在摄像机2所拍图像上的相应位置，。摄像机1和摄像机2的焦距相等均为f，基线B为基线是摄像机1和摄像机2的距离。在知道已知p1点和p2点的左边坐标、基线B长度以及焦距f的情况下，可以计算出P点与摄像机1和摄像机2的垂直距离Z。具体的，由于可得到&lt;br/&gt;　现有的测距方法是利用双摄像头，同时对被测物体一次拍摄两张图片进行距离的计算。然而，本申请的申请人在研究中发现，在测量较远距离的物体时，测距结果的误差相对较大，需要提高测距结果的准确性和精度。</t>
  </si>
  <si>
    <t>　本申请涉及计算机技术领域，尤其涉及一种测距方法及装置。</t>
  </si>
  <si>
    <t>[0107]　参见图2，该图为本申请实施例提供的一种测距方法的流程示意图。 [0108]　本实施例提供的测距方法，包括以下步骤S201-S203。 [0109]　S201：接收摄像设备在第一位置拍摄的第一图像以及在第二位置拍摄的第二图像，第一图像和第二图像均包括待测距的目标物体。 [0110]　在本实施例中，第一图像和第二图像可以是由同一摄像设备拍摄，也可以是由不同摄像设备所拍摄。摄像设备可以是单一摄像头，也可以是具有拍摄功能的移动终端上用于拍摄同一图像的至少一个摄像头，如拍照手机和其他具有拍摄功能的便携式或穿戴式设备等。为了提高测距的效率，第一图像和第二图像可以是由该摄像设备拍摄的分辨率较小的预览图。需要说明的是，为保证结果的准确，需保证第一图像和第二图像的分辨率相同，如第一图像和第二图像的分辨率不同则需对第一图像和第二图像进行归一化处理。 [0111]　在实际操作中，可以采用具有摄像头模组(Camera Compact Module,CCM)的手持移动设备作为开发平台，利用开发平台提供的应用程序编程接口(Application Programming Interface,API)获取摄像头捕捉到的图像(即第一图像和第二图像)。 [0112]　S202：根据目标物体在第一图像和第二图像的像素位置，得到目标物体的第一像素位置差。 [0113]　摄像设备在不同位置对目标物体进行拍摄时，目标物体在拍摄的不用图像中因与摄像设备的举例出现一定的位移。因此，可以根据目标物体在第一图像和第二图像上的像素位置，得出目标对象在两张图像上的位移(即第一像素位置差)，进而利用图1所示的双目立体视觉系统的测距原理可以得出目标物体与摄像设备之间的距离。 [0114]　举例而言，若第一位置和第二位置仅在水平方向上存在位置差，则目标物体在第一图像和第二图像上的像素位置，即为目标物体在两张图像的像素坐标中水平位置的像素坐标之差。 [0115]　在本实施例可能的实现方式中，如图3所示，步骤S202可以具体包括以下步骤S2021-S2023。 [0116]　S2021：获取第一图像中的第一区域，第一区域包括目标物体。 [0117]　在实际操作中，可以先将预览图像显示给用户，供用户从中选取期望测距的目标物体，在用户选取的同时，截取该帧预览图作为第一图像，为后续的测距提供数据支持。 [0119]　S2022：确定第二图像中与第一区域匹配的第二区域。 [0120]　根据第一图像和第二图像间相对目标物体的对应关系，从而得到目标物体在第二图像中的位置信息(如像素坐标)，即在第二图像中寻找与第一区域相关系数最大的区域，该区域即第二区域。具体实施时，可以采用现有的任意一种图像匹配算法。 [0121]　图像的匹配通常有两种：基于灰度相关性的匹配算法和基于特征分布相似性的匹配算法。常用的匹配策略有：各种由粗到精的多层次结构、引入约束条件的松驰法和多级表示的决策结构等。 [0122]　基于灰度相关性的匹配算法，即区域相关方法，是解决图像匹配最简单直接的算法，具体的算法过程这里不再赘述。该算法对噪音很敏感，考虑到计算量，较适于灰度分布很复杂的图像，如自然景物等。 [0123]　基于特征分布相似性的匹配算法，特别适用于比较简单的环境(如室内环境)，具有速度快、精度高的特点，具体的算法过程这里不再赘述。在比较简单的环境(如有线条轮廓特征可寻的人工环境)中，图像特征反映了场景的核心、数量少、分布具有一定的规律、处理方便。这一类算法因各自采用的匹配基元不同而相异。概括而言，该类匹配算法都是建立在匹配基元之间的相似性度量基础上的。其中，匹配基元包括但不限于：过零点(zero-crossings)、边缘与线片段(edge and line fragments)、线特征(linear features)、边缘轮廓(object boundaries)和兴趣算子抽取的特征点(如角点等)等。匹配济源模型包括但不限于以下信息：维量(dimensionality)(如点、线、边界等)、尺度(semantic content)、稠密度(density of occurrence)、简单可度量的分布特征(easily measurable attributes)和唯一性/突出性(uniqueness/distinguishability)等。 [0124]　因此，在本实施例的一些可能的实现方式中，为了保证测距结果的准确性和精度，可以根据实际场景采用合适的匹配算法。具体的，步骤S2022可以具体为：分析第一区域内像素点的灰度特征；当灰度特征明显时，以第一区域内像素点的灰度为依据，基于灰度相关性匹配算法查找第二图像中与第一区域相关系数最大的区域，得到第二区域；当灰度特征不明显时，以第一区域的图像特征为依据，基于特征分布相似性匹配算法查找第二图像中与第一区域相关系数最大的区域，得到第二区域。 [0126]　在正常的操作情况下，测距过程中获得的第一图像和第二图像是在很短的时间内完成的，通常认为各图像的环境相同，整体亮度信息没有发生变化。因此，可以首先针对第一区域的灰度特征进行分析以选择更加有效的特征匹配算法。如果第一区域的灰度特征明显，则采用基于灰度相关性的匹配算法匹配；如果第一区域内的灰度特征不明显，则采用基于特征分布相似性的匹配算法来匹配，根据第一区域内图像特征的实际情况确定一个满足预设要求的图像特征，例如灰度变化明显、锐度突出或者在红绿蓝通道(RGB通道)中存在的明显特征(如规则的形状等)等，再采用与该满足预设要求的图像特征对应的特征匹配算法来从第二图像中确定与第一区域匹配的第二区域。 [0128]　还需要说明的是，在基于灰度相关性匹配算法确定第二区域时，可以采用半像素精度估计提高匹配的精度。在很多情况下，匹配精度通常是一个像素。但是，实际上区域相关法和特征匹配法都可以获得更好的精度。采用区域相关法对相关面进行内插即可使匹配达到半个像素的精度。 [0129]　S2023：根据第一区域在第一图像中的位置信息以及第二区域在第二图像中的位置信息，得到目标物体的第一像素位置差。 [0131]　在获取到第二图像中与第一区域匹配的第二匹配区域后，就能够根据两个区域的在图中的像素位置差，如对应点(如中心点、某一定点等)的位移，得到目标物体的第一像素位置差。 [0132]　S203：当第一像素位置差与拍摄位置差的比值大于或等于预设比例阈值时，根据第一像素位置差、拍摄位置差和摄像设备的焦距，得到目标物体与摄像设备的距离。 [0133]　其中，拍摄位置差为第一位置和第二位置之间的距离。 [0135]　在实际操作中，可以依据公式就可以获得目标物体与摄像设备之间的距离。其中，x1为目标物体在第一图像中的像素位置，x2为目标物体在第二图像中的像素位置，f为摄像设备的焦距，B为拍摄位置差即图1中的基线。 [0136]　为了提高测距的准确度和精度，在本实施例可能的实现方式中，确定第一像素位置差与拍摄位置差的比值大于或等于预设比例阈值后，可以通过在第一位置和第二位置拍摄的分辨率较大的图像进行精确的图像匹配和深度计算，从而得到目标物体在两幅图像中的像素位置差，进而得到准确度更高的测距结果。具体的，如图4所示，在步骤S202后，当第一像素位置差与拍摄位置差的比值大于或等于预设比例阈值时，该方法还可以包括以下步骤S204-S206。 [0137]　S204：获取摄像设备在第一位置拍摄的第一高清图像及在第二位置拍摄的第二高清图像。 [0138]　其中，第一高清图像的内容和第一图像的拍摄场景相同且第一高清图像的分辨率大于第一图像，第二高清图像的内容与第二图像的内容相同且第二高清图像的分辨率大于第二图像。 [0139]　可以理解的是，第一高清图像与第一图像中包括的场景相同，但第一高清图像的分辨率相对于第一图像更高，包括了更多的细节内容。同理，第二高清图像与第二图像中包括的场景相同，但第二高清图像的分辨率更高，包括了更多的细节内容。例如，第一图像是包括目标物体的预览图，而第一高清图像是与第一图像内容相同的实际拍摄的图像，可以分别在用户触发对目标物体的选择时截取预览帧以及实际拍摄得到。同理，第二图像是包括目标物体的预览图，而第二高清图像是与第二图像内容相同的实际拍摄的图像，可以分别在第一像素位置差与拍摄位置差的比值大于或等于预设比例阈值时截取预览帧以及实际拍摄得到。 [0140]　因为第一高清图像和第二高清图像的分辨率更高，包括了更多的细节特征，因此，采用第一高清图像和第二高清图像能够更加精确地进行图像匹配，提高了匹配的精度，进而提高了测距结果的准确性。 [0141]　S205：根据目标物体在第一高清图像和第二高清图像的像素位置，得到目标物体的第二像素位置差。 [0142]　由于第一高清图像与第一图像中包括的内容相同，因此可以按照第一区域在第一图像中的像素位置等比例的确定第一高清图像中目标物体的像素位置。确定目标物体在第二高清图像中的像素位置的方法与上述步骤S202所采用的方法类似，具体参见上文的说明即可，这里不再赘述。 [0143]　S206：根据第二像素位置差、拍摄位置差和摄像设备的焦距，得到目标物体与摄像设备的距离。 [0144]　相较于第一像素位置差，根据分辨率更高的第一高清图像和第二高清图像匹配得到的第二像素位置差更加精确，因此，最终得到的目标物体与摄像设备之间的距离也更加准确，测距结果的精确度更高。 [0145]　还需要说明的是，当目标物体与摄像设备之间的距离较近时，为了保证第一图像和第二图像中包括目标物体，拍摄位置差受到一定的限制。并且，当目标物体与摄像设备之间的距离较远时，虽然可以通过加大拍摄位置差的方式提高测距结果的准确度，但这种方式又会增大第一像素位置差范围以及第一区域和第二区域之间的特征差别，从而导致匹配问题的复杂和系统误差的出现。因此在本实施例的一些可能的实现方式中，可以采用多幅图平均统计的方式对像素位置差结果进行优化。 [0146]　多幅图平均统计，即通过多组匹配的统计平均结果获得较高精度的估计。每组匹配结果对于最后深度估计的贡献可以根据该匹配结果的可靠性或精度加权处理。在具体实施时，可以通过获取摄像设备在第一位置和第二位置之间时拍摄的多张高清图像与第一高清图像进行匹配来实现。 [0147]　在本实施例中，先获取摄像设备在第一位置和第二位置对目标物体拍摄的第一图像和第二图像，再根据目标物体在第一图像和第二图像的位置，得到目标物体的第一像素位置差。当第一像素位置差与拍摄位置差(即第一位置和第二位置之间距离)的比值大于或等于预设比例阈值时，根据第一像素位置差和拍摄位置差以及摄像设备的焦距，即可得到目标对象与摄像设备之间的距离。本申请实施例在测量目标物体的距离时，灵活变化摄像设备两个拍摄位置之间的距离，当测量较远位置的目标物体距离时，加长了两个拍摄位置之间的距离，增大了目标物体相对于摄像设备的位移，提高了测距结果的准确性。此外，本申请采用单一拍摄设备即可实现对物体的测距，不仅可以节约成本，还可以根据实际情况设定拍摄位置之间的距离，提高了测距的准确度和精度。 [0148]　基于上述实施例提供的测距方法，本申请实施例提供了另一种测距方法。参见图5，该图为本申请实施例提供的另一种测距方法的流程示意图。 [0149]　首先需要说明的是，本实施例提供的测距方法，应用于客户端。该客户端采用有线连接或无线连接的方式与摄像设备连接(如摄像头等)，可以是具有拍摄功能的移动终端，如拍照手机和其他具有拍摄功能的便携式或穿戴式设备等。 [0150]　本实施例提供的测距方法，包括以下步骤S501-S505。 [0151]　S501：获取摄像设备拍摄第一图像，以及待测距的目标物体在第一图像中的像素位置。可以理解的是，第一图像中包括用户期望测量距离的目标物体。在手持移动设备等系统性能较低的平台下，为了提高测距的效率，第一图像可以是客户端上显示的分辨率较低的预览图。 [0152]　在实际操作中，可以采用具有摄像头模组(Camera Compact Module,CCM)的手持移动设备作为开发平台，如摄像手机等，利用开发平台提供的应用程序编程接口(Application Programming Interface,API)获取摄像头捕捉到的图像(即第一图像)。 [0153]　以具备摄像功能的手机为例，现在手机上显示包括目标物体的预览图，用户可以通过手机触屏等形式在显示的预览图中选取目标物体，响应于用户对目标物体的点选，可以同时截取手机上的预览帧作为第一图像并得到目标物体在第一图像中的像素位置，为后续的图像匹配得到目标物体距离提供数据支持。 [0155]　还需要说明的是，在某些情况下，用户在预览图上选择的目标物体可能与周围环境的差别不大(如瓷砖，网格等规则的形状)，无法通过图像匹配的方法得到其距离，因此，在用户点选后，可以预先根据第一图像中包括目标物体区域以及周围环境的图像，判断是否可以对目标物体进行测距，具体方法流程这里不再赘述。 [0156]　S502：发送移动提示以使摄像设备移动，并监测摄像设备的位移。 [0157]　目标物体会随着摄像设备的移动在其拍摄的图像中出现一定的位移，因此，根据在不同位置观察目标物体时产生的视觉差，利用立体视觉模型，可以推算出目标物体距离观察点(即本实施例中的摄像设备)的位置。 [0158]　为了建立立体视觉模型得到目标物体距摄像设备的距离，需获取摄像设备在另一位置所拍摄的目标物体的图像，获取目标物体在两幅图上的像素位置差，即可根据该像素位置差和摄像设备的移动距离、镜头焦距等参数，确定出目标物体与摄像设备之间的距离。具体的，可以通过使摄像设备相对目标物体水平或竖直移动实现。 [0159]　需要说明的是，为了保证测距结果的准确，在摄像设备的移动过程中，需要保证该摄像设备的拍摄角度不发生变化。具体的，在本实施例可能的实现方式中，步骤S502之后还包括：确定拍摄平面，拍摄平面与拍摄第一图像时摄像设备的主光轴垂直；监测摄像设备的姿态；当摄像设备的主光轴与拍摄平面之间的夹角小于预设角度阈值时，发送姿态校正提示，使摄像设备的主光轴与拍摄平面保持垂直。 [0160]　这里还需要说明的是，在摄像设备的移动过程中，需要保证目标物体不被移出其拍摄范围。 [0161]　在实际操作中，可以通过陀螺仪来检测摄像设备的位置与姿态，判断其是否在水平或垂直方向上无位移，使用加速度传感器监测摄像设备的位移。 [0162]　为了简化测距计算的过程、提高测距结果的准确度，需在移动摄像设备的过程中，保证摄像设备在水平方向或垂直方向上的位移为零，即在摄像设备拍摄的两张图像中，目标物体在水平或垂直方向上不移动。这样，就能根据之前提到的公式  得到目标物体与摄像设备之间的距离Z。其中，x1为目标物体在第一图像(发生位移方向)上的位置，x2为目标物体在第二图像(发生位移方向)上的位置，f为摄像设备的焦距，B为摄像设备的移动距离(即基线)。 [0163]　S503：每间隔预设间隔，获取一张摄像设备拍摄的第二图像，并确定目标物体在该第二图像的像素位置。 [0164]　其中，预设间隔为预设时间间隔或预设预览帧数间隔。例如，每间隔1-3秒获取摄像设备拍摄的一张预览帧(即第二图像)，或者，每间隔1-3帧获取摄像设备拍摄的一张预览帧。 [0165]　可以理解的是，确定目标物体在该第二图像的像素位置的方法，与上述图2-图3所示的实施例所采用的方法类似，具体参见上述实施例的说明即可，这里不再赘述。 [0166]　S504：判断目标对象在第一图像和第二图像中的第一像素位置差与摄像设备的位移之比是否大于或等于第一预设比例阈值。 [0167]　即，在摄像设备的移动过程中，每间隔预设时间间隔或预设帧数间隔截取一张预览帧作为第二图像，利用第一区域的图像特征确定第二图像中与其匹配的同样包括目标物体的第二区域。根据第一区域和第二区域的像素位置即可得到目标对象在第一图像和第二图像中的第一像素位置差，然后可以判断该第一像素位置差与摄像设备的位移之比是否大于或等于第一预设比例阈值。 [0168]　S505：当第一像素位置差与摄像设备的位移之比大于或等于第一预设比例阈值时，根据该第一像素位置差以及摄像设备的焦距和位移，得到目标物体与摄像设备之间的距离。 [0169]　这里需要说明的是，具体如何根据第一图像、第二图像和摄像设备的移动距离，得到目标物体与摄像设备的距离，与上述图2-图4所示实施例中所述的方法类似，具体参见上述实施例的说明即可，这里不再赘述。 [0171]　为了提高测距的准确度和精度，在本实施例可能的实现方式中，可以通过摄像设备实际拍摄的分辨率较大的图像进行精确的图像匹配和深度计算，从而得到目标物体在两幅图像中的像素位置差，进而得到准确度更高的测距结果。具体的，在步骤S502之前，还包括：获取摄像设备拍摄第一高清图像，并确定目标物体在第一高清图像中的像素位置。 [0172]　其中，第一高清图像和第一图像的拍摄场景相同，且第一高清图像的分辨率大于第一图像。 [0173]　在实际应用中，可以在用户点选目标物体的同时，控制摄像设备拍摄第一高清图像，并截取预览帧作为第一图像，再执行步骤S502使摄像设备移动以得到匹配用户第二图像。 [0174]　然后，在移动过程中，当第一像素位置差与摄像设备的位移之比大于或等于第一预设比例阈值时，获取摄像设备在当前位置拍摄的第二高清图像，并确定目标物体在第二高清图像中的像素位置再根据目标物体在第一高清图像和第二高清图像中的像素位置差以及摄像设备的焦距和位移，得到目标物体与摄像设备的距离，提高测距的准确性。 [0175]　其中，第二高清图像和该第二图像的拍摄场景相同，且第二高清图像的分辨率大于该第二图像。 [0176]　由于第一高清图像与第一图像中包括的内容相同，因此可以按照目标物体在第一图像中的像素位置等比例的确定第一高清图像中目标物体的像素位置。可以理解的是，确定目标物体在图像中的像素位置的方法与上述实施例中所采用的方法类似，具体参见上文的说明即可，这里不再赘述。 [0177]　可以理解的是，由于第一高清图像和第二高清图像较第一图像和第二图像的分辨率高，因此，利用第一高清图像和第二高清图像进行特征的匹配的结果会更加的精确，进而使得最终求得的测距结果更加精准。 [0178]　这里还需要说明的是，当目标物体与摄像设备之间的距离较近时，为了保证第一图像和第二图像中包括目标物体，摄像设备的位移受到一定的限制。当目标物体与摄像设备之间的距离较远时，虽然可以通过加大拍摄位置差的方式提高测距结果的准确度，但这种方式又会增大像素位置差范围以及第一区域和第二区域之间的特征差别，从而导致匹配问题的复杂的误差。因此在本实施例的一些可能的实现方式中，可以采用多幅图平均统计的方式对像素位置差结果进行优化。 [0179]　多幅图平均统计，即通过多组匹配的统计平均结果获得较高精度的估计。每组匹配结果对于最后深度估计的贡献可以根据该匹配结果的可靠性或精度加权处理。在具体实施时，可以通过获取摄像设备在第一位置和第二位置之间时拍摄的多张高清图像与第一高清图像进行匹配来实现。 [0180]　具体的，在本实施例可能的实现方式中，步骤S502之后还包括： [0181]　步骤A：在预设间隔后，获取摄像设备拍摄的参考图像，并确定目标物体在参考图像的像素位置。 [0182]　其中，预设间隔为预设时间间隔或预设预览帧数间隔。例如，每间隔1-3秒获取摄像设备拍摄的一张预览帧，或者，每间隔1-3帧获取摄像设备拍摄的一张预览帧。 [0183]　可以理解的是，确定目标物体在图像中像素位置的方法，与上述图2-图3所示的实施例所采用的方法类似，具体参见上述实施例的说明即可，下面与此类似，</t>
  </si>
  <si>
    <t>本申请实施例在测量目标物体的距离时，通过灵活变化摄像设备两个拍摄位置之间的距离，使得在测量较远位置的目标物体距离时，加长了两个拍摄位置之间的距离，增大了目标物体相对于摄像设备的位移，提高了测距结果的准确性。</t>
  </si>
  <si>
    <t>0.95</t>
  </si>
  <si>
    <t>CN106471803A</t>
  </si>
  <si>
    <t>CN113091694B |
CN110470226B |
CN108594451B |
WO2021146970A1 |
WO2020062024A1 |
CN113091694A |
CN112639400A |
CN111473766A |
CN110799801A |
CN110717941A |
CN110470226A |
CN108594451A |
CN108489469A |
US11441895B2</t>
  </si>
  <si>
    <t>5.33</t>
  </si>
  <si>
    <t>图像匹配 |
像素坐标 |
目标对象 |
参考图像 |
图像匹配算法 |
灰度特征 |
像素位置 |
内像素 |
分辨率 |
参考距离 |
hard disk password |
hard x-ray mirror |
判断单元 |
第一像素</t>
  </si>
  <si>
    <t>拍摄场景 |
多幅图像 |
拍摄位置 |
摄像设备 |
local space |
摄像设备拍摄 |
立体视觉模型 |
帧数间隔 |
距离获取 |
图像接收单元 |
拍摄平面 |
位置信息 |
移动提示</t>
  </si>
  <si>
    <t>测距方法 |
测距装置 |
主光轴</t>
  </si>
  <si>
    <t>第一区域 |
第二区域</t>
  </si>
  <si>
    <t>3  2018.02.13 公开 公开
2018.03.13 实质审查的生效 实质审查的生效
IPC(主分类):G01C  11/02
申请日:20170927
2022.01.28 发明专利申请公布后的驳回 发明专利申请公布后的驳回
申请公布日=2018.02.13</t>
  </si>
  <si>
    <t>CN201711012036.1</t>
  </si>
  <si>
    <t>滑动操作的速度补偿方法、装置、计算机设备和存储介质</t>
  </si>
  <si>
    <t>本发明实施例公开了一种滑动操作的速度补偿方法、装置、计算机设备和存储介质，包括：当用户在当前显示界面上进行滑动操作时，按照预设方法确定当前显示界面的界面质量，按照预设频率获取用户从开始滑动至结束滑动的有效时间段内在当前显示界面上的各个目标作用力，根据界面质量和各个目标作用力计算当前显示界面对应的补偿滑动速度，根据显示界面对应的补偿滑动速度和初始滑动速度确定显示界面对应的目标滑动速度。本发明实施例解决了无法根据用户手指滑动速度和用户手指在触摸屏幕的压力直观地调整显示界面的滑动速度的问题，减少了用户无法把握用户手指在触摸屏幕的压力而造成的误操作，提高了移动终端屏幕滑动操作的准确率及用户体验效果。</t>
  </si>
  <si>
    <t>一种滑动操作的速度补偿方法，其特征在于，所述方法包括： 　　当用户在当前显示界面上进行滑动操作时，按照预设方法确定所述当前显示界面的界面质量； 　　按照预设频率获取用户从开始滑动至结束滑动的有效时间段内在所述当前显示界面上的各个目标作用力； 　　根据所述界面质量和各个目标作用力计算所述当前显示界面对应的补偿滑动速度； 　　根据所述显示界面对应的补偿滑动速度和初始滑动速度确定所述显示界面对应的目标滑动速度。</t>
  </si>
  <si>
    <t>一种滑动操作的速度补偿方法，其特征在于，所述方法包括： 　　当用户在当前显示界面上进行滑动操作时，按照预设方法确定所述当前显示界面的界面质量；其中所述界面质量根据显示界面上界面控件的数量和界面控件预先定义的质量确定，界面控件包括不同类型的应用程序； 　　按照预设频率获取用户从开始滑动至结束滑动的有效时间段内在所述当前显示界面上的各个目标作用力；所述目标作用力包括以触摸屏为参照物确定的当前显示界面在水平方向上受到的压力； 　　根据所述界面质量和各个目标作用力计算所述当前显示界面对应的补偿滑动速度； 　　根据所述显示界面对应的补偿滑动速度和初始滑动速度确定所述显示界面对应的目标滑动速度。</t>
  </si>
  <si>
    <t>张鹏</t>
  </si>
  <si>
    <t>2017/10/26</t>
  </si>
  <si>
    <t>2018/02/02</t>
  </si>
  <si>
    <t>G06F  3/041|G06F  3/0484</t>
  </si>
  <si>
    <t>G06F3/0414|G06F3/0484</t>
  </si>
  <si>
    <t>　随着半导体技术和移动通信技术的发展，各种移动终端如手机的使用越来越普及。越来越多的移动终端用户使用移动终端进行各种人机交互操作。&lt;br/&gt;　用户在使用各种移动终端进行滑动操作时实现对显示界面的上下、左右滚动，以及在触摸屏幕上查看不同的显示界面。现有的移动终端在执行滑动操作时，通过用户手指滑动速度和用户手指在触摸屏幕的压力决定。&lt;br/&gt;　但是，现有技术中无法定量分析用户手指在触摸屏幕的压力对界面滑动速度的影响，从而无法根据用户手指滑动速度和用户手指在触摸屏幕的压力直观地调整显示界面的滑动速度，使用户无法把握用户手指在触摸屏幕的压力，容易造成误操作，降低了移动终端屏幕滑动操作的准确率及用户体验效果。</t>
  </si>
  <si>
    <t>　本发明实施例涉及移动终端技术领域，尤其涉及一种滑动操作的速度补偿方法、装置、计算机设备和存储介质。</t>
  </si>
  <si>
    <t>[0029]　实施例一 [0031]　步骤110、当用户在当前显示界面上进行滑动操作时，按照预设方法确定当前显示界面的界面质量。 [0032]　在本发明实施例中，类似手机、平板电脑等移动设备中均可以设置有触摸屏。触摸屏幕中可以包含多个显示界面，由于多个显示界面可能无法在一个触摸屏幕上同时显示，可能需要对多个显示界面进行切换才可以分别显示在，也就是说需要对触摸屏幕上的多个显示界面进行滑动操作进行交替切换显示。滑动操作可以是用户对触摸屏幕上的某一个显示界面进行滑动切换的行为，比如对触摸屏幕上的某一个显示界面进行上下滚动、左右滚动，以及对某一个显示界面在触摸屏幕上进行移动以实现查看这个显示界面不同位置的信息。 [0033]　示例性的，触摸屏幕上包含4个显示界面，分别为A界面、B界面、C界面和D界面，且设定当前的显示界面为A界面。一方面，当用户需要在触摸屏幕上显示B界面时，需要对当前显示界面进行滑动操作以实现从A界面切换到B界面。另一方面，当触摸屏幕上显示的A界面长度和宽度较大导致A界面上的信息内容无法在触摸屏幕上同时全部显示，而如果对A界面缩放则无法清晰看到A界面上的信息内容时，可以对A界面在触摸屏幕上进行滑动操作以使A界面上不同位置的信息内容可以在触摸屏幕上进行清晰显示，方便用户查看A界面不同位置的信息。上述不局限于触摸屏幕也可以是其他显示屏幕，也可以是其他具备压力感应的屏幕。 [0034]　在本发明实施例中，预设方法可以是根据显示界面的设置预先计算显示页面质量的方法，通过预先计算显示界面的质量并进行存储方便后续使用显示界面质量后的调用。 [0035]　步骤120、按照预设频率获取用户从开始滑动至结束滑动的有效时间段内在当前显示界面上的各个目标作用力。 [0036]　在本发明实施例中，开始滑动时间可以是用户在触摸屏上执行任一次滑动操作时，在某一次滑动操作中最初与触摸屏幕接触或最初向触摸屏幕施加压力实现对显示界面执行滑动操作的起始时间。相应的，结束滑动时间可以是在某一次滑动操作中用户最后离开触摸屏幕或不再向触摸屏幕施加压力实现对显示界面执行滑动操作的终止时间。示例性的，当用户在执行滑动操作时，通过开始手指压按触摸屏或对触摸屏幕施加压力以使显示界面执行滑动操作的起始时间可以作为开始滑动时间。相应的，从手指压按触摸屏的状态转变为手指离开触摸屏的状态或从用户对触摸屏施加压力转变为不再对触摸屏施加压力的瞬时时间点可以作为结束滑动时间。 [0037]　在本发明实施例中，当用户在触摸屏上对触摸屏幕上当前的显示界面开始触摸滑动至结束触摸滑动的有时间段内，当前显示界面可以按照预设采样频率连续地获取用户向触摸屏幕表面施加的水平方向的压力，这个水平方向的压力可以作为当前显示界面获取的目标作用力。由于在开始触摸滑动至结束触摸滑动的有时间段内显示界面可以按照预设频率获取目标作用力，因此在有效时间段内的显示界面获取的目标作用力可以包含多个大小不同的目标作用力。也就是说，在开始触摸滑动至结束触摸滑动的有时间段内，显示界面可以按照预设时间间隔得到在各个时间点处获取的目标作用力。根据奈奎斯特理论可知，当预设的采样频率越高，即采样的间隔时间越短，则显示界面在单位时间内获取的目标作用力的数目就越多，尤其是当设定的预设时间间隔特别短时，显示界面获取的目标作用力集合可以近似认为是一个随时间变化的函数。 [0038]　步骤130、根据界面质量和各个目标作用力计算当前显示界面对应的补偿滑动速度。 [0039]　在本发明实施例中，当用户在触摸屏上从开始触摸滑动至结束触摸滑动的有效时间段内，当前显示界面可以连续地获取各个目标作用力和获取当前显示界面的质量。根据当前显示界面已经定义的质量和当前显示界面获取的目标作用力，根据牛顿力学和运动学可知，当前显示界面在有效时间段内可以受到目标作用力的作用从而产生相应的加速度，且加速度的方向与目标作用力的方向相同，加速度的大小与目标作用力的大小成正比，与当前显示界面质量成反比。 [0040]　一般情况下，当正在执行滑动操作的显示界面受到不为零的目标作用力之后当前显示界面均可以产生加速度，从而使当前显示界面的运动状态或速度发生改变，例如使当前显示界面的滑动速度增大或减小。但是现有技术中，由于没有对显示界面的质量进行定义，显示界面的滑动速度仅仅是显示界面随手滑动时滑动开始的初速，即为手指离开屏幕释放的那一瞬间的速度，从而忽略了用户在触摸屏上从开始触摸滑动至结束触摸滑动的有效时间段内的目标作用力对当前显示界面瞬时的力作用，进一步忽略了瞬时的力作用对当前显示界面加速度、运动状态以及速度的影响。因此，可以根据当前显示界面质量和各个目标作用力对显示界面中被忽略的速度进行定量分析，补偿当前显示界面获取目标作用力的有效时间段内被忽略的加速度、运动状态以及速度的改变值，即计算得到显示界面的补偿滑动速度。 [0041]　步骤140、根据显示界面对应的补偿滑动速度和初始滑动速度确定显示界面对应的目标滑动速度。 [0042]　在本发明实施例中，触摸屏幕可以检测用户在触摸屏上执行滑动操作时的速度，通过触摸屏的检测功能可以检测显示界面的初始滑动速度，即用户执行滑动操作时，手指离开触摸屏幕表面那一瞬间的速度，并将该滑动速度传输给显示界面作为当前显示界面的初始滑动速度。步骤130确定了当前显示界面在滑动过程中的补偿滑动速度后，可以将当前显示界面的初始滑动速度与当前显示界面的补偿滑动速度进行求和，并将求和的结果作为当前显示界面的进行滚动显示的目标滑动速度。 [0043]　本发明实施例提供的滑动操作的速度补偿方法，根据当前显示界面的质量和当前显示界面获取的各个目标作用力，计算在开始滑动至结束滑动的有效时间段内当前显示界面的补偿滑动速度，然后根据当前显示界面的补偿滑动速度和初始滑动速度确定当前显示界面的滑动速度。本发明实施例解决了用户无法根据对触摸屏幕施加压力和在屏幕上滑动速度直观调整当前显示界面的问题，减少了用户无法把握用户手指在触摸屏幕的压力而造成的误操作，提高了移动终端屏幕滑动操作的准确率及用户体验效果。 [0044]　实施例二 [0045]　图2为本发明实施例二提供的滑动操作的速度补偿方法的流程示意图，本实施例在实施例一的基础上，对按照预设方法确定所述当前显示界面的界面质量的步骤作了进一步优化。如图2所示，该滑动操作的速度补偿方法包括： [0046]　步骤210、当用户在当前显示界面上进行滑动操作时，确定当前显示界面中全部应用程序的类型和数量。 [0047]　一般的，每一个显示界面均可以包含多个界面控件。其中，界面控件是指可在窗体上放置的可视化图形“元件”，比如按钮、文件编辑框等，界面控件大多数具有执行功能或通过“事件”引发代码运行并完成响应的功能。例如，当触摸屏幕上包含四个显示界面，分别为A界面、B界面、C界面和D界面，设定A界面为触摸屏幕上的当前显示界面，那么A界面中可以包含多个界面控件。 [0048]　在本发明实施例中，显示界面中的界面控件可以是显示界面中不同类型的应用程序，例如手机屏幕中当前显示界面中的“QQ”、“支付宝”和“微信”等图标对应的应用程序。可选的，当用户在触摸屏幕的当前显示界面上进行滑动操作时，可以确定当前显示界面中全部应用程序的类型和数量。示例性的，在用户在当前显示界面上进行滑动操作之前或正在进行滑动操作时，确定在当前显示界面中可以看见的全部应用程序的类型和数量，比如代表“QQ”、“支付宝”和“微信”等应用程序的类型和数量。 [0049]　在本发明实施例中，显示界面中的界面控件并不限定是应用程序，也可以是显示界面中组成显示界面的任一类型的控件或在显示界面中加入的某一个具有质量属性的特定控件。示例性的，当程序员在进行页面设计时会采用大量的控件实现显示界面的优化，比如“按钮”、“编辑框”和“提示栏”等均可以是界面控件。又或者当定义显示界面质量时时，在显示界面中加入一个具有质量属性的特定控件。例如，页面的颜色”也可以作为显示界面的控件，当颜色越深时代表质量越大，颜色越浅则代表质量越小，当然也可以采用其他类型的具有质量属性的特定控件。 [0050]　步骤220、根据全部应用程序的类型和数量计算界面质量。 [0051]　在本发明实施例中，显示界面中可以预先设定不同类型和不同数量的控件，然后根据显示界面中预先设定的不同类型控件对显示界面中的每一个控件定义均定义一个虚拟的质量，其中，各控件被定义的质量可以相同也可以不同。根据预先设定的控件数量以及各控件定义的质量计算各个显示界面的质量，并将各个显示界面的质量进行存储。当检测到用户在触摸屏幕上滑动显示界面时，可以根据存储的各个显示界面质量确定当前正在滑动的显示界面的质量。 [0052]　在本发明实施例中的可选实施方式中，可以根据全部应用程序的类型和数量计算界面质量。 [0053]　具体地，可以预先定义各个显示界面中全部应用程序的类型和数量，并根据应用程序的类型对每一个应用程序定义一个虚拟质量，然后再根据显示界面中应用程序的数量计算各个显示界面的质量。优选的，在定义显示界面中应用程序质量时，可以忽略应用程序的类型对显示界面中的任何一个应用程序均设置相同的质量，然后根据显示界面中应用程序数量的不同定义显示界面的质量，同时通过显示界面中应用程序数量的不同，还可以直观地观察到各个显示界面哪一个比较重，哪一个比较轻，能更直观的对显示界面进行滑动操作。 [0054]　需要说明的是，当各个显示界面中的控件类型和/或数量发生改变时，可以根据显示界面中的控件类型和/或数量对各个显示界面的质量重新计算，并将计算得到的各个显示界面的质量进行更新存储。 [0055]　步骤230、按照预设频率获取用户从开始滑动至结束滑动的有效时间段内在当前显示界面上的各个目标作用力。 [0056]　步骤240、根据界面质量和各个目标作用力计算当前显示界面对应的补偿滑动速度。 [0057]　步骤250、根据显示界面对应的补偿滑动速度和初始滑动速度确定显示界面对应的目标滑动速度。 [0058]　本发明实施例提供的滑动操作的速度补偿方法，对显示界面质量的设定进行了定量分析，并根据设定后的显示界面的质量和显示界面获取的各个目标作用力，计算在开始滑动至结束滑动的有效时间段内当前显示界面的补偿滑动速度，然后根据当前显示界面的补偿滑动速度和初始滑动速度确定当前显示界面的滑动速度。本发明实施例解决了用户无法根据显示界面中应用程序类型和数量定义显示界面质量对当前显示界面滑动速度进行直观调整的问题，减少了用户无法把握显示界面质量使得用户向触摸屏幕施加压力不准确造成的误操作，提高了移动终端屏幕滑动操作的准确率及用户体验效果。 [0059]　实施例三 [0060]　图3为本发明实施例三提供的滑动操作的速度补偿方法的流程示意图，本实施例在实施例一和实施例二的基础上，对按照预设频率获取用户从开始滑动至结束滑动的有效时间段内在所述当前显示界面上的各个目标作用力的步骤作了进一步优化。如图3所示，该滑动操作的速度补偿方法包括： [0061]　步骤310、当用户在当前显示界面上进行滑动操作时，按照预设方法确定当前显示界面的界面质量。 [0062]　步骤320、按照预设频率获取用户在有效时间段内在当前显示界面上的各个原始作用力。 [0063]　在本发明实施例中,触摸屏幕可以按照预设时间间隔检测用户在触摸屏上开始触摸滑动至结束触摸滑动的有效时间段内用户在触摸屏上执行滑动操作时向触摸屏幕表面连续地施加的任一方向的压力，然后显示界面可以获取该任一方向和大小的压力，并将该任一方向压力作为原始作用力。由于在开始触摸滑动至结束触摸滑动的有时间段内，触摸屏幕可以按照预设时间间隔得到在各个时间点处获取的目标作用力，在这个过程中可以在每个时间点处获得一个原始作用力，并将原始作用力传输给显示界面。那么显示界面在开始触摸滑动至结束触摸滑动的有时间段内，同时也可以获取多个原始作用力。其中，由于用户向触摸屏表面施加的压力可以是不同方向和不同大小的压力，所以由用户向触摸屏表面施加的压力(即原始作用力)可以是一个具有方向和大小的矢量。 [0064]　在本发明实施例中，原始作用力可以是用户向触摸屏幕表面施加的不同方向和不同大小的压力，且这些压力是按照预设的时间间隔对用户向触摸屏幕表面施加的任一方向和大小的压力进行采样得到。当设定的时间间隔较小，采样频率较高时，触摸屏幕采集到的用户向触摸屏表面施加的不同方向和不同大小的压力数量较多。尤其当设定的时间间隔足够小时，可以将显示界面获取的各个原始作用近似为一个随时间变化的函数。示例性的，当设定开始滑动时间为t1，结束触摸滑动时间为t2时，在t1-t2时间段内用户手指在触摸屏幕上会施加不同方向和不同大小的原始作用力N，通过对用户向触摸屏幕施加的压力进行采样可以得到一个随着时间变化，原始作用力也相应发生改变的对应关系，根据时间与原始作用力N之间的对应关系可以得到一个原始作用力随时间变化的函数N(t)。 [0065]　在本发明实施例中，当触摸屏检测到用户向触摸屏幕表面施加的原始作用力后，触摸屏幕可以将检测到的原始作用力实时地传输给正在执行滑动操作的显示界面，显示界面可以获取该原始作用力。 [0066]　步骤330、根据预先确定的分量系数和各个原始作用力计算各个目标作用力。 [0067]　在本发明实施例中，预先确定的分量系数可以是当前显示界面在水平方向上获取的原始作用力的权重系数。因为当前显示界面获取的原始作用力是一个具有方向和大小的矢量，所以当显示界面获取水平方向的目标作用力时，需要根据各个原始作用力中的每一个原始作用力的方向和大小进行计算得到。也就是说，通过原始作用力与目标作用力之间的映射关系才可以根据原始作用力计算得到目标作用力。而预先确定的分量系数就可以是原始作用力与目标作用力之间的映射关系。示例性的，设定原始作用力为N(t),原始作用力的水平方向的分量系数为δ，则目标作用力F(t)＝δN(t)，这样就可以根据各个原始作用力的大小和方向确定当前显示平面在水平方向获取的目标作用力力。需要说明的是，水平方向的目标作用力是指以触摸屏屏幕为参照物确定显示界面在水平方向受到的压力，而非特定的与地球坐标系中水平面平行的水平方向压力。 [0068]　在上述实施例的基础上，本实施例提供了一个可选实施方式，在根据预先确定的分量系数和各个原始作用力计算各个目标作用力之前，该方法还包括： [0069]　确定用户在当前显示界面进行滑动操作时的滑动方式；其中，滑动方式包括但不限于：低角度滑动、中间角度滑动或者高角度滑动；根据滑动方式确定分量系数。 [0070]　在本发明实施例中，由于用户向触摸屏表面施加的压力具有不同方向和不同大小，即各个原始作用力可能具有不同的方向和大小，因此在根据原始作用力和分量系数计算各个目标作用力时，各个原始作用力在水平方向对应的分量系数并不相同。也就是说，在根据原始作用力和分量系数相乘计算目标作用力过程中分量系数可能随时间的变化也会发生改变。为了更准确的得到原始作用力在水平方向的分量系数，因此还需要预先确定用户在当前显示界面进行滑动操作时的滑动方式。其中，滑动方式可以包括低角度滑动、中间角度滑动或者高角度滑动等方式。然后根据滑动方式确定不同滑动方式对应的分量系数。 [0071]　示例性的，当检测到用户向触摸屏幕表面施加压力的滑动方式为中间角度滑动时，即用户施加压力的方向与触摸屏幕之间夹角为30°至60°时，可以设定此时的分量系数δ的值为0.5；检测到用户向触摸屏幕表面施加压力的滑动方式为高角度滑动时，即用户施加压力的方向与触摸屏幕之间夹角为60°至90°时，可以设定此时的水平分量系数δ的值为0.3。然后根据分量系数和原始作用力可以快速的计算目标作用力。需要说明的是，上述滑动方式对应的角度范围可以根据需要进行自行设定，并不是固定不变的。分量系数δ的值也可以根据实际需要设置为其他数值。 [0072]　步骤340、根据界面质量和各个目标作用力计算当前显示界面对应的补偿滑动速度。 [0073]　步骤350、根据显示界面对应的补偿滑动速度和初始滑动速度确定显示界面对应的目标滑动速度。 [0074]　本发明实施例提供的滑动操作的速度补偿方法，根据当前显示界面的质量和当前显示界面获取的各个目标作用力，计算在开始滑动至结束滑动的有效时间段内当前显示界面的补偿滑动速度，然后根据当前显示界面的补偿滑动速度和初始滑动速度确定当前显示界面的滑动速度。本发明实施例解决了无法根据用户手指在触摸屏幕的施加的压力直观地调整显示界面的滑动速度的问题，实现了通过用户执行滑动操作时向触摸屏幕表面施加不同的压力对显示界面实际滑动速度的调整，提高了移动终端屏幕滑动操作的准确率及用户体验效果。 [0075]　实施例四 [0076]　图4为本发明实施例四提供的滑动操作的速度补偿方法的流程示意图，本实施例在上述实施例的基础上，对根据所述界面质量和目标作用力计算所述当前显示界面对应的补偿滑动速度的步骤作了进一步优化。如图4所示，该滑动操作的速度补偿方法包括： [0077]　步骤410、当用户在当前显示界面上进行滑动操作时，按照预设方法确定当前显示界面的界面质量。 [0078]　步骤420、按照预设频率获取用户从开始滑动至结束滑动的有效时间段内在当前显示界面上的各个目标作用力。 [0079]　步骤430、根据界面质量和各个目标作用力计算显示界面对应的加速度。 [0080]　一般的，力是物体产生加速度的原因，物体受到外力的作用就产生加速度，或者力是物体速度变化的原因。在本发明实施例中，根据牛顿力学和运动学可知，显示界面对应的加速度为显示界面获取的目标作用力与显示界面质量的比值。需要说明的是，在前述实施例中已经说明目标作用力可以近似为一个随时间变化的函数，相应的显示界面地加速度也可以是用户在触摸屏上开始触摸滑动至结束触摸滑动有效时间段内的一个随时间变化的函数。示例性的，当显示界面获取的水平方向的目标压力函数为F(t)，当前显示界面质量为m，根据加速度公式可以计算得到当前显示界面的加速度函数a(t)＝F(t)/m，其中，当前显示界面的加速度函数a(t)为一个随时间变化的函数。 [0081]　在本发明实施例中，触摸屏可以按照预设频率连续地检测用户向触摸屏施加的原始作用力，显示界面可以再获取相应的原始作用力。当预设频率越高，即预设时间间隔越短，显示界面获取的原始作用力数目越多，且当预设频率足够高时可以将显示界面获取的各个原始作用力集合近似为一个随时间变换的连续函数。但是实际上如果显示界面获取过多的原始作用力会增加计算的复杂度，因此可以对获取的各个原始作用力进行处理。一个可选方式为：对获取的各个原始作用力求取平均值，将该平均值作为用户从开始滑动至结束滑动的有效时间段内显示界面获取的原始作用力。其中，在计算各个原始作用力平均值时可以计算某几个预设点处获取的原始作用力，而并非全部原始作用力。另一可选方式为：将获取的各个原始作用力中处于中间位置的原始作用力作为用户从开始滑动至结束滑动的有效时间段内显示界面获取的原始作用力进行后续加速度的计算。 [0082]　步骤440、根据显示界面对应的加速度和有效时间段计算当前显示界面对应的补偿滑动速度。 [0083]　在本发明实施例中，有效时间段可以是触摸屏检测到用户在触摸屏上开始触摸滑动至结束触摸滑动的时间段内产生加速度的时间周期。示例性的，设置开始触摸滑动时间为t1，结束触摸滑动的时间为t2，此时产生加速度的时间为t1至t2之间的时间段。当用户执行滑动操作时，对显示界面进行较长时间的加速度和进行较短时间的加速度相比，进行较长时间加速度和进行较短时间加速度的滑动操作产生的显示界面速度补偿值存在一定的差异。 [0084]　在本发明实施例中，根据显示界面质量</t>
  </si>
  <si>
    <t>本发明实施例解决了无法根据用户手指滑动速度和用户手指在触摸屏幕的压力直观地调整显示界面的滑动速度的问题，减少了用户无法把握用户手指在触摸屏幕的压力而造成的误操作，提高了移动终端屏幕滑动操作的准确率及用户体验效果。</t>
  </si>
  <si>
    <t>WO2009057198 |
CN107111435A |
CN106547403A |
CN105718173A |
CN105511761A |
CN105045492A |
CN104765554A |
CN103455248A |
CN103440097A</t>
  </si>
  <si>
    <t>CN112445409B |
CN112445409A |
CN111475088A</t>
  </si>
  <si>
    <t>CN107656652B</t>
  </si>
  <si>
    <t>滑动速度 |
滑动时间 |
hh子带系数 |
加速度 |
速度补偿 |
分量系数 |
角度滑动 |
原始作用力 |
作用力 |
补偿模块 |
界面质量</t>
  </si>
  <si>
    <t>应用程序 |
滑动操作 |
移动终端屏幕 |
界面切换 |
界面滑动 |
触摸屏幕 |
用户手指 |
显示界面 |
触摸滑动 |
显示页面 |
触摸屏检测 |
操作时 |
滑动方式</t>
  </si>
  <si>
    <t>操作系统 |
计算机设备 |
存储介质 |
可编程只读存储器</t>
  </si>
  <si>
    <t>确定模块 |
获取模块 |
时间段 |
gprs/gsm网关</t>
  </si>
  <si>
    <t>3  2018.02.02 公开 公开
2018.03.02 实质审查的生效 实质审查的生效
IPC(主分类):G06F   3/041
申请日:20171026
2021.03.26 授权 授权</t>
  </si>
  <si>
    <t>CN201711012015.X</t>
  </si>
  <si>
    <t>一种共享汽车的安全认证方法及系统</t>
  </si>
  <si>
    <t>本发明实施例公开了一种共享汽车的安全认证方法及系统。其中，该方法包括：接收共享汽车的终端设备转发的网银盾内的使用者数字证书和支付数字证书，对使用者数字证书进行验证，并将支付数字证书转发至共享汽车支付服务系统进行验证；根据使用者数字证书和支付数字证书的验证结果，从网银盾内获取共享汽车的唯一性信息并进行确认；根据唯一性信息确认结果生成订单请求并接收订单信息；获取订单信息的确认结果，发送解锁消息至共享汽车的终端设备，完成车辆解锁。本发明缩短了使用共享汽车时身份审核的时间，保障了用户个人信息的安全性，提高了支付环境的安全性。</t>
  </si>
  <si>
    <t>一种共享汽车的安全认证方法，其特征在于，包括： 　　接收共享汽车的终端设备转发的网银盾内的使用者数字证书和支付数字证书，对所述使用者数字证书进行验证，并将所述支付数字证书转发至共享汽车支付服务系统进行验证； 　　根据所述使用者数字证书和支付数字证书的验证结果，从所述网银盾内获取共享汽车的唯一性信息并进行确认； 　　根据所述唯一性信息确认结果生成订单请求并接收订单信息，其中所述订单信息由所述共享汽车支付服务系统接收所述订单请求之后生成； 　　获取所述订单信息的确认结果，发送解锁消息至所述共享汽车的终端设备，完成车辆解锁，其中所述订单信息的确认依次由所述网银盾和所述共享汽车支付服务系统完成。</t>
  </si>
  <si>
    <t>一种共享汽车的安全认证方法，应用于共享汽车服务系统，其特征在于，包括： 　　接收共享汽车的终端设备转发的网银盾内的使用者数字证书和支付数字证书，对所述使用者数字证书进行验证，并将所述支付数字证书转发至共享汽车支付服务系统进行验证； 　　根据所述使用者数字证书和支付数字证书的验证结果，从所述网银盾内获取共享汽车的唯一性信息并进行确认； 　　根据所述唯一性信息确认结果生成订单请求并接收订单信息，其中所述订单信息由所述共享汽车支付服务系统接收所述订单请求之后生成； 　　获取所述订单信息的确认结果，发送解锁消息至所述共享汽车的终端设备，完成车辆解锁，其中所述订单信息的确认依次由所述网银盾和所述共享汽车支付服务系统完成； 　　其中，所述根据所述使用者数字证书和支付数字证书的验证结果，从所述网银盾内获取共享汽车的唯一性信息并进行确认，包括： 　　接收所述使用者数字证书和支付数字证书的验证结果，产生一组随机数作为通讯链路密钥，对所述通讯链路密钥进行加密传输至所述网银盾； 　　接收所述网银盾内的共享汽车的唯一性信息以及对应的签名值，其中所述签名值是由所述唯一性信息经过所述网银盾内部的私钥签名之后生成，所述唯一性信息以及对应签名值是经过所述网银盾解密得到的通讯链路密钥加密之后传输至所述共享汽车服务系统； 　　利用所述通讯链路密钥对所述接收的唯一性信息和对应的签名值进行解密，并验证，其中所述唯一性信息的签名值是利用所述使用者数字证书内的公钥进行验证。</t>
  </si>
  <si>
    <t>刘鹤</t>
  </si>
  <si>
    <t>2018/01/19</t>
  </si>
  <si>
    <t>G06Q 20/40|G06Q 20/38|G06Q 30/06|H04L 29/06</t>
  </si>
  <si>
    <t>G06Q 20/40</t>
  </si>
  <si>
    <t>　随着“共享经济”的兴起，共享汽车逐渐在市场中崭露头角，为大众出行提供了极大的方便。尤其对于个别地区出现汽车限购与限号的情况，选择共享汽车成为解决出行问题的一个有效方法。&lt;br/&gt;　在使用共享汽车之前，汽车服务商需要对使用者的身份信息进行安全认证，例如，使用者的身份证与驾驶证等。现有技术多采用手机二维码扫描和近场通讯方式(Near Field Communication，NFC)与汽车建立通讯，通过手机端小额支付，完成身份认证及支付费用。安全支付平台大多依据小额担保的第三方支付平台及手机硬件平台中信任区(TrustZone)机制，其安全等级较低。&lt;br/&gt;　目前市场中的采用的身份认证方法存在以下不足：1)身份验证通过使用者上传自己的身份证与驾驶证信息以及自身手持身份证的照片到服务商系统，等待系统的审核结果，这个审核时间一般比较长，不利于使用者即时即刻用车；2)身份证、驾驶证属于使用者的个人隐私数据，在拍摄上传至服务商系统的过程中存在信息泄露或被盗用的风险；3)目前在支付押金及行车费用时，鉴于安全等级要求限制，多采用小额支付，这给共享汽车出现较高费用时的支付环境带来限制，例如共享汽车的长途或长时间使用和高档次需求服务等；4)当前的支付形式大多数不支持第三方查验功能，当发生订单纠纷时不能通过第三方机构进行责任辨别。</t>
  </si>
  <si>
    <t>　本发明实施例涉及身份认证技术，尤其涉及一种共享汽车的安全认证方法及系统。</t>
  </si>
  <si>
    <t>[0050]　实施例一 [0052]　如图1所示，本实施例中的方法包括如下步骤： [0053]　S110、接收共享汽车的终端设备转发的网银盾内的使用者数字证书和支付数字证书，对接收的使用者数字证书进行验证，并将接收的支付数字证书转发至共享汽车支付服务系统进行验证。 [0054]　其中，网银盾(KEY)是用户根据自己的身份信息预先申请制作的，网银盾中包括内置智能卡安全芯片，具有一定的存储空间。其中，独立硬件安全芯片的安全等级普遍很高，具有高安全性、防护侧信道攻击、防破解性和防复制性等特点，即使芯片受到溶解和打磨等暴力操作，也可以销毁里面存储的数据，防止敏感信息泄露。制作网银盾时可以在专门指定的环境下进行，比如共享汽车合作的供应商开设的专门服务窗口。柜台工作人员对用户的身份证、银行卡与驾驶证等个人信息进行审核，审核成功后制作专用的网银盾。 [0055]　在制作过程中，网银盾基于用户个人信息利用内置的公共(非对称)密钥算法生成用户的一对密钥，包括一个公共密钥(公钥，public key)和一个对应的私有密钥(私钥，private key)，其中由一个密钥进行加密的信息内容，只能由与之配对的另一个密钥才能进行解密。通过专用通信网络将公钥以及用户个人信息传输至基础设施系统(Public Key Infrashtructure，PKI)，基础设施系统中的认证中心(Certification Authority，CA)会结合用户的身份信息以及公钥，生成并发放用户的使用者数字证书和支付数字证书，即用户的这两份证书中包括了用户的身份信息及公钥，然后传输至网银盾进行保存。利用基础设施系统中的认证中心进行有效地管理和分发证书，以及基础设施系统严格的硬件要求，可以保证当租赁双方发生争执时由第三方裁决，并为包括大额费用的支付环境提供安全保障。 [0056]　需要说明是，网银盾内的私钥是属于用户私有的，所以私钥将一直被保存在网银盾内部并且不可以被导出。在使用者数字证书和支付数字证书的申请和制作过程中采用专用通信网络，避免了用户个人信息的泄露。私钥主要用于对后续步骤中车辆唯一性信息和订单信息进行签名，公钥主要用于验证对应的私钥产生的签名值。 [0057]　当用户找到共享汽车之后，将自己的网银盾插入到共享汽车的终端设备，终端设备与网银盾建立通信连接并读取网银盾内的使用者数字证书和支付数字证书，然后转发给共享汽车服务系统。共享汽车服务系统接收这两份证书，对其中的使用者数字证书进行验证，并将另一个支付数字证书转发至共享汽车支付服务系统进行验证。 [0058]　通过将对用户身份的验证简化为验证网银盾内部的使用者数字证书和支付数字证书，相比于传统的认证方法，例如通过频繁上传用户的图片信息至供应商的服务器进行验证，缩短了使用共享汽车时身份审核的时间，并且数字证书内用户的个人信息以一组无序数字的形式存在，保障了用户个人信息的安全性。 [0059]　可选地，S110中接收共享汽车的终端设备转发的网银盾内的使用者数字证书和支付数字证书包括：利用共享汽车的终端设备与网银盾建立的通信连接，在用户身份验证成功后，接收共享汽车的终端设备转发的网银盾内的使用者数字证书和支付数字证书，其中用户身份验证是通过用户在终端设备上输入个人识别密码进行验证完成。 [0060]　其中，当共享汽车的终端设备与网银盾建立通信连接后，终端设备会显示用户个人识别密码的输入界面，提醒用户进行输入验证。用户的个人识别密码可以是用户在申请网银盾的过程中预先设置，具体的：用户提供给柜台工作人员自己的身份证、驾驶证和银行卡等其他个人信息；柜台人员对用户提交的信息进行审核，审核通过后，提示用户在服务窗口的服务终端上输入一组字符串，作为网银盾的使用密码，即用户的个人识别密码(personal identification number,PIN码)；设置完成后继续制作专用的网银盾。当用户成功设置个人识别密码之后，每次在使用网银盾之前，必须输入正确的个人识别密码才可以进行后续操作，这样避免了用户在丢失自己的网银盾后，被他人不合理的使用。并且，当用户的个人识别密码验证成功之后，网银盾内的应用程序将获取网银盾内的私钥的使用权限，实现对后续步骤中的车辆唯一性信息和订单信息的签名认证。 [0061]　S120、根据使用者数字证书和支付数字证书的验证结果，从网银盾内获取共享汽车的唯一性信息并进行确认。 [0062]　其中，共享汽车服务系统根据使用者数字证书和支付数字证书的验证结果，可以通过与网银盾建立的内部通信链路，发送输入车辆信息的指令至网银盾，网银盾显示相应的界面以供用户输入车辆的唯一性信息，其中唯一性信息包括但不限于车牌号码和车辆唯一识别号等。当用户输入完成之后，网银盾会利用其内部私钥对此车辆信息进行签名，并再次利用内部通信链路把车辆的唯一性信息及对应的签名值发送至共享汽车服务系统进行确认，其中，共享汽车服务系统利用使用者数字证书内的公钥对接收的签名值进行验证，从而确定当前车辆的使用状态。如果查询到当前车辆没有被其他用户使用，并且没有运行故障，则允许当前用户使用；如果查询到当前车辆已经被其他用户使用，或者存在运行故障，则当前车辆不可使用。 [0063]　S130、根据共享汽车的唯一性信息确认结果生成订单请求并接收订单信息，其中订单信息由共享汽车支付服务系统接收订单请求之后生成。 [0064]　当S120确定当前车辆可用，共享汽车服务系统据此确认结果生成订单请求，通过网络将此订单请求传输至共享汽车支付服务系统，共享汽车支付服务系统生成订单信息后再返回给共享汽车服务系统。其中，订单信息包括车辆信息和使用费用等。 [0065]　S140、获取订单信息的确认结果，发送解锁消息至共享汽车的终端设备，完成车辆解锁，其中订单信息的确认由网银盾和共享汽车支付服务系统完成。 [0066]　当共享汽车服务系统接收到订单信息之后，将此订单信息发送至网银盾由用户确认，以判断用户对此订单信息是否有异议；若用户对订单信息无异议，网银盾利用其内部私钥对订单信息进行签名。共享汽车服务系统接收到订单信息的签名值后再次将此签名值发送至共享汽车支付服务系统进行确认。共享汽车支付服务系统利用支付数字证书内的公钥对订单签名值进行验证。当共享汽车服务系统接收到订单信息签名值的确认结果后，发送解锁消息至共享汽车的终端设备，完成车辆解锁。 [0067]　其中，在用户对订单信息进行确认的过程中，具体的，用户可以通过网银盾上的按键或者网银盾显示界面上的确定提示进行确认，并且在用户按键确认或者点击确认的同时，完成订单上的费用支付，其中的费用包括用车押金或者本次用车费用，在用户第一次进行押金支付后，不会重复要求用户支付。将用户的确认后的订单信息的签名值再次发送至共享汽车支付服务系统进行确认，确保订单费用支付成功完成，并为支付环境提供安全保证，尤其是大额度的费用支付，通过对支付订单的签名确认可以提供一个可信赖的第三方机构保证支付环境的安全。 [0068]　本发明实施例通过对预先存储在网银盾内的使用者数字证书和支付数字证书进行验证，根据此验证结果获取共享汽车的唯一性信息，确定车辆的使用状态，进而生成订单信息，支付完成后解锁车辆，解决了现有的共享汽车用户身份审核方法耗费时间长、容易造成用户信息泄露及被盗用和支付环境安全等级低的问题，缩短了使用共享汽车时身份审核的时间，保障了用户个人信息的安全性，提高了支付环境的安全性；当租赁双方发生争执时可以由充当第三方的基础设施系统中的认证中心来裁决。 [0069]　实施例二 [0070]　图2是本发明实施例二所提供的一种共享汽车的安全认证方法的流程图。本实施例是在上述实施例的基础上的进一步优化。如图2所示，本实施例中的方法包括如下步骤： [0071]　S210、接收共享汽车的终端设备转发的网银盾内的使用者数字证书和支付数字证书，对接收的使用者数字证书进行验证，并将接收的支付数字证书转发至共享汽车支付服务系统进行验证。 [0072]　S220、接收使用者数字证书和支付数字证书的验证结果，产生一组随机数作为通讯链路密钥，对通讯链路密钥进行加密传输至网银盾。 [0073]　其中，产生的通讯链路密钥可以用于对后续步骤中传输车辆的唯一性及其对应签名值时进行加密，保证此唯一性信息在传输过程中的安全性。通讯链路密钥产生之后进行加密传输至网银盾，保证了通讯链路密钥在共享汽车服务系统与网银盾之间的安全传输。共享汽车服务系统和网银盾各自存储有一份相同的通讯链路密钥，可以形成一对一的加密过程。 [0074]　可选地，S220具体包括： [0075]　接收使用者数字证书和支付数字证书的验证结果，产生一组随机数作为通讯链路密钥； [0076]　利用使用者数字证书内的公钥对通讯链路密钥进行加密，传输至网银盾，其中，网银盾在接收通讯链路密钥时显示输入车辆信息的显示界面以获取车辆的唯一性信息。 [0077]　其中，利用使用者数字证书内的公钥对通讯链路密钥进行加密后传输，只有利用网银盾内对应的私钥才可以进行解密，保证了通讯链路密钥的安全性。网银盾在接收通讯链路密钥时，此通讯链路密钥可以作为信息指令传输给网银盾内部的控制系统，控制网银盾显示输入车辆信息的显示界面，以方便用户输入车辆的唯一性信息。 [0078]　S230、接收网银盾内的共享汽车的唯一性信息以及对应的签名值，其中对应的签名值是由唯一性信息经过网银盾内部的私钥签名之后生成，唯一性信息以及对应签名值是经过网银盾解密得到的通讯链路密钥加密之后传输至共享汽车服务系统。 [0079]　其中，用户通过网银盾显示的输入车辆信息的显示界面完成车辆的唯一性信息的输入，确认无误后，网银盾利用内部的私钥对此信息进行签名。然后，网银盾利用通讯链路密钥对唯一性信息以及签名值进行加密之后传输至共享汽车服务系统。由于用户完成个人识别密码的验证后，网银盾内的应用程序获取网银盾内的私钥的使用权限，因此网银盾可以利用私钥对加密的通讯链路密钥进行解密后获取。 [0080]　S240、利用通讯链路密钥对接收的唯一性信息和对应的签名值进行解密后并验证，其中唯一性信息的签名值是利用使用者数字证书内的公钥进行验证。 [0081]　共享汽车服务系统利用通讯链路密钥对接收的唯一性信息和对应的签名值进行解密，然后，再对车辆唯一性信息以及签名值进行验证,确定当前车辆的使用状态。 [0082]　S250、根据共享汽车的唯一性信息确认结果生成订单请求并接收订单信息，其中订单信息由共享汽车支付服务系统接收订单请求之后生成。 [0083]　S260、利用产生的通讯链路密钥对接收的订单信息进行加密传输至网银盾。共享汽车服务系统利用通讯链路密钥对接收的由共享汽车支付服务系统产生的订单信息进行加密后传输至网银盾。 [0084]　S270、接收订单信息经过网银盾解密并经过网银盾内部的私钥签名之后生成的签名值，其中生成的签名值是经过通讯链路密钥加密后传输至共享汽车服务系统。 [0085]　网银盾接收到加密的订单信息后，利用通讯链路密钥进行解密，在确定订单信息无误的情况下利用内部私钥完成签名，然后将生成的签名值经通讯链路密钥加密后再次传输至共享汽车服务系统。 [0086]　S280、利用通讯链路密钥对接收的订单信息的签名值进行解密，并转发至共享汽车支付服务系统进行验证，其中订单信息的签名值是利用支付数字证书内的公钥进行验证。由于共享汽车支付服务系统中并没有通讯链路密钥，所以加密的订单信息签名值只能由共享汽车服务系统解密之后再转发至共享汽车支付服务系统，进行签名验证。 [0087]　S290、接收订单信息签名值的验证结果，发送解锁消息至共享汽车的终端设备，完成车辆解锁。共享汽车支付服务系统接收订单信息签名值的验证结果，若此签名值验证无误，共享汽车支付服务系统发送解锁消息至共享汽车的终端设备，完成车辆解锁。 [0088]　本发明实施例通过对预先存储在网银盾内的使用者数字证书和支付数字证书进行验证，根据此验证结果获取共享汽车的唯一性信息，确定车辆的使用状态，进而生成订单信息，支付完成后解锁车辆，并且在共享汽车的唯一性信息和订单信息的整个确认过程中，均利用内部通讯链路密钥建立加密通信，解决了现有的共享汽车用户身份审核方法耗费时间长、容易造成用户信息泄露及被盗用和支付环境安全等级低的问题，缩短了使用共享汽车时身份审核的时间，保障了用户个人信息的安全性，提高了支付环境的安全性；当租赁双方发生争执时可以由充当第三方的基础设施系统中的认证中心来裁决；此外，通过对共享汽车唯一性信息签名与支付结果签名并验证相应签名值，有效规避了抵赖形式的商业风险。 [0089]　实施例三 [0091]　如图3所示，本实施例中的系统包括接收模块310、获取模块320、订单信息模块330和解锁模块340。其中： [0092]　接收模块310，用于接收共享汽车的终端设备转发的网银盾内的使用者数字证书和支付数字证书，对接收的使用者数字证书进行验证，并将接收的支付数字证书转发至共享汽车支付服务系统进行验证。 [0093]　可选地，接收模块310包括证书接收单元和证书验证单元，其中： [0094]　证书接收单元，用于利用共享汽车的终端设备与网银盾建立的通信连接，在用户身份验证成功后，接收共享汽车的终端设备转发的网银盾内的使用者数字证书和支付数字证书，其中用户身份验证是通过用户在终端设备上输入个人识别密码进行验证完成； [0095]　证书验证单元，用于对接收的使用者数字证书进行验证，并将接收的支付数字证书转发至共享汽车支付服务系统进行验证。 [0096]　获取模块320，用于根据使用者数字证书和支付数字证书的验证结果，从网银盾内获取共享汽车的唯一性信息并进行确认。 [0097]　订单信息模块330，用于根据共享汽车的唯一性信息确认结果生成订单请求并接收订单信息，其中订单信息由共享汽车支付服务系统接收订单请求之后生成。 [0098]　解锁模块340，用于获取订单信息的确认结果，发送解锁消息至共享汽车的终端设备，完成车辆解锁，其中订单信息的确认由网银盾和共享汽车支付服务系统完成。 [0100]　第一接收单元，用于接收使用者数字证书和支付数字证书的验证结果，产生一组随机数作为通讯链路密钥，对通讯链路密钥进行加密传输至网银盾；可选地，第一接收单元具体用于： [0101]　接收使用者数字证书和支付数字证书的验证结果，产生一组随机数作为通讯链路密钥； [0102]　利用所述使用者数字证书内的公钥对通讯链路密钥进行加密，传输至网银盾，其中，网银盾在接收通讯链路密钥时显示输入车辆信息的显示界面以获取车辆的唯一性信息。 [0103]　第二接收单元，用于接收网银盾内的共享汽车的唯一性信息以及对应的签名值，其中对应的签名值是由唯一性信息经过网银盾内部的私钥签名之后生成，唯一性信息以及对应签名值是经过网银盾解密得到的通讯链路密钥加密之后传输至共享汽车服务系统。 [0104]　第一解密单元，用于利用通讯链路密钥对接收的唯一性信息和对应的签名值进行解密，并验证，其中唯一性信息的签名值是利用使用者数字证书内的公钥进行验证。 [0106]　第一传输单元，用于利用产生的通讯链路密钥对接收的订单信息进行加密传输至网银盾。 [0107]　第三接收单元，用于接收订单信息经过网银盾解密并经过网银盾内部的私钥签名之后生成的签名值，其中生成的签名值是经过通讯链路密钥加密后传输至共享汽车服务系统。 [0108]　第二解密单元，用于利用通讯链路密钥对接收的订单信息的签名值进行解密，并转发至共享汽车支付服务系统进行验证，其中订单信息的签名值是利用支付数字证书内的公钥进行验证。 [0109]　第一解锁单元，用于接收订单信息签名值的验证结果，发送解锁消息至共享汽车的终端设备，完成车辆解锁。 [0110]　本发明实施例通过对预先存储在网银盾内的使用者数字证书和支付数字证书进行验证，根据此验证结果获取共享汽车的唯一性信息，确定车辆的使用状态，进而生成订单信息，支付完成后解锁车辆，并且整个过程中利用内部通讯链路密钥建立加密通信，解决了现有的共享汽车用户身份审核方法耗费时间长、容易造成用户信息泄露及被盗用和支付环境安全等级低的问题，缩短了使用共享汽车时身份审核的时间，保障了用户个人信息的安全性，提高了支付环境的安全性；当租赁双方发生争执时可以由充当第三方的基础设施系统中的认证中心来裁决。</t>
  </si>
  <si>
    <t>本发明缩短了使用共享汽车时身份审核的时间，保障了用户个人信息的安全性，提高了支付环境的安全性。</t>
  </si>
  <si>
    <t>CN108122311A |
CN106023458A |
CN105553949A |
CN202159373U</t>
  </si>
  <si>
    <t>WO2020258837A1 |
US11295565B2 |
US10997808B2</t>
  </si>
  <si>
    <t>0.28</t>
  </si>
  <si>
    <t>CN107609878B</t>
  </si>
  <si>
    <t>安全认证 |
数字证书 |
私钥签名 |
isomerase inhibitor |
密钥对 |
签名值 |
加密传输 |
密钥加密 |
唯一性 |
cyclative condensation |
解密单元</t>
  </si>
  <si>
    <t>用户身份验证 |
第三方支付平台 |
支付数字 |
信息确认 |
个人识别 |
订单信息 |
订单请求 |
服务系统 |
获取共享</t>
  </si>
  <si>
    <t>身份验证成功 |
网银盾 |
汽车服务系统 |
共享汽车 |
解锁模块 |
车辆解锁 |
发送解锁消息</t>
  </si>
  <si>
    <t>安全支付平台 |
支付服务系统 |
2-氨基-3-硝基-6-甲基吡啶 |
证书转发 |
通讯链路</t>
  </si>
  <si>
    <t>3  2018.01.19 公开 公开
2018.02.13 实质审查的生效 实质审查的生效
IPC(主分类):G06Q  20/40
申请日:20171026
2020.09.29 授权 授权</t>
  </si>
  <si>
    <t>CN201710800358.6</t>
  </si>
  <si>
    <t>倒车辅助线的生成方法、装置、车载设备及存储介质</t>
  </si>
  <si>
    <t>本发明实施例公开了倒车辅助线的生成方法、装置、车载设备及存储介质，所述方法包括：确定后轴中心的地面运动轨迹方程；根据后轴中心的地面运动轨迹方程、车辆的第一后轮中心到后轴中心的距离以及车辆的第二后轮中心到后轴中心的距离，确定车辆的第一后轮的地面运动轨迹方程和车辆的第二后轮的地面运动轨迹方程；选取地面任意一点作为目标点，获取目标点在显示屏幕上的目标投影点，确定目标点的地面坐标与屏幕坐标的关系；确定第一后轮的屏幕运动轨迹方程和第二后轮的屏幕运动轨迹方程，生成倒车辅助线。本发明提供的倒车辅助线的生成方法算法简单、误差小、精准度高、可实现程度较好，能够提高运算速度和倒车辅助系统的处理效率。</t>
  </si>
  <si>
    <t>一种倒车辅助线的生成方法，其特征在于，包括： 　　在地面二维坐标系中，根据车辆的转向角、前后轮轴距、摄像头到车尾中间点的距离以及后轴中心到车尾的垂直距离，确定后轴中心的地面运动轨迹方程；其中，所述前后轮轴距为车辆的前轴中心到所述后轴中心的距离； 　　根据所述后轴中心的地面运动轨迹方程、车辆的第一后轮中心到所述后轴中心的距离以及车辆的第二后轮中心到所述后轴中心的距离，确定车辆的第一后轮的地面运动轨迹方程和车辆的第二后轮的地面运动轨迹方程； 　　选取地面任意一点作为目标点，将所述目标点投影到显示屏幕上，获取所述目标点在所述显示屏幕上的目标投影点，并根据所述目标点在地面二维坐标系中的地面坐标，以及所述目标投影点在屏幕坐标系中的屏幕坐标，确定所述地面坐标与所述屏幕坐标的关系； 　　根据所述地面坐标与所述屏幕坐标的关系、所述第一后轮的地面运动轨迹方程以及所述第二后轮的地面运动轨迹方程，确定所述第一后轮的屏幕运动轨迹方程和所述第二后轮的屏幕运动轨迹方程； 　　根据所述第一后轮的屏幕运动轨迹方程和所述第二后轮的屏幕运动轨迹方程，生成倒车辅助线。</t>
  </si>
  <si>
    <t>一种倒车辅助线的生成方法，其特征在于，包括： 　　在地面二维坐标系中，根据车辆的转向角、前后轮轴距、摄像头到车尾中间点的距离以及后轴中心到车尾的垂直距离，确定后轴中心的地面运动轨迹方程；其中，所述前后轮轴距为车辆的前轴中心到所述后轴中心的距离，在车辆转向角不变的情况下，当车辆右转时，所述车辆的转向角依据如下公式确定： 　　Φ＝arccot(cotγ+W/2L)或， 　　Φ＝arccot(cota-W/2L)其中，Φ是所述车辆的转向角，α为车辆的第二前轮中心与轨迹圆心的连线在水平方向的夹角，γ为车辆的第一前轮中心与所述轨迹圆心的连线在水平方向的夹角，所述轨迹圆心为第一前轮和第二前轮在地面二维坐标系中形成的同心圆轨迹的圆心，L为前后轮轴距，W为后轮轴距，基于车辆方向盘的转向角度与车辆前轮的转向角度之间的关系，根据车辆方向盘的转向角度确定α和γ，该关系可以通过查找车辆参数手册得到； 　　根据所述后轴中心的地面运动轨迹方程、车辆的第一后轮中心到所述后轴中心的距离以及车辆的第二后轮中心到所述后轴中心的距离，确定车辆的第一后轮的地面运动轨迹方程和车辆的第二后轮的地面运动轨迹方程； 　　选取地面任意一点作为目标点，将所述目标点投影到显示屏幕上，获取所述目标点在所述显示屏幕上的目标投影点，并根据所述目标点在地面二维坐标系中的地面坐标，以及所述目标投影点在屏幕坐标系中的屏幕坐标，确定所述地面坐标与所述屏幕坐标的关系； 　　根据所述地面坐标与所述屏幕坐标的关系、所述第一后轮的地面运动轨迹方程以及所述第二后轮的地面运动轨迹方程，确定所述第一后轮的屏幕运动轨迹方程和所述第二后轮的屏幕运动轨迹方程； 　　根据所述第一后轮的屏幕运动轨迹方程和所述第二后轮的屏幕运动轨迹方程，生成倒车辅助线； 　　其中，所述选取地面任意一点作为目标点，将所述目标点投影到显示屏幕上，获取所述目标点在所述显示屏幕上的目标投影点，并根据所述目标点在地面二维坐标系中的地面坐标，以及所述目标投影点在屏幕坐标系中的屏幕坐标，确定所述地面坐标与所述屏幕坐标的关系，包括： 　　将所述目标点投影到所述摄像头的成像面上，获取所述目标点在所述成像面上的第一投影点，并根据所述目标点的地面坐标与所述第一投影点的成像面坐标，确定所述地面坐标与所述成像面坐标之间的关系； 　　将所述第一投影点的成像面坐标转换为所述第一投影点的摄像头分辨率坐标，并根据所述第一投影点的成像面坐标与所述第一投影点的摄像头分辨率坐标，确定所述成像面坐标与所述摄像头分辨率坐标之间的关系； 　　将所述第一投影点投影到显示屏幕上，获取所述第一投影点在所述显示屏幕上的第二投影点，并根据所述第一投影点的摄像头分辨率坐标以及所述第二投影点的屏幕坐标，确定所述摄像头分辨率坐标与所述屏幕坐标之间的关系； 　　基于所述地面坐标与所述成像面坐标之间的关系、所述成像面坐标与所述摄像头分辨率坐标之间的关系，以及所述摄像头分辨率坐标与所述屏幕坐标之间的关系，确定所述地面坐标与所述成像面坐标之间的关系； 　　所述根据所述目标点的地面坐标与所述第一投影点的成像面坐标，确定所述地面坐标与所述成像面坐标之间的关系，包括： 　　以所述成像面的左上角顶点作为原点，以沿着所述成像面长度方向为x轴正方向，以沿着所述成像面宽度方向为y轴正方向，建立所述成像面所在二维坐标系；所述成像面垂直于摄像头焦距所在直线； 　　以所述摄像头垂直于地面的点为原点，以车辆正后方为y轴正方向，以车辆正左方为x轴正方向，以车辆正上方为z轴正方向，建立三维坐标系； 　　基于如下公式确定所述地面坐标与所述成像面坐标之间的关系： 　　X＝x×(f×cosβ)/(h×cos(θ-β))+u/2 　　Y＝f×tan(θ-β)+v/2 　　其中，X为所述第一投影点在所述成像面所在二维坐标系中的横坐标，Y为所述第一投影点在所述成像面所在二维坐标系中的纵坐标，x为所述目标点在所述地面二维坐标系中的横坐标，f为所述摄像头焦距，h为所述摄像头到地面的距离，θ为所述摄像头中心线与垂直方向的夹角，β为目标线与所述三维坐标系中z轴的夹角，所述目标线为所述目标点在所述地面二维坐标系中y轴上的投影点到所述摄像头在所述三维坐标系中z轴上的投影点之间的连线，u为所述成像面的宽度，v为所述成像面的高度。</t>
  </si>
  <si>
    <t>王宝利</t>
  </si>
  <si>
    <t>2017/09/07</t>
  </si>
  <si>
    <t>2020/07/03</t>
  </si>
  <si>
    <t>B60R 16/023|B60R  1/00</t>
  </si>
  <si>
    <t>　倒车辅助系统作为一种实用的车辆配置，在驾驶者倒车时，能够以声音和图像的直观形式帮助驾驶者准确地把握车辆后方路况，消除因车辆后视镜存在盲区带来的安全隐患。对倒车不熟练的新司机，倒车辅助系统是一个不可缺少的服务。&lt;br/&gt;　随着现代电子技术在车辆系统中的应用，可视化的倒车影像辅助系统代替了传统的倒车雷达辅助系统。倒车影像辅助系统，采用远红外线广角摄像装置安装在车辆后，通过车辆内的显示屏幕，能够清晰地显示车辆后的障碍物，为车辆驾驶者在倒车过程中提供方便。&lt;br/&gt;　倒车影像辅助系统不但能提供车后的实时图像，还能在图像上显示倒车辅助线。倒车辅助线是根据摄像头的安装位置、车型的实际宽度和最大转弯半径等信息在后视图像上做出的线条，可以模拟出倒车时候的安全区域及安全转弯半径。简单地说，就是经过某种算法得到真实环境中车辆左右后轮运动的预测轨迹，将预测轨迹从真实环境中投影到显示屏幕上，就能得到倒车辅助线，车辆左右后轮运动的预测轨迹的具体长度根据车身长度确定。由于车辆在倒车过程中需要转向而不停地改变运动轨迹，现在车辆配置的大多数静态的辅助线不能很好的示意倒车时车辆的行驶轨迹，并且车辆配置的动态的辅助线，误差很大，精准度较低。</t>
  </si>
  <si>
    <t>　本发明实施例涉及倒车辅助技术领域，尤其涉及倒车辅助线的生成方法、装置、车载设备及存储介质。</t>
  </si>
  <si>
    <t>[0029]　实施例一 [0031]　S110、在地面二维坐标系中，根据车辆的转向角、前后轮轴距、摄像头到车尾中间点的距离以及后轴中心到车尾的垂直距离，确定后轴中心的地面运动轨迹方程。 [0032]　其中，地面二维坐标系以车辆车尾设置的摄像头投影到地面的点为坐标原点o，以车辆的正后方为y轴正方向，以车辆正左方为x轴正方向，参见图2a、2b中二维坐标系oxy。所述车辆的转向角为方向盘转向角度，即车辆前轮与水平线的夹角，如图2a、2b所示的角Φ。所述前后轮轴距为车辆的前轴中心到所述后轴中心的距离，如图2a、2b以及2c所示点A和点B之间的距离L。车尾中心点为如图2a、2b以及2c所示点C，所述摄像头到车尾中间点的距离为如图2a、2b所示点C到坐标原点的距离d。所述后轴中心A到车尾的垂直距离为如图2a、2b所示点A和点C之间的距离D。摄像头在倒车辅助系统中用于拍摄车辆后方的场景并显示于显示屏幕中。 [0033]　在本发明的一个实施例中，可选的，在地面二维坐标系中，根据车辆的转向角、前后轮轴距、摄像头到车尾中间点的距离以及后轴中心到车尾的垂直距离，确定后轴中心的地面运动轨迹方程，包括：以所述车辆车尾设置的摄像头投影到地面的点为坐标原点，以车辆的正后方为y轴正方向，以车辆正左方为x轴正方向，建立地面二维坐标系；基于如下的公式确定所述后轴中心的地面运动轨迹方程： [0034](x+R+d)2+(y+D)2＝R2 [0035]　其中，x为所述后轴中心在所述地面二维坐标系中的横坐标，y为所述后轴中心在所述地面二维坐标系中的纵坐标；R为所述后轴中心的地面运动轨迹半径，L为所述前后轮轴距，Φ为所述车辆的转向角。 [0036]　在车辆转向角Φ不变的情况下，后轴中心的地面运动轨迹方程是圆的方程。圆的标准方程为(x-a)2+(y-b)2＝R2，其中，圆心的坐标值为(a,b)。如图2a、2b以及2c所示，在后轴中心的地面运动轨迹方程中，圆心P的横坐标根据参数Φ、L以及d之间的关系确定，圆心P的纵坐标根据参数D确定，得到圆心的坐标为(-R-d,-D)，圆的半径根据参数Φ、L确定，R＝L×cotΦ，其中Φ在车辆转向时可由车辆总线感知，因此所述后轴中心的地面运动轨迹半径可计算得出。 [0037]　S120、根据所述后轴中心的地面运动轨迹方程、车辆的第一后轮中心到所述后轴中心的距离以及车辆的第二后轮中心到所述后轴中心的距离，确定车辆的第一后轮的地面运动轨迹方程和车辆的第二后轮的地面运动轨迹方程。 [0038]　如图2a、2b所示，车辆的第一后轮F中心H到所述后轴中心A的距离以及车辆的第二后轮T中心J到所述后轴中心A的距离相等，为所述后轮轴距的一半。所述后轮轴距是指所述车辆的第一后轮F中心H到所述第二后轮T中心J之间的距离，如图2a、2b所示的点H和点J之间的距离W。在车辆转向角不变的情况下，后轴中心的地面运动轨迹方程、车辆的第一后轮F的地面运动轨迹方程和车辆的第二后轮T的地面运动轨迹方程在地面二维坐标系中是三个同心圆，如图2a、2b所示的三个同心圆，因此第一后轮F以及第二后轮T的地面运动轨迹方程也是圆的方程。 [0039]　在本发明的一个实施例中，根据所述后轴中心的地面运动轨迹方程、车辆的第一后轮中心到所述后轴中心的距离以及车辆的第二后轮中心到所述后轴中心的距离，确定车辆的第一后轮的地面运动轨迹方程和车辆的第二后轮的地面运动轨迹方程，包括： [0040]　基于公式(x+R+d)2+(y+D)2＝R12确定所述第一后轮的地面运动轨迹方程，并基于公式(x+R+d)2+(y+D)2＝R22确定所述第二后轮的地面运动轨迹方程； [0041]　或者 [0042]　基于公式(x+R+d)2+(y+D)2＝R1'2确定所述第一后轮的地面运动轨迹方程，并基于公式(x+R+d)2+(y+D)2＝R2'2确定所述第二后轮的地面运动轨迹方程； [0043]　其中，d为车尾中心点在地面投影点到所述地面二维坐标系原点的距离，D为所述后轴中心到车尾的垂直距离，当车辆方向盘右转时，如图2a所示，R1为所述车辆的第一后轮F的地面运动轨迹半径，R1＝R-W/2；R2为所述车辆的第二后轮T的地面运动轨迹半径，R2＝R+W/2；当车辆方向盘左转时，如图2b所示，R1’为所述车辆的第一后轮F的地面运动轨迹半径，R1'＝R+W/2，R2’为所述车辆的第二后轮T的地面运动轨迹半径，R2'＝R-W/2。 [0044]　另外，Φ除了在车辆转向时由车辆总线感知，还可以通过车辆前轮的转向角度求出。如图2c所示，在车辆转向角不变的情况下，车辆的两个前轮在地面二维坐标系中也是以P为圆心的同心圆轨迹。车辆的第一前轮F1中心H’与轨迹圆心P的连线在水平方向夹角为γ，车辆的第二前轮F2中心J’与轨迹圆心P的连线在水平方向夹角为α。以车辆右转为例，当车辆右转时，由R1＝R-W/2，R＝L×cotΦ，R1＝L×cotγ，所以L×cotγ＝L×cotΦ-W/2，则Φ＝arccot(cotγ+W/2L)；R2＝R+W/2，R＝L×cotΦ，R2＝L×cotα，所以L×cotα＝L×cotΦ+W/2，则Φ＝arccot(cotα-W/2L)。由此可见Φ可以通过α或γ求解。在绘制轨迹线时，一般根据车辆方向盘的转向角度可推导出车辆两个前轮的转向角度α和γ。车辆方向盘的转向角度和车辆两个前轮的转向角度α和γ的比值一般是一个线性关系，该线性关系可以通过查找车辆参数手册得到。因此可认为α和γ为已知量。 [0045]　为了防止倒车辅助线跑出显示屏幕边界，在绘制倒车辅助线时，车辆的第一前轮F1和第二前轮F2与轨迹圆心P的夹角γ和α需要在设定范围内。其中，γ和α的最大值可通过如下的方法进行确定：如图2c所示，假定r为车辆第二前轮的最小转向半径，则车辆第一前轮F1的最大转向角γ计算公式为：γ＝arctan(L/(sqrt(r2-L2)-W))；车辆第二前轮F2的最大转向角α计算公式为：α＝arcsin(L/r)，其中L为所述前后轮轴距，W为所述后轮轴距。 [0046]　需要说明的是，除了上述提供的根据所述后轴中心的地面运动轨迹方程、车辆的第一后轮中心到所述后轴中心的距离以及车辆的第二后轮中心到所述后轴中心的距离，确定车辆的第一后轮的地面运动轨迹方程和车辆的第二后轮的地面运动轨迹方程的方法，还可以通过车辆前轮的转向角度直接求解车辆的第一后轮的地面运动轨迹和车辆的第二后轮的地面运动轨迹中的半径，从而确定确定车辆的第一后轮的地面运动轨迹方程和车辆的第二后轮的地面运动轨迹方程。如上述通过γ和α求解Φ的过程中，已经给出车辆右转时，车辆第一后轮和第二后轮与γ和α的关系：即，R1＝L×cotγ、R2＝L×cotα；当车辆左转时，车辆第一后轮和第二后轮与γ和α的关系为R1'＝L×cotγ、R2'＝L×cotα。 [0047]　S130、选取地面任意一点作为目标点，将所述目标点投影到显示屏幕上，获取所述目标点在所述显示屏幕上的目标投影点，并根据所述目标点在地面二维坐标系中的地面坐标，以及所述目标投影点在屏幕坐标系中的屏幕坐标，确定所述地面坐标与所述屏幕坐标的关系。 [0048]　其中，在将所述目标点投影到显示屏幕上的过程中，首先需要将目标点投影到摄像头的成像面上。由于摄像头与地面有一定高度和夹角，所以摄像头成像面与地面相交，在摄像头成像面上的任意一点，都有地面上的一个点与之对应，通过摄像头的俯视角和距离地面的高度以及立体几何关系可以推导目标点和成像面上的第一投影点的映射关系。然后，再把成像面上的第一投影点通过分辨率换算关系投影到显示屏幕上获得第二投影点，其中第二投影点与目标点在显示屏幕上的目标投影点重合。 [0049]　在本发明的一个实施例中，可选的，所述选取地面任意一点作为目标点，将所述目标点投影到显示屏幕上，获取所述目标点在所述显示屏幕上的目标投影点，并根据所述目标点在地面二维坐标系中的地面坐标，以及所述目标投影点在屏幕坐标系中的屏幕坐标，确定所述地面坐标与所述屏幕坐标的关系，包括：将所述目标点投影到所述摄像头的成像面上，获取所述目标点在所述成像面上的第一投影点，并根据所述目标点的地面坐标与所述第一投影点的成像面坐标，确定所述地面坐标与所述成像面坐标之间的关系；将所述第一投影点的成像面坐标转换为所述第一投影点的摄像头分辨率坐标，并根据所述第一投影点的成像面坐标与所述第一投影点的摄像头分辨率坐标，确定所述成像面坐标与所述摄像头分辨率坐标之间的关系；将所述第一投影点投影到显示屏幕上，获取所述第一投影点在所述显示屏幕上的第二投影点，并根据所述第一投影点的摄像头分辨率坐标以及所述第二投影点的屏幕坐标，确定所述摄像头分辨率坐标与所述屏幕坐标之间的关系；基于所述地面坐标与所述成像面坐标之间的关系、所述成像面坐标与所述摄像头分辨率坐标之间的关系，以及所述摄像头分辨率坐标与所述屏幕坐标之间的关系，确定所述地面坐标与所述成像面坐标之间的关系。 [0050]　具体的，参考图3a，确定所述地面坐标与所述屏幕坐标的关系的方法为： [0051]　S131：将所述目标点投影到所述摄像头的成像面上，获取所述目标点在所述成像面上的第一投影点，并根据所述目标点的地面坐标与所述第一投影点的成像面坐标，确定所述地面坐标与所述成像面坐标之间的关系。 [0052]　具体的，如图3b所示，以所述成像面31的左上角顶点作为原点，以沿着所述成像面31长度方向为x轴正方向，以沿着所述成像面31宽度方向为y轴正方向，建立成像面31所在二维坐标系OXY；所述成像面31垂直于摄像头焦距EK所在直线。假定成像面31的宽(沿OU方向的宽度)为u，成像面31的高(沿OV方向的高度)为v。 [0053]　以所述摄像头E垂直于地面的点为原点，以车辆正后方为y轴正方向，以车辆正左方为x轴正方向，以车辆正上方为z轴正方向，建立三维坐标系。 [0054]　选取地面上任意一点m作为目标点，假定目标点m在地面二维坐标系中的坐标为(x,y)，目标点m在所述地面二维坐标系中y轴的投影点为t(同时也为ET延长线与所述地面二维坐标系中y轴交点)，摄像头焦距EK延长线与所述地面二维坐标系中y轴交点为k，ES延长线与所述地面二维坐标系中y轴交点为s。 [0055]　其中，目标点m投影到所述摄像头的成像面31上获得第一投影点M，假定第一投影点M在所述成像面所在二维坐标系中的坐标为(X,Y)，第一投影点M在成像面31所在二维坐标系OXY中X＝u/2直线上的投影点为T，在Y＝v/2直线上的投影点为S。 [0056]　其中，θ为所述摄像头中心线与垂直方向的夹角，即∠KEo＝θ，β为目标线与所述三维坐标系中z轴的夹角，所述目标线为所述目标点在所述地面二维坐标系中y轴上的投影点到所述摄像头在所述三维坐标系中z轴上的投影点之间的连线，即∠tEo＝β。 [0057]　基于如下公式确定所述地面坐标与所述成像面坐标之间的关系； [0058]　X＝x×(f×cosβ)/(h×cos(θ-β))+u/2 [0059]　Y＝f×tan(θ-β)+v/2 [0060]　其中，X为所述第一投影点在所述成像面所在二维坐标系中的横坐标，Y为所述第一投影点在所述成像面所在二维坐标系中的纵坐标，x为所述目标点在所述地面二维坐标系中的横坐标，f为所述摄像头焦距，h为所述摄像头到地面的距离，θ为∠KEo，β为∠tEo，且tanβ＝y/h，u为所述成像面宽度，v为所述成像面高度。 [0061]　由上述公式可以看出，地面y方向坐标映射到成像面Y的坐标，只与摄像头的参数和地面y的坐标有关，而地面x方向的坐标映射到成像面的X的坐标，不仅与地面x坐标有关，而且与地面y坐标有关，结合实际情况离摄像头越远的地方物体在屏幕上显示的越短，上述公式符合实际情况。 [0062]　S132、将所述第一投影点的成像面坐标转换为所述第一投影点的摄像头分辨率坐标，并根据所述第一投影点的成像面坐标与所述第一投影点的摄像头分辨率坐标，确定所述成像面坐标与所述摄像头分辨率坐标之间的关系。 [0063]　其中，由于不知道摄像头的可视角度和焦距，成像面的宽和高就需要通过后面的地面特殊点校准来确定，这里假定成像面的宽和高的比值与摄像头的分辨率宽和高的比值相同(实际上也是如此)，成像面所在二维坐标系中坐标的单位是实际物理长度单位，与地面二维坐标系中坐标的单位一致。假定成像面的宽高比与摄像头分辨率的宽高比相同，也就是说由成像面坐标变换到分辨率坐标时，横向和纵向的拉伸比是相同的。 [0064]　具体的，基于如下公式确定所述成像面坐标与所述摄像头分辨率坐标之间的关系： [0065]　XR＝X×(m/u)[0066]　YR＝Y×(n/v)[0067]　其中，XR为所述第一投影点的摄像头分辨率坐标的横坐标，YR为所述第一投影点的摄像头分辨率坐标的纵坐标，m是所述摄像头获取的图像在长度方向上包含的像素点的个数，n是在所述摄像头获取的图像在宽度方向上包含的像素点的个数。 [0068]　S133、将所述第一投影点投影到显示屏幕上，获取所述第一投影点在所述显示屏幕上的第二投影点，并根据所述第一投影点的摄像头分辨率坐标以及所述第二投影点的屏幕坐标，确定所述摄像头分辨率坐标与所述屏幕坐标之间的关系； [0069]　其中，以所述显示屏幕的左下角顶点为原点，以沿着所述显示屏幕长度方向为x轴正方向，以沿着所述显示屏幕宽度方向为y轴正方向，建立所述屏幕坐标系。 [0070]　其中，摄像头的视频信号输出到显示屏幕上显示时经过了缩放操作，由于显示屏幕分辨率的宽高比与摄像头分辨率的宽高比可能不一致(事实上大部分情况下不一致)，就需要在横向和纵向分别对摄像头的视频信号进行缩放，而且横向和纵向的缩放比例是不一致的，需要分别计算。通过步骤S133获取的所述第二投影点即为所述的目标投影点。 [0071]　具体的，基于如下公式确定所述摄像头分辨率坐标与所述屏幕坐标之间的关系： [0072]　XS＝XR×p/m [0073]　YS＝YR×q/n [0074]　其中，XS为所述第二投影点在所述屏幕坐标系的横坐标，YS为所述第二投影点在所述屏幕坐标系的纵坐标，m是所述摄像头获取的图像在长度方向上包含的像素点的个数，n是在所述摄像头获取的图像在宽度方向上包含的像素点的个数，p为所述显示屏幕的像素宽度，q为所述显示屏幕的像素高度。 [0075]　S134、基于所述地面坐标与所述成像面坐标之间的关系、所述成像面坐标与所述摄像头分辨率坐标之间的关系以及所述摄像头分辨率坐标与所述屏幕坐标之间的关系，确定所述地面坐标与所述成像面坐标之间的关系。 [0076]　其中，通过所述地面坐标与所述成像面坐标之间的关系、所述成像面坐标与所述摄像头分辨率坐标之间的关系以及所述摄像头分辨率坐标与所述屏幕坐标之间的关系，确定所述地面坐标与所述成像面坐标之间的关系时，需要注意的是摄像头距离地面的高度、摄像头焦距、摄像头成像面宽以及地面目标点的坐标的单位必须要保持一致，均表示实际物理长度。 [0077]　具体的，基于如下公式确定所述地面坐标与所述成像面坐标之间的关系： [0078]　X＝x×(f×cosβ)/(h×cos(θ-β))+u/2 [0079]　Y＝f×tan(θ-β)+v/2 [0080]　XR＝X×(m/u)[0081]　YR＝Y×(n/v)[0082]　XS＝XR×p/m [0083]　YS＝YR×q/n [0084]　其中，XS＝(pf/uh)×x×cosβ/cos(θ-β)+p/2，YS＝(qmf/un)×tan(θ-β)+q/2。 [0085]　其中，m、n、p、q可以通过车载设备接口进行获得，为了简化计算，首先省略m、n、p、q，得到坐标(XT,YT)，计算出坐标(XT,YT)后，在坐标(XT,YT)的基础上添加m、n、p、q参数即可得到坐标(XS,YS)。其中，坐标(XT,YT)的公式为： [0086]　YT＝f/u×tan(θ-β)[0087]　XT＝x×(f/uh)×cosβ/cos(θ-β)[0088]　则得到坐标(XT,YT)的关系如下公式： [0089]　YT＝f/u×tan(θ-β)[0090]　XT＝(YT/uh)×(cosβ/sin(θ-β))×x， [0091]　由上述公式可知，得到坐标(XT,YT)必需求出f/u、tanθ以及h的值，当一个摄像头安装到车尾时，f/u、tanθ以及h是确定的常数，这里提供一种方法来确定这些常数。 [0092]　由于摄像头距离地面的高度很容易测量出具体数值，因此这里把h作为常数处理。在式子YT＝f/u×tan(θ-β)中，令k＝f/u、L＝tanθ变换后得到YT＝k×(h×L-y)/(h+y×L)；假设已经测量出2组YT(y,YT)的值(y1,YT1)、(y2,YT2)满足上式，代入式中得到： [0093]　YT1＝k×(h×L-y1)/(h+y1×L)[0094]　YT2＝k×(h×L-y2)/(h+y2×L)[0095]　可以进一步推导出 [0096](YT1×y1-YT2×y2)hL2+(YT1-YT2)×(h2-y1×y2)L+(YT2×y1-YT1×y2)h＝0 [0097]　令：a＝(YT1×y1-YT2×y2)h [0098]　b＝(YT1-YT2)×(h2-y1×y2)[0099]　c＝(YT2×y1-YT1×y2)h [0100]　得到方程：aL2+bL+c＝0，求解得到一个是无效解，设正确的解是w，w＝(-b±sqrt(b2-4ac))/2a，由L＝tanθ，L＝w，得出tanθ＝(-b±sqrt(b2-4ac))/2a，可推导出k＝YT1×(h+y1×w)/(h×w-y1)，所以只需要给出两组地面y坐标与相对应的屏幕坐标YT就可以求出k。 [0101]　S140、根据所述地面坐标与所述屏幕坐标的关系、所述第一后轮的地面运动轨迹方程以及所述第二后轮的地面运动轨迹方程，确定所述第一后轮的屏幕运动轨迹方程和所述第二后轮的屏幕运动轨迹方程；根据所述第一后轮的屏幕运动轨迹方程和所述第二后轮的屏幕运动轨迹方程，生成倒车辅助线。 [0102]　具体的，以车辆方向盘右转时生成的倒车辅助线为例具体说明倒车辅助线的生成方法。 [0103]　所述地面坐标与所述屏幕坐标的关系为： [0104]　XS＝(pf/uh)×x×cosβ/cos(θ-β)+p/2 [0105]　YS＝(qmf/un)×tan(θ-β)+q/2 [0106]　进一步转换上述公式，得出： [0107]　x＝(XS-p/2)×cos(θ-β)/((pf/uh)×cosβ)[0108]　y＝h×(tanθ-1)/(1+tanθ×(un/qmf)×(YS-q/2))[0109]　当车辆方向盘右转时，所述第一后轮的地面运动轨迹方程为：(x+R+d)2+(y+D)2＝R12，所述第一后轮的地面运动轨迹方程为：(x+R+d)2+(y+D)2＝R22。 [0110]　将(x,y)带入第一后轮和第二后轮的地面运动轨迹方程，即x＝(XS-p/2)×cos(θ-β)/((pf/uh)×cosβ)，y＝h×(tanθ-1)/(1+tanθ×(un/qmf)×(YS-q/2))带入第一后轮和第二后轮的地面运动轨迹方程，得到第一后轮的屏幕运动轨迹方程： [0111]　 [0112]　得到第二后轮的屏幕运动轨迹方程： [0113]　 [0114]　其中，由tanθ＝(-b±sqrt(b2-4ac))/2a得出θ＝arctan((-b±sqrt(b2-4ac))/2a)，cosβ和cos(θ-β)可通过tanβ求解，tanβ＝y/h，其中，y为后轴中心的地面运动轨迹方程中任意一点的纵坐标值，h为所述摄像头到地面的距离，因</t>
  </si>
  <si>
    <t>本发明提供的倒车辅助线的生成方法算法简单、误差小、精准度高、可实现程度较好，能够提高运算速度和倒车辅助系统的处理效率。</t>
  </si>
  <si>
    <t>CN104859563A |
CN104159078A |
CN103552482A |
CN102343912A</t>
  </si>
  <si>
    <t>CN109472843B |
CN109849792A |
CN109795555A |
CN109472843A</t>
  </si>
  <si>
    <t>0.75</t>
  </si>
  <si>
    <t>CN107600008B</t>
  </si>
  <si>
    <t>投影点 |
坐标系原点 |
坐标原点 |
二维坐标系 |
目标点 |
三维坐标系 |
坐标转换 |
地面坐标 |
摄像头成像面 |
屏幕坐标 |
屏幕坐标系 |
垂直距离 |
辅助线 |
像素点</t>
  </si>
  <si>
    <t>地面坐标系 |
轨迹方程 |
后轴中心 |
运动轨迹方程 |
摄像头焦距 |
转向角 |
前后轮 |
地面运动</t>
  </si>
  <si>
    <t>中间点 |
中心的距离 |
横坐标 |
纵坐标 |
轨迹半径 |
轴中心</t>
  </si>
  <si>
    <t>车载设备 |
摄像头 |
存储介质 |
生成方法</t>
  </si>
  <si>
    <t>3  2018.01.19 公开 公开
2018.02.13 实质审查的生效 实质审查的生效
IPC(主分类):B60R  16/023
申请日:20170907
2020.07.03 授权 授权</t>
  </si>
  <si>
    <t>CN201710749444.9</t>
  </si>
  <si>
    <t>一种车道线识别结果的监测方法、装置、设备和介质</t>
  </si>
  <si>
    <t>本发明公开了一种车道线识别结果的监测方法、装置、设备和介质，属于机器视觉和自动驾驶技术领域。该方法包括：获取基于定位传感器检测出的车道线的世界坐标系数据；根据所述世界坐标系数据获取车道线的图像坐标系数据；根据所述图像坐标系数据生成车道线图像。本发明实施例提供的一种车道线识别结果的监测方法、装置、设备和介质，实现了对检测出的车道线的准确性进行直观的监测。</t>
  </si>
  <si>
    <t>一种车道线识别结果的监测方法，其特征在于，包括： 　　获取基于定位传感器检测出的车道线的世界坐标系数据； 　　根据所述世界坐标系数据获取车道线的图像坐标系数据； 　　根据所述图像坐标系数据生成车道线图像。</t>
  </si>
  <si>
    <t>一种车道线识别结果的监测方法，其特征在于，包括： 　　获取基于定位传感器检测出的车道线的世界坐标系数据； 　　根据所述世界坐标系数据获取车道线的图像坐标系数据； 　　根据所述图像坐标系数据生成车道线图像； 　　其中，所述根据所述世界坐标系数据获取车道线的图像坐标系数据，包括： 　　根据所述世界坐标系数据获取坐标系转换矩阵和世界坐标矩阵； 　　根据所述坐标系转换矩阵和世界坐标矩阵确定所述车道线在图像坐标系下的坐标点，并将所述坐标点作为所述图像坐标系数据，转换公式为： 　　Pi＝M*Pw 　　其中，Pi的第一行第一列对应所述车道线在图像坐标系下的坐标点的x值，Pi的第二行第一列对应所述车道线在图像坐标系下的坐标点的y值，M为所述坐标系转换矩阵，Pw为世界坐标矩阵，Pw＝[X Y Z 1],[X Y Z]是车道线上的点在世界坐标系下的坐标值； 　　所述根据所述世界坐标系数据获取世界坐标矩阵，包括： 　　根据所述世界坐标系数据中的车道线的起点和终点在世界坐标系的X轴上的坐标，按照如下公式获取x坐标，并将所述x坐标作为所述世界坐标矩阵中的X： 　　Xv＝X_start+n*2，{n＝1,2,3…N}，Xv≤X_end 　　X＝Xv 　　其中，Xv为所述x坐标，X_start为车道线的起点在世界坐标系的X轴上的坐标，X_end为车道线的终点在世界坐标系的X轴上的坐标，N为正整数； 　　根据所述世界坐标系数据中的车道线曲率、车道线曲率变化率和所述x坐标，确定车道线起点和终点之间的直线距离，然后根据所述世界坐标系数据中所述车道线与所述X轴之间的夹角、当前坐标点距离所述世界坐标系中Y轴的纵向距离、所述车道线起点和终点之间的直线距离和所述x坐标，按照如下公式确定所述世界坐标矩阵中的Y： 　　Y＝sin(angC)*Xv+cos(angC)*LateralBorder+cos(angC)*dY 　　其中，angC为所述车道线与所述X轴之间的夹角，LateralBorder为所述车道线起点和终点之间的直线距离，dY是当前坐标点距离所述世界坐标系中Y轴的纵向距离； 　　根据所述世界坐标系数据中的地面曲率、地面曲率变化率和所述x坐标，确定所述世界坐标矩阵中的Z，公式为： 　　其中，c0v是所述地面曲率，c1v是所述地面曲率变化率。</t>
  </si>
  <si>
    <t>张城</t>
  </si>
  <si>
    <t>2017/08/28</t>
  </si>
  <si>
    <t>2018/01/12</t>
  </si>
  <si>
    <t>G06K  9/00|G01S 19/42</t>
  </si>
  <si>
    <t>　随着汽车数量的日渐增多，交通问题日益严重，对于汽车的智能自主性、行驶安全性以及辅助驾驶技术的研究成为当前的热点，而对于车道线的稳定检测和跟踪是实现汽车自动驾驶或者安全辅助驾驶的基础和关键。&lt;br/&gt;　现有技术将检测出的世界坐标系下的车道线直接应用于汽车自动驾驶或安全辅助驾驶功能。其中，世界坐标系是在环境中描述摄像机和物体的位置的三维坐标系。&lt;br/&gt;　但是，发明人在实现本发明的过程中发现现有技术存在如下缺陷：上述方法不能对检测出的车道线的准确性进行直观的监测。</t>
  </si>
  <si>
    <t>　本发明实施例涉及机器视觉和自动驾驶技术领域，尤其涉及一种车道线识别结果的监测方法、装置、设备和介质。</t>
  </si>
  <si>
    <t>[0032]　实施例一 [0034]　S110、获取基于定位传感器检测出的车道线的世界坐标系数据。 [0035]　其中，车道线的世界坐标系数据是车道线和拍摄车道线的摄像机在世界坐标系下的特征数据，具体可以包括：车道线的起点坐标、终点坐标、车道线曲率、车道线曲率变化率、地面曲率和地面曲率变化率、所述车道线与世界坐标系中X轴之间的夹角、摄像机在世界坐标系下的俯仰角、摄像机在世界坐标系下的偏航角和摄像机在世界坐标系下的翻滚角。 [0036]　可选的，车道线的世界坐标系数据可以通过安装在汽车上的GPS定位传感器结合摄像机检测获得；为提高车道线的检测准确率，车道线的世界坐标系数据也可以基于GPS定位传感器、电子地图、摄像机和其他传感器检测获得，其中其他传感器可以包括车载速度传感器和车载角度传感器。 [0037]　可以理解的是，由于影响定位传感器的定位精度的因素有很多，室外环境中对摄像机拍摄的影响因素也有很多，并且汽车自动驾驶对检测出的车道线的精度要求较高，所以有必要对基于定位传感器检测出的车道线的世界坐标的进行准确性监测。 [0038]　S120、根据所述世界坐标系数据获取车道线的图像坐标系数据。 [0039]　其中，车道线的图像坐标系数据至少包括车道线在二维图像坐标系下的坐标。 [0040]　具体的，所述根据所述世界坐标系数据获取车道线的图像坐标系数据，可以包括： [0041]　根据所述世界坐标系数据获取坐标系转换矩阵和世界坐标矩阵； [0042]　根据所述坐标系转换矩阵和世界坐标矩阵确定所述车道线在图像坐标系下的坐标点，转换公式为： [0043]　Pi＝M*Pw [0044]　其中，Pi的第一行第一列对应图像坐标系下的坐标点的x值，Pi的第二行第一列对应图像坐标系下的坐标点的y值，M为所述坐标系转换矩阵，Pw为世界坐标矩阵，Pw＝[X Y Z 1],[X Y Z]是车道线上的点在世界坐标系下的坐标值。 [0045]　S130、根据所述图像坐标系数据生成车道线图像。 [0046]　电型的，可以通过所述图像坐标系数据中车道线在二维图像坐标系下的坐标生成车道线图像。 [0048]　由于汽车在行驶过程中需要对车道线进行频繁的更新，为对车道线识别结果的准确性进行实时监测，在根据所述图像坐标系数据生成车道线图像之后，还可以包括： [0049]　确定所述车道线图像中车道线与采集的包含车道线的道路图像中车道线的重合程度； [0050]　若所述重合程度小于设定重合阈值，则输出车道线识别结果不正确。 [0051]　其中，设定重合阈值可以根据需要进行设定。需要说明的是，因为计算所述车道线图像中车道线与采集的包含车道线的道路图像中车道线的重合程度的速度较快，从而能满足对车道线识别结果的准确性进行实时监测的计算速度要求。 [0052]　实施例二 [0053]　图2是本发明实施例二提供的一种车道线识别结果的监测方法的流程图。本实施例是在上述实施例的基础上提出的一种可选方案。参见图2，本实施例提供的车道线识别结果的监测方法包括： [0054]　S210、获取基于定位传感器检测出的车道线的世界坐标系数据。 [0055]　S220、根据所述世界坐标系数据中的车道线的起点和终点在世界坐标系的X轴上的坐标，按照如下公式获取x坐标，并将所述x坐标作为所述世界坐标矩阵中的X： [0056]　Xv＝X_start+n*2，{n＝1,2,3…N}，Xv≤X_end [0057]　X＝Xv [0058]　其中，X是车道线在世界坐标系的X轴上对应的坐标；Xv为所述x坐标，X_start为车道线的起点在世界坐标系的X轴上的坐标，X_end为车道线的终点在世界坐标系的X轴上的坐标，N为正整数。本实施例中通过仅取出车道线在世界坐标系的X轴上间隔为2的坐标点，以提高本方法的计算效率，可选的，该间隔还可以根据需要进行设置。 [0059]　S230、根据所述世界坐标系数据中的车道线曲率、车道线曲率变化率和所述x坐标，确定车道线起点和终点之间的直线距离，然后根据所述世界坐标系数据中所述车道线与所述X轴之间的夹角、当前坐标点距离所述世界坐标系中Y轴的纵向距离、所述车道线起点和终点之间的直线距离和所述x坐标，按照如下公式确定所述世界坐标矩阵中的Y： [0060]　Y＝sin(angC)*Xv+cos(angC)*LateralBorder+cos(angC)*dY [0061]　其中，Y是车道线在世界坐标系的Y轴上对应的坐标；angC为所述车道线与所述X轴之间的夹角，LateralBorder为所述车道线起点和终点之间的直线距离，dY是当前坐标点距离所述世界坐标系中Y轴的纵向距离。 [0062]　典型的，根据所述世界坐标系数据中的车道线曲率、车道线曲率变化率和所述x坐标确定车道线起点和终点之间的直线距离，可以包括： [0063]　按照如下公式确定所述车道线长度： [0064] [0065]　其中，Arclength是所述车道线长度，c0是所述车道线曲率，c1是所述车道线曲率变化率； [0066]　根据所述车道线长度按照如下公式确定车道线起点和终点之间的直线距离： [0067]　LateralBorder＝Arclength*Arclength*(c0/2+Arclength*c1/6)。 [0068]　S240、根据所述世界坐标系数据中的地面曲率、地面曲率变化率和所述x坐标，确定所述世界坐标矩阵中的Z，公式为： [0069]　 [0070]　其中，Z是车道线在世界坐标系的Z轴上对应的坐标。c0v是所述地面曲率，c1v是所述地面曲率变化率。 [0071]　S250、根据所述世界坐标系数据中摄像机在世界坐标系下的俯仰角、偏航角和翻滚角按照如下公式确定摄像机的旋转矩阵rot_mat： [0072]　 [0073]　 [0074]　 [0075]　rot_mat＝Matrix_X*Matrix_Y*Matrix_Z [0076]　其中，angX为所述俯仰角，angY为偏航角，angZ为翻滚角。angX、angY和angZ可以通过外部校准参数：ptich(angX),yaw(angZ),roll(angY)获得。外部校准参数是用来决定摄像机坐标与世界坐标系之间相对位置关系。图3是本发明实施例二提供的外部参数的示意图，参见图3，ptich(angX)为汽车围绕X轴旋转的角度，roll(angY)为汽车围绕Y轴旋转的角度，yaw(angZ)为汽车围绕Z轴旋转的角度，。 [0077]　S260、根据所述摄像机的旋转矩阵和摄像机在所述世界坐标系下的坐标，按照如下公式确定所述摄像机外参矩阵rt： [0078]　cam_t＝[XC YC ZC] [0079]　rt＝[rot_mat cam_t] [0080]　其中，cam_t为摄像机在所述世界坐标系下的坐标，可以根据需要预先设定。 [0081]　S270、根据所述摄像机外参矩阵和预设的摄像机内参矩阵，按照如下公式确定所述坐标系转换矩阵M： [0082]　M＝cameraMatrix*rt [0083]　其中，cameraMatrix为所述摄像机内参矩阵，rt为所述摄像机外参矩阵。 [0084]　具体的，cameraMatrix由摄像机厂商提供，例如，cameraMatrix可以为： [0085]　 [0086]　其中，flx和fly是摄像机的像素尺寸，[ppX,ppY]是图像中成像中心的位置坐标。 [0087]　S280、根据所述坐标系转换矩阵和世界坐标矩阵确定所述车道线在图像坐标系下的坐标点，转换公式为： [0088]　Pi＝M*Pw [0089]　其中，Pi的第一行第一列对应图像坐标系下的坐标点的x值，Pi的第二行第一列对应图像坐标系下的坐标点的y值，M为所述坐标系转换矩阵，Pw为世界坐标矩阵，Pw＝[X Y Z 1],其中X是上述计算得到的车道线在世界坐标系的X轴上对应的坐标，Y是上述计算得到的车道线在世界坐标系的Y轴上对应的坐标，Z是上述计算得到的车道线在世界坐标系的Z轴上对应的坐标。 [0090]　S290、采集包含车道线的道路图像，并将由所述车道线在图像坐标系下的坐标点构成的车道线图像与所述道路图像通过终端显示屏进行叠加显示。 [0092]　实施例三 [0093]　图4是本发明实施例三提供的一种车道线识别结果的监测装置的结构示意图。参见图4，本实施例提供的车道线识别结果的监测装置包括：获取模块10、转换模块20和图像生成模块30。 [0094]　其中，获取模块10，用于获取基于定位传感器检测出的车道线的世界坐标系数据；转换模块20，用于根据所述世界坐标系数据获取车道线的图像坐标系数据；图像生成模块30，用于根据所述图像坐标系数据生成车道线图像。 [0095]　进一步的，所述转换模块20可以包括：第一转换单元和第二转换单元。 [0096]　其中，第一转换单元，用于根据所述世界坐标系数据获取坐标系转换矩阵和世界坐标矩阵； [0097]　第二转换单元，用于根据所述坐标系转换矩阵和世界坐标矩阵确定所述车道线在图像坐标系下的坐标点，转换公式为： [0098]　Pi＝M*Pw [0099]　其中，Pi的第一行第一列对应图像坐标系下的坐标点的x值，Pi的第二行第一列对应图像坐标系下的坐标点的y值，M为所述坐标系转换矩阵，Pw为世界坐标矩阵，Pw＝[X Y Z 1],[X Y Z]是车道线在世界坐标系下的坐标值。 [0101]　实施例四 [0105]　输入装置72可用于接收输入的数字或字符信息，以及产生与终端的用户设置以及功能控制有关的键信号输入。输出装置73可包括显示屏等显示设备。 [0106]　实施例五 [0108]　获取基于定位传感器检测出的车道线的世界坐标系数据； [0109]　根据所述世界坐标系数据获取车道线的图像坐标系数据； [0110]　根据所述图像坐标系数据生成车道线图像。 [0113]　值得注意的是，上述搜索装置的实施例中，所包括的各个单元和模块只是按照功能逻辑进行划分的，但并不局限于上述的划分，只要能够实现相应的功能即可；另外，各功能单元的具体名称也只是为了便于相互区分，并不用于限制本发明的保护范围。</t>
  </si>
  <si>
    <t>本发明实施例提供的一种车道线识别结果的监测方法、装置、设备和介质，实现了对检测出的车道线的准确性进行直观的监测。</t>
  </si>
  <si>
    <t>1.19</t>
  </si>
  <si>
    <t>JP2006172170A |
CN106919915A |
CN105489035A |
CN104766058A |
CN104700072A |
US20050049766A1</t>
  </si>
  <si>
    <t>CN109931944B |
WO2020073270A1 |
CN113255619A |
CN113175937A |
CN112805533A |
CN112189225A |
CN109931944A</t>
  </si>
  <si>
    <t>2.62</t>
  </si>
  <si>
    <t>CN107578002B</t>
  </si>
  <si>
    <t>世界坐标系 |
位置坐标 |
外参 |
图像坐标系 |
坐标系转换 |
三维坐标系 |
外部参数 |
内参矩阵 |
旋转矩阵 |
坐标点 |
转换矩阵 |
坐标值 |
偏航角 |
坐标系数据 |
俯仰角 |
终点坐标 |
起点坐标 |
转换公式 |
x坐标 |
世界坐标矩阵 |
地面曲率</t>
  </si>
  <si>
    <t>车道线 |
道路图像 |
车道线识别 |
车道线图像 |
摄像机 |
曲率变化率</t>
  </si>
  <si>
    <t>直线距离 |
纵向距离</t>
  </si>
  <si>
    <t>数据获取 |
监测方法 |
传感器检测</t>
  </si>
  <si>
    <t>3  2018.01.12 公开 公开
2018.02.06 实质审查的生效 实质审查的生效
IPC(主分类):G06K   9/00
申请日:20170828
2021.01.05 授权 授权</t>
  </si>
  <si>
    <t>CN201710621101.4</t>
  </si>
  <si>
    <t>DataMatrix型二维码快速识别方法、装置及电子设备</t>
  </si>
  <si>
    <t>本发明实施例公开了一种DataMatrix型二维码快速识别方法、装置及电子设备，涉及图像处理技术领域。该方法包括：以目标图像的重心坐标为象限中心，将所述目标图像划分为3个以上的区域象限；在每个区域象限内，采用不同的边缘检测算子仅计算图像边界向所述象限中心梯度递增的边缘，得到边缘图像；以所述象限中心为极坐标系中心，在距所述象限中心距离分别为dL及dh的关联区域内，对所述边缘图像进行直线检测，得到四个极值点；在所述四个极值点作为边界顶点的图像区域内，基于加权平均灰度值产生分割阈值对所述目标图像的二维码数据进行二值化。通过上述方案，能够提高二维码识别的准确性和识别速度。</t>
  </si>
  <si>
    <t>一种DataMatrix型二维码快速识别方法，其特征在于，包括： 　　以目标图像的重心坐标为象限中心，将所述目标图像划分为3个以上的区域象限； 　　在每个区域象限内，采用不同的边缘检测算子仅计算图像边界向所述象限中心梯度递增的边缘，得到边缘图像； 　　以所述象限中心为极坐标系中心，在距所述象限中心距离分别为dL及dh的关联区域内，对所述边缘图像进行直线检测，得到四个极值点； 　　在所述四个极值点作为边界顶点的图像区域内，基于加权平均灰度值产生分割阈值对所述目标图像的二维码数据进行二值化。</t>
  </si>
  <si>
    <t>一种DataMatrix型二维码快速识别方法，其特征在于，包括： 　　以目标图像的重心坐标为象限中心，将所述目标图像划分为3个以上的区域象限； 　　在每个区域象限内，采用不同的边缘检测算子仅计算图像边界向所述象限中心梯度递增的边缘，得到边缘图像； 　　以所述象限中心为极坐标系中心，在距所述象限中心距离分别为dL及dh的关联区域内，对所述边缘图像进行直线检测，得到四个极值点，其中，dL、dh表示形成关联区域的两个圆形的极径； 　　在所述四个极值点作为边界顶点的图像区域内，基于加权平均灰度值产生分割阈值对所述目标图像的二维码数据进行二值化； 　　其中，所述对所述边缘图像进行直线检测，得到四个极值点，包括： 　　获取所述边缘图像的直线检测累加器； 　　采用垂直方向的非极大值抑制计算方式，在全局搜索最大值点，并将搜索到的所述最大值点作为第一极值点，其中，所述第一极值点的极角标记为θ； 　　在极角范围为(θ-90,θ+90)的区域内，搜索局部极大值，并将搜索到的所述局部极大值标记为第二极值点； 　　分别在所述第一极值点和所述第二极值点极径方向的对侧、且与所述第一极值点和所述第二极值点的极角相差预设值的两个矩形区域内，搜索两个局部极大值点，标记为第三极值点和第四极值点； 　　所述基于加权平均灰度值产生分割阈值对所述目标图像的二维码数据进行二值化，包括： 　　获取所述目标图像上的当前像素邻域的平均灰度值x； 　　将作为当前像素邻域的加权平均灰度值； 　　采用作为Wellner二值化的分割阈值，对所述目标图像进行二值化处理。</t>
  </si>
  <si>
    <t>2017/07/26</t>
  </si>
  <si>
    <t>G06K  7/14|G06T  7/11|G06T  7/136|G06T  7/60</t>
  </si>
  <si>
    <t>G06K  7/14</t>
  </si>
  <si>
    <t>　DataMatrix码是一种矩阵式二维条码，其最大特点就是密度高，其最小尺寸是目前所有条码中最小的码。Datamatrix因提供极小又高密度的标签，且仍可存放合理的资料内容，故特别适用于小零件标识，商品防伪，电路标识等&lt;br/&gt;　发明人在实现本发明的过程中发现，DataMartix型二维码的特点在于信息容量大，与常见的QR码相比较，由于其不具备快速寻像区，其识别速度、识别准确性大受影响。目前传统的DataMartix型二维码识别方法在外轮廓的定位、二维码码元位置的识别、图像分割等基本方法上存在速度较低、易受噪声干扰、鲁棒性差等特点。由于缺少类似QR的快速寻像区，现有技术对DataMatrix型二维码的识别效率偏低。传统二维码识别方法误识别率较高，且效率低下的原因在于：(1)传统二值化方法会腐蚀包围异色码元的大量同色码元，甚至会造成码元数据的丢失，对识别造成极大影响；(2)利用传统边缘检测算法获得边缘点，存在大量的噪声数据，不利于边缘检测；(3)传统Hough变换方法在累加器计算中存在大量冗余计算，效率低下。&lt;br/&gt;　针对上述问题，亟需一种全新的针对DataMatrix型二维码的识别方法。</t>
  </si>
  <si>
    <t>　本发明涉及图像处理技术领域，尤其涉及图像中的DataMatrix型二维码快速识别技术。</t>
  </si>
  <si>
    <t>[0051]　下面结合附图对本发明实施例进行详细描述。 [0054]　DataMartix型二维码：DataMatrix码是一种矩阵式二维条码，其最大特点就是密度高，其最小尺寸是目前所有条码中最小的码。Datamatrix因提供极小又高密度的标签，且仍可存放合理的资料内容，故特别适用于小零件标识，商品防伪，电路标识等。 [0055]　Hough变换：霍夫变换(Hough Transform)是图像处理中的一种特征提取技术，它通过一种投票算法检测具有特定形状的物体。该过程在一个参数空间中通过计算累计结果的局部最大值得到一个符合该特定形状的集合作为霍夫变换结果。 [0056]　图像分割：把图像分成若干个特定的、具有独特性质的区域并提出感兴趣目标的技术和过程。 [0057]　二值化：图像的二值化，就是将图像上的像素点的灰度值设置为0或255，也就是将整个图像呈现出明显的只有黑和白的视觉效果。 [0058]　边缘检测：边缘检测是图像处理和计算机视觉中的基本问题，边缘检测的目的是标识数字图像中亮度变化明显的点。图像属性中的显著变化通常反映了属性的重要事件和变化。 [0059]　Sobel算子：计算机视觉领域的一种重要处理方法。主要用于获得数字图像的一阶梯度，常见的应用和物理意义是边缘检测。在技术上，它是一个离散的一阶差分算子，用来计算图像亮度函数的一阶梯度之近似值。在图像的任何一点使用此算子，将会产生该点对应的梯度矢量或是其法矢量 [0060]　图像梯度：图像沿某一方向灰度值的变化情况。 [0061]　经典Wellner算法：自适应滤波阈值实际上就是对像素做指定半径的一维平滑，然后原像素和平滑后的值做比较来决定黑还是白。 [0062]　图1为本发明的实施例的DataMatrix型二维码快速识别的流程示意图，如图1所示，本实施例的方法可以包括以下步骤： [0063]　S101，以目标图像的重心坐标为象限中心，将所述目标图像划分为3个以上的区域象限。 [0064]　在进行步骤S101之前，可选的，可以对目标图像执行图像预处理操作。在空间域中对所述目标图像进行预处理，用以去除所述目标图像中的低频光照信息以及高频噪声信号，并保留所述目标图像中的中频纹理信号。图像预处理的目的在于待识别DataMatrix型二维码图像的信噪比，主要的噪声数据来源于以下几个方面：(1)噪点、(2)光照不分布均匀。对于上述问题，可在空间域中使用近似同态滤波的方法，排除低频光照信号，保留中频纹理信号，过滤高频噪声信号。这种处理技术仅需通过不同滤波程度的图像差分即可获得，为提高计算速度可采用盒滤波的方法实现计算，其中生成的卷积图有益于后续二值化算法的计算。 [0065]　除此之外，可选的，在步骤S101之前，还可以包括如下步骤： [0066]　分别采用水平、垂直投影的方式使所述目标图像降维为两个独立的一维信号；分别提取两个一维信号的重心坐标，作为目标图像重心坐标的水平坐标及垂直坐标。作为一种实现方式，可以通过如下公式来计算重心坐标： [0067]　对于一幅m*n像素大小的图像f，其重心坐标为(x0，y0)，则 [0068]　 [0069]　其中，xi表示第i行的坐标，yj表示第j列的坐标，fij表示第i行第j列的像素值，m、n为自然数。 [0070]　可选的，在重心计算的时候，可以对图像的灰度值作进一步的过滤，比如，像素的灰度值超过阈值T的均参与重心处理，此时fij可以修正为： [0071]　 [0072]　计算重心可以加速后续边缘检测、Hough直线检测的效率，减少冗余计算，提高精度。 [0073]　通过上面步骤计算得到的二维码数据区域重心为中心，可以将图像标记为3 个以上(比如8个)的象限。 [0074]　S102，在每个区域象限内，采用不同的边缘检测算子仅计算图像边界向所述象限中心梯度递增的边缘，得到边缘图像。 [0075]　在每个象限中采用不同的边缘检测算子计算图像边缘。特别的是，每个区域的边缘检测算子，只计算由图像边界向象限中心梯度递增的边缘，而忽略其他边缘的干扰。此步骤极大程度地抑制了伪边缘和噪声的产生，提高了后续Hough变换的精度。 [0076]　S103，以所述象限中心为极坐标系中心，在距所述象限中心距离分别为dL及dh的关联区域内，对所述边缘图像进行直线检测，得到四个极值点。 [0077]　步骤S103能够利用DataMatrix型二维码虚、实L型边界的特点，提高Hough 累加器中极值搜索的速度和精度。 [0078]　具体的，以上述步骤中计算的图像重心作为极坐标系中心，以距离中心dL、dh间的一个关联区域计算Hough变换直线检测累加器，该关联区域可以是根据dL、dh作为极径形成的两个圆形通过相减而直接得到的环状区域，也可以是与该环状区域的类似或区域面积接近的矩形区域或者其他形状的区域，或者是用矩形逼近该环形区域，形成新的矩阵区域，矩形区域的执行效率更高，更容易实现多线程编程。具体可以根据实际的需要设置该区域的形状。通过该方式，能够极大程度地避免了冗余信息的干扰。特别的是若待检测DataMatrix型二维码的像素边长尺寸为r，dL、dh应满足以下条件 [0079]　得到Hough直线检测累加器后，可选地采用垂直方向的非极大值抑制计算，提高极值搜索精度。 [0080]　具体的，参见图2，在实现步骤S103的过程中，对所述边缘图像进行直线检测，得到四个极值点，可以包括如下步骤： [0081]　S201，获取所述边缘图像的直线检测累加器； [0082]　S202，采用垂直方向的非极大值抑制计算方式，在全局搜索最大值点，并将搜索到的所述最大值点作为第一极值点，其中，所述第一类极值点的极角标记为θ。 [0083]　S203，在极角范围为(θ-90，θ+90)的区域内，搜索局部极大值，并将搜索到的所述局部极大值标记为第二极值点。 [0084]　S204，分别在所述第一/二极值点极径方向的对侧、且与所述第一/二极值点的极角相差预设值的两个矩形区域内，搜索两个局部极大值点，标记为第三/四极值点。 [0085]　在实现步骤S201-S204的过程中，采用二维累加器全局搜索最大值点，并将其标记为第一类极值点。设第一类极值点对应的极角为θ，之后在第一类极值点正交方向的带状区域内，即(θL＜θ+90或θ-90＜θH)内搜索局部极大值，并将其标记为第二类极值点，其中θL为带状区域的最小极角，θH为带状区域的最大极角。 [0086]　在第一、二类极值点沿极径方向的对侧、且极角差相对较小的，两个矩形区域内搜索两个局部极大值点，并标记为第三类极值点。 [0087]　上述四个极值点在极坐标系下分别对应了空间域中二维码定位区域的虚实L型图形的边界。 [0088]　S104，在所述四个极值点作为边界顶点的图像区域内，基于加权平均灰度值产生分割阈值对所述目标图像的二维码数据进行二值化。 [0089]　具体的，参见图3，在实现步骤S104的过程中，可以包括如下步骤： [0090]　S301，计算所述目标图像的积分图，用以获取所述目标图像中任一像素点邻域的平均灰度值。 [0091]　S302，获取所述目标图像上的当前像素邻域的平均灰度值x。 [0092]　S303，将作为当前像素邻域的加权平均灰度值。 [0093]　S304，采用作为Wellner二值化的分割阈值，对所述目标图像进行二值化处理，其中k为正整数。 [0094]　得到矫正后的二维码数据区图像后，对其二值化采用改进Wellner方法。 [0095]　本发明采用改进Wellner方法的优势在于，由于在步骤S301中计算图像的积分图，因此可以快速获得某一点邻域的平均灰度。相较于传统大津法等需要计算最大类间方差，具有更强的快速性。 [0096]　传统Wellner自适应二值化方法的计算原理在于统计目标像素附近邻域均值的k倍作为该点的分割阈值，但是其缺点在于若异色码元被大量同色码元包围，则分割均值则会倾向于同色码元的灰度值，这会造成同色码元在二值图中被腐蚀，异色码元被膨胀。因此本发明对平均灰度加权动态生成k值。作为一个示例性的例子，Weller算法中涉及到的补偿曲线如图4所示，通过上述补偿曲线的使用，从而对分割阈值动态补偿避免此现象。 [0097]　通过本实施例中的方法，无需计算边缘梯度、边缘检测卷积核尺寸只有2x2 计算速度，提高了计算速度；由于使用了分区方向性边缘检测方法，本发明提取的DataMatrix二维码虚、实L型外边界准确率高，避免了内部码元边界噪声点的干扰；在计算Hough变换时，无需全图边缘点进行极坐标下的展开，仅需对感兴趣区域计算，减少计算问题规模；在Hough累加器极值搜索方面对三类关键点，采用三种不同的搜索策略，减少累加器像素值遍历次数效率得到极大提升；极值搜索前采用垂直非极大值方法，快速抑制非极大值点；图像分割采用改进wellner方法，有效解决了二维码同色码元中，同色码元易受腐蚀的问题。 [0098]　与前述DataMatrix型二维码快速识别方法的实施例相对应，本发明实施例还提供了一种DataMatrix型二维码快速识别装置，如图5所示，DataMatrix型二维码快速识别装置50，包括： [0099]　划分模块501，用于以目标图像的重心坐标为象限中心，将所述目标图像划分为3个以上的区域象限； [0100]　计算模块502，用于在每个区域象限内，采用不同的边缘检测算子仅计算图像边界向所述象限中心梯度递增的边缘，得到边缘图像； [0101]　检测模块503，用于以所述象限中心为极坐标系中心，在距所述象限中心距离分别为dL及dh的关联区域内，对所述边缘图像进行直线检测，得到四个极值点； [0102]　处理模块504，用于在所述四个极值点作为边界顶点的图像区域内，基于加权平均灰度值产生分割阈值对所述目标图像的二维码数据进行二值化。 [0106]　该电子设备可以以多种形式存在，包括但不限于： [0107](1)移动通信设备：这类设备的特点是具备移动通信功能，并且以提供话音、数据通信为主要目标。这类终端包括：智能手机(例如iPhone)、多媒体手机、功能性手机，以及低端手机等。 [0109](3)便携式娱乐设备：这类设备可以显示和播放多媒体内容。该类设备包括：音频、视频播放器(例如iPod)，掌上游戏机，电子书，以及智能玩具和便携式车载导航设备。 [0111](5)其他具有数据交互功能的电子设备。 [0113]　而不一定要求或者暗示这些。 [0115]　本说明书中的各个实施例均采用相关的方式描述，各个实施例之间相同相似的部分互相参见即可，每个实施例重点说明的都是与其他实施例的不同之处。 [0116]　尤其，对于装置实施例而言，由于其基本相似于方法实施例，所以描述的比较简单，相关之处参见方法实施例的部分说明即可。</t>
  </si>
  <si>
    <t>通过上述方案，能够提高二维码识别的准确性和识别速度。</t>
  </si>
  <si>
    <t>0.43</t>
  </si>
  <si>
    <t>CN106846340A |
CN106709499A |
CN106611401A |
CN104463209A |
CN101334263A |
US20070138285A1</t>
  </si>
  <si>
    <t>CN109739233B |
CN112560538B |
CN109076110B |
CN113256700A |
CN112560538A |
CN109815763A |
CN109739233A |
CN109076110A |
US11080859B2</t>
  </si>
  <si>
    <t>3.7</t>
  </si>
  <si>
    <t>CN107577979B</t>
  </si>
  <si>
    <t>double tandem |
hough变换 |
计算图像 |
边缘图像 |
图像边缘 |
二值化 |
分割阈值 |
二值化处理 |
灰度值 |
etch recipe |
平均灰度值 |
重心坐标 |
图像区域 |
极值点 |
目标图像 |
加权平均 |
极坐标系 |
最大值 |
中心距离</t>
  </si>
  <si>
    <t>边缘检测算子 |
图像边界 |
像素邻域 |
边缘检测算法 |
直线检测 |
最大类间方差 |
局部极大值 |
一维信号</t>
  </si>
  <si>
    <t>边界顶点 |
关联区域</t>
  </si>
  <si>
    <t>二维码数据 |
快速识别 |
电子设备</t>
  </si>
  <si>
    <t>3  2018.01.12 公开 公开
2018.02.06 实质审查的生效 实质审查的生效
IPC(主分类):G06K   7/14
申请日:20170726
2020.07.03 授权 授权</t>
  </si>
  <si>
    <t>CN201711012019.8</t>
  </si>
  <si>
    <t>车辆定位方法、装置、车载导航设备及计算机存储介质</t>
  </si>
  <si>
    <t>本发明实施例公开了一种车辆定位方法、装置、车载导航设备及计算机存储介质，其中定位方法包括：于接收到信号累积指令时，累积获取车辆的车辆信号；根据所述车辆信号和车辆信号初始时刻的车辆初始位置确定所述车辆的定位信息。本发明实施例提供的一种车辆定位方法、装置、车载导航设备及计算机存储介质，于接收到信号累积指令时开始对车辆信号进行累积，根据累积的车辆信号和车辆初始位置准确获取车辆的定位信息，解决了车载导航软件不能正常应用时，无法获取车辆定位信息的问题，实现了根据车辆信号和车辆初始位置确定车辆的任意时刻的定位信息，提高了车辆定位的适用性和鲁棒性。</t>
  </si>
  <si>
    <t>一种车辆定位方法，其特征在于，包括： 　　于接收到信号累积指令时，累积获取车辆的车辆信号； 　　根据所述车辆信号和车辆信号初始时刻的车辆初始位置确定所述车辆的定位信息。</t>
  </si>
  <si>
    <t>王振江</t>
  </si>
  <si>
    <t>2018/01/09</t>
  </si>
  <si>
    <t>G01C 21/34</t>
  </si>
  <si>
    <t>　车载导航设备，是一种导航功能为主，影音娱乐系统和辅助驾驶功能为辅的行车辅助设备。其中，导航功能能够帮助用户准确定位当前位置，并且根据既定的目的地计算行程，通过地图显示和语音提示两种方式引导用户行至目的地。车载导航设备由处理器、内存、显示屏、扬声器等构成的硬件系统以及由地图数据、导航软件、操作系统等构成的嵌入式软件系统组成。&lt;br/&gt;　其中，导航软件具有在地图数据上进行位置定位、目的地路径计算等功能。目前，导航软件通过车辆信号进行当前位置定位是当前位置定位的主要方式之一。车辆信号包括陀螺仪提供的车辆运动方向信号、速度传感器提供的车辆运动速度信号、加速度传感器提供的车辆运动加速度信号等。&lt;br/&gt;　若在车辆启动时，通过车辆信号进行定位，车载导航设备操作系统启动时间与导航软件启动时间之和大于车辆启动时间，会出现车辆启动后已经驶离原来位置，但导航软件处于正在启动甚至还未开始启动的情况。当导航软件完成启动后，将记录的车辆启动时的初始位置错误地作为车辆当前位置，从而导致了无法准确定位的问题。&lt;br/&gt;　若在行车过程中，导航设备中的操作系统和导航软件在正常运行过程中，当导航软件故障关闭或重新启动导致的未开启状态时，也不能通过车辆信号进行车辆当前位置定位。&lt;br/&gt;　现有技术中，多采用调整导航软件启动时间或优化操作系统启动速度的方法，从而达到快速启动导航软件的目的。但是此方法的实现需要协调硬件系统与软件系统间的关系，实现难度较大，不能使车载导航设备操作系统启动时间与导航软件启动时间之和小于或等于车辆启动时间，仍存在无法准确定位当前位置的问题。</t>
  </si>
  <si>
    <t>　本发明实施例涉及车辆定位技术，尤其涉及一种车辆定位方法、装置、车载导航设备及计算机存储介质。</t>
  </si>
  <si>
    <t>[0028]　实施例一 [0030]　S110、于接收到信号累积指令时，累积获取车辆的车辆信号。 [0031]　其中，信号累积指令可以是程序触发语句，也可以是高电平触发信号。当信号累积指令是程序触发语句时，车辆定位装置中CPU判断车辆定位装置当前状态符合累积获取车辆的车辆信号状态时，运行程序触发语句，用以调用车辆信号累积子程序，即接收到信号累积指令时，车辆信号累积子程序累积获取车辆的车辆信号。当信号累积指令是高电平触发信号时，车辆定位装置中控制芯片判断车辆定位装置当前状态符合累积获取车辆的车辆信号状态时，控制相关引脚置于高电平，用以开启车辆信号累积模块，即接收到信号累积指令时，车辆信号累积模块累积获取车辆的车辆信号。 [0032]　其中，车辆信号是由车辆传感器采集的信号，例如可以是陀螺仪采集的车辆运动方向信号、速度传感器采集的车辆运动速度信号、加速度传感器采集的车辆运动加速度信号。 [0033]　车辆定位装置可以记录车辆传感器采集信号，还可以记录车辆传感器采集到车辆信号时的时间戳，用以计算各时间戳之间的时间间隔内车辆行驶的距离矢量。 [0035]　S120、根据所述车辆信号和车辆信号初始时刻的车辆初始位置确定所述车辆的定位信息。 [0037]　其中，车辆的定位信息表示车辆所处的位置信息。可选的，车辆的定位信息可以是车辆所处的经度及纬度数据信息，也可以是车辆所处的道路名称、距路口距离信息，也可以是车辆所处位置周围的建筑物或其他标识的名称、距建筑物或其他标识的距离信息。 [0038]　其中，可以首先将接收到第一次车辆信号时刻至任意时刻累积的车辆信号进行叠加处理，可以按时间顺序叠加，也可以以按计算难易程度叠加，用以获取车辆在接收到第一次车辆信号时刻至任意时刻行驶的距离矢量；再根据所述距离矢量和车辆初始位置进行运算，用以确定某时刻车辆的定位信息。也可以将车辆初始位置按时间顺序从第一次车辆信号时刻开始不断叠加车辆信号直至任意时刻，用以确定任意时刻车辆的定位信息。可选的，当所述任意时刻为当前时刻时，则可以确定当前时刻车辆的定位信息。可选的，将获取的车辆信号实时进行矢量叠加，获取各时间间隔对应的定位信息。可选的，根据预设时间周期输出车辆的定位信息，便于用户确定车辆位置，示例性的，预设时间周期可以是1s、3s或者5s等，其中，预设时间周期可以是根据用户需求进行自主设置。 [0039]　本实施例中，在检测到车载导航软件不能正常应用时，累积获取车辆信号，并通过累积的车辆信号获取各时刻的定位信息，避免了车载导航软件不能正常应用时无法确定车辆位置的问题，进一步解决了车载导航软件由不能正常应用状态切换至正常应用状态时，车辆位置确定不准确的问题，提高了车辆导航精确度。其中，车载导航软件不能正常应用例如可以是车载导航软件未成功启动或者车载导航软件故障等情况。 [0040]　本实施例提供的车辆定位方法，当车辆信号累积模块或车辆信号累积程序接收到信号累积指令时累积获取车辆信号，并根据所述车辆信号与预先存储的车辆初始位置准确获取车辆的定位信息，解决了车载导航软件不能正常应用时，无法获取车辆定位信息的问题，实现了根据车辆信号和车辆初始位置确定车辆的任意时刻的定位信息，提高了车辆定位的适用性和鲁棒性。 [0041]　实施例二 [0043]　参见图2，本实施例中车辆定位方法具体包括： [0044]　S210、于检测到导航设备中操作系统处于开启状态，且导航设备中导航软件处于未开启状态时，接收所述信号累积指令。 [0045]　示例性的，导航设备中操作系统处于开启状态，且导航设备中导航软件处于未开启状态，可以是在车辆启动时，导航设备中的操作系统开启成功，但是导航软件还没启动成功的状态；还可以是在车辆行驶过程中，导航设备中的操作系统和导航软件在正常运行过程中，导航软件故障关闭或重新启动导致的未开启状态。也就是，当导航设备符合操作系统开启但导航软件关闭的状态时，即可判断当前状态符合累积获取车辆的车辆信号状态，车辆信号累积模块或车辆累积程序接收到信号累积指令，开始累积获取车辆信号。其中，信号累积指令可由检测导航设备状态的控制器生成并发送。 [0046]　S220、根据预设时间间隔获取车辆的车辆信号，所述车辆信号包括车辆方向信号和车辆速度信号。 [0047]　其中，预设时间间隔可以是固定值，也可以是非固定值。可选的，通过缩小预设时间间隔，提高车辆定位精度，时间间隔越小，计算所得的车辆在某时间段内行驶距离矢量越精确。示例性的，可以设置时间间隔为固定值40ms或50ms或60ms，也可以设置时间间隔依次为40ms、40ms、50ms、60ms、100ms……可以理解的是，以上时间间隔仅为示例性的举例，并不作为对时间间隔的限定。 [0048]　S230、将所述车辆信号根据对应的时间顺序或信号类型进行累积。 [0049]　其中，可以按采集车辆信号的先后时间顺序进行累积存储，也可以按照采集车辆信号的类型进行累积存储。例如，可以是每隔一个时间间隔采集一次车辆信号后，将采集的车辆信号按采集的先后顺序进行存储；也可以是每隔一个时间间隔采集一次车辆信号后，将车辆信号进行分类，将同一类车辆信号按采集的先后顺序进行存储。 [0050]　S240、根据所述车辆信号和车辆信号初始时刻的车辆初始位置确定所述车辆的定位信息。 [0051]　本实施例提供了一种车辆定位方法，进一步阐述了导航设备操作系统开启但导航软件关闭的状态为符合累积获取车辆的车辆信号状态，规定了车辆信号累积模块进行车辆信号累积的条件；并且预设了获取车辆信号的时间间隔，使车辆信号累积模块每隔一个时间间隔进行车辆信号累积，可以协调定位精度与定位所需时间；并且提出了可以根据车辆信号时间顺序或信号类型进行累积，使进一步车辆行驶的距离矢量计算更加方便快捷。 [0052]　实施例三 [0054]　参见图3a，本实施例中车辆定位信息确认方法包括： [0055]　S310、于接收到信号累积指令时，累积获取车辆的车辆信号。 [0056]　S320、根据各时间间隔的车辆方向信号和车辆速度信号，确定车辆在各时间间隔对应的距离矢量。 [0057]　将采集所得的车辆方向信号和车辆速度信号，作为此次采集与下一次采集的时间间隔内车辆平均转弯速率和车辆平均速度。根据各时间间隔内车辆的平均转弯速率和平均速度，则可以计算出车辆在各时间间隔内对应的方向和位移，即可以获取车辆在各时间间隔内对应的距离矢量。 [0058]　S330、根据车辆信号初始时刻至当前时刻的时间范围内的各所述距离矢量确定当前时刻的距离矢量和。 [0059]　已知车辆在各时间间隔内对应的距离矢量后，将接收到第一个车辆信号时刻直到当前时刻的时间范围内所有的距离矢量相叠加，即可得到从接收到第一个车辆信号时刻直到当前时刻的时间范围内车辆行驶的距离矢量和。 [0060]　S340、根据所述初始位置和所述当前时刻的距离矢量和确定车辆在当前时刻的定位信息，其中，所述初始位置为上一次导航的终点位置。 [0061]　车辆初始位置，即接收到第一个车辆信号时的车辆位置，也可以理解为上一次导航的终点位置。可以将车辆初始位置与从接收到第一个车辆信号时刻直到当前时刻的时间范围内车辆行驶的距离矢量和相加，即可确定车辆当前时刻的定位信息。 [0062]　本实施例提供了一种车辆定位方法中车辆定位信息确认方法，利用各时间间隔的车辆方向信号和车辆速度信号计算对应的距离矢量，将初始时刻与当前时刻时间范围内各距离矢量叠加可得当前时刻的距离矢量和，进一步根据初始位置与距离矢量和可以确认车辆当前的定位信息。 [0063]　优选的，S340步骤之后，还可以包括： [0064]　根据所述初始位置和各时刻的定位信息确定所述车辆的行驶轨迹。 [0065]　已知车辆的初始位置，可以将车辆初始位置按时间顺序从第一次车辆信号时刻开始不断叠加车辆信号直至任意时刻，用以确定任意时刻车辆的定位信息。即可以确定从接收到第一个车辆信号时刻直到当前时刻的时间范围内任意时刻的车辆定位信息。由各时刻的车辆定位信息即可得到车辆从初始位置行驶至当前位置的行驶轨迹。 [0066]　此外，若要求精度较低的情况下，为提高行驶轨迹确认效率，可以选择隔两个甚至多于两个时间间隔的定位信息，用以获得车辆从初始位置行驶至当前位置粗略的行驶轨迹。 [0067]　可选的，于检测到所述导航软件开启成功时，停止获取所述车辆信号，并将所述车辆信号或所述定位信息发送至所述导航软件，以使所述导航软件根据所述车辆信号或所述定位信息确定车辆当前位置。 [0068]　当将定位信息发送至导航软件时，导航软件根据定位信息确定车辆当前位置，还可以将车辆当前位置信息显示在地图数据中，使当前定位信息更直观清晰地呈现在地图数据上。此外，导航软件还可以获取各时刻的定位信息，可以将各时刻的车辆定位信息连线并显示在地图数据中，使车辆从初始位置行驶至当前位置的行驶轨迹更直观清晰地呈现在地图数据上。 [0069]　当将车辆信号发送至导航软件时，导航软件实施上述车辆定位信息确认方法，用以确认车辆当前的定位信息。进一步地，导航软件可以在地图数据上显示车辆当前定位信息对应地当前位置，还可以在地图数据上显示车辆从初始位置行驶至当前位置的行驶轨迹。 [0070]　图3b是本发明实施例提供的一种车辆定位方法的可选实施方式的车辆定位信息确认示意图。此实施方式应用于车辆启动时车辆定位信息确认。导航设备中的操作系统在开启的同时，车辆信号累积模块进行车辆信号累积。于检测到导航软件开启成功时，车辆信号累积模块停止获取车辆信号，并将当前时刻累积的所有车辆信号发送给导航软件，根据车辆信号的数量和种类，可以一次或多次向导航软件发送。在车辆信号发送完毕前，车辆信号累积模块不会向导航软件提供最新的车辆信号。导航软件利用累积的车辆信号和车辆初始位置，确认车辆当前的定位信息。 [0071]　参见图3b，横轴正向表示正东方向，纵轴正向表示正北方向，点表示各时刻的车辆定位信息。其中，原点O表示0时刻车辆初始位置，点1、2、3……n表示按时间顺序T1、T2、T3……Tn的车辆位置，每两个时间的时间间隔固定为40ms。其中，虚线箭头表示车辆在各时间间隔对应的距离矢量。将所有距离矢量相累加，即可得到从0时刻到Tn时刻的时间范围内车辆行驶的距离矢量和，图中实线箭头代表车辆行驶的距离矢量和。在车辆初始位置的基础上，补充从0到Tn时间范围内的距离矢量总和，可以得出新的车辆位置，从而达到导航车辆位置更贴近现实、提高了启动时导航车辆位置精度。 [0072]　实施例四 [0073]　图4是本发明实施例四提供的一种车辆定位装置结构示意图。本实施例可适用于车辆定位信息确认。 [0074]　参见图4，本实施例中车辆定位装置包括： [0075]　车辆信号累积模块410，用以于接收到信号累积指令时，累积获取车辆的车辆信号； [0076]　定位信息确定模块420，用于根据所述车辆信号和车辆信号初始时刻的车辆初始位置确定所述车辆的定位信息。 [0077]　进一步地，车辆信号累积模块410，包括： [0078]　指令接收子模块，用以于检测到导航设备中操作系统处于开启状态，且导航设备中导航软件处于未开启状态时，接收所述信号累积指令。 [0079]　车辆信号获取子模块，用于根据预设时间间隔获取车辆的车辆信号，所述车辆信号包括车辆方向信号和车辆速度信号。 [0080]　车辆信号累积子模块，用于将所述车辆信号根据对应的时间顺序或信号类型进行累积。 [0081]　进一步地，定位信息确定模块420，包括： [0082]　距离矢量确定子模块，用于根据各时间间隔的车辆方向信号和车辆速度信号，确定车辆在各时间间隔对应的距离矢量。 [0083]　距离矢量和确定子模块，用于根据车辆信号初始时刻至当前时刻的时间范围内的各所述距离矢量确定当前时刻的距离矢量和。 [0084]　定位信息确定子模块，用于根据所述初始位置和所述当前时刻的距离矢量和确定车辆在当前时刻的定位信息，其中，所述初始位置为上一次导航的终点位置。 [0085]　进一步地，所述车辆定位装置，还可以包括： [0086]　行驶轨迹确定子模块，用于在确定所述车辆在当前时刻的定位信息之后，根据所述初始位置和各时刻的定位信息确定所述车辆的行驶轨迹。 [0087]　进一步地，所述车辆定位装置，还可以包括： [0088]　信息发送模块，用以于检测到所述导航软件开启成功时，停止获取所述车辆信号，并将所述车辆信号或所述定位信息发送至所述导航软件，以使所述导航软件根据所述车辆信号或所述定位信息确定车辆当前位置。 [0089]　本实施例提供的车辆定位装置利用车辆信号累积模块接收到信号累积指令时，累积获取车辆的车辆信号，利用定位信息确定模块将车辆信号和车辆信号初始时刻的车辆初始位置确定所述车辆的定位信息。 [0090]　本实施例与实施例一至三提出的车辆定位方法属于同一发明构思，未在本实施例中详尽描述的技术细节可参见实施例一至三，并且本实施例与实施例一至三具有相同的有益效果。 [0091]　实施例五 [0092]　本实施例提供了一种车载导航设备，可以用于车辆位置定位。图5是本发明实施例五提供的一种车载导航设备结构示意图。 [0093]　参见图5，该导航设备包括： [0101]　本实施例提出的车载导航设备与实施例一至三提出的车辆定位方法属于同一发明构思，未在本实施例中详尽描述的技术细节可参见实施例一至三，并且本实施例与实施例一至三具有相同的有益效果。 [0102]　实施例六</t>
  </si>
  <si>
    <t>本发明实施例提供的一种车辆定位方法、装置、车载导航设备及计算机存储介质，于接收到信号累积指令时开始对车辆信号进行累积，根据累积的车辆信号和车辆初始位置准确获取车辆的定位信息，解决了车载导航软件不能正常应用时，无法获取车辆定位信息的问题，实现了根据车辆信号和车辆初始位置确定车辆的任意时刻的定位信息，提高了车辆定位的适用性和鲁棒性。</t>
  </si>
  <si>
    <t>1.36</t>
  </si>
  <si>
    <t>CN100533066C |
CN106646569A |
CN104567883A |
CN103954291A |
CN102243315A |
CN101738621A |
CN101183008A</t>
  </si>
  <si>
    <t>CN110087192A</t>
  </si>
  <si>
    <t>导航软件 |
导航设备 |
车载导航 |
导航功能 |
车载导航设备 |
操作系统</t>
  </si>
  <si>
    <t>行驶轨迹 |
车辆位置 |
车辆定位 |
记录车辆 |
车辆位置定位 |
定位信息 |
当前位置信息 |
车辆定位信息 |
车辆定位方法 |
车辆平均速度 |
终点位置 |
距离矢量 |
初始位置</t>
  </si>
  <si>
    <t>判断车辆 |
采集车辆 |
通过车辆 |
车辆行驶 |
车辆信号 |
车辆传感器 |
车辆速度信号</t>
  </si>
  <si>
    <t>当前时刻 |
时间范围 |
时间间隔 |
时间顺序 |
信号累积 |
确定模块</t>
  </si>
  <si>
    <t>3  2018.01.09 公开 公开
2018.02.02 实质审查的生效 实质审查的生效
IPC(主分类):G01C  21/34
申请日:20171026
2021.09.24 发明专利申请公布后的驳回 发明专利申请公布后的驳回
申请公布日=2018.01.09</t>
  </si>
  <si>
    <t>CN201710631659.0</t>
  </si>
  <si>
    <t>一种权限管理方法、权限管理装置及智能终端</t>
  </si>
  <si>
    <t>本发明公开了一种权限管理方法、权限管理装置及智能终端，其中，所述权限管理方法包括：接收应用程序发送的权限请求指令；基于所述权限请求指令所请求的真实访问权限，确定与所述真实访问权限对应的虚拟访问权限，其中，所述真实访问权限与真实系统中的终端数据相关联，所述虚拟访问权限与虚拟系统中的终端数据相关联，所述虚拟系统中的终端数据不同于所述真实系统中的终端数据；将所述虚拟访问权限授予所述应用程序。本方案既能够为应用程序开放所需的访问权限，又能够保障用户的个人信息安全。</t>
  </si>
  <si>
    <t>一种权限管理方法，其特征在于，所述权限管理方法包括： 　　接收应用程序发送的权限请求指令； 　　基于所述权限请求指令所请求的真实访问权限，确定与所述真实访问权限对应的虚拟访问权限，其中，所述真实访问权限与真实系统中的终端数据相关联，所述虚拟访问权限与虚拟系统中的终端数据相关联，所述虚拟系统中的终端数据不同于所述真实系统中的终端数据； 　　将所述虚拟访问权限授予所述应用程序。</t>
  </si>
  <si>
    <t>一种权限管理方法，其特征在于，所述权限管理方法包括： 　　接收应用程序发送的权限请求指令； 　　基于所述权限请求指令所请求的真实访问权限，确定与所述真实访问权限对应的虚拟访问权限，其中，所述真实访问权限与真实系统中的终端数据相关联，所述虚拟访问权限与虚拟系统中的终端数据相关联，所述虚拟系统中的终端数据不同于所述真实系统中的终端数据；在真实系统中通过沙箱创建所述虚拟系统；每一真实访问权限在虚拟系统中都有与其相对应的虚拟访问权限； 　　将所述虚拟访问权限授予所述应用程序； 　　接收输入的权限更改指令； 　　基于所述权限更改指令，确定所述应用程序的待更改的虚拟访问权限； 　　对与所述待更改的虚拟访问权限相关联的虚拟系统中的终端数据更改为对应的真实系统中的终端数据； 　　所述权限管理方法还包括： 　　在初次启动所述虚拟系统时，对所述虚拟访问权限进行初始化； 　　所述对所述虚拟访问权限进行初始化，包括： 　　获取与所述真实访问权限关联的所述真实系统中的终端数据； 　　将与所述真实访问权限关联的所述真实系统中的终端数据复制至所述虚拟系统； 　　以预设的方式对所述虚拟系统中，复制得到的与所述真实访问权限关联的所述真实系统中的终端数据进行更改，将更改后的所述真实系统中的终端数据作为所述虚拟系统中的终端数据； 　　将所述虚拟访问权限与所述虚拟系统中的终端数据关联，完成对虚拟访问权限的初始化； 　　在所述虚拟系统中预先设置第一默认数据及第二默认数据，所述第一默认数据与第二默认数据不同：首先检测第一默认数据是否与复制得到的终端数据一致，若不一致，则将复制得到的终端数据更改为第一默认数据；若一致，则将复制得到的终端数据更改为第二默认数据。</t>
  </si>
  <si>
    <t>肖立锋 |
龙德武</t>
  </si>
  <si>
    <t>2017/07/28</t>
  </si>
  <si>
    <t>2017/12/15</t>
  </si>
  <si>
    <t>2020/08/14</t>
  </si>
  <si>
    <t>G06F21/629</t>
  </si>
  <si>
    <t>　许多应用程序往往会在安装时向智能终端申请大量不必要的、甚至是与本应用程序无关的权限，例如，某些应用程序会向智能终端申请读取安全数码卡(SD卡)、系统日志信息、通信录信息、通话信息、短信信息、智能终端地理位置等信息的权限。如果用户向这些应用程序授予了它们所要求的权限，则可能导致存储于智能终端上的个人数据被泄露；如果用户不向这些应用程序开放它们所要求的权限，则会导致应用程序无法使用、甚至会导致应用程序自动退出。</t>
  </si>
  <si>
    <t>　本发明涉及信息安全技术领域，尤其涉及一种权限管理方法、权限管理装置、智能终端及计算机可读存储介质。</t>
  </si>
  <si>
    <t>[0023]　实施例一 [0024]　图1示出了本发明实施例一提供的权限管理方法的实现流程，详述如下： [0025]　在步骤S101中，接收应用程序发送的权限请求指令； [0026]　在本发明实施例中，在应用程序的运行过程中，接收应用程序发送的权限请求指令。具体地，可以是在应用程序被安装时，接收应用程序发送的权限请求指令；或者，在步骤S101中，还可以是在应用程序被使用时，接收应用程序发送的权限请求指令，此处不作限定。 [0027]　在步骤S102中，基于上述权限请求指令所请求的真实访问权限，确定与上述真实访问权限对应的虚拟访问权限； [0028]　在本发明实施例中，上述真实访问权限与真实系统中的终端数据相关联，上述虚拟访问权限与虚拟系统中的终端数据相关联，上述虚拟系统中的终端数据不同于上述真实系统中的终端数据。其中，上述真实系统中的终端数据为用户在智能终端中实际存储的数据；上述真实访问权限与真实系统中的终端数据相关联，指的是通过上述真实访问权限能够访问到真实系统中的终端数据，即通过上述真实访问权权限能够获取到用户在智能终端中实际存储的数据；上述虚拟访问权限与虚拟系统中的终端数据相关联，指的是通过上述虚拟访问权限能够访问到虚拟系统中的终端数据，而由于上述虚拟系统中的终端数据不同与上述真实系统中的终端数据，因此，通过上述虚拟访问权限并不能够获取到用户在智能终端中实际存储的数据。需要注意的是，每一真实访问权限在虚拟系统中都有与其相对应的虚拟访问权限，因而当步骤S101中接收到应用程序发送的权限请求指令后，可以基于上述权限请求指令所请求的真实访问权限，确定与上述真实访问权限对应的虚拟访问权限。 [0029]　在步骤S103中，将上述虚拟访问权限授予上述应用程序。 [0030]　在本发明实施例中，将步骤S102中确定得到的虚拟访问权限授予上述应用程序，以使得上述应用程序继续运行。如果上述应用程序是在安装过程中发出的权限请求指令，则在授予了上述应用程序虚拟访问权限后，能够使得上述应用程序得以继续安装；如果上述应用程序是在使用过程中发出的权限请求指令，则在授予了上述应用程序虚拟访问权限后，能够使得用户得以继续使用上述应用程序的功能。 [0031]　为了使本发明实施例的过程更加清楚，以下以实例进行说明：假定用户正携带智能终端在a地出差，当使用应用程序A时，该应用程序A发送了权限请求指令，请求获取访问智能终端的地理位置信息；再假定应用程序A的功能并不依赖于地理位置，在这种情况下，用户并不想将自己的真实地理位置告知该应用程序A；此时，通过本发明实施例，为其授予虚拟访问权限，由于虚拟系统中的终端数据不同于真实系统中的终端数据，因而应用程序A只能获取到预先存储于虚拟系统中的虚拟的地理位置信息b，而用户的智能终端的真实的地理位置a将不会被告知应用程序A。但实际上，对于应用程序A来说，该应用程序A确实访问了智能终端的地理位置信息，并获得到了地理位置b这一信息，应用程序A并不会知道自己获得的数据是虚拟的数据，也即是说，应用程序A认为自己获得的数据是智能终端真实的数据，并以此为基础继续运行，执行应用程序A的后续操作。 [0032]　可选地，上述权限管理方法还包括： [0033]　在初次启动上述虚拟系统时，对上述虚拟访问权限进行初始化。 [0034]　其中，可以在真实系统中通过沙箱创建上述虚拟系统，当然，也可以通过其它方式创建上述虚拟系统，此处不作限定。由于虚拟系统实际上为智能终端的真实系统的虚拟镜像，在初次启动上述虚拟系统时，该虚拟系统中存储的数据为空，因而，需要对上述虚拟访问权限进行初始化。如图2所示，在本发明实施例中，上述对上述虚拟访问权限进行初始化，具体为： [0035]　S201，获取与上述真实访问权限关联的上述真实系统中的终端数据； [0036]　S202，将与上述真实访问权限关联的上述真实系统中的终端数据复制至上述虚拟系统； [0037]　其中，可以在初始化虚拟访问权限时，首先获取与上述真实访问权限关联的上述真实系统中的终端数据，并将获得的真实系统中的终端数据复制至虚拟系统，使得虚拟系统能够获知对于本智能终端来说应用程序可能请求的终端数据的类型及各种类型的终端数据在本智能终端上的存储格式，以此避免在初始化虚拟访问权限时，生成无效的终端数据。 [0038]　S203，以预设的方式对上述虚拟系统中，复制得到的与上述真实访问权限关联的上述真实系统中的终端数据进行更改，将更改后的上述真实系统中的终端数据作为上述虚拟系统中的终端数据； [0039]　其中，为了使得虚拟系统中的终端数据与真实系统中的终端数据不同，在将真实系统中的终端数据复制至虚拟系统后，可以对复制得到的终端数据以预设的方式进行更改，例如，对于可以为空的数据，例如通信录数据、短信数据、图片库数据等，可以进行置空操作；对于不可以为空的数据，例如智能终端地理位置数据等，可以将其更改为预设的默认数据，例如将智能终端地理位置数据更改为北京。当然，即便是对于可以为空的数据，也可以更改为预设的默认数据，此处不对更改的方式进行限定。需要注意的是，在将复制得到的终端数据更改为预设的默认数据时，为了避免发生默认数据与复制得到的终端数据一致的情况，可以在虚拟系统中预先设置第一默认数据及第二默认数据，上述第一默认数据与第二默认数据不同：首先检测第一默认数据是否与复制得到的终端数据一致，若不一致，则将复制得到的终端数据更改为第一默认数据；若一致，则将复制得到的终端数据更改为第二默认数据。 [0040]　在步骤S204中，将上述虚拟访问权限与上述虚拟系统中的终端数据关联，完成对虚拟访问权限的初始化。 [0041]　其中，在完成了对虚拟系统中的终端数据的初始化后，继续将虚拟访问权限与上述虚拟系统中的终端数据关联起来，完成对虚拟访问权限的初始化，使得应用程序在被授予虚拟访问权限后，能够访问得到虚拟系统中的终端数据。 [0042]　由上可见，通过本发明实施例，当应用程序发起权限请求指令时，将根据应用程序所请求的真实访问权限确定相对应的虚拟访问权限，并将该虚拟访问权限授予该应用程序，一方面能够避免因不授权而导致的应用程序自动退出的情况发生，另一方面，由于该虚拟访问权限与虚拟系统中的终端数据相关联，因此，获得该虚拟访问权限的应用程序所允许访问的终端数据为虚拟系统中的终端数据，从而可避免该应用程序获取到真实系统中实际的终端数据，在一定程度上保障用户的个人信息安全。 [0043]　应理解，上述实施例中各步骤的序号的大小并不意味着执行顺序的先后，各过程的执行顺序应以其功能和内在逻辑确定，而不应对本发明实施例的实施过程构成任何限定。 [0044]　实施例二 [0045]　在实施例一的基础上，图2示出了本发明实施例二提供的另一权限管理方法的实现流程，详述如下： [0046]　在步骤S301中，接收应用程序发送的权限请求指令； [0047]　在步骤S302中，基于上述权限请求指令所请求的真实访问权限，确定与上述真实访问权限对应的虚拟访问权限； [0048]　在步骤S303中，将上述虚拟访问权限授予上述应用程序； [0049]　在本发明实施例中，上述步骤S301至上述步骤S303分别与上述步骤S101及上述步骤S103的实现方式相同或相似，此处不作赘述。 [0050]　在步骤S304中，接收输入的权限更改指令； [0051]　在本发明实施例中，如果应用程序的某些功能确实需要访问真实系统的终端数据，在步骤S303中应用程序基于被授予的虚拟访问权限继续运行的过程中，还可以对应用程序的运行状态进行检测：若应用程序无法正常运行，则输出提醒消息，以提示用于对应用程序的权限进行更改，并等待接收用户输入的权限更改指令；在接收到要用户输入的权限更改指令后，继续执行步骤S305及步骤S306。 [0052]　在步骤S305中，基于上述权限更改指令，确定上述应用程序的待更改的虚拟访问权限； [0053]　在本发明实施例中，由于上述应用程序可能已经请求了多个的访问权限，而在进行更改时，通常仅需要对其中的一个或几个访问权限进行更改。上述权限更改指令指示了用户想要对上述应用程序进行更改的访问权限，因而可以基于上述权限更改指令，确定上述应用程序的待更改的虚拟访问权限。 [0054]　在步骤S306中，对与上述待更改的虚拟访问权限相关联的虚拟系统中的终端数据进行更改。 [0055]　在本发明实施例中，在步骤S305中确定了上述应用程序的待更改的虚拟访问权限后，对上述待更改的虚拟访问权限相关联的虚拟系统中的终端数据进行更改。具体地，上述更改操作可以为：将与上述待更改的虚拟访问权限相关联的虚拟系统中的终端数据更改为对应的真实系统中的终端数据。需要注意的是，此处仅仅是对虚拟系统终中的终端数据进行了更改，上述应用程序访问的还是虚拟系统中的终端数据，也即是说，上述应用程序仍然无法直接访问真实系统中的终端数据。 [0056]　由上可见，通过本发明实施例，当应用程序发起权限请求指令时，将根据应用程序所请求的真实访问权限确定相对应的虚拟访问权限，并将该虚拟访问权限授予该应用程序，一方面能够避免因不授权而导致的应用程序自动退出的情况发生，另一方面，由于该虚拟访问权限与虚拟系统中的终端数据相关联，因此，获得该虚拟访问权限的应用程序所允许访问的终端数据为虚拟系统中的终端数据，从而可避免该应用程序获取到真实系统中实际的终端数据，在一定程度上保障用户的个人信息安全。进一步地，当用户想要让应用程序访问真实系统的终端数据时，可以对与虚拟访问权限所关联的虚拟系统中的终端数据进行更改，将相应的真实系统中的终端数据赋予虚拟系统，以保证应用程序的正常运行。 [0057]　应理解，上述实施例中各步骤的序号的大小并不意味着执行顺序的先后，各过程的执行顺序应以其功能和内在逻辑确定，而不应对本发明实施例的实施过程构成任何限定。 [0058]　实施例三 [0059]　图4示出了本发明实施例提供的权限管理装置的结构框图，为了便于说明，仅示出了与本发明实施例相关的部分。该权限管理装置4包括：请求接收单元41，权限确定单元42，权限授予单元43。 [0060]　其中，请求接收单元41，用于接收应用程序发送的权限请求指令； [0061]　权限确定单元42，用于基于上述请求接收单元41接收到的权限请求指令所请求的真实访问权限，确定与上述真实访问权限对应的虚拟访问权限，其中，上述真实访问权限与真实系统中的终端数据相关联，上述虚拟访问权限与虚拟系统中的终端数据相关联，上述虚拟系统中的终端数据不同于上述真实系统中的终端数据； [0062]　权限授予单元43，用于将上述权限确定单元42确定的虚拟访问权限授予上述应用程序。 [0063]　可选地，上述权限管理装置4还包括： [0064]　权限初始化单元，用于在初次启动上述虚拟系统时，对上述虚拟访问权限进行初始化。 [0065]　可选地，上述权限初始化单元包括： [0066]　数据获取子单元，用于获取与上述真实访问权限关联的上述真实系统中的终端数据； [0067]　数据复制子单元，用于将上述数据获取子单元获取到的与上述真实访问权限关联的上述真实系统中的终端数据复制至上述虚拟系统； [0068]　数据更改子单元，用于以预设的方式对上述虚拟系统中，上述数据复制子单元复制得到的与上述真实访问权限关联的上述真实系统中的终端数据进行更改，将更改后的上述真实系统中的终端数据作为上述虚拟系统中的终端数据； [0069]　数据关联子单元，用于将上述虚拟访问权限与上述数据更改子单元确定的虚拟系统中的终端数据关联，完成对虚拟访问权限的初始化。 [0070]　可选地，上述权限管理装置4还包括： [0071]　虚拟系统创建单元，用于在上述真实系统中通过沙箱创建上述虚拟系统。 [0072]　可选地，上述权限管理装置4还包括： [0073]　更改接收单元，用于接收输入的权限更改指令； [0074]　待更改权限确定单元，用于基于上述权限更改指令，确定上述应用程序的待更改的虚拟访问权限； [0075]　权限更改单元，用于对与上述待更改的虚拟访问权限相关联的虚拟系统中的终端数据进行更改。 [0076]　由上可见，通过本发明实施例，当应用程序发起权限请求指令时，权限管理装置将根据应用程序所请求的真实访问权限确定相对应的虚拟访问权限，并将该虚拟访问权限授予该应用程序，一方面能够避免因不授权而导致的应用程序自动退出的情况发生，另一方面，由于该虚拟访问权限与虚拟系统中的终端数据相关联，因此，获得该虚拟访问权限的应用程序所允许访问的终端数据为虚拟系统中的终端数据，从而可避免该应用程序获取到真实系统中实际的终端数据，在一定程度上保障用户的个人信息安全。进一步地，当用户想要让应用程序访问真实系统的终端数据时，权限管理装置可以对与虚拟访问权限所关联的虚拟系统中的终端数据进行更改，将相应的真实系统中的终端数据赋予虚拟系统，以保证应用程序的正常运行。 [0077]　实施例五 [0080]　请求接收单元，用于接收应用程序发送的权限请求指令； [0081]　权限确定单元，用于基于上述请求接收单元接收到的权限请求指令所请求的真实访问权限，确定与上述真实访问权限对应的虚拟访问权限，其中，上述真实访问权限与真实系统中的终端数据相关联，上述虚拟访问权限与虚拟系统中的终端数据相关联，上述虚拟系统中的终端数据不同于上述真实系统中的终端数据； [0082]　权限授予单元，用于将上述权限确定单元确定的虚拟访问权限授予上述应用程序。 [0086]　由上可见，通过本发明实施例，当应用程序发起权限请求指令时，智能终端将根据应用程序所请求的真实访问权限确定相对应的虚拟访问权限，并将该虚拟访问权限授予该应用程序，一方面能够避免因不授权而导致的应用程序自动退出的情况发生，另一方面，由于该虚拟访问权限与虚拟系统中的终端数据相关联，因此，获得该虚拟访问权限的应用程序所允许访问的终端数据为虚拟系统中的终端数据，从而可避免该应用程序获取到真实系统中实际的终端数据，在一定程度上保障用户的个人信息安全。 [0088]　在上述实施例中，对各个实施例的描述都各有侧重，某个实施例中没有详述或记载的部分，可以参见其它实施例的相关描述。 [0090]　在本发明所提供的实施例中，应该理解到，所揭露的装置/智能终端和方法，可以通过其它的方式实现。例如，以上所描述的装置/智能终端实施例仅仅是示意性的，例如，上述模块或单元的划分，仅仅为一种逻辑功能划分，实际实现时可以有另外的划分方式，例如多个单元或组件可以结合或者可以集成到另一个系统，或一些特征可以忽略，或不执行。另一点，所显示或讨论的相互之间的耦合或直接耦合或通讯连接可以是通过一些接口，装置或单元的间接耦合或通讯连接，可以是电性，机械或其它的形式。 [0091]　上述作为分离部件说明的单元可以是或者也可以不是物理上分开的，作为单元显示的部件可以是或者也可以不是物理单元，即可以位于一个地方，或者也可以分布到多个网络单元上。可以根据实际的需要选择其中的部分或者全部单元来实现本实施例方案的目的。 包含在本发明的保护范围之内。</t>
  </si>
  <si>
    <t>本方案既能够为应用程序开放所需的访问权限，又能够保障用户的个人信息安全。</t>
  </si>
  <si>
    <t>CN106485163A |
CN105991584A |
CN105574402A |
CN104636647A |
CN102801688A</t>
  </si>
  <si>
    <t>CN110532764B |
CN109462576B |
CN110765426A |
CN110532764A |
CN109462576A</t>
  </si>
  <si>
    <t>CN107480554B</t>
  </si>
  <si>
    <t>管理程序 |
应用程序 |
外部存储设备 |
虚拟系统 |
智能存储卡 |
功能分配 |
指令指示 |
存储器 |
计算机程序代码 |
计算机程序指令 |
虚拟访问 |
数据复制</t>
  </si>
  <si>
    <t>访问权限 |
程序发送 |
权限管理 |
权限管理装置 |
更改权限 |
请求指令 |
应用程序请求 |
权限授予 |
终端数据 |
权限请求 |
智能终端 |
请求接收 |
初次启动 |
更改指令</t>
  </si>
  <si>
    <t>数据关联 |
数据获取</t>
  </si>
  <si>
    <t>初始化单元 |
初始化 |
子单元 |
确定单元</t>
  </si>
  <si>
    <t>3  2017.12.15 公开 公开
2018.01.09 实质审查的生效 实质审查的生效
IPC(主分类):G06F  21/62
申请日:20170728
2020.08.14 授权 授权</t>
  </si>
  <si>
    <t>CN201710606524.9</t>
  </si>
  <si>
    <t>一种视力保护方法、装置及终端</t>
  </si>
  <si>
    <t>本发明适用于虚拟现实技术领域，提供了一种视力保护方法、装置及终端，通过虚拟现实设备采集用户的眼部特征参数和记录用户的使用时长；再由虚拟现实设备根据眼部特征参数和使用时长确定用户视觉疲劳等级；然后由虚拟现实设备根据用户视觉疲劳等级执行对应的视力保护动作，在这里通过虚拟现实设备确定用户的视觉疲劳等级并采取相应的视力保护动作，以多样化的视力保护动作实现了有效地保护用户视力，缓解用户视觉疲劳，同时给到用户使用虚拟现实设备更好的体验。</t>
  </si>
  <si>
    <t>一种视力保护方法，应用于虚拟现实设备，其特征在于，包括： 　　所述虚拟现实设备采集用户的眼部特征参数和记录用户的使用时长； 　　所述虚拟现实设备根据所述眼部特征参数和所述使用时长确定用户视觉疲劳等级； 　　所述虚拟现实设备根据所述用户视觉疲劳等级执行对应的视力保护动作。</t>
  </si>
  <si>
    <t>邓海燕</t>
  </si>
  <si>
    <t>2017/07/24</t>
  </si>
  <si>
    <t>2017/12/12</t>
  </si>
  <si>
    <t>G06F3/011</t>
  </si>
  <si>
    <t>　虚拟现实设备可以将人对外界的视觉封闭，引导使用者产生一种身在虚拟环境中的感觉，使用户产生强烈的沉浸感，给用户带来了许多全新的体验，因而越来越受到人们的欢迎和重视。因此，当用户长时间使用虚拟现实设备时因眼部疲劳而引起的视力损害也越来越瞩目。&lt;br/&gt;　虽然现有技术中有提供了缓解用户视觉疲劳的虚拟现实设备，但仍然未能有效地满足人们对视力保护的要求。</t>
  </si>
  <si>
    <t>　本发明属于虚拟现实技术领域，尤其涉及一种视力保护方法、装置及终端。</t>
  </si>
  <si>
    <t>[0034]　用户使用虚拟现实设备时，由于长时间沉浸在虚拟现实所产生的环境中，很容易忽略所处环境对眼睛的伤害，而长时间的使用虚拟设备，当不能及时有效地缓解视觉疲劳时，很容易导致用户的视力出现问题。但对于不同的用户或在不同时段使用虚拟现实设备，每个用户所产生的视觉疲劳等级并不相同，如果仅仅是在判断用户当前已经产生视觉疲劳时就执行缓解视觉疲劳动作，很容易导致用户体验的不好，也不能更有效地保护用户的视力，在本发明实施例中，通过虚拟现实设备确定用户的视觉疲劳等级并采取相应的视力保护动作，以多样化的视力保护动作实现了有效地保护用户视力，缓解用户视觉疲劳，同时给到用户使用虚拟现实设备更好的体验。 [0036]　在步骤S101中，所述虚拟现实设备采集用户的眼部特征参数和记录用户的使用时长。 [0037]　在本发明实施例中，虚拟现实设备为虚拟现实系统中的输出设备，可以是具有显示功能的头戴式显示器(HeadMountDisplay，HMD)，在实际应用中，主要体现为虚拟现实头盔或虚拟现实眼镜。可以理解的是，虚拟现实设备也可以使用其它HMD形式得到实现，具体此处不做限定。 [0038]　在这里，眼部特征参数包括巩膜红血丝量、眼压以及眨眼频率中的一种或多种。具体的，虚拟现实设备可以通过不同的元件对相应的眼部特征参数进行采集，如虚拟现实设备可以安装有摄像头，并可以通过摄像头采集用户的巩膜红血丝量或眨眼频率，又如虚拟现实设备可以安装有非接触式眼压计对用户的眼压进行采集。 [0039]　可以理解的是，本实施例中的眼部特征参数除了上述说明的内容，在实际应用中，还可以是其它参数，如眼部血压，具体此处不做限定。而相应的眼部特征参数的采集除了上述说明的方式，在实际应用中，还可以采用其它方式进行单独或结合使用，只要能够采集到较为准确的眼部特征参数即可，具体此处也不做限定。 [0040]　在虚拟现实设备开始工作时，虚拟现实设备实时采集或每隔预设时间采集用户巩膜红血丝量、眼压或眨眼频率，以得到用户的眼部特征参数。以此同时，虚拟现实设备记录用户使用虚拟现实设备的使用时长，以便于根据所采集的眼部特征参数和使用时长确定用户视觉疲劳等级。 [0041]　在步骤S102中，所述虚拟现实设备根据所述眼部特征参数和所述使用时长确定用户视觉疲劳等级。 [0042]　在本发明实施例中，视觉疲劳是指由于长时间用眼不当，如高度紧张地近距离目视、注视目标闪烁、目标亮度过高/过低、以及用眼过度等之后出现视模糊、眼胀、干涩、流泪、眼眶酸痛等眼部症状、严重时会发展为头痛、眩晕、乏力等全身不适应的一种综合症，从而当用户发生视觉疲劳时，用户的眼部特征参数将发生一系列的变化，如巩膜红血丝增多，那么虚拟现实设备根据采集的眼部特征参数可以判断用户是否处于视觉疲劳状态。 [0043]　在实际应用中，本实施例可以根据眼部特征参数和使用时长将视觉疲劳划分为轻度视觉疲劳、中度视觉疲劳以及高度视觉疲劳，不同程度等级的视觉疲劳对应的眼部特征参数和使用时长不同，从而可以进一步判断用户视觉疲劳的程度。本发明实施例中，轻度视觉疲劳对应为一级视觉疲劳，中度视觉疲劳对应为二级视觉疲劳，高度视觉疲劳对应为三级视觉疲劳。 [0044]　本实施例中所述虚拟现实设备根据所述眼部特征参数和所述使用时长确定用户视觉疲劳等级的步骤，具体为： [0045]　所述虚拟现实设备分别根据所述眼部特征参数与其对应的预设参数阈值的大小关系，和所述使用时长与预设时长阈值的大小关系，确定相应的用户视觉疲劳等级。本发明实施例中提供了如图2所示的一种确定相应的用户视觉疲劳等级的方法的具体实现步骤： [0046]　在步骤S201中，当所述虚拟现实设备确定所述眼部特征参数不超过预设参数阈值但所述使用时长超过预设时长阈值时，所述虚拟现实设备判断用户当前处于一级视觉疲劳状态。 [0047]　在本发明实施例中，若眼部特征参数的个数超过一个，上述步骤S201具体为： [0048]　当所述虚拟现实设备确定任一所述眼部特征参数不超过预设参数阈值但所述使用时长超过预设时长阈值时，所述虚拟现实设备判断用户当前处于一级视觉疲劳状态。 [0049]　在实际应用中，由于不同用户的个人体质或健康状态不同，或者因休息状态的不同，其眼睛产生疲劳感觉的时长也相应的不同，对应的，当用户在使用虚拟现实设备产生视觉疲劳时的时长也相应的不同，预设时长阈值为用户预先设定的使用虚拟现实设备的限制时长，或根据用户历史使用虚拟现实设备产生视觉疲劳时所记录的使用时长或使用时长平均值。当使用虚拟现实设备的时长超过预设时长阈值时，即使眼部特征参数还没有超过其对应的预设参数阈值，虚拟现实设备亦判断用户当前处于一级疲劳状态，以便于进行相应的处理。 [0050]　在步骤S202中，当所述虚拟现实设备确定所述眼部特征参数超过预设参数阈值但所述使用时长不超过预设时长阈值时，所述虚拟现实设备判断用户当前处于二级视觉疲劳状态。 [0051]　在本发明实施例中，若眼部特征参数的个数超过一个，上述步骤S201具体为： [0052]　当所述虚拟现实设备确定任一所述眼部特征参数超过预设参数阈值但所述使用时长不超过预设时长阈值时，所述虚拟现实设备判断用户当前处于二级视觉疲劳状态。 [0053]　在实际应用中，由于用户在使用虚拟现实设备之前因休息或用眼过度，在使用虚拟现实设备之后，即使使用虚拟现实设备的实际时长还没有超过预设时长阈值，比如只是达到预设时长阈值的三分之一或三分之二，但是眼部特征参数已超过了其对应的预设参数阈值，说明用户已经用眼过度，产生了视觉疲劳。 [0054]　可以理解的是，为了更好的保护用户视力，缓解用户视力疲劳，本实施例中的预设参数阈值可以设置为多个，每个预设参数阈值对应不同的视力保护动作。 [0055]　在步骤S203中，当所述虚拟现实设备确定所述眼部特征参数超过预设参数阈值且所述使用时长也超过预设时长阈值时，所述虚拟现实设备判断用户当前处于三级视觉疲劳状态。 [0056]　在本发明实施例中，若眼部特征参数的个数超过一个，上述步骤S201具体为： [0057]　当所述虚拟现实设备确定任一所述眼部特征参数超过预设参数阈值且所述使用时长也超过预设时长阈值时，所述虚拟现实设备判断用户当前处于三级视觉疲劳状态。 [0058]　可以理解的是，本实施例中的任一眼部特征参数可以为一个眼部特征参数，也可以为两个眼部特征参数，例如，巩膜红血丝量和眼压均超过其对应的预设参数阈值。 [0059]　本实施例中，在虚拟现实设备中预先设置参数阈值，预设参数阈值具体为预设巩膜红血丝量、预设眼压或预设眨眼频率。在实际应用中，该预设参数具体根据虚拟设备所采用的眼部特征参数而定，对应的预设参数可以是在预设的过程中是由用户根据需要进行设定的，也可以是虚拟现实设备根据用户的历史设定记录进行设定，还可以是虚拟现实设备通过获取与用户的诸如年龄信息相匹配的平均巩膜血丝量、平均眼压或平均眨眼频率，并根据该平均巩膜血丝量、平均眼压或平均眨眼频率进行设定，还可以是虚拟现实设备根据获取到的用户的眼部健康状况进行相应的设定，此处不做限定。 [0060]　在步骤S103中，所述虚拟现实设备根据所述用户视觉疲劳等级执行对应的视力保护动作。 [0061]　在本发明实施例中，视力保护动作包括视力保护提示动作和视力保护缓解动作。视力保护提示动作具体为发送提示信息提醒用户根据自身情况自行启动视力保护装置以保护视力，缓解视觉疲劳。 [0062]　所述视力保护缓解动作包括眼部按摩动作、热敷动作、振动按摩动作、光调节动作或视距调节动作中的一种或多种。具体的，虚拟现实设备可以通过不同的部件相应地执行上述视力保护缓解动作，如虚拟现实设备可以安装有可伸缩气囊，并通过该气囊执行眼部按摩动作，或者虚拟现实设备中可以安装有空气加热部件，将加热后的空气充入气囊中以便该气囊可以执行热敷动作；又如虚拟现实设备可以安装有振动传感器，该振动传感器所产生的振动动作对应为对用户的眼部穴位执行振动按摩动作；虚拟现实设备还可以通过不同的软件应用相应地执行上述视力保护缓解动作，如虚拟现实设备可以调节单元对虚拟现实图像中的光线进行调节或动态调整用户的眼睛与虚拟现实图像之间的距离，以达到缓解用户视觉疲劳，保护用户视力的目的。 [0063]　可以理解的是，本实施例中的视力保护缓解动作除了上述说明的内容，在实际应用中，还可以是其它动作，如眨眼引导动作，具体此处不做限定。而相应的视力保护缓解动作的执行除了上述说明的方式，在实际应用中，还可以采用其它方式进行单独或结合使用，只要能够实现视力保护缓解动作即可，具体此处也不做限定。 [0064]　具体的，步骤S103所述虚拟现实设备根据所述用户视觉疲劳等级执行对应的视力保护缓解动作的具体实现流程如图3所示： [0065]　在步骤S301中，当所述虚拟现实设备判断用户当前处于一级视觉疲劳状态时，所述虚拟现实设备执行视力保护提示信息动作。 [0066]　在本发明实施例中，当所述虚拟现实设备判断用户当前处于一级视觉疲劳状态时，则可以输出用于提示用户处于视觉疲劳状态的提示信息，以能够提醒用户自行采取相应的措施进行视觉疲劳的缓解，以保护用户视力。其中，该提示信息的输出方式可以包括但不限于多媒体提示、语音提示、文字提示、光电提示以及震动提示中的一种或多种。 [0067]　在实际应用中，虚拟现实设备仍然保持着工作状态，用户根据提示信息可以根据自身状态使得虚拟现实设备执行不影响观看虚拟现实图像的视力保护缓解动作，在保证用户观看虚拟现实图像的流畅性的同时，达到缓解用户视觉疲劳，保护用户视力的目的。 [0068]　在步骤S302中，当所述虚拟现实设备判断用户当前处于二级视觉疲劳状态时，所述虚拟现实设备执行视力保护缓解动作。 [0069]　在本发明实施例中，当所述虚拟现实设备判断用户当前处于二级视觉疲劳状态时，虚拟现实设备启动对应的部件或调节单元以执行视力保护缓解动作。在实际应用中，当用户当前处于二级视觉疲劳状态时，虚拟现实设备所执行的视力保护缓解动作以不影响用户观看虚拟现实图像为前提，保证用户能够流畅地观看虚拟现实图像，并能够缓解用户视觉疲劳，保护用户的视力，也就是虚拟现实设备在用户当前处于二级视觉疲劳状态时执行预先设置的对应的视力保护缓解动作。 [0070]　在步骤S303中，当所述虚拟现实设备判断用户当前处于三级视觉疲劳状态时，所述虚拟现实设备同步执行视力保护缓解动作和虚拟现实设备关闭动作。 [0071]　在本发明实施例中，当所述虚拟现实设备判断用户当前处于三级视觉疲劳状态时，虚拟现实设备启动对应的部件或调节单元以执行视力保护缓解动作，同时执行虚拟现实设备关闭动作。在这里，执行虚拟现实设备关闭动作具体为关闭虚拟现实图像或暂停播放虚拟现实图像。在实际应用中，当用户当前处于三级视觉疲劳状态时，说明用户的眼睛已经处于非常严重的疲劳状态，为更好的缓解用户视觉疲劳，并进行有效的视力保护，这时，虚拟现实设备可以同步执行虚拟现实设备关闭动作和视力保护缓解动作，比如直接执行眼部按摩以使得眼睛得到更好休息和调节，或者交替执行眼部按摩动作和热敷动作；或者轮换执行眼部按摩动作、热敷动作和振动按摩动作等等。 [0072]　进一步的，为了提高虚拟现实设备对用户视觉疲劳等级的判断准确率，在所述虚拟现实设备采集用户的眼部特征参数和使用时长的步骤之前，还包括如图4所示的一种采集眼部特征参数和记录使用时长的方法的具体实现流程： [0073]　在步骤S401中，所述虚拟现实设备检测其是否处于用户使用状态。 [0074]　在本发明实施例中，可以通过温度传感器或红外感应器检测虚拟现实设备的佩戴部位在佩戴时与未佩戴时的温度变化确定用户是否在使用该虚拟现实设备，也可以通过检索是否可以获取用户的虹膜信息来确定用户是否在使用虚拟现实设备，具体此处不做限定。 [0075]　在步骤S402中，当所述虚拟现实设备处于用户使用状态时，所述虚拟现实设备开始记录用户的使用时长。 [0076]　在步骤S403中，所述虚拟现实设备在所述虚拟设备开始记录用户的使用时长时，同时采集用户的眼部特征参数。 [0077]　在本发明实施例中，当虚拟现实设备处于用户使用状态时，开始记录用户的使用时长，由于所记录的使用时长是从用户开始使用虚拟现实设备时所累积的使用时长，可以清楚用户持续使用该虚拟现实设备多长时间，从而提高虚拟现实设备对用户视觉疲劳等级的判断准确率，使得虚拟现实设备能够更有效地实现缓解用户视觉疲劳，保护用户视力。 [0078]　进一步的，为了有效满足不同人群的视力保护需求，在所述虚拟现实设备采集用户的眼部特征参数和使用时长的步骤时，还包括如图5所示的一种根据用户年龄确定预设参数阈值的方法的具体实现流程： [0079]　在步骤S501中，所述虚拟现实设备获取用户年龄。 [0080]　在本发明实施例中，用户在使用虚拟现实设备时，需要输入实际使用者的年龄信息，或者虚拟现实设备通过读取用户所使用的身份识别证件获取用户年龄，此处不做具体限定。 [0081]　在步骤S502中，所述虚拟现实设备根据所述用户年龄从云端服务器获取多个对应年龄阶段的眼部特征参数。 [0082]　在本发明实施例中，云端服务器中存储有至少一个不同年龄阶段的用户的视力为正常情况的眼部特征参数。 [0083]　在步骤S503中，所述虚拟现实设备根据多个所述眼部特征参数计算所述年龄阶段的平均眼部特征参数，将所述平均眼部特征参数作为预设参数阈值。 [0084]　在本发明实施例中，通过将大数据统计的不同年龄阶段的用户的对应年龄阶段的眼部特征参数作为与用户年龄相应的预设参数阈值，使得该预设参数阈值更有针对性，可以满足不同年龄阶段的用户的视力保护需求。 [0085]　在本发明实施例中，通过虚拟现实设备确定用户的视觉疲劳等级并采取相应的视力保护动作，以多样化的视力保护动作实现了有效地保护用户视力，缓解用户视觉疲劳，同时给到用户使用虚拟现实设备更好的体验。 [0086]　应理解，上述实施例中各步骤的序号的大小并不意味着执行顺序的先后，各过程的执行顺序应以其功能和内在逻辑确定，而不应对本发明实施例的实施过程构成任何限定。 [0087]　对应于上文实施例所述的一种视力保护方法，图6示出了本发明实施例提供的一种视力保护装置的示意图，为了便于说明，仅示出了与本发明实施例相关的部分。 [0088]　参照图6，该装置6包括： [0089]　采集记录单元61，用于由所述虚拟现实设备采集用户的眼部特征参数和记录用户的使用时长； [0090]　等级确定单元62，用于由所述虚拟现实设备根据所述眼部特征参数和所述使用时长确定用户视觉疲劳等级； [0091]　动作执行单元63，用于由所述虚拟现实设备根据所述用户视觉疲劳等级执行对应的视力保护指令视力保护动作。 [0092]　进一步的，所述等级确定单元62，具体包括： [0093]　第一等级确定子单元，用于当所述虚拟现实设备确定所述眼部特征参数不超过第一预设参数阈值但所述使用时长超过第一预设时长阈值时，由所述虚拟现实设备判断用户当前处于一级视觉疲劳状态； [0094]　第二等级确定子单元，用于当所述虚拟现实设备确定所述眼部特征参数超过预设第一参数阈值但所述使用时长不超过预设第一时长阈值时，由所述虚拟现实设备判断用户当前处于二级视觉疲劳状态； [0095]　第三等级确定子单元，用于当所述虚拟现实设备确定所述眼部特征参数超过预设第一参数阈值且所述使用时长也超过预设第一时长阈值时，由所述虚拟现实设备判断用户当前处于三级视觉疲劳状态。 [0096]　进一步的，所述视力保护动作包括视力保护提示动作和视力保护缓解动作； [0097]　所述动作执行单元63，具体包括： [0098]　第一动作执行子单元，用于当所述虚拟现实设备判断用户当前处于一级视觉疲劳状态时，由所述虚拟现实设备执行视力保护提示信息发送指令动作； [0099]　第二动作执行子单元，用于当所述虚拟现实设备判断用户当前处于二级视觉疲劳状态时，由所述虚拟现实设备执行视力保护模块启动指令缓解动作； [0100]　第三动作执行子单元，用于当所述虚拟现实设备判断用户当前处于三级视觉疲劳状态时，由所述虚拟现实设备同步执行视力保护保护缓解疲劳动作模块启动指令和虚拟现实设备关闭指令动作。 [0101]　具体的，所述视力保护缓解动作包括眼部按摩动作、热敷动作、振动动作、光调节动作或视距调节动作中的一种或多种。 [0102]　进一步的，所述采集记录单元61包括： [0103]　使用状态检测子单元，用于由所述虚拟现实设备检测其是否处于用户使用状态； [0104]　时长记录子单元，当所述虚拟现实设备处于用户使用状态时，由所述虚拟现实设备开始记录用户的使用时长； [0105]　参数采集子单元，用于由所述虚拟现实设备在所述虚拟设备开始记录用户的使用时长时，同时采集用户的眼部特征参数。 [0106]　进一步的，所述视力保护装置还包括： [0107]　用户年龄获取单元，用于由所述虚拟现实设备获取用户年龄。 [0108]　参数获取单元，用于由所述虚拟现实设备根据所述用户年龄从云端服务器获取多个对应年龄阶段的眼部特征参数。 [0109]　阈值设置单元，用于由所述虚拟现实设备根据多个所述眼部特征参数计算所述年龄阶段的平均眼部特征参数，将所述平均眼部特征参数作为预设参数阈值。 [0112]　采集记录单元61，用于由所述虚拟现实设备采集用户的眼部特征参数和记录用户的使用时长； [0113]　等级确定单元62，用于由所述虚拟现实设备根据所述眼部特征参数和所述使用时长确定用户视觉疲劳等级； [0114]　动作执行单元63，用于由所述虚拟现实设备根据所述用户视觉疲劳等级执行对应的视力保护指令视力保护动作。 [0119]　在上述实施例中，对各个实施例的描述都各有侧重，某个实施例中没有详述或记载的部分，可以参见其它实施例的相关描述。 [0121]　在本发明所提供的实施例中，应该理解到，所揭露的装置/终端设备和方法，可以通过其它的方式实现。例如，以上所描述的装置/终端设备实施例仅仅是示意性的，例如，所述模块或单元的划分，仅仅为一种逻辑功能划分，实际实现时可以有另外的划分方式，例如多个单元或组件可以结合或者可以集成到另一个系统，或一些特征可以忽略，或不执行。另一点，所显示或讨论的相互之间的耦合或直接耦合或通讯连接可以是通过一些接口，装置或单元的间接耦合或通讯连接，可以是电性，机械或其它的形式。 [0122]　所述作为分离部件说明的单元可以是或者也可以不是物理上分开的，作为单元显示的部件可以是或者也可以不是物理单元，即可以位于一个地方，或者也可以分布到多个网络单元上。可以根据实际的需要选择其中的部分或者全部单元来实现本实施例方案的目的。</t>
  </si>
  <si>
    <t>CN106911854A |
CN106405838A |
CN105718875A |
CN205054787U |
CN104182046A |
US20160045108A1</t>
  </si>
  <si>
    <t>JP2021152916A |
WO2021026955A1 |
CN109431761A |
CN109259724A |
CN108888235A |
CN108596106A |
US11435824B2 |
US11132544B2</t>
  </si>
  <si>
    <t>3.20</t>
  </si>
  <si>
    <t>疲劳状态 |
视力保护 |
眨眼频率 |
用户视力 |
眼部特征 |
眼部疲劳 |
休息状态 |
doppler shift estimation |
虚拟现实头盔 |
虚拟现实 |
用户视觉 |
视觉疲劳 |
提示动作 |
调节动作 |
动作执行单元</t>
  </si>
  <si>
    <t>判断用户 |
采集用户 |
年龄信息 |
时长阈值 |
提醒用户 |
用户年龄 |
终端设备 |
记录用户 |
提示信息 |
存储器 |
同步执行 |
保护方法</t>
  </si>
  <si>
    <t>参数阈值 |
确定单元 |
不超过</t>
  </si>
  <si>
    <t>特征参数 |
子单元</t>
  </si>
  <si>
    <t>3  2017.12.12 公开 公开
2018.01.05 实质审查的生效 实质审查的生效
IPC(主分类):G06F   3/01
申请日:20170724
2021.12.17 发明专利申请公布后的驳回 发明专利申请公布后的驳回
申请公布日=2017.12.12</t>
  </si>
  <si>
    <t>CN201710639873.0</t>
  </si>
  <si>
    <t>信息处理方法、信息处理装置及电子设备</t>
  </si>
  <si>
    <t>本发明公开一种电子设备的信息处理方法，包括：控制显示屏显示第一界面，所述第一界面显示至少一条信息；在检测到选择第一界面中任意一条信息的输入操作时，控制显示屏显示第二界面；在第二界面显示第一信息，其中，第一信息为在第一界面选中的信息，并且，在第二界面显示第一信息所使用的字号，大于在第一界面显示信息所能使用的最大字号。基于本发明公开的信息处理方法，能够改善老年人或视力较差的用户无法看清显示屏显示的信息的问题，从而提高用户体验。本发明还公开相应的信息处理装置及电子设备。</t>
  </si>
  <si>
    <t>一种信息处理方法，应用于电子设备，其特征在于，所述信息处理方法包括： 　　控制显示屏显示第一界面，所述第一界面显示至少一条信息； 　　在检测到选择所述第一界面中任意一条信息的输入操作时，控制所述显示屏显示第二界面； 　　在所述第二界面显示第一信息，其中，所述第一信息为在所述第一界面选中的信息，并且，在所述第二界面显示所述第一信息所使用的字号，大于在所述第一界面显示信息所能使用的最大字号。</t>
  </si>
  <si>
    <t>李胜杰</t>
  </si>
  <si>
    <t>2017/07/31</t>
  </si>
  <si>
    <t>2017/12/01</t>
  </si>
  <si>
    <t>H04M  1/725|H04M  1/22</t>
  </si>
  <si>
    <t>H04M1/72481|H04M1/22|H04M1/72436|H04M1/72448|H04M1/72469|H04M2250/70</t>
  </si>
  <si>
    <t>　老年人和视力较差的用户在使用电子设备过程中会存在一些不便。例如：当接收到短信或者其他即时通信消息时，由于手机的显示屏尺寸较小，导致短信或者即时通信消息的字体较小，会出现用户看不清信息的问题。&lt;br/&gt;　如何对电子设备处理信息的过程进行改进，以改善老年人或视力较差的用户无法看清显示屏显示的信息的问题，是本领域技术人员亟待解决的。</t>
  </si>
  <si>
    <t>　本发明属于信息显示技术领域，尤其涉及信息处理方法、信息处理装置及电子设备。</t>
  </si>
  <si>
    <t>[0041]　本发明公开电子设备及其信息处理方法和信息处理装置，以改善老年人或视力较差的用户无法看清显示屏显示的信息的问题。其中，该电子设备可以为手机或者平板电脑。 [0042]　参见图1，图1为本发明公开的一种电子设备的信息处理方法的流程图。该信息处理方法包括： [0043]　步骤S1：控制显示屏显示第一界面。 [0044]　其中，第一界面显示至少一条信息。实施中，第一界面可以为传统的短信阅读界面，相应的，该界面显示的信息具体为短信。第一界面也可以为电子设备安装的即时通信软件的对话界面，如微信和QQ的对话界面，相应的，该界面显示的信息具体为即时通信消息。 [0045]　需要说明的是，传统的短信阅读界面和各即时通信软件的对话界面通常如图3中所示，界面的右侧为本方用户发出的信息，界面的左侧为参与对话的其他用户发出的信息，整个界面显示多条信息。 [0046]　步骤S2：在检测到选择第一界面中任意一条信息的输入操作时，控制显示屏显示第二界面。 [0047]　步骤S3：在第二界面显示第一信息，其中，第一信息为在第一界面选中的信息，并且，在第二界面显示第一信息所使用的字号，大于在第一界面显示信息所能使用的最大字号。 [0048]　电子设备的显示屏显示第一界面，该第一界面显示至少一条信息。当用户想要查看第一界面中的某一条信息时，可以针对需要查看的信息执行输入操作，以选择该条信息。电子设备检测到用户选择第一界面中任意一条信息的输入操作时，响应该输入操作，控制显示屏显示第二界面，在第二界面显示用户所选择的信息(为了便于描述，将该信息记为第一信息)，并且在第二界面显示第一信息所使用的字号大于在第一界面显示信息所能使用的最大字号。 [0049]　在传统的短信阅读界面或者各个即时通信软件的对话界面，会同时显示多条信息，导致每条信息的显示区域较小，因此显示信息的过程中所能使用的字号也受到较大的限制。而在本发明公开的信息处理方法中，第二界面仅用于显示一条信息，因此可以采用超大的字体显示该信息，以便老年人或者视力较差的用户能够看清该信息。作为一种实施方式，第二界面占据显示屏的全部显示区域，也就是说，第一信息以全屏形式进行显示。 [0050]　本发明公开的电子设备的信息处理方法，在显示屏显示第一界面的过程中，当检测到用户选择第一界面中任意一条信息的输入操作之后，由显示屏显示第二界面，并且在第二界面显示用户所选择的信息，在第二界面显示该信息所使用的字号大于在第一界面显示信息过程所能使用的最大字号，能够改善老年人或视力较差的用户无法看清显示屏显示的信息的问题，从而提高用户体验。 [0051]　参见图2，图2为本发明公开的另一种电子设备的信息处理方法的流程图，对步骤S3进行进一步说明。该信息处理方法包括： [0052]　步骤S1：控制显示屏显示第一界面。 [0053]　步骤S2：在检测到选择第一界面中任意一条信息的输入操作时，控制显示屏显示第二界面。 [0054]　步骤S31：将第一信息所包含的字符调整为预设字号。 [0055]　其中，第一信息为在第一界面选中的信息，该预设字号大于第一界面显示信息所能使用的最大字号。 [0056]　实施中，可以预先设置电子设备在第二界面显示信息所能使用的多个备选字号，所有的备选字号均大于在第一界面显示信息所能使用的最大字号，用户在备选字号中选择其中一个，则电子设备在第二界面显示信息时采用用户所选择的字号。 [0057]　步骤S32：在第二界面显示调整后的第一信息。 [0058]　本发明图2所示的电子设备的信息处理方法，在显示屏显示第一界面的过程中，当检测到用户选择第一界面中任意一条信息的输入操作之后，由显示屏显示第二界面，将用户选择的信息调整为预设字号，在第二界面显示调整后的信息，以便老年人或者视力较差用户能够清楚地看到该信息，提高用户体验。 [0059]　在实施中，步骤S32在第二界面显示调整后的第一信息，可以采用多种方式。 [0060]　作为一种实施方式，在第二界面显示调整后的第一信息，具体为：在第二界面以多行形式显示调整后的第一信息。其中，每行所包含的字符数以及具体的行数，由调整后的第一信息的字号以及第二界面的尺寸确定。 [0061]　下面以一个实例进行说明： [0062]　调整后的第一信息的字号为字号1，第二界面的每一行能够显示5个字号为1的字符、且能够同时显示4行。如果第一信息所包含的字符数不超过20，那么在第二界面同时显示调整后的第一信息。如果第一信息所包含的字符数超过20，可以采用多种方式：第一种方式，将调整后的第一信息划分为多屏，在第二界面逐屏进行显示；第二种方式，按照预设时间间隔逐行显示调整后的第一信息，如在初始时刻显示第一信息中的第1至第20个字符(也就是调整后的第一信息中的第1行至第4行)，在第二时刻显示第一信息中的第6至第25个字符(也就是调整后的第一信息中的第2行至第5行)，在第三时刻显示第一信息中的第11至第30个字符(也就是调整后的第一信息中的第3行至第6行)，以此类推，直至调整后的第一信息均被显示，其中相邻时刻之间相差该预设时间间隔。 [0063]　作为另一种实施方式，在第二界面显示调整后的第一信息，具体为：在第二界面以单行形式显示调整后的第一信息。 [0064]　与在第二界面采用多行形式显示调整后的第一信息相比，在第二界面采用单行形式显示调整后的第一信息，能够进一步扩大第一信息中单个字符所能够占据的显示区域，也就是说，可以将第一信息调整为更大的字号进行显示。 [0065]　实施中，在第二界面以单行形式显示调整后的第一信息的过程中，如果第二界面单行所能显示的字符数小于调整后的第一信息所包含的字符数，可以采用跑马灯形式显示调整后的第一信息所包含的字符。 [0066]　以一个实例进行说明： [0067]　调整后的第一信息的字号为字号2，第二界面的每一行能够显示5个字号为2的字符。如果第一信息所包含的字符数不超过5，那么在第二界面同时显示调整后的第一信息。如果第一信息所包含的字符数超过5，则以跑马灯的形式显示调整后的第一信息，如在初始时刻显示第一信息中的第1至第5个字符，在第二时刻显示第一信息中的第2至第6个字符，在第三时刻显示第一信息中的第3至第7个字符，以此类推，直至调整后的第一信息均被显示，其中相邻时刻之间相差预设时长。 [0068]　另外，在第二界面以单行形式显示调整后的第一信息的过程中，如果第二界面单行所能显示的字符数小于调整后的第一信息所包含的字符数，也可以按照预设时间间隔逐行显示调整后的第一信息所包含的字符。 [0069]　以一个实例进行说明： [0070]　调整后的第一信息的字号为字号2，第二界面的每一行能够显示5个字号为2的字符。如果第一信息所包含的字符数不超过5，那么在第二界面同时显示调整后的第一信息。如果第一信息所包含的字符数超过5，则按照预设时间间隔逐行显示调整后的第一信息，如在初始时刻显示第一信息中的第1至第5个字符(也就是调整后的第一信息中的第1行)，在第二时刻显示第一信息中的第6至第10个字符(也就是调整后的第一信息中的第2行)，在第三时刻显示第一信息中的第11至第15个字符(也就是调整后的第一信息中的第3行)，以此类推，直至调整后的第一信息均被显示，其中相邻时刻之间相差该预设时间间隔。 [0071]　作为一种优选方式，预先为电子设备配置常规阅读模式和强化阅读模式，用户可以根据自己的需求将电子设备设置为其中一种模式。 [0072]　相应的，在本发明上述公开的信息处理方法中，在检测到选择第一界面中任意一条信息的输入操作之后，还包括：确定电子设备当前所处的模式；如果电子设备当前处于强化阅读模式，则执行控制显示屏显示第二界面的操作及后续操作。 [0073]　基于该优选方案，用户可以根据自己的需求设置电子设备的模式，从而为用户提供更加人性化的服务。 [0074]　下面结合一个实例对本发明公开的信息处理方法进行说明，请参考图4。 [0075]　电子设备控制显示屏显示信息列表，当用户选择其中与张三的对话后，电子设备控制显示屏显示该对话对应的第一界面，该第一界面显示有与张三对话产生的3条信息，当用户选择其中的第3条信息之后，电子设备控制显示屏显示第二界面，在第二界面以单行形式显示该信息，并且在第二界面显示该信息所使用的字号大于在第一界面所能使用的最大字号。 [0076]　本发明还公开一种信息处理装置，下文关于信息处理装置的描述与上文中关于信息处理方法的描述，可以相互参见。 [0077]　参见图5，图5为本发明公开的一种电子设备的信息处理装置的结构示意图。该信息处理装置包括第一控制单元10、第二控制单元20和第三控制单元30。 [0078]　第一控制单元10，用于控制显示屏显示第一界面，其中该第一界面显示至少一条信息。 [0079]　第二控制单元20，用于在检测到选择第一界面中任意一条信息的输入操作时，控制显示屏显示第二界面。 [0080]　第三控制单元30，用于在第二界面显示第一信息。其中，第一信息为在第一界面选中的信息，并且，在第二界面显示第一信息所使用的字号，大于在第一界面显示信息所能使用的最大字号。 [0081]　本发明公开的电子设备的信息处理装置，在显示屏显示第一界面的过程中，当检测到用户选择第一界面中任意一条信息的输入操作之后，由显示屏显示第二界面，并且在第二界面显示用户所选择的信息，在第二界面显示该信息所使用的字号大于在第一界面显示信息过程所能使用的最大字号，能够改善老年人或视力较差的用户无法看清显示屏显示的信息的问题，从而提高用户体验。 [0082]　作为一种实施方式，第三控制单元30包括：字符调整子单元，用于将第一信息所包含的字符调整为预设字号；第一显示控制子单元，用于在第二界面显示调整后的第一信息。 [0083]　实施中，第一显示控制子单元在第二界面显示调整后的第一信息，可以采用多种方式。 [0084]　作为一种实施方式，第一显示控制子单元在第二界面以多行形式显示调整后的第一信息。其中，每行所包含的字符数以及具体的行数，由调整后的第一信息的字号以及第二界面的尺寸确定。具体的实现过程，可以参见前文中的描述，这里不再进行赘述。 [0085]　作为一种实施方式，第一显示控制子单元包括：第一显示控制模块，用于在第二界面以单行形式显示调整后的第一信息。 [0086]　与在第二界面采用多行形式显示调整后的第一信息相比，在第二界面采用单行形式显示调整后的第一信息，能够进一步扩大第一信息中单个字符所能够占据的显示区域，也就是说，可以将第一信息调整为更大的字号进行显示。 [0087]　可选的，第一显示控制模块具体用于：在第二界面单行所能显示的字符数小于第一信息所包含的字符数的情况下，在第二界面以跑马灯形式显示调整后的第一信息所包含的字符。 [0088]　另外，在第二界面以单行形式显示调整后的第一信息的过程中，如果第二界面单行所能显示的字符数小于调整后的第一信息所包含的字符数，也可以按照预设时间间隔逐行显示调整后的第一信息所包含的字符。 [0089]　作为一种优选方案，预先为电子设备配置常规阅读模式和强化阅读模式，用户可以根据自己的需求将电子设备设置为其中一种模式。 [0090]　相应的，第二控制单元包括：设备模式确定子单元，用于在检测到选择所述第一界面中任意一条信息的输入操作之后，确定所述电子设备当前所处的模式；第二显示控制子单元，用于在确定所述电子设备当前处于强化阅读模式的情况下，控制所述显示屏显示第二界面。 [0091]　基于该优选方案，用户可以根据自己的需求设置电子设备的模式，从而为用户提供更加人性化的服务。 [0092]　本发明还公开一种电子设备，该电子设备包括显示屏以及上文中任意一种信息处理装置。 [0093]　本发明公开的电子设备，在显示屏显示第一界面的过程中，当检测到用户选择第一界面中任意一条信息的输入操作之后，由显示屏显示第二界面，并且在第二界面显示用户所选择的信息，在第二界面显示该信息所使用的字号大于在第一界面显示信息过程所能使用的最大字号，能够改善老年人或视力较差的用户无法看清显示屏显示的信息的问题，提高用户体验。 [0095]　本说明书中各个实施例采用递进的方式描述，每个实施例重点说明的都是与其他实施例的不同之处，各个实施例之间相同相似部分互相参见即可。对于实施例公开的装置而言，由于其与实施例公开的方法相对应，所以描述的比较简单，相关之处参见方法部分说明即可。</t>
  </si>
  <si>
    <t>本发明还公开相应的信息处理装置及电子设备。</t>
  </si>
  <si>
    <t>JP2006350742A |
EP2648085A3 |
CN106604146A |
CN106020680A |
CN103150101A |
CN103019532A |
CN102866847A |
CN1893712A |
CN1516485A</t>
  </si>
  <si>
    <t>界面显示 |
显示用户 |
用户选择 |
即时通信 |
操作时 |
即时通信软件</t>
  </si>
  <si>
    <t>第一界面 |
第二界面 |
字号 |
haptoglobin-hemoglobin complex |
batch process |
对话界面 |
batch digester |
最大字号 |
字符数 |
字体显示 |
短信阅读 |
电子设备控制 |
字符调整</t>
  </si>
  <si>
    <t>显示信息 |
输入操作 |
显示区域 |
显示控制模块 |
显示控制 |
控制显示屏 |
显示屏尺寸 |
跑马灯 |
电子设备 |
信息处理装置</t>
  </si>
  <si>
    <t>控制子单元 |
子单元 |
控制单元</t>
  </si>
  <si>
    <t>3  2017.12.01 公开 公开
2017.12.26 实质审查的生效 实质审查的生效
IPC(主分类):H04M   1/725
申请日:20170731
2021.08.13 发明专利申请公布后的驳回 发明专利申请公布后的驳回
申请公布日=2017.12.01</t>
  </si>
  <si>
    <t>北京集佳知识产权代理有限公司; 田媛媛;王宝筠</t>
  </si>
  <si>
    <t>CN201710572120.2</t>
  </si>
  <si>
    <t>一种腕投设备的双屏显示方法及装置</t>
  </si>
  <si>
    <t>本发明公开了一种腕投设备的双屏显示方法及装置，其中显示装置包括：获取模块，用于获取待显示内容的指令，将待显示内容送至判断模块；判断模块，将待显示内容与设定的显示方式进行比对后送至显示模块；显示模块，所述显示模块根据判断的结果选择实体屏或投影屏之一展示调用内容。本发明的优点：根据显示内容的是否达到阀值，系统自动选择开启投影屏还是实体屏显示，减低功耗合理利用资源，提高用户体验。</t>
  </si>
  <si>
    <t>一种腕投设备的双屏显示装置，其特征在于，包括： 　　获取模块，用于获取待显示内容的指令，将待显示内容送至判断模块； 　　判断模块，将待显示内容与设定的显示方式进行比对后送至显示模块； 　　显示模块，所述显示模块根据判断的结果选择实体屏或投影屏之一展示调用内容。</t>
  </si>
  <si>
    <t>一种腕投设备的双屏显示装置，其特征在于，包括： 　　获取模块，用于获取待显示内容的指令，将待显示内容送至判断模块； 　　判断模块，将待显示内容与设定的显示方式进行比对后送至显示模块； 　　显示模块，所述显示模块根据判断的结果选择实体屏或投影屏之一展示调用内容； 　　关于设定的显示方式包括以下两种： 　　第一种情况：所述待显示内容包括的文字或图片显示超出设定阈值，则直接跳转至显示模块的投影屏进行展示； 　　第一种情况下，系统有两个判断的过程中，首选判断待显示内容不包括特殊信息，然后再判断待显示内容包括的文字或图片不超出设定阈值，则在实体屏显示；若待显示内容包括的文字或图片超出设定阈值，则直接投影屏进行展示； 　　第二种情况下，所述设定的显示方式包括：所述待显示内容包括特殊信息则直接跳转至显示模块的投影屏进行展示，所述特殊信息包括大图片，表格，视频中的一种或几种。</t>
  </si>
  <si>
    <t>2017/07/13</t>
  </si>
  <si>
    <t>2017/11/24</t>
  </si>
  <si>
    <t>2021/03/12</t>
  </si>
  <si>
    <t>G03B 21/10</t>
  </si>
  <si>
    <t>G03B21/10</t>
  </si>
  <si>
    <t>　伴随着投影技术的发展和全息投影技术的热度，已经有科研组织和电子厂商投身到这个领域进行进一步的研究。智能穿戴在显示方面不同于手机，为此很多开发者开始了新的尝试，例如采用覆盖手臂的曲面屏幕以及将触摸区域移动到手臂上。有消息称，三星将打算深入这个领域，为其智能手表提供这方面的技术。&lt;br/&gt;　如图1所示，三星的智能手表新专利：可以在用户的手背、手腕甚至是小臂上进行投影，并且还能够进行虚拟触控式操作，当智能手表收到信息后，直接将相关信息投影到手臂上进行操作或显示，&lt;br/&gt;　现有腕投设备基本是双屏同显或双屏异显，即两个屏幕都显示内容，未结合显示内容的特殊性，智能选择哪个屏幕显示，而且很多场景下无需实体屏和投影屏同时显示，只显示一块屏幕即可，另一块屏幕不显示可节省功耗。</t>
  </si>
  <si>
    <t>　本发明涉及智能穿戴设备领域，特别涉及一种腕投设备的双屏显示方法及装置。</t>
  </si>
  <si>
    <t>[0030]　下面结合附图说明和具体实施方式对本发明做进一步的说明。 [0031]　参照图2所示，一种腕投设备的双屏显示装置，包括：获取模块，用于获取待显示内容的指令，将待显示内容送至判断模块；判断模块，将被待显示内容与设定的显示方式进行比对后送至显示模块；显示模块，所述显示模块根据判断的结果选择实体屏或投影屏之一展示调用内容。 [0032]　具体地，上述关于设定的显示方式包括以下两种： [0033]　第一种情况：所述待显示内容包括的文字或图片显示超出设定阈值，则直接跳转至显示模块的投影屏进行展示。 [0034]　第一种情况下，系统有两个判断的过程中，首选判断待显示内容不包括特殊信息，然后再判断待显示内容包括的文字或图片不超出设定阈值，则在实体屏显示；若待显示内容包括的文字或图片超出设定阈值，则直接投影屏进行展示。 [0035]　具体地其中设定阈值包括根据实体屏面积大小设定最多能显示的文字数或显示最大面积的图片。如果实体屏一屏最多显示40个汉字，则阀值可以设为80个汉字，即翻页两屏都显示不完，就达到阀值。 [0036]　或者设定阈值包括系统内部待显示内容在实体屏一屏显示效果不佳，显示效果不佳具体指的图片或文字显示不完整等。即本方案的意图是当实体屏(屏幕小)一屏显示效果不佳时自动切换到投影屏显示(屏幕大)。 [0037]　例如：人眼到手臂距离与字体显示大小达到某个比例，人眼才能看清楚。由此可以确定字体显示的大小，再根据实体屏的显示面积就能确定字数关系。而图片的情况，当一副图片展示的内容多和内容少来决定，例如：毕业班级合影照(大屏幕才能看清)和单人证件照(小屏幕就能看清)。 [0038]　第二种情况：所述待显示内容包括特殊信息则直接跳转至显示模块的投影屏进行展示，所述特殊信息包括大图片，表格，视频中的一种或几种。 [0039]　第二种情况下，只要待显示内容包括特殊信息不需要再次判断直接跳转至投影屏进行展示，节省了判断时间，提高了显示效率。 [0040]　上述待显示内容可以设置分数，例如实体屏幕可以显示某固定大小的文字4行，则一行文字是1分，图片根据显示内容的不同系数也不同，例如:qq笑脸那种是1分，单人证件照是3分等。大于4分就超过阈值，这样，即1行文字+1个单人照4分则实体屏显示，2行文字+1个单人照5分超过阈值投影屏显示。 [0041]　举例说明：腕投设备收到一条20个汉字的短信，用户点击查看，腕投实体屏一屏就可完整展示。用户想点击腕投设备里保存的学习word文档，文档汉字较多超过阀值，实体屏需要多屏显示，而且文档中的图片等无法很好的展示，此时，腕投系统判断显示内容超过阀值，自动息灭实体屏开启投影屏显示word文档，投影屏一屏可完整显示work文档一页，内容中的图片表格能够无损显示。 [0042]　参照图3所示，一种腕投设备的双屏显示方法，包括以下步骤： [0043]　步骤一、唤醒腕投设备；而唤醒腕投设备包括实体屏有显示动作，告知用户处于待机启动状态；或者即使唤醒腕投设备，实体屏没有显示动作也是可以的。 [0044]　步骤二、腕投设备收到需要待显示内容的指令后，腕投设备对待显示内容进行判断；其中待显示内容的指令由用户主动发出或被动接受。 [0045]　被动接受举例如下：1：骑自行车过程中有新来电，手腕正对前方投影出来电信息，包含不限于联系人名字、号码，头像，归属地等；2：查看腕投设备中好友分享过来的旅游照片；3：看电子书，投影屏显示1页500字，看完了，抖腕翻一页，又显示500。 [0046]　步骤三、若待显示内容超出设定阈值，则直接跳转至显示模块的投影屏进行展示；否则直接实体屏显示。 [0047]　本发明的优点：根据显示内容的是否达到阀值，系统自动选择开启投影屏还是实体屏显示，减低功耗合理利用资源，提高用户体验。</t>
  </si>
  <si>
    <t>本发明的优点：根据显示内容的是否达到阀值，系统自动选择开启投影屏还是实体屏显示，减低功耗合理利用资源，提高用户体验。</t>
  </si>
  <si>
    <t>CN106610781A |
CN106331317A |
CN101976041A |
US20100137026A1</t>
  </si>
  <si>
    <t>CN110727408A</t>
  </si>
  <si>
    <t>CN107390460B</t>
  </si>
  <si>
    <t>屏幕显示 |
屏显 |
显示内容 |
文字显示 |
显示方式 |
双屏 |
图片显示 |
用户体验 |
告知用户 |
智能手表 |
显示模块 |
智能穿戴 |
自动选择</t>
  </si>
  <si>
    <t>双屏显示 |
字体显示 |
多屏显示 |
显示效率 |
显示动作</t>
  </si>
  <si>
    <t>文字 |
点击查看 |
word文档 |
展示 |
直接跳转 |
好友分享 |
判断模块 |
获取模块 |
选择实体 |
设定阈值</t>
  </si>
  <si>
    <t>屏面 |
投影技术 |
投影屏 |
显示装置</t>
  </si>
  <si>
    <t>3  2017.11.24 公开 公开
2017.12.22 实质审查的生效 实质审查的生效
IPC(主分类):G03B  21/10
申请日:20170713
2021.03.12 授权 授权</t>
  </si>
  <si>
    <t>CN201710451695.9</t>
  </si>
  <si>
    <t>一种多用户管理方法及装置</t>
  </si>
  <si>
    <t>本发明适用于终端设备技术领域，提供了一种多用户管理方法及装置，包括：终端设备内置的骨传导扬声器利用头骨传导音频信号；利用骨导麦克风记录所述音频信号通过头骨反射后的声波信号；滤除所述声波信号的白噪声，得到频响特性；根据频响特性创建相应的用户账户，并设置所述用户账户的权限。本发明具有易用性的特点，利用头骨传导音频信号及记录音频信号的反射，创建及管理多用户账户，使用户管理非常便捷，不需要记住密码及输入账户密码登录等操作，有利于分享个人设备。</t>
  </si>
  <si>
    <t>一种多用户管理方法，其特征在于，包括： 　　终端设备内置的骨传导扬声器利用头骨传导音频信号； 　　利用骨导麦克风记录所述音频信号通过头骨反射后的声波信号； 　　滤除所述声波信号的白噪声，得到频响特性； 　　根据频响特性创建相应的用户账户，并设置所述用户账户的权限。</t>
  </si>
  <si>
    <t>2017/06/15</t>
  </si>
  <si>
    <t>H04L 29/06|G06F 21/32|G10L 21/0208|G10L 25/51</t>
  </si>
  <si>
    <t>G06F21/32|G10L21/0208|G10L25/51|H04L63/0861</t>
  </si>
  <si>
    <t>　随着电子和通讯技术的成熟，可穿戴设备和虚拟现实设备也就越来越普及，可穿戴设备即直接穿在身上，或是整合到用户的衣服或配件的一种便携式设备。虚拟现实设备是将人的对外界的视觉、听觉封闭，引导用户身历其境的设备。&lt;br/&gt;　然而，可穿戴设备及虚拟现实设备本身结构限制，不利于进行输入操作。其原因在于，可穿戴设备及虚拟现实设备为提高集成度，往往没有输入键盘，传统通过手动输入密码的方式，在这些设备上并不适用，此外，当用户将虚拟现实头盔等终端借给家里小孩、朋友或家人玩耍时，如果共享个人账号，则不利于保护个人隐私，如果采用传统密码管理的方式手动设置多个个人账号，操作复杂，如果用户数很多的情况，存在麻烦的密码输入过程，账户和密码的管理会耗费用户大量的时间。</t>
  </si>
  <si>
    <t>　本发明属于终端设备技术领域，尤其涉及一种多用户管理方法及装置。</t>
  </si>
  <si>
    <t>[0034]　终端设备支持各种应用程序，例如以下中的一个或多个：绘图应用程序、演示应用程序、文字处理应用程序、网站创建应用程序、盘刻录应用程序、电子表格应用程序、游戏应用程序、电话应用程序、视频会议应用程序、电子邮件应用程序、即时消息收发应用程序、锻炼支持应用程序、照片管理应用程序、数码相机应用程序、数字摄影机应用程序、web浏览应用程序、数字音乐播放器应用程序和/或数字视频播放器应用程序。 [0035]　可以在终端设备上执行的各种应用程序可以使用诸如触摸敏感表面的至少一个公共物理用户接口设备。可以在应用程序之间和/或相应应用程序内调整和/或改变触摸敏感表面的一个或多个功能以及终端上显示的相应信息。这样，终端的公共物理架构(例如，触摸敏感表面)可以支持具有对用户而言直观且透明的用户界面的各种应用程序。 [0037]　实施例一 [0038]　参考图1，图1是本发明实施例提供的多用户管理方法的实现流程图，该方法应用于终端设备，如图1所示多用户管理方法可以包括以下步骤： [0039]　S101，终端设备内置的骨传导扬声器利用头骨传导音频信号； [0040]　利用重力传感器，检测用户是否佩戴所述终端设备，当检测到用户佩戴所述终端设备时，内置的骨传导扬声器利用头骨传导音频信号。 [0041]　S102，利用骨导麦克风记录所述音频信号通过头骨反射后的声波信号； [0042]　所述利用骨导麦克风记录所述音频信号通过头骨反射后的声波信号，具体为： [0043]　利用骨导麦克风获取所述音频信号在头骨产生的骨导音，通过骨导音，记录所述音频信号通过头骨反射后的声波信号。 [0044]　S103，滤除所述声波信号的白噪声，得到频响特性； [0045]　滤除所述声波信号的白噪声，得到所述声波信号的频响特性。 [0046]　获取一个信号的频响特性为现有技术，在此不做赘述。 [0047]　S104，根据频响特性创建相应的用户账户，并设置所述用户账户的权限。在所述根据频响特性创建相应的用户账户，并设置所述用户账户的权限之后，所述方法还包括： [0048]　存储所述频响特性和所述用户账户，将所述频响特性和所述用户账户建立对应关系。 [0049]　其中，设置所述用户账户的权限，具体为： [0050]　显示权限列表，所述权限列表中包括系统中的权限； [0051]　检测在所述权限列表中指定的权限； [0052]　获取指定的权限； [0053]　获取设定的用户账户； [0054]　通过关联指定的权限以及设定的用户账户，设置所述用户账户的权限。 [0055]　其中，所述的终端设备具有以下特点： [0056]　设备结构上需要内置一个骨传导扬声器和一个骨传导麦克风，用户就能将这套系统的两个关键部件戴在头上。 [0057]　终端设备在用户戴上去之后，将播放设定时间的设定音频，这段音频是人耳无法察觉的，之后，设备上的麦克风将通过头骨的声音识别并纪录下来。由于每个人的头骨结构都是独一无二的，所以这种反射过来的声音也便是独一无二，并且，这种认证方式不需要用户记下任何东西或是做出某个肢体动作，因为能让普通用户简单方便的分享自己的设备，同时不用和别人共享账号，个人隐私得到了保护，极大地提高了终端用户的使用体验。 [0058]　在本发明实施例中，利用头骨传导特定音频信号及记录音频信号的反射来达到多用户账户创建及管理，使用户管理非常便捷，不需要记住密码及输入账户密码登录等操作，对用户具有操作简易，用户体验良好的显著优点，由于人体头骨的独特性，作为生物体征识别准确性很高，具有广阔的应用前景和深度的商业价值，具体有益效果： [0059]　1)虚拟现实头盔、眼镜及可穿戴设备在多用户管理及权限控制上，可以在用户毫无察觉的情况下完成用户创建及权限控制，避免尴尬的情况。 [0060]　2)用户不需要记住账户名和密码，并且用户账户识别及登录比传统的基于密码的方式要快，用户体验要好。 [0062]　4)在当前现有的骨传导虚拟现实设备上进行这项改进，在不增加额外硬件成本情况下产生新的经济效益。 [0063]　实施例二 [0064]　参考图2，图2是本发明实施例提供的多用户管理方法中登录用户账户的实现流程图，该多用户管理方法应用于终端设备，如图2所示，S102可以包括以下步骤： [0065]　S201，重新佩戴所述终端设备时，所述终端设备内置的骨传导扬声器再次利用头骨传导音频信号，再次利用骨导麦克风记录所述音频信号通过头骨反射后的声波信号，滤除所述声波信号的白噪声，得到当前的频响特性； [0066]　S202，将当前的频响特性与存储的多个频响特性进行匹配； [0067]　S203，匹配成功时，在多个用户账户中，获取匹配的频响特性对应的用户账户，将匹配的频响特性作为密码，登录匹配的频响特性对应的用户账户。 [0068]　S201，具体为： [0069]　利用重力传感器，检测用户是否重新佩戴所述终端设备； [0070]　当检测到用户重新佩戴所述终端设备时，所述终端设备内置的骨传导扬声器再次利用头骨传导音频信号，再次利用骨导麦克风记录所述音频信号通过头骨反射后的声波信号，滤除所述声波信号的白噪声，得到当前的频响特性。 [0071]　本发明实施例在实施例一的基础上增加了“利用重力传感器，检测用户是否重新佩戴所述终端设备”，在用户重新佩戴时，获取并通过当前的频响特性，登录用户账户，由于每个人的头骨不同，频响特性自然也不同，通过不同的频响特性，登录不同的用户账户，使普通用户能简单方便的分享自己的设备，同时个人隐私得到保护。 [0072]　实施例三 [0073]　参考图3，图3是本发明实施例提供的多用户管理方法中创建多用户账户流程的实现流程图，该多用户管理方法应用于终端设备，如图2所示，S102可以包括以下步骤： [0074]　S301，骨传导扬声器播放特定音频； [0075]　S302，骨传导麦克风记录通过头骨反射后的声波信号； [0076]　S303，通过信号处理，获取声波信号的频响特性； [0078]　S304，根据频响特性，创建用户账户创建用户账户 [0080]　参考图4，图4是本发明实施例提供的多用户管理方法中多用户登录及权限认证流程的应用流程图，该方法应用于终端设备，如图4所示，该方法可以包括以下步骤： [0081]　S401，骨传导扬声器播放特定音频； [0082]　S402，骨传导麦克风记录通过头骨反射后的声波信号； [0083]　S403，通过信号处理，获取声波信号的频响特性； [0084]　S404，获取用户账户信息； [0085]　S405，用户登录。 [0086]　本发明实施例极大地提高了虚拟现实设备、可穿戴设备的多用户管理易用性及便捷性，很好的提高了终端用户的使用体验。 [0087]　应理解，上述实施例一、二、三中各步骤的序号的大小并不意味着执行顺序的先后，各过程的执行顺序应以其功能和内在逻辑确定，而不应对本发明实施例的实施过程构成任何限定。 [0088]　实施例四 [0089]　对应于上文实施例一、二、三所述的方法，参考图5，图5是本发明实施例提供的多用户管理装置的结构框图，应用于终端设备，终端设备内置一个骨传导扬声器和一个骨传导麦克风，终端设备具体为可穿戴设备或虚拟现实设备。为便于说明，仅示出了与本实施例相关的部分。为了便于说明，仅示出了与本实施例相关的部分。 [0090]　参照图5，该多用户管理装置包括： [0091]　音频信号播放模块51，用于终端设备内置的骨传导扬声器利用头骨传导音频信号； [0092]　声波信号记录模块52，用于利用骨导麦克风记录所述音频信号通过头骨反射后的声波信号； [0093]　过滤模块53，用于滤除所述声波信号的白噪声，得到频响特性； [0094]　用户账户创建模块54，用于根据频响特性创建相应的用户账户，并设置所述用户账户的权限。 [0095]　作为本实施例的一种实现方式，所述装置还包括建立模块， [0096]　所述建立模块用于存储所述频响特性和所述用户账户，将所述频响特性和所述用户账户建立对应关系； [0097]　所述声波信号记录模块具体用于利用骨导麦克风获取所述音频信号在头骨产生的骨导音，通过骨导音，记录所述音频信号通过头骨反射后的声波信号； [0098]　作为本实施例的一种实现方式，所述装置还包括： [0099]　获取模块，用于重新佩戴所述终端设备时，所述终端设备内置的骨传导扬声器再次利用头骨传导音频信号，再次利用骨导麦克风记录所述音频信号通过头骨反射后的声波信号，滤除所述声波信号的白噪声，得到当前的频响特性； [0100]　匹配模块，用于将当前的频响特性与存储的多个频响特性进行匹配； [0101]　登录模块，用于匹配成功时，在多个用户账户中，获取匹配的频响特性对应的用户账户，将匹配的频响特性作为密码，登录匹配的频响特性对应的用户账户； [0102]　所述获取模块，具体用于利用重力传感器，检测用户是否重新佩戴所述终端设备，当检测到用户重新佩戴所述终端设备时，所述终端设备内置的骨传导扬声器再次利用头骨传导音频信号，再次利用骨导麦克风记录所述音频信号通过头骨反射后的声波信号，滤除所述声波信号的白噪声，得到当前的频响特性。 [0103]　其中，所述的终端设备具有以下特点： [0104]　设备结构上需要内置一个骨传导扬声器和一个骨传导麦克风，用户就能将这套系统的两个关键部件戴在头上。 [0105]　终端设备在用户戴上去之后，将播放设定时间的设定音频，这段音频是人耳无法察觉的，之后，设备上的麦克风将通过头骨的声音识别并纪录下来。由于每个人的头骨结构都是独一无二的，所以这种反射过来的声音也便是独一无二，并且，这种认证方式不需要用户记下任何东西或是做出某个肢体动作，因为能让普通用户简单方便的分享自己的设备，同时不用和别人共享账号，个人隐私得到了保护，极大地提高了终端用户的使用体验。 [0106]　实施例五 [0109]　音频信号播放模块，用于终端设备内置的骨传导扬声器利用头骨传导音频信号； [0110]　声波信号记录模块，用于利用骨导麦克风记录所述音频信号通过头骨反射后的声波信号； [0111]　过滤模块，用于滤除所述声波信号的白噪声，得到频响特性； [0112]　用户账户创建模块，用于根据频响特性创建相应的用户账户，并设置所述用户账户的权限。 [0116]　在上述实施例中，对各个实施例的描述都各有侧重，某个实施例中没有详述或记载的部分，可以参见其它实施例的相关描述。 [0118]　在本发明所提供的实施例中，应该理解到，所揭露的装置/终端设备和方法，可以通过其它的方式实现。例如，以上所描述的装置/终端设备实施例仅仅是示意性的，例如，所述模块或单元的划分，仅仅为一种逻辑功能划分，实际实现时可以有另外的划分方式，例如多个单元或组件可以结合或者可以集成到另一个系统，或一些特征可以忽略，或不执行。另一点，所显示或讨论的相互之间的耦合或直接耦合或通讯连接可以是通过一些接口，装置或单元的间接耦合或通讯连接，可以是电性，机械或其它的形式。 [0119]　所述作为分离部件说明的单元可以是或者也可以不是物理上分开的，作为单元显示的部件可以是或者也可以不是物理单元，即可以位于一个地方，或者也可以分布到多个网络单元上。可以根据实际的需要选择其中的部分或者全部单元来实现本实施例方案的目的。</t>
  </si>
  <si>
    <t>本发明具有易用性的特点，利用头骨传导音频信号及记录音频信号的反射，创建及管理多用户账户，使用户管理非常便捷，不需要记住密码及输入账户密码登录等操作，有利于分享个人设备。</t>
  </si>
  <si>
    <t>JP2011130334A |
CN106293601A |
CN106203032A |
CN105868610A |
CN105721976A |
CN105590371A |
CN105516515A |
CN103561086A |
CN102750760A</t>
  </si>
  <si>
    <t>CN111837180B |
CN111837180A |
CN109949822A</t>
  </si>
  <si>
    <t>桌上型计算机 |
掌上电脑 |
输入输出设备 |
文字处理 |
数字音乐播放器 |
台式计算机 |
应用程序 |
播放功能 |
智能存储卡 |
游戏应用程序 |
计算机程序代码 |
终端设备 |
存储器 |
多用户管理 |
电子邮件应用程序</t>
  </si>
  <si>
    <t>可穿戴设备 |
检测用户 |
重力传感器</t>
  </si>
  <si>
    <t>itz |
itune桌面 |
issn标识 |
gas chromatographic retention index |
hematostat-2 |
声波信号 |
白噪声</t>
  </si>
  <si>
    <t>用户账户 |
获取匹配 |
匹配成功 |
获取模块 |
记录模块 |
建立模块 |
对应关系</t>
  </si>
  <si>
    <t>3  2017.11.24 公开 公开
2017.12.19 实质审查的生效 实质审查的生效
IPC(主分类):H04L  29/06
申请日:20170615
2021.01.22 发明专利申请公布后的驳回 发明专利申请公布后的驳回
申请公布日=2017.11.24</t>
  </si>
  <si>
    <t>CN201710451738.3</t>
  </si>
  <si>
    <t>一种逆光拍摄人物方法及装置</t>
  </si>
  <si>
    <t>本发明适用于逆光拍摄技术领域，提供了一种逆光拍摄人物方法及装置，逆光拍摄人物方法包括：逆光拍摄时，在待拍摄图像的预览窗口中搜寻图像暗区域；对搜寻到的图像暗区域进行曝光，检测曝光后的所述图像暗区域内是否存在人脸；当所述图像暗区域内存在人脸时，对人脸进行曝光和对焦优化，以在逆光环境下拍出人脸清晰的照片。本发明能够大幅度提高逆光环境下人脸的拍摄效果，让用户在逆光环境也能拍出人脸清晰的照片。</t>
  </si>
  <si>
    <t>一种逆光拍摄人物方法，其特征在于，包括： 　　逆光拍摄时，在待拍摄图像的预览窗口中搜寻图像暗区域； 　　对搜寻到的图像暗区域进行曝光，检测曝光后的所述图像暗区域内是否存在人脸； 　　当所述图像暗区域内存在人脸时，对人脸进行曝光和对焦优化，以在逆光环境下拍出人脸清晰的照片。</t>
  </si>
  <si>
    <t>一种逆光拍摄人物方法，其特征在于，包括： 　　逆光拍摄时，在待拍摄图像的预览窗口中搜寻图像暗区域； 　　对搜寻到的图像暗区域进行曝光，检测曝光后的所述图像暗区域内是否存在人脸，具体为：通过距离传感器检测当前用户是否切换拍照场景；若识别到当前用户没有切换拍照场景，则将自动曝光AE中的测光区域转移到图像暗区域，对搜寻到的图像暗区域进行曝光，检测曝光后的所述图像暗区域内是否存在人脸； 　　当所述图像暗区域内存在人脸时，获取从光学系统的基准位置到人脸的测量距离，获取人脸以行或列进行曝光的过程中对焦位置的移动距离，按照所述测量距离对所述移动距离进行校正处理，获取校正后的移动距离对人脸进行曝光和对焦优化，以在逆光环境下拍出人脸清晰的照片。</t>
  </si>
  <si>
    <t>马磊杰</t>
  </si>
  <si>
    <t>2017/06/14</t>
  </si>
  <si>
    <t>2017/11/17</t>
  </si>
  <si>
    <t>2020/07/31</t>
  </si>
  <si>
    <t>H04N  5/232|H04N  5/235</t>
  </si>
  <si>
    <t>H04N5/23293|H04N5/23212|H04N5/23219|H04N5/235|H04N5/2352|H04N5/2355</t>
  </si>
  <si>
    <t>　随着移动终端拍摄功能的普及，越来越多的用户通过移动终端进行拍摄，在不同的地点捕捉精彩的瞬间或优美的景色，以留住美好的瞬间。&lt;br/&gt;　然而，移动终端在逆光拍摄过程中，难以拍摄到清晰且色彩还原较好的人物照片，其原因在于，现阶段虽然移动终端在拍摄方面有了巨大的进步，但是在逆环境下拍摄人脸时存在着曝光不足或过曝的情况，以至于无法识别人脸，导致拍摄到的人脸亮暗失衡，效果不如人意。</t>
  </si>
  <si>
    <t>　本发明属于逆光拍摄技术领域，尤其涉及一种逆光拍摄人物方法及装置。</t>
  </si>
  <si>
    <t>[0032]　移动终端支持各种应用程序，例如以下中的一个或多个：绘图应用程序、演示应用程序、文字处理应用程序、网站创建应用程序、盘刻录应用程序、电子表格应用程序、游戏应用程序、电话应用程序、视频会议应用程序、电子邮件应用程序、即时消息收发应用程序、锻炼支持应用程序、照片管理应用程序、数码相机应用程序、数字摄影机应用程序、web浏览应用程序、数字音乐播放器应用程序和/或数字视频播放器应用程序。 [0033]　可以在移动终端上执行的各种应用程序可以使用诸如触摸敏感表面的至少一个公共物理用户接口设备。可以在应用程序之间和/或相应应用程序内调整和/或改变触摸敏感表面的一个或多个功能以及终端上显示的相应信息。这样，终端的公共物理架构(例如，触摸敏感表面)可以支持具有对用户而言直观且透明的用户界面的各种应用程序。 [0035]　实施例一 [0036]　参考图1，图1是本发明实施例提供的逆光拍摄人物方法的实现流程图，该方法应用于移动终端，如图1所示逆光拍摄人物方法可以包括以下步骤： [0037]　S101，逆光拍摄时，在待拍摄图像的预览窗口中搜寻图像暗区域； [0038]　其中，S101，具体为： [0039]　检测当前的拍摄环境是否为逆光拍摄环境； [0040]　倘若当前的拍摄环境为逆光拍摄环境时，在待拍摄图像的预览窗口中搜寻图像暗区域。 [0041]　其中，所述检测当前的拍摄环境是否为逆光拍摄环境，具体为： [0042]　获取待拍摄图像的灰度图像，对所述灰度图像进行图像三值化处理，获得所述待拍摄图像的三值化图像，获取三值化图像中的灰色区域和黑色区域，当黑色区域占灰色区域的比重值大于预设比重值时，识别当前的拍摄环境为逆光拍摄环境。 [0043]　S102，对搜寻到的图像暗区域进行曝光，检测曝光后的所述图像暗区域内是否存在人脸； [0044]　S103，当所述图像暗区域内存在人脸时，对人脸进行曝光和对焦优化，以在逆光环境下拍出人脸清晰的照片。 [0045]　可选地，当图像暗区域内存在人脸时，获取从光学系统的基准位置到人脸的测量距离，获取人脸以行或列进行曝光的过程中对焦位置的移动距离，按照测量距离对移动距离进行校正处理，获取校正后的移动距离对人脸进行曝光和对焦优化，以在逆光环境下拍出人脸清晰的照片。 [0046]　本发明实施例中，逆光拍照时，相机主动把曝光区域切换到较暗区域,来检测出人脸,并对人脸进行曝光和对焦优化,让用户在逆光环境也能拍出人脸清晰的照片。 [0047]　实施例二 [0048]　参考图2，图2是本发明实施例提供的逆光拍摄人物方法步骤S102的第一实现流程图，该逆光拍摄人物方法应用于移动终端，如图2所示，S102可以包括以下步骤： [0049]　S201，将自动曝光AE中的测光区域转移到所述图像暗区域，对搜寻到的图像暗区域进行曝光； [0050]　S202，检测曝光后的所述图像暗区域内是否存在人脸。 [0051]　参考图3，图3是本发明实施例提供的逆光拍摄人物方法步骤S102的第二实现流程图，该逆光拍摄人物方法应用于移动终端，如图3所示，S102可以包括以下步骤： [0052]　S301，通过重力传感器或陀螺仪传感器检测当前用户是否切换拍照场景； [0053]　S302，若识别到当前用户没有切换拍照场景，则将自动曝光AE中的测光区域转移到图像暗区域，对搜寻到的图像暗区域进行曝光，检测曝光后的所述图像暗区域内是否存在人脸。 [0054]　本发明实施例在实施例一的基础上增加了“将自动曝光AE中的测光区域转移到所述图像暗区域，检测曝光后的所述图像暗区域内是否存在人脸”，使得处于图像暗区域内的人脸，也能识别出来，对人脸进行曝光和对焦优化后，用户在逆光环境也能拍出人脸清晰的照片。 [0055]　实施例三 [0056]　参考图4，图4是本发明实施例提供的逆光拍摄人物方法的应用流程图，该方法应用于移动终端，如图4所示，该方法可以包括以下步骤： [0057]　S401，识别到当前是逆光拍摄，在待拍摄图像的预览窗口开启人脸识别，且未识别到人脸； [0058]　S402，通过传感器检测到当前用户停留在某个拍照场景； [0059]　传感器包括但不限于重力传感器、陀螺仪传感器以及距离传感器。 [0060]　S403，相机把AE曝光测光区转移到图像暗区域并在此区域搜索人脸； [0061]　S404，判断是否存在人脸，是则执行S405，否则执行S407； [0062]　S405，如果存在人脸则曝光测光区域，停留在此，识别人脸并针对人脸进行AF/AE的优化，让用户拍摄到最清晰的人物照片； [0063]　S406，通过传感器检测当前用户是否切换拍照场景，是则执行S403，否则只进行一次AE曝光测光区切换动作。 [0064]　S407，如果不存在人脸则曝光测光区返回到此前默认的区域。 [0065]　本发明实施例，给出了通过传感器切换拍照场景的处理方式，使得用户可以灵活选择各种拍照场景。 [0066]　应理解，上述实施例一、二、三中各步骤的序号的大小并不意味着执行顺序的先后，各过程的执行顺序应以其功能和内在逻辑确定，而不应对本发明实施例的实施过程构成任何限定。 [0067]　实施例四 [0068]　对应于上文实施例一、二、三所述的方法，参考图5，图5是本发明实施提供的逆光拍摄人物装置的结构框图，应用于移动终端，移动终端包括但不限于摄像机、移动电话、口袋计算机(Pocket Personal Computer，PPC)、掌上电脑、计算机、笔记本电脑、个人数字助理(Personal Digital Assistant，PDA)、MP4、MP3。为便于说明，仅示出了与本实施例相关的部分。为了便于说明，仅示出了与本实施例相关的部分。 [0069]　参照图5，该逆光拍摄人物装置包括： [0070]　图像暗区域搜寻模块51，用于逆光拍摄时，在待拍摄图像的预览窗口中搜寻图像暗区域； [0071]　人脸检测模块52，用于对搜寻到的图像暗区域进行曝光，检测曝光后的所述图像暗区域内是否存在人脸； [0072]　曝光和对焦模块53，用于当所述图像暗区域内存在人脸时，对人脸进行曝光和对焦优化，以在逆光环境下拍出人脸清晰的照片。 [0073]　作为本实施例的一种实现方式，在该逆光拍摄人物装置中，所述人脸检测模块，用于将自动曝光AE中的测光区域转移到所述图像暗区域，对搜寻到的图像暗区域进行曝光，检测曝光后的所述图像暗区域内是否存在人脸； [0074]　或者，用于通过重力传感器或陀螺仪传感器检测当前用户是否切换拍照场景，若识别到当前用户没有切换拍照场景，则将自动曝光AE中的测光区域转移到图像暗区域，对搜寻到的图像暗区域进行曝光，检测曝光后的所述图像暗区域内是否存在人脸。 [0075]　作为本实施例的一种实现方式，在该逆光拍摄人物装置中，所述图像暗区域搜寻模块，包括： [0076]　检测单元，用于检测当前的拍摄环境是否为逆光拍摄环境； [0077]　搜寻单元，用于倘若当前的拍摄环境为逆光拍摄环境时，在待拍摄图像的预览窗口中搜寻图像暗区域； [0078]　作为本实施例的一种实现方式，在该逆光拍摄人物装置中，所述检测单元具体用于获取待拍摄图像的灰度图像，对所述灰度图像进行图像三值化处理，获得所述待拍摄图像的三值化图像，获取三值化图像中的灰色区域和黑色区域，当黑色区域占灰色区域的比重值大于预设比重值时，识别当前的拍摄环境为逆光拍摄环境。 [0079]　实施例五 [0082]　图像暗区域搜寻模块，用于逆光拍摄时，在待拍摄图像的预览窗口中搜寻图像暗区域； [0083]　人脸检测模块，用于对搜寻到的图像暗区域进行曝光，检测曝光后的所述图像暗区域内是否存在人脸； [0084]　曝光和对焦模块，用于当所述图像暗区域内存在人脸时，对人脸进行曝光和对焦优化，以在逆光环境下拍出人脸清晰的照片。 [0088]　在上述实施例中，对各个实施例的描述都各有侧重，某个实施例中没有详述或记载的部分，可以参见其它实施例的相关描述。 [0090]　在本发明所提供的实施例中，应该理解到，所揭露的装置/移动终端和方法，可以通过其它的方式实现。例如，以上所描述的装置/移动终端实施例仅仅是示意性的，例如，所述模块或单元的划分，仅仅为一种逻辑功能划分，实际实现时可以有另外的划分方式，例如多个单元或组件可以结合或者可以集成到另一个系统，或一些特征可以忽略，或不执行。另一点，所显示或讨论的相互之间的耦合或直接耦合或通讯连接可以是通过一些接口，装置或单元的间接耦合或通讯连接，可以是电性，机械或其它的形式。 [0091]　所述作为分离部件说明的单元可以是或者也可以不是物理上分开的，作为单元显示的部件可以是或者也可以不是物理单元，即可以位于一个地方，或者也可以分布到多个网络单元上。可以根据实际的需要选择其中的部分或者全部单元来实现本实施例方案的目的。</t>
  </si>
  <si>
    <t>本发明能够大幅度提高逆光环境下人脸的拍摄效果，让用户在逆光环境也能拍出人脸清晰的照片。</t>
  </si>
  <si>
    <t>CN106331510A |
CN105450932A |
CN104717432A |
CN104364608A |
CN104202524A |
CN104038704A |
US20140362278A1 |
US20020146628A1</t>
  </si>
  <si>
    <t>CN113766125A |
CN109961004A</t>
  </si>
  <si>
    <t>0.22</t>
  </si>
  <si>
    <t>CN107360361B</t>
  </si>
  <si>
    <t>桌上型计算机 |
存储器 |
计算机程序代码 |
计算机程序指令 |
数字音乐播放器 |
搜寻模块</t>
  </si>
  <si>
    <t>拍摄功能 |
拍摄人物 |
自动曝光 |
拍摄过程 |
拍摄技术 |
拍摄效果 |
人脸检测模块 |
光环境</t>
  </si>
  <si>
    <t>拍照场景 |
测光区域 |
人物照片 |
获取人脸 |
搜索人脸 |
识别人脸 |
待拍摄图像 |
搜寻图像 |
hand motion capture |
灰度图像 |
暗区域 |
ms交换 |
三值化图像 |
当前用户 |
灰色区域 |
区域内</t>
  </si>
  <si>
    <t>compositional image |
重力传感器</t>
  </si>
  <si>
    <t>3  2017.11.17 公开 公开
2017.12.12 实质审查的生效 实质审查的生效
IPC(主分类):H04N   5/232
申请日:20170614
2020.07.31 授权 授权</t>
  </si>
  <si>
    <t>CN201710513031.0</t>
  </si>
  <si>
    <t>安全数据处理方法、装置及电子设备</t>
  </si>
  <si>
    <t>本发明实施例公开了一种安全数据处理方法、装置及电子设备，涉及数据安全技术领域。本发明实施例的安全数据处理方法包括：获取具有压缩文件格式的安卓应用程序安装包文件；分别对所述安装包文件中的压缩的文件内容源数据、压缩的目录源数据以及目录结束标识结构进行签名加密，得到来源标识数据；判断所述安装包文件中是否存在签名数据块；当所述安装包文件中存在签名数据块时，将所述来源标识数据添加到所述签名数据块中，并生成包含所述来源标识数据的安装包文件。此外，本发明实施例还公开了安全数据处理装置、电子设备。通过上述方案，能够确保软件兼容性的前提下，提高了应用程序安装的安全性。</t>
  </si>
  <si>
    <t>一种安全数据处理方法，其特征在于，包括： 　　获取具有压缩文件格式的安卓应用程序安装包文件； 　　分别对所述安装包文件中的压缩的文件内容源数据、压缩的目录源数据以及目录结束标识结构进行签名加密，得到来源标识数据； 　　判断所述安装包文件中是否存在签名数据块； 　　当所述安装包文件中存在签名数据块时，将所述来源标识数据添加到所述签名数据块中，并生成包含所述来源标识数据的安装包文件。</t>
  </si>
  <si>
    <t>一种安全数据处理方法，其特征在于，包括： 　　获取具有压缩文件格式的安卓应用程序安装包文件； 　　分别对所述安装包文件中的压缩的文件内容源数据、压缩的目录源数据以及目录结束标识结构进行签名加密，得到来源标识数据； 　　判断所述安装包文件中是否存在签名数据块； 　　当所述安装包文件中存在签名数据块时，将所述来源标识数据添加到所述签名数据块中，并生成包含所述来源标识数据的安装包文件，当安装包文件中不存在签名数据块，即Vl签名的应用程序安装包时，将来源标识数据转化为能够添加到安装包文件中的签名数据块，将签名数据块添加到“压缩的文件内容源数据”和“压缩的目录源数据”这两段数据之间，形成包含所述来源标识数据的安装包文件。</t>
  </si>
  <si>
    <t>王兆辉 |
赵惠鹏</t>
  </si>
  <si>
    <t>王兆辉</t>
  </si>
  <si>
    <t>2017/06/19</t>
  </si>
  <si>
    <t>2017/06/28</t>
  </si>
  <si>
    <t>2017/10/27</t>
  </si>
  <si>
    <t>G06F 21/51</t>
  </si>
  <si>
    <t>G06F21/51</t>
  </si>
  <si>
    <t>　安卓系统是一款基于Linux内核和Java虚拟机的移动设备操作系统，最初作为手机操作系统而生，但因其具有系统源码开放、硬件支持丰富、Google紧密参与且不间断维护、第三方软件开发方便等明显优势，近年间得到迅速发展，已经成为市场占有率最大的智能移动终端操作系统，而且除手机和平板电脑外，现已普及到智能电视、高端单反照相机、车载娱乐信息系统甚至个人电脑等非传统手持设备。&lt;br/&gt;　发明人在实现本发明的过程中发现，安卓对于应用程序安装包的验证方式主要是自签名方式，只要应用程序安装包文件完整没有被篡改，并且被发布者加上了签名，便认为应用程序安装包是合法的。这样的应用程序安装包验证机制无法避免一些不兼容当前系统甚至是恶意的应用程序安装包软件被安装到安卓系统上。如果说这个缺点对于安卓这样一个开发性的系统来说尚可容忍，那么对于车载安卓系统这样相对封闭，经常要在离线状态安装应用程序安装包的系统来说。应用程序安装包来源的识别机制就必不可少。&lt;br/&gt;　现有技术中，安卓设备中支持应用程序安装包来源识别两种可行的方案包括：(1)利用安卓在应用程序安装包原有签名基础上增加一个官方认证的签名(或者是直接替换掉原有签名)。具体做法是利用v1签名技术对应用程序安装包再进行一次签名，将生成的新签名添加到签名信息文件夹中，或者直接替换原有签名。这样应用程序安装包就具备了一个独一无二的数据标识，方便系统确定其来源。(2)利用Zip包文件尾部的数据段“目录结束标识结构”中有一段可扩展的注释内容，将来源认证等一些定制化信息添加到这里。这样定制化的安卓系统在安装应用程序安装包时，便可以通过检验Zip包文件尾部添加的定制化信息，来确定其来源。在上述现有技术方案中，方案(1)直接采用安卓原生技术，实现难度低。但是这种做法有两个缺陷：第一，无论替换或者增加应用程序安装包的签名文件，都对应用程序安装包原有的签名进行了更改，一些应用在启动后会检查自身签名的正确性，这时就会发现签名被篡改，弹出非正版应用的提示；第二，该方案只适用于Android N以前的v1签名，对v2签名无法兼容。方案(2)相比较方案(1)不会破坏应用程序安装包文件原有的签名，但是相对方案(1)实现也更为复杂。而且该方案只是针对v1的签名，无法支持v2签名机制&lt;br/&gt;　因此，如何在保证应用程序安装包与安卓系统兼容的情况下，能够快速、准确且安全的确定应用程序安装包的身份，是亟需解决的问题。</t>
  </si>
  <si>
    <t>　本发明涉及数据安全技术领域，尤其涉及应用程序的安全及兼容性安装技术。</t>
  </si>
  <si>
    <t>[0082]　下面结合附图对本发明实施例进行详细描述。 [0084]　图1为本发明的实施例的安全数据处理的流程示意图，如图1所示，本实施例的方法可以包括以下步骤： [0085]　S101，获取具有压缩文件格式的安卓应用程序安装包文件。 [0086]　Android Package(APK)，安卓应用的安装包文件，其常见形式为zip格式。由于zip格式的安装包文件具有特定的数据格式，便于对其中的内容进行分析。为此，在对安装包文件添加来源标识之前，需要获取符合格式要求的安装包文件。添加来源标识是指在应用程序安装包文件上增加能够标识其来源的数据信息，要求不能破坏应用程序安装包原有结构，且保证其可以兼容目前所有的安卓系统。这部分工作可以由第三方应用程序安装包的发布方来做，也可以由需要安装该应用程序安装包的安卓设备制造厂商来做。 [0087]　S102，分别对所述安装包文件中的压缩的文件内容源数据、压缩的目录源数据以及目录结束标识结构进行签名加密，得到来源标识数据。 [0088]　zip文件由三部分组成：压缩的文件内容源数据、压缩的目录源数据、目录结束标识结构。其中，压缩的文件内容源数据记录着压缩的所有文件的内容信息，其数据组织结构是对于每个文件都由file header、file data、data descriptor三部分组成。对于待压缩的目录而言，每一个子目录对应一个压缩目录源数据，记录该目录的描述信息。压缩包中所有目录源数据连续存储在整个归档包的最后，这样便于向包中追加新的文件。目录结束标识存在于整个归档包的结尾，用于标记压缩的目录数据的结束。 [0089]　数据摘要算法是一个算法函数，通过该函数可以将一个很长的数据生成一个固定长度的摘要信息。数据摘要算法就是一种散列函数，常见的数据摘要算法有MD5、SHA、CRC32等。通过上述数据摘要算法对分别对所述安装包文件中的压缩的文件内容源数据、压缩的目录源数据以及目录结束标识结构进行签名加密，得到来源标识数据。 [0090]　S103，判断所述安装包文件中是否存在签名数据块。 [0091]　签名数据块(signing block)是安卓v2签名的核心数据段，v2签名是对安卓应用安装包的三段数据都分别进行了签名加密，然后将得到的签名数据整合成一个数据段，命名为“Signing Block”，并添加到“文件内容源数据”和“压缩的目录源数据”之间，通过v2机制签名过的数据信息都存放在该数据段中。方案执行的过程中，需要检查应用程序安装包是否包含“Signing Block”(即v2签名应用程序安装包)。 [0092]　S104，当所述安装包文件中存在签名数据块时，将所述来源标识数据添加到所述签名数据块中，并生成包含所述来源标识数据的安装包文件。 [0093]　通过本实施例中的方法，在应用程序安装包文件中增加来源信息标识，在安卓系统上部署一套安全装置，该装置能够根据应用程序安装包的来源信息标识判断其合法性，只有通过该安全装置检验的应用程序安装包才可以继续安装。而且添加的来源信息标识并不影响应用程序安装包在其他安卓系统上的兼容性。 [0095]　S201，当所述安装包文件中不存在签名数据块时，将所述来源标识数据转化为能够添加到所述安装包文件中的签名数据块，并生成包含所述来源标识数据的安装包文件。 [0096]　在实际的应用中需要对安装应用包添加来源标识，参见图3，添加来源标识可以包括如下步骤： [0097]　S301：采用数据摘要算法分别对所述压缩的文件内容源数据、所述压缩的目录源数据以及所述目录结束标识结构进行计算，生成数据摘要。 [0098]　具体的，可以对应用程序安装包文件进行解析，得到其“压缩的文件内容源数据”、“压缩的目录源数据”、“目录结束标识结构”三段内容。 [0099]　S302：生成与所述安装包文件对应的唯一公钥私钥对。 [0100]　具体的，对步骤S301中得到的这三段内容分别用数据摘要算法计算其数据摘要，生成独一无二的公钥私钥对，作为应用程序安装包来源验证的标识。 [0101]　S303：利用所述私钥对所述数据摘要进行加密，得到加密数据摘要。 [0102]　具体的，对步骤S302得到的数据摘要，使用私钥进行加密，得到加密后的数据摘要。 [0103]　S304：将所述数据摘要、加密数据摘要以及包含所述公钥信息的数字证书打包成数据段，形成所述来源标识数据。 [0104]　具体的，将步骤S302得到的数据摘要、步骤S303得到的加密后的数据摘要以及包含公钥信息的数字证书一起打包成一个数据段。 [0105]　检查应用程序安装包是否包含“Signing Block”(即v2签名应用程序安装包)，如果包含，则直接将步骤S304得到的数据段添加到这里。 [0106]　如果检查发现应用程序安装包不包含“Signing Block”(即v1签名应用程序安装包)，则将步骤S304得到的数据段参照v2的处理方式，转换成“Signing Block”，添加到“压缩的文件内容源数据”和“压缩的目录源数据”这两段数据之间。 [0107]　通过对安装应用包添加来源标识，提高了应用安装包的兼容性。 [0109]　S401，获取具有压缩文件格式的安卓应用程序安装包文件。 [0110]　Android Package(APK)，安卓应用的安装包文件，其常见形式为zip格式。由于zip格式的安装包文件具有特定的数据格式，便于对其中的内容进行分析。为此，在对安装包文件添加来源标识之前，需要获取符合格式要求的安装包文件。添加来源标识的应用程序安装包文件上增加能够标识其来源的数据信息，但不能破坏应用程序安装包原有结构，且保证其可以兼容目前所有的安卓系统。可以在Android Framework中添加定制化框架，用来校验被安装的应用程序安装包的来源 [0111]　S402，对所述安装包文件进行解析，获取所述安装包文件中的签名数据块。 [0112]　签名数据块(signing block)是安卓v2签名的核心数据段，v2签名是对安卓应用安装包的三段数据都分别进行了签名加密，然后将得到的签名数据整合成一个数据段，命名为“Signing Block”，并添加到“文件内容源数据”和“压缩的目录源数据”之间，通过v2机制签名过的数据信息都存放在该数据段中。方案执行的过程中，需要检查应用程序安装包是否包含“Signing Block”(即v2签名应用程序安装包)，以及当应用程序安装包是否包含“Signing Block”时，提取所述安装包文件中的签名数据块。 [0113]　S403，基于所述签名数据块，提取所述安装包文件的来源消息数据，并判断所述来源消息数据是否为合法数据。 [0114]　具体的，可以提取消息来源数据中保存的签名数据，利用数据摘要、加密数据摘要以及包含所述公钥信息的数字证书来共同验证消息数据是否合法。 [0115]　S404，当所述来源消息数据为合法数据时，按照原生应用程序的安装程序安装包含来源消息数据的安装包文件。 [0117]　S401，获取具有压缩文件格式的安卓应用程序安装包文件。 [0118]　S501，检验应用程序安装包文件中是否包含“Signing Block”，如果不包含，直接拒绝安装该应用程序安装包。 [0119]　S502，对于通过步骤S501验证的应用程序安装包，验证其“Signing Block”中是否包含来源信息数据，如果不包含，直接拒绝安装该应用程序安装包。 [0120]　S503，对于通过步骤S502验证的应用程序安装包，验证其来源信息数据的合法性。验证“Signing Block”中的签名信息，判断应用程序安装包文件有无被篡改；再判断该签名是否是信任来源供应商的签名。只有最终符合条件的应用程序安装包方可继续安装。。 [0122]　第一获取模块601，用于获取具有压缩文件格式的安卓应用程序安装包文件。 [0123]　Android Package(APK)，安卓应用的安装包文件，其常见形式为zip格式。由于zip格式的安装包文件具有特定的数据格式，便于对其中的内容进行分析。为此，在对安装包文件添加来源标识之前，需要获取符合格式要求的安装包文件。添加来源标识是指在应用程序安装包文件上增加能够标识其来源的数据信息，要求不能破坏应用程序安装包原有结构，且保证其可以兼容目前所有的安卓系统。这部分工作可以由第三方应用程序安装包的发布方来做，也可以由需要安装该应用程序安装包的安卓设备制造厂商来做。 [0124]　加密模块602，用于分别对所述安装包文件中的压缩的文件内容源数据、压缩的目录源数据以及目录结束标识结构进行签名加密，得到来源标识数据。 [0125]　zip文件由三部分组成：压缩的文件内容源数据、压缩的目录源数据、目录结束标识结构。其中，压缩的文件内容源数据记录着压缩的所有文件的内容信息，其数据组织结构是对于每个文件都由file header、file data、data descriptor三部分组成。对于待压缩的目录而言，每一个子目录对应一个压缩目录源数据，记录该目录的描述信息。压缩包中所有目录源数据连续存储在整个归档包的最后，这样便于向包中追加新的文件。目录结束标识存在于整个归档包的结尾，用于标记压缩的目录数据的结束。 [0126]　数据摘要算法是一个算法函数，通过该函数可以将一个很长的数据生成一个固定长度的摘要信息。数据摘要算法就是一种散列函数，常见的数据摘要算法有MD5、SHA、CRC32等。通过上述数据摘要算法对分别对所述安装包文件中的压缩的文件内容源数据、压缩的目录源数据以及目录结束标识结构进行签名加密，得到来源标识数据。 [0127]　第一判断模块603，用于判断所述安装包文件中是否存在签名数据块。 [0128]　签名数据块(signing block)是安卓v2签名的核心数据段，v2签名是对安卓应用安装包的三段数据都分别进行了签名加密，然后将得到的签名数据整合成一个数据段，命名为“Signing Block”，并添加到“文件内容源数据”和“压缩的目录源数据”之间，通过v2机制签名过的数据信息都存放在该数据段中。方案执行的过程中，需要检查应用程序安装包是否包含“Signing Block”(即v2签名应用程序安装包)。 [0129]　生成模块604，用于当所述安装包文件中存在签名数据块时，将所述来源标识数据添加到所述签名数据块中，并生成包含所述来源标识数据的安装包文件。 [0130]　通过本实施例中的装置，在应用程序安装包文件中增加来源信息标识，在安卓系统上部署一套安全装置，该装置能够根据应用程序安装包的来源信息标识判断其合法性，只有通过该安全装置检验的应用程序安装包才可以继续安装。而且添加的来源信息标识并不影响应用程序安装包在其他安卓系统上的兼容性。 [0131]　参见图7，除了图6所示的结构之外，安全数据处理装置还可以包括分发模块701。 [0133]　第二获取模块801，用于获取具有压缩文件格式的安卓应用程序安装包文件。 [0134]　Android Package(APK)，安卓应用的安装包文件，其常见形式为zip格式。由于zip格式的安装包文件具有特定的数据格式，便于对其中的内容进行分析。为此，在对安装包文件添加来源标识之前，需要获取符合格式要求的安装包文件。添加来源标识的应用程序安装包文件上增加能够标识其来源的数据信息，但不能破坏应用程序安装包原有结构，且保证其可以兼容目前所有的安卓系统。可以在Android Framework中添加定制化框架，用来校验被安装的应用程序安装包的来源 [0135]　第三获取模块802，用于对所述安装包文件进行解析，获取所述安装包文件中的签名数据块。 [0136]　签名数据块(signing block)是安卓v2签名的核心数据段，v2签名是对安卓应用安装包的三段数据都分别进行了签名加密，然后将得到的签名数据整合成一个数据段，命名为“Signing Block”，并添加到“文件内容源数据”和“压缩的目录源数据”之间，通过v2机制签名过的数据信息都存放在该数据段中。方案执行的过程中，需要检查应用程序安装包是否包含“Signing Block”(即v2签名应用程序安装包)，以及当应用程序安装包是否包含“Signing Block”时，提取所述安装包文件中的签名数据块。 [0137]　执行模块803，用于基于所述签名数据块，提取所述安装包文件的来源消息数据，并判断所述来源消息数据是否为合法数据。 [0138]　具体的，可以提取消息来源数据中保存的签名数据，利用数据摘要、加密数据摘要以及包含所述公钥信息的数字证书来共同验证消息数据是否合法。 [0139]　安装模块804，用于当所述来源消息数据为合法数据时，按照原生应用程序的安装程序安装包含来源消息数据的安装包文件。 [0140]　可选的，所述第三获取模块，还包括： [0141]　第二判断模块，用于判断所述安装包文件中是否含有签名数据块； [0142]　第一拒绝模块，用于当所述安装包文件中不含有签名数据块时，拒绝所述安装包文件的安装操作。 [0143]　可选的，所述执行模块，还包括： [0144]　第三判断模块，用于判断所述安装包文件中是否含有来源消息数据； [0145]　第二拒绝模块，用于当所述安装包文件中不含有来源消息数据时，拒绝所述安装包文件的安装操作。 [0146]　可选的，所述装置80还包括： [0147]　第三拒绝模块，用于当所述来源消息数据为非法数据时，拒绝所述安装包文件的安装操作。 [0151]　该电子设备可以以多种形式存在，包括但不限于： [0152](1)移动通信设备：这类设备的特点是具备移动通信功能，并且以提供话音、数据通信为主要目标。这类终端包括：智能手机(例如iPhone)、多媒体手机、功能性手机，以及低端手机等。 [0154](3)便携式娱乐设备：这类设备可以显示和播放多媒体内容。该类设备包括：音频、视频播放器(例如iPod)，掌上游戏机，电子书，以及智能玩具和便携式车载导航设备。 [0156](5)其他具有数据交互功能的电子设备。 [0158]　一个实体或者操作与另一个实体或操作区分开来，而不一定要求或者暗示这些。 [0160]　本说明书中的各个实施例均采用相关的方式描述，各个实施例之间相同相似的部分互相参见即可，每个实施例重点说明的都是与其他实施例的不同之处。 [0161]　尤其，对于装置实施例而言，由于其基本相似于方法实施例，所以描述的比较简单，相关之处参见方法实施例的部分说明即可。</t>
  </si>
  <si>
    <t>通过上述方案，能够确保软件兼容性的前提下，提高了应用程序安装的安全性。</t>
  </si>
  <si>
    <t>CN201710472509X 20170619</t>
  </si>
  <si>
    <t>CN106656513A |
CN106209379A |
CN105873030A |
CN105391717A |
CN104156638A |
CN104090946A |
CN104092544A |
CN103886260A |
US20150235042A1 |
US20150200784A1 |
US8756432B1</t>
  </si>
  <si>
    <t>CN109740305B |
CN109450883B |
CN109120594B |
CN108768662B |
CN109740305A |
CN109450883A |
CN109120594A |
CN108768662A</t>
  </si>
  <si>
    <t>1.99</t>
  </si>
  <si>
    <t>CN107301343B</t>
  </si>
  <si>
    <t>签名文件 |
安全数据 |
摘要信息 |
标识数据 |
签名加密 |
加密模块 |
公钥私钥 |
签名数据 |
标识结构</t>
  </si>
  <si>
    <t>文件内容 |
压缩包 |
压缩文件格式 |
zip文件 |
消息数据 |
源数据 |
数据组织结构 |
数据块 |
数据段</t>
  </si>
  <si>
    <t>数据摘要 |
公钥信息 |
evolutionary pathway |
合法数据</t>
  </si>
  <si>
    <t>安装包文件 |
java虚拟机 |
程序安装 |
程序安装包 |
原生应用程序 |
安装应用程序 |
应用程序 |
移动终端操作系统 |
安装操作 |
电子设备</t>
  </si>
  <si>
    <t>3  2017.10.27 公开 公开
2017.11.24 实质审查的生效 实质审查的生效
IPC(主分类):G06F  21/51
申请日:20170628
2021.03.26 授权 授权</t>
  </si>
  <si>
    <t>116023 辽宁省大连市辽宁省大连高新技术产业园区火炬路3号纳米大厦16层1605室</t>
  </si>
  <si>
    <t>CN201710629739.2</t>
  </si>
  <si>
    <t>一种无线连接方法及系统、终端设备</t>
  </si>
  <si>
    <t>本发明适用于无线网络技术领域，提供了一种无线连接方法及系统、终端设备，包括：无线终端开启短距离无线通信；移动终端通过短距离无线通信建立与无线终端的通信链接；无线终端根据移动终端的网络信息判断移动终端是否处于预设黑名单列表中；若移动终端不处于预设黑名单列表中，则将移动终端的网络信息进行绑定并将移动终端接入无线网络中。利用短距离无线通信的通信距离可控的特点，将与无线终端建立短距离无线通信并不处于预设黑名单列表中的移动终端接入到无线网络中，只有被信任的移动终端才能够近距离地与无线终端建立短距离无线通信，进而接入到无线网络中，并通过移动终端的网络信息绑定实现安全上网，具有操作简易以及安全性高的优点。</t>
  </si>
  <si>
    <t>一种无线连接方法，其特征在于，所述无线连接方法包括： 　　无线终端开启短距离无线通信； 　　移动终端通过短距离无线通信建立与所述无线终端的通信链接； 　　所述无线终端根据所述移动终端的网络信息判断所述移动终端是否处于预设黑名单列表中； 　　若所述移动终端不处于所述预设黑名单列表中，则将所述移动终端的网络信息进行绑定并将所述移动终端接入无线网络中。</t>
  </si>
  <si>
    <t>2017/10/24</t>
  </si>
  <si>
    <t>H04W 12/06|H04B  5/00|H04W 12/08</t>
  </si>
  <si>
    <t>H04W 12/06</t>
  </si>
  <si>
    <t>H04W12/06|H04B5/0025|H04W12/08</t>
  </si>
  <si>
    <t>　随着无线局域网的技术的不断发展，无线网络(Wireless Fidelity，WI-FI)已经是目前使用最为广泛的网络传输技术之一，用户在使用无线网络时需要先将移动终端连入无线路由器或者无线接入点，通常在连入无线路由器或者无线接入点时，需要使用密码进行安全身份认证，然而随着密码破解技术的不断发展，无线网络的接入密码很容易被破解，出现无线网络被破解后而导致信息泄漏等安全问题，现有的无线路由器具有媒体访问控制地址(MAC地址)过滤功能，可以通过对MAC地址的筛选，允许或拒绝无线网络中的终端设备访问广域网，然而，这样的操作较为复杂，且需要不断地维护和更新MAC地址列表。因此，现有的无线连接方法存在操作繁琐且用户体验不佳的问题。</t>
  </si>
  <si>
    <t>　本发明属于无线网络技术领域，尤其涉及一种无线连接方法及其系统、终端设备。</t>
  </si>
  <si>
    <t>[0031]　为了解决现有的线连接方法存在操作繁琐和用户体验不佳的的问题，本发明实施例提供了一种无线连接方法及系统、终端设备，利用短距离无线通信的通信距离可控的特点，建立无线终端与移动终端之间的短距离无线通信，然后根据移动终端的网络信息判断该移动终端是否处于预设黑名单列表中，将与无线终端建立短距离无线通信并不处于预设黑名单列表中的移动终端接入到无线网络中，只有被信任的移动终端才能够近距离地与无线终端建立短距离无线通信，进而接入到无线网络中，移动终端仅需要靠近无线终端即可完成信任设备绑定及上网设置，并通过移动终端的网络信息绑定实现安全上网，具有操作简易以及安全性高的优点，有效地解决了现有的无线连接方法存在操作繁琐而导致用户体验不佳的问题。 [0033]　实施例一： [0034]　图1示出了本发明第一实施例提供的一种无线连接方法的流程图，详述如下： [0035]　在步骤S101中，无线终端开启短距离无线通信。 [0036]　短距离无线通信技术具有通信距离短、传输速度快以及功耗低等优点。目前主要应用于家庭智能家居以及商品货物识别等领域中，主要的短距离无线通信包括蓝牙通信技术、超宽带通信技术、射频识别通信技术以及近场通信技术等。其中，近场通信技术具有通信距离可控的特点。 [0037]　无线终端开启短距离无线通信，等待移动终端设备的接入，需要说明的是，只有当移动终端设备处于短距离无线通信范围内，该移动终端才能与无线终端进行短距离无线通信。 [0038]　在本实施例中，通过在无线终端处实现与移动终端进行短距离无线通信，具体的，在无线终端加入短距离无线通信模块以实现无线终端与移动终端进行短距离无线通信，示例性的，在无线终端中加入近场通信模块，以实现无线终端与移动终端之间进行近场通信，需要说明的是，现有的移动终端，其内部一般已设置有短距离无线通信模块以实现短距离无线通信，示例性的，现有的移动终端一般能够实现近场通信。 [0039]　需要说明的是，在本实施例中，上述无线终端包括无线路由器和无线接入点等能够提供无线网络的终端设备。 [0040]　在步骤S102中，移动终端通过短距离无线通信建立与无线终端的通信链接。 [0041]　无线终端一直开启短距离无线通信，当移动终端进入短距离无线通信范围内时，移动终端会建立与该无线终端的短距离无线通信链接，由于短距离无线通信需要在短距离内才能进行通信，因此需要移动终端一定程度的靠近无线终端，也就是说，只有当移动终端一定程度的靠近无线终端时，移动终端才能与无线终端进行短距离无线通信，其中，移动终端一定程度的靠近无线终端是指移动终端与无线终端能够建立短距离无线通信时，移动终端与无线终端之间的距离小于成功建立短距离无线通信时移动终端与无线终端之间的最大距离。 [0042]　可选地，上述步骤S102包括以下步骤： [0043]　判断移动终端是否处于短距离无线通信范围内； [0044]　若移动终端处于短距离无线通信范围内，则建立移动终端与无线终端间的短距离无线通信链路。 [0045]　具体的，作为本实施例的一种实施方式，上述移动终端通过近场通信协议建立与上述无线终端间的通信链接，也就是说，上述移动终端与上述无线终端通过近场通信协议进行通信。需要说明的是，移动终端与无线终端之间的距离只有小于成功建立近场通信时移动终端与无线终端之间的最大距离。 [0046]　在步骤S103中，无线终端根据移动终端的网络信息判断移动终端是否处于预设黑名单列表中。 [0047]　当移动终端与无线终端建立了短距离无线通信时，具体的，可以是移动终端与无线终端通过近场通信协议建立通信链接后，无线终端获取移动终端的网络信息，并根据移动终端的网络信息判断该移动终端是否处于预设黑名单列表中。需要说明的是，无线终端获取移动终端的网络信息主要是获取移动终端的媒体访问控制地址。还需要说明的是，上述预设黑名单列表是指不允许接入该无线网络的移动终端的列表，可以是无线终端通过第三方数据库获取得到的，也可以是用户手动将某一个或一些不允许接入该无线网络的移动终端加入到该预设黑名单中得到的，还可以是通过以上两种方式结合获取得到的，本发明对预设黑名单的获取可不加以限制。 [0048]　可选地，上述步骤S103包括以下步骤： [0049]　无线终端获取移动终端的媒体访问控制地址； [0050]　将获取到的媒体访问控制地址与媒体访问控制地址黑名单列表中的全部媒体访问控制地址进行比对； [0051]　若获取到的媒体访问控制地址与媒体访问控制地址黑名单列表中的全部媒体访问控制地址均不相同，则确定移动终端不处于预设黑名单列表中。 [0052]　需要说明的是，无线终端可以通过移动终端的媒体访问控制地址，控制移动终端是否接入无线网络中，因此，通过获取移动终端的媒体访问地址，并将移动终端耳的媒体访问地址与预设的媒体访问控制地址黑名单列表中的全部媒体访问控制地址进行比对，若获取到的媒体访问控制地址与媒体访问控制地址黑名单列表中的全部媒体访问控制地址均不相同，则说明该移动终端的媒体访问控制地址不处于媒体访问控制地址黑名单中，进一步地说明，该移动终端不处于预设黑名单列表中，即该移动终端被允许接入到该无线终端的无线网络中。若获取到的媒体访问控制地址与媒体访问控制地址黑名单列表中的某一个媒体访问控制地址相同，则说明该移动终端的媒体访问控制地址处于媒体访问控制地址黑名单中，进一步地说明，该移动终端处于预设黑名单列表中，即该移动终端不被允许接入到该无线终端的无线网络中。需要说明的是，上述媒体访问控制地址黑名单可以是无线终端通过第三方数据库获取得到的，也可以是用户手动将某一个或一些不允许接入该无线网络的移动终端的媒体访问控制地址加入到该媒体访问控制地址黑名单中得到的，还可以是通过以上两种方式结合获取得到的，本发明对媒体访问控制地址黑名单的获取可不加以限制。 [0053]　在步骤S104中，若移动终端不处于预设黑名单列表中，则将移动终端的网络信息进行绑定并将移动终端接入无线网络中。 [0054]　若移动终端不处于预设黑名单列表中，则说明该移动终端被允许接入到该无线终端的无线网络中，则将该移动终端接入到无线网络中，具体的，将该移动终端的网络信息进行绑定以实现无线网络的分享，将该移动终端的网络信息进行绑定后该移动终端接入无线网络中。 [0055]　可选地，上述步骤S104包括以下步骤： [0056]　无线终端将移动终端的媒体访问控制地址加入允许连接网络列表中； [0057]　移动终端接入无线终端的无线网络中。 [0058]　无线终端获取了移动终端的媒体访问控制地址，且该移动终端不处于预设黑名单列表，此时，无线终端将该移动终端的媒体访问控制地址加入到允许连接网络列表中，则该移动终端被允许接入到该无线网络中，因此，只需将移动终端接入到无线终端的无线网络中即可实现移动终端的无线上网。需要说明的是，移动终端接入到无线网络中可以通过无线终端直接将该移动终端接入，还可以进一步地通过密码进行身份认知。 [0059]　示例性的，上述无线连接方法可以应用在以下应用场合中，并具有一定的有益效果： [0060]　1.应用在家庭网络，通过上述无线连接方法能够有效避免密码被破解造成网络拥堵导致速度变慢的问题，由于只有靠近无线终端的移动终端才能接入到无线网络中，由于通过破解密码蹭网的用户不可能近距离的与无线终端进行短距离无线通信，因此即使该用户已破解该无线网络的连接密码也无法接入到无线网络中，此外，也无需用户手动地对媒体访问控制地址进行过滤。 [0061]　2.应用在营业性公共场合，目前，许多营业性公共场合均会向顾客提供无线网络服务，当顾客进店消费时会向顾客提供无线网络接入密码，然而，无线网络接入密码容易被破解，通过上述无线连接方法能够有效避免无线网络接入密码被破解造成营业性公共场合的无线网络被盗用的问题，此外，还可以对媒体访问控制地址进行隔天重置，保证进店消费的顾客只有消费当天有权限上网，并保证未进店消费顾客无法接入无线网络。 [0062]　3.应用在办公网络，通过上述无线连接方法，具体的可将无线终端(无线路由器或者无线接入点)置于机房等特定区域，员工需要登记申请才能进入该特定区域，即员工只有进行登记申请后才能够将其移动终端与该无线终端进行短距离无线通信，进而接入到该无线网络中，保证了无线网络只面向少数有权限的员工开放，以保证办公信息的安全性。 [0063]　应理解，上述实施例中各步骤的序号的大小并不意味着执行顺序的先后，各过程的执行顺序应以其功能和内在逻辑确定，而不应对本发明实施例的实施过程构成任何限定。 [0064]　本发明实施例提供的一种无线连接方法，能够利用短距离无线通信的通信距离可控的特点，建立无线终端与移动终端之间的短距离无线通信，具体的，通过近场通信协议实现移动终端与无线终端间的近场通信，只有当移动终端进入到无线终端的短距离无线通信范围内，移动终端才能够与无线终端进行短距离无线通信，然后根据移动终端的网络信息判断该移动终端是否处于预设黑名单列表中，具体的，通过获取移动终端的媒体访问控制地址，并根据媒体访问控制地址控制是否将该移动终端接入到无线网络中，即将与无线终端建立短距离无线通信并不处于预设黑名单列表中的移动终端接入到无线网络中，只有被信任的移动终端才能够近距离地与无线终端建立短距离无线通信，进而接入到无线网络中，移动终端仅需要靠近无线终端即可完成信任设备绑定及上网设置，并通过移动终端的网络信息绑定实现安全上网，具有操作简易以及安全性高的优点，有效地解决了现有的无线连接方法存在操作繁琐和用户体验不佳的问题。 [0065]　实施例二： [0066]　对应于图1所示的实施例一的一种无线连接方法，图2示出了本发明实施例二提供的无线连接系统的结构框图，为了便于说明，仅示出了与本发明实施例相关的部分。 [0067]　参照图2，该无线连接系统2包括：无线终端21和移动终端22，无线终端包括短距离通信模块211、判断模块212以及接入模块213。 [0068]　短距离通信模块211用于开启短距离无线通信。 [0069]　判断模块212用于根据移动终端网络信息判断移动终端是否处于预设黑名单列表中。 [0070]　接入模块213用于若移动终端不处于预设黑名单列表中，则将移动终端的网络信息进行绑定并将移动终端接入无线网络中。 [0071]　移动终端22用于通过短距离无线通信建立与无线终端的通信链接。 [0072]　优选地，移动终端22包括范围判断模块和链路建立模块。 [0073]　范围判断模块，用于判断移动终端是否处于短距离无线通信范围内。 [0074]　链路建立模块，用于若移动终端处于短距离无线通信范围内，则建立移动终端与无线终端间的短距离无线通信链路。 [0075]　进一步地，上述判断模块212包括获取单元、比对单元以及判断单元。 [0076]　获取单元，用于获取移动终端的媒体访问控制地址。 [0077]　比对单元，用于将获取到的媒体访问控制地址与媒体访问控制地址黑名单列表中的全部媒体访问控制地址进行比对。 [0078]　判断单元，用于若获取到的媒体访问控制地址与媒体访问控制地址黑名单列表中的全部媒体访问控制地址均不相同，则确定移动终端不处于预设黑名单列表中。 [0079]　更进一步地，上述接入模块213包括地址加入单元和接入单元。 [0080]　地址加入单元，用于将移动终端的媒体访问控制地址加入允许连接网络列表中。 [0081]　接入单元，用于移动终端接入无线终端的无线网络中。 [0082]　需要说明的是，本发明实施例提供的无线连接系统，由于与本发明图1所示方法实施例基于同一构思，其带来的技术效果与本发明图1所示方法实施例相同，具体内容可参见本发明图1所示方法实施例中的叙述，此处不再赘述。 [0083]　因此，本实施例提供的无线连接系统同样能够利用短距离无线通信的通信距离可控的特点，建立无线终端与移动终端之间的短距离无线通信，具体的，通过近场通信协议实现移动终端与无线终端间的近场通信，只有当移动终端进入到无线终端的短距离无线通信范围内，移动终端才能够与无线终端进行短距离无线通信，然后根据移动终端的网络信息判断该移动终端是否处于预设黑名单列表中，具体的，通过获取移动终端的媒体访问控制地址，并根据媒体访问控制地址控制是否将该移动终端接入到无线网络中，即将与无线终端建立短距离无线通信并不处于预设黑名单列表中的移动终端接入到无线网络中，只有被信任的移动终端才能够近距离地与无线终端建立短距离无线通信，进而接入到无线网络中，移动终端仅需要靠近无线终端即可完成信任设备绑定及上网设置，并通过移动终端的网络信息绑定实现安全上网，具有操作简易以及安全性高的优点，有效地解决了现有的无线连接方法存在操作繁琐和用户体验不佳的问题。 [0084]　实施例三： [0087]　短距离通信模块，用于开启短距离无线通信。 [0088]　判断模块，用于根据移动终端网络信息判断移动终端是否处于预设黑名单列表中。 [0089]　接入模块，用于若移动终端不处于预设黑名单列表中，则将移动终端的网络信息进行绑定并将移动终端接入无线网络中。 [0090]　通信连接模块，用于通过短距离无线通信建立与无线终端的通信链接。 [0095]　在上述实施例中，对各个实施例的描述都各有侧重，某个实施例中没有详述或记载的部分，可以参见其它实施例的相关描述。 [0097]　在本发明所提供的实施例中，应该理解到，所揭露的装置/终端设备和方法，可以通过其它的方式实现。例如，以上所描述的系统/终端设备实施例仅仅是示意性的，例如，模块或单元的划分，仅仅为一种逻辑功能划分，实际实现时可以有另外的划分方式，例如多个单元或组件可以结合或者可以集成到另一个系统，或一些特征可以忽略，或不执行。另一点，所显示或讨论的相互之间的耦合或直接耦合或通讯连接可以是通过一些接口，装置或单元的间接耦合或通讯连接，可以是电性，机械或其它的形式。 [0098]　作为分离部件说明的单元可以是或者也可以不是物理上分开的，作为单元显示的部件可以是或者也可以不是物理单元，即可以位于一个地方，或者也可以分布到多个网络单元上。可以根据实际的需要选择其中的部分或者全部单元来实现本实施例方案的目的。</t>
  </si>
  <si>
    <t>利用短距离无线通信的通信距离可控的特点，将与无线终端建立短距离无线通信并不处于预设黑名单列表中的移动终端接入到无线网络中，只有被信任的移动终端才能够近距离地与无线终端建立短距离无线通信，进而接入到无线网络中，并通过移动终端的网络信息绑定实现安全上网，具有操作简易以及安全性高的优点。</t>
  </si>
  <si>
    <t>CN106792682A |
CN106658507A |
CN105873048A |
CN105813071A |
CN105323757A |
CN103874063A |
CN102984705A |
CN102711110A</t>
  </si>
  <si>
    <t>CN109714734B |
CN110191479B |
CN110572839A |
CN110191479A |
CN109714734A</t>
  </si>
  <si>
    <t>1.1</t>
  </si>
  <si>
    <t>接入无线网络 |
网络接入设备 |
无线接入点 |
无线局域网 |
通信链接 |
无线网络 |
无线路由器 |
网络信息 |
无线连接 |
无线终端 |
接入模块</t>
  </si>
  <si>
    <t>短距离通信 |
短距离无线通信 |
近场通信模块 |
建立通信链接 |
射频识别通信 |
桌上型计算机 |
无线通信链接 |
近场通信协议 |
存储器</t>
  </si>
  <si>
    <t>移动终端 |
终端设备 |
信息判断 |
判断模块</t>
  </si>
  <si>
    <t>移动终端接入 |
无线网络服务 |
移动终端接入无线网络 |
媒体访问控制地址 |
moz |
移动终端网络 |
网络列表 |
hardcopy</t>
  </si>
  <si>
    <t>3  2017.10.24 公开 公开
2017.11.24 实质审查的生效 实质审查的生效
IPC(主分类):H04W  12/06
申请日:20170728
2020.12.04 发明专利申请公布后的驳回 发明专利申请公布后的驳回
申请公布日=2017.10.24</t>
  </si>
  <si>
    <t>CN201710438134.5</t>
  </si>
  <si>
    <t>一种图像增强方法及装置</t>
  </si>
  <si>
    <t>本发明实施例公开了一种图像增强方法及装置，对图像进行增强时，首先区分当前帧是否为预测帧，若是预测帧则，依据该当前帧之前的多个关键帧对应的直方图的特征值，对该当前帧对应的直方图的特征值进行预测，得到当前帧对应的直方图的特征值，即第一特征值；然后，依据该第一特征值和预设的第二规则生成增益查找表；最后，依据该增益查找表对当前帧图像进行增强。通过本实施例的方法，若当前帧为预测帧，则无需直接统计预测帧的直方图，而是通过对该预测帧之前的多个关键帧进行预测的方式，间接统计该预测帧的直方图；因此，计算直方图的特征值时，只需计算关键帧的特征值，这样不仅提高了计算效率，而且避免产生额外的渲染流程和额外的功耗。</t>
  </si>
  <si>
    <t>一种图像增强方法，其特征在于，所述方法包括： 　　根据预设的第一规则判断当前帧是否为预测帧； 　　若所述当前帧是预测帧，依据预设的当前帧之前的多个关键帧对应的直方图的特征值，对所述当前帧对应的直方图的特征值进行预测，得到当前帧对应的直方图的特征值；将所述当前帧对应的直方图的特征值表示为第一特征值；依据所述第一特征值和预设的第二规则生成增益查找表； 　　依据所述增益查找表对所述当前帧图像进行图像增强。</t>
  </si>
  <si>
    <t>一种图像增强方法，其特征在于，所述方法包括： 　　根据预设的第一规则判断当前帧是否为预测帧； 　　若所述当前帧是预测帧，依据预设的当前帧之前的多个关键帧对应的直方图的特征值，对所述当前帧对应的直方图的特征值进行预测，得到当前帧对应的直方图的特征值；将所述当前帧对应的直方图的特征值表示为第一特征值； 　　依据所述第一特征值和预设的第二规则生成增益查找表； 　　依据所述增益查找表对所述当前帧图像进行图像增强。</t>
  </si>
  <si>
    <t>田光亚 |
岳蓬星</t>
  </si>
  <si>
    <t>2017/06/06</t>
  </si>
  <si>
    <t>2017/10/20</t>
  </si>
  <si>
    <t>2020/01/31</t>
  </si>
  <si>
    <t>G06T5/003|G06T2207/10016</t>
  </si>
  <si>
    <t>　液晶显示设备中的背光模组用于为显示器提供照明，一般背光越亮，显示画面越亮，但是功耗越高，背光越暗，显示画面相对较暗，但是功耗也越低；而现在随着电子设备的功能越来越多，对功耗的要求也越来越高，因此，为了节省功耗，可以降低背光功耗，但是这样会降低图像呈现的效果。&lt;br/&gt;　在较低背光功耗的前期提下，为了让图像达到高背光时的显示效果，一般采用提升图像亮度、增强图像对比度的方式来调整图像的显示，但是现有技术中，在提升图像亮度时，对图像的每一帧进行处理时要计算每一帧对应的直方图的特征值，这样就无形中增加了功耗的消耗。</t>
  </si>
  <si>
    <t>　本发明涉及图像处理领域，尤其涉及一种图像增强方法及装置。</t>
  </si>
  <si>
    <t>[0051]　本实施例中，需要说明的是，一幅图像可以理解为一个二维数据矩阵，该矩阵中可以表示图像中多种不同的信息，通过特征提取可以从该二维数据矩阵中，提取出图像的不同的特征，图像的特征值可以用来表示这些特征，例如图像的特征值可以表示图像的颜色、纹理、形状等。在本实施例中，图像的特征值，是图像加权亮度的一种度量，图像内容越亮，直方图的特征值越高，反之，图像内容越暗，直方图的特征值越低。 [0052]　发明人经研究发现，现有技术中，对直方图进行统计时有以下的两种方式，方式一：从渲染缓存中统计图像直方图特征值；这种方式需要进行多次渲染，再计算时会产生额外的功耗；方式二：从合成的硬件设备中直接读取直方图；这种方式，接口不统一，硬件差异大，且不能每一帧画面都频繁读取直方图，因此，计算效率低。 [0053]　为了解决以上问题，本发明实施例公开了一种图像增强的方法，对图像增强时，首先区分当前帧否为预测帧，若是预测帧，依据该当前帧之前的多个关键帧对应的直方图的特征值，对该当前帧对应的直方图的特征值进行预测，得到当前帧对应的直方图的特征值，即第一特征值；然后，依据该第一特征值和预设的第二规则生成增益查找表；最后，依据该增益查找表对当前帧图像进行增强。通过本实施例的方法，只需要计算关键帧的直方图，若是预测帧，采用通过对关键帧预测的方式获取直方图的特征值，这样不仅提高了计算效率，而且避免产生额外的渲染流程和额外的功耗。 [0054]　参考图1，示出了本发明提供的一种图像增强方法实施例1的流程示意图，在本实施例中，所述方法可以包括： [0055]　S101:根据预设的第一规则判断当前帧是否为预测帧。 [0056]　本实施例中，根据不同的帧率可以将图像帧划分为满负荷状态和插帧状态，其中，还可以将插帧状态划分为关键帧和当前帧，具体的S101可以包括： [0057]　检测当前帧的帧率，并判断所述当前帧的帧率是否大于预设的帧率阈值； [0058]　若小于预设的帧率阈值，则所述当前帧为满负荷状态； [0059]　若大于预设的帧率阈值，则所述当前帧为插帧状态，并根据预设的插帧规则判断所述当前帧是否为预测帧； [0060]　若所述当前帧满足预设的插帧规则，则所述当前帧为预测帧； [0061]　若所述当前帧不满足预设的插帧规则，则所述当前帧为关键帧。 [0062]　本实施例中，对于帧率的检测可以通过对历史帧时间戳的卷积，计算当前帧与之前一段时间内固定时间间隔的帧率。 [0063]　举例说明：假设当前时刻为n，显示频率为Fn，平均显示周期为Tn，积分窗口宽度为m，即当前时刻共保存了历史m个渲染周期，具体来说，n时刻保存的历史渲染周期为Tn，Tn-1，Tn-2，...，Tn-m，其中，tn，tn-1分别为n时刻和n-1时刻的时间戳，并且，显示频率Fn和平均显示周期为Tn分别可以表示为以下的公式1)和公式2)： [0064]　1)[0065]　2)Tn＝tn-tn-1。 [0067]　本实施例中，满负荷状态的帧帧率较低，从图像显示的角度来说，满负荷状态可以理解为每秒显示的图像帧较少的状态。 [0068]　针对于预测帧和关键帧的划分，可以设置为每隔m个关键帧会出现n个关键帧，因此根据之前图像帧的情况，可以确定当前帧为关键帧还是预测帧。 [0069]　举例说明：假设帧率阈值的下限为fmin，帧率阈值上限为fmax，连续预测帧数量阈值上限为M，则当前连续预测帧数量为mr，即每隔mr个预测帧则有一个关键帧.其中，若当前帧率为f，mr可以表示为以下的公式3)： [0070]　3)[0071]　其中，max(fmin,f)表示取fmin和f之间较大的值；min(fmax,max(fmin,f))表示取fmax和max(fmin,f)之间较小的值；F()表示向下取整。 [0072]　S102：若所述当前帧是预测帧，依据预设的当前帧之前的多个关键帧对应的直方图的特征值，对所述当前帧对应的直方图的特征值进行预测，得到当前帧对应的直方图的特征值；将所述当前帧对应的直方图的特征值表示为第一特征值；本实施例中，若所述当前帧是预测帧，为了降低功耗，则无需统计预测帧对应的直方图，可以通过该预测帧之前的多个关键帧的趋势对预测帧进行预测，具体的，S102包括： [0073]　若所述当前帧是预测帧，对当前帧之前的多个关键帧对应的直方图的特征值进行最小二乘曲线拟合； [0074]　根据拟合后的曲线解析式，计算所述当前帧对应的直方图的初步特征值； [0075]　对得到所述直方图的初步特征值进行卡尔曼滤波，得到第一特征值。 [0076]　举例说明：对于插帧状态，假设当前帧为预测帧，则可以依据该预测帧之前的两个关键帧对应的图像的直方图的特征值进行最小二乘曲线拟合；然后根据得到的拟合曲线的解析式，对预测帧对应的直方图的第二特征值进行预测；最后，对得到的第二特征值进行卡尔曼滤波，得到该预测帧对应的直方图的特征值，即当前帧对应的直方图的特征值，也就是第一特征值。 [0077]　S103：依据所述第一特征值和预设的第二规则生成增益查找表。 [0078]　本实施例中，为了生成增益查找表，可以先获取到第一特征值对应的背光值，然后获取到该背光值对应的增益系数，进而得到增益查找表，具体的S103可以包括： [0079]　根据预设的背光查找表获取所述第一特征值对应的背光值，并依据预设的图像增益系数查找表获取所述背光值对应的图像增益系数； [0080]　依据所述图像增益系数，计算贝塞尔曲线对应的多个增益控制点，并根据所述增益控制点生成增益查找表。 [0083]　举例说明：假设计算的贝塞尔曲线的增益控制点为5个，分别可以包括第一类控制点和第二类控制点，其中第一类控制点可包括三个点，第二类控制点可以包括两个点。其中，第一类控制点用来区分直方图中的明区和暗区第二类控制点用来确定图像明暗变化的增益强度和方向，计算的过程可以包括： [0084]　其中，计算第一类控制点：其中第一点为暗区的起始点；第二点为明暗区的分界点，该点沿x轴的偏移影响了画面增亮或降暗的幅度和方向；第三点为明区的终止点。 [0085]　具体而言，第一点的坐标可以为(0，0)；第三点的坐标可以为(255,255)；第二点若向x轴负方向偏移，最终使画面对比度增加的同时亮度得到提升；第二点若向x轴正方向偏移，最终使画面对比度增加的同时，整体亮度降低。因此第二点的位置选取极为重要，本实施例中在直方图均值k的基础上，根据增益系数a向对应方向偏移，最终获得第二点位置。 [0086]　假设第二点的坐标为：(xc,yc)； [0087]　其中，xc＝f(k,α)，yc＝xc(k为均值,α为增益系数)； [0088]　f(k,α)＝k(1-αθ)，θ∈[0,1]为限幅系数。 [0089]　计算第二类控制点： [0090]　本实施例中第四点为暗区控制点，该控制点明显偏离第一类控制点所在的直线，并向y轴负方向偏移，最终使得图像暗区整体亮度下降的同时增强该区域对比度。 [0091]　第四点的坐标可以为：(xL,yL)[0092]　其中，yL＝g(α，xL)；(α为增益系数，α∈[0,1])； [0093]　g(α,xL)＝xL(1+η(α-1))，η∈[0,1]为限幅系数； [0094]　本实施例中第五点为明区控制点，该控制点明显偏离第一类控制点所在直线，并向y轴正方向偏移，最终使得图像明区整体亮度提升的同时增强该区域对比度。 [0095]　第五点的坐标可以为：(xR,yR)； [0096]　其中，yR＝h(a,xR)； [0097]　h(α,xR)＝xR+αδ(255-xR)，δ∈[0,1]为限幅系数。 [0098]　当得到多个增益控制点后，可以依据多个增益控制点生成数字贝塞尔曲线，需要说明的是，数字贝塞尔曲线是离散的，因此还需要对数字贝塞尔曲线进行线性插值处理，从而得到连续光滑的贝塞尔曲线，得到贝塞尔曲线即得到增益查找表。 [0099]　S104：依据所述增益查找表对所述当前帧图像进行图像增强。 [0100]　本实施例中，增益查找表可以理解为调色板纹理，依据该调色板纹理可以对当前帧图像进行增强。 [0101]　本实施例中，可以依据所述增益查找表并通过GPU渲染管线，对所述当前帧图像进行图像增强。 [0103]　因此，本实施例中，采用GPU对图像进行渲染增强，提高了图像增强的通用性。 [0104]　除此之外，还可以依据所述增益查找表并通过预设的硬件合成的设备中，对所述当前帧图像进行图像增强。 [0105]　采用硬件合成的设备，对图像进行渲染增强时，不会产生额外的功耗。 [0106]　本实施例中，对图像进行增强时，首先区分当前帧是否为预测帧，若是预测帧则依据该当前帧之前的多个关键帧对应的直方图的特征值，对该当前帧对应的直方图的特征值进行预测，得到当前帧对应的直方图的特征值，即第一特征值；然后，依据该第一特征值和预设的第二规则生成增益查找表；最后，依据该增益查找表对当前帧图像进行增强。通过本实施例的方法，若当前帧为预测帧，则无需统计预测帧的直方图，而是通过该预测帧之前的多个关键帧对应的直方图的特征值，对该预测帧对应的直方图的特征值进行预测，这样不仅提高了运算效率，而且减小了功耗。 [0107]　本实施例中，当前帧若不是预测帧，则需要进行完整的图像处理工作，即需要统计该当前帧对应的直方图，并计算该当前帧对应的直方图的特征值，具体的，可以包括： [0108]　若所述当前帧不是预测帧，统计所述当前帧对应的直方图，并依据所述当前帧对应的直方图计算所述第一特征值；所述当前帧为关键帧或者满负荷状态。 [0109]　本实施例中，需要说明的额是，当前帧不是预测帧的情况可以包括以下两种：当前帧为满负荷状态或者当前帧为关键帧。 [0110]　本实施例中，对图像进行增强时，首先区分当前帧是否为预测帧，若是预测帧，依据该当前帧之前的多个关键帧对应的直方图的特征值，对该当前帧对应的直方图的特征值进行预测，得到当前帧对应的直方图的特征值，即第一特征值；然后，依据该第一特征值和预设的第二规则生成增益查找表；最后，依据该增益查找表对当前帧图像进行增强。通过本实施例的方法，若当前帧为预测帧，则无需直接统计预测帧的直方图，而是通过对该预测帧之前的多个关键帧进行预测的方式，间接统计该预测帧的直方图；因此，计算直方图的特征值时，只需计算关键帧的特征值，这样不仅提高了计算效率，而且避免产生额外的渲染流程和额外的功耗。 [0111]　当当前帧为满负荷状态或者为关键帧时，将二者采用相同的方式统计当前帧的直方图，具体的，可以参考图2，示出了本发明提供的一种图像增强方法实施例2的流程示意图，在本实施例中，所述方法可以包括： [0112]　即可以采用显著性分区块统计的方法，先从合成当前帧图像的图层中获取显著性层，显著性图层可以理解为对合成当前帧图像有较大影响的图层，或者还可以理解为图层暴露较大的图层，然后对显著性图层从顶层开始逐层赋以显著性权重，并且赋以的显著性权重是逐层递减的。最后，对显著性性层依据显著性权重，采用不同尺度的间隔采样方式生成直方图，并且，显著性权重越高，采样间隔越小；显著性权重越低，采样间隔越大。 [0113]　S201：对合成所述当前帧图像的各个图层，从顶层开始逐层对每层的面积进行累加，每累加一层，得到当前图层对应的累加图层面积； [0114]　S202：计算所述当前图层对应的累加图层面积与屏幕面积的比值，并判断所述比值是否达到了预设的面积阈值； [0115]　S203：若所述比值达到了预设的面积阈值，将已累加的图层标记为显著性层，并从显著性层的顶层开始以逐层递减的方式为每一显著性层赋以显著性权重； [0116]　S204：依据每一层不同的显著性权重，采用不同间隔对显著性层进行采样，并生成直方图；其中，权重越高采样间隔越小，权重越低，采样间隔越大。 [0117]　本实施例中，每帧图像是由多个图层合成的，不同的图层之间会有存在遮挡，统计每层的面积，是统计图层合成后非遮挡的区域，即暴露在外的图层面积。 [0118]　举例说明：从顶层开始逐层累加每层的面积，每累加一层，得到当前图层对应的累加图层面积S，假设屏幕面积为M，面积阈值为T；每累加一层则计算S与M的比值，当S/M&amp;gt;T，则停止累加，将进行了面积累计的图层标记为显著性图层。 [0119]　其中，显著性图层可以理解为对合成当前帧图像有较大影响的图层，或者还可以理解为面积暴露较大的图层，因此，对于显著性图层之外的其它图层，可以理解为对合成当前帧影响不大的图层，因此统计该当前帧图像时可以不对这些图层进行采样。 [0120]　本实施例中，对显著性层的采样可以是从顶层开始，也可以从底层开始，或者也可以是随机的，但是采样时，要依据每层的显著性权重，权重越高，采样间隔越小；权重越低采样间隔越大。 [0121]　举例说明：假设最大采样间隔为L，对于n个显著性层中的第k层，采样间隔可以为LK，其中，LK可以通过以下的公式4)表示： [0122]　4)LK＝F(k*L/n)； [0123]　其中，F()表示向下取整。 [0124]　本实施例中，得到了该当前帧对应的直方图后，还需要计算该直方图的特征值，具体的可以包括： [0125]　采用面积积分法提取所述当前帧对应的直方图的第二特征值； [0126]　对所述第二特征值进行卡尔曼滤波，得到所述第一特征值。 [0127]　本实施例中，可以采用间隔采样的方式对当前帧对应的直方图进行采样，然后，依据采样结果计算像素点概率的直方图，也可以理解为：该直方图的横坐标可以表示为采集到的像素点的值，纵坐标可以表示为每个像素点在显示画面中出现的概率，最后，可以从像素值低的一侧对所述直方图进行遍历，采用定积分的方法计算遍历到的像素值对应的直方图区域的面积。 [0128]　本实施例中，采用了加权多尺度间隔采样方式，对显著性较高的区域，精确统计各像素出现的概率；对于显著性较低的区域，粗略估计个像素出现的概率。因此，在保证整体精确度的前提下，提高了直方图统计的效率，并节省了功耗。 [0129]　参考图3，示出了本发明提供的一种图像增强方法实施例3的流程示意图，在本实施例中，所述方法可以包括： [0130]　S301：判断当前帧是否为预测帧； [0131]　S302：若当前帧是预测帧，对当前帧之前的多个关键帧对应的直方图的特征值进行预测，得到当前帧对应的直方图的特征值，并执行S404；将所述当前帧对应的直方图的特征值表示为第一特征值； [0132]　S303：若所述当前帧不是预测帧，统计所述当前帧对应的直方图，并依据所述当前帧对应的直方图计算所述第一特征值；所述当前帧为关键帧或者满负荷状态； [0133]　S304：根据预设的背光查找表获取所述第一特征值对应的背光值，并依据预设的图像增益系数查找表获取所述背光值对应的图像增益系数； [0134]　S305：依据所述图像增益系数，计算贝塞尔曲线对应的多个增益控制点，并根据所述增益控制点生成增益查找表。 [0135]　S306：依据所述增益查找表并通过GPU渲染管线，对所述当前帧图像进行图像增强。 [0136]　本实施例中，首先区分当前帧是否为预测帧，若是预测帧则依据该当前帧之前的多个关键帧对应的直方图的特征值，对该当前帧对应的直方图的特征值进行预测，得到当前帧对应的直方图的特征值，即第一特征值；若该当前帧不是预测帧，统计该当前帧对应的直方图，并依据所述当前帧对应的直方图计算所述第一特征值；所述当前帧为关键帧或者满负荷状态；然后，依据该第一特征值和预设的第二规则生成增益查找表；最后，依据该增益查找表对当前帧图像进行增强。本实施例的方法，若当前帧为预测帧，则无需统计预测帧的直方图，而是通过该预测帧之前的多个关键帧对应的直方图的特征值，对该预测帧对应的直方图的特征值进行预测，这样不仅提高了运算效率，而且减小了功耗。并且，采用GPU渲染管线对当前帧图像进行渲染增强，提高了通用性。 [0137]　参考图4，示出了本发明提供的一种图像增强装置实施例1的结构示意图，在本实施例中，所述装置可以包括： [0138]　第一判断单元S401，用于根据预设的第一规则判断当前帧是否为预测帧； [0139]　第一计算单元S402，用于若所述当前帧是预测帧，依据预设的当前帧之前的多个关键帧对应的直方图的特征值，对所述当前帧对应的直方图的特征值进行预测，得到当前帧对应的直方图的特征值；将所述当前帧对应的直方图的特征值表示为第一特征值； [0140]　生成单元S403，用于依据所述第一特征值和预设的第二规则生成增益查找表； [0141]　图像增强单元S404S，用于依据所述增益查找表对所述当前帧图像进行图像增强。 [0142]　可选的，所述装置还包括： [0143]　第二计算单元，用于若所述当前帧不是预测帧，统计所述当前帧对应的直方图，并依据所述当前帧对应的直方图计算所述第一特征值；所述当前帧为关键帧或者满负荷状态。 [0144]　可选的，所述第一判断单元，包括： [0145]　检测子单元，用于检测当前帧的帧率，并判断所述当前帧的帧率是否大于预设的帧率阈值； [0146]　满负荷状态单元，用于若小于预设的帧率阈值，则所述当前帧为满负荷状态； [0147]　判断子单元，用于若大于预设的帧率阈值，则所述当前帧为插帧状态，并根据预设的插帧规则判断所述当前帧是否为预测帧； [0148]　预测帧子单元，用于若所述当前帧满足预设的插帧规则，则所述当前帧为预测帧； [0149]　关键帧子单元，用于若所述当前帧不满足预设的插帧规则，则所述当前帧为关键帧。 [0150]　可选的，第一计算单元，包括： [0151]　第一计算子单元，用于若所述当前帧是预测帧，对当前帧之前的多个关键帧对应的直方图的特征值进行最小二乘曲线拟合； [0152]　第二计算子单元，用于根据拟合后的曲线解析式，计算所述当前帧对应的直方图的初步特征值； [0153]　第一滤波子单元，用于对得到所述直方图的初步特征值进行卡尔曼滤波，得到第一特征值。 [0154]　可选的，第二计算单元，包括： [0155]　面积计算子单元，用于对合成所述当前帧图像的各个图层，从顶层开始逐层对每层的面积进行累加，每累加一层，得到当前图层对应的累加图层面积； [0156]　比值计算子单元，用于计算所述当前图层对应的累加图层面积与屏幕面积的比值，并判断所述比值是否达到了预设的面积阈值； [0157]　赋以权重子单元，用于若所述比值达到了预设的面积阈值，将已累加的图层标记为显著性层，并从显著性层的顶层开始以逐层递减的方式为每一显著性层赋以显著性权重； [0158]　直方图生成子单元，用于依据每一层不同的显著性权重，采用不同间隔对显著性层进行采样，并生成直方图；其中，权重越高采样间隔越小，权重越低，采样间隔越大。 [0159]　可选的，所述第二计算单元，，包括： [0160]　特征提取子单元，用于采用面积积分法提取所述当前帧对应的直方图的第二特征值； [0161]　第二滤波子单元，用于对所述第二特征值进行卡尔曼滤波，得到所述第一特征值。 [0162]　可选的，图像增强单元，包括： [0163]　第一图像增强子单元，用于依据所述增益查找表并通过GPU渲染管线，对所述当前帧图像进行图像增强； [0164]　或者 [0165]　第二图像增强子单元，用于依据所述增益查找表并通过预设的硬件合成的设备中，对所述当前帧图像进行图像增强。 [0166]　可选的，所述依据所述第一特征值和预设的第二规则生成增益查找表，包括： [0167]　获取子单元，用于根据预设的背光查找表获取所述第一特征值对应的背光值，并依据预设的图像增益系数查找表获取所述背光值对应的图像增益系数； [0168]　生成子单元</t>
  </si>
  <si>
    <t>通过本实施例的方法，若当前帧为预测帧，则无需直接统计预测帧的直方图，而是通过对该预测帧之前的多个关键帧进行预测的方式，间接统计该预测帧的直方图；因此，计算直方图的特征值时，只需计算关键帧的特征值，这样不仅提高了计算效率，而且避免产生额外的渲染流程和额外的功耗。</t>
  </si>
  <si>
    <t>EP2061007A1 |
CN106358029A |
CN105530406A |
CN103679641A |
CN1622638A |
US20140010447A1</t>
  </si>
  <si>
    <t>WO2020078347A1 |
CN112515760A |
CN110956933A</t>
  </si>
  <si>
    <t>CN107274364B</t>
  </si>
  <si>
    <t>直方图 |
当前帧 |
当前帧图像 |
直方图统计 |
像素值 |
图像直方图 |
表示图像 |
增强图像 |
直方图计算 |
直方图均值 |
插帧 |
关键帧 |
guide bit |
像素点概率 |
图像增强方法 |
显著性 |
增益查找表</t>
  </si>
  <si>
    <t>线性插值 |
增益系数 |
最小二乘曲线拟合 |
采样间隔 |
卡尔曼滤波 |
控制点 |
满负荷状态</t>
  </si>
  <si>
    <t>特征值 |
第二特征值 |
第一特征值 |
focus stage |
帧率阈值</t>
  </si>
  <si>
    <t>第二计算 |
查找表 |
规则判断</t>
  </si>
  <si>
    <t>4  2017.10.20 公开 公开
2017.11.17 实质审查的生效 实质审查的生效
IPC(主分类):G06T   5/00
申请日:20170606
2020.01.31 授权 授权
2020.02.04 著录事项变更 著录事项变更
号牌文件类型代码=1602
号牌文件序号=10182700131063
IPC(主分类)=G06T   5/00
变更事项=申请人
变更前=中科创达软件股份有限公司
变更后=中科创达软件股份有限公司
变更事项=地址
变更前=100191 北京市海淀区龙翔路甲1号泰翔商务楼4层401-409
变更后=100083 北京市海淀区清华东路9号创达大厦1层101-105室（东升地区）</t>
  </si>
  <si>
    <t>CN201710607082.X</t>
  </si>
  <si>
    <t>一种拼接图像抗渐晕的方法及其装置、终端设备</t>
  </si>
  <si>
    <t>本发明适用于图像处理技术领域，提供了一种拼接图像抗渐晕的方法及其装置、终端设备，包括：根据影像处理器的曝光数据对各个摄像头的输入光强度进行自动曝光补偿；将各个摄像头经过自动曝光补偿后所获取的图像进行拼接并对拼接后的图像进行显示查找表补偿；读取并判断进行显示查找表补偿后的图像拼接处的灰度值差异，并根据灰度值差异进行中值滤波。通过各个摄像头所获取的图像进行光强度的自动曝光补偿，多个摄像头获取的图像的亮度不一致的问题，再通过显示查找表对拼接后的图像的相应像素位置进行相应的补偿因子补偿，再对图像拼接处的灰度值差异进行中值滤波，能够有效地消除拼接图像的渐晕效应，加强了拼接图像的成像效果。</t>
  </si>
  <si>
    <t>一种拼接图像抗渐晕的方法，其特征在于，所述拼接图像抗渐晕的方法包括： 　　根据影像处理器的曝光数据对各个摄像头的输入光强度进行自动曝光补偿； 　　将各个摄像头经过自动曝光补偿后所获取的图像进行拼接并对拼接后的图像进行显示查找表补偿； 　　读取并判断进行显示查找表补偿后的图像拼接处的灰度值差异，并根据所述灰度值差异进行中值滤波。</t>
  </si>
  <si>
    <t>马军禄</t>
  </si>
  <si>
    <t>2017/10/17</t>
  </si>
  <si>
    <t>H04N5/2353|H04N5/2352</t>
  </si>
  <si>
    <t>　渐晕效应是光学系统输出端产生的信号与位置相关的光强衰减的问题，在光学系统中，当远离光轴的物点成像时，由于光阑的存在，使能够到达像面上的光束逐渐变得窄小，导致使离轴的像点逐渐变暗，会在图像的四个角产生阴影，影响成像的质量，在将多张图像拼接成一幅全景图像时，由于渐晕效应会导致在拼接处产生明显的亮度差异，导致拼接图像的成像效果不佳，因此，需要减少或消除拼接图像渐晕效应。现有的拼接图像抗渐晕的方法主要采用显示查找表(Look-Up-Table，LUT)法和函数逼近法，同时采用中值滤波、小波变换、加权平均法等算法进行抗渐晕处理，然而现有的拼接图像抗渐晕的方法还是不能很好地消除拼接图像的渐晕效应问题。</t>
  </si>
  <si>
    <t>　本发明属于图像处理技术领域，尤其涉及一种拼接图像抗渐晕的方法及其装置、终端设备。</t>
  </si>
  <si>
    <t>[0026]　为了解决现有的拼接图像抗渐晕的方法不能很好地消除拼接图像的渐晕效应的问题，本发明实施例提供了一种拼接图像抗渐晕的方法及其装置、终端设备，通过各个摄像头所获取的图像进行光强度的自动曝光补偿，消除由于多个摄像头的位置不同而导致入光方向不同，以致多个摄像头获取的图像的亮度不一致的问题，再通过显示查找表对拼接后的图像的相应像素位置进行相应的补偿因子补偿，再对图像拼接处的灰度值差异进行中值滤波，能够有效地消除拼接图像的渐晕效应，加强了拼接图像的成像效果，有效地解决了现有的拼接图像抗渐晕的方法不能很好地消除拼接图像的渐晕效应的问题。 [0028]　实施例一： [0029]　图1示出了本发明第一实施例提供的一种拼接图像抗渐晕的方法流程图，详述如下： [0032]　优选地，上述步骤S101包括以下步骤： [0033]　采集各个摄像头的输入光强度； [0036]　根据补偿值或抑制值对相应的摄像头进行自动曝光补偿。 [0038]　在步骤S102中，将各个摄像头经过自动曝光补偿后所获取的图像进行拼接并对拼接后的图像进行显示查找表补偿。 [0040]　优选地，上述步骤S102包括以下步骤： [0041]　将各个摄像头经过自动曝光补偿后所获取的图像进行拼接； [0042]　根据显示查找表的相应像素位置存储的补偿因子将对应位置的像素进行灰度值补偿。 [0043]　根据显示查找表的相应像素位置存储的补偿因子将对应位置的像素进行灰度值补偿，能够对拼接后的图像进行灰度值补偿，使得拼接后的图像的灰度值差异变小，能够较好地消除图像拼接处的渐晕效应。 [0044]　在步骤S103中，读取并判断进行显示查找表补偿后的图像拼接处的灰度值差异，并根据灰度值差异进行中值滤波。 [0045]　拼接后的图像经过显示查找表补偿使得拼接后的图像的灰度值得到补偿，进而减少拼接图像的拼接处的灰度值差异，此时，获取图像拼接处的灰度值差异，再根据灰度值差异进行中值滤波，更进一步地消除图像拼接处的渐晕效应。需要说明的是，中值滤波是一种非线性平滑处理方法，将每一像素点邻域内的所有像素点灰度值的中值设置为该像素点的灰度值。 [0046]　优选地，上述步骤S103包括以下步骤： [0047]　读取进行显示查找表补偿后的图像拼接处的图像灰度值； [0048]　根据图像灰度值计算图像拼接处的灰度值差异； [0049]　对图像拼接处的灰度值进行中值滤波。 [0050]　首先读取经过显示查找表补偿后的拼接图像的图像拼接处的图像灰度值，然后根据图像灰度值计算图像拼接处的灰度值差异，最后根据灰度值差异对图像拼接处的像素灰度值进行中值滤波，能够更进一步地消除图像拼接处的渐晕效应。 [0051]　作为本实施例的一种实现方式，上述拼接图像抗渐晕的方法还包括以下步骤： [0052]　若检测到显示查找表补偿未完成，则重新计算显示查找表的补偿因子，并重新对拼接后的图像进行显示查找表补偿。 [0053]　在显示查找表补偿过程中若发生错误，则会导致显示查找表补偿没有完成，此时，由于部分像素点已经进行补偿，而部分像素点还没有进行补偿，因此，重新计算显示查找表中的补偿因子，然后重新对拼接后的图像进行显示查找表补偿，根据显示查找表的相应像素位置存储的补偿因子将对应位置的像素进行灰度值补偿，能够对拼接后的图像进行灰度值补偿，使得拼接后的图像的灰度值差异变小，能够较好地消除图像拼接处的渐晕效应。 [0055]　实施例二： [0056]　对应于图1所示的实施例一的一种拼接图像抗渐晕的方法，图2示出了本发明实施例二提供的拼接图像抗渐晕的装置的结构框图，为了便于说明，仅示出了与本发明实施例相关的部分。 [0057]　参照图2，上述拼接图像抗渐晕的装置20包括：第一补偿模块21、第二补偿模块22以及中值滤波模块23。 [0059]　第二补偿模块22用于将各个摄像头经过自动曝光补偿后所获取的图像进行拼接并对拼接后的图像进行显示查找表补偿。 [0060]　中值滤波模块23用于读取并判断进行显示查找表补偿后的图像拼接处的灰度值差异，并根据灰度值差异进行中值滤波。 [0061]　优选地，上述第一补偿模块21包括：采集单元、数据获取单元、对比计算单元以及曝光补偿单元。 [0062]　采集单元，用于采集各个摄像头的输入光强度。 [0065]　曝光补偿单元，用于根据补偿值或抑制值对相应的摄像头进行自动曝光补偿。 [0066]　优选地，上述第二补偿模块22包括：拼接单元和灰度补偿单元。 [0067]　拼接单元，用于将各个摄像头经过自动曝光补偿后所获取的图像进行拼接。 [0068]　灰度补偿单元，用于根据显示查找表的相应像素位置存储的补偿因子将对应位置的像素进行灰度值补偿。 [0069]　优选地，上述中值滤波模块23包括：灰度值读取单元、差异计算单元以及中值滤波单元。 [0070]　灰度值读取单元，用于读取进行显示查找表补偿后的图像拼接处的图像灰度值。 [0071]　差异计算单元，用于根据图像灰度值计算图像拼接处的灰度值差异。 [0072]　中值滤波单元，用于对图像拼接处的灰度值进行中值滤波。 [0073]　优选地，上述拼接图像抗渐晕的装置20还包括重新补偿模块。 [0074]　重新补偿模块用于若检测到显示查找表补偿未完成，则重新计算显示查找表的补偿因子，并重新对拼接后的图像进行显示查找表补偿。 [0075]　需要说明的是，本发明实施例提供的拼接图像抗渐晕的装置，由于与本发明图1所示方法实施例基于同一构思，其带来的技术效果与本发明图1所示方法实施例相同，具体内容可参见本发明图1所示方法实施例中的叙述，此处不再赘述。 [0077]　实施例三： [0081]　第二补偿模块，用于将各个摄像头经过自动曝光补偿后所获取的图像进行拼接并对拼接后的图像进行显示查找表补偿。 [0082]　中值滤波模块，用于读取并判断进行显示查找表补偿后的图像拼接处的灰度值差异，并根据灰度值差异进行中值滤波。 [0087]　在上述实施例中，对各个实施例的描述都各有侧重，某个实施例中没有详述或记载的部分，可以参见其它实施例的相关描述。 [0089]　在本发明所提供的实施例中，应该理解到，所揭露的装置/终端设备和方法，可以通过其它的方式实现。例如，以上所描述的系统/终端设备实施例仅仅是示意性的，例如，模块或单元的划分，仅仅为一种逻辑功能划分，实际实现时可以有另外的划分方式，例如多个单元或组件可以结合或者可以集成到另一个系统，或一些特征可以忽略，或不执行。另一点，所显示或讨论的相互之间的耦合或直接耦合或通讯连接可以是通过一些接口，装置或单元的间接耦合或通讯连接，可以是电性，机械或其它的形式。 [0090]　作为分离部件说明的单元可以是或者也可以不是物理上分开的，作为单元显示的部件可以是或者也可以不是物理单元，即可以位于一个地方，或者也可以分布到多个网络单元上。可以根据实际的需要选择其中的部分或者全部单元来实现本实施例方案的目的。</t>
  </si>
  <si>
    <t>通过各个摄像头所获取的图像进行光强度的自动曝光补偿，多个摄像头获取的图像的亮度不一致的问题，再通过显示查找表对拼接后的图像的相应像素位置进行相应的补偿因子补偿，再对图像拼接处的灰度值差异进行中值滤波，能够有效地消除拼接图像的渐晕效应，加强了拼接图像的成像效果。</t>
  </si>
  <si>
    <t>JP2016042629A |
CN106851092A |
CN106713755A |
CN105979238A |
CN101710932A</t>
  </si>
  <si>
    <t>CN111741228B |
WO2020239079A1 |
CN111741228A |
CN110213496A |
CN110049257A</t>
  </si>
  <si>
    <t>过曝 |
自动曝光 |
获取图像 |
拼接图像 |
图像拼接 |
图像处理技术 |
成像效果 |
摄像头拍摄 |
摄像头</t>
  </si>
  <si>
    <t>计算图像 |
中值滤波 |
像素位置 |
灰度值 |
像素灰度值 |
像素点 |
亮度差异 |
图像灰度值 |
查找表 |
补偿值 |
灰度值差异 |
补偿因子 |
补偿模块</t>
  </si>
  <si>
    <t>晕效应 |
消除图像 |
曝光补偿 |
影像处理器 |
曝光数据 |
强度获取 |
输入光强度</t>
  </si>
  <si>
    <t>存储器 |
数字信号处理器 |
终端设备</t>
  </si>
  <si>
    <t>3  2017.10.17 公开 公开
2017.11.14 实质审查的生效 实质审查的生效
IPC(主分类):H04N   5/235
申请日:20170724
2021.08.27 发明专利申请公布后的驳回 发明专利申请公布后的驳回
申请公布日=2017.10.17</t>
  </si>
  <si>
    <t>CN201710582359.8</t>
  </si>
  <si>
    <t>一种音频输出控制方法及装置</t>
  </si>
  <si>
    <t>本申请公开了一种音频输出控制方法及装置，方法包括：获得目标音频的声音幅度值，所述声音幅度值为所述目标音频在时刻采样点处声音信号的幅度值；获得所述声音幅度值中的最大值；基于所述最大值及预设算法，获得所述目标音频的增益，基于所述增益，控制所述目标音频输出。本申请通过采集待输出的音频在采样点上的声音幅度值来确定音频输出的增益，即基于预设算法来获得声音幅度值的最大值对应的增益，进而使得任意一种音频在同一个音频播放器上输出时，对声音幅度较大的音频会采用较小的增益，对声音幅度较小的音频会采用较大的增益，由此不论声音幅度大小都会在输出时带给用户相同的收听音量，改善用户收听体验。</t>
  </si>
  <si>
    <t>一种音频输出控制方法，其特征在于，包括： 　　获得目标音频的声音幅度值，所述声音幅度值为所述目标音频在时刻采样点处声音信号的幅度值； 　　获得所述声音幅度值中的最大值； 　　基于所述最大值及预设算法，获得所述目标音频的增益； 　　基于所述增益，控制所述目标音频输出。</t>
  </si>
  <si>
    <t>刘旭</t>
  </si>
  <si>
    <t>2017/07/17</t>
  </si>
  <si>
    <t>2017/10/13</t>
  </si>
  <si>
    <t>　在多媒体音频播放中，不同的声音文件在同样的播放器中播放时，如果采用同样的播放器音量播放，会出现音量比较小的声音文件无法听清，而音量比较大的声音文件会很吵的情况，影响用户收听体验。</t>
  </si>
  <si>
    <t>　本申请涉及音频控制技术领域，特别涉及一种音频输出控制方法及装置。</t>
  </si>
  <si>
    <t>[0051]　图1所示为音频文件如歌曲或铃声等在播放器中输出的流程示意图。音频数据从存储设备被声音(或经过编码的声音)输入模块读取之后，经过解码或声音处理模块进行解码和/或其他处理之后，经过音量控制模块(用户可调整的增益，如用户调节播放器的输出音量)后，经过数模转换模块转换为模拟信号，从扬声器输出。 [0052]　而很多情况下，不同的声音文件(音频文件)的音量幅度会差别很大，如图2及图3中所示，图3中声音文件的音量幅度要比图2中的声音文件的音量幅度要大很多，这样用户在收听时，如果采用同样的播放器音量播放，会出现音量比较小的声音文件的声音无法听清，而音量比较大的声音文件的声音过吵的情况。 [0054]　参考图4，为本申请实施例一提供的一种音频输出控制方法的实现流程图，该方法可以适用于音频播放器中，用于对音频进行控制输出。 [0055]　本实施例中，该方法可以包括以下步骤： [0056]　步骤401：获得目标音频的声音幅度值。 [0057]　其中，声音幅度值为目标音频在时刻采样点处声音信号的幅度值，这里的幅度值为取绝对值之后的值，为正值。 [0058]　例如，目标音频为时长50秒的声音文件，可以按照采样点频率为8000/秒～44000/秒进行采样，相应的采样点的数量为50秒乘以采样频率的值，那么对应相应数量的声音幅度值，如图5中所示。 [0059]　步骤402：获得声音幅度值中的最大值。 [0060]　例如，目标音频的声音幅度值有50个，本实施例中选取这50个声音幅度值中的最大值。 [0061]　步骤403：基于最大值及预设算法，获得目标音频的增益。 [0062]　其中，通过预设算法中相应的逻辑判断，进而得到增益，而所得到的增益的值与最大值具有相应的关系，如，最大值越大，目标音频的增益越大，最大值越小目标音频的增益越大。例如，预设算法可以为取倒数的算法。 [0063]　例如，目标音频的声音幅度值中的最大值为D，那么1/D即为目标音频的增益。 [0064]　由此，对于不同声音文件，较大音量的声音文件对应较小的增益，较小音量的声音文件对应较大的增益。 [0065]　步骤404：基于增益，控制目标音频输出。 [0066]　例如，本实施例中将目标音频的音量均乘以该增益，得到调整后的音量，由此，对于不同声音文件，较大音量的声音文件的音量会乘以一个较小的增益值，而较小音量的声音文件的音量会乘以一个较大的增益值，由此，使得不同声音文件的音量相一致或趋于一致，带给用户相同的收听音量。 [0067]　由上述方案中可知，本申请实施例一提供的一种音频输出控制方法，通过采集待输出的音频在采样点上的声音幅度值来确定音频输出的增益，即基于预设算法获得声音幅度值的最大值对应的增益，例如最大值的倒数，进而使得任意一种音频在同一个音频播放器上输出时，对声音幅度较大的音频会采用较小的增益，对声音幅度较小的音频会采用较大的增益，由此不论声音幅度大小都会在输出时带给用户相同的收听音量，改善用户收听体验。 [0068]　在一种实现中，目标音频中可能存在声音幅度值非常大或非常小的数值，会被作为最大值获取，进而干扰增益的控制的情况，可以理解为增益处理过程中的噪声，区别于目标音频中的原有噪声。如果基于非常大或者非常小的数值计算增益，那么会出现目标音频输出时声音非常小或非常大的情况。因此本实施例中需要进行剔除这些干扰，以提高输出控制的准确性。参考图6，为本申请实施例二提供的一种音频输出控制方法的实现流程图，在步骤402之后，该方法还可以包括以下步骤： [0069]　步骤405：确定与所述最大值对应的时刻采样点相邻的多个目标采样点。 [0070]　例如，在50秒的目标音频中，最大值对应的时刻采样点为目标音频的第26秒，本实施例中确定目标音频中第23秒、第24秒、第25秒、第27秒、第28秒及第29秒作为目标采样点。 [0071]　步骤406：获得所述目标采样点的平均幅度值。 [0072]　例如，获得目标音频中第23秒、第24秒、第25秒、第27秒、第28秒及第29秒的声音幅度值的平均值。 [0073]　步骤407：基于平均幅度值判断最大值是否需要被剔除，如果是，执行步骤408，如果否，执行步骤403。 [0074]　其中，步骤405～步骤407的目的是在于判断最大值是否需要被剔除。如果平均幅度值与最大值之间的差值的绝对值大于预设的阈值，那么说明最大值为跑偏的值，即为最大值需要被剔除，而如果平均幅度值与最大值之间的差值的绝对值小于阈值甚至为0，则说明最大值为正常的值，最大值与其相邻的其他采样点的幅度值形成平缓的曲线或图形，并不是突然增高或者降低的情况，即为最大值不需要被剔除。 [0075]　需要说明的是，阈值可以根据需求进行设置。 [0076]　步骤408：删除声音幅度值中的最大值，执行步骤409。 [0077]　步骤409：在剩余的声音幅度值中重新获得最大值，返回执行步骤405以重新判断最大值是否需被剔除，直到在声音幅度值中获得的最大值不需要被剔除，执行步骤403。 [0078]　例如，目标音频中第23秒、第24秒、第25秒、第27秒、第28秒及第29秒的声音幅度值的平均值为20，而最大值为80，两者之间的差值远大于阈值15，那么说明这个最大值是非常大的幅度值，需要被剔除，此时，将目标音频的声音幅度值中第26秒对应的幅度值删除，再重新在剩余的声音幅度值中选取最大值，并对重新选取的最大值同样进行是否为干扰值判断，直到选取出不需要被剔除的幅度值，所得到的最大值是准确的值，由此不仅实现去除干扰，提高音频输出控制的准确性。 [0079]　参考图7，为本申请实施例三提供的一种音频输出控制方法的实现流程图，在步骤401之前，该方法还可以包括以下步骤： [0080]　步骤410：对目标音频进行低通滤波处理。 [0081]　其中，本实施例可以利用低通滤波器对目标音频进行低通滤波处理，实现去噪，之后再经过增益控制，实现音频输出控制，改善用户的收听体验。 [0082]　在一种实现中，本实施例可以对目标音频进行加窗操作，计算每个窗口的幅度最大值，依次来确定相应窗口的增益，从而防止同一个目标音频或声音文件中音量大小变化剧烈的情况。具体的，参考图8，为本申请实施例四提供的一种音频控制方法的实现流程图，其中，步骤402可以通过以下步骤实现： [0083]　步骤801：确定目标音频在相邻N个时刻采样点上的目标幅度值。 [0084]　其中，这N个时刻采样点即为在目标音频上所加的窗口，窗口大小为N，N为大于或等于2的正整数。 [0085]　步骤802：选取所述目标幅度值中的目标最大值。 [0086]　相应的，步骤403在基于预设算法获得目标音频的增益时，具体为： [0087]　步骤803：基于目标最大值及预设算法，获得目标音频在N个时刻采样点上的增益。 [0088]　例如，预设算法为取倒数算法，将目标最大值的倒数作为目标音频在N个时刻采样点上的增益。 [0089]　由此，本实施例中可以将目标音频中每N个时刻采样点作为一个窗口，如图9中所示，选取每个窗口中的目标幅度值的目标最大值，进而取这个目标最大值的倒数作为目标音频中这个目标最大值所在窗口的增益，进而本实施例在输出目标音频时基于每个窗口的增益，对目标音频进行输出控制，进而防止同一段音频中音量大小变化剧烈的情况。 [0090]　需要说明的是，本实施例中在选取每个窗口的目标幅度值中的目标最大值之后，还可以判断该目标最大值是否会干扰增益而需要被剔除，例如，首先确定该目标最大值所在窗口中与目标最大值对应的时刻采样点相邻的多个目标采样点，再确定窗口中目标采样点的平均幅度值，并判断这个平均幅度值与目标最大值之间的差值的绝对值是否大于阈值，由此来判断目标最大值是否需要被剔除。 [0091]　而如果这个目标最大值需要被剔除，则删除这个窗口中声音幅度值中的这个目标最大值，在这个窗口中的剩余的声音幅度值中重新获得目标最大值，并重新判断重新选取的目标最大值是否仍然需要被剔除，直到在每个窗口中的声音幅度值中获得的目标最大值不需要被剔除，提高音频控制的准确性。 [0092]　例如，如图10中所示，在50秒的目标音频中，第1秒到第7秒之间的时刻采样点对应的声音幅度值组成一个窗口X，在这个窗口X中确定目标最大值：第2秒对应的声音幅度值，如21，之后，选取第1秒、第3秒、第4秒及第5秒作为目标采样点，确定这些目标采样点的平均幅度值，如20，由此，在窗口X中，由于平均幅度值与目标最大值之间的差值的绝对值是小于阈值15的，那么说明这个目标最大值不会干扰增益的计算，此时，不需要剔除这个目标最大值，而如果窗口X中第1秒、第3秒、第4秒及第5秒的目标采样点的平均幅度值为50，那么平均幅度值与目标最大值之间的差值的绝对值是大于阈值15的，那么说明这个目标最大值需要被剔除，即删除这个目标最大值，再重新从窗口X中剩余的声音幅度值中选取目标最大值，如第3秒对应的声音幅度值为目标最大值，再重新判断这个重新选取的目标最大值是否仍然需要被剔除，以此类推，由此提高最大值选取的准确性与合理性，以此来提高音频输出控制的准确性。 [0093]　本实施例中，窗口的大小即对应时刻采样点的个数决定音频的音量变化的频度，而窗口的多少决定音量变化的平缓程度。本实施例中可以针对不同的应用场景设置对窗口的大小和多少设置不同的值。例如，对于音乐等可以设置为变化频度低且变化平缓的窗口大小；而对于以语音为主的应用场景可以设置为变化频度比较高且变化迅速的窗口大小。 [0094]　参考图11，为本申请实施例五提供的一种音频输出控制装置的结构示意图，该装置可以适用于音频播放器中，用于对音频进行控制输出。 [0095]　本实施例中，该装置可以包括以下结构： [0096]　幅度获得单元1101，用于获得目标音频的声音幅度值。 [0097]　其中，声音幅度值为目标音频在时刻采样点处声音信号的幅度值，可以为多个，这里的幅度值为取绝对值之后的值，为正值。 [0098]　例如，目标音频为时长50秒的声音文件，可以按照采样点频率为8000/秒～44000/秒进行采样，相应的采样点的数量为50秒乘以采样频率的值，那么对应相应数量的声音幅度值，本实施例中可以将这些采样点的声音幅度值均进行获得，或者，只获得其中的一部分声音幅度值，如图5中所示。 [0099]　最大值获得单元1102，用于获得所述声音幅度值中的最大值。 [0100]　例如，目标音频的声音幅度值有50个，本实施例中选取这50个声音幅度值中的最大值。 [0101]　增益计算单元1103，用于基于最大值及预设算法，获得目标音频的增益。 [0102]　其中，通过预设算法中相应的逻辑判断，进而得到增益，而所得到的增益的值与最大值具有相应的关系，如，最大值越大，目标音频的增益越大，最大值越小目标音频的增益越大。例如，预设算法可以为取倒数的算法。 [0103]　例如，目标音频的声音幅度值中的最大值为D，那么1/D即为目标音频的增益。 [0104]　由此，对于不同声音文件，较大音量的声音文件对应较小的增益，较小音量的声音文件对应较大的增益。 [0105]　输出控制单元1104，用于基于所述增益，控制所述目标音频输出。 [0106]　例如，本实施例中将目标音频的音量均乘以该增益，得到调整后的音量，由此，对于不同声音文件，较大音量的声音文件的音量会乘以一个较小的增益值，而较小音量的声音文件的音量会乘以一个较大的增益值，由此，使得不同声音文件的音量相一致或趋于一致，带给用户相同的收听音量。 [0107]　由上述方案中可知，本申请实施例五提供的一种音频输出控制装置，通过采集待输出的音频在采样点上的声音幅度值来确定音频输出的增益，即基于预设算法获得声音幅度值的最大值对应的增益，例如最大值的倒数，进而使得任意一种音频在同一个音频播放器上输出时，对声音幅度较大的音频会采用较小的增益，对声音幅度较小的音频会采用较大的增益，由此不论声音幅度大小都会在输出时带给用户相同的收听音量，改善用户收听体验。 [0108]　在一种实现中，目标音频中可能存在声音幅度值非常大或非常小的数值，会被作为最大值获取，进而干扰增益的控制的情况，可以理解为增益处理过程中的噪声，区别于目标音频中的原有噪声。如果基于非常大或者非常小的数值计算增益，那么会出现目标音频输出时声音非常小或非常大的情况。因此本实施例中需要进行剔除这些干扰，以提高输出控制的准确性。参考图12，为本申请实施例六提供的一种音频输出控制装置的结构示意图，该装置还可以包括： [0109]　干扰剔除单元1105，用于在所述最大值获得单元1102获得所述声音幅度值中的最大值之后，判断所述最大值是否需要被剔除，如果所述最大值需要被剔除，则删除所述声音幅度值中的所述最大值，在剩余的声音幅度值中重新获得最大值，并重新判断所述最大值是否需要被剔除，直到所述声音幅度值中获得的最大值不需要被剔除，触发增益计算单元1103。 [0110]　而干扰剔除单元1105在判断所述最大值是否需要被剔除，具体可以通过以下方式实现： [0111]　确定与所述最大值对应的时刻采样点相邻的多个目标采样点，获得所述目标采样点的平均幅度值，并基于所述平均幅度值判断所述最大值是否需要被剔除。 [0112]　例如，在50秒的目标音频中，最大值对应的时刻采样点为目标音频的第26秒，本实施例中确定目标音频中第23秒、第24秒、第25秒、第27秒、第28秒及第29秒作为目标采样点，之后，获得目标音频中第23秒、第24秒、第25秒、第27秒、第28秒及第29秒的声音幅度值的平均值，目标音频中第23秒、第24秒、第25秒、第27秒、第28秒及第29秒的声音幅度值的平均值为20，而最大值为80，两者之间的差值远大于阈值15，那么说明这个最大值是非常大的幅度值，需要被剔除，此时，将目标音频的声音幅度值中第26秒对应的幅度值删除，再重新在剩余的声音幅度值中选取最大值，并对重新选取的最大值同样进行是否为干扰值判断，直到选取出不需要被剔除的幅度值，所得到的最大值是准确的值，由此不仅实现去除干扰，提高音频输出控制的准确性。 [0113]　在一种实现中，目标音频中可能存在噪声，因此本实施例中需要进行去噪处理，以改善用户的收听体验。参考图13，为本申请实施例七提供的一种音频输出控制装置的结构示意图，该装置还可以包括： [0114]　音频滤波单元1106，用于在所述幅度获得单元1101获得目标音频的声音幅度值之前，对所述目标音频进行低通滤波处理。 [0115]　其中，本实施例中，音频滤波单元1106可以利用低通滤波器对目标音频进行低通滤波处理，实现去噪，之后再经过增益控制，实现音频输出控制，改善用户的收听体验。 [0116]　而在另一种实现中，最大值获得单元1102可以通过以下方式实现： [0117]　确定目标音频在相邻N个时刻采样点上的目标幅度值，选取所述目标幅度值中的目标最大值。 [0118]　其中，这N个时刻采样点即为在目标音频上所加的窗口，窗口大小为N。 [0119]　相应的，增益计算单元1103可以通过以下方式实现： [0120]　基于所述目标最大值及预设算法，获得所述目标音频在所述N个时刻采样点上的增益。 [0121]　例如，预设算法为取倒数算法，将目标最大值的倒数作为目标音频在N个时刻采样点上的增益。 [0122]　由此，本实施例中可以将目标音频中每N个时刻采样点作为一个窗口，如图9中所示，选取每个窗口中的目标幅度值的目标最大值，进而取这个目标最大值的倒数作为目标音频中这个目标最大值所在窗口的增益，进而本实施例在输出目标音频时基于每个窗口的增益，对目标音频进行输出控制，进而防止同一段音频中音量大小变化剧烈的情况。 [0123]　需要说明的是，本实施例中在选取每个窗口的目标幅度值中的目标最大值之后，还可以判断该目标最大值是否会干扰增益而需要被剔除，例如，首先确定该目标最大值所在窗口中与目标最大值对应的时刻采样点相邻的多个目标采样点，再确定窗口中目标采样点的平均幅度值，并判断这个平均幅度值与目标最大值之间的差值的绝对值是否大于阈值，由此来判断目标最大值是否需要被剔除。 [0124]　而如果这个目标最大值需要被剔除，则删除这个窗口中声音幅度值中的这个目标最大值，在这个窗口中的剩余的声音幅度值中重新获得目标最大值，并重新判断重新选取的目标最大值是否仍然需要被剔除，直到在每个窗口中的声音幅度值中获得的目标最大值不需要被剔除，提高音频控制的准确性。 [0125]　例如，如图10中所示，在50秒的目标音频中，第1秒到第10秒之间的时刻采样点对应的声音幅度值组成一个窗口X，在这个窗口X中确定目标最大值：第2秒对应的声音幅度值，如21，之后，选取第1秒、第3秒、第4秒及第5秒作为目标采样点，确定这些目标采样点的平均幅度值，如20，由此，在窗口X中，由于平均幅度值与目标最大值之间的差值的绝对值是小于阈值15的，那么说明这个目标最大值不会干扰增益的计算，此时，不需要剔除这个目标最大值，而如果窗口X中第1秒、第3秒、第4秒及第5秒的目标采样点的平均幅度值为50，那么平均幅度值与目标最大值之间的差值的绝对值是大于阈值15的，那么说明这个目标最大值需要被剔除，即删除这个目标最大值，再重新从窗口X中剩余的声音幅度值中选取目标最大值，如第3秒对应的声音幅度值为目标最大值，再重新判断这个重新选取的目标最大值是否仍然需要被剔除，以此类推，由此提高最大值选取的准确性及合理性，以此来提高音频输出控制的准确性。 [0126]　本实施例中，窗口的大小即对应时刻采样点的个数决定音频的音量变化的频度，而窗口的多少决定音量变化的平缓程度。本实施例中可以针对不同的应用场景设置对窗口的大小和多少设置不同的值。例如，对于音乐等可以设置为变化频度低且变化平缓的窗口大小；而对于以语音为主的应用场景可以设置为变化频度比较高且变化迅速的窗口大小。 [0127]　图14所示为本申请实施例在对目标音频输出控制时的流程示意图。本实施例中在用户进行操作的音量控制模块处，增加声音幅度统计模块及系统自动音量控制模块，由此，音频数据从存储设备被声音输入模块读取之后，经过解码或声音处理模块进行解码或其他处理之后，除了经过用户可调整的音量控制模块之外，还利用声音幅度统计模块来获取音频数据的声音幅度值及其最大值，并由此来确定增益，进而将这个增益附加到用户调整的增益上，经过数模转换模块转换为模拟信号之后，从扬声器输出。 [0128]　其中，图12中所示的单元模块在图14中以声音幅度统计模块及系统自动音量控制模块实现。 [0129]　以下为本实施例在具体实现中的应用举例方案： [0130]　第一方案： [0131]　假设声音数据(目标音频)为Di，用户设置的增益为Gu，本实施例中通过以下方式获得自动添加的增益Ga： [0132]　声音数据的幅度定义为V＝max(|Di|)，这时Ga＝1/V。 [0133]　其中，在实际产品中计算V时，并不是简单通过对声音数据取最大值就结束，而是在获取最大值后，通过计算最大值附近多个采样点的平均幅度来判定是否需要去除，这样可以防止不必要的干扰，提高准确性。 [0134]　第二方案： [0135]　声音数据通过低通滤波器后，再计算最大值，此时不需要去噪。通过最大值来控制增益。 [0136]　假设通过低通滤波器后声音数据为Dj，那么增益Ga＝1/max(|Dj|)。 [0137]　第三方案： [0138]　把声音数据加窗后，计算每一个窗口的数据最大值(其中可以根据需要第一方案中提到的去除噪声方法)，当前的增益Ga通过当前播放的窗口与前后n个窗口共同计算。在增益变化时，通过使用一个足够长时间的渐变来防止用户注意到音量变化。结合第二方案中的低通滤波器，如图15中</t>
  </si>
  <si>
    <t>本申请通过采集待输出的音频在采样点上的声音幅度值来确定音频输出的增益，即基于预设算法来获得声音幅度值的最大值对应的增益，进而使得任意一种音频在同一个音频播放器上输出时，对声音幅度较大的音频会采用较小的增益，对声音幅度较小的音频会采用较大的增益，由此不论声音幅度大小都会在输出时带给用户相同的收听音量，改善用户收听体验。</t>
  </si>
  <si>
    <t>CN106445451A |
CN105578272A |
CN105336327A |
CN104168431A |
CN102946520A |
CN101399523A</t>
  </si>
  <si>
    <t>CN109963235B |
WO2022001569A1 |
CN109963235A |
CN109889890A</t>
  </si>
  <si>
    <t>声音幅度 |
幅度值 |
增益值 |
采样频率 |
目标幅度值 |
增益计算单元 |
平均幅度 |
低通滤波处理 |
最大值 |
采样点 |
hard mask etch</t>
  </si>
  <si>
    <t>获取音频 |
声音信号 |
gate light |
gate threshold voltage |
gate conductive film |
目标音频 |
声音片段 |
声音文件 |
gate contact pad |
段音频 |
gaultheria fragrantissima |
声音数据</t>
  </si>
  <si>
    <t>输出音量 |
用户收听 |
声音音量</t>
  </si>
  <si>
    <t>自动音量控制 |
gangrene of the foot |
扬声器输出 |
gatase |
gdha gene |
电可擦除可编程只读存储器</t>
  </si>
  <si>
    <t>3  2017.10.13 公开 公开
2017.11.10 实质审查的生效 实质审查的生效
IPC(主分类):G06F   3/16
申请日:20170717
2021.10.29 发明专利申请公布后的驳回 发明专利申请公布后的驳回
申请公布日=2017.10.13</t>
  </si>
  <si>
    <t>CN201710406242.4</t>
  </si>
  <si>
    <t>桨叶自动折叠装置、无人机机臂及无人机</t>
  </si>
  <si>
    <t>本发明实施例公开了一种桨叶自动折叠装置、无人机机臂及无人机，涉及无人机技术领域。本发明实施例的桨叶自动折叠装置包括：桨叶，所述桨叶具有第一折叠叶片及第二折叠叶片；桨叶底座，所述桨叶底座分别与述桨叶的第一折叠叶片及第二折叠叶片连接，所述桨叶底座在所述第一折叠叶片及第二折叠叶片展开的延伸方向设有阻挡外延部；阻挡器，所述阻挡器在所述桨叶底座的阻挡外延部远离所述阻挡器时，上升至所述桨叶的旋转平面，阻挡所述第一折叠叶片及所述第二折叠叶片。通过上述方案，在不增加叶片、螺旋桨支架和电机额外零件的前提下，利用惯性，实现了无需人工操作收起螺旋桨叶片的功能。</t>
  </si>
  <si>
    <t>一种桨叶自动折叠装置，其特征在于，包括： 　　桨叶，所述桨叶具有第一折叠叶片及第二折叠叶片； 　　桨叶底座，所述桨叶底座分别与述桨叶的第一折叠叶片及第二折叠叶片连接，所述桨叶底座在所述第一折叠叶片及第二折叠叶片展开的延伸方向设有阻挡外延部； 　　阻挡器，所述阻挡器在所述桨叶底座的阻挡外延部远离所述阻挡器时，上升至所述桨叶的旋转平面，阻挡所述第一折叠叶片及所述第二折叠叶片。</t>
  </si>
  <si>
    <t>2017/06/01</t>
  </si>
  <si>
    <t>2017/10/10</t>
  </si>
  <si>
    <t>B64C 27/50</t>
  </si>
  <si>
    <t>B64C27/50|B64C2201/024|B64C2201/042</t>
  </si>
  <si>
    <t>B64C27</t>
  </si>
  <si>
    <t>　随着无人机市场的发展，未来可能会出现工作时无需人照料的无人机。例如汽车可能会自带无人机，在某些场景下无人机将自主完成起飞、工作、回收的整个过程，不再需要人手动放飞和回收。这就需要无人机有自动展开/折叠的功能。现有技术中存在机臂自动展开和回收的技术，以及桨叶启动后会自动甩开的实施方案。但是缺少桨叶自动折叠的技术方案。</t>
  </si>
  <si>
    <t>　本发明涉及无人机技术领域，尤其涉及桨叶自动折叠装置、无人机机臂及无人机。</t>
  </si>
  <si>
    <t>[0045]　下面结合附图对本发明实施例进行详细描述。 [0047]　现有技术主要是手动折叠或者仅自动折叠机臂。手动折叠不适于需要自主行动的无人机，仅折自动折叠机臂不能将机体完全收拢。 [0048]　图1展示一种桨叶自动折叠装置的结构图。如图1所示，桨叶自动折叠装置包括：桨叶底座1、阻挡器2、桨箍3、桨叶4、无刷电机5以及机臂6。 [0049]　桨叶4具有第一折叠叶片及第二折叠叶片，桨叶底座1分别与述桨叶的第一折叠叶片及第二折叠叶片连接，这样无人机在起飞的过程中，可以通过桨叶底座1的旋转带动第一折叠叶片及第二折叠叶片的旋转。 [0050]　桨叶自动折叠一般发生在无人机降落的过程中，当无人机在降落的过程中，通过检测装置(如雷达或摄像头)发现无人机已经安全着陆之后，此时桨叶仍然处于高速旋转的过程中，此时如果直接阻挡桨叶叶片，会对桨叶叶片造成一定的损害。为此需要监控桨叶的旋转速度，当桨叶的旋转速度小于预设值时，再通过阻挡器2对桨叶进行阻挡。 [0051]　为了防止阻挡器上升的过程中直接顶住桨叶叶片，桨叶底座1在所述第一折叠叶片及第二折叠叶片展开的延伸方向设有阻挡外延部，通过该阻挡外延部，能够确保桨叶叶片在阻挡器上方时，阻挡器无法上升。只有当安全的情况，如阻挡器2在桨叶底座1的阻挡外延部远离所述阻挡器时，上升至所述桨叶的旋转平面，阻挡所述第一折叠叶片及所述第二折叠叶片。 [0052]　为此，桨叶自动折叠装置还设置有控制器(图中未示出)，所述控制器用于检测所述桨叶在旋转状态时的旋转速度，当所述桨叶的旋转速度低于预设转速时，控制所述阻挡器阻挡所述桨叶的第一折叠叶片及第二折叠叶片。控制器可以是无人机中的一个独立控制单元，也可以采用无人机的中央电路控制系统来实现。 [0053]　本实施例中的自动折叠装置，使得无人机在无需人照料的前提下可以完成自动折叠。同时尽量减少了对螺旋桨组件的修改，避免引入更多的问题。 [0054]　图2a-图2c提供了螺旋桨底座的结构图，如图2a-2c所示，图中给出了螺旋桨底座的三视图。螺旋桨底座可以包括：固定桨箍的主轴11，固定两片螺旋桨的小轴12。作为一种具体实现方式，主轴11上有螺纹，两个小轴12上是没有螺纹的。由此带来的效果是，桨箍是拧紧在螺旋桨底座上的，两片螺旋桨可以非常轻松的合拢与展开。 [0055]　图3a-3b为本发明实施例提供的阻挡器2的结构图，如图3a所示，阻挡器2包括：缓冲帽21，阻挡器支架22，收缩弹簧24，电磁铁25和阻挡协调块23。 [0056]　缓冲帽21，所述缓冲帽固定安装在所述阻挡器的顶端，用于在所述阻挡器上升时，阻挡所述第一折叠叶片及所述第二折叠叶片。缓冲帽21的材质可以选用多种具有缓冲效果的材质制作而成，如橡胶等。 [0057]　阻挡协调块23与所述桨叶底部的阻挡外延部配合安装，用于控制所述阻挡器的上升。 [0058]　阻挡支架22分别与所述缓冲帽及所述阻挡协调块连接，起到连接作用。 [0059]　收缩弹簧24与阻挡支架22连接，通过下拉所述阻挡支架22，使所述缓冲帽21低于所述桨叶的旋转平面。 [0060]　电磁铁25与所述阻挡支架22及所述收缩弹簧24连接，通过上推所述阻挡支架22，使所述缓冲帽21上升至所述桨叶的旋转平面。 [0061]　除此之外，参照图3b，所述阻挡器还包括： [0062]　偏心轮26，所述偏心轮26与所述阻挡支架22连接，所述偏心轮通过下拉或上推所述阻挡支架22，使所述缓冲帽21低于或上升至所述桨叶的旋转平面。 [0063]　第一连杆27，所述第一连杆27与所述偏心轮26连接，用于驱动所述偏心轮26； [0064]　第二连杆28，所述第二连杆28与所述第一连杆27连接； [0065]　连杆加持部29，所述连杆加持部29用于对所述第二连杆28进行加持； [0066]　电磁铁25，所述电磁铁25与所述第二连杆28连接，通过控制所述第二连杆28的进缩运动，进而控制所述偏心轮的转动。 [0067]　图4a-4c为本发明实施例提供的阻挡器阻挡桨叶的示意图，如图所示，图中给出了阻挡器迫使桨叶收拢的方式，图中隐去了桨箍。参见图4a，当无人机飞行时，电磁铁不通电，阻挡器落下，桨叶正常转动。图4b中，当无人机落地停稳后，桨叶仍在随惯性转动。当转速降低到一定转数后，电磁铁通电，将整个阻挡器升起，第一片桨叶撞上阻挡器后，由于桨叶是非常松的固定在螺旋桨架的小轴上的，因此螺旋桨架将继续旋转，带动第二片桨叶继续转动。图4c中，第二片桨叶由于惯性撞上第一片桨叶，整个螺旋桨架完全停止。完成合拢流程。通过调整电动机转速，可以平衡合拢两片桨叶所需的惯性与撞击对桨叶的损伤。 [0068]　图5a-5b显示了螺旋桨底座和阻挡器上的两个阻挡协调块相互协作，限制阻挡器升级时机的过程。当螺旋桨桨页恰好经过阻挡器正上方时，为了避免出现阻挡器橡胶缓冲帽直接顶在螺旋桨桨叶上的情况，在螺旋桨底座和阻挡器上分别增加了一个阻挡协调块。使得当螺旋桨桨页恰好经过阻挡器正上方时，阻挡器无法升起到位。仅当桨叶转到其他位置时，阻挡器才能升起。</t>
  </si>
  <si>
    <t>通过上述方案，在不增加叶片、螺旋桨支架和电机额外零件的前提下，利用惯性，实现了无需人工操作收起螺旋桨叶片的功能。</t>
  </si>
  <si>
    <t>1.13</t>
  </si>
  <si>
    <t>CN111806681B |
CN108860594B |
WO2019242197A1 |
WO2019119877A1 |
CN111806681A |
CN108860594A</t>
  </si>
  <si>
    <t>螺旋桨叶片 |
桨叶 |
旋转平面 |
叶片连接 |
惯性 |
正常转动 |
惯性转动 |
旋转状态 |
旋转速度 |
电磁铁</t>
  </si>
  <si>
    <t>折叠叶片 |
螺旋桨桨叶 |
桨叶叶片 |
安全着陆 |
叶片连接轴 |
螺旋桨架 |
coldfinger |
自动折叠装置 |
收缩弹簧 |
缓冲帽 |
旋转螺纹</t>
  </si>
  <si>
    <t>起飞 |
自动展开 |
continuous base |
机臂 |
自动折叠 |
无人机 |
收起 |
cold production</t>
  </si>
  <si>
    <t>收拢 |
展开 |
收缩状态</t>
  </si>
  <si>
    <t>3  2017.10.10 公开 公开
2017.11.03 实质审查的生效 实质审查的生效
IPC(主分类):B64C  27/50
申请日:20170601
2020.07.03 发明专利申请公布后的驳回 发明专利申请公布后的驳回
申请公布日=2017.10.10</t>
  </si>
  <si>
    <t>CN201710449862.6</t>
  </si>
  <si>
    <t>一种基于应用程序界面的单手操作方法及装置</t>
  </si>
  <si>
    <t>本发明适用于移动终端技术领域，提供了一种基于应用程序界面的单手操作方法及装置，包括：在应用程序界面上布局滑动网格；在所述触摸屏上，接收所述滑动网格的滑动操作；根据所述滑动操作确定所述滑动网格中要移动的网格，并确定所述网格的移动方向以及移动格数；接照确定的移动方向以及移动格数，移动所述网格，通过控制剩余的网格跟随所述网格移动，使得嵌入剩余的网格里面的应用程序图标也跟随所述网格移动相同的格数，显示移动后的应用程序图标。本发明实施例使得用户右手或左手都能很方便地启动想要启动的应用程序APK，提高了用户的操作效率。</t>
  </si>
  <si>
    <t>一种基于应用程序界面的单手操作方法，其特征在于，包括： 　　在应用程序界面上布局滑动网格； 　　在所述触摸屏上，接收所述滑动网格的滑动操作； 　　根据所述滑动操作确定所述滑动网格中要移动的网格，并确定所述网格的移动方向以及移动格数； 　　接照确定的移动方向以及移动格数，移动所述网格，通过控制剩余的网格跟随所述网格移动，使得嵌入剩余的网格里面的应用程序图标也跟随所述网格移动相同的格数，显示移动后的应用程序图标。</t>
  </si>
  <si>
    <t>一种基于应用程序界面的单手操作方法，其特征在于，包括： 　　在应用程序界面上布局滑动网格； 　　在触摸屏上，接收所述滑动网格的滑动操作； 　　根据所述滑动操作确定所述滑动网格中要移动的网格，并确定所述网格的移动方向以及移动格数； 　　按照确定的移动方向以及移动格数，移动所述网格，通过控制剩余的网格跟随所述网格移动，使得嵌入剩余的网格里面的应用程序图标也以逆时针方向旋转或顺时针方向旋转的方式跟随所述网格移动相同的格数，显示移动后的应用程序图标。</t>
  </si>
  <si>
    <t>苏华军</t>
  </si>
  <si>
    <t>2017/06/13</t>
  </si>
  <si>
    <t>2017/09/19</t>
  </si>
  <si>
    <t>2020/02/11</t>
  </si>
  <si>
    <t>G06F  3/0488|G06F  3/0481</t>
  </si>
  <si>
    <t>G06F  3/0488</t>
  </si>
  <si>
    <t>G06F3/0488|G06F3/04817</t>
  </si>
  <si>
    <t>　随着移动终端智能化技术的飞速发展，功能越来越齐全，屏幕越来越大，大的屏幕可以展现的内容细节越多，字体也更大，也就更多客户使用。&lt;br/&gt;　然而，目前采用单手操作大屏移动终端时，单手很难覆盖整个屏幕，不利于对移动终端进行全屏操作。其原因在于，单手打开移动终端进入应用程序界面，一般界面中有很多应用程序APK，对于大屏移动终端来说，单手操作很难覆盖整个屏幕。当需要启动无法触碰点击想要启动的APK时，一般需要使用另一只手进行操作，不利于提高对移动终端的操作效率。</t>
  </si>
  <si>
    <t>　本发明属于移动终端技术领域，尤其涉及一种基于应用程序界面的单手操作方法及装置。</t>
  </si>
  <si>
    <t>[0036]　移动终端支持各种应用程序，例如以下中的一个或多个：绘图应用程序、演示应用程序、文字处理应用程序、网站创建应用程序、盘刻录应用程序、电子表格应用程序、游戏应用程序、电话应用程序、视频会议应用程序、电子邮件应用程序、即时消息收发应用程序、锻炼支持应用程序、照片管理应用程序、数码相机应用程序、数字摄影机应用程序、web浏览应用程序、数字音乐播放器应用程序和/或数字视频播放器应用程序。 [0037]　可以在移动终端上执行的各种应用程序可以使用诸如触摸敏感表面的至少一个公共物理用户接口设备。可以在应用程序之间和/或相应应用程序内调整和/或改变触摸敏感表面的一个或多个功能以及终端上显示的相应信息。这样，终端的公共物理架构(例如，触摸敏感表面)可以支持具有对用户而言直观且透明的用户界面的各种应用程序。 [0039]　实施例一 [0040]　参考图1，图1是本发明实施例提供的基于应用程序界面的单手操作方法的实现流程图，该方法应用于移动终端，如图1所示基于应用程序界面的单手操作方法可以包括以下步骤： [0041]　S101，在应用程序界面上布局滑动网格； [0042]　在所述滑动网格的每个网格中嵌入一个应用程序图标，所述滑动网格包括左右上下自由滑动的网格，剩余的网格跟随所述网格移动。 [0043]　S102，在所述触摸屏上，接收所述滑动网格的滑动操作； [0044]　在所述触摸屏上，接收所述滑动网格中网络行或网络列的滑动操作。 [0045]　S103，根据所述滑动操作确定所述滑动网格中要移动的网格，并确定所述网格的移动方向以及移动格数； [0046]　S104，接照确定的移动方向以及移动格数，移动所述网格，通过控制剩余的网格跟随所述网格移动，使得嵌入剩余的网格里面的应用程序图标也跟随所述网格移动相同的格数，显示移动后的应用程序图标。 [0047]　获取移动方向，当移动方向右侧上移或左侧下移时，应用程序图标按逆时针的方向进行旋转，当移动方向右侧下移或左侧上移时，应用程序图标按顺时针的方向进行旋转，以产生动态显示应用程序图标的效果。 [0048]　进一步，所述移动方向包括右侧上移、右侧下移、左侧上移、左侧下移中的至少一种移动方向。 [0049]　进一步，所述接照确定的移动方向以及移动格数，移动所述网格，通过控制剩余的网格跟随所述网格移动，使得嵌入剩余的网格里面的应用程序图标也跟随所述网格移动相同的格数，显示移动后的应用程序图标，具体为: [0050]　接照确定的右侧上移以及移动格数，右侧上移所述网格，通过控制剩余的网格跟随所述网格右侧上移，使得嵌入剩余的网格里面的应用程序图标也跟随所述网格右侧上移，显示右侧上移后的应用程序图标； [0051]　接照确定的右侧下移以及移动格数，右侧下移所述网格，通过控制剩余的网格跟随所述网格右侧下移，使得嵌入剩余的网格里面的应用程序图标也跟随所述网格右侧下移，显示右侧下移后的应用程序图标； [0052]　接照确定的左侧上移以及移动格数，左侧上移所述网格，通过控制剩余的网格跟随所述网格左侧上移，使得嵌入剩余的网格里面的应用程序图标也跟随所述网格左侧上移，显示左侧上移后的应用程序图标； [0053]　接照确定的左侧下移以及移动格数，左侧下移所述网格，通过控制剩余的网格跟随所述网格左侧下移，使得嵌入剩余的网格里面的应用程序图标也跟随所述网格左侧下移，显示左侧下移后的应用程序图标。 [0054]　在本发明实施例中，用户只需要只需移动一个网格，就可以带动同一行或同一列剩余的网格跟随所述网格移动，因此，右手或左手都能很方便地启动想要启动的应用程序APK，提高了用户的操作效率。 [0055]　实施例二 [0056]　参考图2，图2是本发明实施例提供的基于应用程序界面的单手操作方法步骤S102的实现流程图，该基于应用程序界面的单手操作方法应用于移动终端，如图2所示，S101可以包括以下步骤： [0057]　S201，在应用程序界面上，获取应用程序图标的数量； [0058]　S202，根据应用程序图标的数量，将应用程序界面均分成多个网格，在所述滑动网格的每个网格中嵌入一个应用程序图标。 [0059]　进一步，所述方法还包括： [0060]　所述读取系统时间和配置的更新时限，判断更新时限是否到达； [0061]　在所述更新时限到达时，每个应用程序图标的使用频次，根据应用程序图标的使用频次进行排序。 [0062]　本发明实施例在实施例一的基础上增加了“在所述滑动网格的每个网格中嵌入一个应用程序图标”，从而使得每个网格与一个应用程序图标相对应，方便一个网格移动时，带动同一行或同一列剩余的网格跟随所述网格移动。 [0063]　实施例三 [0064]　参考图3，图3是本发明实施例提供的基于应用程序界面的单手操作方法的第一示意图，参考图4，图4是本发明实施例提供的基于应用程序界面的单手操作方法的第二示意图，详述如下： [0065]　当需要启动上面的APK时，可以在左侧或右侧进行上下移动，直到你能够触摸到你想启动的APK为止。 [0066]　如图3所示：1-12表示12个APK的序号，当需要启动上面的APK时，可以右侧下移或上移，要启动11时,可以在右侧下移2个网格，要启动1时，可以右侧上移2个网格。 [0067]　如图4所示：1-12表示12个APK的序号，启动1，可以左侧上移3个网格，启动10，可以左侧下移3个网格。 [0068]　本发明实施例在实施例一、二的基础上增加了对多个APK的处理，方便用户进行单手启动APK，而不需要再去点击查看，可有效提高APK的启动效率，进一步提升用户体验。 [0069]　应理解，上述实施例一、二、三中各步骤的序号的大小并不意味着执行顺序的先后，各过程的执行顺序应以其功能和内在逻辑确定，而不应对本发明实施例的实施过程构成任何限定。 [0070]　实施例四 [0071]　对应于上文实施例一、二、三所述的方法，参考图5，图5是本发明实施例四提供的装置的结构框图，应用于移动终端，移动终端包括但不限于摄像机、移动电话、口袋计算机(Pocket Personal Computer，PPC)、掌上电脑、计算机、笔记本电脑、个人数字助理(Personal Digital Assistant，PDA)、MP4、MP3。为便于说明，仅示出了与本实施例相关的部分。为了便于说明，仅示出了与本实施例相关的部分。 [0072]　参照图5，该基于应用程序界面的单手操作装置包括： [0073]　布局模块51，用于在应用程序界面上布局滑动网格； [0074]　接收模块52，用于在所述触摸屏上，接收所述滑动网格的滑动操作； [0075]　确定模块53，用于根据所述滑动操作确定所述滑动网格中要移动的网格，并确定所述网格的移动方向以及移动格数； [0076]　移动模块54，用于接照确定的移动方向以及移动格数，移动所述网格，通过控制剩余的网格跟随所述网格移动，使得嵌入剩余的网格里面的应用程序图标也跟随所述网格移动相同的格数，显示移动后的应用程序图标。 [0077]　作为本实施例的一种实现方式，在所述基于应用程序界面的单手操作装置中，所述布局模块具体用于在应用程序界面上，获取应用程序图标的数量，根据应用程序图标的数量，将应用程序界面均分成多个网格，在所述滑动网格的每个网格中嵌入一个应用程序图标； [0078]　所述移动模块，具体用于接照确定的右侧上移以及移动格数，右侧上移所述网格，通过控制剩余的网格跟随所述网格右侧上移，使得嵌入剩余的网格里面的应用程序图标也跟随所述网格右侧上移，显示右侧上移后的应用程序图标； [0079]　所述移动模块，还用于接照确定的右侧下移以及移动格数，右侧下移所述网格，通过控制剩余的网格跟随所述网格右侧下移，使得嵌入剩余的网格里面的应用程序图标也跟随所述网格右侧下移，显示右侧下移后的应用程序图标； [0080]　所述移动模块，还用于接照确定的左侧上移以及移动格数，左侧上移所述网格，通过控制剩余的网格跟随所述网格左侧上移，使得嵌入剩余的网格里面的应用程序图标也跟随所述网格左侧上移，显示左侧上移后的应用程序图标； [0081]　所述移动模块，还用于接照确定的左侧下移以及移动格数，左侧下移所述网格，通过控制剩余的网格跟随所述网格左侧下移，使得嵌入剩余的网格里面的应用程序图标也跟随所述网格左侧下移，显示左侧下移后的应用程序图标。 [0082]　作为本实施例的一种实现方式，在所述基于应用程序界面的单手操作装置中，所述模块还包括： [0083]　排序模块，用于所述读取系统时间和配置的更新时限，判断更新时限是否到达，在所述更新时限到达时，每个应用程序图标的使用频次，根据应用程序图标的使用频次进行排序。 [0084]　实施例五 [0087]　布局模块，用于在应用程序界面上布局滑动网格； [0088]　接收模块，用于在所述触摸屏上，接收所述滑动网格的滑动操作； [0089]　确定模块，用于根据所述滑动操作确定所述滑动网格中要移动的网格，并确定所述网格的移动方向以及移动格数； [0090]　移动模块，用于接照确定的移动方向以及移动格数，移动所述网格，通过控制剩余的网格跟随所述网格移动，使得嵌入剩余的网格里面的应用程序图标也跟随所述网格移动相同的格数，显示移动后的应用程序图标。 [0094]　在上述实施例中，对各个实施例的描述都各有侧重，某个实施例中没有详述或记载的部分，可以参见其它实施例的相关描述。 [0096]　在本发明所提供的实施例中，应该理解到，所揭露的装置/移动终端和方法，可以通过其它的方式实现。例如，以上所描述的装置/移动终端实施例仅仅是示意性的，例如，所述模块或单元的划分，仅仅为一种逻辑功能划分，实际实现时可以有另外的划分方式，例如多个单元或组件可以结合或者可以集成到另一个系统，或一些特征可以忽略，或不执行。另一点，所显示或讨论的相互之间的耦合或直接耦合或通讯连接可以是通过一些接口，装置或单元的间接耦合或通讯连接，可以是电性，机械或其它的形式。 [0097]　所述作为分离部件说明的单元可以是或者也可以不是物理上分开的，作为单元显示的部件可以是或者也可以不是物理单元，即可以位于一个地方，或者也可以分布到多个网络单元上。可以根据实际的需要选择其中的部分或者全部单元来实现本实施例方案的目的。</t>
  </si>
  <si>
    <t>本发明实施例使得用户右手或左手都能很方便地启动想要启动的应用程序APK，提高了用户的操作效率。</t>
  </si>
  <si>
    <t>CN106484219A |
CN104360805A |
CN103488379A |
US20150138083A1</t>
  </si>
  <si>
    <t>CN107179873B</t>
  </si>
  <si>
    <t>输入输出设备 |
桌上型计算机 |
功能分配 |
存储器 |
数字视频播放器 |
移动终端</t>
  </si>
  <si>
    <t>文字处理 |
游戏应用程序 |
程序图 |
应用程序界面 |
应用程序图标 |
用户界面 |
一般界面 |
演示应用程序 |
物理用户接口 |
电子邮件应用程序 |
电子表格应用程序 |
布局模块 |
读取系统时间</t>
  </si>
  <si>
    <t>触摸敏感表面 |
触摸屏显示器 |
物理键盘 |
滑动操作 |
触摸屏 |
单手操作 |
显示移动 |
移动模块 |
移动方向</t>
  </si>
  <si>
    <t>格数 |
网格移动 |
判断更新 |
滑动网格</t>
  </si>
  <si>
    <t>3  2017.09.19 公开 公开
2017.10.20 实质审查的生效 实质审查的生效
IPC(主分类):G06F   3/0488
申请日:20170613
2020.02.11 授权 授权</t>
  </si>
  <si>
    <t>CN201710339622.0</t>
  </si>
  <si>
    <t>基于多核系统的程序紧急启动方法及装置</t>
  </si>
  <si>
    <t>本发明提供了基于多核系统的程序紧急启动方法及装置，涉及软件启动领域。本发明提供的基于多核系统的程序紧急启动方法，采用在接收到启动指令后，同时在不同的计算单元中分别运行基础程序和紧急程序，而后，当基础程序运行完成后，再由基础程序接管紧急程序的运行。进而，避免了传统方法中，先需要等待基础程序启动完成后，才能由基础程序来引导紧急程序的运行。使得紧急程序可以在系统刚上电的时候，就与基础程序分别在不同的计算单元中运行，保证了基础程序的引导不会出现问题，也保证了能够在第一时间开始紧急程序的运行。</t>
  </si>
  <si>
    <t>基于多核系统的程序紧急启动方法，其特征在于，包括： 　　在接收到启动指令后，在第一计算单元中启动基础程序，并在第二计算单元中启动紧急程序；所述基础程序包括内核空间程序和用户空间程序； 　　当所述基础程序启动至目标启动状态时，由所述基础程序接管所述紧急程序的运行。</t>
  </si>
  <si>
    <t>基于多核系统的程序紧急启动方法，其特征在于，包括： 　　在接收到启动指令后，在第一计算单元中启动基础程序，并在第二计算单元中启动紧急程序；所述基础程序包括内核空间程序和用户空间程序； 　　计算所述紧急程序相对应的启动状态作为目标启动状态； 　　当所述基础程序启动至目标启动状态时，由所述基础程序接管所述紧急程序的运行； 　　所述计算所述紧急程序相对应的启动状态作为目标启动状态包括： 　　获取紧急程序的第一属性值，所述第一属性值包括以下的一种或多种：基础程序的大小、基础程序的重要程度和基础程序的危险程度； 　　根据所述紧急程序的属性值计算所述紧急程序的第一参考值； 　　根据所述第一参考值的大小，确定所述紧急程序所对应的启动状态作为目标启动状态。</t>
  </si>
  <si>
    <t>2017/09/15</t>
  </si>
  <si>
    <t>G06F  9/48|G06F 15/16</t>
  </si>
  <si>
    <t>G06F  9/48</t>
  </si>
  <si>
    <t>G06F9/485|G06F15/16</t>
  </si>
  <si>
    <t>　CPU是电子设备的核心器件，是具有运算功能的电子设备中不可缺少的部分。随着技术的发展，出现了两种CPU的改良方式。第一种改良方式是单纯的提高单核芯片的运转速度，这主要是从硬件选材、基础算法改进等方面进行的，这种改良方式具有一定的局限性，主要是当CPU的运转速度过高的时候，会导致芯片产生过高的热量，并且芯片的制作成本和其他相关参数也远远超出的设计要求。进而，当这种改良方式不好进行的时候，出现了第二种改良方式，即通过在一个处理器中集成两个或多个计算引擎(计算内核)，从而形成了多核处理器。多核处理器在运行的过程中，是由多个计算内核协同工作，来完成原本只由一个计算内核所完成的工作。由于每个计算内核只需要完成完整任务的一部分，因而，不会导致某个计算内核压力过大(运转速度过高)的情况发生。&lt;br/&gt;　一般情况下，当前大部分的系统(如苹果系统、安卓系统)均会使用多核处理器的技术，并且还在原始多核处理器的基础上，进一步增加了核心算法，以使多核处理器在运转的时候，能够达到任务的最优分配。具体而言，多核处理器在启动(初次上电)的时候，首先会在指定的内核中启动基础程序(如加载内核镜像和引导内核启动、用户空间搭建等)，之后在基础程序完成启动之后，再在基础程序的控制下开始运行用户所使用的各种应用型程序(如播放指定动画、启动倒车影像、启动监控设备等等)，基础程序主要是对应用型程序所对应的各种任务进行分配，将大量的任务分别交给不同的计算内核来运行，以避免某个内核的压力过大。可见，在用户所使用的应用型程序运行前，如果系统是首次启动，则需要先启动基础程序，当基础程序运行完成后，才能运行应用型程序。&lt;br/&gt;　但由于基础程序需要一定的时间来启动，这就导致了在系统未上电的时候，如果用户期望使用某个应用型程序，用户需要等待一段时间(基础程序启动所花费的时间)才能够启动期望使用的应用型程序，这很大程度上降低了用户体验度。</t>
  </si>
  <si>
    <t>　本发明涉及软件启动领域，具体而言，涉及基于多核系统的程序紧急启动方法及装置。</t>
  </si>
  <si>
    <t>[0042]　有鉴于此，本申请提供了基于多核系统的程序紧急启动方法，如图1所示，该方法包括如下步骤： [0043]　S101，在接收到启动指令后，在第一计算单元中启动基础程序，并在第二计算单元中启动紧急程序；基础程序包括内核空间程序和用户空间程序； [0044]　S102，当基础程序启动至目标启动状态时，由基础程序接管紧急程序的运行。 [0045]　其中，上述方法中所提及的多核系统至少有两个计算单元，分别是第一计算单元和第二计算单元，当然还可以有其他计算单元。此处的计算单元(第一计算单元，和/或第二计算单元)可以包括某一个计算内核或者是某多个计算内核。并且，第一计算单元和第二计算单元不共用计算内核。即，第一计算单元可以包括多个计算内核，和/或，第二计算单元也可以包括多个计算内核，且归属于第一计算单元的计算内核不会归属于第二计算单元。 [0046]　上述方法中，紧急程序可以是固定的一个，也可以是多个，如果紧急程序是一个的话，则可以采用系统接收到启动指令(如开机指令，或者是紧急程序启动指令)后，直接默认为用户期望启动唯一的一个紧急程序；如果紧急程序是多个的话，则可以直接将启动指令所对应的程序作为紧急程序。 [0047]　基础程序指的是内核空间程序或者是用户空间程序，也就是在系统接收到启动指令后，会在第一计算单元中启动内核空间程序，或者是进一步启动用户空间程序。目前，一般的系统在正常运行前，均需要启动内核空间，这是一般系统运转的基础，因此，即使步骤S101中不运行用户空间程序，也需要运行内核空间程序。运行内核空间程序和用户控件程序的目的是完成内核空间的搭建，和完成用户空间的搭建，以使一般的用户程序能够在内核态或用户态的状态下使用。 [0048]　步骤S102中，当基础程序启动到指定状态的时候就可以有基础程序来接管紧急程序的运行。一般来说目标启动状态指的是内核空间建立完成(即内核空间程序引导完成)，或者是用户空间建立完成(即用户空间程序引导完成)，也可以是指其他基础程序可以已经可以接管紧急程序运行的状态。此时可以不再由第二计算单元来运行紧急程序，而是由启动完成的基础程序来接管紧急程序的运行。 [0049]　实际上，基础程序的启动过程主要是对硬件设备的初始化、优化算法的引导和启动，步骤S101中，第二计算单元直接启动紧急程序的过程中，是没有经过优化算法进行任务分配的，紧急程序仅仅是直接在第二计算单元中运行，此种启动方式可能会导致某个计算内核的压力过大的问题，但由于启动的紧急程序不会过大，而且是刚刚启动，因此，通常不会对某个计算内核带来过大的负担；而步骤S102中，在基础程序开始运行后，在基础程序的调控下，会将紧急程序以更优化的方式进行运行(如通过指定的一个或多个计算内核来运行紧急程序，以保证某个计算内核的频率不会过高，进而使整个系统运转的更为合理)。并且，在基础程序启动至目标启动状态之后，在基础程序的调控下，系统可以进一步启动其他的应用型程序，并且是以较为优化的状态来运行这些应用型程序的。 [0050]　需要说明的是，传统的内核空间程序或用户空间程序在启动的过程中(步骤S101执行的过程中)可能会初始化某些计算内核，或者是重启某些实体设备(如无人机上的摄像机、倒车影像系统中的后视摄像机、开机动画的快速显示)，由于这些计算内核和实体设备正在被使用(被第二计算单元所运行的紧急程序所使用)，因此，应当预先在启动程序中写入相应代码，以保留这些计算内核和实体设备，使得这些计算内核和实体设备不会被重启/初始化。 [0051]　步骤S102执行的过程中，需要由基础程序来接管紧急程序的运行，此处的接管方式可以是以采用共享内存的方式来进行接管，以保证紧急程序是被无缝化接管的(如倒车影像程序所控制的显示设备不会中断显示、摄像设备不会中断等)，保证用户的感受度。 [0052]　通过上述步骤S101和步骤S102来完成紧急程序启动，使得原本需要在基础程序完全运行后才能够被执行的紧急程序，可以在系统刚刚上电的时候，就先由空闲的计算内核来运行(空闲的计算内核是指第二计算单元中的计算内核)，保证了紧急程序能够快速启动，之后，当基础程序完全运行后，再由基础程序来接管紧急程序的运行，保证了紧急程序和其他应用型程序能够以较优的状态下运行。进而，通过本申请所提供的方法，兼顾了紧急程序的启动速度，也保证了紧急程序和其他应用型程序的合理性。经过发明人实测，本申请所提供的方法更适用于汽车倒车影像程序的紧急启动。 [0053]　进一步，紧急程序可以是任意一个需要启动的应用型程序，也就是紧急程序可以有很多个，这些紧急程序都互有一定的差别，如某些程序过大、某些程序重要程度较高等等。进而，考虑到这些程序有一定的差别，因此可以将这些程序进行分类，并且对不同类别的程序进行不同的处理。并且，基础程序在启动到不同程度的时候，基础程序的成熟程度不同，也可以说是，基础程序接管紧急程序后，运行紧急程序的优化程度不同。如当仅完成内核空间程序启动后，运行紧急程序的优化程度要比完成用户空间程序启动后，运行进行程序的优化程度要低(此处的优化程度如：将运行某程序的任务分配给对应的计算内核来运行，分配的合理化程度便是优化程度的一种)。 [0054]　具体而言，本申请所提供的方法，在上述步骤的基础上，还包括如下步骤： [0055]　计算紧急程序相对应的启动状态作为目标启动状态。 [0056]　也就是，在步骤S102执行之前，先确定目标启动状态，即确定在什么状态下让基础程序来接管紧急程序的运行。如前文中的描述，基础程序在运行到不同程度下的时候，其成熟程度不同，如用户空间程序完全加载后的成熟程度就比只加载了内核空间程序的成熟程度高。因而，对于某些重要程序和某些较大的程序，则应当等待用户空间程序加载完成后再运行，以此来保证程序运行不会出现错误。并且，由于内核空间程序可以直接控制安全级别较高的设备，因此，某些程序是不适合在内核态中运行的，只能在用户空间运行。进而，通过给不同的紧急程序设定对应的启动状态，能够一定程度上保证紧急程序被高效的运行，也能够保证系统的安全性。 [0057]　具体的，步骤计算紧急程序相对应的启动状态作为目标启动状态有两种具体的实现方式，下面说明第一种实现方式： [0058]　在预设的数据表中查找与紧急程序相对应的启动状态作为目标启动状态；数据表中携带有每个紧急程序的标识和对应的启动状态。 [0059]　为实现这第一种实现方式，可以预先在系统中加入一个数据表，该数据表如下表1： [0060]　表1 [0061]编号　　　　　　　紧急程序号码　　　　　　　　启动状态1　　　　　　　　　1、4、5　　　　　　　　　　　第一启动状态2　　　　　　　　　7、8　　　　　　　　　　　　第二启动状态3　　　　　　　　　3　　　　　　　　　　　　　第三启动状态4　　　　　　　　　2、6　　　　　　　　　　　　第四启动状态 [0062]　如表1中所示，示出了紧急程序的号码(标识的一种)和对应的启动状态。进而系统在运行至步骤S102前，可以先在该数据表中查找对应的启动状态，之后当达到该启动状态的时候，由基础程序来接管紧急程序的运行。第一启动状态-第四启动状态，可以指的是内核空间程序启动完成状态和用户空间程序启动完成状态，也可以指其他状态(但应当保证在该种启动状态下，基础程序能够接管紧急程序的运行)。 [0063]　第二种实现方式，可以在系统中预存一个算法，之后通过紧急程序的属性值来决定该紧急程序应当在什么时候被基础程序所接管。具体的，如图2所示，第二种实现方式如下： [0064]　S201，获取紧急程序的第一属性值，第一属性值包括以下的一种或多种：基础程序的大小、基础程序的重要程度和基础程序的危险程度； [0065]　S202，根据紧急程序的属性值计算紧急程序的第一参考值； [0066]　S203，根据第一参考值的大小，确定紧急程序所对应的启动状态作为目标启动状态。 [0067]　步骤S201中，紧急程序的第一属性值可以通过多种方式获取，如建立查询表、通过查找程序中的属性代码等方式来获取。基础程序的大小通常指程序本身的大小，或者是占用的运行空间的大小；重要程度主要是由用户来确定的，如某些和安全有关的程序，其重要程度相对较高，反之则较低。危险程度主要指该程序是否会危及整个系统的安全，如是否是恶意程序，恶意程度的高低也可以理解为危险程度。 [0068]　步骤S202中，可以使用预设的公式来计算第一参考值，如可以使用如下公式AX+BY+CZ＝F，其中，ABC为常数，X为基础程序的大小，Y为基础程序的重要程度，Z为基础程序的危险程度，F为紧急程序的第一参考值。具体使用的时候该公式还可以进行调整。进而通过此种方式能够得到紧急程序的第一参考值。 [0069]　步骤S203中，可以根据第一参考值的大小来确定紧急程序所对应的启动状态，在该步骤前可以预先建立一个表格，该表格中记录有不同的第一参考值和每个第一参考值所对应的启动状态，以供查询。 [0070]　上述第一种实现方式和第二种实现方式相比，第一种实现方式对于系统而言，更为简便，但灵活性差，第二种则更自由，但可能会对系统造成一定的负担。 [0071]　进一步，由于紧急程序的大小(或者说运行状态下所占用的系统空间)不同，和/或重要程度不同，某些情况下，当步骤S101在执行的时候，即步骤在第二计算单元中启动紧急程序，可以按照如下方式执行：由第二计算单元中的多个计算内核来共同启动紧急程序，以避免由单独的一个计算内核来运行紧急程序，导致紧急程序运行速度较慢，运行不够流畅。但实际工作中，如果有多个计算内核来共同运行某一个程序，在运行的过程中，需要多个计算内核进行信息交互，因此，如果紧急程序过小，则没有必要通过多个计算内核来协同启动，这样反而会过多的占用系统的资源，因此，对于不同的紧急程序，应当区别对待，也就是，在启动紧急程序前，应当先确定对应的启动规则(有单个计算内核启动，还是由多个计算内核启动)，之后再按照启动规则来启动紧急程序。 [0072]　一般情况下，紧急程序的启动是直接通过指定的计算内核读取相应代码来实现的，因此，一般需要将每个紧急程序的启动方式(通过单个/多个计算内核启动)预先写入系统的数据库中，进而在启动的时候，可以从数据库中直接调取到对应的紧急程序的启动规则，并通过相应的计算内核进行启动。 [0073]　具体而言，步骤S101中，在第二计算单元中启动紧急程序可以由如下步骤实现： [0074]　确定紧急程序所对应的启动规则，启动规则包括使用计算内核的数量和相应计算内核所使用的运行代码； [0075]　按照启动规则，使用第二计算单元中的计算内核启动紧急程序。 [0076]　也就是，可以先确定紧急程序的启动规则(如在预先建立的数据表中查找预先写入的启动规则)，确定应当使用多少个计算内核进行启动，不同种类的紧急程序所需要使用的计算内核的数量是不同的。之后，让相应的计算内核按照对应的运行代码运行即可完成多个计算内核协同运行紧急程序的任务。优选的，步骤所述使用所述第二计算单元中的计算内核启动所述紧急程序包括：通过第二计算单元中的多个计算内核共同启动所述紧急程序。 [0077]　更进一步，如图3所示，步骤S101中，步骤在第二计算单元中启动紧急程序可以由如下步骤组成： [0078]　S301，获取紧急程序的第二属性值，第二属性值包括以下的一种或多种：基础程序的大小、基础程序的重要程度； [0079]　S302，根据第二属性值计算紧急程序的第二参考值； [0080]　S303，根据第二参考值的大小，确定启动紧急程序所使用的计算内核的目标数量； [0081]　S304，使用第二计算单元中目标数量个计算内核共同启动紧急程序。 [0082]　其中，步骤S301中，紧急程序的第二属性值可以通过多种方式获取，如建立查询表、通过查找程序中的属性代码等方式来获取。基础程序的大小通常指程序本身的大小，或者是占用的运行空间的大小；重要程度主要是由用户来确定的，如某些和安全有关的程序，其重要程度相对较高，反之则较低。当然，第二属性值也可以有危险程度主要指该程序是否会危及整个系统的安全，如是否是恶意程序，恶意程度的高低也可以理解为危险程度。 [0083]　步骤S302中，可以使用预设的公式来计算第二参考值，也就是第二参考值与每个第二属性值均是有一定关联性的。如第二参考值与基础程序的大小呈正相关性，第二参考值与基础程序的重要程度呈正相关性。第二参考值和第二属性值的具体计算方式可以有用户进行设置。 [0084]　步骤S303中，即依据第二参考值的大小来确定计算内核的目标数量，一般来说第二参考值的数值越大，启动紧急程序所使用的计算内核的目标数量就越多，以保证紧急程序能够正常的运行。 [0085]　进而，在步骤S304中，使用第二计算单元中目标数量个计算内核共同启动紧急程序。 [0086]　本申请所提供的方法，通过在基础程序没有启动完成之前，使用不负责启动基础程序的计算单元来启动紧急程序(一般不启动基础程序的计算内核是空闲状态)，既保证了基本程序能够正常启动，也保证了紧急程序的启动是较快的。后续步骤中还增加了使用启动完成的基础程序来接管紧急程序的运行，保证了整体系统是优化的。 [0087]　同时，本申请所提供的方案中，还提供了基础程序接管紧急程序的时机，兼顾了系统运行的优化和安全性。而且，还通过设置启动紧急程序的计算内核的数量，保证了计算内核可以被高效、合理的运行。 [0088]　下面以一个具体的实例来说明本申请所提供的基于多核系统的程序紧急启动方法： [0089]　实例1，Android系统启动倒车影像驱动程序的方法，如图4所示： [0090]　S401，汽车点火后，Android系统上电；之后分别执行步骤S402和S408； [0091]　S402，Android系统中的Bootloader代码启动CPU 0； [0092]　S403，Android系统在CPU0中加载引导内核空间程序(Linux内核空间)； [0093]　S404，Android系统的CPU0中引导结束内核空间程序后，Bootloader退出，内核空间程序开始启动，并由内核空间程序启动倒车影像程序； [0094]　S405，Android系统的内核空间程序采用共享内存机制向CPU1发出退出指令，以通知CPU1中运行的倒车影像程序结束运行； [0095]　S406，Android系统在内核空间持续运行倒车影像程序，并引导建立用户空间； [0096]　S407，在用户空间建立完成后，Android系统在用户空间中运行倒车影像程序，直至接收到用户所下达的停止指令。 [0097]　S408，Android系统中的Bootloader代码启动CPU 1； [0098]　S409，Android系统中的CPU1运行倒车影像程序； [0099]　S410，Android系统的倒车影像程序实时检测汽车是否处于倒车状态(是否检测到倒档信号)，如是，则执行步骤S411，如否，则重新执行步骤S410； [0100]　S411，Android系统的倒车影像程序打开系统中的Camera设备和图像处理芯片，将Camera获取的视频数据通过预留的显示管道设备显示； [0101]　S412，CPU1接收到退出指令后，结束倒车影像显示程序的运行。 [0102]　上述步骤，S409主要有如下内容： [0103]　A.上电和初始化Camera设备； [0104]　B.上电和初始化图像处理芯片设备； [0105]　C.上电和初始化图像显示设备。 [0106]　一般情况下，步骤S403中，CPU0在加在引导内核空间程序的时候，会自动对各种设备(包括CPU1和倒车影像程序所会使用到的Camera设备、显示设备等)进行重启，因此，为了保证用户感受度，应当避免对正在使用的设备进行重启，即，步骤S403和S404中，应当注意如下三部分： [0107]　A.Linux内核在CPU0执行初始化，通过内核启动参数过滤掉CPU1，让CPU1继续运行倒车影像显示功能(即不重启CPU1)。 [0108]　B.内核启动过程中通过修改对应驱动来过滤掉对Camera设备的初始化操作(即不初始化Camera设备)。 [0109]　C.内核启动过程中通过修改对应驱动来过滤掉对预留显示设备的初始化操作(即不初始化显示设备)。 [0110]　S407中，在用户空间运行倒车影像程序的具体内容如下： [0111]　A.RVC检测倒档信号。 [0112]　B.当检测到倒档信号后，Native倒车影像应用RVC从用户空间申请显示图层. [0113]　C.通知内核空间中的倒车影像程序停止运行，并释放预留显示设备。 [0114]　D.RVC与内核倒车影像驱动交互，将申请的Surface映射到内核倒车影像驱动。 [0115]　E.倒车影像直接从用户空间申请的Surface显示。 [0116]　与前述方法相对应的，本申请还提供了基于多核系统的程序紧急启动装置，如图5所示，包括如下结构： [0117]　第一启动模块，用于在接收到启动指令后，在第一计算单元中启动基础程序，并在第二计算单元中启动紧急程序；基础程序包括内核空间程序和用户空间程序； [0118]　接管模块，用于当基础程序启动至目标启动状态时，由基础程序接管紧急程序的运行。 [0119]　优选的，该装置还包括： [0120]　计算模块，用于计算所述紧急程序相对应的启动状态作为目标启动状态。 [0121]　优选的，所述目标启动状态包括内核空间程序启动完成状态和用户空间程序启动完成状态。 [0122]　优选的，计算模块包括： [0123]　第一获取单元，用于获取紧急程序的第一属性值，所述第一属性值包括以下的一种或多种：基础程序的大小、基础程序的重要程度和基础程序的危险程度； [0124]　第一运算单元，用于根据所述紧急程序的属性值计算所述紧急程序的第一参考值； [0125]　第一确定单元，用于根据所述第一参考值的大小，确定所述紧急程序所对应的启动状态作为目标启动状态。 [0126]　优选的，第一启动模块包括： [0127]　第二确定单元，用于确定所述紧急程序所对应的启动规则，所述启动规则包括使用计算内核的数量和相应计算内核所使用的运行代码； [0128]　第一启动单元，用于按照所述启动规则，使用所述第二计算单元中的计算内核启动所述紧急程序。 [0129]　优选的，第一启动单元，进一步用于通过第二计算单元中的多个计算内核共同启动所述紧急程序。 [0130]　优选的，第一启动模块包括： [0131]　第二获取单元，用于获取紧急程序的第二属性值，所述第二属性值包括以下的一种或多种：基础程序的大小、基础程序的重要程度； [0132]　第二运算单元，用于根据所述第二属性值计算所述紧急程序的第二参考值； [0133]　第三确定单元，用于根据所述第二参考值的大小，确定启动所述紧急程序所使用的计算内核的目标数量； [0134]　第三启动单元，用于使用所述第二计算单元中目标数量个计算内核协同启动所述紧急程序。 [0135]　优选的，所述第一计算单元包括一个计算内核，和/或所述第二运算单元中包括一个或多个计算内核。</t>
  </si>
  <si>
    <t>使得紧急程序可以在系统刚上电的时候，就与基础程序分别在不同的计算单元中运行，保证了基础程序的引导不会出现问题，也保证了能够在第一时间开始紧急程序的运行。</t>
  </si>
  <si>
    <t>CN106427782A |
CN105282510A |
CN105187791A |
CN104123194A |
CN103522961A |
CN103150178A |
CN102377988A |
US20140160291A1 |
US9229905B1</t>
  </si>
  <si>
    <t>CN113545093A |
CN113434203A |
CN112199222A |
CN108248509A</t>
  </si>
  <si>
    <t>CN107168784B</t>
  </si>
  <si>
    <t>程序运行 |
用户空间 |
启动程序 |
ip encapsulating security payload |
内核空间 |
bootloader |
程序加载 |
内核态 |
初始化操作 |
用户程序 |
android系统 |
共享内存 |
硬件设备 |
安卓系统 |
多核处理器 |
启动规则</t>
  </si>
  <si>
    <t>内核启动 |
多核系统 |
引导内核 |
运行代码 |
bootloader代码 |
空间程序 |
程序运行速度 |
计算内核</t>
  </si>
  <si>
    <t>启动过程 |
启动速度 |
正常启动 |
启动状态</t>
  </si>
  <si>
    <t>启动方法 |
启动模块 |
启动指令 |
第二计算</t>
  </si>
  <si>
    <t>4  2017.09.15 公开 公开
2017.10.17 实质审查的生效 实质审查的生效
IPC(主分类):G06F   9/48
申请日:20170515
2020.11.03 授权 授权
2022.02.01 专利权的转移 专利权的转移
变更事项=专利权人/地址
变更前权利人=中科创达软件股份有限公司/100191 北京市海淀区龙翔路甲1号泰翔商务楼4层
变更后权利人=南京中科创达软件科技有限公司/210012 江苏省南京市雨花台区软件大道109号4栋601室
登记生效日=2022.01.19</t>
  </si>
  <si>
    <t>CN201710142358.1</t>
  </si>
  <si>
    <t>一种定制化的软件升级方法及移动终端</t>
  </si>
  <si>
    <t>本发明公开了一种定制化的软件升级方法及其移动终端，其中升级方法包括：获取用户使用的软件的关注点，获取软件的升级安装包的升级信息，判断软件所述升级信息是否有所述关注点匹配的功能模块升级，若有则下载所述升级安装包；若放弃此次升级安装包。根据用户习惯或设置得出用户关注点，推送与用户关注点相符合的以功能为单元的定制化的升级服务，给用户提供差异化的用户体验，提高用户满意度。</t>
  </si>
  <si>
    <t>一种定制化的软件升级方法，其特征在于，包括： 　　获取用户使用的软件的关注点， 　　获取软件的升级安装包的升级信息，判断软件所述升级信息是否有所述关注点匹配的功能模块升级，若有则下载所述升级安装包；若放弃此次升级安装包。</t>
  </si>
  <si>
    <t>2017/03/10</t>
  </si>
  <si>
    <t>2017/09/05</t>
  </si>
  <si>
    <t>G06F8/65</t>
  </si>
  <si>
    <t>　随着网络技术和移动终端的发展，用户通过移动终端连接网络，从事各种网络活动，为此需要下载各种各样的应用程序安装包，并安装该应用程序安装包。当终端设备需要进行版本升级时，终端设备需要下载并安装该兼容性升级包，由于兼容性升级包较大，使得兼容性升级包占用终端设备的内存较多，进而降低了终端设备的性能。&lt;br/&gt;　现有技术中申请号为“CN201610059619.9”的《应用程序的增量发布方法和装置、升级方法和装置》所述增量发布方法包括以下步骤：获取应用程序的第一版本安装包和第二版本安装包；比较应用程序的第一版本安装包中的文件和第二版本安装包中的文件，得到新增文件和变化文件的列表；将变化文件进行差分计算得到第一差分数据；采用二进制流方式打开应用程序的第一版本安装包，在所述第一版本安装包的文件中添加变化文件和新增文件，得到第三版本安装包；将第三版本安装包与第二版本安装包进行差分计算得到第二差分数据；将新增文件和变化文件的列表、第一差分数据、第二差分数据和新增文件打包成增量升级包；发布所述增量升级包。不需要下载完整的第二版本安装包，节省用户升级流量。&lt;br/&gt;　上述技术方案中解决了现有技术中完整下载升级包的问题，仅仅下载增量升级包即可，但是由于有些升级包中包括的用户不需要的数据模块，服务不够定制化，用户无需为不感兴趣的模块升级而买单，故用户体验较弱。</t>
  </si>
  <si>
    <t>　本发明涉及电力技术领域，具体设计一种定制化的软件升级方法及移动终端。</t>
  </si>
  <si>
    <t>[0033]　上述升级信息包括一级分类、二级分类、二级分类版本号、二级分类数据地址等，比较的优先级：一级分类&amp;gt;二级分类&amp;gt;二级分类版本号。 [0034]　为了更好管控下载升级安装包，在上述方案中下载所述升级安装包之前，还包括版本判断步骤，这是为了保证能更优化下载升级包，避免单纯相同版本号的安装包覆盖，浪费用户的流量；具体地，当升级信息中二级分类版本号大于用户现有的版本号，则获取二级分类数据地址，将多个二级分类数据地址打包下载，否则不满足升级条件，不升级。 [0039]　在本发明的一个优选实施例中，版本判断步骤之后还包括内存比对步骤：当检测到承载升级安装包的设备中的系统空闲内存不小于设定阀值A时，则下载升级安装包。 [0041]　一般设定阈值A为50％以上，设定阈值B为10-20％以下，由于下载升级安装包过程中需要消耗设备大量的运算能力等，当系统空闲内存小于10-20％以下，则超出目前设备的承载能力，强行下载升级安装包，会造成设备的死机，影响用户体验；超出系统空闲内存50％以上时候，设备能够准确、快速处理升级安装包，提升了用户体验。 [0045]　参照图1，一种定制化的软件升级方法，包括以下步骤： [0046]　1：系统检查用户是否设置软件升级关注点，是则转向3，否则转向2 [0047]　2：系统根据用户的使用习惯推理是否能推理出用户软件升级关注点，是则转向3，否则转向4 [0050]　5：系统不下发软件更新信息给用户终端。 [0051]　实施例2： [0052]　一种移动终端，包括： [0053]　获取模块，用于获取用户的使用软件的关注点以及获取升级安装包的数据； [0054]　筛选模块，用于筛选所述升级安·装包的数据； [0056]　下发模块，用于给服务器下发下载指令，以下载所述合格的升级安装包。</t>
  </si>
  <si>
    <t>根据用户习惯或设置得出用户关注点，推送与用户关注点相符合的以功能为单元的定制化的升级服务，给用户提供差异化的用户体验，提高用户满意度。</t>
  </si>
  <si>
    <t>EP1978705A1 |
CN105357231A |
CN104615448A</t>
  </si>
  <si>
    <t>CN107943509B |
CN107977221B |
WO2021022713A1 |
CN114217838A |
CN112579120A |
CN109491680A |
CN109358877A |
CN108491320A |
CN108269166A |
CN108132798A |
CN107977221A |
CN107943509A</t>
  </si>
  <si>
    <t>6.69</t>
  </si>
  <si>
    <t>版本升级 |
升级版本 |
软件升级 |
打包下载 |
升级服务 |
安装包 |
软件升级方法 |
模块升级 |
升级方法 |
下载升级 |
判断软件 |
升级安装 |
升级信息 |
用户升级 |
获取软件 |
升级条件 |
子功能模块 |
下载指令</t>
  </si>
  <si>
    <t>定制化 |
应用程序 |
功能模块 |
使用频率 |
移动终端 |
选择菜单</t>
  </si>
  <si>
    <t>版本号 |
增量发布 |
空闲内存 |
二级分类 |
数据地址</t>
  </si>
  <si>
    <t>设定阀值 |
点匹配 |
关注点</t>
  </si>
  <si>
    <t>3  2017.09.05 公开 公开
2017.10.20 实质审查的生效 实质审查的生效
IPC(主分类):G06F   9/445
申请日:20170310
2021.04.16 发明专利申请公布后的驳回 发明专利申请公布后的驳回
申请公布日=2017.09.05</t>
  </si>
  <si>
    <t>西安毅联专利代理有限公司; 杨燕珠</t>
  </si>
  <si>
    <t>CN201710403312.0</t>
  </si>
  <si>
    <t>一种图像显示的处理方法及处理装置</t>
  </si>
  <si>
    <t>本发明提供了一种图像显示的处理方法及处理装置，在内核空间空间内采集到传感器的数据后，触发中断，在快速显示模式下，直接调用内核空间空间内的图像算法进程，运行图像算法进程以合成图像，并显示合成图像。由于从采集传感器数据到依据传感器的数据对图像信息处理的过程，都是在内核空间空间内完成的，不需要与用户空间空间进行数据传输，且采集到传感器的数据后，直接利用内核空间空间内的图像算法进行处理，大大减少了数据传输过程，因此节省了从采集传感器数据到依据传感器的数据对图像信息处理的时间，增强了显示的实时性，提高了用户的体验。</t>
  </si>
  <si>
    <t>一种图像显示的处理方法，其特征在于，应用于内核空间，包括： 　　采集到传感器的数据后，触发中断； 　　利用所述中断，中断正在运行的程序； 　　检测图像的显示模式； 　　当所述显示模式为快速显示模式时，调用图像算法进程； 　　利用所述图像算法进程，查找与所述传感器的数据对应的图像信息； 　　依据所述图像信息，合成图像； 　　显示所述合成图像。</t>
  </si>
  <si>
    <t>一种图像显示的处理方法，其特征在于，应用于内核空间，包括： 　　通过用户空间内的传感器管理器控制传感器打开，内核空间采集到传感器的数据后，触发中断； 　　利用所述中断，中断正在运行的程序； 　　检测图像的显示模式； 　　当所述显示模式为快速显示模式时，调用图像算法进程； 　　利用所述图像算法进程，查找与所述传感器的数据对应的图像信息； 　　依据所述图像信息，合成图像； 　　显示所述合成图像； 　　当所述图像显示模式为普通显示模式时，调用输入子系统进程； 　　通过所述输入子系统进程，以供用户空间内的传感器管理器从内核空间读取所述传感器的数据后，将所述传感器的数据分发至图形合成进程； 　　所述内核空间接收所述用户空间内的所述图形合成进程根据所述传感器的数据合成的图像。</t>
  </si>
  <si>
    <t>刘寿永</t>
  </si>
  <si>
    <t>2017/09/01</t>
  </si>
  <si>
    <t>2021/01/22</t>
  </si>
  <si>
    <t>G06F  9/48|G06T  1/20</t>
  </si>
  <si>
    <t>G06F9/4812|G06T1/20</t>
  </si>
  <si>
    <t>　Andriod是移动终端操作系统之一，当基于Android系统的移动终端在滑动屏幕、绘图或者VR显示时，需要利用采集到的传感器数据完成图像的绘制和显示。&lt;br/&gt;　现有Android系统对图像显示的处理过程为：Linux内核空间在采集到传感器数据后会触发中断，再调用输入子系统进程；然后用户空间内的传感器管理单元从Linux内核空间获取传感器数据，并调用图像合成surfaceflinger进程，将所述传感器数据分发给surfaceflinger，surfaceflinger对传感器数据对应的图像信息处理后，合成图像；最后，驱动位于Linux内核空间的显示驱动，实现显示图像的功能。可见，在采集到传感器数据后，用户空间需要从内核空间中获取传感器数据，然后传感器管理单元再将传感器数据分发给图像合成进程，并最终将图像合成进程合成后的图像返回内核空间，才能实现图像显示，即需要在内核空间和用户空间之间进行多次传输，进而导致在传感器产生数据后，不能及时利用传感器的数据完成图像的绘制和显示，图像显示的实时性差，降低了用户的体验。</t>
  </si>
  <si>
    <t>　本发明涉及图像显示技术领域，特别是涉及一种图像显示的处理方法及处理装置。</t>
  </si>
  <si>
    <t>[0051]　Andriod是目前最流行的移动终端操作系统之一，其广泛应用于移动电话、车载、投影仪等领域，但是由于Android是基于Linux内核而开发，其采用用户空间结合内核空间的结构，共同完成对一项功能的处理。其中，用户空间主要用于处理各项业务逻辑，而内核空间主要用于调度各项进程、内存管理以及其它的资源分配等。当将Andriod系统应用在对实时显示要求较高的场景时，例如绘图时，需要沿着轨迹实时显示图像；VR显示时，需要按照头转动的方向实时显示图像。 [0052]　但是，由于现有Android系统对图像显示的处理过程为：Linux内核空间在采集到传感器数据后会触发中断，再调用输入子系统进程；然后用户空间内的传感器管理单元从Linux内核空间获取传感器数据，并调用图像合成surfaceflinger进程，将所述传感器数据分发给surfaceflinger，surfaceflinger对传感器数据对应的图像信息处理后，合成图像；最后，驱动位于Linux内核空间的显示驱动，实现显示图像的功能。可见，在采集到传感器数据后，用户空间需要从内核空间中获取传感器数据，然后传感器管理单元再将传感器数据分发给图像合成进程，并最终将图像合成进程合成后的图像返回内核空间，才能实现图像显示，即需要在内核空间和用户空间之间进行多次传输，进而导致在传感器产生数据后，不能及时利用传感器的数据完成图像的绘制和显示，图像显示的实时性差，降低了用户的体验。 [0053]　针对图像显示实时性差的这一问题，现有技术中通常的做法是增加专门的图像处理单元GPU，由于GPU可以实现对大规模的矩阵和向量的运算，而图形图像都是通过矩阵的形式表示的，因此，GPU可以加快对2D和3D图像的处理速度。或者，增加一些特殊的硬件模块，例如FPGA，以加速运算速度。 [0054]　可见，现有技术中是通过增加硬件的方式以实现加快运算速度，进而增强显示的实时性。 [0055]　但是，这种方式不仅会增加硬件成本，而且实时显示的效果并不理想。 [0056]　针对图像显示的实时性差的问题，本申请提供了一种图像显示的处理方法，通过在内核空间内采集到传感器的数据后，触发中断，在快速显示模式下，直接调用内核空间内的图像算法进程，运行图像算法进程以合成图像，并显示合成图像。 [0057]　由于本申请从采集传感器数据到依据传感器的数据对图像信息处理的过程，都是在内核空间内完成的，不需要与用户空间进行数据传输，且采集到传感器的数据后，直接利用内核空间内的图像算法进行处理，大大减少了数据传输过程，因此节省了从采集传感器数据到依据传感器的数据对图像信息处理的时间，增强了显示的实时性，提高了用户的体验。 [0058]　请参阅图1，其示出了本发明实施例提供的一种图像显示的处理方法的流程图，所述处理方法应用于移动终端的内核空间，包括： [0059]　S101、采集到传感器的数据后，触发中断； [0062]　本实施例中，为了降低系统功耗，只有在需要采集传感器的数据时，才打开传感器，使得传感器正常工作，其他时候可以关闭传感器；具体地，可以通过用户空间内的传感器管理器控制特定传感器打开，例如，当需要进行VR显示时，将设置在设备上的追踪传感器打开。 [0063]　可以理解的是，对应不同的操作，传感器是不同的，当然传感器的数据也是不同的。 [0064]　为了实现绘图的操作，传感器可以是压力传感器、电容传感器等，为了实现VR显示，传感器可以是角度传感器等。本实施例中，并不对传感器的类型进行限定，只要能够满足所需要实现的操作即可。 [0065]　S102、利用所述中断，中断正在运行的程序； [0066]　将传感器的数据触发的中断，设置为中断最高优先级，即优先响应传感器的数据触发的中断，将内核空间当前运行的程序中断。 [0067]　设置指针，以便结束响应传感器的数据触发的进程后，通过指针返回继续执行当前运行的程序。 [0068]　S103、检测图像显示模式； [0069]　用户根据当前的需求，可以预先设置图像显示模式。例如，需要快速绘制简单图形时，可以预先将图像显示模式设置为快速显示模式，当需要显示一个游戏场景的复杂图像时，可以预先将图像显示模式设置为普通显示模式。默认图像显示模式为普通显示模式。 [0070]　优选地，在采集到传感器的数据后，触发中断之前，设置图像显示模式。 [0071]　设置图像显示模式的方式可以是： [0072]　在用户空间内通过触发物理按键或者触摸显示屏幕特定区域的方式，设置图像显示模式参数，并通过设置的用户接口模块，将所述图像显示模式参数发送至内核空间。 [0073]　物理按键可以是移动设备本身具有的按键，例如音量键等，当然也可以是为移动设备新设置的显示模式切换键。通过触摸显示屏幕特定区域时，可以通过操作移动设备上设置的功能菜单，完成显示模式的设置。 [0074]　内核空间接收到用户空间发送的图像显示模式参数，通过检测所述图像显示模式参数，判断当前的图像显示模式。 [0075]　S104、当所述图像显示模式为快速显示模式时，调用图像算法进程； [0076]　当所述图像显示模式为快速显示模式时，直接调用内核空间内的图像算法进程。 [0077]　S105、利用所述图像算法进程，查找与所述传感器的数据对应的图像信息； [0078]　运行图像算法进程，通过所述传感器的数据，在预先存储的图像信息存储空间内，查找与所述传感器的数据对应的图像信息。 [0079]　例如，在VR显示场景下，将各个方向下所需要显示的图像对应的图像信息存储在图像信息存储空间内，当采集到传感器的数据是具体的一个方向信息时，调用图像算法进程后，图像算法进程根据所述方向信息，从图像信息存储空间内查找与所述方向信息对应的图像信息。 [0080]　S106、依据所述图像信息，合成图像； [0081]　S107、显示所述合成图像。 [0082]　将生成的需要显示在移动终端显示界面上的图像，显示在移动终端的显示界面上。 [0083]　用户根据当前的需求，可以在用户空间下预先设置图像显示信息，其中，所述图像显示信息可以是颜色、线条粗度等。 [0084]　优选地，在采集到传感器的数据后，触发中断之前，设置图像显示信息。 [0085]　内核空间接收到用户空间发送的图像显示信息，根据所述图像显示信息，显示所述图像。可以满足用户的个性化需求。 [0086]　本实施例中，并不限定在用户空间下设置图像显示信息，与在用户空间下设置图像显示模式的先后顺序，两者的执行顺序可以根据自身的需要进行不同的选择。当然也可以选择只设置图像显示信息，或只设置图像显示模式，或两者都不设置。当不设置时，按照默认值进行设置。 [0087]　本实施例中，在内核空间内采集到传感器的数据后，触发中断，在快速显示模式下，直接调用内核空间内的图像算法进程，通过图像算法进程以合成图像，并显示合成图像。 [0088]　由于本实施例从采集传感器数据到依据传感器的数据对图像信息处理的过程，都是在内核空间内完成的，不需要与用户空间进行数据传输，且采集到传感器的数据后，直接利用内核空间内的图像算法进行处理，大大减少了数据传输过程，因此节省了从采集传感器数据到依据传感器的数据对图像信息处理的时间，增强了显示的实时性，提高了用户的体验。 [0089]　本实施例通过改变调度逻辑，以增强显示的实时性的方案，相较于现有技术通过单纯增加硬件的方式，以加快运算速度进而增强显示的实时性的方案，降低了成本，而且实时显示的效果好。 [0090]　请参阅图2，其示出了本发明实施例提供的另一种图像显示的处理方法的流程图，所述处理方法应用于移动终端的内核空间，包括： [0091]　S201、采集到传感器的数据后，触发中断； [0092]　S202、利用所述中断，中断正在运行的程序； [0093]　本实施例中步骤S201和步骤S202，与图1所示的处理方法中的步骤S101和步骤S102相同，在此不在赘述。 [0094]　S203、检测图像显示模式；当所述图像显示模式为快速显示模式时，执行步骤S204； [0095]　当所述图像显示模式为普通显示模式时，执行步骤S207； [0096]　本实施例中，根据检测到的图像显示模式的不同，进行不同的处理。 [0097]　S204、调用图像算法进程； [0098]　S205、利用所述图像算法进程，查找与所述传感器的数据对应的图像信息； [0099]　S206、依据所述图像信息，合成图像；执行步骤S2010； [0100]　本实施例中步骤S204-步骤S206，与图1所示的处理方法中的步骤S104-步骤S106相同，在此不在赘述。 [0101]　S207、调用输入子系统进程； [0102]　当所述图像显示模式为普通显示模式时，调用内核空间内的输入子系统进程。 [0103]　S208、通过所述输入子系统进程，以供用户空间内的传感器管理器从内核空间读取所述传感器的数据后，将所述传感器的数据分发至图形合成进程； [0104]　在实际应用中，传感器的数据并不是仅在一项业务对应的进程内使用，可能在多个业务对应的进程内都需要使用，因此，需要将采集到的传感器的数据分发到各个进程中。本实施例中用户空间内的传感器管理器可以实现将传感器的数据分发到各个进程的功能。 [0106]　S209、接收所述图形合成进程根据所述传感器的数据合成的图像；执行步骤S2010； [0107]　用户空间内的所述图形合成进程，根据所述传感器的数据，在预先存储的图像信息存储空间内，查找与所述传感器的数据对应的图像信息； [0108]　对所述图像信息进行矩阵运算，并将运算结果发送给layer，分别生成每个surface所显示的内容，然后将多个surface上所需要显示的内容合并后，生成最终需要显示在移动终端显示界面上的图像。 [0109]　S2010、显示所述合成图像； [0110]　然后将在移动终端显示界面上的图像，返回给内核空间，并在显示界面上显示所述图像。 [0111]　同时，用户可以根据当前的需求，可以在用户空间下预先设置图像显示信息，其中，所述图像显示信息可以是颜色、线条粗度等。 [0112]　内核空间接收用户空间发送的图像显示信息，且接收用户空间发送的需要显示的图像，根据所述图像显示信息，在显示界面显示所述图像。 [0113]　本实施例中，在内核空间内采集到传感器的数据后，触发中断，在快速显示模式下，直接调用内核空间内的图像算法进程，运行图像算法进程以合成图像，并显示合成图像。 [0114]　由于本申请从采集传感器数据到依据传感器的数据对图像信息处理的过程，都是在内核空间内完成的，不需要与用户空间进行数据传输，且采集到传感器的数据后，直接利用内核空间内的图像算法进行处理，大大减少了数据传输过程，因此节省了从采集传感器数据到依据传感器的数据对图像信息处理的时间，增强了显示的实时性，提高了用户的体验。 [0115]　同时，针对不同的显示需求，可以进行不同的处理，在快速显示模式下，直接调用内核空间内的图像算法的这一进程，相较于现有技术中，需要先调用内核空间内的输入子系统进程，使得用户空间内的传感器管理器能够从内核空间内存储有传感器的数据的存储空间读取传感器的数据，所述传感器管理器再将传感器的数据分发给图像合成进程，以对获取到的图像信息进行处理的方式而言，本申请的快速显示模式中用户空间并不需要从内核空间内获取传感器的数据，并且不存在分发传感器的数据的步骤，大大节省了从采集传感器数据到依据传感器的数据对图像信息处理的时间；在普通模式下，可以在用户空间下预先设置的图像显示信息，并通过增加的用户接口实现将用户空间内设置的图像显示信息发送给内核空间，以实现根据图像显示信息显示图像的功能。满足了用户的个性化需求。 [0116]　对应图1所示的处理方法，本实施例公开了一种图像显示的处理装置，参阅图3，其示出了所述处理装置的结构图，包括： [0117]　采集单元11、触发单元12、检测单元13、第一进程调用单元14、图像算法单元15和显示单元16； [0118]　所述采集单元11，用于采集传感器的数据； [0119]　所述触发单元12，用于在所述采集单元采集到传感器的数据后，触发中断； [0120]　所述检测单元13，用于检测图像的显示模式； [0121]　所述第一进程调用单元14，用于当所述检测单元检测到的显示模式为快速显示模式时，调用图像算法单元； [0122]　所述图像算法单元15，用于查找与所述传感器的数据对应的图像信息； [0123]　所述图像算法单元15，还用于依据所述图像信息，合成图像； [0124]　优选地，所述图像算法单元15，包括：内核缓存组件，内核队列组件，内核图形处理组件和内核分配内存空间组件。内核缓存组件表示一个缓存，包含所要显示的图形的位置，大小，颜色信息和指向空闲缓存的指针；内核队列组件是用来描述一个或多个缓存的队列；内核图形处理组件用于给内核缓存组件分配内存空间；内核图形处理组件是OpenGLES的简单实现，通过获取图像的一些参数，对图形进行渲染和合成，具体流程如下：首先，通过内核缓存组件来设定显示的位置，内容等，通过内核分配内存空间组件来开辟一块数据缓存，多个内核缓存组件或者一个内核缓存组件中的多个缓存都可以通过内核队列组件来把内核缓存组件或者数据缓存挂在队列上，通过内核图形处理组件，来对多个数据缓存或者内核缓存组件进行渲染和合成。 [0125]　所述显示单元16，用于显示所述合成图像。 [0126]　本实施例公开了一种图像显示的处理装置，参阅图4，其示出了所述处理装置的结构图，在图3所示的处理装置的基础上，所述处理装置还包括： [0127]　第二进程调用单元21、输入子系统单元22和第一接收单元23； [0128]　所述第二进程调用单元21，用于当所述检测单元检测到的显示模式为普通显示模式时，调用输入子系统进程； [0129]　所述输入子系统单元22，用于与用户空间内的接口单元交互，以供用户空间内的传感器管理器从内核空间读取所述传感器的数据后，将所述传感器的数据分发至图形合成单元； [0130]　所述第一接收单元23，用于接收用户空间内的图形合成单元合成的图像。 [0131]　所述第一接收单元23接收到用户空间内的图形合成单元合成的图像后，将所述图像发送给显示单元16，以显示所述图像。 [0132]　优选地，所述处理装置还包括： [0133]　第二接收单元31和第三接收单元41； [0134]　所述第二接收单元31，用于接收图像显示模式参数； [0135]　所述检测单元13可以通过检测所述图像显示模式参数，判断所述图像的显示模式。 [0136]　所述第三接收单元41，用于接收图像显示信息。 [0137]　所述第三接收单元41接收到图像显示信息后，将所述图像显示信息发送给所述显示单元16，使得当所述显示单元16接收到所述图像算法单元发送的合成图像或接收到第一接收单元23发送的图像后，按照所述图像显示信息显示所述图像。 [0138]　本实施例中，通过内核空间内的采集单元采集到传感器的数据后，通过触发单元触发中断，当通过检测单元检测到当前显示模式为快速显示模式时，通过第一进程调用单元直接调用内核空间内的图像算法单元，通过图像算法单元合成图像后，通过显示单元显示所述合成图像。 [0139]　由于本实施例中从采集传感器数据到依据传感器的数据对图像信息处理的过程，都是在内核空间内完成的，不需要与用户空间进行数据传输，且采集到传感器的数据后，直接利用内核空间内的图像算法进行处理，大大减少了数据传输过程，因此节省了从采集传感器数据到依据传感器的数据对图像信息处理的时间，增强了显示的实时性，提高了用户的体验。 [0140]　本实施例通过改变调度逻辑，以增强显示的实时性的方案，相较于现有技术通过单纯增加硬件的方式，以加快运算速度进而增强显示的实时性的方案，降低了成本，而且实时显示的效果好。 [0141]　需要说明的是，本说明书中的各个实施例均采用递进的方式描述，每个实施例重点说明的都是与其他实施例的不同之处，各个实施例之间相同相似的部分互相参见即可。对于实施例提供的装置而言，由于其与实施例提供的方法相对应，所以描述的比较简单，相关之处参见方法部分说明即可。</t>
  </si>
  <si>
    <t>由于从采集传感器数据到依据传感器的数据对图像信息处理的过程，都是在内核空间空间内完成的，不需要与用户空间空间进行数据传输，且采集到传感器的数据后，直接利用内核空间空间内的图像算法进行处理，大大减少了数据传输过程，因此节省了从采集传感器数据到依据传感器的数据对图像信息处理的时间，增强了显示的实时性，提高了用户的体验。</t>
  </si>
  <si>
    <t>CN105657369A |
CN105635668A |
CN105109409A |
CN103522961A |
CN103522949A |
CN101739843A</t>
  </si>
  <si>
    <t>CN107122240B</t>
  </si>
  <si>
    <t>图形处理 |
显示场景 |
游戏场景 |
当前显示模式 |
图像算法 |
调用输入 |
图像显示模式 |
输入子系统 |
图像显示信息 |
传感器管理器 |
合成进程</t>
  </si>
  <si>
    <t>内存管理 |
用户空间 |
android系统 |
直接调用 |
内核空间 |
调用单元 |
进程调用 |
移动终端操作系统 |
数据存储空间 |
触发中断 |
数据分发</t>
  </si>
  <si>
    <t>显示模式 |
图像显示 |
接收图像 |
合成图像 |
图像信息 |
检测图像 |
合成单元</t>
  </si>
  <si>
    <t>采集单元 |
处理装置 |
检测单元</t>
  </si>
  <si>
    <t>3  2017.09.01 公开 公开
2017.09.29 实质审查的生效 实质审查的生效
IPC(主分类):G06F   9/48
申请日:20170601
2021.01.22 授权 授权</t>
  </si>
  <si>
    <t>CN201710314658.3</t>
  </si>
  <si>
    <t>一种快速关闭通话界面的通话挂断方法及移动终端</t>
  </si>
  <si>
    <t>本发明公开了一种快速关闭通话界面的通话挂断方法及移动终端，其中挂断方法包括系统获取通话界面的操作指令；若所述操作指令为挂断指令，则系统向网络侧下发挂断命令后，第一时间关闭或者隐藏所述通话界面。本发明的优点在于AP侧优化call状态的交互逻辑来快速更新通话界面，只在终端软件实现，不涉及修改标准协议，代价小收益高。能有效的避免modem与网络侧交互时间过长导致通话界面更新不及时的情况，提升用户体验。</t>
  </si>
  <si>
    <t>一种快速关闭通话界面的通话挂断方法，其特征在于，包括以下步骤： 　　系统获取通话界面的操作指令； 　　若所述操作指令为挂断指令，则系统向网络侧下发挂断命令后，第一时间关闭或者隐藏所述通话界面。</t>
  </si>
  <si>
    <t>2017/05/06</t>
  </si>
  <si>
    <t>G06F  9/44|H04M  1/725</t>
  </si>
  <si>
    <t>H04M1/72484</t>
  </si>
  <si>
    <t>　如图1所示，挂断电话类一般流程是AP(处理应用)侧的app层下发用户的挂断命令，framework层收到命令，会更新framework的call状态由active变成disconnecting，并继续将挂断命令传递给BP侧的modem层。&lt;br/&gt;　根据现有的协议规范，在挂断通话时，终端modem会与网络侧的UTRAN进行disconnect信令(挂断信令)、release信令以及release complete信令交互释放RRC。当与网络交互完成后，modem根据网络返回的call信息，给AP侧进行call状态的上报，framework层更新call状态由disconnecting变成disconnected后传给app层，接着app层收到disconnected状态变化，关闭通话界面，最后更新为idle状态。但是由于通信质量不可控原因当网络信号不好导致移动终端与网络侧的信令交互不及时，移动终端就不能及时释放接入层链路的连接，也就是无法及时上报call状态变化，往往导致用户在通话界面下点击挂断通话的按键后，移动终端仍然长时间停留在通话界面，影响用户的使用。&lt;br/&gt;　现有专利中CN201610340913.7，该方法包括判断是否接收到通话挂断指令，如是，关闭通话功能界面，且关闭通话功能界面独立于通话挂断的信令控制；或者，判断是否接收到挂断信令，如是，关通话功能界面，且关闭通话功能界面独立于通话挂断的信令控制。该装置包括挂断执行模块，用于在通话状态下，接收通话挂断指令；还包括通话功能界面关闭模块，用于在判断接收到通话挂断指令时，独立于通话挂断的信令控制关闭通话功能界面。本发明在使用者点击挂断通话按键后能快速地关闭通话功能界面，避免在通话功能界面下长时间等待，方便使用者进行其他操作。&lt;br/&gt;　上述方案通过基于优化终端modem与网络侧信令交互过程，减少信令交互的步骤来缩短界面响应的时间。缺点：实现难度大，需要修改标准协议信令交互流程，modem和网络侧要都要同步，但是无法保证运营商网络侧配合修改非标的协议处理逻辑。</t>
  </si>
  <si>
    <t>　本发明属于通信领域，涉及一种快速关闭通话界面的通话挂断方法及移动终端，该方法能有效的避免终端与网络侧交互时间过长导致通话界面更新不及时的情况，提升用户体验。</t>
  </si>
  <si>
    <t>[0030]　实施例1： [0031]　一种快速关闭通话界面的通话挂断方法，包括以下步骤：系统获取通话界面的操作指令；若所述操作指令为挂断指令，则系统向网络侧下发挂断命令后，第一时间关闭或者隐藏所述通话界面。 [0032]　上述挂断指令的来源用户给所述通话界面施加挂断操作后生成的，其中施加挂断操作立即生成挂断指令或超出预定时间后生成所述挂断指令； [0033]　在本实施例中该预定时间为1-2s，此时间就是用户可以接受的感官上的界面消失等待时间，小于1s，若不小心碰触挂断指令后，用户来不及知晓何种原因造成的通话界面的关闭或隐藏，用户体验较差；若预定时间超过2s后，则即使用户进行挂断操作后，依然需要有延迟时间，通话界面才会做出反应，依然影响用户体验。 [0034]　其中一种方案：系统隐藏所述通话界面后，超出设定时间则所述通话界面自动关闭，本方案中隐藏通话界面，从系统认定来看，并没有完全挂断，故在此方案中引入超时关闭界面方案，即超出预定时间，可以设定2-3s后自动关闭，在自动关闭过程中，用户并不知晓，提升了用户体验。 [0037]　把射频功能放在BP上执行的主要原因是：射频控制函数(信号调制、编码、射频位移等)都是高度时间相关的。最好的办法就是把这些函数放在一个主CPU上执行，并且这个主CPU是运行实时操作系统的。 [0038]　故AP侧call状态快速响应用户界面动作，BP侧后同步网络侧的实际状态；即AP侧只关注快速响应用户界面动作，能够提升响应时间；挂断之后的操作，可以通过BP侧与网络侧进行连通数据等操作。 [0039]　另外，上述发出的挂断指令包括更新call状态，将原有active状态变为disconnected状态。 [0040]　其中调制解调器modem通过信令与网络侧进行信令交互挂断电话后，调制解调器modem根据call状态更新相关参数。 [0041]　实施例2： [0043]　参照图3，给出了具体通话挂断方法的一种实施方案： [0044]　一种快速关闭通话界面的通话挂断方法，包括以下步骤： [0045]　步骤1：开始； [0046]　步骤2：用户在通话界面点击挂断操作； [0047]　步骤3：AP侧向modem侧下发挂断命令，更新call状态，直接从active状态变为disconnected，通话界面及时响应用户操作消失掉；不过为了保证更好的用户体验，在关闭或隐藏通话界面的同时需要将通话声道关闭，否则界面消失了还可以进行通话。 [0048]　步骤4：modem通过信令与网络侧进行标准的信令交互； [0049]　步骤5：信令交互挂断电话后，modem根据call状态更新相关参数； [0050]　步骤6：结束。 [0051]　实施例3： [0052]　参照图3，一种移动终端，包括：获取模块，所述获取模块当下调取通话界面进行的操作指令；处理模块，所述获取模块将获取的操作指令发送至处理模块进行分析；发送模块，所述处理模块将获得的通话界面的挂断指令通过发送模块发出；接收模块，所述接收模块用于接受网络侧反馈的通话参数，并更新所述通话界面中的参数。利用上述方法能够实现快速挂断通话界面，提高了用户体验。</t>
  </si>
  <si>
    <t>能有效的避免modem与网络侧交互时间过长导致通话界面更新不及时的情况，提升用户体验。</t>
  </si>
  <si>
    <t>WO2016011643 |
CN106231089A |
US5546448</t>
  </si>
  <si>
    <t>CN106028473B |
CN112153215A |
CN106028473A</t>
  </si>
  <si>
    <t>交互过程 |
framework |
modem |
active状态 |
调制解调器modem |
信令交互 |
网络侧交互 |
baseband processor |
信令控制 |
网络侧 |
应用处理器 |
超时重发机制 |
call状态</t>
  </si>
  <si>
    <t>通话状态 |
关闭通话 |
关闭模块 |
通话功能 |
移动终端 |
接收通话 |
green rust |
第一时间</t>
  </si>
  <si>
    <t>通话界面 |
应用程序 |
功能界面 |
获取通话 |
操作指令 |
用户体验 |
快速关闭</t>
  </si>
  <si>
    <t>发送模块 |
接收模块 |
处理模块 |
获取模块</t>
  </si>
  <si>
    <t>3  2017.09.01 公开 公开
2017.10.20 实质审查的生效 实质审查的生效
IPC(主分类):G06F   9/44
申请日:20170506
2021.02.12 发明专利申请公布后的驳回 发明专利申请公布后的驳回
申请公布日=2017.09.01</t>
  </si>
  <si>
    <t>CN201710102051.9</t>
  </si>
  <si>
    <t>数据处理方法及装置</t>
  </si>
  <si>
    <t>本发明实施例公开了一种数据处理方法及装置，涉及数据处理技术领域，能够解决现有技术中服务器资源利用率不高的问题。本发明实施例基于客户端的数据处理方法包括：获取所述客户端中与测试目标相关的异常日志信息；基于预设的特征值提取规则，获取所述异常日志信息的特征值信息；利用一个或多个决策规则，对所述特征值信息进行数据决策处理，得到包含不同异常类型的异常分类信息；将符合预设上报条件的异常分类信息向目标服务器进行发送。此外，本发明实施例还公开了基于客户端的数据处理装置、基于服务器的数据处理方法/装置及相应的客户端、服务器。通过上述方案，缓解了服务器数据处理的压力，提高了服务器的资源处理效率。</t>
  </si>
  <si>
    <t>一种基于客户端的数据处理方法，其特征在于，包括： 　　获取所述客户端中与测试目标相关的异常日志信息； 　　基于预设的特征值提取规则，获取所述异常日志信息的特征值信息； 　　利用一个或多个决策规则，对所述特征值信息进行数据决策处理，得到包含不同异常类型的异常分类信息； 　　将符合预设上报条件的异常分类信息向目标服务器进行发送。</t>
  </si>
  <si>
    <t>一种基于客户端的数据处理方法，其特征在于，包括： 　　采用数据采集工具采集以文本方式保存的日志log信息，对于一些特殊格式的log信息，采用专用格式的文本转换工具，将特殊格式的log信息进行转化之后，得到所述客户端中与测试目标相关的异常日志信息； 　　使用正则表达式进行特征值提取，获取所述异常日志信息的特征值信息，其中，预先在客户端中输入一系列已知的正则表达式，当发现新的正则表达式的时候，通过服务器端的外部规则发送模块将新的表达式推送到客户端的外部规则接收模块，进而更新客户端存储的正则表达式； 　　利用一个或多个决策规则，对所述特征值信息进行数据决策处理，得到包含不同异常类型的异常分类信息，所述决策规则由客户端存储的内部规则，以及从与客户端连接的服务器端获取的外部规则共同组成，将生成的特征值信息经过特征值分类器分为固定的种类，该分类器基于贝叶斯分类算法构建，输入条件是各特征值、特征值出现的频率以及特征值之间的相互关系，输出为异常分类信息，异常分类信息包括：新异常、旧异常、未确定异常及其分别关联的特征值，其中旧异常分类中进一步分为不可干预异常和可干预异常； 　　预设异常分类信息映射表，存储异常分类信息及异常分类信息的上报情况，对于新发现的异常分类信息中的信息，则在该表中查找对应的异常归属是否为已经上报过的旧异常，如在该表中没有该异常归属，则在该表中加入该异常分类信息，同时将符合预设上报条件的异常分类信息向目标服务器进行发送。</t>
  </si>
  <si>
    <t>任亮</t>
  </si>
  <si>
    <t>2017/02/23</t>
  </si>
  <si>
    <t>2017/07/11</t>
  </si>
  <si>
    <t>2020/10/02</t>
  </si>
  <si>
    <t>G06F 11/36|G06F 11/30|G06F 17/30</t>
  </si>
  <si>
    <t>G06F 11/36</t>
  </si>
  <si>
    <t>G06F11/3692|G06F11/3072|G06F16/1815|G06F16/35</t>
  </si>
  <si>
    <t>　MTBF(Mean Time Between Failure，平均故障间隔时间)是衡量一个产品(尤其是电器产品)的可靠性指标。它反映了产品的时间质量，是体现产品在规定时间内保持功能的一种能力。具体来说，MTBF是指相邻两次故障之间的平均工作时间，也称为平均故障间隔。一般而言，产品故障越少的产品可靠性越高。&lt;br/&gt;　以手机的MTBF测试为例，现行MTBF测试系统中，会有若干台真实用户使用的测试手机，每台测试手机上都会运行有bug日志收集系统。当测试手机发生异常的时候，该测试手机会将该异常记录下来并提交给中央服务器。中央服务器负责记录并转发相关的问题信息给研发人员，供研发人员进行分析解决。同时，中央服务器也能生成MTBF统计报告。此外，现有技术中也存在一些基于分布式框架的自动测试系统，此类系统旨在解决当自动测试中会使用到大量设备或系统资源的时候，如何自动侦测联网测试设备的负载情况，以及如何将自动测试任务分配到空闲的测试设备上，用于解决大规模设备部署条件下，高效的自动测试任务分配的问题。&lt;br/&gt;　发明人在实现本发明的过程中发现，当前MTBF系统运转过程中存在效率不高的问题。举例而言，所有测试客户端采集到的异常信息都会上报给服务器，而某些系统异常的日志信息存储容量较大。这样大量的信息传输，占用了庞大的服务器资源和网络资源，且其中包含有大量的重复信息，这种情况会导致服务器资源的浪费。再如，当系统中某个模块存在重大问题(如频繁的崩溃等)时，可能会影响整个系统的运行。在该模块的问题修正之前，只能临时暂停当前版本的测试直到该问题解决为止。这样会有大量的测试资源被浪费。</t>
  </si>
  <si>
    <t>　本发明涉及数据处理技术领域，尤其涉及基于分布式技术的数据处理。</t>
  </si>
  <si>
    <t>[0115]　下面结合附图对本发明实施例进行详细描述。 [0117]　图1为本发明的实施例的基于客户端的数据处理的流程示意图，如图1所示，本实施例的方法可以包括以下步骤： [0118]　S101，获取所述客户端中与测试目标相关的异常日志信息。 [0119]　异常信息通常指测试客户端上收集到的log信息，以android手机为例，android手机的存储单元上通常存在adb命令采集的log，Kmsg采集的log，trace的log等。上述Log文件的名称和扩展名不尽相同，但是绝大多数的log信息都以文本形式保存，或可以转换为文本形式的其他文件格式存储。 [0120]　可以采用数据采集工具采集以文本方式保存的log信息，对于其他一些特殊格式的log信息，可以采用专用格式的文本转换工具，将特殊格式的log信息进行转化之后，得到异常日志信息。 [0121]　S102，基于预设的特征值提取规则，获取所述异常日志信息的特征值信息。 [0122]　对步骤S101中获取的异常日志信息进行初步处理，通过对异常日志信息中所包含的一系列关键特征信息进行抽取，能够达到信息降维的目的。以为后续的内部规则生成及处理决策模块提供支持。 [0123]　特征提取具有多种方式可以采用，举例而言，由于异常分析中的关键信息通常是可识别、可提取的，可以使用正则表达式匹配的方式来针对异常日志信息中的特征内容进行识别并提取。 [0124]　针对不同对象及操作环境，可以选择不同的程序语言进行特征提取，本申请的特征值提取并没有对实现的语言类型进行限定。举例而言，在分析ANR类别的log时，会出现的提示语之一是：EActivityManager：Reason：Input dispatching timed out(Waiting because the focused window has not finished processing the input events that were previously delivered to it.)和EActivityManager：ANR in com.android.browser(com.android.browser/.BrowserActivity)。为了匹配上面的两种提示信息，我们可以使用如下的两个正则表达式：/E ActivityManager：Reason：Input dispatching timed out\(.+\)/和/EActivityManager：ANR in.+\(.+\)/，进行特征值提取。 [0125]　本方法在客户端实现的时候，可以预先在客户端中输入一系列已知的特征表达式(例如正则表达式)。当发现新的特征表达式的时候，可以通过服务器端的外部规则发送模块将新的表达式推送到客户端的外部规则接收模块，进而更新客户端存储的特征表达式。 [0126]　通过上述方式，能够获取异常日志信息的特征值信息，通常来讲，上述特征值信息的文件会远小于异常日志信息的文件，这为后续的数据处理提供了便利。 [0127]　S103，利用一个或多个决策规则，对所述特征值信息进行数据决策处理，得到包含不同异常类型的异常分类信息。 [0128]　客户端可以利用一个或多个决策规则，对S102获得的特征值信息进行数据处理。上述决策规则可以是客户端存储的内部规则，也可以是从与客户端连接的服务器端获取的外部规则，内部规则及外部规则共同组成了一个或多个决策规则。 [0129]　内部规则生成模块由特征值分类器构成，旨在将生成的特征值进过本分类器分为固定的种类。分类器基于贝叶斯分类算法构建，输入条件是各特征值以及特征值出现的频率，特征值的相互关系，输出为异常分类信息，异常分类信息包括：新异常、旧异常、未确定异及其分别关联的特征值，其中旧异常分类中进一步分为不可干预异常和可干预异常。 [0130]　S104，将符合预设上报条件的异常分类信息向目标服务器进行发送。 [0131]　通过设置上报筛选条件，选择性的上报异常分类信息，会减轻目标服务器的数据处理压力，降低信号传输的带宽。筛选条件可以根据实际的需要来设置，举例而言，可以预设map表，存储异常分类信息及异常分类信息的上报情况，对于新发现的异常分类信息中的信息，则在map表中查找对应的异常归属是否为已经上报过的旧异常。如在map表中没有该异常归属，则在map表中加入该特征，同时上报新异常至目标服务器。 [0132]　通过本实施例中的方法，将服务器端和部分研发人员进行的分类汇总筛选操作，移动到客户端上，实现运算到数据的归并，进而达到降低服务器负载和运行资源消耗的目的。同时，也可以有效减少研发人员在数据分类汇总工作上花费的工作量。 [0134]　S105，对所述异常分类信息进行分析，以确定所述异常分类信息所关联的异常行为是否为可干预异常行为。 [0135]　产生客户端异常行为通常存在多种原因，对于产生异常的客户端进行分析，找出导致其行为异常的关联模块，并分析暂停该模块是否可以执行暂停等可干预行为处理。 [0136]　具体的，可以通过设置可干预行为对照表，查找产生异常行为的模块是否可以执行干预行为。 [0138]　具体而言，可以在客户端内部设置运行干预模块，运行干预模块是为了在少数频发、且对系统运行有重大影响的问题出现时，将该模块进行无效化操作的模块。如果某些异常被分类器判定为可干预的频发异常，则会给测试用户弹出对话框，确认是否可以将该模块暂时无效化。以Android系统为例，无效化后的模块通过添加在Launcher以及ActivityManagerService中的处理。将该模块的入口动作无效掉，使该模块暂时排除在系统运行之外。 [0139]　通过对可干预模块进行无效化处理的方式，降低了客户端出现异常情况的风险。 [0140]　可选的，作为步骤S103的一种具体实施方式，参见图3，本发明实施例还提供了一种具体的数据处理方式，包括： [0141]　S1031，构建特征值分类器。 [0142]　特征值分类器具有多有方法构建。以贝叶斯分类器为例，按照贝叶斯定理的要求，对于一个分类问题，给定样本特征x，样本属于类别y的概率是： [0143]　 [0144]　S1032，利用所述特征值分类器，根据所述特征值信息中包含的特征值、特征值出现的频率以及特征值之间的相互关系，对所述特征值信息进行分类处理。 [0145]　因此，根据已经解决的项目中的问题集合(已标定的样本集)，分别统计出每个特征在每一类中出现的条件概率，通过下述贝叶斯公式的展开式。设上述x是一个特征向量且维度为M的情况下： [0146]　 [0147]　即可以计算出，当存在某一特征的时候，归属于某一分类的概率是多少。其中，p(x)、p(y)的分别表示事件x，y的概率，p(x|y)表示事件y已发生条件下事件x的概率，p(y|x)表示事件x发生条件下事件y的概率，ck为预设样本，i、k、M分别为自然数。 [0148]　上述分类方法在执行的时候，举例来讲，可以抽出10％的已标定数据为校验样本，当校验样本的准确率(precision)和召回率(recall)都达到95％以上时，认为当前模型校验完毕。否则，在现有样本中再次寻找有意义的正则表达式，增加新的特征表达，直到校验样本满足要求为止。 [0149]　S1033，基于所述分类处理的结果确定所述异常分类信息的异常类型。 [0150]　上述方法运行的过程中，可以通过设定阈值的方式对分类是否为异常进行判断，例如，当该p(y|x)∈(0.85，1]∪[0，0.15)时，为已分类异常，否则为未分类异常。 [0151]　通过上述方式，能够基于特征值、特征值出现的频率以及特征值之间的相互关系进行异常分类信息中异常类型的确定，由于使用较少的参数，提高了异常分类信息中异常类型确定的效率。 [0153]　S1034，接收所述目标服务器推送的更新特征值及更新分类模型参数。 [0154]　在客户端上设置外部规则接收模块，更新参数接收模块和服务器端新追加的外部规则发送模块配合工作。当有参数推送需求时(如开发人员发现新的特征值或者新的分类模型参数的时候)，可以调用服务器的外部规则发送模块将新参数发送给所有测试客户端上的外部规则接收模块。 [0155]　S1035，基于所述更新特征值及所述更新分类模型参数，更新所述特征值分类器。 [0156]　客户端接收到服务器发送的更新特征值及所述更新分类模型参数后，可以自动更新特征值分类器，也可以提示用户进行更新，在经过用户的许可之后，完成特征值分类器的更新。 [0157]　举例而言，客户端接收到新的正则表达式或分类模型的参数信息时，对于在客户端的程序中是以变量形式存在的参数，可以通过参数对其进行调整。 [0158]　S1036，利用更新后的特征值分类器对所述特征值信息进行数据决策处理。 [0159]　通过更新特征值及所述更新分类模型参数，能够较快的接收外部决策规则，特别是服务器基于大数据发送的外部决策规则，提高了决策规则的准确性。 [0161]　S1037，构建存储有多种异常分类信息的异常分类信息映射表。 [0162]　在客户端本地设置异常分类信息映射表，举例而言，异常分类信息映射表可以如表1所示。 [0163]　表一异常分类信息映射表 [0164]序专　　　　特征值　　　　　　　　　　异常类型　　　　　　　是否上报1　　　　　5465959093573163876　　　　wifi模块异常　　　　　是2　　　　　7673021043978770954　　　　蓝牙模块异常　　　　　是3　　　　　2682386775420212619　　　　相机模块异常　　　　　否4　　　　　3509276326591445061　　　　浏览器模块异常　　　　否…　　　　　…　　　　　　　　　　　　…　　　　　　　　　… [0165]　S1038，基于所述异常分类信息映射表，判断所述特征值分类器确定的所述异常分类信息是否为新增的异常分类信息。 [0166]　对于分类器发现的异常情况，可以通过调用其特征值或异常类型的方式，在异常分类信息映射表中查看确定的所述异常分类信息是否为新增的异常分类信息。 [0167]　S1039，将确定为新增的异常分类信息更新至所述异常分类信息映射表。 [0168]　当确定的所述异常分类信息为新增的异常分类信息时，将所述新增的异常分类信息在异常分类信息映射表中进行更新。 [0169]　除此之外，客户端还可以将所述新增的异常分类信息向目标服务器进行发送。 [0170]　对于异常类型待定的异常日志信息，为了便于确定其异常类型，可以将与异常类型待定的特征值信息关联的异常日志信息向目标服务器进行发送，以便于服务器进行最终的异常类型确定。 [0171]　可选的，客户端还可以基于异常分类信息映射表里面的上报信息字段，判断特征值分类器确定的异常分类信息是否为已经上报过的异常分类信息，并将述已经上报过的异常分类信息对应的异常日志信息在所述客户端内保存预设时间。 [0172]　通过设置异常分类信息映射表，能够较快的查询新增异常分类信息是否需要上报，提高了异常分类信息的上报效率。 [0174]　S201，接收与所述服务器连接的客户端发送的新增异常分类信息及异常类型待定的异常日志信息。 [0175]　服务器设置上报信息接收端口，用于新增异常分类信息及异常类型待定的异常日志信息。 [0176]　对于新增异常分类信息，从中提取异常分类的类型及该异常分类的时间信息。对于异常类型待定的异常日志信息，利用服务器存储的分类器对异常日志信息进行处理，其处理流程与客户端的处理流程类似，在此不再赘述。 [0177]　S202，基于所述新增异常分类信息及所述异常类型待定的异常日志信息，确定所述客户端的平均无故障时间。 [0178]　服务器基于新增异常分类信息及异常类型待定的异常日志信息，确定客户端的平均无故障时间。举例而言，平均无故障时间可以采用多种算法，设有一个可修复的产品在使用过程中，共计发生过N0次故障，每次故障后经过修复又和新的一样继续投入使用，其工作时间为Ti，其中，那么产品的平均故障间隔时间，也就是平均寿命为Q为： [0179]　 [0180]　关于MTBF值的计算方法，也可以采用常见的MTBF标准来进行计算，由于这些计算标准均为常见的技术，在此不再赘述。 [0181]　本实施例的方法中，通过服务器客户端发送的新增异常分类信息及异常类型待定的异常日志信息，能够在接收客户端较少异常日志数据的情况，快速准确的确定客户端的平均无故障时间，提高了处理数据的效率。 [0182]　可选的，在执行步骤S202的过程中，参见图7，该步骤可包含如下步骤： [0183]　S2021，基于预设的特征值提取规则，获取所述异常类型待定的异常日志信息的特征值信息。 [0184]　可以采用一个或多个正则表达式，提取异常类型待定的异常日志信息的特征值信息。 [0185]　S2022，利用一个或多个决策规则，对所述特征值信息进行数据决策处理，得到包含不同异常类型的二次异常分类信息。 [0186]　服务器内部存储有多个决策规则，这些决策规则既可以是服务器自身生成的外部规则，也可以是基于客户端内部规则生成的规则。 [0187]　S2023，基于所述新增异常分类信息及所述二次异常分类信息，确定所述客户端的平均无故障时间。 [0188]　服务器内部存储有异常分类信息，结合新增异常分类信息及所述二次异常分类信息，最终确定所述客户端的平均无故障时间。 [0189]　通过上述方式，能够确保服务器快速的确定所述客户端的平均无故障时间。 [0191]　S203，基于所述新增异常分类信息及所述异常类型待定的异常日志信息，确定外部规则。 [0192]　由于服务器能够获取众多客户端发送过来的新增异常分类信息及异常类型待定的异常日志信息，通过对这些信息进行分类及自我学习，能够提炼出最新的异常类型确定规则，并确定为外部规则。 [0193]　S204，将所述外部规则向客户端进行发送。 [0194]　通过上述处理方式，服务器能够及时的形成外部规则，并将外部规则发送给客户端，提高了客户端的处理能力。 [0196]　日志模块101，用于获取所述客户端中与测试目标相关的异常日志信息。 [0197]　异常信息通常指测试客户端上收集到的log信息。以android手机为例，android手机的存储单元上通常存在adb命令采集的log，Kmsg采集的log，trace的log等。上述Log文件的名称和扩展名不尽相同，但是绝大多数的log信息都以文本形式保存，或可以转换为文本形式的其他文件格式存储。 [0198]　可以采用数据采集工具采集以文本方式保存的log信息，对于其他一些特殊格式的log信息，可以采用专用格式的文本转换工具，将特殊格式的log信息进行转化之后，得到异常日志信息。 [0199]　特征值模块102，用于基于预设的特征值提取规则，获取所述异常日志信息的特征值信息。 [0200]　对日志模块101中获取的异常日志信息进行初步处理，通过对异常日志信息中所包含的一系列关键特征信息进行抽取，能够达到信息降维的目的。以为后续的内部规则生成及处理决策模块提供支持。 [0201]　特征提取具有多种方式可以采用，举例而言，由于异常分析中的关键信息通常是可识别、可提取的，可以使用正则表达式匹配的方式来针对异常日志信息中的特征内容进行识别并提取。 [0202]　针对不同对象及操作环境，可以选择不同的程序语言进行特征提取，本申请的特征值提取并没有对实现的语言类型进行限定。举例而言，在分析ANR类别的log是，会出现的提示语之一是：E ActivityManager：Reason：Input dispatching timed out(Waiting because the focused window has not finished processing the input events that were previously delivered to it.)和EActivityManager：ANR in com.android.browser(com.android.browser/.BrowserActivity)。为了匹配上面的两种提示信息，我们可以使用如下的两个正则表达式：/E ActivityManager：Reason：Input dispatching timed out\(.+\)/和/EActivityManager：ANR in.+\(.+\)/，进而进行特征值提取。 [0203]　本装置在客户端实现的时候，可以预先在客户端中输入一系列已知的特征表达式。当研发人员发现新的特征表达式的时候，也可以通过服务器端的外部规则发送模块将新的表达式推送到客户端的外部规则接收模块，进而更新特征表达式。 [0204]　通过上述方式，能够获取异常日志信息的特征值信息，通常来讲，上述特征值信息的文件会远小于异常日志信息的文件，这为后续的数据处理提供了便利。 [0205]　异常分类信息模块103，用于利用一个或多个决策规则，对所述特征值信息进行数据决策处理，得到包含不同异常类型的异常分类信息。 [0206]　客户端可以利用一个或多个决策规则，对特征值模块102获得的特征值信息进行数据处理。上述决策规则可以是客户端存储的内部规则，也可以是从与客户端连接的服务器端获取的外部规则，内部规则及外部规则共同组成了一个或多个决策规则。 [0207]　内部规则生成模块由特征值分类器构成，旨在将生成的特征值进过本分类器分为固定的种类。分类器基于贝叶斯分类算法构建，输入条件是各特征值以及特征值出现的频率，特征值的相互关系，输出为异常分类信息，异常分类信息包括：新异常、旧异常、未确定异及其分别关联的特征值，其中旧异常分类中进一步分为不可干预异常和可干预异常。 [0208]　第一发送模块104，用于将符合预设上报条件的异常分类信息向目标服务器进行发送。 [0209]　通过设置上报筛选条件，选择性的上报异常分类信息，会减轻目标服务器的数据处理压力，降低信号传输的带宽。筛选条件可以根据实际的需要来设置，举例而言，可以预设设置map表，存储异常分类信息及异常分类信息的上报情况，对于新发现的异常分类信息中的信息，则在map表中查找对应的异常归属是否为已经上报过的旧异常。如在map表中没有该异常归属，则在map表中加入该特征，同时上报新异常至目标服务器。 [0210]　通过本实施例中的装置，将服务器端和部分研发人员进行的分类汇总筛选操作移动到客户端上，实现运算到数据的归并，进而达到降低服务器负载和运行资源消耗的目的。同时，也可以有效减少研发人员在数据分类汇总工作上花费的工作量。 [0211]　可选的，参见图10，基于客户端的数据处理装置10还可以包括： [0212]　分析模块105，用于对异常分类信息进行分析，以确定异常分类信息所关联的异常行为是否为可干预异常行为；以及 [0214]　可选的，异常分类信息模块103，还用于： [0215]　构建特征值分类器； [0216]　利用所述特征值分类器，根据所述特征值信息中包含的特征值、特征值出现的频率以及特征值之间的相互关系，对所述特征值信息进行分类处理；以及 [0217]　基于所述分类处理的结果确定所述异常分类信息的异常类型。 [0218]　可选的，所述异常分类信息模块，还用于： [0219]　接收所述目标服务器推送的更新特征值及更新分类模型参数； [0220]　基于所述更新特征值及所述更新分类模型参数，更新所述特征值分类器；以及 [0221]　利用更新后的特征值分类器对所述特征值信息进行数据决策处理。 [0222]　可选的，所述</t>
  </si>
  <si>
    <t>通过上述方案，缓解了服务器数据处理的压力，提高了服务器的资源处理效率。</t>
  </si>
  <si>
    <t>CN104239539A |
CN104063305A</t>
  </si>
  <si>
    <t>CN109818763B |
CN110879805B |
CN111181759B |
CN109146660B |
CN107577706B |
CN113127320A |
CN112905399A |
CN111984532A |
CN111181759A |
CN110879805A |
CN110347653A |
CN109818763A |
CN109144874A |
CN109146660A |
CN108491320A |
CN107577706A |
US11122142B2</t>
  </si>
  <si>
    <t>9.45</t>
  </si>
  <si>
    <t>CN106940679B</t>
  </si>
  <si>
    <t>异常日志 |
测试客户端 |
log文件 |
资源处理 |
日志模块 |
服务器资源 |
目标服务器 |
客户端</t>
  </si>
  <si>
    <t>日志信息 |
异常类型 |
异常分析 |
数据处理方法 |
更新模块 |
自动更新 |
数据处理装置 |
映射表</t>
  </si>
  <si>
    <t>提取规则 |
关联模块 |
关键信息 |
异常行为 |
分类信息 |
分类处理 |
特征值 |
分类器</t>
  </si>
  <si>
    <t>数据决策 |
贝叶斯公式 |
贝叶斯分类算法 |
关键特征信息 |
平均故障间隔时间 |
分类模型参数 |
特征值信息 |
决策规则</t>
  </si>
  <si>
    <t>3  2017.07.11 公开 公开
2017.08.04 实质审查的生效 实质审查的生效
IPC(主分类):G06F  11/36
申请日:20170223
2020.10.02 授权 授权</t>
  </si>
  <si>
    <t>CN201710105905.9</t>
  </si>
  <si>
    <t>手势识别方法、装置及电子设备</t>
  </si>
  <si>
    <t>本发明实施例公开了一种手势识别方法、装置及电子装置，涉及数据处理技术领域，能够解决现有技术中手势识别效率不高的问题。本发明实施例的手势识别方法包括：获取单个摄像头从全景组件中拍摄的包含手势操作的全景图像；利用与所述全景组件对应的畸形校正算法，对所述全景图像进行畸变校正操作，得到校正图像；对所述校正图像执行分块操作，得到分块图像；提取所述分块图像的手势特征值，并基于所述手势特征值确定所述手势操作的命令。此外，本发明实施例还公开了手势识别装置及电子设备。通过本发明实施例的方案，能有效的提高手势识别的效率。</t>
  </si>
  <si>
    <t>一种手势识别方法，其特征在于，包括： 　　获取单个摄像头从全景组件中拍摄的包含手势操作的全景图像； 　　利用与所述全景组件对应的畸形校正算法，对所述全景图像进行畸变校正操作，得到校正图像； 　　对所述校正图像执行分块操作，得到分块图像； 　　提取所述分块图像的手势特征值，并基于所述手势特征值确定所述手势操作的命令。</t>
  </si>
  <si>
    <t>一种手势识别方法，其特征在于，包括： 　　获取单个摄像头从全景组件中拍摄的包含手势操作的全景图像，所述全景组件用于在360度范围内捕捉手势，所述全景图像通过全景摄像装置形成，所述全景摄像装置包括：摄像头、折射组件及底座(105)，折射组件构成了全景摄像装置的全景组件，入射光经过折射组件的折射后，形成折射光，折射光进入摄像头中，形成全景图像； 　　利用与所述全景组件对应的畸形校正算法，对所述全景图像进行畸变校正操作，得到校正图像； 　　对所述校正图像执行分块操作，得到分块图像； 　　提取所述分块图像的手势特征值，并基于所述手势特征值确定所述手势操作的命令；其中， 　　利用与所述全景组件对应的畸形校正算法，对所述全景图像进行畸变校正操作，得到校正图像，包括： 　　获取与所述全景组件对应的校正模型；对所述校正模型进行参数简化操作，得到简化校正模型；基于所述简化校正模型，形成畸形校正算法，并基于所述畸形校正算法对所述全景图像进行畸变校正操作，具体为：查找所述全景图像的畸变中心点，将所述畸变中心点设置为所述全景图像的二维坐标系原点，确定所述全景图像上的像素点p在所述二维坐标系上的横向坐标x及纵向坐标y，基于所述畸形校正算法，对所述横向坐标x及所述纵向坐标y进行坐标变换，得到新的横向坐标X及新的纵向坐标Y将所述像素点p在所述全景图像上的坐标由(x，y)变换为(X，Y)；其中，基于所述畸形校正算法，对所述横向坐标x及所述纵向坐标y进行坐标变换，得到新的横向坐标X及新的纵向坐标Y包括：获取所述像素点p与所述二维坐标系原点之间的径向距离r；获取所述简化校正模型的第一校正系数k1及第二校正系数k2；基于所述径向距离r、所述第一校正系数k1及所述第二校正系数k2，对坐标(x,y)执行点积运算，得到所述像素点p的新坐标(X,Y)； 　　畸变模型为描述畸变图像与源图像对应关系而采用的数学模型为： 　　(X,Y)T＝(x,y)T(1+k1r2+k2r4+...+高阶项)其中，x,y表示图像中像素点对畸变中心的相对坐标，X,Y表示畸变后图像中像素点p对应的坐标，k1、k2为畸变模型的系数，为简化计算，只考虑一阶和二阶项，将计算模型简化为： 　　(X,Y)T＝(x,y)T(1+k1r2+k2r4)。</t>
  </si>
  <si>
    <t>陈树勇</t>
  </si>
  <si>
    <t>2017/07/07</t>
  </si>
  <si>
    <t>2020/12/29</t>
  </si>
  <si>
    <t>G06K  9/00|G06K  9/34|G06K  9/62</t>
  </si>
  <si>
    <t>G06K9/00389|G06K9/342|G06K9/6215|G06K2009/363</t>
  </si>
  <si>
    <t>　随着计算机及硬件技术的发展，计算机的运算能力越来越强，硬件成本也越来越低，智能硬件逐渐应用到人们的生产生活中，这就需要用户能够有效的与智能硬件进行信息交互，传递指令信息，而基于视觉的手势操控无疑是一个不错的选择。&lt;br/&gt;　手势识别是基于计算机视觉及图像识别技术而产生。手势识别通常使用摄像头等图像采集设备，对手势的图像进行采集，通过算法处理进行校准匹配、建模，从而生成相关的二维或三维手部信息，再通过手部特征点的位置、姿态变化等信息进行手部运动的计算，获得手部坐标和向量，进而对手势进行跟踪。&lt;br/&gt;　在计算机视觉领域，传统手势识别的相机大都采用普通的平面相机。这些相机所拍摄的场景，只能是单向的，具有视角小、存在死角的缺点。如果用这种相机做手势识别和控制，在智能硬件相机的背部，就会有很大的视觉盲区。在这个区域，人的手势就不能被智能硬件捕捉到，从而无法有效的识别手势和控制智能硬件。&lt;br/&gt;　有鉴于此，采用360度全景相机进行手势识别，得到了越来越广泛的应用。采用360度全景相机后，智能硬件就可以在360度范围内捕捉到人的手势，从而可以无死角地接收人的手势指令。&lt;br/&gt;　发明人在实现本发明的过程中发现，采用多个摄像头的360度全景相机采集全景照片会导致智能硬件设备结构复杂，设备成本上升；采用单个摄像头的360度全景相机采集到的全景视图通常会存在一定的径向畸变和失真，在具有畸变和失真的全景视图里，原来的手势识别算法会失效。除此之外，全景图像的尺寸一般较大，智能设备处理一帧全景图像通常需要消耗较多的时间，这在一定程度上影响了智能设备对于手势操作的识别速度。</t>
  </si>
  <si>
    <t>　本发明涉及数据处理技术领域，尤其涉及基于手势识别的数据处理。</t>
  </si>
  <si>
    <t>[0089]　下面结合附图对本发明实施例进行详细描述。 [0091]　图1a和图1b分别为本发明的实施例提供的全景摄像装置的结构示意图，全景摄像装置可以是能够拍摄360度全景图片或360度全景视频的全景相机或全景摄像机。全景摄像装置能够独立的实现大范围内无死角监控，能够无视觉盲点的监测用户的手势操作，做到了无缝监控。一台全景摄像装置可以取代多台普通的摄像机，在低成本的条件下做到无缝监控，因此被广泛应用于各个领域，其中包括监狱、政府机关、银行、社会安全、公共场所、文化场所等。 [0092]　参见图1a，全景摄像装置可以包括摄像头101、反射组件102a、反射组件102b、顶盖104以及底座105，其中反射组件102a和反射组件102b共同组成全景组件。反射组件102a及102b由具有光发射作用的材料组成，入射光103a经过发射组件102a发射后，形成反射光103b，发射光103b经过发射组件102a二次反射后，形成发射光103c，最终发射光103c进入摄像头101中，形成全景图像。 [0093]　除了图1a提供的实施方式之外，图1b还提供了另外一种全景摄像装置10，该全景摄像装置10包括：摄像头101，、折射组件106及底座105。折射组件106构成了全景摄像装置的全景组件。入射光103a经过折射组件106的折射后，形成折射光103d，折射光103d进入摄像头101中，形成全景图像。 [0094]　除了图1a和图1b提供的全景摄像装置10之外，全景摄像装置10也可以是其他类型的采用单摄像头获取全景图像的摄影装置。 [0095]　本实施例中的全景摄像装置，采用单摄像头及摄像头配合使用的全景组价，能够在有效的降低成本的情况下获取全景图像。同时，由于采用单个摄像头采集全景图像，与多个摄像图采集图像后拼接成全景图像相比，降低了图像处理的复杂度。 [0096]　作为上述全景摄像装置的具体应用，本发明实施例提供了一种手势识别方法，参见图2，该方法包括以下步骤： [0097]　S201，获取单个摄像头从全景组件中拍摄的包含手势操作的全景图像。 [0098]　在手势识别领域，用于手势识别的相机大都采用普通的平面相机。这些相机所拍摄的场景，只能是单向的，具有视角小、存在死角的缺点。如果用这种相机做手势识别和控制，在智能硬件的背部，就会有很大的死角。在这个区域，人的手势就不能被智能硬件捕捉到，从而无法识别和控制。采用360度全景相机后，智能硬件就可以在360度范围内捕捉到人的手势，从而可以无死角地接收人的指令。 [0099]　具体的，摄像头101采集完全景图像后，全景摄像装置或与全景摄像装置通信连接的其他电子设备，可以获取摄像头101采集的全景图像。全景图像可以是摄像头通过定时拍摄的方式获得的，也可以是从摄像头拍摄的视频中提取图像帧获得。 [0100]　S202，利用与所述全景组件对应的畸形校正算法，对所述全景图像进行畸变校正操作，得到校正图像。 [0101]　采用全景组件进行全景图像的采集，由于曲面反射或折射的存在，导致获得全景图像会存在畸变。因此，需要对全景组件的反射或折射情况进行数学建模，基于该数学模型对全景组件反射或折射产生的畸变图形进行校正，形成校正图像。 [0102]　以径向畸变为例，径向畸变一般是由于图像点和它的理想图像位置之间发生的内向或外向移动而造成的距离偏移。根据畸变的方向不同，可以分为正的径向畸变变量和负的径向畸变变量。正的径向畸变量使像素点远离图像中线点的方向移动，引起枕形畸变。相反，负的径向畸变量使像素点想接近图像中心点的方向移动，这样便会造成桶形畸变。由此提炼径向畸变的数学模型为： [0103]　δx＝x(k1r2+k2r4+k3r6+…)[0104]　δy＝y(k1r2+k2r4+k3r6+…)[0105]　其中，δx、δy表示像素点p的坐标(x，y)在横向和纵向的偏移量，k1、k2、k3为畸变模型的系数。 [0106]　S203，对所述校正图像执行分块操作，得到分块图像。 [0108]　由于畸变的影响，如果在畸变图像中全局识别手势，全局总的畸变会比较大，其它区域会对手势区域有很大的干扰。如果进行图像分块，每块图像的畸变相对会比较小，其它区域对手势区域干扰就小，所以可以提高手势识别的概率。 [0109]　在实际操作中，需要对全景图像进行分割处理，并行进行识别处理。分块图像的大小，算法可以采用逐级变小，交错定位的方式进行。例如，可以按照当前图像长和宽的1/2方式分割下去，直到分割后的图像长×宽小于64×64像素才停止分割。在进行图像分割时，可以交错定位，使得人手有可能落在图像的中心区域。 [0110]　S204，提取所述分块图像的手势特征值，并基于所述手势特征值确定所述手势操作的命令。 [0111]　由于全景视图存在一定的畸变和失真，在具有畸变和失真的全景视图里，现有的手势识别算法会失效，而且处理一帧图像的速度也会较慢。 [0112]　为此，现有手势识别算法上，训练和动态调整手势识别的特征值，使得在径向畸变条件下，手势识别率得到提高，并且处理一帧图像的速度也会很快。 [0113]　具体而言，现有的手势算法都是针对近距离(＜2m)的手势进行识别。而控制智能硬件，需要在较远的距离上做手势识别，例如，室内在5米以内，室外在10米以内。所以需要针对较远距离的手势进行人工优化。 [0114]　对于基于特征值进行手势识别，通常需要提前进行模型训练，通过人工标注及机器学习的方式，确定最终的特征值对应的操作指令。 [0115]　作为一个例子，对于径向畸变图像中手势识别的训练，工作步骤分为： [0116](1)收集带手势的平面图像库； [0117](2)用现有的手势识别算法标示出手势在图像中的位置； [0118](3)用径向畸变的方法，把原图像进行径向畸变。并且计算出上一步标示得到的手势的新位置； [0119](4)用现有的手势识别算法计算出上一步标示出手势所在位置的图像的特征值； [0120](5)调整现有的手势识别算法的参数，使之能把上一步计算得到的特征值认定为手势。 [0122]　根据本发明另一实施例，参见图3，利用与全景组件对应的畸形校正算法，对所述全景图像进行畸变校正操作，可以包括如下步骤： [0123]　S301，获取与所述全景组件对应的校正模型。 [0124]　以径向畸变为例，径向畸变为沿透镜半径方向分布的畸变，其产生原因是光线在远离透镜中心的地方比靠近中心的地方产生的偏移更加严重，这种畸变在普通的镜头中表现更加明显，径向畸变主要包含桶形畸变和枕形畸变两种。 [0125]　径向畸变是对称畸变，中心的畸变为0，由光学中心(畸变中心)沿着径向产生并逐渐增大，畸变模型为描述畸变图像与源图像对应关系而采用的数学模型： [0126](X，Y)T＝(x，y)T(1+k1r2+k2r4+…+高阶项)[0127]　r2＝x2+y2 [0128]　其中，x，y表示图像中像素点对畸变中心的相对坐标，X，Y表示畸变后图像中像素点p对应的坐标，k1、k2为畸变模型的系数。 [0129]　S302，对所述校正模型进行参数简化操作，得到简化校正模型。 [0130]　为简化计算，通常只考虑一阶和二阶项，将计算模型简化为： [0131](X，Y)T＝(x，y)T(1+k1r2+k2r4)[0132]　通过对模型进行简化，在保证模型正确性的前提下，极大的降低了运算的复杂性，提高了运算效率。 [0133]　S303，基于所述简化校正模型，形成畸形校正算法，并基于所述畸形校正算法对所述全景图像进行畸变校正操作。 [0134]　具体而言，参见图4，步骤S303可以通过如下方式来实现： [0135]　S401，查找所述全景图像的畸变中心点，将所述畸变中心点设置为所述全景图像的二维坐标原点。 [0136]　对于特定的全景拍摄设备而言，由于全景组件的形状是固定的，其畸变中心点也通常是固定点，在获取了全景图像之后，通常只要查找固定的坐标点即可以查找到畸变中心点。同时，以该畸变中心为坐标原点，设定二维坐标系。 [0137]　S402，确定所述全景图像上的像素点p在所述二维坐标系上的横向坐标x及纵向坐标y； [0138]　具体而言，可以获取当前像素点p距离畸变中心的像素距离及方位，比如像素点p位于畸变中心点的左上方，其距离坐标原点的横向和纵向像素距离分别为400和500，则可以将当前像素点p的横向坐标x和纵向坐标y定义为-400和500，即像素点p的坐标为(-400，500)。 [0139]　S403，基于所述畸形校正算法，对所述横向坐标x及所述纵向坐标y进行坐标变换，得到新的横向坐标X及新的纵向坐标Y； [0140]　可以采用公式(X，Y)T＝(x，y)T(1+k1r2+k2r4)对像素点p的坐标进行坐标变换，进而得到像素点p的新坐标。 [0141]　S404，将所述像素点p在所述全景图像上的坐标由(x，y)变换为(X，Y)。 [0142]　通过上述操作，能够对畸形图像进行有效的处理，为后续有效的进行手势识别提供了基础。 [0143]　参见图5，本发明实施例还提供了一种具体的手势识别方式，包括以下步骤： [0144]　S501，将所述手势特征值与预设手势识别模型中的参数进行相似度比较，得到手势相似度值。 [0145]　因为人的手势的随意性，所以需要预先对同一手势的多人多状态做静态统计，提高手势的识别率。对于每次的手势识别，其计算结果为采用概率表示的相似度值。 [0146]　可以采用多种手势识别算法对手势操作进行识别，比如图像匹配算法、隐马尔科夫模型、Meanshift算法等。通过将手势特征值与识别模型中的参数进行比较，可以得到手势相似度值。 [0147]　S502，判断手势相似度值是否小于第一预设相似度值。 [0148]　在步骤S501得到手势相似度值后，可以设置多个相似度判断阈值，比如，设定第一预设相似度值为40％，对于40％以下的概率，认为是没有手势。当然，也可以根据需要设定第一预设相似度值为其他数值。 [0149]　S503，判断分块图像是否大于预设尺寸。 [0150]　由于对全景图像的分块是分步进行的，此时需要判断分块图像的尺寸是否大于预设尺寸(比如200×200)。 [0151]　S504，继续对所述分块图像执行分割操作。 [0152]　为了提高分块图像的识别率，对于分块图像大于预设尺寸的图像，可以继续执行分割操作处理。 [0153]　S505，手势相似度值是否大于第二预设相似度值。 [0154]　除了判断相似度是否小于第一预设值之外，还可以进一步的判断手势相似度值是否大于第二预设相似度值(例如，60％)。 [0155]　S506，将与所述手势特征值对应的手势命令确定为所述手势操作的命令。 [0156]　对于手势相似度大于第二预设相似度值得特征值，认定该手势命令确定，直接在预设的特征值-命令映射表中查找对应的命令，将查找到的命令确定为手势操作的命令。 [0157]　除了上述步骤之外，还可以将一定概率区间设定为不确定区间(例如40％～60％)，对于此区间的手势操作，执行以下步骤： [0158]　S507，将所述手势操作确定为命令待定操作。 [0159]　S508，存储与所述命令待定操作相关的手势特征值。 [0160]　对于不确定的手势识别，采用贝叶斯分类算法进行动态统计，动态调整识别参数，使得针对固定用户的手势识别率得到提高。 [0161]　通过上述方式，能够针对不同类型的手势操作执行相应的操作，提高了手势识别的准确度。 [0162]　对于不确定的手势识别，采用贝叶斯分类算法进行动态统计，动态调整识别参数，基于以下假设： [0163](1)用户的手势的随意性，使得用户做手势时，不是每一次手势都会标准和规范。 [0164](2)在操作智能硬件过程中，当用户做了一个不规范的手势而智能硬件没有响应，用户会意识到自己的不规范，进而接着做一个规范的手势。 [0165](3)智能硬件就会把同一类型的不规范和规范的手势关联起来，用贝叶斯分类算法进行动态统计，动态调整识别参数。 [0166](4)当针对同一种不规范类型的手势记录多了，就会形成一个同类型手势的个性手势，使得针对固定用户的手势识别率得到提高。 [0167]　为此，参见图6，本发明实施例提供的手势识别方法还可以包括如下步骤： [0168]　S601，统计与所述命令待定操作相关的手势特征值。 [0169]　具体的，可以统计预设时间段内的命令待定操作相关的手势特征值，或者判断命令待定操作相关的手势特征值的数目是否达到预设阈值，当命令待定操作相关的手势特征值达到预设阈值时，对命令待定操作相关的手势特征值进行统计。 [0170]　S602，基于所述手势特征值确定所述命令待定操作的具体指令。 [0171]　对于不确定的手势，采用贝叶斯分类算法进行动态统计，动态调整识别参数，使得针对固定用户的手势识别率得到提高。从而能使用户能操作自然，并且手势命令符合自己的动作特点。 [0172]　S603将与所述具体指令相关的手势识别参数在所述预设手势识别模型中进行更新。 [0173]　通过上述方式，能够进一步提高手势命令的识别准确度。 [0174]　与上述手势识别方法相对应，参见图7，本发明实施例还公开了一种手势识别装置70，包括： [0175]　获取模块701，用于获取单个摄像头从全景组件中拍摄的包含手势操作的全景图像。 [0176]　在手势识别领域，用于手势识别的相机大都采用普通的平面相机。这些相机所拍摄的场景，只能是单向的，具有视角小、存在死角的缺点。如果用这种相机做手势识别和控制，在智能硬件的背部，就会有很大的死角。在这个区域，人的手势就不能被智能硬件捕捉到，从而无法识别和控制。采用360度全景相机后，智能硬件就可以在360度范围内捕捉到人的手势，从而可以无死角地接收人的指令。 [0177]　具体的，摄像头101采集完全景图像后，全景摄像装置或与全景摄像装置通信连接的其他电子设备，可以获取摄像头101采集的全景图像。全景图像可以是摄像头通过定时拍摄的方式获得的，也可以是从摄像头拍摄的视频中提取图像帧获得。 [0178]　校正模块702，用于利用与所述全景组件对应的畸形校正算法，对所述全景图像进行畸变校正操作，得到校正图像。 [0179]　采用全景组件进行全景图像的采集，由于曲面反射或折射的存在，导致获得全景图像会存在畸变。因此，需要对全景组件的反射或折射情况进行数学建模，基于该数学模型对全景组件反射或折射产生的畸变图形进行校正，形成校正图像。 [0180]　以径向畸变为例，径向畸变一般是由于图像点和它的理想图像位置之间发生的内向或外向移动而造成的距离偏移。根据畸变的方向不同，可以分为正的径向畸变变量和负的径向畸变变量。正的径向畸变量使像素点远离图像中线点的方向移动，引起枕形畸变。相反，负的径向畸变量使像素点想接近图像中心点的方向移动，这样便会造成桶形畸变。由此提炼径向畸变的数学模型为： [0181]　δx＝x(k1r2+k2r4+k3r6+…)[0182]　δy＝y(k1r2+k2r4+k3r6+…)[0183]　其中，δx、δy表示像素点p的坐标(x，y)在横向和纵向的偏移量，k1、k2、k3为畸变模型的系数。 [0184]　分块模块703，用于对所述校正图像执行分块操作，得到分块图像； [0186]　由于畸变的影响，如果在畸变图像中全局识别手势，全局总的畸变会比较大，其它区域会对手势区域有很大的干扰。如果进行图像分块，每块图像的畸变相对会比较小，其它区域对手势区域干扰就小，所以可以提高手势识别的概率。 [0187]　在实际操作中，需要对全景图像进行分割处理，并行进行识别处理。分块图像的大小，算法可以采用逐级变小，交错定位的方式进行。例如，可以按照当前图像长和宽的1/2方式分割下去，直到分割后的图像长×宽小于64×64像素才停止分割。在进行图像分割时，可以交错定位，使得人手有可能落在图像的中心区域。 [0188]　确定模块704，用于提取所述分块图像的手势特征值，并基于所述手势特征值确定所述手势操作的命令。 [0189]　由于全景视图存在一定的畸变和失真，在具有畸变和失真的全景视图里，现有的手势识别算法会失效，而且处理一帧图像的速度也会较慢。 [0190]　为此，现有手势识别算法上，训练和动态调整手势识别的特征值，使得在径向畸变条件下，手势识别率得到提高，并且处理一帧图像的速度也会很快。 [0191]　具体而言，现有的手势算法都是针对近距离(＜2m)的手势进行识别。而控制智能硬件，需要在较远的距离上做手势识别，例如，室内在5米以内，室外在10米以内。所以需要针对较远距离的手势进行人工优化。 [0192]　对于基于特征值进行手势识别，通常需要提前进行模型训练，通过人工标注及机器学习的方式，确定最终的特征值对应的操作指令。 [0193]　作为一个例子，对于径向畸变图像中手势识别的训练，工作步骤分为： [0194](1)收集带手势的平面图像库； [0195](2)用现有的手势识别算法标示出手势在图像中的位置； [0196](3)用径向畸变的方法，把原图像进行径向畸变。并且计算出上一步标示得到的手势的新位置； [0197](4)用现有的手势识别算法计算出上一步标示出手势所在位置的图像的特征值； [0198](5)调整现有的手势识别算法的参数，使之能把上一步计算得到的特征值认定为手势。 [0200]　本发明实施例提供的手势识别装置70的其他功能与手势识别方法的相应实施例或实施方式相对应，在此不再赘述。 [0202]　该电子设备作为一个单独的图像识别设备存在，也可以作为其他设备的一个配件，用于向其他设备提供手势识别指令。举例而言，该电子设备可以以多种形式存在，包括但不限于： [0203](1)移动通信设备：这类设备的特点是具备移动通信功能，并且以提供话音、数据通信为主要目标。这类终端包括：智能手机(例如iPhone)、多媒体手机、功能性手机，以及低端手机等。 [0205](3)便携式娱乐设备：这类设备可以显示和播放多媒体内容。该类设备包括：音频、视频播放器(例如iPod)，掌上游戏机，电子书，以及智能玩具和便携式车载导航设备。 [0207](5)具有手势识别功能无人机、机器人或类似产品。 [0208](6)其他具有手势识别功能的电子设备。 [0210]　本说明书中的各个实施例均采用相关的方式描述，各个实施例之间相同相似的部分互相参见即可，每个实施例重点说明的都是与其他实施例的不同之处。 [0211]　尤其，对于装置实施例而言，由于其基本相似于方法实施例，所以描述的比较简单，相关之处参见方法实施例的部分说明即可。</t>
  </si>
  <si>
    <t>通过本发明实施例的方案，能有效的提高手势识别的效率。</t>
  </si>
  <si>
    <t>CN105957015A |
CN105046249A |
CN103247031A |
CN103118189A |
CN102523395A</t>
  </si>
  <si>
    <t>CN107260412B |
CN107212971B |
WO2020228593A1 |
CN108490607A |
CN108344442A |
CN107260412A |
CN107212971A</t>
  </si>
  <si>
    <t>2.41</t>
  </si>
  <si>
    <t>CN106934351B</t>
  </si>
  <si>
    <t>畸变图像 |
图像中心点 |
二维坐标系 |
中心点 |
横向坐标 |
校正算法 |
坐标变换 |
纵向坐标</t>
  </si>
  <si>
    <t>手势识别方法 |
手势特征 |
分块图像 |
手势识别模型 |
执行分块</t>
  </si>
  <si>
    <t>畸变校正 |
匹配算法 |
校正图像 |
像素点 |
校正模型 |
相似度值 |
特征值</t>
  </si>
  <si>
    <t>采集图像 |
图像采集设备 |
全景图像 |
手势识别 |
摄像头拍摄 |
摄像头采集 |
计算机视觉 |
摄像头 |
手势识别装置 |
电子设备 |
手势操作 |
存储器</t>
  </si>
  <si>
    <t>3  2017.07.07 公开 公开
2017.08.01 实质审查的生效 实质审查的生效
IPC(主分类):G06K   9/00
申请日:20170223
2020.12.29 授权 授权</t>
  </si>
  <si>
    <t>CN201611256358.6</t>
  </si>
  <si>
    <t>一种屏幕图像旋转控制方法、装置以及移动设备</t>
  </si>
  <si>
    <t>本发明公开了一种屏幕图像旋转控制方法、装置以及移动设备，通过获取手指在屏幕双击的消息，以及双击后在屏幕上移动的消息，并获取手指双击的位置和移动的位置；若双击位置在屏幕上任意一个顶角区域，且移动位置在屏幕边缘，则以所点击的顶角区域对应顶角的坐标点为参考点，计算参考点与手指移动点坐标的差值，并根据差值计算旋转后的屏幕四角对应的坐标点的坐标值。本发明通过双击屏幕的四角去触发旋转功能，并根据手指在屏幕边缘滑动的消息，双击的图像顶角会跟随手指的移动而移动，从而调动这个图像的旋转。与现有技术相比，本发明可以将显示图像按照用户的角度任意的设置，提高用户的体验效果。</t>
  </si>
  <si>
    <t>一种屏幕图像旋转控制方法，其特征在于，包括如下步骤： 　　获取手指在屏幕双击的消息，以及双击后在屏幕上移动的消息，并获取手指双击的位置和移动的位置； 　　若双击位置在屏幕上任意一个顶角区域，且移动位置在屏幕边缘，则以所点击的顶角区域对应顶角的坐标点为参考点，计算参考点与手指移动点坐标的差值，并根据差值计算旋转后的屏幕四角对应的坐标点的坐标值。</t>
  </si>
  <si>
    <t>一种屏幕图像旋转控制方法，其特征在于，包括如下步骤： 　　获取手指在屏幕双击的消息，以及双击后在屏幕上移动的消息，并获取手指双击的位置和移动的位置； 　　若双击位置在屏幕上任意一个顶角区域，且移动位置在屏幕边缘，则以所点击的顶角区域对应顶角的坐标点为参考点，计算参考点与手指移动点坐标的差值，并根据差值计算旋转后的屏幕四角对应的坐标点的坐标值； 　　当手指在屏幕上走完一个屏幕长或宽后，以手指刚经过的屏幕顶角的坐标点为参考点，计算参考点与手指移动点坐标的差值，并根据差值计算旋转后的屏幕四角对应的坐标点的坐标值。</t>
  </si>
  <si>
    <t>崔晓杰 |
蔡蓉 |
赵鸿飞</t>
  </si>
  <si>
    <t>崔晓杰</t>
  </si>
  <si>
    <t>2017/06/20</t>
  </si>
  <si>
    <t>2019/08/16</t>
  </si>
  <si>
    <t>G06F  3/041|G06F  3/044|G06F  3/0481|G06F  3/0488</t>
  </si>
  <si>
    <t>G06F3/0412|G06F3/0416|G06F3/044|G06F3/0481|G06F3/0488</t>
  </si>
  <si>
    <t>　随着工业电子技术的发展以及信息产业的不断壮大，工业电子产品以及个人消费产品层出不穷，而显示器作为输出设备也被广泛的应用到各种电子终端上。而一般的终端设备在用户使用时为了能够实现多角度观看内容，只能将整个设备同显示器一起进行旋转，这样既费时又费力。而目前流行的做法就是通过重力感应器进行调整角度，而如果对于水平放置的将无法起作用，同时该方法也需要将设备进行移动才可以实现，用户体验不是很好。</t>
  </si>
  <si>
    <t>　本发明涉及移动设备屏幕显示技术领域，具体涉及一种屏幕图像旋转控制方法、装置以及移动设备。</t>
  </si>
  <si>
    <t>[0033]　如图1所示，本发明实施例公开的一种屏幕图像旋转控制方法，包括：获取手指在屏幕双击的消息，以及双击后在屏幕上移动的消息，并获取手指双击的位置和移动的位置；若双击位置在屏幕上任意一个顶角区域，且移动位置在屏幕边缘，则以所点击的顶角区域对应顶角的坐标点为参考点，计算参考点与手指移动点坐标的差值，并根据差值计算旋转后的屏幕四角对应的坐标点的坐标值。 [0034]　本实施例方法首先通过双击屏幕的四角去触发旋转功能，当手指在右侧边缘滑动时，双击的图像右顶角会跟随手指的移动而移动，从而调动这个图像的旋转，当手指在左侧边缘滑动时，双击的图像左顶角会跟随手指的移动而移动，从而调动这个图像的旋转。为了使图像跟随手指在屏幕四周移动而移动，当手指在屏幕上走完一个屏幕长或宽后，自动进行下一个参考点的预测，以手指刚进过的屏幕顶角的坐标点为参考点，计算新的参考点与手指移动点坐标的差值，并根据差值计算旋转后的屏幕四角对应的坐标点的坐标值，实现图像持续旋转。 [0035]　如图2所示，假设屏幕四角坐标分别为A(x1,y1)、B(x2,y2)、C(x3,y3)、D(x4,y4)，手指移动点的坐标(x0,y0)，屏幕长宽比为k。当手指点(x0,y0)移动时只有一个坐标值改变。屏幕旋转的具体控制算法如图3，图中，resp(x,y)为点击屏幕四角的参考点，a和b值是参考点和手指移动坐标点的差值，参考点预测模块会根据a或b预测走完一个屏幕长或宽后下一个参考点。比如A到B，参考点预测模块会根据a或b的值测算出下个点B，当手指划到B点或者划到BC之间，会自动将上一个参考点用B值坐标替代。Input为输入端口主要输入手触点，屏幕四角坐标以及屏幕长宽比例。Output输出端口主要输出计算出来的四个移动后到坐标点。 [0036]　坐标旋转算法模块具体实现方法： [0037]　若点击屏幕左下顶角A(x1,y1)[0038]　①x1-x0＝a且a不为0(在x轴上移动)则移动后的A，B，C，D依次坐标变为(x1-a,y1)，(x2,y2-a/k)，(x3+a,y3)，(x4,y4+a/k)[0039]　②y1-y0＝b且b不为0(在y轴上移动)则移动后的A，B，C，D依次坐标变为(x1,y1-b)，(x2+k*b,y2)，(x3,y3+b)，(x4-k*a,y4)[0040]　若点击屏幕右下顶角B(x2,y2)[0041]　①x2-x0＝a且a不为0(在x轴上移动)则移动后的A，B，C，D依次坐标变为(x1,y1+a/k)，(x2-a,y2)，(x3,y3-a/k)，(x4+a,y4)[0042]　②y2-y0＝b且b不为0(在y轴上移动)则移动后的A，B，C，D依次坐标变为(x1-k*b,y1)，(x2,y2-b)，(x3+k*b,y3)，(x4,y4+b)[0043]　若点击屏幕右上顶角C(x3,y3)[0044]　①x3-x0＝a且a不为0(在x轴上移动)则移动后的A，B，C，D依次坐标变为(x1+a,y1)，(x2,y2+a/k)，(x3-a,y3)，(x4,y4-a/k)[0045]　②y3-y0＝b且b不为0(在y轴上移动)则移动后的A，B，C，D依次坐标变为(x1,y1+b)，(x2-k*b,y2)，(x3,y3-b)，(x4+k*b,y4)[0046]　若点击屏幕左上顶角D(x4,y4)[0047]　①x4-x0＝a且a不为0(在x轴上移动)则移动后的A，B，C，D依次坐标变为(x1,y1-a/k)，(x2+a,y2)，(x3,y3+a/k)，(x4-a,y4)[0048]　②y4-y0＝b且b不为0(在y轴上移动)则移动后的A，B，C，D依次坐标变为(x1+k*b,y1)，(x2,y2+b)，(x3-k*b,y3)，(x4,y4-b)[0049]　如图4所示，本发明实施公开的一种屏幕图像旋转控制装置，包括：获取单元，用于获取手指在屏幕双击的消息，以及双击后在屏幕上移动的消息，并获取手指双击的位置和移动的位置；判断单元，用于判断双击位置是否在屏幕上任意一个顶角区域，以及移动位置是否在屏幕边缘；旋转单元，用于当在屏幕顶角区域双击并沿屏幕边缘移动时，以所点击的顶角区域对应顶角的坐标点为参考点，计算参考点与手指移动点坐标的差值，并根据差值计算旋转后的屏幕四角对应的坐标点的坐标值；以及参考点预测单元，用于根据当前参考点与手指移动坐标点坐标的差值预测走完一个屏幕长或宽后下一个参考点。 [0051]　本发明可以将显示图像按照用户的角度任意的设置，可以提高用户的体验效果，尤其对正方形屏幕有较好的旋转效果。</t>
  </si>
  <si>
    <t>与现有技术相比，本发明可以将显示图像按照用户的角度任意的设置，提高用户的体验效果。</t>
  </si>
  <si>
    <t>0.35</t>
  </si>
  <si>
    <t>WO2015161755 |
CN105373307A |
CN104272234A |
CN103164164A |
CN102236441A</t>
  </si>
  <si>
    <t>CN109947243B |
CN109947243A</t>
  </si>
  <si>
    <t>CN106873823B</t>
  </si>
  <si>
    <t>屏幕边缘 |
屏幕旋转 |
旋转图像 |
手指移动 |
屏幕四角 |
图像旋转 |
移动点 |
绘制图像 |
移动位置 |
触摸电容 |
旋转控制 |
旋转单元 |
图像尺寸信息 |
glass bomb</t>
  </si>
  <si>
    <t>显示屏幕 |
手指双击 |
屏幕图像 |
应用界面 |
移动设备</t>
  </si>
  <si>
    <t>坐标值 |
坐标点 |
坐标信息 |
计算旋转 |
坐标旋转 |
参考点 |
计算参考点 |
差值计算 |
计算差值 |
差值预测</t>
  </si>
  <si>
    <t>触摸屏驱动模块 |
显示模块 |
判断单元</t>
  </si>
  <si>
    <t>3  2017.06.20 公开 公开
2017.07.14 实质审查的生效 实质审查的生效
IPC(主分类):G06F   3/041
申请日:20161230
2019.08.16 授权 授权</t>
  </si>
  <si>
    <t>南京苏高专利商标事务所(普通合伙); 李倩</t>
  </si>
  <si>
    <t>210012 江苏省南京市雨花台区花神大道17号</t>
  </si>
  <si>
    <t>CN201710054555.8</t>
  </si>
  <si>
    <t>一种基于WiFi的车载设备和手机电话本同步的方法</t>
  </si>
  <si>
    <t>一种基于WiFi的车载设备和手机电话本同步的方法，包括如下步骤：(1)手机端打开WiFi热点，车载设备端的WiFi连接到手机热点；(2)手机端启动OBEX服务，并在指定的端口上侦听；车载设备端探测WiFi是否在指定的端口上提供了OBEX服务，如果指定的端口有提供OBEX服务，则连接此OBEX服务并同时发出电话本请求；(3)手机端接收到了OBEX服务，应答OBEX服务，UI请求用户授权，获得授权后，OBEX服务访问通讯录，生成电话本对象，响应车载设备端的电话本请求，传输电话本对象给车载设备端；(4)车载设备端接收到电话本文件，导入到车载设备的通讯录中。本发明缩短车载设备同步电话本的时间，并不影响原有用户的蓝牙电话和蓝牙音乐功能，改善了用户体验。</t>
  </si>
  <si>
    <t>一种基于WiFi的车载设备和手机电话本同步的方法，其特征在于，包括如下步骤： 　　(1)手机端打开WiFi热点，车载设备端的WiFi连接到手机热点； 　　(2)手机端启动OBEX服务，并在指定的端口上侦听；车载设备端探测WiFi是否在指定的端口上提供了OBEX服务，如果指定的端口有提供OBEX服务，则连接此OBEX服务并同时发出电话本请求； 　　(3)手机端接收到了OBEX服务，应答OBEX服务，UI请求用户授权，获得授权后，OBEX服务访问通讯录，生成电话本对象，响应车载设备端的电话本请求，传输电话本对象给车载设备端； 　　(4)车载设备端接收到电话本文件，导入到车载设备的通讯录中。</t>
  </si>
  <si>
    <t>夏晨 |
蔡蓉 |
赵鸿飞</t>
  </si>
  <si>
    <t>夏晨</t>
  </si>
  <si>
    <t>2017/01/24</t>
  </si>
  <si>
    <t>H04M  1/2745|H04W  4/00|H04W 12/06|H04W 48/16|H04W 56/00</t>
  </si>
  <si>
    <t>H04M  1/2745</t>
  </si>
  <si>
    <t>H04M1/2757|H04W4/80|H04W12/06|H04W48/16|H04W56/001</t>
  </si>
  <si>
    <t>　现有技术中，我们通常使用蓝牙和车载设备进行连接，进行电话、音乐和电话本的传输。但手机电话本的信息越来越多，使用蓝牙同步电话本的时候会耗费很多时间，并且在同步过程中，蓝牙音乐会出现断续的现象，影响了用户体验。</t>
  </si>
  <si>
    <t>　本发明涉及无线通信领域，尤其是一种基于WiFi的车载设备和手机电话本同步的方法。</t>
  </si>
  <si>
    <t>[0019]　如图2所示，为本发明的流程示意图。本发明提供一种基于WiFi的车载设备和手机电话本同步的方法，包括如下步骤： [0020](1)手机端打开WiFi热点，车载设备端的WiFi连接到手机热点； [0021](2)手机端启动OBEX服务，并在指定的端口上侦听；车载设备端探测WiFi是否在指定的端口上提供了OBEX服务，如果指定的端口有提供OBEX服务，则连接此OBEX服务并同时发出电话本请求； [0022](3)手机端接收到了OBEX服务，应答OBEX服务，UI请求用户授权，获得授权后，OBEX服务访问通讯录，生成电话本对象，响应车载设备端的电话本请求，传输电话本对象给车载设备端； [0023](4)车载设备端接收到电话本文件，导入到车载设备的通讯录中。 [0024]　本发明是在Android的手机和Android的车载设备上实现的。采用Android设备的原因是因为Android是开源的，Android同时支持蓝牙和Wi-Fi，并且Android手机也支持Wi-Fi热点功能。 [0025]　如图3所示，为本发明的车载设备端软件架构示意图。在Android系统中，在framework层添加了OBEX客户端，当WiFi连接到热点的时候，OBEX客户端检查对端热点上的指定端口是否有相应的OBEX服务端端口；如果有OBEX的服务端端口，那么就连接OBEX服务端，并请求获取通讯录；获取到通讯录后，存放到系统的电话本数据库中，同时framework层的电话本提供服务给应用层，应用层通讯录软件获取到最新的通讯录。 [0026]　如图4所示，为本发明的手机端软件架构示意图。在Android系统中，在framework层添加了OBEX服务端，当开启Wi-Fi热点后，服务端启动，并等待OBEX客户端的请求；如果有OBEX客户端连请求连接，并请求获取通讯录，服务端将从手机上的通讯录服务中获取通讯录，并传输给对端的OBEX客户端，把当前的通讯录软件更新到OBEX的客户端。 [0027]　由于WiFi的高速率，可以同时工作在2.4G或者5G上，在车载设备端进行蓝牙音乐或者蓝牙电话的时候，车载设备端可以通过WiFi和手机端连接，进行高速的电话本传输，缩短了同步时间，改善了用户体验。</t>
  </si>
  <si>
    <t>本发明缩短车载设备同步电话本的时间，并不影响原有用户的蓝牙电话和蓝牙音乐功能，改善了用户体验。</t>
  </si>
  <si>
    <t>CN105979071A |
CN103457642A |
CN101141150A |
US20090253466A1</t>
  </si>
  <si>
    <t>CN110572508B |
CN110572508A |
CN107623750A</t>
  </si>
  <si>
    <t>请求连接 |
obex服务 |
指定端口 |
应用层 |
对端 |
obex协议 |
obex |
硬件链路 |
提供服务 |
接收到</t>
  </si>
  <si>
    <t>wifi连接 |
设备端 |
wifi热点 |
手机端 |
手机上 |
车载设备</t>
  </si>
  <si>
    <t>软件更新 |
客户端 |
android系统 |
framework |
服务端 |
请求获取 |
交互获取 |
通讯录 |
访问通讯录 |
用户授权 |
ui请求 |
电话本数据库 |
电话本</t>
  </si>
  <si>
    <t>手机电话本 |
蓝牙电话 |
手机热点</t>
  </si>
  <si>
    <t>3  2017.06.13 公开 公开
2017.07.07 实质审查的生效 实质审查的生效
IPC(主分类):H04M   1/2745
申请日:20170124
2020.10.13 发明专利申请公布后的驳回 发明专利申请公布后的驳回
申请公布日=2017.06.13</t>
  </si>
  <si>
    <t>南京苏高专利商标事务所(普通合伙); 王安琪;李倩</t>
  </si>
  <si>
    <t>CN201611224414.8</t>
  </si>
  <si>
    <t>一种基于位置的屏幕扩展系统及其扩展方法</t>
  </si>
  <si>
    <t>本发明公开了一种基于位置的屏幕扩展系统及其扩展方法，其中扩展系统包括：虚拟屏幕显示单元，所述虚拟屏幕显示单元用于在设备中启动虚拟屏幕；采集单元，所述采集单元用于采集设备的传感器数据；处理单元，所述处理单元调用所述传感器数据，并对应启动虚拟屏幕上所显示的服务选项。本发明能根据设备的位置变化数据对应启动虚拟屏幕，具有成本低，应用场景可定制等特点。</t>
  </si>
  <si>
    <t>一种基于位置的屏幕扩展系统，其特征在于，包括： 　　虚拟屏幕显示单元，所述虚拟屏幕显示单元用于在设备中启动虚拟屏幕； 　　采集单元，所述采集单元用于采集设备的传感器数据； 　　处理单元，所述处理单元调用所述传感器数据，并对应启动虚拟屏幕上所显示的服务选项。</t>
  </si>
  <si>
    <t>一种基于位置的屏幕扩展系统，其特征在于，包括： 　　虚拟屏幕显示单元，所述虚拟屏幕显示单元用于在设备中启动虚拟屏幕；所述虚拟屏幕是指，在系统内虚拟出一张具有较大显示尺寸的屏幕，并实时维护，此虚拟屏幕存在系统内存空间的虚拟设备； 　　采集单元，所述采集单元用于采集设备的传感器数据； 　　切换单元，所述切换单元用于切换虚拟屏幕显示单元处于工作状态或非工作状态； 　　处理单元，所述处理单元调用所述传感器数据，并对应启动虚拟屏幕上所显示的服务选项； 　　当空间位置大于1.7mm时，计算出虚拟屏幕在空间上的位置距离； 　　所述系统还包括时间检测单元，所述设备在特定位置维持2s以上，则所述虚拟屏幕显示单元启动虚拟屏幕； 　　所述特定位置为真实屏幕与地面水平夹角在0到45度； 　　基于位置信息把所述虚拟屏幕的内容映射到设备真实屏幕上，并进行消抖处理，同时计算出虚拟屏幕在空间上的位置距离，映射关系如设备真实屏幕的像素为：200*150，则从虚拟屏幕最左上角抓取200*120像素的内容填充到手表真实屏幕的显示缓冲器中； 　　所述设备的应用管理页用固定像素大小的虚拟屏幕在系统内进行刷新维护，用户通过移动设备屏幕的位置来查看虚拟屏幕中的内容，发现目标应用的图标后，在垂直方向连续两次晃动来打开这个应用，从而通过位置和动作操作屏幕。</t>
  </si>
  <si>
    <t>任兵</t>
  </si>
  <si>
    <t>2016/12/27</t>
  </si>
  <si>
    <t>2020/12/08</t>
  </si>
  <si>
    <t>G06F  3/01|G06F  3/0484|G06F  3/0487</t>
  </si>
  <si>
    <t>G06F3/017|G06F3/0484|G06F3/0487</t>
  </si>
  <si>
    <t>　随着可穿戴设备的发展，越来越多的消费者使用可穿戴设备，但是可穿戴式设备上往往要求美观和穿戴性强等特点，就限制了采用较大尺寸的显示屏幕，这样以来，就会牺牲一些需要大尺寸显示的用户体验。&lt;br/&gt;　为了达到小尺寸大屏幕的效果，如图1所示，现有专利中有在可穿戴设备内设置放大镜软件，实现放大镜功能，以实现文字或者图片局部放大；具体可以在用户的手背、手腕甚至是小臂上进行投影，并且还能够进行虚拟触控式操作。&lt;br/&gt;　但是在原有的系统上增加投影硬件，增加成本，而内置放大镜由于在手表等小屏幕上使用体验非常差，屏幕本身就小，移动放大镜就成了一个问题，不能大面积推广。</t>
  </si>
  <si>
    <t>　本发明涉及控制领域，具体涉及一种基于位置的屏幕扩展系统及其扩展方法。</t>
  </si>
  <si>
    <t>[0031]　为了使本发明实现的技术手段、创作特征、达成目的与功效易于明白了解，下面结合具体图示，进一步阐述本发明。 [0032]　一种基于位置的屏幕扩展系统，包括： [0033]　虚拟屏幕显示单元，所述虚拟屏幕显示单元用于在设备中启动虚拟屏幕； [0034]　具体地，虚拟屏幕是指，通过软件在系统内虚拟出一张具有较大显示尺寸的屏幕，并实时维护，此虚拟屏幕存在系统内存空间的虚拟设备。 [0035]　采集单元，所述采集单元用于采集设备的传感器数据； [0036]　处理单元，所述处理单元调用所述传感器数据，并对应启动虚拟屏幕上所显示的服务选项。 [0037]　进一步的，虚拟屏幕的面积大于所述设备的真实屏幕面积。一般我们的可穿戴设备屏幕都比较小，通过计算位置信息把虚拟屏幕上的一部分内容通过内存映射的方式，输出到可穿戴设备的屏幕显示单元中，继而实现虚拟屏幕的显示。 [0038]　上述系统还包括切换单元，所述切换单元用于切换所述虚拟屏幕显示单元处于工作状态或非工作状态；以及包括时间检测单元，所述设备在特定位置维持2s以上，则所述虚拟屏幕显示单元启动虚拟屏幕。其中的特定位置为所述真实屏幕与地面水平夹角在0到45度。 [0039]　另外地，虚拟屏幕包括若干个服务选项，每个服务选项所处位置均不相同，移动所述设备能查看对应服务选项。 [0040]　为了保证在使用过程中，整个位置信息的准确性，系统还包括防抖单元，所述采集单元检测到移动所述设备的位移距离小于2mm时所述防抖单元切断所述采集单元和所述处理单元的数据传输。 [0041]　移动到所述服务选项后，垂直上下移动所述设备则开启或者关闭所述服务选项；具体如何使用，根据程序设定即可，为了便于启动对应服务选项，本实施例中选用垂直上下进行切换对应服务，更加方便，便捷。 [0042]　参照图2，一种基于位置的屏幕扩展方法，包括以下步骤： [0043]　开启虚拟屏幕的开关； [0044]　采集当前设备的传感器数据，并根据采集到的传感器数据调用虚拟屏幕上对应显示的服务选项。 [0045]　进一步地，采集当前设备的传感器数据后还包括检测步骤，若所述传感器数据满足设备设定的位置条件，则显示虚拟屏幕；若不满足设备设定的位置条件，则不显示虚拟屏幕。 [0046]　实施例1： [0047]　本实施例中的设备选用手表进行描述，一种基于位置的屏幕扩展方法，包括以下步骤： [0048]　步骤一、在手表设置页面配置相关选项。 [0049]　在手表设置页面会添加是否开启虚拟屏幕显示功能，如果用户关闭此功能，则不会采集位置信息，兼容传统模式方式显示，当此功能打开时，则会采集用户手表的sensor数据，根据数据判断是否启用虚拟屏幕，具体流程图如图2所示： [0050]　步骤二、通过手表表面与地平面的夹角来判断是否开启虚拟屏幕显示。 [0051]　入下图所示，当虚拟屏幕功能打开时，并且手表表面与地面水平夹角在0到45度之间的区间内(如图3所示)，并且保持此位置2s及以上则判断为用户在查看手表，这时虚拟屏幕开启，并以此位置信息作为初始信息。 [0052]　步骤三、开启后在手表系统内部虚拟出一张虚拟屏幕。 [0053]　如下图4所示，例如申请800*600大小的虚拟屏幕，向系统申请800*600字节大小的buffer(缓冲器)用来存储屏幕像素数据，把应用管理页的内容写入到该buffer中。 [0054]　步骤四、基于位置信息把虚拟屏幕的内容映射到手表真实屏幕上，并进行消抖处理。 [0055]　手表在如图2的步骤记录的初始位置时，把虚拟屏幕最左上角的内容投射到手表屏幕上，作为初始状态。映射关系如手表真实屏幕的像素为：200*150，则从虚拟屏幕最左上角抓取200*120像素的内容填充到手表真实屏幕的显示buffer中。 [0056]　为了消除抖动，我们会屏蔽sensor微弱的位置变化，假定我们的分辨率是300像素/英寸，我们先以10像素为最小移动单元，300像素/英寸dpi每英寸≈0.003333像素，1英寸＝2.54厘米， [0057]　10像素就是10*0.003333*2.54＝0.0846582厘米≈0.85mm，在此基础上我们乘一个移动系数，暂定为2，也就是0.85mm*2＝1.7mm,当空间位置在1.7mm内抖动时，我们忽略位置变化，但大于1.7mm时，每1.7mm我们移动10个像素，移动时，按照1～2个像素缓慢进行，提高平滑度。 [0058]　同时我们也可以计算出虚拟屏幕在空间上的位置距离： [0059]　1,(800/10)*1.7＝136mm [0060]　2,(600/10)*1.7＝102mm [0061]　步骤五、通过位置移动选择所需app [0062]　如下图5所示，但app位于手表表面中心位置时，在垂直地面的方向上下晃动表面两次来操作app，当手势是先下后上再下再上时(↓↑↓↑)，即可打开所需app，当手势是先上后下再上再下时(↑↓↑↓)，即返回上一级。 [0063]　我们把手表的应用管理页用固定像素大小的虚拟屏幕在系统内进行刷新维护，用户通过移动手表屏幕的位置来查看虚拟屏幕中的内容，发现目标应用的图标后，在垂直方向连续两次晃动来打开这个应用，从而达到通过位置和动作操作屏幕的目的，省去手动翻页和点击打开应用等操作动作，提升用户体验。 [0064]　实施例2： [0065]　如图6所示，当我们进行大量文字阅读的时候，我们可以把文字映射到虚拟屏幕上，这样可以把文字大小以虚拟屏幕的像素较大显示(此处较大显示为可穿戴设备真实屏幕进行比较而言)，固定字数的文章，输出到虚拟屏幕中，相应的单个字所占用的像素就多。虚拟屏幕显示内容对应到实际的可穿戴设备上时，只是截取了虚拟屏幕的一部分内容，相比要把所有文字都投射到真实屏幕上，相应的文字大小就会变大。 [0066]　而通过移动手表的表面来逐步阅读虚拟屏幕上的文字信息，减少翻页和屏幕较小的麻烦。 [0067]　基本的流程和技术同场景一，不同的地方是手势先下后上再下再上时(↓↑↓↑)下一页，当手势是先上后下再上再下时(↑↓↑↓)上一页。手势和在设置界面进行自己定义。 [0068]　本发明通过现有成熟的技术，通过软件的方式实现屏幕扩展，具有成本低，应用场景可定制等特点。</t>
  </si>
  <si>
    <t>本发明能根据设备的位置变化数据对应启动虚拟屏幕，具有成本低，应用场景可定制等特点。</t>
  </si>
  <si>
    <t>CN106033257A |
CN105320452A |
CN104965588A |
CN104364727A |
CN104156064A |
CN102163076A</t>
  </si>
  <si>
    <t>CN110851227B |
CN110851227A</t>
  </si>
  <si>
    <t>0.12</t>
  </si>
  <si>
    <t>CN106843467B</t>
  </si>
  <si>
    <t>屏幕显示 |
显示屏幕 |
显示内容 |
显示尺寸 |
设置界面 |
设置页面 |
显示单元 |
手表屏幕 |
大尺寸图片 |
显示功能 |
用户体验</t>
  </si>
  <si>
    <t>显示虚拟 |
虚拟屏幕 |
开启虚拟 |
操作屏幕 |
浏览虚拟 |
存储屏幕 |
特定位置</t>
  </si>
  <si>
    <t>启动虚拟 |
调用虚拟 |
服务选项 |
扩展系统 |
切换单元 |
基于位置 |
扩展方法 |
处理单元</t>
  </si>
  <si>
    <t>位置变化信息 |
位置条件 |
black body source |
采集设备 |
采集单元 |
传感器数据</t>
  </si>
  <si>
    <t>3  2017.06.13 公开 公开
2017.07.07 实质审查的生效 实质审查的生效
IPC(主分类):G06F   3/01
申请日:20161227
2020.12.08 授权 授权</t>
  </si>
  <si>
    <t>CN201611256368.X</t>
  </si>
  <si>
    <t>一种Android上实现无线WiFi双工作模式的方法</t>
  </si>
  <si>
    <t>本发明公开了一种Android上实现无线WiFi双工作模式的方法，该方法是：选择能同时支持Station和SoftAP的无线芯片替代Android手机单一模式的无线芯片，在Android系统中创建两个WLAN接口分别作为Station模式和SoftAP模式，两个接口之间通过桥接实现数据通信。与现有技术相比，本发明对现有手机WiFi工作应用进行了改进，增加了一种新的WiFi模式应用场景，能满足市场上一些用户需求，同时解决当前手机不能共享运营商WiFi给其他用户的困境，带给了用户网络资源的共享体验。</t>
  </si>
  <si>
    <t>一种Android上实现无线WiFi双工作模式的方法，其特征在于，所述方法是：选择能同时支持Station和SoftAP的无线芯片替代Android手机单一模式的无线芯片，在Android系统中创建两个WLAN接口分别作为Station模式和SoftAP模式，两个接口之间通过桥接实现数据通信。</t>
  </si>
  <si>
    <t>一种Android上实现无线WiFi双工作模式的方法，其特征在于，所述方法是：选择能同时支持Station和SoftAP的无线芯片替代Android手机单一模式的无线芯片，在Android系统中创建两个WLAN接口分别作为Station模式和SoftAP模式，两个接口之间通过桥接实现数据通信；所述方法包括：包括如下步骤： 　　(1)选择能同时支持Station和SoftAP的无线芯片安装到Android系统手机上，并增加该芯片驱动到Android系统中；所述能同时支持Station和SoftAP的无线芯片分别支持2.4G和5G无线带宽，Station模式工作在2.4G，SoftAP模式工作在5G，或者Station模式工作在5G，SoftAP模式工作在2.4G； 　　(2)增加WiFi双模式逻辑并修改系统WiFi服务相关配置，使得系统中具备两个WLAN接口，一个用作Station模式，一个用作SoftAP模式，两个接口通过桥接实现相互之间的数据通信；包括：WiFi service服务增加能够创建两个WLAN接口和配置两个WLAN接口参数的接口，所增加的接口被上层APP调用，获得APP的参数，然后把命令和参数组织发送给下层应用接口； 　　wpa_supplicant/hostapd/netd应用接受WiFi service的参数，判断获得的参数和功能，组织命令数据发送给驱动执行； 　　(3)增加用户配置接口，用于双模式配置； 　　(4)在用户连接上运营商WiFi并共享运营商WiFi后，其他用户可通过运营商WiFi上网。</t>
  </si>
  <si>
    <t>向前 |
蔡蓉 |
赵鸿飞</t>
  </si>
  <si>
    <t>向前</t>
  </si>
  <si>
    <t>2017/06/09</t>
  </si>
  <si>
    <t>2020/07/24</t>
  </si>
  <si>
    <t>H04W 48/00|H04W 48/20|H04W 84/12</t>
  </si>
  <si>
    <t>H04W 48/00</t>
  </si>
  <si>
    <t>H04W48/17|H04W48/20|H04W84/12</t>
  </si>
  <si>
    <t>　目前Android手机WiFi工作模式，是单一工作，当工作在Station模式(无线工作站模式，能连接到无线AP(Access Point))下，就不能工作SoftAP模式(无线AP工作模式，允许Station连接，充当无线AP)，反之也是。在一些用户场景下，单工作模式无法满足用户的一些需求和体验。比如某Android手机用户，能通过WiFi station连接到运营商WiFi网络，这时只有该用户能体验运营商WiFi资源上网，如果能同时通过SoftAP的方式共享给其他用户，其他用户通过Station方式连接到该用户手机，再共享运营商WiFi资源上网，将是很好的应用和用户体验。</t>
  </si>
  <si>
    <t>　本发明涉及通信技术领域，具体涉及一种在Android系统的手机上实现无线WiFi同时支持双工作模式的方法。</t>
  </si>
  <si>
    <t>[0022]　如图1所示，本发明方法是在Android系统上实现WiFi同时支持Station(Mode1)和SoftAP(Mode2)两种工作模式，实现了WiFi双模式的智能手机，在通过WiFi连接上运营商AP上网的同时，能将WiFi共享给其他用户，其他用户也能通过WiFi上网。 [0023]　本发明实施例公开的一种Android上实现无线WiFi双工作模式的方法是：选择能同时支持Station和SoftAP的无线芯片，放到Android系统中，通过修改Android的netd/wap_suppicant/Wifi service，实现该方案。该方案在Android系统中产生一个wlan0接口作为Station模式，同时也虚拟创建一个wlan1接口作为SoftAP模式，提供DHCP server服务分配内部IP地址。系统把两个接口加入到bridge中，可以实现相互之间的数据通信。具体实现和使用步骤包括： [0024]　1.选择一款WLAN芯片，支持2.4G和5G无线带宽，比如Broadcom公司BCM43xx，驱动基于linux kernel 3.x.x和以后版本，驱动同时实现2.4G Station工作模式和5G SoftAP工作模式，反之亦然。 [0025]　2.增加驱动到Android kernel。 [0026]　3.增加WiFi双模式逻辑并修改系统WiFi服务相关配置。当前Android中WiFi service服务和wpa_supplicant/hostapd/netd应用同时只支持单模式(Station或SoftAP)工作，需要加入同时支持双模式的功能和逻辑：A.WiFi service服务增加能够创建两个wlan接口和与之配置参数接口，该接口被上层APP调用，获得APP的参数，然后把命令和参数组织发送给下层应用接口。B. [0027]　wpa_supplicant/hostapd/netd应用接受WiFi service的参数，判断获得的参数和功能，组织命令数据发送给驱动执行。 [0028]　4.在Settings UI上添加用户配置接口，用于双模式配置。 [0029]　5.在Setting中的Station AP list中选择需要连接运营商AP，确保能上Internet，作为应用场景中mode 1. [0030]　6.同时在Tethering中设置本地SoftAP的SSID/WPA2-psk密码。 [0031]　7.第三方的手机用户1搜寻到本地SoftAP的SSID，输出WPA2-psk密码，连接到本方案的智能手机，作为应用场景中mode 2。 [0032]　8.打开第三方手机用户1浏览器，能上Internet。</t>
  </si>
  <si>
    <t>与现有技术相比，本发明对现有手机WiFi工作应用进行了改进，增加了一种新的WiFi模式应用场景，能满足市场上一些用户需求，同时解决当前手机不能共享运营商WiFi给其他用户的困境，带给了用户网络资源的共享体验。</t>
  </si>
  <si>
    <t>0.34</t>
  </si>
  <si>
    <t>KR101689621B1 |
CN106060970A |
CN105898795A |
CN104797011A |
CN104185224A |
CN103677921A</t>
  </si>
  <si>
    <t>CN112511875A |
CN111328116A |
CN107426726A</t>
  </si>
  <si>
    <t>0.72</t>
  </si>
  <si>
    <t>CN106817742B</t>
  </si>
  <si>
    <t>station模式 |
连接运营商 |
无线ap |
wifi服务 |
station |
wlan接口 |
数据通信 |
wifi共享 |
wifi节点 |
内部ip地址 |
无线带宽 |
无线工作站</t>
  </si>
  <si>
    <t>wifi上网 |
支持wifi |
wifi模式 |
无线wifi |
手机wifi |
双模式 |
无线芯片 |
单一模式 |
双工作模式</t>
  </si>
  <si>
    <t>android手机 |
android |
手机用户 |
智能手机 |
android系统 |
手机上</t>
  </si>
  <si>
    <t>用户连接 |
运营商 |
用户网络 |
应用接口 |
用户配置</t>
  </si>
  <si>
    <t>3  2017.06.09 公开 公开
2017.07.04 实质审查的生效 实质审查的生效
IPC(主分类):H04W  48/00
申请日:20161230
2020.07.24 授权 授权</t>
  </si>
  <si>
    <t>CN201611226140.6</t>
  </si>
  <si>
    <t>一种基于HTML5的车载平台交互方法</t>
  </si>
  <si>
    <t>本发明公开了一种基于HTML5的车载平台交互方法，包括如下步骤：S1、客户端创建javascript接口，所述javascript接口耦合HTML5应用，所述javascript接口用于当HTML5应用请求访问车载平台时，提供后台服务器访问接口；S2、服务器端创建后台服务接口，所述后台服务器接口耦合车载平台系统功能服务接口，所述后台服务接口用于根据所述请求信息完成HTML5程序对车载平台的访问。本发明通过额外创建HTML5程序与后台的通信接口，不需要对浏览器内部结构进行修改，可移植性强，另外由于采用外部接口进行通信，提高了安全性能，同时还可以对上述通信接口进行远程调试，方便进行升级改进。</t>
  </si>
  <si>
    <t>一种基于HTML5的车载平台交互方法，其特征在于，包括如下步骤： 　　S1、客户端创建javascript接口，所述javascript接口耦合HTML5应用，所述javascript接口用于当HTML5应用请求访问车载平台时，提供后台服务器访问接口； 　　S2、服务器端创建后台服务接口，所述后台服务器接口耦合车载平台系统功能服务接口，所述后台服务接口用于根据所述请求信息完成HTML5程序对车载平台的访问。</t>
  </si>
  <si>
    <t>朱春林 |
张潘</t>
  </si>
  <si>
    <t>朱春林</t>
  </si>
  <si>
    <t>2017/05/31</t>
  </si>
  <si>
    <t>H04L67/145|H04L67/02</t>
  </si>
  <si>
    <t>H04L67</t>
  </si>
  <si>
    <t>　HTML5是HTML语言的升级版，在HTML基础上增加了新的机制。包括websocket webstorage websql等，能调用一些常用的系统接口。HTML5这些新机制使HTML5成为车载平台开发HMI程序的开发语言。车载平台的HMI程序是用户使用车载平台功能的主要接口，运行时需要访问很多车载平台系统功能和服务，例如语音播报，定位信息，语音识别信息，车身系统信息，空调和座椅信息等等。使用HTML5开发时也需要能访问这些功能。但是使用HTML5开发的HTML5程序在车载平台的浏览器运行时，存在访问车载平台系统功能和服务困难的问题。因为HTML5程序只能调用一些浏览器提供的通用接口，这些接口不能满足车载平台HTML5程序的需求，车载平台的系统功能和服务都没有集成到浏览器中。&lt;br/&gt;　申请号为201210593609.5的中国发明专利《web应用与车载信息娱乐系统的信息交互方法和装置》公开的方案通过修改web浏览器的HTML解析器、javascript解释器方式对原有浏览器改造为全新的浏览器，以便其能支持HTML5的标准，其系统模块框图参看图1。然而这种方式需要修改浏览器及对应的HTML5接口，可移植性差，并且上述方式容易导致HTML5程序恶意调用车载平台系统功能和服务，安全性差，且无法进行远程调试。</t>
  </si>
  <si>
    <t>　本发明涉及信息交互领域，特别涉及一种基于HTML5的车载平台交互方法。</t>
  </si>
  <si>
    <t>[0017]　下面结合具体实施方式对本发明作进一步的详细描述。但不应将此理解为本发明上述主题的范围仅限于以下的实施例，凡基于本发明内容所实现的技术均属于本发明的范围。 [0018]　实施例1：  　　图2所示为本发明的基于HTML5的车载平台交互方法流程图，包括如下步骤：  　　S1、客户端创建javascript接口，所述javascript接口耦合HTML5应用，所述javascript接口用于当HTML5应用请求访问车载平台时，提供后台服务器访问接口；  　　S2、服务器端创建后台服务接口，所述后台服务器接口耦合车载平台系统功能服务接口，所述后台服务接口用于根据所述请求信息完成HTML5程序对车载平台的访问。 [0019]　本发明的基于HTML5的车载平台交互方法系统框图参看图3，通过额外创建HTML5程序与后台的通信接口，不需要对浏览器内部结构进行修改，可移植性强，另外由于采用外部接口进行通信，避免了HTML5程序任意调用车载平台系统功能和服务，提高了安全性能，同时还可以对上述通信接口进行远程调试，方便进行升级改进。 [0020]　在一个具体实施方式中，所述步骤S1具体包括：  　　所述客户端设置服务器端IP地址和端口号，根据所述IP地址和端口号请求连接服务器；  　　客户端发送服务请求信息到服务器端。 [0021]　通过上述方式，将客户端与服务器端进行网络连接，以便后续进行信息交互。 [0022]　在一个具体实施方式中，所述步骤S1还包括，所述客户端每隔第一预定时间向所述服务器发送心跳包，判断连接是否正常。 [0023]　在一个具体实施方式中，所述第一预定时间为1s-3s。 [0024]　例如客户端没个3s发送一次ping包，同时检测是否收到服务器端反馈的pong包，若是，则判断连接正常，若否，则判断连接失败，并重新进行连接。 [0025]　在一个具体实施方式中，所述步骤S2还包括：  　　服务器端初始化websocket协议，注册回调函数，并等待客户端连接；  　　接收客户端连接请求，建立连接节点数据结构，创建此节点的消息队列；  　　根据服务请求信息，建立处理线程，插入请求数据到消息队列；  　　完成处理，返回处理结果并断开连接。 [0026]　上述websocket协议的初始化及回调函数的注册可利用现有技术实现，当客户端连接成功后，服务器端等待接收客户端的具体事件请求，并依次进行处理，当所有请求任务都完成后，断开连接，并准备接收下一次连接请求，以便节省系统资源。 [0027]　在一个具体实施方式中，所述步骤S2还包括：  　　当需要正常连接时，所述服务器响应所述客户端发送的心跳包，保持连接。 [0028]　在一个具体实施方式中，当服务在第二预定时间内没有接收到心跳包时，断开连接。 [0029]　在一个具体实施方式中，所述第二预定时间为5s-7s。具体可设置为当6s内没有接收到PING包请求时，断开连接。</t>
  </si>
  <si>
    <t>本发明通过额外创建HTML5程序与后台的通信接口，不需要对浏览器内部结构进行修改，可移植性强，另外由于采用外部接口进行通信，提高了安全性能，同时还可以对上述通信接口进行远程调试，方便进行升级改进。</t>
  </si>
  <si>
    <t>0.54</t>
  </si>
  <si>
    <t>CN106201375A |
CN103049316A |
CN102779046A |
CN101179518A</t>
  </si>
  <si>
    <t>CN111752575A |
CN108965420A</t>
  </si>
  <si>
    <t>0.32</t>
  </si>
  <si>
    <t>服务接口 |
访问接口 |
系统接口 |
升级</t>
  </si>
  <si>
    <t>客户端 |
客户端连接 |
服务器端 |
请求访问 |
请求数据 |
消息队列 |
服务器响应 |
请求连接 |
客户端发送 |
心跳包 |
端口号 |
ip地址 |
请求信息 |
后台服务器</t>
  </si>
  <si>
    <t>浏览器 |
回调函数 |
html5 |
注册回调函数 |
javascript |
html5应用 |
javascript解释器 |
web浏览器 |
交互方法</t>
  </si>
  <si>
    <t>websocket协议 |
服务器接口 |
远程调试 |
服务请求信息 |
车载平台</t>
  </si>
  <si>
    <t>3  2017.05.31 公开 公开
2017.06.23 实质审查的生效 实质审查的生效
IPC(主分类):H04L  29/08
申请日:20161227
2021.05.28 发明专利申请公布后的驳回 发明专利申请公布后的驳回
申请公布日=2017.05.31</t>
  </si>
  <si>
    <t>四川力久律师事务所; 熊晓果</t>
  </si>
  <si>
    <t>CN201611206162.6</t>
  </si>
  <si>
    <t>一种应用程序场景切换方法、系统及移动终端</t>
  </si>
  <si>
    <t>本发明公开了一种应用程序场景切换方法，应用于移动终端，所述移动终端具有多个应用程序，包括以下步骤：存储场景切换资源，设置所述场景切换资源与应用程序的关联；当检测移动终端接收到应用程序触发消息时，读取与该应用程序关联的待切换资源；将所述待切换资源在所述移动终端上进行展示。本发明的应用程序场景切换方法通过对处于切换中的应用添加场景切换资源、并展示在切换界面上，使得在切换过程中不会出现切换时黑屏、闪烁感等影响用户体验的缺陷。</t>
  </si>
  <si>
    <t>一种应用程序场景切换方法，应用于移动终端，所述移动终端具有多个应用程序，其特征在于，包括以下步骤： 　　存储场景切换资源，设置所述场景切换资源与应用程序的关联； 　　当检测移动终端接收到应用程序触发消息时，读取与该应用程序关联的待切换资源； 　　将所述待切换资源在所述移动终端上进行展示。</t>
  </si>
  <si>
    <t>谢小辉</t>
  </si>
  <si>
    <t>G06F  9/48|G06F  9/50</t>
  </si>
  <si>
    <t>G06F9/4843|G06F9/5027</t>
  </si>
  <si>
    <t>　壁纸是指电子设备的显示屏所使用的背景图案，电子设备中存储有壁纸库，其中存储有多个背景图案供用户进行选择使用。&lt;br/&gt;　现有技术中，系统桌面上一般都设置有背景图案，然而，在APP启动或APP间切换时，例如从切换开始到切换完成之间的时间，系统运行于非桌面模式，也非APP运行模式，在此间隔会出现短暂的黑屏或闪烁，影响用户体验。</t>
  </si>
  <si>
    <t>　本发明涉及电子技术领域，特别涉及一种应用程序场景切换方法、系统及移动终端。</t>
  </si>
  <si>
    <t>[0017]　下面结合具体实施方式对本发明作进一步的详细描述。但不应将此理解为本发明上述主题的范围仅限于以下的实施例，凡基于本发明内容所实现的技术均属于本发明的范围。 [0018]　实施例1：  　　图1所示为本发明的应用程序场景切换方法流程图，应用于移动终端，所述移动终端具有多个应用程序，包括以下步骤：  　　存储场景切换资源，设置所述场景切换资源与应用程序的关联；  　　当检测移动终端接收到应用程序触发消息时，读取与该应用程序关联的待切换资源；  　　将所述待切换资源在所述移动终端上进行展示。 [0021]　在一个具体实施方式中，所述切换资源包括图片资源、声音资源、动画资源中的一种或多种。在系统支持的条件下，本发明可以展示各种类型的多媒体资源。 [0022]　在一个具体实施方式中，所述触发消息包括应用程序启动消息、应用程序切换消息。 [0025]　本发明的方法还可以用于其他场景，例如当应用程序启动时，由于启动过程中需要进行应用的加载等操作，此时应用程序需要等待一定时间之后才能真正进入主程序中，因此在应用程序启动到进入主程序的过程中，可以调用场景切换资源填充该等待空隙，此时场景切换资源可以是广告等其他推送信息，当加载完成后用户可以选择直接进入程序或观看完推送消息后进入主程序中，既填充了空白时间，也给用户选择的权利。以此类推，在用户从A应用程序切换到B应用程序的过程中，可将场景切换资源作为切换背景进行展示。 [0026]　在一个具体实施中，以Android手机采用图片壁纸进行例举，本发明通过两个进程分别进行图片的设置与显示，这样可以降低耦合度，提高处理效率，提高用户体验感。通过修改android framework API 增加设置多壁纸API，系统设置或APP调用该API设置壁纸，API将图片保存到系统/data分区并通知系统，保存到系统分区是避免用户分区的图片被删除时影响壁纸功能。 [0027]　在触发条件进行显示时，显示壁纸主要是系统启动、APP启动和APP切换两种场景，系统启动时需要添加wallpaper window和绑定Wallpaper service，APP切换时主要是Wallpaper window的重新排序和刷新，系统app切换时窗口管理服务会重新调整window排序，如果APP设置为Theme.Wallpaper时，窗口管理服务根据APP的Token值找到APP对应的Wallpaper window并将它排列到APP Window的下面，从而实现Wallpaper Window的切换，其中，Wallpaper通常指桌面壁纸，与程序背景（Background）区别在于壁纸可以通过系统设置或其它程序进行更改；Window指Android窗口管理中的窗口，多个窗口按照不同的排序和透明度叠加组成系统和软件的界面，类似Photoshop等软件中的图层概念；Wallpaper window指类型为TYPE_WALLPAPER的Window；APP window指类型为TYPE_APPLICATION_PANEL的Window；Wallpaper service指壁纸绘制服务。 [0028]　将Wallpaper window与APP window分离开，Wallpaper window排列在APP window之下，当设置APP window为透明时，App window 加Wallpaper window组成APP界面，原理类似Photoshop的图层。当APP间切换时，只切换APP Window而不切换Wallpaper Window，使得APP间切换时无黑屏、无闪烁感，同时APP Window切换时可以加入各种动画。 [0030]　具体地，所述切换资源包括图片资源、声音资源、动画资源中的一种或多种。所述触发消息包括应用程序启动消息、应用程序切换消息。当所述应用程序未关联切换资源时，所述移动终端上展示默认切换资源。 [0031]　本发明同时提供一种移动终端，包括本发明的应用程序场景切换系统。</t>
  </si>
  <si>
    <t>本发明的应用程序场景切换方法通过对处于切换中的应用添加场景切换资源、并展示在切换界面上，使得在切换过程中不会出现切换时黑屏、闪烁感等影响用户体验的缺陷。</t>
  </si>
  <si>
    <t>CN105979354A |
CN105630550A |
CN104461573A |
CN103544059A |
US20110244924A1</t>
  </si>
  <si>
    <t>CN108114467B |
CN112732143B |
CN107678618B |
CN112732143A |
CN108114467A |
CN107678618A</t>
  </si>
  <si>
    <t>1.34</t>
  </si>
  <si>
    <t>应用程序 |
图片资源 |
触发应用程序 |
窗口管理 |
app启动 |
用户展示 |
多媒体资源 |
动画资源 |
推送消息 |
声音资源</t>
  </si>
  <si>
    <t>应用程序界面 |
应用程序切换 |
图片显示 |
背景图片 |
切换界面 |
桌面模式 |
显示壁纸 |
动画显示 |
场景切换 |
多个窗口 |
显示单元</t>
  </si>
  <si>
    <t>待切换 |
切换方法 |
触发条件 |
启动消息 |
切换资源 |
触发消息 |
切换消息 |
接收到</t>
  </si>
  <si>
    <t>用户体验 |
检测移动终端 |
移动终端</t>
  </si>
  <si>
    <t>3  2017.05.31 公开 公开
2017.06.23 实质审查的生效 实质审查的生效
IPC(主分类):G06F   9/48
申请日:20161223
2021.11.26 发明专利申请公布后的驳回 发明专利申请公布后的驳回
申请公布日=2017.05.31</t>
  </si>
  <si>
    <t>CN201611157227.2</t>
  </si>
  <si>
    <t>一种预约VOLTE视频通话的系统及其预约方法</t>
  </si>
  <si>
    <t>本发明提供一种预约VOLTE视频通话的系统及其预约方法，其中系统包括接受VOLTE视频通话的预约信息的当前网路侧；所述预约信息至少包括预约时间，所述当前网络侧空出预约时间时段的视频通话资源。本发明让目的基站或服务器在预订的时间段预留给预约终端视频通话资源，保证其视频通话过程，提高用户体验。</t>
  </si>
  <si>
    <t>一种预约VOLTE视频通话的系统，其特征在于，包括： 　　接受VOLTE视频通话的预约信息的当前网路侧； 　　所述预约信息至少包括预约时间，所述当前网络侧空出预约时间时段的视频通话资源。</t>
  </si>
  <si>
    <t>H04N  7/14</t>
  </si>
  <si>
    <t>H04N7/141</t>
  </si>
  <si>
    <t>　基于IMS网络的LTE语音解决方案。通过IMS网络，移动运营商不仅可，以无缝的继承传统的语音、短消息业务，还可以将语音通话与丰富的增强功能相整合,提供多样化的服务。所谓“融合通信”，就是把手机中原有的“通话”、“消息”、“联系人”这3个主要入口，从运营商的层面直接与手机整合，变为新通话、新消息、新联系。新通话支持各种网络环境，新增多方、高清等作为亮点。以VoLTE为核心能力，提供多种网络环境下的高清音视频通话和多方通话。&lt;br/&gt;　但是VoLTE视频通话是需要占用一定的网络资源的，基站能提供的资源也是有限的。例如:当前基站能同时提供50路视频通话,如果此时你是第51路请求接入，就会被拒绝。如果能保证用户在预订的时间地点享有视频通话网络侧资源,完成视频通话,用户体验将大幅度提升。</t>
  </si>
  <si>
    <t>　本发明涉及通信领域，具体涉及一种预约VOLTE视频通话的系统及其预约方法。</t>
  </si>
  <si>
    <t>[0028]　为了使本发明实现的技术手段、创作特征、达成目的与功效易于明白了解，下面结合具体图示，进一步阐述本发明。 [0029]　参照图1，一种预约VOLTE视频通话的系统，包括：接受VOLTE视频通话的预约信息的当前网路侧；所述预约信息至少包括预约时间，所述当前网络侧空出预约时间时段的视频通话资源。 [0030]　其中预约时间可以为特定的时间点(因为在一旦进入该特定的时间点后，当前网络侧也会持续提供视频通话资源给用户，也不会造成视频通话不能使用的情况)或者时间段(例如：2016年10月1日10：00--12：00)，即在这两个小时内，当前网络侧会一直锁定视频通话资源给预约用户，而其他用户并不能介入。 [0031]　本发明通过将预约时间提前锁定，使得在特定时间能够最优使用视频通话资源，达到最好的用户体验。 [0032]　其中若所述当前网络侧预约时间时段之前处于满载视频通话时，则所述当前网络侧将至少一路视频通话资源切换至其他空闲的网络侧。 [0033]　具体地，当前网络侧最大同时承载50路视频通话，若在预约时间节点前，50路视频通话均在同时进行中，则我方作为51路通话需要切入时候，当前网络侧(此处以基站进行说明)，让处于多个小区信号覆盖内的50路视频通话中的任意一路无缝切换到有空闲资源的小区，将我预约的这个小区的某个基站资源空出来给我预留。 [0034]　另外地，所述预约信息还包括预约地点，若所述当前网络侧并未覆盖所述预约地点的视频通话资源，则当前网络侧将预约信息发送至预约地点能覆盖的网络侧进行处理。 [0035]　该处理方式能最大限度保障视频通话的流畅性，如前述所述，预约时间保障了能够进行视频通话，那么预约地点保障了使用过程中的体验。 [0036]　在本实施例中，通过用户端发送VOLTE视频通话的具体预约信息，在具体使用过程中用户端至少包括发起方用户端，和/或至少一个以上接受预约信息的用户端。 [0037]　上述的用户端的使用也决定了不同的预约方式，分为单向预约(如图1所示，即只有1个发起方用户端)、双向预约(如图2所示，1个发起方用户端和1个接受预约信息的用户端)、多人预约(至少1个发起方用户端，和两个以上接受预约信息的用户端)。单向预约服务器只预留资源给发起方；双向预约服务器预留资源给发起方和预约会话对端；多人预约需要服务器预留资源给发起方多方视频通话的所有成员。 [0038]　下面给出简单的单向预约和双向预约示意图，多人预约可以此类推 [0039]　举例说明：用户9点到公司，需要用终端与客户视频通话讨论问题。用户8点在上班路上，用终端发送预约信息给网络侧"预约工作地点为公司，9点到10点需要视频通话资源"。网络侧收到预约信息后，就将用户公司所在地的基站B的9点到10点视频通话资源段甲给用户了，用户到公司后。9点到10点就注册在基站B进行正常视频通话。 [0040]　进一步地，在本实施例中预约信息还包括与所述接受预约信息的用户端对应的终端标识IMEI而网络侧包括基站，服务器或云端中的一种或多种。 [0041]　若上述的用户端以移动终端来看的话，移动终端在通话设置增加预约的入口，移动终端设置好预约信息后，与网络侧预约的方式包含不限于：短信，MMI命令，VOLTE信令交互等。 [0042]　下文以VOLTE信令交互这个方式实现上述信息传输： [0043]　SIP定义了两种类型的消息：请求，从客户机发到服务器的消息；响应，从服务器返回客户机的消息。我们借鉴类似s ip协议中的subscribe和not ify扩展应用技术来实现预约机制，利用的是消息(方法)扩展和消息体扩展来完成。 [0044]　一个视频预约请求信息具有以下格式： [0045]起始行　　　　　　　　　头域　　　　　　　　　　消息体 [0046]　这里在起始行中定义Method方法为预订命令reserved。Reserved是我们 [0047]　新增加的消息字段，在消息体中定义了预约信息。消息体的格式如下： [0048] [0049]　其中手机号：用于网络ims系统服务器端识别预约方。 [0050]　预约方式：可分为单向预约、双向预约、多人预约。单向预约服务器只预留资源给发起方；双向预约服务器预留资源给发起方和预约会话对端；多人预约需要服务器预留资源给发起方多方视频通话的所有成员。 [0051]　预约时间：预订服务器端保留视频通话网络资源的时间端，例如：2016年10月1日10：00--12：00 [0052]　预约有效期：当超过预约时间的某个设定值，默认值5分钟，服务器端将释放预约的资源。例如10：05，预约方未进行视频通话操作。服务器端将释放网络资源。12：06，预约方再发起就不一定能接入了。 [0053]　预约地点：预约方预约视频通话时所在的地点，如果不选择，服务器会周期性的监测用户，在预约时间的当前驻网基站地址。 [0054]　预约对象：当预约方式为非单向预约时，需要填写视频通话的对端手机号码，方便服务器端对其进行预约信息的同步，同步信息包含不限于预约时间、预约有效期等。 [0055]　一种预约VOLTE视频通话的预约方法，包括以下步骤： [0056]　当前网络侧接受到发送的VOLTE视频通话的预约信息后； [0057]　所述当前网络侧提取所述预约信息后，对应预留VOLTE视频通话的通话资源； [0058]　所述当前网络侧内预留的VOLTE视频通话的通话结束后，所述当前网络侧释放预约通话资源。 [0059]　若预约信息至少包括预约时间，若所述当前网络侧预约时间时段之前处于满载视频通话时，则所述当前网络侧将至少一路视频通话资源切换至其他空闲的网络侧。 [0060]　若预约信息还包括预约地点，若所述当前网络侧并未覆盖所述预约地点的视频通话资源，则所述当前网络侧将预约信息发送至预约地点能覆盖的网络侧进行处理。 [0061]　详细地，在本实施例中，用户端采用终端，网络侧采用基站或服务区，以及进行说明，参照图3，一种预约VOLTE视频通话的预约方法，包括以下步骤： [0062]　1：终端发起视频通话预约到网络侧。预约信息包含不限于：预约终端标识IMEI、预约时间、预约地点等； [0063]　2：网络侧收到预约信息，判断用户预约的地点是否属于终端当前驻网的基站A的覆盖区，如果是则转向4，否则转向3； [0064]　3：网络侧将终端预约信息路由传递到目的地点所在基站或服务器B，预留视频通话资源。并且网络侧将预留基站信息反馈回终端； [0065]　4：终端到目的地，驻网到预约基站，在预约时间进行视频通话； [0066]　5：视频通话结束，网络侧释放预约的资源。 [0067]　本发明让目的基站或服务器在预订的时间段预留给预约终端视频通话资源，保证其视频通话过程，提高用户体验。</t>
  </si>
  <si>
    <t>本发明让目的基站或服务器在预订的时间段预留给预约终端视频通话资源，保证其视频通话过程，提高用户体验。</t>
  </si>
  <si>
    <t>CN105338571A |
CN102893573A |
CN102118601A |
CN101946530A |
US20030125995A1</t>
  </si>
  <si>
    <t>WO2020006931A1 |
CN108989738A</t>
  </si>
  <si>
    <t>0.36</t>
  </si>
  <si>
    <t>请求接入 |
短消息业务 |
信令交互 |
视频通话服务 |
网络侧 |
ims网络 |
网络资源 |
网络侧资源 |
标识imei |
通话资源 |
资源切换</t>
  </si>
  <si>
    <t>请求信息 |
发起方 |
终端发送 |
终端标识 |
用户端 |
手机号码</t>
  </si>
  <si>
    <t>half cutter |
half lethal concentration |
通话结束 |
语音通话 |
half cavity |
halanaerobium congolense |
half channel |
用户预约 |
halenia elliptica |
视频通话 |
half pitch</t>
  </si>
  <si>
    <t>基站信息 |
当前基站 |
half cystine |
目的基站</t>
  </si>
  <si>
    <t>3  2017.05.31 公开 公开
2017.06.23 实质审查的生效 实质审查的生效
IPC(主分类):H04N   7/14
申请日:20161215
2021.03.26 发明专利申请公布后的驳回 发明专利申请公布后的驳回
申请公布日=2017.05.31</t>
  </si>
  <si>
    <t>CN201611100774.7</t>
  </si>
  <si>
    <t>一种车载系统及其控制方法</t>
  </si>
  <si>
    <t>本发明公开了一种车载系统及其控制方法，其中车载系统一种车载系统，包括：监测模块，所述监测模块用于实时监测当前车辆运行的状态信息；诊断模块，所述诊断模块将由监测模块实时监测获取的状态信息与诊断数据库进行比对，并给出是否回应外界数据与车载系统建立数据连接的指令。本发明根据车辆行驶情况和用户的状态区分高风险状态和低风险状态，对应不同的状态采取不同的提醒用户策略，增加了用户行驶过程中的安全性，提高用户体验。</t>
  </si>
  <si>
    <t>一种车载系统，其特征在于，包括： 　　监测模块，所述监测模块用于实时监测当前车辆运行的状态信息； 　　诊断模块，所述诊断模块将由监测模块实时监测获取的状态信息与诊断数据库进行比对，并给出是否回应外界数据与车载系统建立数据连接的指令。</t>
  </si>
  <si>
    <t>2016/12/05</t>
  </si>
  <si>
    <t>G05B 19/04</t>
  </si>
  <si>
    <t>G05B19/04</t>
  </si>
  <si>
    <t>　随着新技术的发展，汽车将不再是孤立的单元，而是成为活动的网络节点。车载信息系统在车内可以构成独立的网络，同时它也是世界网络的一个节点，因此可以提供许多相应的服务。从计算机领域看，汽车车载信息系统是一个移动的计算平台(汽车计算平台这个概念是国家信息产业部提出的)。&lt;br/&gt;　从服务对象来看，车载信息服务系统涵盖人、车、社会的和谐统一。车载信息系统被划分4个层面，从高到低依次是客户层、服务层、通讯层和车载层。&lt;br/&gt;　服务层注重人、社会、车的统一，它把这三方面的服务提供给最终用户。服务层是一个服务解决方案的提供层，各运营商面对不同的用户需求把各种车载产品和数据服务网络进行有机结合，向用户提供有特色的、个性化的服务。&lt;br/&gt;　现有车载系统使用过程中，用户手机连接车载系统，来电后车载系统在任何情况都会提醒用户接听。大多数人都会下意识的接听，即使不接听，一直都有来电响铃也容易让人们分心，发生安全隐患。</t>
  </si>
  <si>
    <t>　本发明涉及控制领域，具体涉及一种车载系统及其控制方法。</t>
  </si>
  <si>
    <t>[0025]　为了使本发明实现的技术手段、创作特征、达成目的与功效易于明白了解，下面结合具体图示，进一步阐述本发明。 [0026]　参照图1，一种车载系统，包括：监测模块，所述监测模块用于实时监测当前车辆运行的状态信息；诊断模块，所述诊断模块将由监测模块实时监测获取的状态信息与诊断数据库进行比对，并给出是否回应外界数据与车载系统建立数据连接的指令。 [0028]　其中状态信息至少包括车辆的运行速度参数，轮胎的摩擦程度参数以及车辆持续运行时间参数；车辆的运行速度参数占整个阈值的比重最大，一般可以设定为占比为40％以上，因为在车辆运行过程中，运行速度过快的时候，用户还做其他事情，分散精力，很容易发生事故。 [0029]　而诊断数据库中对应所述状态信息中的每个参数均设定一参考值，所述状态信息中的任意一个参数超过其对应的参考值，则诊断模块判定为高风险状态；否则，则判定为低风险状态。 [0030]　或者诊断数据库中设定一个阀值，所述状态信息中多个参数的总值超过阈值，则诊断模块判定为高风险状态；否则，则判定为低风险状态。 [0031]　上述的阈值可以以评分机制来区分高风险和低风险状况的场景的。车辆的运行中的上述的参数都有相应的分值。车载系统将各个分值统计起来，分数越高风险越大，当分数超过某阀值，车载系统即认为是高风险场景，否则为低场景。例如：阀值为80分，车载系统检测到轮胎的摩擦程度反应出路况较差加40分，时速在80码加45分，分值相加为85分超过阀值，则车载系统就裁定是高风险场景。 [0032]　一般地，诊断数据库内嵌于所述车载系统中，并与服务器无线连接，当服务器与所述车载系统建立关联后实时或定期更新所述诊断数据库；因为诊断数据库的的参考值或者阈值可能根据道路交通法规的改变而变更，或者为了对每个用户量身打造相应的指标等多种情况下，都方便进行变更。 [0033]　在本实施例中上述外界数据由终端发出，车载系统通过通信模块与终端建立数据连接，终端为移动终端、IPAD或者其他通讯工具。 [0034]　该通信模块可以内嵌于车载系统中，即集成有通信modem模块。 [0036]　一般当指令对应于高风险状态后，车辆继续运行，车载系统判同时继续实时监测当前车辆运行的状态信息，若车载系统判定车辆运行的状态信息对应的指令由高风险状态变化为低风险状态，则车载系统提醒用户存储的终端数据来源来源。 [0037]　下文以终端为手机进一步对上述控制过程进行描述，举例说明：车载系统检测到汽车在匀速低速行驶的低风险状态，来电将会被车载系统以悦耳的铃声及时提醒用户接听；车载系统检测到汽车非匀速高速的高风险状态，来电将会被车载系统自动挂断并短信回复“开车中不方便接听电话，稍后回电，谢谢”，而且车载系统显示屏会有未接来电提醒，当汽车行驶稳定到低风险状态时，语音提醒有未接来电提醒驾驶员回电。 [0038]　参照图2，一种车载系统控制方法，包括以下流程： [0039]　1：车载系统连接终端或车载系统自带通信系统，车载系统监听到有新来电； [0040]　2：车载系统查询当前的状态信息，如果是高风险状态则转向4，否则转向3。(高风险状态包含不限于：非匀速高速行驶、轮胎的摩擦程度反应出路况情况不好、驾驶员持续驾驶时间过长疲劳驾驶、短时间内驾驶员频繁连续转弯、刹车操作等)[0041]　3：低风险状态，来电将会被车载系统以悦耳的铃声及时提醒用户接听 [0042]　4：高风险状态，来电将会被车载系统自动挂断并短信回复对方，而且车载系统采用非醒目的方式标识有未接来电(例如：显示屏会有未接来电提醒)[0043]　5：当汽车行驶稳定到低风险状态时，采用醒目的方式语音提醒有未接来电，提醒驾驶员回电 [0044]　6：结束 [0045]　本发明在有新来电时，车载系统根据车辆行驶情况和用户的状态区分高风险状态和低风险状态，对应不同的状态采取不同的策略提醒用户，增加了用户行驶过程中的安全性，提高用户体验。</t>
  </si>
  <si>
    <t>本发明根据车辆行驶情况和用户的状态区分高风险状态和低风险状态，对应不同的状态采取不同的提醒用户策略，增加了用户行驶过程中的安全性，提高用户体验。</t>
  </si>
  <si>
    <t>KR20140035781A |
JP2005193811A |
CN105610850A |
CN104836859A |
CN104802798A |
CN103957281A |
CN103020865A |
CN101471985A |
US9390625B2</t>
  </si>
  <si>
    <t>CN108600953A</t>
  </si>
  <si>
    <t>车载系统 |
疲劳驾驶 |
isbn信息 |
提醒驾驶员 |
车辆运行 |
车辆行驶 |
行驶过程 |
低速行驶 |
汽车行驶 |
ma转换 |
道路交通法规 |
运行速度</t>
  </si>
  <si>
    <t>车载信息系统 |
语音提醒 |
提醒用户 |
车载信息服务系统 |
提示用户</t>
  </si>
  <si>
    <t>低风险状态 |
诊断模块 |
mercurial reagent |
运行情况 |
诊断数据库 |
控制方法 |
参考值</t>
  </si>
  <si>
    <t>状态信息 |
服务对象 |
定期更新 |
监测模块 |
数据连接 |
实时监测 |
数据来源 |
数据传输</t>
  </si>
  <si>
    <t>3  2017.05.31 公开 公开
2017.06.23 实质审查的生效 实质审查的生效
IPC(主分类):G05B  19/04
申请日:20161205
2020.07.17 发明专利申请公布后的驳回 发明专利申请公布后的驳回
申请公布日=2017.05.31</t>
  </si>
  <si>
    <t>CN201611085809.4</t>
  </si>
  <si>
    <t>一种密码管理方法、系统及智能终端</t>
  </si>
  <si>
    <t>本发明公开了一种密码管理方法，包括以下步骤：建立密码数据库，所述密码数据库中存储有至少一个密码数据，每个所述应用均对应有一个所述密码数据，形成对应的映射关系；接收密码输入，若所述密码输入信息与所述密码保护应用的预定密码不同，则存储该密码输入信息，并重新接收密码输入；当检测到连续至少两次输入错误时，将存储的密码输入信息与所述密码数据进行对比，若每个所述存储的密码输入信息均对应有一个密码数据，则发出提示信息。本发明的密码管理方法预先存储密码与对应应用的映射关系，在多次输入密码错误时，根据用户输入的错误密码判断用户是否为误输入，若是，则向用户给出正确的密码提示，以便用户能够正确输入。</t>
  </si>
  <si>
    <t>一种密码管理方法，应用于智能终端，所述智能终端具有密码保护的应用，所述应用具有预定密码，其特征在于，包括以下步骤： 　　建立密码数据库，所述密码数据库中存储有至少一个密码数据，每个所述应用均对应有一个所述密码数据，形成对应的映射关系； 　　接收密码输入，若所述密码输入信息与所述密码保护应用的预定密码不同，则存储该密码输入信息，并重新接收密码输入； 　　当检测到连续至少两次输入错误时，将存储的密码输入信息与所述密码数据进行对比，若每个所述存储的密码输入信息均对应有一个密码数据，则发出提示信息。</t>
  </si>
  <si>
    <t>张永鑫</t>
  </si>
  <si>
    <t>G06F21/31|G06F21/316</t>
  </si>
  <si>
    <t>　现有的密码管理软件普遍是以密码箱的形式存在，由于在不同的情况，用户会设置不同的密码，而密码数量过多使得用户记忆不方便，常常忘记密码，及不方便，为了防止用户忘记密码，通过密码管理软件进行存储，方便用户进行查看。然而这种方式等同于将密码在媒介中进行存储，此外密码箱也需要用户进行密码设置，极不方便，若用户忘记了密码箱密码，则又需要花费时间找回密码，而假如密码箱密码遭到了泄露，用户存储的密码都面临泄露的危险，同时现有的大多数密码管理应用均具有自动填充的功能，当用户在打开曾经使用过的应用时，会自动填充密码，省略了用户输入密码的麻烦，然而，该功能虽然方便用户，当用户手机丢失，则保存的密码就将面临巨大的泄露风险。&lt;br/&gt;　综上所述，现有的密码管理方式保密性差、安全性能差、便捷性差。</t>
  </si>
  <si>
    <t>　本发明涉及数据安全领域，特别涉及一种密码管理方法、系统及智能终端。</t>
  </si>
  <si>
    <t>[0021]　下面结合具体实施方式对本发明作进一步的详细描述。但不应将此理解为本发明上述主题的范围仅限于以下的实施例，凡基于本发明内容所实现的技术均属于本发明的范围。 [0022]　实施例1：  　　图1所示为本发明的密码管理方法流程图，应用于智能终端，所述智能终端具有密码保护的应用，所述应用具有预定密码，其特征在于，包括以下步骤：  　　建立密码数据库，所述密码数据库中存储有至少一个密码数据，每个所述应用均对应有一个所述密码数据，形成对应的映射关系； 　　接收密码输入，若所述密码输入信息与所述密码保护应用的预定密码不同，则存储该密码输入信息，并重新接收密码输入； 　　当检测到连续至少两次输入错误时，将存储的密码输入信息与所述密码数据进行对比，若每个所述存储的密码输入信息均对应有一个密码数据，则发出提示信息。 [0023]　智能终端可以是具有操作系统、拥有输入输出功能的任何设备，如PC、智能手机、PDA、工控机等。本实施例以智能手机为例，一般智能手机中有安装有多个应用程序，大多数应用程序均需要账号密码才能进行访问，在通过浏览器访问网页时，同样有些网页需要输入账号密码登陆才能进行访问，因此，假如众多需要访问的程序或页面中都有使用不同的账号密码，用户记忆极其不便。因此本发明建立密码数据库，存储每个应用与其对应密码的映射，并且在用户多次输入错误时，根据错误密码来判断是否向用户发出提示信息，来提示用户输入正确的密码。 [0024]　本发明的密码管理方法预先存储密码与对应应用的映射关系，在多次输入密码错误时，根据用户输入的错误密码判断用户是否为误输入，若是，则向用户给出正确的密码提示，以便用户能够正确输入。 [0025]　在一个具体实施方式中，当检测到连续至少两次输入错误，且每个所述存储的密码输入信息均与所述密码数据不一致时，则禁止对所述应用的访问，并发送提醒信息到远程服务器。 [0026]　一般地，如果该用户保存的密码较多，在进行密码输入时，可能会记忆混乱，导致在输入A密码时错误的输入了B密码，此时，系统能够根据此判读用户是误输入还是胡乱输入，若是混乱输入，则表明此时的输入者并非是真正使用该应用的用户，则禁止对所述应用的访问，并发送提醒信息到远程服务器。具体的，也可以采用冻结手机使用权限等方式进行访问，发送的提醒信息可以是用户预留的电子信箱、短信等。 [0027]　在一个具体实施方式中，所述密码数据库中还存储有输入特征参数，每个特征参数均对应有一个密码数据，所述特征参数包括密码输入速度、字符输入时间间隔中的至少一种。 [0028]　其中，由于密码输入速度易受外界影响，因此权重较低，可设置为0.15-0.35之间；字符间输入的不同间隔为主要判断条件，权重较重，可设置为0.65-0.85；当然，上述比率还可根据用户的不断使用动态调节区间，不断的调整输入速度与输入间隔的比例，综合匹配度超过85%即可认为是匹配通过，当然，综合匹配度也根据用户的不断使用动态调节，一般设置为75%-90%。假如是非正常破解密码，其字符输入时间间隔必然差异很大，其权重较大，足以进行判断。例如，当密码输入速度权重为0.15，字符输入时间间隔权重为0.85时，且检测到密码输入速度匹配度为90%，字符输入时间间隔匹配度为87%时，其综合匹配度为0.15*90%+0.85*%85=85.6%。在一个具体实施方式中，当判断密码输入特征与所述特征参数不匹配时，禁止对所述应用的访问，并发送提醒信息到远程服务器。 [0029]　仅仅通过密码匹配来进行应用访问其安全度依然不高，由于无法排除是否是他人盗取信息进行的输入，因此添加特征参数来区别是否是用户本人的输入。本发明的密码管理方法还根据用户输入密码的习惯，形成用户特征参数，并当判断密码争取但特征参数不匹配时，禁止用户对所述应用的访问，以消除暴力破解方式破解密码。 [0030]　在一个具体实施方式中，当检测到密码输入为密码数据库存储的密码数据时，记录该密码输入特征，并通过该码输入特征修正所述特征参数。 [0031]　用户在不同时期的输入习惯可能不同，因此根据用户每次的输入方式进行修正，以便存储的特征参数均为用户当前的输入习惯。 [0032]　在一个具体实施方式中，当检测到密码输入信息与所述密码保护应用的预定密码相同，且与所述密码数据库中映射关系不一致时，重新建立该密码输入信息的映射关系。 [0033]　用户可能会经常更改应用密码，在密码修改时，数据库中一般不会记录修改后的密码，在用户第一次使用新密码进行登陆时，数据库中不会找到匹配数据，但用户依然会登陆成功，此时说明用户进行了密码修改，数据库依次进行更新，并重新生成特征参数。 [0034]　在一个具体实施方式中，所述提示信息包括显示所述预定密码中至少两个字符和该字符对应的位置。 [0035]　提示信息一般为预设密码中的某些字符，如前两个字符、后两个字符等，也可以是用户提前设定的其他提示信息。 [0036]　如下示出了一个具体实施例的使用流程：  　　1、首先建立密码数据库，用户进行常用密码的输入习惯设置，每个密码需要三到五次左右的输入。 [0037]　2、当后台的常驻的进程接受到EditText的广播，开启触屏与键盘输入的的检测。 [0038]　3、每次密码输入，均对输入模型进行强化，以便更加全面的描述用户的操作习惯。 [0039]　4、当检测到密码多次输入错误，开始对前三次输入的密码进行判断，如果均为保存过的常用密码，对用户的进行正确密码的提示；反之则不做任何操作。 [0040]　5、当检测到密码输入正确，但是密码输入模型严重不符，冻结本应用的一切功能并向指定邮箱发送邮件，如果确认为手机丢失或更换，清除所有数据。 [0041]　本发明可自动生成强密码，同步到用户指定的云服务器上，用户可选择性的使用。 [0042]　本发明同时提供一种密码管理系统，应用于智能终端，所述智能终端具有密码保护的应用，包括存储单元、输入检测单元、数据处理单元；  　　所述存储单元用于存储密码数据与所述应用的映射关系，且每个所述应用均对应有一个所述密码数据；  　　所述输入检测单元用于接收密码输入，若所述密码输入信息与所述密码保护应用的预定密码不同，则存储该密码输入信息，并重新接收密码输入；  　　所述数据处理单元用于当检测到连续至少两次输入错误时，将存储的密码输入信息与所述密码数据进行对比，若每个所述存储的密码输入信息均对应有一个密码数据，则发出提示信息。 [0043]　在一个具体实施方式中，所述数据处理单元还用于当检测到连续至少两次输入错误，且每个所述存储的密码输入信息均与所述密码数据不一致时，则禁止对所述应用的访问，并发送提醒信息到远程服务器。 [0045]　本发明同时提供一种智能终端，包括本发明所述的密码管理系统。</t>
  </si>
  <si>
    <t>本发明的密码管理方法预先存储密码与对应应用的映射关系，在多次输入密码错误时，根据用户输入的错误密码判断用户是否为误输入，若是，则向用户给出正确的密码提示，以便用户能够正确输入。</t>
  </si>
  <si>
    <t>JP2007114976A |
JP2005208763A |
CN104980279A |
CN104113413A |
CN103413081A |
US20060041756A1</t>
  </si>
  <si>
    <t>CN106778129B</t>
  </si>
  <si>
    <t>密码设置 |
输入密码 |
harada评分 |
密码输入 |
密码数据 |
接收密码 |
密码匹配 |
三次输入 |
判断密码 |
正确密码 |
密码提示 |
密码输入信息 |
输入检测单元</t>
  </si>
  <si>
    <t>使用权限 |
密码保护 |
账号密码 |
密码管理软件 |
密码管理 |
找回密码 |
输入账号 |
存储密码 |
密码数据库 |
密码管理方法 |
密码修改 |
用户存储 |
密码管理系统 |
grayscale inversion</t>
  </si>
  <si>
    <t>智能终端 |
远程服务器</t>
  </si>
  <si>
    <t>提示信息 |
提醒信息 |
特征参数</t>
  </si>
  <si>
    <t>3  2017.05.31 公开 公开
2017.06.23 实质审查的生效 实质审查的生效
IPC(主分类):G06F  21/31
申请日:20161130
2019.10.18 授权 授权</t>
  </si>
  <si>
    <t>四川力久律师事务所; 熊晓果;王芸</t>
  </si>
  <si>
    <t>CN201611077871.9</t>
  </si>
  <si>
    <t>一种物品管理终端、反馈终端管理方法及系统</t>
  </si>
  <si>
    <t>本发明公开了一种物品管理终端管理方法，应用于手持终端，包括以下步骤：建立物品名称与物品ID的映射关系；创建物品分类表，每个所述物品分类表均添加有对应的所述物品；所述手持终端接收预先设定的搜索命令；手持终端根据搜索命令向信号覆盖范围发送搜索请求消息；接收搜索反馈消息；根据所述反馈消息判断物品方位；所述搜索命令为搜索信号覆盖范围内所述物品分类表中的物品。本发明的物品管理终端管理方法通过建立物品名称与ID的映射，并建立物品分类管理项，并通过外部提醒消息搜索物品分类中的物品，以便于尽快查找附近待查找的物件，方便用户管理物件。</t>
  </si>
  <si>
    <t>一种物品管理终端管理方法，应用于手持终端，其特征在于，包括以下步骤： 　　建立物品名称与物品ID的映射关系； 　　创建物品分类表，每个所述物品分类表均添加有对应的所述物品； 　　所述手持终端接收预先设定的搜索命令； 　　手持终端根据搜索命令向信号覆盖范围发送搜索请求消息； 　　接收搜索反馈消息； 　　根据所述反馈消息判断物品方位； 　　所述搜索命令为搜索信号覆盖范围内所述物品分类表中的物品。</t>
  </si>
  <si>
    <t>郑天强</t>
  </si>
  <si>
    <t>2016/11/29</t>
  </si>
  <si>
    <t>G06F 17/30|G06Q 10/10|G08B 21/24</t>
  </si>
  <si>
    <t>G06F 17/30</t>
  </si>
  <si>
    <t>G06F16/285|G06Q10/109|G08B21/24</t>
  </si>
  <si>
    <t>G06F16</t>
  </si>
  <si>
    <t>　随着物联网的逐渐普及，其应用也越来越广泛。目前，人们时常为找不到东西而苦恼，例如，将比较重要的文件忘记放在什么地方，出门时找不到需要带的物件，某个物件长时间不用后不知道放在了哪里，等等。因此，急需一种能够方便用户寻找物件，节约时间的系统。</t>
  </si>
  <si>
    <t>　本发明涉及物联网领域，特别涉及一种物品管理终端、反馈终端管理方法及系统。</t>
  </si>
  <si>
    <t>[0022]　下面结合具体实施方式对本发明作进一步的详细描述。但不应将此理解为本发明上述主题的范围仅限于以下的实施例，凡基于本发明内容所实现的技术均属于本发明的范围。 [0023]　实施例1：  　　图1所示是本发明的物品管理终端管理方法流程图，应用于手持终端，包括以下步骤:  　　建立物品名称与物品ID的映射关系；  　　创建物品分类表，每个所述物品分类表均添加有对应的所述物品；  　　所述手持终端接收预先设定的搜索命令；  　　手持终端根据搜索命令向信号覆盖范围发送搜索请求消息；  　　接收搜索反馈消息；  　　根据所述反馈消息判断物品方位；  　　所述搜索命令为搜索信号覆盖范围内所述物品分类表中的物品。 [0024]　本发明的物品管理终端管理方法通过发送搜索请求消息，查找附近待查找的物件，方便用户管理物件。 [0025]　在一个具体实施方式中，所述搜索请求消息包括当前搜索物品编码。 [0026]　在一个具体实施方式中，所述反馈消息包括当前搜索物品位置信息。 [0027]　在一个具体实施方式中，当根据物品方位查找到所述物品分类表中的每个物品时，结束搜索。 [0028]　图2所示是本发明的物品管理反馈终端管理方法流程图，应用于反馈终端，包括以下步骤：  　　接收搜索请求；  　　判断所述搜索请求是否与预定设置匹配，若是，则发送反馈消息，并进行声音告警；  　　其中，所述搜索请求消息包括当前搜索物品编码，所述反馈消息包括当前搜索物品位置。 [0029]　例如，通过数据库建立物品名称、物品ID、物品分类之间的关联，当需要查找某件物件时，在数据库中搜索物品信息，如某文件、某手套、某钱包、某钥匙等物品，若查询到数据库中对应有该物品，则展示其信息，并让用户选择是否查找该物品；若没有对应的物品，则提示用户是否进行添加该物品，若是，则用户添加该物品名称、物品ID、物品分类等信息。又如，当用户在数据库中搜索物品分类时，如搜索旅游物品分类、出门物品分类，若查询到数据库中对应有该分类，则展示该分类下的所有物品信息供用户选择某些或全部物品；若没有对应的分类，则提示用户是否添加该分类，若是，则进行添加该分类，并展示数据库中所有已存在的物品，供用户添加到该分类下。当然，上述实例仅仅为一个具体的实例性说明，应理解，本发明不局限于上述方式。 [0030]　搜索命令可以是用户预先设定的也可以是即时根据需求进行设定，例如，搜索命令可以是闹钟、日程表等手持终端的应用发送的，也可以是用户通过其它APP触发的，当用户设置闹钟时，提示用户是否在闹钟响起后的预定时间内开启自动查找物品的命令，若是，用户即预先设置好待查找的物品，当到达预定的时间时，手持终端向信号覆盖范围发送搜索请求消息，进行物件查找；或者用户在日程表中直接设置预定的查找时间查找预定物品的消息，并在对应时间进行查找。具体操作时，可以创建一个calendar event时与一个物品分类建立对应关系；当event alarm触发后，check对应的物品分类，发起搜索命令。 [0031]　具体在一个实施例中参看图3，在一个出行计划中，用于根据通过蓝牙，建立管理终端与管理反馈终端的蓝牙连接，配对后生成ID，进行保存，建立起物件清单的数据库，该数据库可以是已经建立的也可以是即时建立，其物件清单数据库中的物件均通过蓝牙进行了配对。每个分类设置闹钟提醒功能。用户通过设置日程的方式进行使用。时间到点触发闹钟，用户应答后开启查找模式，进行物件清单遍历查找。在使用时，通过日程闹钟进行闹钟警示并开启查找模式，对进行蓝牙配对的物件进行查找，当定位完成后通过物件反馈终端上的音频进行告警，当一件物品收纳完成后继续收纳物件清单中的下一件物品，直到所有物品均收纳完成，结束查找并提示查找完成。 [0032]　一般的，物品上都内置或外设有感知上述搜索请求消息的装置，例如设置有蓝牙模块、射频标签，如待查找的物品信息与对应感知装置相匹配时，感知装置会发送反馈消息，在具体实施中，反馈消息包括声音告警消息和反馈的回执信号，一般可以通过回执信号强弱进行距离判定，在结合声音告警进行物件的查找。对于一些比较贵重的物品，还可以设置GPS定位装置进行精确的定位与跟踪。 [0033]　本发明还公开了一种物品管理终端管理系统，应用于手持终端，参看图4，包括数据预处理单元11、数据处理单元12、数据发送单元13、数据接收单元14；  　　所述数据预处理单元11用于建立物品名称与物品ID的映射关系；创建物品分类表，每个所述物品分类表均添加有对应的所述物品；接收预先设定的搜索命令；  　　所述数据处理单元12用于处理搜索命令，根据所述搜索命令控制数据发送单元13发送对应的搜索请求消息；  　　所述数据接收单元14用于接收反馈消息，并将所述反馈消息发送到数据处理单元12；  　　所述数据处理单元12还用于根据所述反馈消息判断物品方位。 [0034]　在一个具体实施方式中，所述搜索请求消息包括当前搜索物品编码。 [0035]　在一个具体实施方式中，所述反馈消息包括当前搜索物品位置信息。 [0036]　在一个具体实施方式中，当根据物品方位查找到所述物品分类表中的每个物品时，结束搜索。 [0037]　本发明还公开了一种物品管理反馈终端管理系统，应用于反馈终端，参看图5，包括数据接收单元23、数据处理单元22、数据发送单元21、告警单元24；  　　所述数据接收单元23用于接收搜索请求消息，将所述搜索请求消息发送到数据处理单元22；  　　所述数据处理单元22预先设置有预定数据，用于当判断所述搜索请求消息与所述预定数据匹配时，发送反馈消息并控制所述告警单元24产生告警信号。 [0038]　判断所述搜索请求是否与预定设置匹配，若是，则发送反馈消息，并进行声音告警；  　　其中，所述搜索请求消息包括当前搜索物品编码，所述反馈消息包括当前搜索物品位置。</t>
  </si>
  <si>
    <t>本发明的物品管理终端管理方法通过建立物品名称与ID的映射，并建立物品分类管理项，并通过外部提醒消息搜索物品分类中的物品，以便于尽快查找附近待查找的物件，方便用户管理物件。</t>
  </si>
  <si>
    <t>CN104915457A |
CN103969623A |
CN203102280U |
CN102184181A |
CN102104660A |
CN1877619A |
US20060145814A1</t>
  </si>
  <si>
    <t>CN107492238A</t>
  </si>
  <si>
    <t>发送搜索 |
接收搜索请求 |
搜索请求消息 |
反馈终端 |
搜索命令 |
接收搜索 |
发送反馈消息 |
green light-emitting device |
反馈消息 |
请求消息</t>
  </si>
  <si>
    <t>搜索物品 |
物品管理 |
单数据库 |
物品信息 |
搜索请求 |
提醒消息 |
终端管理 |
分类管理</t>
  </si>
  <si>
    <t>管理终端 |
手持终端 |
声音告警 |
告警单元 |
数据发送单元 |
位置信息 |
数据接收单元 |
信号覆盖 |
数据处理单元 |
发送到</t>
  </si>
  <si>
    <t>分类表 |
结束搜索 |
映射关系 |
数据预处理</t>
  </si>
  <si>
    <t>3  2017.05.31 公开 公开
2017.06.23 实质审查的生效 实质审查的生效
IPC(主分类):G06F  17/30
申请日:20161129
2021.03.02 发明专利申请公布后的驳回 发明专利申请公布后的驳回
申请公布日=2017.05.31</t>
  </si>
  <si>
    <t>CN201611029417.6</t>
  </si>
  <si>
    <t>一种不同分辨率显示设备同步显示的系统及方法</t>
  </si>
  <si>
    <t>本发明公开了一种不同分辨率显示设备同步显示的系统及方法。该系统包括：X-sever模块、DDX模块、libdrm模块和DRM模块以及：图像处理模块，与所述DRM模块连接，用于根据接收到的所述DRM模块发送的显示设备信息处理待显示数据并将处理后的数据发送至所述DRM模块；第一类型显示设备，与所述DRM模块连接，用于根据所述DRM模块控制显示待显示数据；第二类型显示设备，与所述DRM模块连接，用于根据所述DRM模块控制显示所述处理后的数据。本发明通过图像处理模块将待显示数据处理，使得处理后的数据与第二类型显示设备分辨率匹配，实现在不同类型显示设备同步显示图像或视频，不受硬件资源限制，提高用户体验。</t>
  </si>
  <si>
    <t>一种不同分辨率显示设备同步显示的系统，其特征在于，包括X服务器X-sever模块、设备相关层DDX模块、图形接口libdrm模块和直接渲染管理DRM模块，其特征在于，还包括： 　　图像处理模块，与所述DRM模块连接，用于根据接收到的所述DRM模块发送的显示设备信息处理待显示数据并将处理后的数据发送至所述DRM模块； 　　第一类型显示设备，与所述DRM模块连接，用于根据所述DRM模块控制显示待显示数据； 　　第二类型显示设备，与所述DRM模块连接，用于根据所述DRM模块控制显示所述处理后的数据。</t>
  </si>
  <si>
    <t>一种不同分辨率显示设备同步显示的系统，其特征在于，包括X服务器X-sever模块、设备相关层DDX模块、图形接口libdrm模块和直接渲染管理DRM模块，其特征在于，还包括： 　　图像处理模块，与所述DRM模块连接，用于根据接收到的所述DRM模块发送的显示设备信息处理待显示数据并将处理后的数据发送至所述DRM模块； 　　第一类型显示设备，与所述DRM模块连接，用于根据所述DRM模块控制显示待显示数据；所述DRM模块用于根据预存的显示设备信息中的显示设备ID确定显示设备类型；所述X-sever模块用于根据所述第一类型显示设备的分辨率通过所述DDX模块向所述图形接口libdrm模块发送申请帧缓冲framebuffer指令并将待显示数据写入所述framebuffer；所述libdrm模块用于将所述framebuffer中的待显示数据发送至所述DRM模块； 　　第二类型显示设备，与所述DRM模块连接，用于根据所述DRM模块控制显示所述处理后的数据。</t>
  </si>
  <si>
    <t>赵玮</t>
  </si>
  <si>
    <t>2016/11/14</t>
  </si>
  <si>
    <t>G06F3/1431</t>
  </si>
  <si>
    <t>　随着科技的不断发展，越来越多的用户对使用多个显示设备进行图像或视频进行同步显示的需求越来越高。&lt;br/&gt;　现有技术中，使用不同分辨率的显示设备对图像或视频进行同步显示时，首先获取第一类型显示器的横向分辨率和纵向分辨率，将显示数据保存至第一缓冲模块，并将保存在第一缓冲模块的数据发送至第一类型显示器，第一类型显示器进行显示，然后获取第二类型显示器的横向分辨率和纵向分辨率，并将第一缓冲模块中保存的数据进行处理后保存至第二缓冲模块，然后将第二缓冲模块保存的数据发送至第二类型显示器进行显示，从而实现不同分辨率的显示设备对图像或视频进行同步显示。&lt;br/&gt;　然而，上述方法中，需要同时使用两个缓冲模块，容易受到硬件资源限制，当系统中只有一个缓冲模块时，则不可同时保存两个不同的数据。若将同一缓冲模块中保存的数据发送至两个不同分辨率的显示器时，会存在显示数据与显示设备不匹配，无法对显示数据进行正常显示，降低用户体验。</t>
  </si>
  <si>
    <t>　本发明实施例涉及显示技术领域，尤其涉及一种不同分辨率显示设备同步显示的系统及方法。</t>
  </si>
  <si>
    <t>[0023]　实施例一 [0024]　图1为本发明实施例一提供的一种不同分辨率显示设备同步显示的系统的结构框图，本实施例可适用于使用不同分辨率的显示设备同步显示的情况，该系统可以执行不同分辨率显示设备同步显示的方法。参见图1，该系统具体包括：X-sever模块110、DDX模块120、libdrm模块130和DRM模块140以及图像处理模块150、第一类型显示设备160和第二类型显示设备170，其中， [0025]　图像处理模块150与DRM模块140连接，用于根据接收到的DRM模块140发送的显示设备信息处理待显示数据并将处理后的数据发送至DRM模块；第一类型显示设备160，与DRM模块140连接，用于根据DRM模块140控制显示待显示数据；第二类型显示设备170，与DRM模块140连接，用于根据DRM模块140控制显示处理后的数据。 [0026]　Linux系统中与图形有关的层次可分为用户、桌面环境、GUI工具集、显示服务层、内核层及硬件层。其中，X-Server是Linux系统里面图形接口服务器的简称，位于显示服务层，当用户、桌面环境和\或GUI工具集产生与图形相关的操作时，X-Server模块110根据配置文件中显示设备的分辨率参数通过调用DDX模块120向libdrm模块130申请与显示设备的分辨率参数相同的framebuffer，用于存放待显示数据。 [0027]　X-Server模块110申请framebuffer后，libdrm模块130通过DDX模块120将framebuffer的地址反馈至X-Server模块110，从而X-Server模块110根据framebuffer的地址将待显示数据写入framebuffer中。其中，libdrm模块130封装图形相关接口，是连接X-Server模块110与DRM模块140的一个中间接口 [0028]　待显示数据写入framebuffer后，libdrm模块130将framebuffer中的待显示数据发送至DRM模块140。 [0029]　其中，DRM模块140位于内核层，是一个内核级的设备驱动，可直接控制显示设备进行图像或视频的输出。 [0030]　优选的，DRM模块140中预存有显示设备信息，其中显示设备信息包括显示设备ID、显示设备类型、分辨率参数及其对应关系以及数据处理指令、第一类型显示设备160与第二类型显示设备170横向分辨率的比例和纵向分辨率的比例。 [0031]　DRM模块140可根据预存的显示设备信息中的显示设备ID确定显示设备类型。本发明中包括两种类型的显示设备，两种类型的显示设备具有不同的分辨率参数，其中第一类型显示设备160为两种类型的显示设备中任意一种类型的显示设备，第二类型显示设备170为两种类型的显示设备中另一种类型的显示设备。每种类型的显示设备包括一个或多个，举例而言，系统中共包括4个显示设备，其中第一显示设备和第三显示设备为第一类型显示设备160，第二显示设备和第四显示设备为第二类型显示设备170。示例性的，第一显示设备、第二显示设备、第三显示设备和第四显示设备对应的显示设备ID依次为ID0、ID1、ID2和ID3，则显示设备ID可唯一标识显示设备，并根据与其对应的显示设备类型，可确定每个显示设备所属类型。 [0032]　优选的，对于不同类型的显示设备，DRM模块140进行不同的操作。示例性的，本发明中可在配置文件中设置第一类型显示设备160的分辨率参数，从而X-Server模块110可根据配置文件中第一类型显示设备160的分辨率参数通过调用DDX模块120向libdrm模块130申请与第一类型显示设备160的分辨率参数相同的framebuffer，则若显示设备为第一类型显示设备，DRM模块140控制该设备直接显示framebuffer中的待显示数据；若显示设备为第二类型显示设备170，由于其分辨率参数与framebuffer的大小不匹配，若DRM模块140直接控制其显示framebuffer中的待显示数据，可能导致待显示数据无法显示完整，本发明中DRM模块140可将预存的显示设备信息中的数据处理指令或将第一类型显示设备160与第二类型显示设备170横向分辨率的比例和纵向分辨率的比例发送至图像处理模块150，图像处理模块150根据接收到的DRM模块140发送的信息对framebuffer中的待显示数据进行相应处理，并将处理后的数据发送至DRM模块140，进而DRM模块140控制该显示设备显示处理后的显示数据。 [0034]　实施例二 [0035]　本实施例以上述实施例为基础，对DRM模块140与图像处理模块150进行进一步优化。其中，DRM模块140具体用于： [0036]　若DRM模块140根据显示设备信息中分辨率参数确定第一类型显示设备160的横向分辨率与第二类型显示设备170的纵向分辨率相等且第一类型显示设备160的纵向分辨率与第二类型显示设备170的横向分辨率相等，DRM模块140将显示设备信息中数据处理指令发送至图像处理模块150；其中，数据处理指令为旋转90度； [0037]　相应的，图像处理模块150具体用于： [0038]　图像处理模块150根据接收到的数据处理指令，将待显示数据旋转90度，，并将处理后的数据发送至DRM模块140。 [0039]　显示设备的分辨率参数可用A*B表示，其中A为显示设备的横向分辨率，B为显示设备的纵向分辨率。示例性的，若DRM模块140预存的显示设备信息中第一类型显示设备160的分辨率参数为a*b，第二类型显示设备170的分辨率参数为b*a，则DRM模块140将预存的显示设备信息中旋转90度的数据处理指令发送至图像处理模块150，图像处理模块150接收到数据处理指令后，将framebuffer中的待显示数据旋转90度并将旋转90度后的数据发送至DRM模块140，DRM模块140控制第二类型显示设备170显示旋转90度后的数据。其中，旋转方向与第二类型显示设备170相对于第一类型显示设备160的旋转方向相同。 [0041]　实施例三 [0042]　本实施例以上述实施例为基础，对DRM模块140与图像处理模块150进行进一步优化。其中，DRM模块140具体用于： [0043]　若DRM模块140根据显示设备信息中分辨率参数确定第一类型显示设备160的横向分辨率与第二类型显示设备170的纵向分辨率不相等或第一类型显示设备160的纵向分辨率与第二类型显示设备170的横向分辨率不相等，则DRM模块140将显示设备信息中第一类型显示设备160与第二类型显示设备170横向分辨率的比例和纵向分辨率的比例发送至图像处理模块150； [0044]　相应的，图像处理模块150具体用于： [0045]　图像处理模块150根据横向分辨率的比例和纵向分辨率的比例相应调节待显示数据并将处理后的数据发送至DRM模块140。 [0046]　示例性的，若DRM模块140预存的显示设备信息中第一类型显示设备160的分辨率参数为a*b，第二类型显示设备170的分辨率参数为c*d，则DRM模块140将显示设备信息中第一类型显示设备160与第二类型显示设备170横向分辨率的比例a/c和纵向分辨率的比例b/d发送至图像处理模块150，图像处理模块150根据接收到的横向分辨率的比例a/c和纵向分辨率的比例b/d相应将framebuffer中的待显示数据调节，如framebuffer中的待显示数据所表示的待显示图像的分辨率参数为e*f，则可根据横向分辨率的比例a/c和纵向分辨率的比例b/d将待显示数据所表示的待显示图像横向分辨率e调节为e1＝e/(a/c)，纵向分辨率f调节为f1＝f/(b/d)。在framebuffer的大小与第一类型显示设备160的分辨率参数相同的情况下，即e＝a和f＝b时，则将e调节为c，f调节为d。示例性的，为了在第二类型显示设备170中更好的显示图像，待显示图像的横向分辨率与纵向分辨率调节的比例可均为横向分辨率的比例a/c和纵向分辨率的比例b/d中较小的一个。如a/c＞b/d，则将待显示图像横向分辨率e调节为e2＝e/(b/d)，纵向分辨率f调节为f2＝f/(b/d)，实现将待显示图像的横向分辨率与纵向分辨率调节相同的比例，使得处理后得到的图像与待显示图像不变形，并将调节后的数据发送至DRM模块140，DRM模块140控制第二类型显示设备170显示调节后的数据。 [0049]　实施例四 [0050]　图2为本发明实施例四提供的一种不同分辨率显示设备同步显示的方法的流程图。本方法可以由不同分辨率显示设备同步显示的系统执行。参见图2，该方法包括： [0051]　步骤201、X-sever模块根据第一类型显示设备的分辨率通过DDX模块向libdrm模块发送申请framebuffer指令并将待显示数据写入framebuffer； [0052]　步骤202、libdrm模块将framebuffer中的待显示数据发送至DRM模块； [0053]　步骤203、DRM模块根据显示设备信息中显示设备ID确定显示设备的类型； [0054]　步骤204、DRM模块根据显示设备信息中显示设备ID确定显示设备为第一类型显示设备，DRM模块控制第一类型显示设备显示framebuffer中的待显示数据； [0055]　步骤205、DRM模块根据显示设备信息中显示设备ID确定显示设备为第二类型显示设备，执行步骤206。 [0056]　步骤206、DRM模块根据显示设备信息中分辨率参数判断第一类型显示设备的横向分辨率与第二类型显示设备的纵向分辨率以及第一类型显示设备的纵向分辨率与第二类型显示设备的横向分辨率是否相等，若是，执行步骤207，否则，执行步骤210。 [0057]　步骤207、DRM模块将显示设备信息中数据处理指令发送至图像处理模块，其中数据处理指令为旋转90度。 [0058]　步骤208、图像处理模块根据接收到的数据处理指令，将待显示数据旋转90度，并将处理后的数据发送至DRM模块。 [0059]　步骤209、DRM模块控制第二类型显示设备显示处理后的数据。 [0060]　步骤210、DRM模块将显示设备信息中第一类型显示设备与第二类型显示设备横向分辨率的比例和纵向分辨率的比例发送至图像处理模块。 [0061]　步骤211、图像处理模块根据横向分辨率的比例和纵向分辨率的比例相应调节待显示数据并将处理后的数据发送至DRM模块，执行步骤209。 [0062]　上述方法可由本发明任意实施例所提供的系统来执行，具备上述系统相应有益效果。未在本实施例中详尽描述的技术细节，可参见本发明任意实施例所提供的系统。</t>
  </si>
  <si>
    <t>本发明通过图像处理模块将待显示数据处理，使得处理后的数据与第二类型显示设备分辨率匹配，实现在不同类型显示设备同步显示图像或视频，不受硬件资源限制，提高用户体验。</t>
  </si>
  <si>
    <t>CN104637460A |
CN103472905A |
CN103324322A |
CN102981793A |
CN202127448U |
US20140101575A1</t>
  </si>
  <si>
    <t>CN111907407B |
CN110166792B |
CN112822517A |
CN111907407A |
CN110166792A |
CN109408017A</t>
  </si>
  <si>
    <t>CN106775517B</t>
  </si>
  <si>
    <t>framebuffer |
帧缓冲 |
类型显示 |
视频同步 |
桌面环境 |
设备驱动 |
x服务器 |
数据处理指令 |
设备信息 |
数据发送 |
比例发送 |
接收到</t>
  </si>
  <si>
    <t>同步显示 |
显示设备 |
显示数据 |
第一显示设备 |
显示图像 |
直接显示 |
正常显示 |
控制显示 |
图像处理模块 |
信息控制 |
模块控制 |
模块连接</t>
  </si>
  <si>
    <t>分辨率 |
直接渲染 |
不相等</t>
  </si>
  <si>
    <t>分辨率参数 |
中分辨率 |
纵向分辨率 |
横向分辨率 |
旋转90度</t>
  </si>
  <si>
    <t>3  2017.05.31 公开 公开
2017.06.23 实质审查的生效 实质审查的生效
IPC(主分类):G06F   3/14
申请日:20161114
2020.06.19 授权 授权</t>
  </si>
  <si>
    <t>北京品源专利代理有限公司; 孟金喆;胡彬</t>
  </si>
  <si>
    <t>110167 辽宁省沈阳市东陵区上深沟村860-1号沈阳国际软件园F8A301室</t>
  </si>
  <si>
    <t>CN201621195159.4</t>
  </si>
  <si>
    <t>一种低热阻的手机屏蔽散热结构及具有该结构的手机</t>
  </si>
  <si>
    <t>本实用新型提供一种低热阻的手机屏蔽散热结构及具有该结构的手机，其中手机屏蔽散热结构包括PCB板和散热体，所述PCB板和所述散热体之间形成一安装腔，所述安装腔内设置有屏蔽罩，所述屏蔽罩安装在所述PCB板上，所述屏蔽罩内设有芯片，所述芯片安装在所述PCB板上，所述屏蔽罩包括顶板及连接于所述顶板上的侧板，所述屏蔽罩的顶板上开设有预定尺寸大小的通孔，所述通孔上覆盖有散热片，所述散热片与所述芯片之间贴设有第一导热硅胶，所述散热片和所述散热体之间贴设有第二导热硅胶。本实用新型有效降低了发热器件与金属中框之间的热阻，保留了原有屏蔽罩的屏蔽功能，既提升了手机的散热效果，还可实现手机超薄的结构目标。</t>
  </si>
  <si>
    <t>一种低热阻的手机屏蔽散热结构，其特征在于：包括PCB板和散热体，所述PCB板和所述散热体之间形成一安装腔，所述安装腔内设置有屏蔽罩，所述屏蔽罩安装在所述PCB板上，所述屏蔽罩内设有芯片，所述芯片安装在所述PCB板上，所述屏蔽罩包括顶板及连接于所述顶板上的侧板，所述屏蔽罩的顶板上开设有通孔，所述通孔正对所述芯片，所述通孔的面积是所述屏蔽罩的顶板面积的倍数范围为大于等于0.2且小于1，一个散热片全面覆盖所述通孔，所述散热片与所述芯片之间贴设有第一导热硅胶，所述散热片和所述散热体之间贴设有第二导热硅胶。</t>
  </si>
  <si>
    <t>修洪雨</t>
  </si>
  <si>
    <t>2016/10/28</t>
  </si>
  <si>
    <t>2017/05/17</t>
  </si>
  <si>
    <t>H05K  7/20|H04M  1/02|H05K  9/00</t>
  </si>
  <si>
    <t>H05K  7/20</t>
  </si>
  <si>
    <t>Y02A30/00|Y02A30/50</t>
  </si>
  <si>
    <t>Y02A30</t>
  </si>
  <si>
    <t>　目前，现有手机中，考虑信号屏蔽等功能，在主芯片等主要功率器件、射频器件表面装有屏蔽罩。而内部芯片与屏蔽盖之间直接无热界面材料，或者直接空气接触，或者采用导热硅胶垫的界面材料接触，热量通常通过如下路径传递：&lt;br/&gt;　发热器件→屏蔽罩→热沉(金属中框)&lt;br/&gt;　或者发热器件→导热硅胶→屏蔽罩→热沉(金属中框)&lt;br/&gt;　芯片与屏蔽盖之间直接空气接触，由于空气的导热系数很低，大大阻碍了芯片向金属中框的热量传递，增加了芯片与屏蔽盖及金属散热中框之间的热阻；芯片与屏蔽盖之间填充导热硅胶垫，由于导热硅胶垫的厚度要求，一般这个空间需要大于0.2mm，增加了芯片到金属中框之间的距离，增大了芯片与散热材料金属中框之间的热阻。&lt;br/&gt;　发热器件与金属中框之间的热阻增加，会导致芯片温度过高，导致CPU降频，手机外表面过热，影响手机的整体性能及客户感知度。</t>
  </si>
  <si>
    <t>　本实用新型涉及电子产品散热技术领域，尤其涉及一种低热阻的手机屏蔽散热结构及具有该结构的手机。</t>
  </si>
  <si>
    <t>[0022]　在描述具体实施例之前，需要说明的是：第一、第二等数量的表达仅是用来区别若干名称相同的元件，不用来限定本实用新型。 [0023]　实施例一 [0024]　请参考图1，本实施例提供的一种低热阻的手机屏蔽散热结构10，包括PCB板20、作为散热体的金属中框30、散热片40、屏蔽罩60、芯片50、第一导热硅胶70以及第二导热硅胶80。所述PCB板20与所述金属中框30之间形成一安装腔90，屏蔽罩60位于所述安装腔90内并固定在PCB板20上，所述芯片50安装于PCB板20上并位于屏蔽罩60与PCB板20形成的容腔内，所述屏蔽罩60包括顶板61和侧板62，顶板61正对芯片50的部位开设有预定尺寸的通孔611，所述通孔611上覆盖有散热片40。所述散热片40向四周的延伸部分，覆盖整个顶板61。散热片40与所述芯片50之间设置有第一导热硅胶70，散热片40和金属中框30之间设置有第二导热硅胶80。 [0025]　在本实施例中，所述通孔的面积是所述屏蔽罩的顶板面积的倍数范围为大于等于0.2且小于1，可以理解地，倍数可取此范围中的0.3、0.4、0.5、0.6、0.7、0.8、0.9。 [0026]　第一导热硅胶70覆盖芯片50的整个上表面且高度与屏蔽罩60的顶板61齐平，不但使芯片50所产生的热量能尽快传导出去，而且使散热片40与第一导热硅胶70充分接触，减少接触热阻，有利于散热。 [0027]　散热片40上表面正对于通孔611处设置有第二导热硅胶80，第二导热硅胶80一端连接散热片40，另一端连接金属中框30，这样，通过第二导热硅胶80，把传递到散热片40的热量再传递到金属中框30上。 [0028]　具体地，在装配时第一导热硅胶70的高度等于屏蔽罩60的高度，金属中框30通过压紧第二导热硅胶80，一方面使散热片40与屏蔽罩60充分接触，有利于热量的传递；另一方面使散热片40固定在屏蔽罩60与第二导热硅胶80之间。发热芯片50产生的热量传递到第一导热硅胶70，再由第一导热硅胶70传到到散热片40。散热片40把从屏蔽罩60和第一导热硅胶70吸收到的热量均布开，再传递到第二导热硅胶80，最终由第二导热硅胶80传递到金属中框30，此过程没有通过空气进行热量传递，所以显著地降低了芯片50与金属中框30之间的热阻。 [0029]　散热片40所用的材质为石墨、铜箔或者石墨和铜箔的组合物，散热片的厚度小于屏蔽罩的厚度。导热硅胶也可以用其它的导热材料代替，比如导热泥。 [0030]　为了达到比较好的屏蔽效果，在散热片40的表面覆盖有电磁屏蔽层(图中未标示)。具体地，可以根据内部电磁辐射的强度，通过PVD(物理气相沉积)等工艺，在散热片40的表面镀上所需厚度的电磁屏蔽层，电磁屏蔽层为导热的金属材料，使得散热片40具有导热和屏蔽的作用。这样既能减少热阻，又能保证屏蔽效果。 [0031]　屏蔽罩60与PCB板20形成的容腔内可以设置多个芯片50，屏蔽罩60正对每个芯片50的上端均开设通孔611。也可以在PCB板20上设置多个屏蔽罩60组合使用。屏蔽罩60的形状可以为半球体等其他形状。 [0032]　本实施例还提供了一种具有如上所述的低热阻屏蔽散热结构的手机，该手机较轻薄，屏蔽散热效果良好，使用寿命长，生产成本低。 [0033]　实施例二 [0034]　请参考图2，本实施例又提供了一种低热阻的手机屏蔽散热结构11，包括PCB板20、作为散热体的金属中框30、扣板60、芯片50、导热硅胶70。带有屏蔽功能的扣板60相对金属中框30和PCB板的两个面均镂空，金属中框30和PCB板20安装在扣板60的两个镂空面上。所述金属中框30、所述扣板60、所述PCB板20形成一安装腔90，所述安装腔内90设置有芯片50，所述芯片50安装在所述PCB板20上，所述芯片50与所述金属中框30之间设置有导热硅胶70。 [0035]　本实用新型通过导热硅胶70使芯片50产生的热量能快速传递到金属中框30上，从而降低了芯片50和金属中框30之间的热阻。因为扣板60具有屏蔽功能，从而保留了原有屏蔽罩的屏蔽功能。这样既能减少热阻，又能保证屏蔽效果。 [0036]　具体地，在装配时导热硅胶70的一端连接在芯片50的上表面并覆盖整个上表面，另一端连接金属中框30，这样芯片50产生的热量可以沿着导热硅胶70快速传递到金属中框30上，从而散发出去。由于此过程没有靠空气来进行热量的传递，所以显著的减少了发热芯片50与金属中框30之间的热阻。芯片50与金属中框30之间只有导热硅胶70，显著地节省了手机的散热片和屏蔽盖的厚度空间，此种方案对超薄手机的实现也具有较大的贡献作用 [0037]　优选地，金属中框30可以为其它的热沉，比如手机壳。导热硅胶也可以为其它的导热材料，比如导热泥。扣板60的材料优选为塑料，也可以用金属等具有屏蔽功能的材料。 [0038]　可以在安装腔90内，设置多个芯片50，多个芯片50的上端面均由导热硅胶70与金属中框30直接相连接。也可以多个安装腔90组合使用。 [0039]　本实施例还提供了一种具有如上所述的低热阻屏蔽散热结构的手机，该手机较轻薄，屏蔽散热效果良好，使用寿命长，生产成本低。 [0040]　以上所述仅为本实用新型的较佳实施例而已，并不用以限制本实用新型，凡在本实用新型的精神和原则之内所作的任何修改、等同替换和改进等，均应包含在本实用新型的保护范围之内。</t>
  </si>
  <si>
    <t>本实用新型有效降低了发热器件与金属中框之间的热阻，保留了原有屏蔽罩的屏蔽功能，既提升了手机的散热效果，还可实现手机超薄的结构目标。</t>
  </si>
  <si>
    <t>CN109040379B |
CN110325019B |
CN108513515B |
CN109640588B |
WO2021000880A1 |
CN111148406A |
CN110337230A |
CN110325019A |
CN109640588A |
CN109040379A |
CN108513515A |
CN108200752A |
CN107911521A</t>
  </si>
  <si>
    <t>4.4</t>
  </si>
  <si>
    <t>导热硅胶 |
散热材料 |
散热结构 |
低热阻 |
散热片 |
导热材料 |
金属散热 |
接触热阻 |
热沉 |
屏蔽盖 |
散热技术 |
快速传递 |
屏蔽罩 |
发热芯片 |
导热硅胶垫 |
手机屏蔽</t>
  </si>
  <si>
    <t>发热器件 |
热界面材料 |
pcb板 |
热量传递 |
电磁屏蔽层</t>
  </si>
  <si>
    <t>散热效果 |
散热体 |
贴设 |
石墨片 |
安装腔 |
全面覆盖</t>
  </si>
  <si>
    <t>芯片安装 |
金属中框 |
铜箔片 |
手机壳 |
上表面</t>
  </si>
  <si>
    <t>1  2017.05.17 授权 授权</t>
  </si>
  <si>
    <t>深圳中-专利商标事务所; 张全文</t>
  </si>
  <si>
    <t>CN201621193786.4</t>
  </si>
  <si>
    <t>具有制冷功能的散热系统</t>
  </si>
  <si>
    <t>本实用新型属于半导体技术领域，具体涉及一种具有制冷功能的散热系统。所述散热系统，包括TEC芯片，所述TEC芯片通过导热粘结层与热敏感器件粘合。同时还提供一种电子产品，包括摄像头和上述散热系统，该散热系统中的TEC芯片与所述摄像头通过导热粘结层粘合。本散热系统通过TEC芯片的制冷能力，将热敏感器件布局在可靠的温度区间，使其性能达到最优，解决了热敏感器件的散热问题。</t>
  </si>
  <si>
    <t>一种具有制冷功能的散热系统，包括TEC芯片，其特征在于：所述TEC芯片通过导热粘结层与热敏感器件粘合。</t>
  </si>
  <si>
    <t>薛小海</t>
  </si>
  <si>
    <t>H05K  7/20|H04N  5/225</t>
  </si>
  <si>
    <t>　TEC：半导体致冷器(Thermoelectric Cooler)是利用半导体材料的珀尔帖效应制成的。所谓珀尔帖效应，是指当直流电流通过两种半导体材料组成的电偶时，其一端吸热，一端放热的现象。重掺杂的N型和P型碲化铋主要用作TEC的半导体材料，碲化铋元件采用电串联，并且是并行发热。TEC包括一些P型和N型对(组)，它们通过电极连在一起，并且夹在两个陶瓷电极之间；当有电流从TEC流过时，电流产生的热量会从TEC的一侧传到另一侧，在TEC上产生“热”侧和“冷”侧，这就是TEC的加热与致冷原理。&lt;br/&gt;　热敏感器件只能在狭窄温度区间工作，超过温度区间，性能无法保证(例如摄像头光学传感器对温度比较敏感，温度过高过低均会影响拍照质量)。现有的平板电脑及手机中的高清摄像头光学传感器对温度比较敏感，超过温度区间，摄像和拍照质量无法保证，而且使镜头老化加剧。</t>
  </si>
  <si>
    <t>　本实用新型属于半导体技术领域，具体涉及一种具有制冷功能的散热系统。</t>
  </si>
  <si>
    <t>[0011]　本实用新型提供一种具有制冷功能的散热系统，其结构如图1所示。所述散热系统包括TEC芯片1，且所述TEC芯片1通过导热粘结层(图未显示)与热敏感器件2粘合。这样，热敏感器件2工作过程中产生的热量通过导热粘结层能够传导至TEC芯片1，该TEC芯片1能够迅速将传导来的热量散去，从而为所述热敏感器件2提供温度稳定的工作环境。 [0012]　优选地，本实施例中的导热粘结层为导热硅胶粘层，该导热粘结层不仅能够有效粘合TEC芯片与热敏感器件，还具有良好的热传导性能。另外，导热硅胶是高端的导热化合物，不固体化、不导电的特性可以避免诸如电路短路等风险，且具有高粘结性能和超强的导热效果。 [0013]　优选地，本实施例中热敏感器件与TEC芯片尺寸相适配，适配可以是指热敏感器件与TEC芯片尺寸相粘合的接触面积或形状相同。通过选择合适规格TEC，使微型的热敏感器件在热密度高的环境中能起到很好散热效果。 [0014]　在上述各实施例的基础上，本实施例中的热敏感器件为摄像头，如高清摄像头。 [0015]　本散热系统通过主动散热给高清摄像头提供类似空调制冷的散热环境，能为摄像头提供可靠的温度区间，使其性能达到最优，为长期可靠4K录像提供可能。 [0016]　本实用新型还提供一种电子产品，包括摄像头，还设置上述散热系统，该散热系统中的TEC芯片与摄像头通过导热粘结层粘合。该电子产品因其设置的的散热系统，可使摄像头适应电子产品中热密度越来越高的环境，为摄像头提供相对恒定的温度区间，使其性能达到最优，从而为电子产品的使用者带来很好的用户体验。 [0017]　具体地，该电子产品为智能手机或平板电脑。本实施例散热系统在智能手机或平板电脑中安装如图1所示。智能手机或平板电脑的主体3，设置在该主体3中的高清摄像头2，以及与其通过导热硅胶粘合的TEC芯片1。 [0018]　高清摄像头2通过导热硅胶粘到TEC芯片1上。导热硅胶具有高粘结性能和超强的导热效果，本实施例通过TEC芯片1的制冷和导热硅胶的导热相结合，可显著降低高清摄像头2长时间使用产生的高温。同时TEC芯片1和高清摄像头2尺寸相同或相近，可在智能手机或平板电脑中充分利用微型空间，设置方便。 [0019]　TEC芯片1超强的制冷能力，能在高温和低温使用场景下，能为高清摄像头2提供可靠的温度区间，使其性能达到最优，为长期可靠的4K录像提供可能。 [0020]　本实施例的散热系统为高清摄像头提供相对恒定的热环境，不受智能手机或平板电脑使用场景限制，为摄像头光学传感器提供高可靠性应用环境，并实现高清摄像头提供长期全天候高清摄像的使用场景，对智能手机或平板电脑使用者带来很好的用户体验。 [0021]　以上所述仅为本实用新型的较佳实施例而已，并不用以限制本实用新型，凡在本实用新型的精神和原则之内所作的任何修改、等同替换和改进等，均应包含在本实用新型的保护范围之内。</t>
  </si>
  <si>
    <t>本散热系统通过TEC芯片的制冷能力，将热敏感器件布局在可靠的温度区间，使其性能达到最优，解决了热敏感器件的散热问题。</t>
  </si>
  <si>
    <t>导热效果 |
散热系统 |
热量 |
散热效果 |
散热环境 |
导热硅胶层 |
热密度 |
半导体致冷器 |
传导 |
温度过高 |
珀尔帖效应 |
电路短路 |
接触面积 |
微型空间</t>
  </si>
  <si>
    <t>热敏感器件 |
导热化合物 |
碲化铋 |
芯片尺寸 |
半导体技术 |
导热粘结层 |
led灯壳体 |
芯片 |
半导体材料</t>
  </si>
  <si>
    <t>热传导性能 |
制冷功能 |
空调制冷 |
制冷能力 |
温度稳定 |
温度区间</t>
  </si>
  <si>
    <t>应用环境 |
电子产品 |
摄像头</t>
  </si>
  <si>
    <t>CN201710111044.5</t>
  </si>
  <si>
    <t>一种用于规则三维对象体积测量的方法和系统</t>
  </si>
  <si>
    <t>本发明公开了一种用于规则三维对象体积测量的方法和系统，其能够灵活便携地完成各种尺寸包装箱体积的测量，不仅测量速度高，且测量成本低。所述方法包括：将参考标尺紧贴设置在规则三维对象的至少一条轮廓线上；获取包括所述规则三维对象和参考标尺的第一图像；对所述第一图像进行图形视觉分析处理，获取所述规则三维对象的轮廓线和参考标尺的轮廓线的图像长度；基于所述参考标尺的预设实际长度、参考标尺的轮廓线的图像长度、以及所述三维对象的轮廓线的图像长度，获取所述规则三维对象的体积。</t>
  </si>
  <si>
    <t>一种用于规则三维对象体积测量的方法，其特征在于，所述方法包括： 　　步骤A：将参考标尺设置在规则三维对象的至少一条轮廓线上； 　　步骤B：获取包括所述规则三维对象和参考标尺的第一图像； 　　步骤C：对所述第一图像进行图形视觉分析处理，获取所述规则三维对象的轮廓线和参考标尺的轮廓线的图像长度； 　　步骤D：基于所述参考标尺的预设实际长度、参考标尺的轮廓线的图像长度、以及所述三维对象的轮廓线的图像长度，获取所述规则三维对象的体积。</t>
  </si>
  <si>
    <t>杨宇彤 |
王聪</t>
  </si>
  <si>
    <t>2017/02/28</t>
  </si>
  <si>
    <t>2017/05/10</t>
  </si>
  <si>
    <t>G01B 11/00</t>
  </si>
  <si>
    <t>G01B11/00</t>
  </si>
  <si>
    <t>G01B11</t>
  </si>
  <si>
    <t>　随着全球网络购物的快速增长，物流行业迅速发展，物流包裹的吞吐量与日俱增。其中，对物流包裹体积的准确、快速、方便地测量是不可缺少的一个重要环节，对物流企业的揽件收费处理速度有着决定性的影响。传统的通过人工测量包裹体积的方式，不仅需要投入大量的人力，而且测量速度慢、误差较大。部分物流企业开始使用自动化的测量设备，但是这些设备价格昂贵，安装复杂，不能方便灵活地大范围使用。&lt;br/&gt;　授权公告号为CN205138424U的中国实用新型专利，公开了一种用于物流行业的包裹体积测量装置，其包括底座、支架、图像传感器以及高度测量组件，底座上设有托盘，托盘表面设置有多个均匀分布的标识点，底座内设有控制主板以及用于带动高度测量组件在支架上上下移动的传动组件。然而，该测量装置仍然需要复杂的底座与高度测量等组件，其结构复杂、成本较高；并且其测量范围受限于托盘的大小和支架的高度，量程较小；由于其高度测量依赖于机械式上下移动的高度测量组件和传动组件，导致测量速度慢；同时其不能方便地移动测量任意摆放的包裹，反而需要将包裹搬运到其托盘上并对齐标识点之后才能开始测量，进一步降低了测量速度和测量灵活性。</t>
  </si>
  <si>
    <t>　本发明涉及电子测量技术领域，尤其涉及一种用于规则三维对象体积测量的方法和系统。</t>
  </si>
  <si>
    <t>[0036]　步骤101：设置参考标尺 [0037]　以正方体或者长方体形状的包装箱或者包裹为例，在进行测量时，可以将参考标尺紧贴设置在包装箱的顶角上，使参考标尺的三条活动标尺臂分别紧贴相交于该顶点的三条棱上，其中三条活动标尺臂的长度可以相同或者不同，但其实际长度均已经预先通过其他方式获取或者存储(例如，按照预设的长度制造或者使用常规二维量具测量过参考标尺的标志臂的长度)。 [0038]　步骤102：获取第一图像 [0039]　具体地，可以根据测量者的指令(例如，通过用户界面菜单点击开始测量按钮)，通过摄像头在距离包装箱一定距离处进行拍摄，获取包括包装箱和参考标尺的第一图像。其中，在拍摄时，不需要移动或者搬运包装箱，在设置好参考标尺之后，可以由测量者持摄像头对包装箱进行拍摄，不需要过多的特别调整角度，使所获得的图像清楚地显示包装箱和参考标尺的各条活动标尺臂即可，从而可以快速、方便地获取图像，缩短测量时间，减少不必要的货物搬运。进一步地，所获取的第一图像可以存储在本地存储装置上，也可以通过有线或者无线网络发送给远端储存装置。 [0040]　在优选的实施方式中，可以通过分别将参考标尺的标尺臂紧贴设置在测量对象的不同部位(例如，立方体的不同顶点所对应的三条棱)，重复执行上述步骤，从而获取两幅或更多幅第一图像；或者，可以通过设置两个或者更多参考标尺，分别进行拍摄来获取两幅或者更多幅第一图像。通过多幅第一图像，可以获取更精确的测量数据。 [0041]　步骤103：获取轮廓线的图像长度 [0043]　在优选的实施例中，可以进一步在显示屏上通过不同的颜色来分别显示所确定的包装箱的轮廓线和参考标尺的轮廓线。 [0044]　步骤104：获取规则三维对象的体积 [0045]　具体地，控制计算单元可以基于所述参考标尺的预设实际长度与参考标尺的轮廓线的图像长度计算第一图像的透视角度下物体的形变比例。由于在相同透视角度下所获取的同一幅图像中物体的形变比例相同，因此，可以进一步基于该形变比例和包装箱的棱的轮廓线的图像长度获取包装箱实际棱长。进而根据包装箱的三条棱长之乘积，可以获取包装箱的准确体积。 [0046]　上述实施例中，通过摄像头和参考标尺配合，从所获取的规则三维对象的图像来进行体积计算，其简化了传统测量方法需要移动测量对象的过程，能够有效地提高测量速度；并且不受测量对象所处环境的空间限制，能够灵活便携地完成各种尺寸包装箱体积的测量；此外，其测量过程简单，不需要对测量者进行复杂的测量知识培训，降低了测量的人力成本。 [0047]　如图2所示，本发明一优选的实施方式中，上述获取轮廓线的图像长度的步骤进一步可以包括以下步骤。 [0048]　步骤201：获取位图图像 [0049]　其中，可以通过数字图像处理技术将通过摄像头拍摄的第一图像文件转化为位图Bitmap文件，从而可以去除不必要的冗余图像信息数据。在此步骤之前，还可以预先对第一图像文件进行均值滤波处理，去除常见噪声和干扰。 [0050]　步骤202：通过神经网络和深度学习进行图像处理，或者获取灰度图像 [0051]　具体地，可以通过图像处理软件或者算法对所获取的位图文件进行二值化灰度处理，获取灰度图像。或者，在优选的实施方式中，使用神经网络和深度学习数据对所获取的位图图像进行处理。 [0052]　其中，步骤202中的两种图像处理方法可以在进行测量时由使用者通过用户交互界面选择，也可以由控制计算单元根据便携设备的计算资源情况自动选择。并且优选的实施方式中的步骤202可以合并或者融合步骤203的过程，通过神经网络和深度学习数据对图像中的规则三维对象的轮廓线和顶点进行识别，从而直接获得相应的图像尺寸数据，然后继续执行步骤204。 [0053]　步骤203：轮廓线边缘识别 [0054]　具体地，可以通过Canny边缘检测算法对灰度对象进行进一步的去噪，然后用一阶偏导的有限差分来计算梯度的幅值和方向，对梯度幅值进行非极大值抑制，然后用双阈值算法检测和连接边缘，从而获取灰度图像中不同图形的轮廓线边缘。 [0055]　步骤204：颜色识别 [0056]　由于可以将包装箱于参考标尺的活动标尺臂设置为不同颜色，例如具有较大的颜色反差，因此，在通过步骤203中所获取的不同图形的轮廓线边缘确定不同的形状范围之后，可以根据第一图像上该图形范围对应位置处的平均颜色值的不同来确定灰度图像上该形状范围对应的是包装箱还是参考标尺的活动标尺臂。进而可以分别和/或同时进行参考标尺分支和测量对象分支的处理步骤205和步骤206，其分别根据本步骤的颜色识别结果针对参考标尺的活动标尺臂对应的图像形状，以及测量对象(即规则三维对象，例如立方体、长方体在所拍摄的图像上经过数字图像处理后对应区域的图像形状)。 [0057]　步骤205：进行直线检测 [0058]　具体地，分别对步骤204所确定的包装箱和参考标尺的活动标尺臂对应的形状范围进行LSD(Line Segment Detector，直线分割检测)直线检查，例如，可以通过霍夫变换将具有相同特征的几何形状(如，直线，圆，曲线等)从从灰度图像分离出来。 [0059]　步骤206：趋同直线段拟合 [0060]　进一步地，通过趋同直线段拟合，从而分别获取表示包装箱棱线的轮廓线(例如，多个相切的平行四边形的各条边)及其图像长度，以及表示参考标尺的活动标尺臂的轮廓线(例如，为相对较短的直线段)，也即测量标志线或者活动标尺臂的图像长度。 [0061]　步骤207：计算规则三维对象的体积 [0062]　在如图3所示的本发明一实施例中，以图3中的规则三维对象为例(例如，长方体物流包装箱/盒)，其轮廓线包括9条直线段，而计算体积只需要使用其中设置了参考标尺的三条边或棱。具体地，例如，通过步骤206所获取的待测对象分别表示其长宽高的三条轮廓线的图像长度为Di(Xi，Yi，Zi)，标尺臂的图像长度Dh(Xh，Yh，Zh)，由于三条标尺臂的图像各自对应的三条标尺臂的实际长度已知为Da(Xa，Ya，Za)，根据相同透视角度的物体形变比例一致的原理，即待测对象的实际尺寸D满足：D/Da＝Di/Dh。进一步地，可以确定D＝(Di*Da)/Dh，因此可以获取待测对象的实际尺寸D(X，Y，Z)，进而可以获得该长方体的体积V＝X*Y*Z。 [0063]　在如图4所示的本发明另一实施例中，以图4中的圆柱体物流包装盒/包裹为例，其轮廓线包括圆柱体的两条表示高的直线和表示底面的弧线或椭圆。在测量时，可以将参考标尺的一条标尺臂垂直地设置在圆柱体侧面上。具体地，例如，可以在标尺臂上设置有水平仪等装置，以辅助放置活动标尺臂。并且，在本实施例中，参考标尺可以仅具有两条活动标尺臂，且可以设置为相互垂直。在优选的实施方式中，可以在其中一条标尺臂紧贴圆柱侧面位置设置一定的弧度，从而可以使另一条标尺臂的延长线更准确地通过圆柱底面的圆心。 [0064]　通过步骤206可以分别获取该圆柱体的高和底面直径的图像长度为Di(Xi，Yi)，标尺臂的图像长度Dh(Xh，Yh)，由于两条标尺臂的图像各自对应的标尺臂的实际长度已知为Da(Xa，Ya)，根据相同透视角度的物体形变比例一致的原理，即待测对象的实际尺寸D满足：D/Da＝Di/Dh。进一步地，可以确定D＝(Di*Da)/Dh，因此可以获取该圆柱体的高和直径的实际尺寸D(X，Y)，进而可以获得该圆柱体的体积V＝π*(Y/2)2*X。 [0065]　图3为本发明一实施例提供的一种用于规则三维对象体积测量的系统的结构示意图。所述系统包括便携式电子装置1和参考标尺2；所述便携式电子装置1包括摄像头11、图像处理单元(未示出)、控制计算单元(未示出)、以及人机交互接口单元12(例如，可以包括触摸显示屏、键盘、扬声器、麦克风等)。 [0066]　其中，所述参考标尺2构造为可以紧贴设置在规则三维对象(例如，图3所示的长方体)的至少一条轮廓线上。 [0067]　所述摄像头11用于获取包括所述规则三维对象和参考标尺的第一图像，其可以为单目、双目或三目摄像头。本发明可以仅使用单目摄像头即可完成体积测量，从而可以降低测量系统的硬件成本。 [0069]　所述控制计算单元用于基于所述参考标尺的预设实际长度、参考标尺的轮廓线的图像长度、以及所述三维对象的轮廓线的图像长度，获取所述规则三维对象的体积。具体地，控制计算单元可以通过执行预先存储在内部或者外部存储装置中的指令集(例如，物流包裹体积测量APP应用程序)和使用者输入的命令来进行体积测量。 [0070]　所述人机交互接口单元11用于接收用户输入的测量指令，显示获取的测量结果。 [0072]　图5示出了本发明一实施例提供的用于规则三维对象体积测量的系统中的人机交互界面示意图。 [0073]　如图5所示，在测量过程中，可以通过点击触摸显示屏13上的开始按钮，开始测量操作。随后，控制计算单元启动摄像头11开始对测量对象进行拍摄。相应地，显示屏13上显示第一信息区域131和第二信息区域132。在测量开始时，可以通过第一信息区域132实时显示如何设置参考标尺的辅助提示线或者点，以便使用者更准确地设置在待测目标的相应位置处。待放置好参考标尺后，图像处理单元对摄像头拍摄的第一图像进行图形视觉分析处理，并通过第一信息区域132显示所获取的待测目标的轮廓线和参考标尺的轮廓线。在优选的实施方式中，可以使用不同的(例如，反差较大的)颜色来分别显示待测目标的轮廓和参考标尺的图像轮廓。并且，可以进一步地使用不同的颜色来分别显示参考标尺的不同标尺臂以及待测目标的不同位置的轮廓线。例如，分别使用红黄蓝来表示长方体上设置了参考标尺的三条棱。并且，还可以进一步根据图像中对应线条的长度或者立方体摆放的位置来分别用不同的颜色表示其长、宽、高。 [0074]　第二信息区域132可以设置用于显示待测目标的轮廓线的长度和所计算的体积数据信息。在优选的实施方式中，还可以进一步包括相应的操作按钮，例如，分享、发送或者保存测量结果数据到指定的位置，从而可以提高物流计费的处理速度。 [0075]　图6示出了本发明一实施例提供的用于规则三维对象体积测量的系统中参考标尺的结构示意图。如图6所示，参考标尺包括至少两条可折叠和展开地连接在折叠部21的标尺臂22。图6所示的三个标尺臂22的长度相同，但是在其他实施方式中，参考标尺的各条标尺臂可以具有不同的长度，并且也可以分别具有不同的颜色。进一步地，所述标尺臂上还可以设置有刻度，以便于在数字图像处理过程中更准确地校正计算结果，并能够方便使用直接获取较小包裹的轮廓长度读数。 [0076]　参考标尺的标尺臂可以是由金属、塑料或者其他材料制成刚性部件。在优选的实施方式中，标尺臂原理折叠部21一端的横截面可以为L形或弧形，从而可以紧贴设置在长方体或者立方体的棱上；或者为弧形，从而可以紧贴圆柱的侧面。在另一个实施例中，参考标尺的标尺臂也可以设置为可变形部件，例如可以弯折为L形或弧形的金属薄片。 [0078]　在本申请所提供的几个实施例中，应该理解到，所揭露的设备和方法，可以通过其它的方式实现。以上所描述的设备实施例仅仅是示意性的，例如，所述单元的划分，可以仅为一种逻辑功能划分，实际实现时可以有另外的划分方式，如：多个单元或组件可以结合，或可以集成到另一个系统，或一些特征可以忽略，或不执行。另外，所显示或讨论的各组成部分相互之间的耦合、或直接耦合、或通信连接可以是通过一些接口，设备或单元的间接耦合或通信连接，可以是电性的、机械的或其它形式的。 [0079]　上述作为分离部件说明的单元可以是、或也可以不是物理上分开的，作为单元显示的部件可以是、或也可以不是物理单元；既可以位于一个地方，也可以分布到多个网络单元上；可以根据实际的需要选择其中的部分或全部单元来实现本实施例方案的目的。</t>
  </si>
  <si>
    <t>所述方法包括：将参考标尺紧贴设置在规则三维对象的至少一条轮廓线上；获取包括所述规则三维对象和参考标尺的第一图像；对所述第一图像进行图形视觉分析处理，获取所述规则三维对象的轮廓线和参考标尺的轮廓线的图像长度；基于所述参考标尺的预设实际长度、参考标尺的轮廓线的图像长度、以及所述三维对象的轮廓线的图像长度，获取所述规则三维对象的体积。</t>
  </si>
  <si>
    <t>JPS61290641A |
CN105928598A |
CN105894545A |
CN105066878A |
CN103630074A |
CN201199148Y</t>
  </si>
  <si>
    <t>CN109961468B |
CN109579752B |
WO2018157513 |
CN111238369A |
CN109961468A |
CN109579752A |
CN108519050A |
CN108507464A |
CN108507463A |
CN107854112A</t>
  </si>
  <si>
    <t>2.61</t>
  </si>
  <si>
    <t>WO2018157513</t>
  </si>
  <si>
    <t>double tandem |
尺寸数据 |
标识点 |
图像轮廓 |
直线检测 |
图像处理软件 |
轮廓线 |
边缘识别 |
取轮廓 |
canny边缘检测算法 |
数字图像处理 |
图像形状 |
三维对象 |
获取图像 |
立方体 |
轮廓长度 |
homoepitaxy |
单目摄像头 |
视觉分析</t>
  </si>
  <si>
    <t>体积数据 |
体积测量</t>
  </si>
  <si>
    <t>lifetime battery |
实际长度 |
测量过程</t>
  </si>
  <si>
    <t>图像处理器 |
图像处理单元 |
摄像头拍摄 |
摄像头 |
实时显示 |
人机交互接口 |
控制计算单元 |
便携式电子装置</t>
  </si>
  <si>
    <t>3  2017.05.10 公开 公开
2017.06.06 实质审查的生效 实质审查的生效
IPC(主分类):G01B  11/00
申请日:20170228
2020.04.03 发明专利申请公布后的驳回 发明专利申请公布后的驳回
号牌文件类型代码=1602
号牌文件序号=10182703941509
IPC(主分类)=G01B  11/00
申请公布日=20170510</t>
  </si>
  <si>
    <t>CN201611104087.2</t>
  </si>
  <si>
    <t>一种可扩展标记语言解析方法及装置</t>
  </si>
  <si>
    <t>本发明公开了一种可扩展标记语言解析方法及装置。该方法包括：获取可扩展标记语言文件中的预设片段；将所述预设片段中的节点依次执行入栈和出栈操作；依据所述出栈操作得到的节点构造和所述预设片段对应的节点树。通过本发明的技术方案，能够处理大型的可扩展标记语言文件、存取以及修改可扩展标记语言文件并且易于开发和理解。</t>
  </si>
  <si>
    <t>一种可扩展标记语言解析方法，其特征在于，包括： 　　获取可扩展标记语言文件中的预设片段； 　　将所述预设片段中的节点依次执行入栈和出栈操作； 　　依据所述出栈操作得到的节点构造和所述预设片段对应的节点树。</t>
  </si>
  <si>
    <t>王祺</t>
  </si>
  <si>
    <t>2017/04/26</t>
  </si>
  <si>
    <t>G06F  9/44|G06F 17/30</t>
  </si>
  <si>
    <t>G06F8/20|G06F16/83</t>
  </si>
  <si>
    <t>　可扩展标记语言(Extensible Markup Language，XML)是W3C组织于1998年2月发布的标准。可扩展标记语言作为全球通用的半结构化的数据模型，它的应用领域己广泛涉及出版、电子商务、企业协作以及Web服务等方而由于可扩展标记语言具有跨平台、简单易用等特性，在很短的时间内就获得了广泛认同，其应用领域不断地得到拓展，已成为一种被大量使用的通用数据格式。&lt;br/&gt;　SAX，全称Simple API for可扩展标记语言，既是一种接口，也是一种软件包。它是一种可扩展标记语言解析的替代方法。它逐行扫描文档，一边扫描一边解析。由于应用程序只是在读取数据时检查数据，因此不需要将数据存储在内存中，这对于大型文档的解析是个巨大优势。然而SAX只能对文件按顺序剖析一遍，不支持对文件的随意存取。并且它只能读取可扩展标记语言文件内容，不能修改可扩展标记语言文件内容。开发上也比较复杂，需要自己制作事件处理器。&lt;br/&gt;　文档对象模型(Document Object Model，DOM)是W3C组织推荐的处理可扩展标志语言的标准编程接口。使用DOM对可扩展标记语言文件进行操作时，首先要解析文件，将文件分为独立的元素、属性和注释等，然后以节点树的形式在内存中对可扩展标记语言文件进行表示，就可以通过节点树访问文档的内容，并根据需要修改文档。DOM可以随意存取文件树的任何部分，并且可以随意修改可扩展标记语言文件，易于理解和开发。然而DOM处理大型的可扩展标记语言文件会产生大量的开销，占用过多系统的内存，并且创建DOM树是一个缓慢的过程，因此DOM不适合处理大型的可扩展标记语言文件。</t>
  </si>
  <si>
    <t>　本发明实施例涉及一种智能终端技术，尤其涉及一种可扩展标记语言解析方法及装置。</t>
  </si>
  <si>
    <t>[0051]　实施例一 [0053]　S110，获取可扩展标记语言文件中的预设片段。 [0054]　其中，所述预设片段为可扩展标记语言文件中需要解析的部分。工程师可以根据项目的需要对可扩展标记语言文件进行片段截取。 [0055]　S120，将所述预设片段中的节点依次执行入栈和出栈操作。 [0056]　其中，所述预设片段中的节点个数至少为一个。具体的，利用栈的结构特点，依次对预设片段中的节点进行入栈和出栈操作。例如可以是，当预设片段中有2个节点的情况下，第一个节点先进行入栈和出栈操作，第二个节点再进行入栈和出栈操作。 [0057]　S130，依据所述出栈操作得到的节点构造和所述预设片段对应的节点树。 [0058]　其中，所述节点构造为根节点包括节点；也可以为根节点包括节点，节点包括子节点等，再次不做限制。所述预设片段对应的节点树为由预设片段中的节点构成的节点树。例如可以是，根节点包括3个节点，每一个节点包括2个子节点，这样的节点结构就是节点树。 [0059]　可选的，所述将所述预设片段中的节点依次执行入栈和出栈操作，包括： [0060]　将所述预设片段中的节点通过深度优先搜素算法逐个节点执行入栈和出栈操作。 [0061]　其中，所述深度优先搜索属于图算法的一种，英文缩写为DFS即Depth First Search。其过程简要来说是对每一个可能的分支路径深入到不能再深入为止，而且每个节点只能访问一次。具体的，将预设片段中的节点逐个进行入栈和出栈操作，每个节点都必须执行且每个节点只能执行一次出栈和入栈操作。 [0062]　本发明通过获取可扩展标记语言文件中的预设片段，将预设片段中的节点依次执行入栈和出栈操作，依据出栈操作得到的节点构造和所述预设片段对应的节点树，解决了现有技术中通过SAX或者DOM对可扩展标记语言文件进行解析时存在的缺点。本发明实施例利用DOM的操作便利性和SAX的占用内存少的特性，达到能够处理大型的可扩展标记语言文件、存取以及修改可扩展标记语言文件并且易于开发和理解的效果。 [0063]　实施例二 [0064]　图2为本发明实施例二中的一种可扩展标记语言解析的方法的流程图，本实施例以前述实施例一为基础进行优化，提供了优选的可扩展标记语言解析方法，具体是，所述将所述预设片段中的节点依次执行入栈和出栈操作，包括： [0065]　读取到开始标签时，通过第一回调函数创建根节点放入栈中； [0066]　步骤A：通过所述第一回调函数将node节点放入所述栈中； [0067]　步骤B：通过所述第一回调函数将id节点放入所述栈中，读取到结束标签时，通过第二回调函数将栈顶节点出栈，并存入所述node节点的子节点中； [0068]　步骤C：通过所述第一回调函数将name节点放入所述栈中，读取到结束标签时，通过第二回调函数将栈顶节点出栈，并存入所述node节点的子节点中； [0069]　步骤D：读取到结束标签时，通过所述第二回调函数将栈顶节点出栈，并存入所述根节点的子节点中。 [0070]　相应的，本实施例的方法具体包括如下步骤： [0071]　S210，获取可扩展标记语言文件中的预设片段。 [0072]　其中，预设片段可以为从一个需要获取的节点&amp;lt;N&amp;gt;开始到&amp;lt;/N&amp;gt;之间的可扩展标记语言文件的片段。 [0073]　可选的，所述第一回调函数为startElement，所述第二回调函数为endElement。 [0074]　S220，读取到开始标签时，通过第一回调函数创建根节点放入栈中。 [0075]　具体的，当所述开始标签为&amp;lt;root&amp;gt;的情况下，读到&amp;lt;root&amp;gt;时，回调startElement，创建root节点，对根节点进行入栈操作。 [0076]　S230，通过所述第一回调函数将node节点放入所述栈中。 [0077]　具体的，依据深度优先搜索原则，读到&amp;lt;node&amp;gt;标签，回调startElement，创建node节点，对node节点进行入栈操作。 [0078]　S240，通过所述第一回调函数将id节点放入所述栈中，读取到结束标签时，通过第二回调函数将栈顶节点出栈，并存入所述node节点的子节点中。 [0079]　具体的，依据深度优先搜索原则，读到&amp;lt;id&amp;gt;标签，回调startElement，创建id节点，对id节点进行入栈操作。读到&amp;lt;/id&amp;gt;标签，也就是结束标签，回调endElement，对栈顶节点进行出栈操作，也就是将id节点出栈并且放入当前的栈顶节点(node节点)的子节点中。 [0080]　S250，通过所述第一回调函数将name节点放入所述栈中，读取到结束标签时，通过第二回调函数将栈顶节点出栈，并存入所述node节点的子节点中。 [0081]　具体的，依据深度优先搜索原则，读到&amp;lt;name&amp;gt;标签，回调startElement，创建name节点，对name节点进行入栈操作。读到&amp;lt;/name&amp;gt;标签，也就是结束标签，回调endElement，对栈顶节点进行出栈操作，也就是将name节点出栈并且放入当前的栈顶节点(node节点)的子节点中。 [0082]　S260，读取到结束标签时，通过所述第二回调函数将栈顶节点出栈，并存入所述根节点的子节点中。 [0083]　具体的，依据深度优先搜索原则，读到&amp;lt;/node&amp;gt;标签，也就是结束标签，回调endElement，对栈顶节点进行出栈操作，也就是将node节点出栈并且放入当前的栈顶节点(root节点)的子节点中。 [0084]　可选的，还包括：将所述预设片段中的node节点依次执行步骤A、B、C、D直至预设片段中的所有节点均执行了入栈和出栈操作。 [0085]　具体的，预设片段中可能包括多个node节点，对所述的node节点依次进行上述出栈和入栈操作直至所有的节点均执行了入栈和出栈操作。 [0086]　S270，依据所述出栈操作得到的节点构造和所述预设片段对应的节点树。 [0087]　可选的，所述依据所述出栈操作得到的节点构造和所述预设片段对应的节点树，包括： [0088]　所述node节点的id节点和name节点作为所述node节点的子节点； [0089]　所述node节点作为所述根节点的子节点。 [0090]　具体的，节点构造可以为id节点和name节点作为所述node节点的子节点，node节点为根节点的子节点。 [0092]　实施例三 [0093]　图3为本发明实施例三中的一种可扩展标记语言解析的方法的流程图，本实施例以前述实施例为基础进行优化，提供了优选的可扩展标记语言解析方法，具体是，所述将所述预设片段中的节点依次执行入栈和出栈操作，包括： [0094]　读取到开始标签时，通过第一回调函数创建根节点放入栈中； [0095]　步骤A：通过所述第一回调函数将node节点放入所述栈中； [0096]　步骤B：通过所述第一回调函数将id节点放入所述栈中，读取到结束标签时，通过第二回调函数将栈顶节点出栈，并存入所述node节点的子节点中； [0097]　步骤D：读取到结束标签时，通过所述第二回调函数将栈顶节点出栈，并存入所述根节点的子节点中。 [0098]　相应的，本实施例的方法具体包括如下步骤： [0099]　S310，获取可扩展标记语言文件中的预设片段。 [0100]　S320，读取到开始标签时，通过第一回调函数创建根节点放入栈中。 [0101]　S330，通过所述第一回调函数将node节点放入所述栈中。 [0102]　S340，通过所述第一回调函数将id节点放入所述栈中，读取到结束标签时，通过第二回调函数将栈顶节点出栈，并存入所述node节点的子节点中。 [0103]　S350，读取到结束标签时，通过所述第二回调函数将栈顶节点出栈，并存入所述根节点的子节点中。 [0104]　S360，依据所述出栈操作得到的节点构造和所述预设片段对应的节点树。 [0105]　可选的，还包括：将所述预设片段中的node节点依次执行步骤A、B、D直至预设片段中的所有节点均执行了入栈和出栈操作。 [0106]　可选的，所述依据所述出栈操作得到的节点构造和所述预设片段对应的节点树，包括： [0107]　所述node节点的id节点作为所述node节点的子节点； [0108]　所述node节点作为所述根节点的子节点。 [0109]　在一个具体的例子中，预设片段为从一个需要获取的节点&amp;lt;root&amp;gt;开始到&amp;lt;/root&amp;gt;之间的可扩展标记语言文件的片段，所述预设片段包含3个node节点，且第一回调函数为startElement，第二回调函数为endElement。当所述开始标签为&amp;lt;root&amp;gt;的情况下，读到&amp;lt;root&amp;gt;时，回调startElement，创建root节点，对根节点进行入栈操作。依据深度优先搜索原则，读到&amp;lt;node&amp;gt;标签，回调startElement，创建node节点，对node节点进行入栈操作。依据深度优先搜索原则，读到&amp;lt;id&amp;gt;标签，回调startElement，创建id节点，对id节点进行入栈操作。读到&amp;lt;/id&amp;gt;标签，也就是结束标签，回调endElement，对栈顶节点进行出栈操作，也就是将id节点出栈并且放入当前的栈顶节点(node节点)的子节点中。依据深度优先搜索原则，读到&amp;lt;/node&amp;gt;标签，也就是结束标签，回调endElement，对栈顶节点进行出栈操作，也就是将node节点出栈并且放入当前的栈顶节点(root节点)的子节点中。第二个node节点，按照上述对第一个node节点进行的入栈和出栈操作，对第二个node节点进行上述出栈和入栈操作；第三个node节点，按照上述对第一个node节点进行的入栈和出栈操作，对第三个node节点进行上述出栈和入栈操作。节点构造为id节点作为node节点的子节点，3个node节点作为根节点的子节点。 [0111]　实施例四 [0112]　图4为本发明实施例四中的一种可扩展标记语言解析的方法的流程图，本实施例以前述实施例为基础进行优化，提供了优选的可扩展标记语言解析方法，具体是，所述将所述预设片段中的节点依次执行入栈和出栈操作，包括： [0113]　读取到开始标签时，通过第一回调函数创建根节点放入栈中； [0114]　步骤A：通过所述第一回调函数将node节点放入所述栈中。 [0115]　步骤C：通过所述第一回调函数将name节点放入所述栈中，读取到结束标签时，通过第二回调函数将栈顶节点出栈，并存入所述node节点的子节点中。 [0116]　步骤D：读取到结束标签时，通过所述第二回调函数将栈顶节点出栈，并存入所述根节点的子节点中。 [0117]　相应的，本实施例的方法具体包括如下步骤： [0118]　S410，获取可扩展标记语言文件中的预设片段。 [0119]　S420，读取到开始标签时，通过第一回调函数创建根节点放入栈中。 [0120]　S430，通过所述第一回调函数将node节点放入所述栈中。 [0121]　S440，通过所述第一回调函数将name节点放入所述栈中，读取到结束标签时，通过第二回调函数将栈顶节点出栈，并存入所述node节点的子节点中。 [0122]　S450，读取到结束标签时，通过所述第二回调函数将栈顶节点出栈，并存入所述根节点的子节点中。 [0123]　S460，依据所述出栈操作得到的节点构造和所述预设片段对应的节点树。 [0124]　可选的，还包括：将所述预设片段中的node节点依次执行步骤A、C、D直至预设片段中的所有节点均执行了入栈和出栈操作。 [0125]　可选的，所述依据所述出栈操作得到的节点构造和所述预设片段对应的节点树，包括： [0126]　所述node节点的name节点作为所述node节点的子节点； [0127]　所述node节点作为所述根节点的子节点。 [0128]　在一个具体的例子中，预设片段为从一个需要获取的节点&amp;lt;root&amp;gt;开始到&amp;lt;/root&amp;gt;之间的可扩展标记语言文件的片段，所述预设片段包含2个node节点，且第一回调函数为startElement，第二回调函数为endElement。当所述开始标签为&amp;lt;root&amp;gt;的情况下，读到&amp;lt;root&amp;gt;时，回调startElement，创建root节点，对根节点进行入栈操作。依据深度优先搜索原则，读到&amp;lt;node&amp;gt;标签，回调startElement，创建node节点，对node节点进行入栈操作。读到&amp;lt;name&amp;gt;标签，回调startElement，创建name节点，对name节点进行入栈操作。读到&amp;lt;/name&amp;gt;标签，也就是结束标签，回调endElement，对栈顶节点进行出栈操作，也就是将name节点出栈并且放入当前的栈顶节点(node节点)的子节点中。读到&amp;lt;/node&amp;gt;标签，也就是结束标签，回调endElement，对栈顶节点进行出栈操作，也就是将node节点出栈并且放入当前的栈顶节点(root节点)的子节点中。第二个node节点，按照上述对第一个node节点进行的入栈和出栈操作，对第二个node节点进行上述出栈和入栈操作。节点构造为name节点作为node节点的子节点，2个node节点作为根节点的子节点。 [0130]　实施例五 [0132]　其中，片段获取模块51，用于获取可扩展标记语言文件中的预设片段； [0133]　执行模块52，用于将所述预设片段中的节点依次执行入栈和出栈操作； [0134]　节点树构造模块53，用于依据所述出栈操作得到的节点构造和所述预设片段对应的节点树。 [0135]　可选的，所述执行模块，具体用于： [0136]　读取到开始标签时，通过第一回调函数创建根节点放入栈中； [0137]　步骤A：通过所述第一回调函数将node节点放入所述栈中； [0138]　步骤B：通过所述第一回调函数将id节点放入所述栈中，读取到结束标签时，通过第二回调函数将栈顶节点出栈，并存入所述node节点的子节点中； [0139]　和/或； [0140]　步骤C：通过所述第一回调函数将name节点放入所述栈中，读取到结束标签时，通过第二回调函数将栈顶节点出栈，并存入所述node节点的子节点中； [0141]　步骤D：读取到结束标签时，通过所述第二回调函数将栈顶节点出栈，并存入所述根节点的子节点中。 [0142]　可选的，所述执行模块，具体用于： [0143]　将所述预设片段中的node节点依次执行步骤A、B和/或C、D直至预设片段中的所有节点均执行了入栈和出栈操作。 [0144]　可选的，所述节点树构造模块，具体用于： [0145]　所述node节点的id节点和/或name节点作为所述node节点的子节点； [0146]　所述node节点作为所述根节点的子节点。 [0147]　可选的，所述执行模块，具体用于： [0148]　将所述预设片段中的节点通过深度优先搜素算法逐个节点执行入栈和出栈操作。 [0149]　可选的，所述第一回调函数为startElement，所述第二回调函数为endElement。</t>
  </si>
  <si>
    <t>通过本发明的技术方案，能够处理大型的可扩展标记语言文件、存取以及修改可扩展标记语言文件并且易于开发和理解。</t>
  </si>
  <si>
    <t>CN105955755A |
CN103186674A |
CN101364234A |
CN101221556A |
CN1614594A</t>
  </si>
  <si>
    <t>栈中 |
子节点 |
根节点 |
节点出栈 |
构造模块 |
节点执行 |
执行步骤</t>
  </si>
  <si>
    <t>节点树 |
node节点 |
出栈操作 |
开始标签 |
事件处理器 |
结束标签 |
深度优先搜索 |
深度优先 |
节点构造 |
id节点</t>
  </si>
  <si>
    <t>回调函数 |
文档对象模型 |
解析文件 |
可扩展标记语言 |
name节点 |
标记语言文件 |
文件内容 |
标准编程接口 |
扩展标记 |
通用数据格式 |
可扩展标志语言</t>
  </si>
  <si>
    <t>解析方法 |
数据模型 |
执行模块 |
hard fescue</t>
  </si>
  <si>
    <t>3  2017.04.26 公开 公开
2017.05.24 实质审查的生效 实质审查的生效
IPC(主分类):G06F   9/44
申请日:20161205
2021.04.30 发明专利申请公布后的驳回 发明专利申请公布后的驳回
申请公布日=2017.04.26</t>
  </si>
  <si>
    <t>CN201610944652.X</t>
  </si>
  <si>
    <t>滑动操作的速度计算方法及装置</t>
  </si>
  <si>
    <t>本发明实施例公开了一种滑动操作的速度计算方法及装置。所述方法包括：检测用户在触摸屏幕上的滑动操作对所述触摸屏幕产生的压力；根据所述压力的取值，计算其对应的滑动速度补偿值；根据所述滑动速度补偿值，补偿所述触摸屏幕的显示界面的滑动速度。本发明实施例提供的滑动操作的速度计算方法及装置实现了根据用户执行滑动操作时不同的压力对显示界面实际滑动速度的调整。</t>
  </si>
  <si>
    <t>一种滑动操作的速度计算方法，其特征在于，包括： 　　检测用户在触摸屏幕上的滑动操作对所述触摸屏幕产生的压力； 　　根据所述压力的取值，计算其对应的滑动速度补偿值； 　　根据所述滑动速度补偿值，补偿所述触摸屏幕的显示界面的滑动速度。</t>
  </si>
  <si>
    <t>2016/11/02</t>
  </si>
  <si>
    <t>2017/03/29</t>
  </si>
  <si>
    <t>G06F  3/041|G06F  3/0484|G06F  3/0488|G06F  9/44</t>
  </si>
  <si>
    <t>G06F3/0414|G06F3/0418|G06F3/0484|G06F3/04883|G06F9/451</t>
  </si>
  <si>
    <t>　随着半导体技术及无线通信技术的高度发展，各种形式的智能终端在人们的生活中占据了越来越重要的地位。在日常生活中，人们使用智能手机与他人保持联络；在驾驶汽车时，驾驶员使用车载终端对汽车进行控制；在阅读书籍时，读者使用平板电脑进行电子书籍的阅读。&lt;br/&gt;　用户在对各种移动终端进行操作时，都会使用滑动操作。通过滑动操作，用户能够实现对显示界面的上下、左右滚动，查看显示界面的不同位置。现有的移动终端在执行用户指令的滑动操作时，显示界面的滑动速度仅由用户手指的滑动速度决定。然而，在一些情况下，用户期望得到更快的滑动速度时，会以对显示屏幕更大的压力力度进行滑动操作。而这种情况并没有被现有的移动终端的设计人员考虑在内。</t>
  </si>
  <si>
    <t>　本发明实施例涉及移动终端技术领域，尤其涉及一种滑动操作的速度计算方法及装置。</t>
  </si>
  <si>
    <t>[0020]　第一实施例 [0022]　参见图1，所述滑动操作的速度计算方法包括： [0023]　S11，检测用户在触摸屏幕上的滑动操作对所述触摸屏幕产生的压力。 [0024]　可以理解，用户每次在触摸屏幕上执行滑动操作都会对所述触摸屏幕的表面产生一定的压力。一般来说，用户用力按压所述触摸屏幕所产生的滑动，也就是所述压力的取值较大时，用户期望得到的显示界面的滑动速度更大一些。 [0025]　在本实施例中，所述触摸屏幕具有压力感测功能。因此，移动终端能够通过所述触摸屏幕检测到用户执行滑动操作时对所述触摸屏幕所产生的压力。 [0026]　具体的，在检测所述压力时，所述移动终端通过其触摸屏幕上的相关压力感测电路模块，感测用户的滑动操作在所述触摸屏幕上所产生的压力。 [0027]　S12，根据所述压力的取值，计算其对应的滑动速度补偿值。 [0028]　根据所述压力的取值，计算该压力对应的滑动速度补偿值。优选的，在计算所述滑动速度补偿值时，采用线性映射的方式计算所述压力对应的滑动速度补偿值。由于采用了线性映射的方式计算所述滑动速度补偿值，所以较大的压力将对应于较大的滑动速度补偿值，而较小的压力将对应于较小的滑动速度补偿值。 [0029]　S13，根据所述滑动速度补偿值，补偿所述触摸屏幕的显示界面的滑动速度。 [0030]　具体的，对所述滑动速度的补偿是将显示界面的初始滑动速度与所述滑动速度补偿值求和，并将求和的结果作为所述显示界面的进行滚动显示的滑动速度。 [0031]　本实施例通过检测用户在触摸屏幕上的滑动操作对所述触摸屏幕产生的压力，根据所述压力的取值，计算其对应的滑动速度补偿值，以及跟所述滑动速度补偿值，补偿所述触摸屏幕的显示界面的滑动速度，实现了根据用户执行滑动操作时不同的压力对显示界面实际滑动速度的调整。 [0032]　第二实施例 [0034]　参见图2，所述滑动操作的速度计算方法包括： [0035]　S21，检测用户在所述触摸屏幕上的滑动操作的操作手势。 [0036]　用户在所述触摸屏幕上进行滑动操作时，是以特定的操作手势执行的滑动操作。在本实施例中，所述操作手势包括：初始接触位置、滑动方向及滑动速度。 [0037]　所述初始接触位置，是指用户执行滑动操作的手指，在执行滑动操作时，最初与所述触摸屏幕接触的接触点在所述触摸屏幕上的位置点。所述滑动方向是指用户执行滑动操作时，手指在所述触摸屏幕上运动的方向。所述滑动速度是指，用户在执行滑动操作时，执行滑动操作的手指在所述触摸屏幕上进行滑动的速度。 [0038]　也就是说，上述检测操作具体是，检测用户在所述触摸屏幕上的滑动操作的初始接触位置、滑动方向，以及滑动速度。 [0039]　S22，根据所述操作手势，确定所述显示界面滑动的初始滑动速度。 [0040]　具体的，确定所述初始滑动速度的过程是：根据所述初始接触位置、所述滑动方向，以及所述滑动速度，确定所述显示界面滑动的初始滑动速度。 [0041]　更为具体的，可以对检测到的用户在所述触摸屏幕上的滑动速度进行沿屏幕宽度或者高度方向的投影，再对投影结果进行线性映射，得到所述显示界面的初始滑动速度。 [0042]　S23，检测用户在触摸屏幕上的滑动操作对所述触摸屏幕产生的压力。 [0043]　S24，根据所述压力的取值，计算其对应的滑动速度补偿值。 [0044]　在本实施例中，对所述滑动速度的补偿是将所述滑动速度补偿值与所述初始滑动速度进行求和，得到最终的显示屏幕滑动的滑动速度。 [0045]　S25，根据所述滑动速度补偿值，补偿所述触摸屏幕的显示界面的滑动速度。 [0046]　本实施例通过检测用户在所述触摸屏幕上的滑动操作的操作手势，以及根据所述操作手势，确定所述显示界面滑动的初始滑动速度，实现了根据用户执行滑动操作时不同的压力对显示界面实际滑动速度的调整。 [0047]　第三实施例 [0049]　参见图3，所述滑动操作的速度计算方法包括： [0050]　S31，检测用户在所述触摸屏幕上的滑动操作的操作手势。 [0051]　S32，根据所述操作手势，确定所述显示界面滑动的初始滑动速度。 [0052]　S33，检测用户在触摸屏幕上的滑动操作对所述触摸屏幕产生的压力。 [0053]　S34，根据所述压力的取值，计算其对应的滑动速度补偿值。 [0054]　S35，根据所述滑动速度补偿值，补偿所述触摸屏幕的显示界面的滑动速度。 [0055]　S36，根据补偿后的所述滑动速度，进行所述显示界面的滑动。 [0056]　在本实施例中，所述显示界面的滑动是带有惯性的滑动。所谓带有惯性的滑动，是指用户的滑动手指离开所述移动终端的触摸屏幕以后，所述触摸屏幕的显示界面仍然会原有的滑动速度向原来的滑动方向进行滑动。在经过一定时间的滑动之后，上述显示界面的滑动显示停止。 [0057]　补偿后的滑动速度等于所述初始滑动速度与所述滑动速度补偿值的和。由于所述显示界面的滑动速度经过了补偿计算，所以显示界面的最后滑动速度会因为用户在触摸屏幕上的压力而改变。并且，用户在执行滑动操作时对所述触摸屏幕的压力越大，产生的显示界面的滑动速度也就越大。 [0058]　本实施例通过根据补偿后的所述滑动速度，进行所述显示界面的滑动，实现了根据用户执行滑动操作时不同的压力对显示界面实际滑动速度的调整。 [0059]　第四实施例 [0061]　所述压力检测模块43用于检测用户在触摸屏幕上的滑动操作对所述触摸屏幕产生的压力。 [0062]　所述补偿计算模块44用于根据所述压力的取值，计算其对应的滑动速度补偿值。 [0063]　所述速度补偿模块45用于根据所述滑动速度补偿值，补偿所述触摸屏幕的显示界面的滑动速度。 [0064]　优选的，所述滑动操作的速度计算装置还包括：手势检测模块41，以及初始速度确定模块42。 [0065]　所述手势检测模块41用于检测用户在所述触摸屏幕上的滑动操作的操作手势。 [0066]　所述初始速度确定模块42用于根据所述操作手势，确定所述显示界面滑动的初始滑动速度。 [0067]　优选的，所述手势检测模块41具体用于：检测用户在所述触摸屏幕上的滑动操作的初始接触位置、滑动方向及滑动速度。 [0068]　优选的，所述初始速度确定模块42具体用于：根据所述初始接触位置、所述滑动方向及所述滑动速度，确定所述初始滑动速度。 [0069]　优选的，所述滑动操作的速度计算装置还包括：滑动显示模块46。 [0070]　所述滑动显示模块46用于根据补偿后的所述滑动速度，进行所述显示界面的滑动。</t>
  </si>
  <si>
    <t>本发明实施例提供的滑动操作的速度计算方法及装置实现了根据用户执行滑动操作时不同的压力对显示界面实际滑动速度的调整。</t>
  </si>
  <si>
    <t>CN105718173A |
CN105573648A |
CN105511761A</t>
  </si>
  <si>
    <t>CN107656652B |
CN107656652A</t>
  </si>
  <si>
    <t>滑动操作 |
用户手指 |
操作手势 |
触摸屏幕 |
检测用户 |
显示界面 |
显示屏幕 |
用户执行 |
滚动显示 |
感测用户 |
移动终端 |
用户期望 |
用户指令 |
操作时 |
智能终端 |
智能手机 |
平板电脑 |
电子书籍</t>
  </si>
  <si>
    <t>滑动速度 |
接触位置 |
滑动方向 |
压力感测</t>
  </si>
  <si>
    <t>滑动显示 |
实际滑动 |
屏幕宽度 |
手势检测模块 |
压力力度 |
速度补偿</t>
  </si>
  <si>
    <t>初始速度 |
确定模块 |
补偿值 |
速度计算</t>
  </si>
  <si>
    <t>3  2017.03.29 公开 公开
2017.04.26 实质审查的生效 实质审查的生效
IPC(主分类):G06F   3/041
申请日:20161102
2020.06.19 发明专利申请公布后的驳回 发明专利申请公布后的驳回
申请公布日=2017.03.29</t>
  </si>
  <si>
    <t>CN201611019714.2</t>
  </si>
  <si>
    <t>一种基于指纹识别的虚拟电子琴弹奏方法及装置</t>
  </si>
  <si>
    <t>本发明公开了一种基于指纹识别的虚拟电子琴弹奏方法，应用于智能终端，所述智能终端设置有触摸式屏幕，包括以下步骤：采样阶段，采集至少3根手指指纹，存储所述指纹数据，对所述指纹数据进行不同方式的组合并编码，将编码的指纹与不同音符进行一一对应；弹奏阶段，当所述智能终端检测到所述手指按下所述触摸式屏幕时，查找该指纹对应的编码，根据所述对应的编码查找对应音符，并将所述对应音符的声音信号进行输出。本发明的方法通过采集操作者的多个指纹信息，对指纹信息进行编码，以便能够通过不同的手指组合的方式实现不同音符的识别，操作者只需要记住手指的组合对应的音符，就能够弹奏音乐，而不需要依靠一直观看虚拟电子琴图像。</t>
  </si>
  <si>
    <t>一种基于指纹识别的虚拟电子琴弹奏方法，应用于智能终端，所述智能终端设置有触摸式屏幕，其特征在于，包括以下步骤： 　　采样阶段，采集至少3根手指指纹，存储所述指纹数据，对所述指纹数据进行不同方式的组合并编码，将编码的指纹与不同音符进行一一对应； 　　弹奏阶段，当所述智能终端检测到所述手指按下所述触摸式屏幕时，查找该指纹对应的编码，根据所述对应的编码查找对应音符，并将所述对应音符的声音信号进行输出。</t>
  </si>
  <si>
    <t>邓亦轩</t>
  </si>
  <si>
    <t>2016/11/17</t>
  </si>
  <si>
    <t>2017/03/08</t>
  </si>
  <si>
    <t>A63F 13/814|A63F 13/2145|A63F 13/42</t>
  </si>
  <si>
    <t>A63F 13/814</t>
  </si>
  <si>
    <t>A63F13/814|A63F13/2145|A63F13/42</t>
  </si>
  <si>
    <t>A63F13</t>
  </si>
  <si>
    <t>　目前市面上有很多针对触摸式智能终端的音乐类游戏，然而这类游戏在操作时，都是采用虚拟按键的方式，在触摸式屏幕上绘制电子琴图像，通过按压指定的屏幕位置来得到对应的反馈。&lt;br/&gt;　然而，这种方式需要操作者实时观看屏幕进行操作，避免按错位置。对于盲人或者需要闭眼弹琴的用户来说，现有的方式无法使用，另外，有些智能终端比较小，极有可能出现错按，或者屏幕过小不方便操作的情况。</t>
  </si>
  <si>
    <t>　本发明涉及音乐游戏领域，特别涉及一种基于指纹识别的虚拟电子琴弹奏方法及装置。</t>
  </si>
  <si>
    <t>[0012]　下面结合具体实施方式对本发明作进一步的详细描述。但不应将此理解为本发明上述主题的范围仅限于以下的实施例，凡基于本发明内容所实现的技术均属于本发明的范围。 [0013]　实施例1：  　　图1所示为本发明的基于指纹识别的虚拟电子琴弹奏方法流程图，所述弹奏方法应用于智能终端，所述智能终端设置有触摸式屏幕，包括以下步骤：  　　采样阶段，采集至少3根手指指纹，存储所述指纹数据，对所述指纹数据进行不同方式的组合并编码，将编码的指纹与不同音符进行一一对应；  　　弹奏阶段，当所述智能终端检测到所述手指按下所述触摸式屏幕时，查找该指纹对应的编码，根据所述对应的编码查找对应音符，并将所述对应音符的声音信号进行输出。 [0014]　本发明的基于指纹识别的虚拟电子琴弹奏方法通过采集操作者的多个指纹信息，对指纹信息进行编码，以便能够通过不同的手指组合的方式实现不同音符的识别，操作者只需要记住手指的组合对应的音符，就能够弹奏音乐，而不需要依靠一直观看虚拟电子琴图像。 [0015]　在一个具体实施方式中，对所述指纹数据编码包括，采用二进制编码方式对所述指纹数据进行编码。 [0016]　例如在一个只需要基本音阶为C调大音阶的实例中，需要7个音符就能实现简单的弹奏功能，此时如果采用二进制编码方式，只需要3根手指的指纹就能实现弹奏7种音符，即，假设三根手指的指纹分别为A、B、C，即有A、B、C、AB、AC、BC、ABC七种组合，其中ABC表示智能终端采集到弹奏者ABC三根手指同时触摸屏幕。智能终端采集到弹奏者3个指纹后，按照默认组合方式或弹奏者的自主设置来将每种指纹组合与每个音符进行一一对应，设置完成后，弹奏者进行弹奏时，智能终端就会检测按下屏幕的指纹，根据之前的对应关系控制对应音符的声音信号进行输出。由于二进制编码方式给出的是使用手指最少的组合方式，因此在实际操作中，可按照弹奏者意愿自主设置不同的组合方式，例如当需要实现弹奏7种音符时，通过采集七根手指的指纹，使每根手指对应一个音符并进行弹奏。 [0017]　在其他更为复杂的实施方式中，用户可根据实际需要的音符数量自由选择组合方式。 [0020]　本发明的指纹采集单元可直接使用智能终端内置的指纹采集装置，也可以通过外置采集模块的方式进行弹奏。声音信号输出设备看可以是智能终端内置的扬声器也可以通过接口使用外部设备实现。 [0021]　进一步地，对所述样本指纹数据进行编码包括，采用二进制编码方式对所述样本指纹数据进行编码。</t>
  </si>
  <si>
    <t>本发明的方法通过采集操作者的多个指纹信息，对指纹信息进行编码，以便能够通过不同的手指组合的方式实现不同音符的识别，操作者只需要记住手指的组合对应的音符，就能够弹奏音乐，而不需要依靠一直观看虚拟电子琴图像。</t>
  </si>
  <si>
    <t>CN106057021A |
CN105302329A |
CN104050467A |
CN101465121A |
CN101014953A</t>
  </si>
  <si>
    <t>CN109529340B |
CN109865285B |
CN110174986A |
CN109865285A |
CN109529340A |
CN107845155A |
CN107767480A |
CN107767479A |
CN107680187A |
CN107680186A |
CN107633565A |
CN107590872A |
CN107564120A</t>
  </si>
  <si>
    <t>弹奏 |
触摸式屏幕 |
functional density |
虚拟电子琴 |
样本指纹数据 |
弹奏音乐 |
弹奏方法 |
function approximation</t>
  </si>
  <si>
    <t>g93a sod1 |
声音信号 |
合并编码 |
二进制编码方式 |
映射关系 |
编码单元</t>
  </si>
  <si>
    <t>触摸屏幕 |
指纹数据 |
指纹采集 |
指纹信息 |
虚拟按键 |
指纹识别 |
手指指纹 |
智能终端 |
手指 |
屏幕位置 |
观看屏幕 |
硬件识别 |
识别单元 |
指纹组合 |
自主设置</t>
  </si>
  <si>
    <t>移动硬盘 |
cvp法 |
数据存储单元</t>
  </si>
  <si>
    <t>3  2017.03.08 公开 公开
2017.04.05 实质审查的生效 实质审查的生效
IPC(主分类):A63F  13/814
申请日:20161117
2020.09.04 发明专利申请公布后的驳回 发明专利申请公布后的驳回
申请公布日=2017.03.08</t>
  </si>
  <si>
    <t>CN201610894101.7</t>
  </si>
  <si>
    <t>一种手持终端导航栏重绘方法及装置</t>
  </si>
  <si>
    <t>本发明公开了一种手持终端导航栏重绘方法，所述手持终端具有物理键盘，包括以下步骤：检测当前所述手持终端屏幕旋转方向；根据所述手持终端屏幕旋转方向计算导航栏重绘参数；利用所述重绘参数进行导航栏重绘。本发明的手持终端导航栏重绘方法通过对搭载Android操作系统的FeaturePhone的导航栏进行重绘，使其能够支持横屏方案，提供灵活、便捷的移动导航栏。</t>
  </si>
  <si>
    <t>一种手持终端导航栏重绘方法，所述手持终端具有物理键盘，其特征在于，包括以下步骤： 　　检测当前所述手持终端屏幕旋转方向； 　　根据所述手持终端屏幕旋转方向计算导航栏重绘参数； 　　利用所述重绘参数进行导航栏重绘。</t>
  </si>
  <si>
    <t>2016/10/13</t>
  </si>
  <si>
    <t>2017/02/22</t>
  </si>
  <si>
    <t>G06F  9/44|G06F  3/0484</t>
  </si>
  <si>
    <t>G06F3/04845|G06F9/451</t>
  </si>
  <si>
    <t>　Android的由于其开放性，得到大量开发者的青睐,近几年来,feature phone（功能手机）搭载Android操作系统又逐渐进入人们的视线。传统的Andorid手机的导航栏可以任意旋转,手机无论是左旋90度,还是右旋90度,手机的导航栏都位于屏幕的右侧，方便用户进行操作，灵活性好。&lt;br/&gt;　但是，搭载Android操作系统的FeaturePhone由于其特殊性，无法支持导航栏的灵活移动，依然是遵循功能机的规则，所以Android FeaturePhone手机不支持横屏方案，只支持竖屏。</t>
  </si>
  <si>
    <t>　本发明涉及终端显示领域，特别涉及一种手持终端导航栏重绘方法及装置。</t>
  </si>
  <si>
    <t>[0019]　下面结合具体实施方式对本发明作进一步的详细描述。但不应将此理解为本发明上述主题的范围仅限于以下的实施例，凡基于本发明内容所实现的技术均属于本发明的范围。 [0020]　实施例1：  　　图1所示为本发明的手持终端导航栏重绘方法流程图，所述手持终端具有物理键盘，包括以下步骤：  　　检测当前所述手持终端屏幕旋转方向；  　　根据所述手持终端屏幕旋转方向计算导航栏重绘参数；  　　利用所述重绘参数进行导航栏重绘。 [0021]　本发明的手持终端导航栏重绘方法通过对搭载Android操作系统的FeaturePhone的导航栏进行重绘，使其能够支持横屏方案，提供灵活、便捷的移动导航栏。 [0022]　在一个具体实施方式中，当所述物理键盘旋转至屏幕左侧时，在屏幕左侧重绘导航栏。 [0023]　在一个具体实施方式中，当所述物理键盘旋转至屏幕右侧时，在屏幕右侧重绘导航栏。 [0024]　在一个具体实施方式中，当所述物理键盘旋转至屏幕上方时，在屏幕上方重绘导航栏。 [0025]　在一个具体实施方式中，当所述物理键盘旋转至屏幕下方时，在屏幕下方重绘导航栏。 [0026]　具体的，手机中的重力感应传感器会根据屏幕的旋转的方向和旋转角度来判断屏幕是否需要横竖屏切换，当需要进行绘制时，对应的计算导航栏的位置、高度、宽度，将最新布局绘制到屏幕上，得到如图2所示的示意图。 [0027]　在实际应用中，包括如下步骤：  　　1.准备阶段：横竖屏切换，布局发生改变，系统会调用WindowManagerService 的函数performLayoutAndPlaceSurfacesLocked刷新屏幕,开始进行绘制。 [0028]　2. 计算阶段：调用PhoneWindowManager类的成员函数beginLayoutLw来计算各个窗口的大小、内容区域边衬大小以及可见区域边衬大小。在函数beginLayoutLw方法根据旋转的角度去计算导航栏的位置。在这个方法中，增加了右转90度的策略，在屏幕右转90度时，将导航栏的位置放到屏幕最左侧。 [0029]　3. 结束阶段：当完成了位置计算及窗口的大小、内容区域边衬大小以及可见区域边衬大小计算后，更新布局，继续执行performLayoutAndPlaceSurfacesLocked方法将最新的状态绘制到屏幕上。 [0030]　本发明同时提供一种手持终端导航栏重绘装置，如图3所示，包括检测单元1，用于检测当前所述手持终端屏幕旋转方向；  　　计算单元2，连接所述检测单元1，用于根据所述手持终端屏幕旋转方向计算导航栏重绘参数；  　　重绘单元3，连接所述计算单,2，用于利用所述重绘参数进行导航栏重绘。 [0031]　在一个具体实施方式中，当所述物理键盘旋转至屏幕左侧时，在屏幕左侧重绘导航栏。 [0032]　在一个具体实施方式中，当所述物理键盘旋转至屏幕右侧时，在屏幕右侧重绘导航栏。 [0033]　在一个具体实施方式中，当所述物理键盘旋转至屏幕上方时，在屏幕上方重绘导航栏。 [0034]　在一个具体实施方式中，当所述物理键盘旋转至屏幕下方时，在屏幕下方重绘导航栏。</t>
  </si>
  <si>
    <t>本发明的手持终端导航栏重绘方法通过对搭载Android操作系统的FeaturePhone的导航栏进行重绘，使其能够支持横屏方案，提供灵活、便捷的移动导航栏。</t>
  </si>
  <si>
    <t>2.17</t>
  </si>
  <si>
    <t>CN104902078A |
CN103970397A |
CN102622162A</t>
  </si>
  <si>
    <t>横屏 |
屏幕旋转 |
刷新屏幕 |
位置计算 |
计算单元</t>
  </si>
  <si>
    <t>导航栏 |
重绘 |
内容区域 |
布局绘制 |
绘制 |
调用 |
窗口 |
成员函数 |
状态绘制</t>
  </si>
  <si>
    <t>android操作系统 |
终端显示 |
物理键盘 |
横竖屏切换 |
重力感应 |
手机 |
方法流程图 |
模块框图 |
手持终端 |
检测单元</t>
  </si>
  <si>
    <t>计算设备 |
移动计算设备 |
个人计算机 |
可读取存储介质 |
软件产品 |
移动硬盘 |
cvp法 |
存储程序代码</t>
  </si>
  <si>
    <t>3  2017.02.22 公开 公开
2017.03.22 实质审查的生效 实质审查的生效
IPC(主分类):G06F   9/44
申请日:20161013
2020.07.24 发明专利申请公布后的驳回 发明专利申请公布后的驳回
申请公布日=2017.02.22</t>
  </si>
  <si>
    <t>CN201610893686.0</t>
  </si>
  <si>
    <t>一种通信终端按键输入控制方法、装置及通信终端</t>
  </si>
  <si>
    <t>本发明公开了一种通信终端按键输入控制方法，应用于通信终端，所述通信终端具有第一按键、至少一个第二按键，包括如下步骤：检测所述至少一个第二按键的按下，控制焦点在虚拟键盘上的移动；检测所述第一按键的按下，选择所述焦点对应的字符；将所述字符在所述通信终端上进行显示。本发明的通信终端按键输入控制方法通过功能按键控制软键盘的字符输入，使用户不依赖于物理键盘和触摸屏幕操作就能进行输入。</t>
  </si>
  <si>
    <t>一种通信终端按键输入控制方法，应用于通信终端，所述通信终端具有第一按键、至少一个第二按键，其特征在于，包括如下步骤： 　　检测所述至少一个第二按键的按下，控制焦点在虚拟键盘上的移动； 　　检测所述第一按键的按下，选择所述焦点对应的字符； 　　将所述字符在所述通信终端上进行显示。</t>
  </si>
  <si>
    <t>G06F3/04886</t>
  </si>
  <si>
    <t>　Android 按键手机是指手机运行android操作装置，同时支持键盘和触摸操作，例如W系列的三星手机，在此类手机进行字符输入时，有两种输入方式，一种是通过触摸点击软键盘上的按键进行输入字符，另一种可以通过物理键盘按键进行输入字符操作。&lt;br/&gt;　而在某些场景下，用户无法通过这两种方式输入或需要通过功能键进行字符输入，这是传统的输入方法不能有效的进行字符输入。</t>
  </si>
  <si>
    <t>　本发明涉及字符输入领域，特别涉及一种通信终端按键输入控制方法、装置及通信终端。</t>
  </si>
  <si>
    <t>[0024]　下面结合具体实施方式对本发明作进一步的详细描述。但不应将此理解为本发明上述主题的范围仅限于以下的实施例，凡基于本发明内容所实现的技术均属于本发明的范围。 [0025]　实施例1：  　　图1所示为本发明的通信终端按键输入控制方法流程图，应用于通信终端，所述通信终端具有第一按键、至少一个第二按键，包括如下步骤：  　　检测所述至少一个第二按键的按下，控制焦点在虚拟键盘上的移动；  　　检测所述第一按键的按下，选择所述焦点对应的字符；  　　将所述字符在所述通信终端上进行显示。 [0026]　具体的，本发明的通信终端可以是具有智能操作装置的设备，且可以通过输入法进行字符输入；本发明的按键为设置在通信终端上的实体按键，可以是内置按键，如音量+按键、音量-按键、方向键、CENTER键等功能按键，也可以是外置按键，如通过耳机插孔设置的智能按键设备、通过usb等接口设置的智能按键设备。例如第一按键可以是确定/ok键，第二按键可以是方向键，通过方向键控制焦点在虚拟键盘上移动，当需要进行选择时，通过确定/ok键进行选择后在所述通信终端上进行显示。当然，具体应用中可以是上述按键的组合设置。 [0027]　本发明的通信终端按键输入控制方法通过功能按键控制软键盘的字符输入，使用户不依赖于物理键盘和触摸屏幕操作就能进行输入。 [0028]　在一个具体实施方式中，当检测到所述第一按键按下时，显示当前焦点对应的第一字符的预览；  　　若检测在预定时间内有下一次所述第一按键按下，则显示当前焦点对应的下一个字符的预览。 [0029]　例如，当一个焦点对应有多个字符时，当监听到第一按键按下时，装置设置定时器进行计时，在定时器计时时间内再次监听到第一按键按下时，则认为是连续触发事件，显示当前焦点对应的下一个字符的预览，定时器预设阈值为工程师预先设定的一个用于判断时间，该预设阈值的长短可以由工程师人为设定，例如：0.5S、1S等，在此不做限定。 [0030]　在一个具体实施方式中，若检测在预定时间内没有下一次所述第一按键按下，则将当前字符的预览作为输出字符在所述通信终端上进行显示。 [0031]　本发明的通信终端按键输入控制方法能够根据虚拟按键的布局进行对应输入方式调整，当一个焦点对应有多个字符时，通过本发明的切换方法能够实现对应的切换。 [0032]　在一个具体实施方式中，所述控制焦点在虚拟键盘上的移动包括：  　　根据所述第二按键按下的事件类型，确定待展示焦点的位置坐标；  　　根据所述位置坐标绘制焦点。 [0033]　以方向键+CENTER键为例，  　　1、焦点绘制步骤：  　　参看图2，Editor（编辑框状态，这时候触摸文本框或者点击CENTER键可以进入文本编辑状态）获得焦点其实就是指当我们想在输入框准备输入字符，当按UP或者DOWN的时候，焦点就会移动，当我们要输入字符，就把焦点移动到这个输入框中。 [0034]　当输入框获得焦点后，就会开启输入法，一般会弹出软键盘，准备让用户开始输入。 [0035]　看到弹出的软键盘其实就是一个KeyboardView。KeyboardView被加载就会执行它的函数onDraw方法来进行界面的绘制。 [0036]　如果在软键盘上有焦点框，那么就应该给它一个默认的焦点框位置。一般情况下将这个焦点框的默认位置定在左上角第一个字符的位置。当执行onDraw方法时，首先获得左上角第一个字符的坐标和高度、宽度。根据这些参数来确定焦点框大小和位置。 [0037]　Canvas绘制矩形焦点框：当绘制的准备工作完成后，就利用Android自身提供的绘制类Canvas来绘制这个焦点框。 [0038]　2、焦点移动步骤：  　　参看图3，在OpenWnn输入法中，OpenWnn.java是主要的控制类，在OpenWnn.java中的onKeyDown方法重写了父类的onKeydown方法，我们在这个方法中添加了对KEYCODE_DOWN, KEYCODE_UP, KEYCODE_RIGHT, KEYCODE_LEFT的判断。 [0039]　以KEYCODE_DOWN为例，首先我们获得一个DefaultSoftkeyboardJAJP对象，这个类最终继承于InputViewMnager.通过这个对象，我们就可以获得这个键盘的中所有按键的信息和最近我们触发过的按键的index。 [0040]　当按下DOWN键后，通过最后一次按键的index及坐标，遍历所有的按键通过相近算法计算出要获得下一个焦点框的按键index及坐标。 [0041]　为了能实时接收OpenWnn.java传递过来的信息，我们在KeyboardView中添加一个公开方法，当按DOWN键获得坐标及index后，就调用这个方法将移动位置和坐标传递到KeyboadView上去。 [0042]　KeyboadView在onDraw方法绘制时，会根据传递过来的index值，获得要移动到键的坐标和宽度、高度。 [0043]　获得焦点框位置后，通过Canvas来绘制焦点框。最后刷新屏幕将更新后的界面刷新到屏幕上。 [0044]　3、字符选择步骤：  　　参看图4，KEYCODE_CENTER表示的是中间键，即第一按键，当按下这个键时，OpenWnn.java的onKeydown方法会捕获这个按下动作。 [0045]　当按下CENTER键后，在OpenWnnJAJP.java的processSoftKeyboardToggleChar方法会对行为进行判断。如果只按一次按键，在OpenWnnJAJP.java中通过InputConnection 的commitText方法，将字符提交到输入框中。 [0046]　当连续按CENTER键，这时需要判断前后两次按键，当两次按键时间差大于设定的时间差时，我们会认为这按键属于两次输入行为，也就是说当第一次按键后固定时间内没有收到再次按键的响应行为，则就会调用InputConnection 的commitText方法，将字符提交到输入框中。 [0047]　如果在固定时间内，收到第二次按键的响应行为，则认为按键行为属于选择字符的操作，这时候会调用keyboardView的showPreview方法显示当前字符。 [0048]　同样道理，当后面固定时间内没有收到再次的按键响应行为，则会把这次按键的字符通过InputConnection 的commitText方法提交到输入框中。 [0049]　图5所示为本发明一个具体实施例中的通信终端按键输入控制方法流程图，通信终端预先进入输入模式，包括：  　　S11、根据所述第二按键按下的事件类型，确定待展示焦点的位置坐标；  　　S12、根据所述位置坐标绘制焦点；  　　S21、检测所述第一按键的按下，显示当前焦点对应的第一字符的预览；  　　S22、判断在预定时间内是否有下一次所述第一按键按下，若是，则执行步骤S23；若否，则执行步骤S3；  　　S23、显示当前焦点对应的下一个字符的预览；  　　S3、将当前字符的预览作为输出字符在所述通信终端上进行显示。 [0050]　图6所示为本发明的通信终端按键输入控制装置模块框图，应用于通信终端，所述通信终端具有第一按键、至少一个第二按键，包括：  　　第一检测单元1，用于当检测到第一按键按下时，发送第一控制消息到所述控制单,3；  　　第二检测单元2，用于当检测到第二按键按下时，发送第二控制消息到所述控制单元3；  　　控制单元3，用于当接收到所述第二控制消息时，控制焦点在虚拟键盘上移动，当接收到所述第一控制消息时，选择所述焦点对应的字符；  　　显示单元4，用于显示所述焦点对应的字符。 [0051]　进一步地，参看图7，还包括定时器单元5，所述定时器单元5用于当第一检测单元1检测到第一按键按下时，检测在定时时间内有下一次第一按键按下，则发送第三控制消息到所述控制单元2；所述控制单元2还用于当接收到所述第三控制消息时，控制显示单元4显示当前焦点对应的下一个字符的预览。 [0052]　进一步地，若在定时时间内没有下一次第一按键按下，则将当前字符的预览作为输出字符在所述显示单元4上进行显示。 [0053]　进一步地，所述控制单元2还用于根据所述第二按键按下的事件类型，确定待展示焦点的位置坐标；根据所述位置坐标绘制焦点。 [0054]　本发明同时提供一种通信终端，所述终端按键输入装置采用如本发明所述的通信终端按键输入控制装置。</t>
  </si>
  <si>
    <t>本发明的通信终端按键输入控制方法通过功能按键控制软键盘的字符输入，使用户不依赖于物理键盘和触摸屏幕操作就能进行输入。</t>
  </si>
  <si>
    <t>CN105812945A |
CN104102413A |
CN103731556A |
CN101911515A |
CN101197075A |
CN1892542A</t>
  </si>
  <si>
    <t>虚拟键盘 |
虚拟按键 |
软键盘 |
方向键 |
字符输入 |
触摸屏幕 |
触摸操作 |
输入字符 |
物理键盘 |
输入模式 |
文本编辑状态 |
输入方法 |
事件类型</t>
  </si>
  <si>
    <t>实体按键 |
功能按键 |
控制显示 |
按键输入 |
显示单元</t>
  </si>
  <si>
    <t>触摸点击 |
按键响应 |
选择字符 |
控制焦点 |
输出字符 |
绘制焦点 |
位置坐标</t>
  </si>
  <si>
    <t>定时时间 |
green rust |
定时器单元 |
通信终端 |
控制方法 |
检测单元 |
控制单元</t>
  </si>
  <si>
    <t>3  2017.02.22 公开 公开
2017.03.22 实质审查的生效 实质审查的生效
IPC(主分类):G06F   3/0488
申请日:20161013
2020.06.05 发明专利申请公布后的驳回 发明专利申请公布后的驳回
申请公布日=2017.02.22</t>
  </si>
  <si>
    <t>CN201610839294.6</t>
  </si>
  <si>
    <t>一种数据图标的显示方法及移动终端</t>
  </si>
  <si>
    <t>本发明公开了一种数据图标的显示方法及移动终端，其中数据图标的显示方法，包括：移动终端初始工作状态下，显示当前运行的数据业务的图标；当出现新的数据业务时候，终端获取正在进行的数据业务的属性参数，并根据该性参数判断新的数据业务是否与当前运行的数据业务的属性参数一致；若一致则继续显示当前运行的数据业务的图标；若不一致则切换显示新的数据业务的图标。该移动终端通过获取当前数据业务操作的相关属性信息，自动区分数据业务的操作类型，在状态栏显示不同的数据业务图标。</t>
  </si>
  <si>
    <t>一种数据图标的显示方法，其特征在于，包括： 　　移动终端初始工作状态下，显示当前运行的数据业务的图标； 　　当出现新的数据业务时候，终端获取正在进行的数据业务的属性参数，并根据该属性参数判断新的数据业务是否与当前运行的数据业务的属性参数一致； 　　若一致则继续显示当前运行的数据业务的图标；若不一致则切换显示新的数据业务的图标。</t>
  </si>
  <si>
    <t>2016/09/21</t>
  </si>
  <si>
    <t>2017/01/25</t>
  </si>
  <si>
    <t>H04M1/72469</t>
  </si>
  <si>
    <t>　移动通信网络中，UE(用户设备)需要发起信令流程建立和网络的数据通道用以转发业务数据包。而UE和网络又可以在该数据通道上建立多个承载通道，其中，这些承载通道可以有不同的服务质量保证，不同类型的业务数据包在不同的承载通道上传递。UE和一个PDN网络(一种由电信运营商组建的广域网，提供接入广域网的服务与技术，为用户提供高质量数据传输服务)之间建立的连接称为PDN连接；&lt;br/&gt;　EPS支持用户和连接到一个或者多个P-GW上的多个PDN网络同时建立连接的能力，即支持多PDN连接，当UE建立多PDN连接时，中间网络设备就需要区分不同的PDN连接，以识别网络传送的数据包隶属UE和哪个PDN网络进行的数据包交换。&lt;br/&gt;　3GPP定义了EPS系统(演进的分组系统)架构下位于S-GW和P-GW之间的S5/S8接口采用PMIP技术，通过APN实现多PDN连接的区分；但是对于多个PDN网络具有相同的APN时，采用修饰的APN以实现多PDN连接的区分。&lt;br/&gt;　当数据业务开关打开时，满足默认pdn承载建立的条件，数据业务图标就会显示出来。在数据业务开关关闭的情况下，状态栏不显示数据业务上下行图标。如果有彩信接收，终端会拉起mms短连接拨号，数据上下行图标显示并高亮显示有数据交互，当彩信完全接收下来，mms拨号断开，数据上下行图标又消失了。这种情况用户非常容易误解，为什么没有打开数据业务开关，数据业务图标还高亮显示产生流量，类似的还有数据业务开关关闭进行volte通话等。&lt;br/&gt;　数据业务上下行图标高亮显示，就代表有数据交互，但不是所有数据交互产生的流量都是收费的。例如：普通上网看网页是要收费的，彩信收发产生的流量是免费的，基于ims(是IP多媒体子系统，是一种全新的多媒体业务形式，它能够满足现在的终端客户更新颖、更多样化多媒体业务的需求)的volte(Voice over LTE，VoLTE是基于IMS的语音业务。它是一种IP数据传输技术，无需2G/3G网，全部业务承载于4G网络上，可实现数据与语音业务在同一网络下的统一)通话业务产生的流量是免费的。&lt;br/&gt;　现有状态栏的数据业务图标只能知道是区分是2G/3G/4G,而无法区分是普通的上网，彩信，ims相关业务。因为用户无法从数据业务图标判断产生的流量是否收费，导致用户会误解，没有做上网操作，但是数据上下行图标在走产生流量，以为是有应用消耗收费的流量，投诉手机商预装吸费软件。</t>
  </si>
  <si>
    <t>　本发明涉及通信领域，具体涉及一种数据图标的显示方法及移动终端。</t>
  </si>
  <si>
    <t>[0029]　为了使本发明实现的技术手段、创作特征、达成目的与功效易于明白了解，下面结合具体图示，进一步阐述本发明。 [0030]　参照图1，一种数据图标的显示方法，包括：移动终端初始工作状态下，显示当前运行的数据业务的图标；具体地根据默认数据业务开关设置，apn信息，获取驻网等情况，显示默认数据业务上下行图标。 [0031]　当出现新的数据业务时候，终端获取正在进行的数据业务的属性参数，并根据该属性参数判断新的数据业务是否与当前运行的数据业务的属性参数一致；若一致则继续显示当前运行的数据业务的图标；若不一致则切换显示新的数据业务的图标。 [0032]　进一步地，上述属性参数包含APN，IP地址，信令信息。而数据业务包括普通类数据业务操作，彩信类数据业务操作以及ims类数据业务操作。 [0033]　移动终端初始工作状态下，对应的数据业务图标在移动终端的UI界面上显示，或者在状态栏内显示。 [0034]　参照图2，一种数据图标的显示移动终端，包括： [0035]　属性数据收集模块，所述属性数据收集模块收集当前数据业务操作的属性数据，包含APN，IP地址，信令信息； [0036]　数据业务区分模块，所述数据业务区分模块根据所述属性数据收集模块反馈的数据进行对应数据业务类型的判断； [0037]　判断条件可以根据当前数据业务pdn通道的apn类型来区分。例如：彩信的apn信息中就需要包含处理mms的能力属性值，漫游时的apn信息中就有包含漫游标识的属性值，如果再详细点，就需要更详细的参数，也许还要在做数据业务从运营商服务器处获得信息，该信息包括免费流量数值，一旦超出免费流量数值则进行计算流量数值计数。 [0038]　数据业务图标显示模块，所述数据业务图标显示模块根据所述数据业务区分模块判断的结果，在移动终端上显示对应的数据业务图标。 [0039]　移动终端还包括状态显示模块，不同的数据业务对应不同的数据业务图标，所述状态显示模块在移动终端的UI界面呈现出数据业务图标； [0040]　上述的状态显示模块也可以为状态栏或提示对话框或者设置中的流量监控模块，流量监控模块可以统计显示“总流量中，哪个pdn产生多少流量，哪些是免费的等。又或者使用应用产生数据流量时，弹出悬浮球提示用户，当前表明流量免费或是收费流量。 [0041]　本发明让用户直观的通过状态栏的数据业务图标就能够清晰的区分是上网，彩信，还是ims相关等业务，而不会产生误解流量偷偷流逝，提高用户体验。</t>
  </si>
  <si>
    <t>该移动终端通过获取当前数据业务操作的相关属性信息，自动区分数据业务的操作类型，在状态栏显示不同的数据业务图标。</t>
  </si>
  <si>
    <t>WO2015142768 |
EP3043249A1 |
CN103763754A |
CN101951433A</t>
  </si>
  <si>
    <t>CN107222525B |
CN107222525A</t>
  </si>
  <si>
    <t>信令流程 |
数据业务 |
语音业务 |
数据流量 |
业务承载 |
多媒体业务 |
ip多媒体子系统 |
apn信息 |
ip地址 |
移动通信网络 |
信令信息</t>
  </si>
  <si>
    <t>通话业务 |
彩信 |
彩信接收 |
移动终端 |
终端获取 |
业务图标 |
业务操作</t>
  </si>
  <si>
    <t>ui界面 |
参数判断 |
状态栏 |
对话框 |
图标显示 |
切换显示 |
显示方法 |
初始工作状态 |
状态显示模块</t>
  </si>
  <si>
    <t>属性参数 |
数据图 |
收集模块 |
属性数据 |
当前数据</t>
  </si>
  <si>
    <t>3  2017.01.25 公开 公开
2017.03.01 实质审查的生效 实质审查的生效
IPC(主分类):H04M   1/725
申请日:20160921
2020.10.02 发明专利申请公布后的驳回 发明专利申请公布后的驳回
申请公布日=2017.01.25</t>
  </si>
  <si>
    <t>710065 陕西省西安市高新区科技二路72号西安软件园零壹广场裙楼DEF座101</t>
  </si>
  <si>
    <t>CN201610832287.3</t>
  </si>
  <si>
    <t>手机及其摄像头组件</t>
  </si>
  <si>
    <t>本发明提供了一种手机及其摄像头组件，摄像头组件包括：第一连接件(1)，所述第一连接件(1)的一端为用于与手机本体(4)连接的第一连接端(11)；第二连接件(2)，所述第二连接件(2)的一端与所述第一连接件(1)的另一端旋转连接，所述第二连接件(2)上具有摄像头安装部(21)；设置于所述摄像头安装部(21)的摄像头(3)，所述摄像头(3)的摄像端朝向所述第二连接件(2)的侧面。本发明提供的摄像头组件中，在不移动手机本体的前提下，实现摄像头360°的旋转，即可实现360°全景拍照的效果，方便了全景拍照，提高了全景拍照的成功率。</t>
  </si>
  <si>
    <t>一种摄像头组件，其特征在于，包括： 　　第一连接件(1)，所述第一连接件(1)的一端为用于与手机本体(4)连接的第一连接端(11)； 　　第二连接件(2)，所述第二连接件(2)的一端与所述第一连接件(1)的另一端旋转连接，所述第二连接件(2)上具有摄像头安装部(21)； 　　设置于所述摄像头安装部(21)的摄像头(3)，所述摄像头(3)的摄像端朝向所述第二连接件(2)的侧面。</t>
  </si>
  <si>
    <t>2016/09/19</t>
  </si>
  <si>
    <t>2017/01/11</t>
  </si>
  <si>
    <t>H04M  1/02|H04N  5/225</t>
  </si>
  <si>
    <t>H04M  1/02</t>
  </si>
  <si>
    <t>H04M1/0264|H04N5/2257</t>
  </si>
  <si>
    <t>　目前，智能手机上的相机功能一般会具有全景拍照的功能，它的原理是通过手机全景拍照软件使用户在平行移动手机的过程中进行多次拍照，再使用全景拼接算法合成一张图像，从而扩大照片的视角范围，实现全景拍照的功能。&lt;br/&gt;　但是，在多次拍照的过程中，需要用户保持手机平行移动，在实际操作中很容易出现全景照片中衔接错位的现象。并且，在用户移动手机的过程中，需要与相关提示配合，以保证原图的清晰度，平移手机的速度要尽量放慢，相机提示要停的时候要立即停止手机的移动，否则会导致本次曝光过程中手机移动，无法保证原图的清晰度。&lt;br/&gt;　因此，由于存在上述问题，使得全景拍照的过程复杂且成功率低。&lt;br/&gt;　综上所述，如何便于全景拍照，提高成功率，是目前本领域技术人员亟待解决的问题。</t>
  </si>
  <si>
    <t>　本发明涉及手机技术领域，更具体地说，涉及一种手机及其摄像头组件。</t>
  </si>
  <si>
    <t>[0035]　本发明提供了一种摄像头组件，便于全景拍照，提高成功率。本发明还提供了一种具有上述摄像头组件的手机。 [0037]　请参考图1a及图1b，图1a为本发明实施例提供的摄像头组件及手机本体的第一结构示意图；图1b为本发明实施例提供的摄像头组件及手机本体的第二结构示意图。 [0038]　本发明实施例提供了一种摄像头组件，包括第一连接件1、第二连接件2及摄像头3。第一连接件1的一端为用于与手机本体4连接的第一连接端11；第二连接件2的一端与第一连接件的另一端旋转连接，第二连接件2上具有摄像头安装部21；摄像头3设置于摄像头安装部，其中，摄像头3的摄像端朝向第二连接件2的侧面。 [0039]　本发明实施例提供的摄像头组件，在需要使用摄像头拍摄的过程中，第一连接件1连接于手机本体4与第二连接件2之间，由于第一连接件1的一端为与手机本体4连接的第一连接端11，第二连接件2的一端与第一连接件的另一端旋转连接，摄像头3的摄像端朝向第二连接件2的侧面，通过第二连接件2相对于第一连接件1旋转，带动摄像头3的摄像端相对于第一连接件1的周向转动，以便于摄像头3实现360°的旋转。当需要多圈拍照时，摄像头3转动n*360°即可。通过上述设置，摄像头3可以作为前置摄像及后置摄像的两用摄像头使用。并且，在不移动手机本体4的前提下，实现摄像头360°的旋转，即可实现360°全景拍照的效果，方便了全景拍照，提高了全景拍照的成功率。 [0040]　可以理解的是，摄像头3的摄像端朝向第二连接件2的侧面，即，摄像头3的摄像端不朝向第二连接件2的端部，使得摄像头3的摄像端与第一连接件1及第二连接件2的旋转中心线之间具有夹角，以便于通过第二连接件2相对于第一连接件1的转动实现摄像头3的摄像端旋转360°。第二连接件2除去其端面的外表面均为第二连接件2的侧面。 [0041]　在本实施例中，手机本体4的宽度为a，长度为b；第一连接件1的第一连接端11内嵌于手机本体4中，其距离手机本体4的宽度边缘的距离为c，距离手机本体4的长度边缘的距离为d；第一连接端11与摄像头安装部21之间的距离为f，摄像头3的可视角度为e。通过上述数值的设置，使得摄像头3的视野不会被手机本体4阻碍。如图1a及图1b所示，以摄像头组件设置于手机本体4的右上角为例，图1a及图1b均为摄像头组件设置于手机本体4上的极限位置。图1a为摄像头3的可视范围与手机本体4的上边缘(左上角)相切的结构图，图1b摄像头3的可视范围与手机本体4的右侧边缘(右下角)相切的结构图。也可以使摄像头3的可视范围与手机本体4的边缘之间始终保持一定间距。当然，也可以将摄像头组件设置于手机本体4的其他位置，在此不再一一累述，仅需使摄像头3的视野不会被手机本体4阻碍即可。 [0042]　以b为158mm，a为78mm的手机本体4为例，第一连接件1的第一连接端11距离手机本体4的宽度边缘距离c为4mm，距离手机本体4的长度边缘的距离为d为4mm，第一连接端11与摄像头安装部21之间的距离f为16mm，摄像头3的可视角度e为85°。在第一连接件1与第二连接件2的连接方向(第一连接端11到摄像头安装部21的方向)与水平方向(手机本体4的宽度边缘)的夹角范围在39.59°～53.56°之内时，摄像头3的视野不会被手机本体4阻碍。优选地，第一连接件1与第二连接件2的连接方向与水平方向的夹角为45°。 [0043]　也可以将上述数值设置为其他数值，仅需确保摄像头3的视野不会被手机本体4阻碍即可。 [0044]　如图2-图5所示，在本实施例中，第二连接件2的一端具有转动凸起22，第一连接件1的另一端具有与转动凸起22相配合的转动凹槽12。用过上述设置，使得转动凸起22嵌入转动凹槽12，完成二者的转动配合。 [0045]　也可以使第二连接件2的一端具有转动凹槽12，第一连接件1的另一端具有与转动凹槽12相配合的转动凸起22。 [0046]　还可以使第二连接件2的一端及第一连接件1的另一端均设置连接通孔，通过增加转动轴，使转动轴穿过第二连接件2的一端及第一连接件1的另一端上设置的连接通孔，实现第二连接件与第一连接件1的周向转动连接。 [0047]　优选地，摄像头安装部21为凹槽。其中，凹槽的开口位于第二连接件2侧面，摄像头3的摄像端朝向凹槽的开口方向，而摄像头3的实体部分可以相对于凹槽的槽地面和/或槽侧壁固定。 [0048]　也可以将摄像头安装部21设计为其他结构，如通孔、通槽或凸台等。 [0049]　优选地，本发明实施例提供的摄像头组件中，还包括驱动部件，驱动部件驱动第二连接件2相对于第一连接件1旋转。通过设置驱动部件，在全景拍摄过程中，可以自动控制摄像头3的旋转。 [0050]　其中，驱动部件可以是驱动马达等。 [0051]　当然，也可以不设置驱动部件，通过人工手动调节第二连接件2相对于第一连接件1的旋转。 [0052]　本发明实施例还提供了一种手机，包括手机本体4，还包括设置于手机本体4上的摄像头组件，摄像头组件为如上述任一种摄像头组件。由于上述摄像头组件为具有上述技术效果，具有上述摄像头组件的手机也应具有同样的技术效果，在此不再一一累述。 [0053]　手机本体4上设置有容纳所述摄像头组件的容纳槽；摄像头组件的摄像头3可伸出或收入的设置于容纳槽内。通过上述设置，避免了摄像头3在不使用时外置，提高了对摄像头3的保护，也提高了手机本体4外表面的平整性。 [0054]　如图2及图3所示，本实施例中，第一连接端11为与手机本体4铰接的铰接端。即，第一连接件1的第一连接端11与手机本体4铰接，通过转动第一连接件1，实现了第一连接件1的另一端相对于手机本体4靠近及远离的运动。在本实施例中，通过上述设置，可以调节摄像头3及第二连接件2相对于手机本体4的距离，达到摄像头3的收放。通过摄像头3(第一连接件1的另一端)相对于手机本体4靠近运动，便于调节摄像头组件在手机本体4上的位置调节；通过摄像头3(第一连接件1的另一端)相对于手机本体4远离运动，便于调节摄像头3到手机本体4的距离，避免拍照过程中手机本体4进入摄像头3的拍摄视野，提高了拍摄效果。 [0055]　其中，可以通过设置驱动装置带动第一连接端11相对于与手机本体4旋转，也可以人工手动调节第一连接端11相对于与手机本体4旋转。 [0056]　也可以将第一连接件1的第一连接端11可拆卸的设置于手机本体4上，在不使用时第一连接端11相对于手机本体4拆卸，将拆卸下来的摄像头组件置于容纳槽中。 [0057]　在具有容纳槽的实施例中，在避免手机本体4拍入相片同时，在不使用摄像头3的状态下，通过转动第一连接件1，将摄像头3收入手机本体4中，方便了摄像头3的收纳。 [0058]　为了限制第一连接件1相对于手机本体4的旋转角度，第一连接端11上设置有限制第一连接件1转动的限位部13。通过设置限位部13，使其与手机本体4的实体部分相互接触，进而达到限位的作用。 [0059]　在本实施例中，第一连接端11为其铰接轴线沿手机本体4的厚度方向布置的旋转铰接端。通过上述设置，可以手动或机械驱动方式使得第一连接件1沿垂直于手机本体4的厚度方向旋转，以便于将第一连接件1的另一端旋转到手机本体4的外侧，实现摄像头3离开手机本体4一段距离的作用，避免将手机本体4拍入照片中。在将第一连接件1(连带着第二连接件2及摄像头3)旋转到容纳槽中，避免了摄像头3外置。 [0060]　其中，手机本体4的厚度方向为手机本体4的正面(屏幕所在面)到其背面的排列方向。 [0061]　在第二种实施例中，第一连接端11为其铰接轴线垂直于手机本体4的厚度方向布置的翻转铰接端。可以将容纳槽设置在手机本体4的正面或背面，将第一连接端11铰接于容纳槽的侧壁或槽底面上，通过翻转第一连接件1将摄像头3容纳到手机本体4中。 [0062]　在第三种实施例中，第一连接件1可伸缩的设置于容纳槽内；容纳槽的开口处设置有限位结构，第一连接端11为与限位结构相配合的限位凸起。通过上述设置，实现了第一连接件1相对于手机本体4的抽拉式结构。 [0063]　本发明实施例提供的手机还包括姿态传感器，姿态传感器设置于所述手机本体4内，并且，姿态传感器用于调节摄像头组件的摄像头3的角度。 [0064]　以用户想拍照水平照片为例，将摄像头3伸出手机本体4一定角度，借助姿态传感器引导用户旋转手机本体4，间接调节摄像头3的角度，使得摄像头3的摄像视野保持在一定状态。因此，通过上述设置，有效提高了用户对拍摄照片方向的选择性，方便了用户使用。</t>
  </si>
  <si>
    <t>本发明提供的摄像头组件中，在不移动手机本体的前提下，实现摄像头360°的旋转，即可实现360°全景拍照的效果，方便了全景拍照，提高了全景拍照的成功率。</t>
  </si>
  <si>
    <t>CN105430131A |
CN104954671A |
CN104902170A |
CN204216968U |
CN201536382U</t>
  </si>
  <si>
    <t>摄像头组件 |
手机本体 |
摄像头角度 |
手机本体连接 |
转动凹槽</t>
  </si>
  <si>
    <t>全景拍摄 |
拍摄效果 |
摄像头 |
拍摄照片 |
摄像头拍摄 |
视角范围 |
可视范围 |
全景照片 |
自动控制摄像头 |
拍摄视野 |
全景拼接 |
摄像端 |
拍照软件 |
可视角度</t>
  </si>
  <si>
    <t>第一连接件 |
第二连接件 |
cooperative resource |
cooling bank |
容纳槽 |
controlled creation |
安装部 |
连接端 |
旋转连接 |
铰接端 |
厚度方向</t>
  </si>
  <si>
    <t>旋转角度 |
铰接轴线</t>
  </si>
  <si>
    <t>3  2017.01.11 公开 公开
2017.02.08 实质审查的生效 实质审查的生效
IPC(主分类):H04M   1/02
申请日:20160919
2020.10.02 发明专利申请公布后的驳回 发明专利申请公布后的驳回
申请公布日=2017.01.11</t>
  </si>
  <si>
    <t>北京集佳知识产权代理有限公司; 李海建</t>
  </si>
  <si>
    <t>CN201610720945.X</t>
  </si>
  <si>
    <t>一种锁屏状态下紧急联系人查询方法及装置</t>
  </si>
  <si>
    <t>本申请提供了一种锁屏状态下紧急联系人查询方法及装置，锁屏状态下紧急联系人查询方法包括：接收移动终端唤醒请求，并显示锁屏界面，锁屏界面至少包括：紧急呼叫选项和紧急联系人选项；接收对紧急联系人选项的触发请求，并显示紧急联系人界面，紧急联系人界面至少包括：第一紧急联系人的姓名和电话号码。在本申请中，通过以上方式使移动终端在处于锁屏状态时可执行的功能更加丰富，且使救护人员可以通过紧急联系人界面中的第一紧急联系人的姓名和电话号码，及时联系受伤用户的亲属，为救护人员的后续工作开展提供便利，避免耽误伤员的救治。</t>
  </si>
  <si>
    <t>一种锁屏状态下紧急联系人查询方法，其特征在于，应用于移动终端，所述方法包括： 　　接收移动终端唤醒请求，并显示锁屏界面，所述锁屏界面至少包括：紧急呼叫选项和紧急联系人选项； 　　接收对所述紧急联系人选项的触发请求，并显示紧急联系人界面，所述紧急联系人界面至少包括：第一紧急联系人的姓名和电话号码。</t>
  </si>
  <si>
    <t>张佳威</t>
  </si>
  <si>
    <t>2016/08/24</t>
  </si>
  <si>
    <t>H04M1/72418|H04M1/7243|H04M1/72469</t>
  </si>
  <si>
    <t>　随着通信技术的发展，移动终端(如手机)的使用已经非常普遍。其中，用户为了保证个人隐私不被泄露和偷窥，往往对移动终端进行锁屏设置，并设定解锁密码。在设定解锁密码后，需要正确输入解锁密码，才能使用移动终端上的应用(如拨打电话功能)。&lt;br/&gt;　目前，移动终端处于锁定状态的屏幕仅显示解锁界面和紧急电话功能，处于锁定状态的屏幕的显示界面内容单一，导致移动终端在处于锁屏状态时可执行的功能单一。并且，若用户对移动终端进行了锁屏设置且设定了解锁密码，在用户出现意外事故而无法言语和行动的情况下，会导致救护人员因不知解锁密码而无法对移动终端进行屏幕解锁，使救护人员无法及时获得受伤用户亲属的联系方式，从而对救护人员的后续工作开展造成不便，耽误伤员的救治。</t>
  </si>
  <si>
    <t>　本申请涉及通信领域，特别涉及一种锁屏状态下紧急联系人查询方法及装置。</t>
  </si>
  <si>
    <t>[0034]　实施例一 [0035]　在本实施例中，提供了一种锁屏状态下紧急联系人查询方法，应用于进行了锁屏设置且设定了解锁密码的移动终端(如智能手机)。请参见图1，其示出了本申请提供的锁屏状态下紧急联系人查询方法的一种流程图，可以包括以下步骤： [0036]　步骤S11：接收移动终端唤醒请求，并显示锁屏界面，所述锁屏界面至少包括：紧急呼叫选项和紧急联系人选项。 [0037]　在本实施例中，用户可以通过按关机键或屏幕键唤醒移动终端。在用户请求唤醒移动终端时，移动终端则接收用户输入的移动终端唤醒请求，并对接收到的移动终端唤醒请求进行响应，响应的结果即为显示锁屏界面。其中，显示的锁屏界面至少包括：紧急呼叫选项和紧急联系人选项。在本实施例中，锁屏界面具体可以参见图2，如图2所示，锁屏界面不仅显示有紧急呼叫选项，还显示有紧急联系人选项，其中，图2中的紧急呼叫即紧急呼叫选项，紧急联系人即紧急联系人选项。 [0038]　紧急呼叫选项对应的功能为现有的功能，即用户通过点击紧急呼叫选项请求启动紧急呼叫选项对应的功能，移动终端则接收紧急呼叫选项对应的功能的启动请求，并显示紧急电话呼叫界面，用户则可以在紧急电话呼叫界面上进行紧急电话的呼叫(如110、120和119的呼叫)。 [0039]　步骤S12：接收对所述紧急联系人选项的触发请求，并显示紧急联系人界面，所述紧急联系人界面至少包括：第一紧急联系人的姓名和电话号码。 [0040]　用户可以通过点击的方式触发紧急联系人选项，移动终端则接收用户输入的紧急联系人选项的触发请求，并响应紧急联系人选项的触发请求，响应的结果即显示紧急联系人界面，其中紧急联系人界面至少包括：第一紧急联系人的姓名和电话号码。 [0041]　在本实施例中，第一紧急联系人的电话号码可以为手机号码和/或座机号码。 [0042]　在本申请中，通过在锁屏界面添加紧急联系人选项，为移动终端增加紧急联系人功能，使锁屏界面的内容更加丰富，从而使移动终端在处于锁屏状态时可执行的功能更加丰富。 [0043]　并且，在锁屏界面添加紧急联系人选项，可以使救护人员通过触发紧急联系人选项，使移动终端显示紧急联系人界面，救护人员则可以通过紧急联系人界面中的第一紧急联系人的姓名和电话号码，及时联系受伤用户的亲属，为救护人员的后续工作开展提供便利，避免耽误伤员的救治。 [0044]　在本实施例中，第一紧急联系人的姓名和电话号码的设置过程可以参见图3，可以包括以下步骤： [0045]　步骤S31：接收启动紧急联系人添加功能的请求，显示所述紧急联系人添加功能的添加界面。 [0046]　在本实施例中，可以将紧急联系人添加功能设置在移动终端的通讯录中，当然也可以将紧急联系人添加功能作为一个单独的功能设置在移动终端中。 [0047]　在用户请求启动紧急联系人添加功能时，移动终端则接收用户输入的启动紧急联系人添加功能的请求，并响应启动紧急联系人添加功能的请求，响应的结果即显示紧急联系人添加功能的添加界面。 [0048]　步骤S32：在所述紧急联系人添加功能的添加界面接收用户输入的所述第一紧急联系人的姓名和电话号码，并在接收到完成添加请求时，保存所述第一紧急联系人的姓名和电话号码。 [0049]　在紧急联系人添加功能的添加界面，用户可以输入第一紧急联系人的姓名和电话号码。移动终端则在紧急联系人添加功能的添加界面接收用户输入的第一紧急联系人的姓名和电话号码。用户在输入第一紧急联系人的姓名和电话号码后，可以通过点击紧急联系人添加功能的添加界面上的完成按钮请求完成添加，则移动终端在接收到用户输入的完成添加请求时，保存第一紧急联系人的姓名和电话号码。 [0050]　移动终端在保存第一紧急联系人的姓名和电话号码后，在之后用户触发紧急联系人选项时，显示保存的第一紧急联系人的姓名和电话号码。 [0051]　在本实施例中，紧急联系人界面还包括：所述第一紧急联系人的微信号和/或QQ号。在通过电话无法联系上用户的亲属时，可以通过微信和/或QQ联系用户的亲属，扩展了联系用户亲属的方式，从而在紧急情况下可以使救护人员有更多的选择，提高救护人员能够及时联系受伤用户的亲属的可靠性。 [0052]　在本实施例中，所述第一紧急联系人的微信号和/或QQ号的设置过程与图3示出第一紧急联系人的姓名和电话号码的设置过程相同，在此不再赘述。 [0053]　当然，紧急联系人界面在包括第一紧急联系人的姓名和电话号码的基础上还可以包括：第二紧急联系人的姓名和电话号码。 [0054]　其中，第二紧急联系人与第一紧急联系人为不同的联系人，相应的，第一紧急联系人的姓名和电话号码与第二紧急联系人的姓名和电话号码均不同。 [0055]　在本实施例中，第二紧急联系人的姓名和电话号码的设置过程与图3示出第一紧急联系人的姓名和电话号码的设置过程相同，在此不再赘述。 [0056]　当然，紧急联系人界面在包括第一紧急联系人的姓名和电话号码和第二紧急联系人的姓名和电话号码的基础上，还可以包括：第三紧急联系人的姓名和电话号码。 [0057]　其中，第三紧急联系人为与第一紧急联系人和第二紧急联系人不同的联系人。相应的，第三紧急联系人的姓名和电话号码与第一紧急联系人的姓名和电话号码和第二紧急联系人的姓名和电话号码均不同。 [0058]　在本实施例中，第三紧急联系人的姓名和电话号码的设置过程与图3示出第一紧急联系人的姓名和电话号码的设置过程相同，在此不再赘述。 [0059]　由紧急联系人界面可以同时包括第一紧急联系人的姓名和电话号码、第二紧急联系人的姓名和电话号码和第三紧急联系人的姓名和电话号码可见，紧急联系人界面可以包括多个紧急联系人的姓名和电话号码，从而使救护人员可以有更多的选择，提高救护人员能够及时联系受伤用户的亲属的可靠性，进一步提高救护人员的后续工作开展的便利性，进一步缩短伤员救治的耽误时间，为伤员的生命安全提供进一步保障。 [0060]　当然，在紧急联系人界面包括第二紧急联系人的姓名和电话号码时，紧急联系人界面还可以包括：第二紧急联系人的微信号和/或QQ号。 [0061]　在本实施例中，所述第二紧急联系人的微信号和/或QQ号的设置过程与图3示出第一紧急联系人的姓名和电话号码的设置过程相同，在此不再赘述。 [0062]　在紧急联系人界面包括第三紧急联系人的姓名和电话号码时，紧急联系人界面还可以第三紧急联系人的微信号和/或QQ号。 [0063]　在本实施例中，所述第三紧急联系人的微信号和/或QQ号的设置过程与图3示出第一紧急联系人的姓名和电话号码的设置过程相同，在此不再赘述。 [0064]　实施例二 [0065]　与上述方法实施例相对应，本实施例提供了一种锁屏状态下紧急联系人查询装置，应用于进行了锁屏设置且设定了解锁密码的移动终端(如智能手机)。请参见图4，锁屏状态下紧急联系人查询装置包括：第一显示单元41和第二显示单元42。 [0066]　第一显示单元41，用于接收移动终端唤醒请求，并显示锁屏界面，所述锁屏界面至少包括：紧急呼叫选项和紧急联系人选项。 [0067]　第二显示单元42，用于接收对所述紧急联系人选项的触发请求，并显示紧急联系人界面，所述紧急联系人界面至少包括：第一紧急联系人的姓名和电话号码。 [0068]　在本实施例中，所述紧急联系人界面还包括：所述第一紧急联系人的微信号和/或QQ号。 [0069]　在本实施例中，所述紧急联系人界面还包括：第二紧急联系人的姓名和电话号码。 [0070]　上述紧急联系人界面还包括：第三紧急联系人的姓名和电话号码。 [0071]　在本实施例中，图4示出的锁屏状态下紧急联系人查询装置还可以包括：第三显示单元43、接收单元44和保存单元45。 [0072]　第三显示单元43，用于接收启动紧急联系人添加功能的请求，显示所述紧急联系人添加功能的添加界面。 [0073]　接收单元44，用于在所述紧急联系人添加功能的添加界面接收用户输入的所述第一紧急联系人的姓名和电话号码。 [0074]　保存单元45，用于在接收到完成添加请求时，保存所述第一紧急联系人的姓名和电话号码。 [0075]　第三显示单元43、接收单元44和保存单元45用于完成对第一紧急联系人的姓名和电话号码的设置。 [0076]　需要说明的是，本说明书中的各个实施例均采用递进的方式描述，每个实施例重点说明的都是与其他实施例的不同之处，各个实施例之间相同相似的部分互相参见即可。对于装置类实施例而言，由于其与方法实施例基本相似，所以描述的比较简单，相关之处参见方法实施例的部分说明即可。</t>
  </si>
  <si>
    <t>在本申请中，通过以上方式使移动终端在处于锁屏状态时可执行的功能更加丰富，且使救护人员可以通过紧急联系人界面中的第一紧急联系人的姓名和电话号码，及时联系受伤用户的亲属，为救护人员的后续工作开展提供便利，避免耽误伤员的救治。</t>
  </si>
  <si>
    <t>CN104660805A |
CN103365537A |
CN103297610A</t>
  </si>
  <si>
    <t>CN107995625B |
CN113094738A |
CN109471880A |
CN107995625A |
CN107404579A</t>
  </si>
  <si>
    <t>联系人 |
电话号码 |
qq号 |
座机号码 |
微信号 |
查询方法</t>
  </si>
  <si>
    <t>联系人选项 |
联系人界面 |
拨打电话 |
呼叫选项 |
呼叫界面 |
唤醒移动终端 |
显示解锁 |
唤醒请求 |
添加功能</t>
  </si>
  <si>
    <t>用户输入 |
3-乙氧基苯甲醛 |
接收用户输入 |
用户触发 |
点击 |
屏幕解锁 |
3-乙氧基苯甲酸 |
解锁密码 |
选项 |
显示锁屏 |
显示界面 |
界面接收 |
显示单元</t>
  </si>
  <si>
    <t>触发请求 |
添加请求 |
接收移动终端 |
接收到</t>
  </si>
  <si>
    <t>3  2017.01.11 公开 公开
2017.02.08 实质审查的生效 实质审查的生效
IPC(主分类):H04M   1/725
申请日:20160824
2020.06.26 发明专利申请公布后的驳回 发明专利申请公布后的驳回
申请公布日=2017.01.11</t>
  </si>
  <si>
    <t>CN201610654135.9</t>
  </si>
  <si>
    <t>一种移动终端及基于移动终端的老年人摔倒自动呼救方法</t>
  </si>
  <si>
    <t>本发明属于电子技术领域，提供了一种移动终端及基于移动终端的老年人摔倒自动呼救方法。本发明通过移动终端的加速器传感器实时获取移动终端的加速度值，并判断加速度值是否大于预设阈值，若加速度值大于预设阈值，则发出报警信号，实现了根据移动终端的加速度值判断用户的活动状态，并在用户的活动状态异常，例如用户摔倒时，及时发出报警信号的功能，从而使得移动终端的加速度传感器得到了充分利用。</t>
  </si>
  <si>
    <t>一种基于移动终端的老年人摔倒自动呼救方法，所述移动终端的加速度随携带所述移动终端的用户的活动状态的变化而变化，其特征在于，所述老年人摔倒自动呼救方法包括： 　　通过所述移动终端的加速度传感器实时获取所述移动终端的加速度值； 　　判断所述加速度值是否大于预设阈值； 　　若所述加速度值大于预设阈值，则发出报警信号。</t>
  </si>
  <si>
    <t>江小洁</t>
  </si>
  <si>
    <t>2016/08/09</t>
  </si>
  <si>
    <t>H04M1/72421|H04M2250/12</t>
  </si>
  <si>
    <t>　目前，大部分手机、平板电脑等智能移动终端均内置了加速度传感器，加速度传感器能够感知移动终端加速度的变化，例如感知移动终端的晃动、跌落、上升、下降等各种移动变化。移动终端内部的处理器将加速度传感器采集到的加速度值进行计算分析后来实现各种预设功能，例如可用于计步、手机姿态测量以及各种游戏互动。然而，现有的移动终端对于加速度传感器所采集到的加速度值还没有实现较为充分的利用，也没有扩展出有利于监控用户是否处于安全活动状态的功能，例如可以利用移动终端的加速度传感器检测用户的当前活动状态，并以此为用户提供活动状态异常提醒或意外事故发生提醒等。&lt;br/&gt;　因此，现有的移动终端因加速度传感器未被充分利用而没有实现有利于监控用户是否处于安全活动状态的扩展功能。</t>
  </si>
  <si>
    <t>　本发明属于电子技术领域，尤其涉及一种移动终端及基于移动终端的老年人摔倒自动呼救方法。</t>
  </si>
  <si>
    <t>[0019]　图1示出了本发明实施例提供的基于移动终端的老年人摔倒自动呼救方法的实现流程，本实施例中，基于移动终端的老年人摔倒自动呼救方法的执行主体为内置加速度传感器的移动终端。移动终端可以为智能手机、平板电脑等。移动终端的加速度随携带移动终端的用户的活动状态的变化而变化。如图1所示，基于移动终端的老年人摔倒自动呼救方法可包括以下步骤： [0020]　S101：通过所述移动终端的加速度传感器实时获取所述移动终端的加速度值。 [0021]　在本实施例中，移动终端在确认用户开启老年人摔倒自动呼救功能时，通过内置的加速度传感器实时获取移动终端的加速度值。 [0022]　S102：判断所述加速度值是否大于预设阈值。 [0023]　在本实施例中，移动终端判断通过加速度传感器获取到的加速度值是否大于预设阈值。预设阈值可根据实际情况进行设置，此处不做限制。例如，可通过多次实验测量老年人摔倒时老年人随身携带的移动终端的多个加速度值，将多个加速度的平均值设置为预设阈值，以便作为衡量老年人是否摔倒的标准。 [0024]　S103：若所述加速度值大于预设阈值，则发出报警信号。 [0025]　在本实施例中，当移动终端判断通过加速度传感器获取到的加速度值大于预设阈值时，说明用户的活动状态发生了较大变化，例如老年人摔倒，此时，移动终端发出报警信号，以达到引起周围人注意的目的。 [0026]　在实际应用中，报警信号可以为报警铃声或者报警提示音，具体可根据实际需求进行设置，此处不做限制。且用户可预先设置报警铃声或者报警提示音的音量、类型等参数。 [0027]　本发明实施例通过移动终端的加速度传感器实时获取移动终端的加速度值，并判断加速度值是否大于预设阈值，若加速度值大于预设阈值，则发出报警信号，实现了根据移动终端的加速度值判断用户的活动状态，并在用户的活动状态异常，例如用户摔倒时，及时发出报警信号的功能，从而使得移动终端的加速度传感器得到了充分利用。 [0028]　图2示出了本发明另一实施例提供的基于移动终端的老年人摔倒自动呼救方法的实现流程，本实施例中，基于移动终端的老年人摔倒自动呼救方法的执行主体为内置加速度传感器的移动终端。移动终端可以为智能手机、平板电脑等，移动终端的加速度随携带移动终端的用户的活动状态的变化而变化。如图2所示，基于移动终端的老年人摔倒自动呼救方法可包括以下步骤： [0029]　S201：通过所述移动终端的加速度传感器实时获取所述移动终端的加速度值。 [0030]　在本实施例中，移动终端在确认用户开启老年人摔倒自动呼救功能时，通过内置的加速度传感器实时获取移动终端的加速度值。 [0031]　S202：判断所述加速度值是否大于预设阈值。 [0032]　在本实施例中，移动终端判断通过加速度传感器获取到的加速度值是否大于预设阈值。预设阈值可根据实际情况进行设置，此处不做限制。例如，可通过多次实验测量老年人摔倒时老年人随身携带的移动终端的多个加速度值，将多个加速度的平均值设置为预设阈值，以便作为衡量老年人是否摔倒的标准。 [0033]　S203：若所述加速度值大于预设阈值，则发出报警信号。 [0034]　在本实施例中，当移动终端判断通过加速度传感器获取到的加速度值大于预设阈值时，则说明用户的活动状态发生了较大变化，例如老年人摔倒，此时，移动终端发出报警信号，以达到引起周围人注意的目的。 [0035]　在实际应用中，报警信号可以为报警铃声或者报警提示音，具体可根据实际需求进行设置，此处不做限制。且用户可预先设置报警铃声或者报警提示音的音量、类型等参数。 [0036]　S204：判断在预设时间内是否接收到报警关闭指令。 [0037]　在本实施例中，当移动终端发出报警信号之后，移动终端判断在预设时间内是否接收到报警关闭指令。预设时间可由用户自行设置，此处不做限制，例如，预设时间可以设置为5秒，即从移动终端发出报警信号的时刻开始，判断5秒内是否接收到报警关闭指令。 [0038]　在实际应用中，报警关闭指令可通过移动终端的触摸屏接收，也可通过设置于移动终端上的物理按键接收，此处不做限制。 [0039]　S205：若在所述预设时间内接收到报警关闭指令，则停止发出报警信号。 [0040]　在本实施例中，当移动终端在预设时间内接收到报警关闭指令，则说明有人手动关闭报警信号，此时，移动终端停止发出报警信号。 [0041]　例如，在移动终端发出报警信号之后的5秒内，若移动终端检测到通过触摸屏或者物理按键输入的报警关闭指令，则说明有人发现老年人摔倒，此时，移动终端停止发出报警信号。 [0042]　S206：若在所述预设时间内未接收到报警关闭指令，则在所述预设时间之后，根据预存联系人信息发送报警信息。 [0043]　在本实施例中，若移动终端在预设时间内未接收到报警关闭指令，则说明在预设时间内，周围无人发现老年人摔倒，此时，移动终端根据预存联系人信息发送报警信息。 [0044]　其中，预存联系人信息可以为单个联系人信息，也可以包括至少两个联系人信息。联系人信息可以包括联系人姓名、联系人电话号码及联系人QQ号码等，具体根据实际需求进行设置，此处不做限制。 [0045]　例如，预存联系人信息可以仅包括一个亲人的姓名及对应的电话号码，也可以包括多个亲朋好友的姓名及其各自对应的电话号码，或者还可以包括110、120等报警电话号码，具体根据实际需求进行设置，此处不做限制。 [0046]　根据预存联系人信息发送报警信息指的是，根据预存联系人信息，对预存联系人信息对应的联系人进行拨号呼叫。其中，拨号呼叫可以为电话呼叫，也可以为视频呼叫，具体根据实际应用进行设置，此处不做限制。 [0047]　作为本发明一实施例，当所述预存联系人信息为单一联系人信息时，步骤S206具体包括： [0048]　根据所述单一联系人信息，对所述单一联系人信息对应的联系人进行拨号呼叫。 [0049]　在本实施例中，移动终端根据预存的单一联系人信息，对该单一联系人信息对应的联系人进行拨号呼叫，例如，移动终端可根据该单一联系人信息中包含的联系人电话号码，对该单一联系人信息对应的联系人进行电话呼叫。 [0050]　若未接收发到被呼叫的联系人的反馈信息，则继续对所述所述联系人进行拨号呼叫，直到接收到被呼叫的联系人的反馈信息为止。 [0051]　在本实施例中，当移动终端未接收到被呼叫的联系人的反馈信息，例如被呼叫的联系人未接听电话时，移动终端继续对该联系人进行拨号呼叫，直到该联系人接听电话。 [0052]　作为本发明一实施例，当所述预存联系人信息包括至少两个联系人信息时，步骤S206具体包括： [0053]　根据所述至少两个联系人信息，按照优先级从高到低的顺序依次向所述至少两个联系人信息各自对应的联系人进行拨号呼叫，直到接收到被呼叫的联系人的反馈信息为止。 [0054]　在本实施例中，移动终端中预先存储有至少两个联系人信息及其各自对应的优先级，当移动终端在预设时间内未接收到报警关闭指令时，移动终端按照优先级从高到低的顺序依次向至少两个联系人信息各自对应的联系人进行拨号呼叫。 [0055]　例如，移动终端中预先存储有3个联系人信息，分别为亲人的姓名及电话号码、朋友的姓名及电话号码及110报警号码。其中亲人信息对应的优先级最高，朋友信息对应的优先级次之，110报警号码对应的优先级最低。当移动终端未接收到报警关闭指令时，移动终端先向亲人进行拨号呼叫，若亲人未接听，则向朋友进行拨号呼叫，若朋友未接听，则向110进行拨号呼叫，如此循环，直到有人接听为止。 [0056]　本发明通过移动终端的加速度传感器实时获取移动终端的加速度值，并判断加速度值是否大于预设阈值，若加速度值大于预设阈值，则发出报警信号，实现了根据移动终端的加速度值判断用户的活动状态，并在用户的活动状态异常，例如用户摔倒时，及时发出报警信号的功能，从而使得移动终端的加速度传感器得到了充分利用。 [0057]　移动终端在预设时间内未接收到报警关闭指令时，根据预存联系人信息发送报警信息，通过双重报警，使得在老年人摔倒时，近邻和远亲均能接收到消息，以便及时为老年人提供帮助。 [0058]　图3示出了本发明实施例提供的移动终端的结构，本实施例的移动终端300包括的各模块用于执行图1对应的实施例中的各步骤，具体请参阅图1以及图1对应的实施例中的相关描述，此处不赘述。如图3所示，移动终端300包括：数据采集单元301、第一判断单元302及第一报警单元303。 [0059]　数据采集单元301用于通过所述移动终端的加速器传感器实时获取所述移动终端的加速度值。 [0060]　比如，数据采集单元301通过移动终端的加速器传感器实时获取移动终端的加速度值，并将加速度值输出至第一判断单元302。 [0061]　第一判断单元302用于判断所述加速度值是否大于预设阈值。 [0062]　比如，第一判断单元302接收数据采集单元301输出的加速度值，并判断加速度值是否大于预设阈值。 [0063]　第一判断单元302将判断结果输出至第一报警单元303。 [0064]　第一报警单元303用于若所述加速度值大于预设阈值，则发出报警信号。 [0065]　比如，第一报警单元303接收第一判断单元302输出的判断结果，当判断结果为加速度值大于预设阈值时，第一报警单元303发出报警信号。 [0066]　本发明实施例通过移动终端的加速度传感器实时获取移动终端的加速度值，并判断加速度值是否大于预设阈值，若加速度值大于预设阈值，则发出报警信号，实现了根据移动终端的加速度值判断用户的活动状态，并在用户的活动状态异常，例如用户摔倒时，及时发出报警信号的功能，从而使得移动终端的加速度传感器得到了充分利用。 [0067]　图4示出了本发明另一实施例提供的移动终端的结构，本实施例的移动终端400包括的各模块用于执行图2对应的实施例中的各步骤，具体请参阅图2以及图2对应的实施例中的相关描述，此处不赘述。如图4所示，移动终端400包括：数据采集单元401、第一判断单元402、第一报警单元403、第二判断单元404、报警关闭单元405及第二报警单元406。 [0068]　数据采集单元401用于通过所述移动终端的加速器传感器实时获取所述移动终端的加速度值。 [0069]　比如，数据采集单元401通过移动终端的加速器传感器实时获取移动终端的加速度值，并将加速度值输出至第一判断单元402。 [0070]　第一判断单元402用于判断所述加速度值是否大于预设阈值。 [0071]　比如，第一判断单元402接收数据采集单元401输出的加速度值，并判断加速度值是否大于预设阈值。 [0072]　第一判断单元402将判断结果输出至第一报警单元403。 [0073]　第一报警单元403用于若所述加速度值大于预设阈值，则发出报警信号。 [0074]　比如，第一报警单元403接收第一判断单元402输出的判断结果，当判断结果为加速度值大于预设阈值时，第一报警单元403发出报警信号。 [0075]　第二判断单元404用于判断在预设时间内是否接收到报警关闭指令。 [0076]　比如，当第一报警单元403发出报警信号之后，第二判断单元判断在预设时间内是否接收到报警关闭指令，并将判断结果输出至报警关闭单元405和第二报警单元406。 [0077]　报警关闭单元405用于若在所述预设时间内接收到报警关闭指令，则停止发出报警信号。 [0078]　比如，报警关闭单元405接收第二判断单元404输出的判断结果，当判断结果为预设时间内接收到报警关闭指令时，报警关闭单元405停止发出报警信号。 [0079]　第二报警单元406用于若在所述预设时间内未接收到报警关闭指令，则在所述预设时间之后，根据预存联系人信息发送报警信息。 [0080]　比如，第二报警单元406接收第二判断单元404输出的判断结果，当判断结果为预设时间内未接收到报警关闭指令时，第二报警单元406在预设时间之后，根据预存联系人信息发送报警信息。 [0081]　进一步的，当预存联系人信息为单一联系人信息时，第二报警单元406具体用于： [0082]　根据所述单一联系人信息，对所述单一联系人信息对应的联系人进行拨号呼叫；若未接收到被呼叫的联系人的反馈信息，则继续对所述联系人进行拨号呼叫，直到接收到被呼叫的联系人的反馈信息为止。 [0083]　比如，第二报警单元406根据单一联系人信息，对单一联系人信息对应的联系人进行拨号呼叫；若未接收发到被呼叫的联系人的反馈信息，则第二报警单元406继续对该联系人进行拨号呼叫，直到接收到被呼叫的联系人的反馈信息。 [0084]　进一步的，当预存联系人信息包括至少两个联系人信息，第二报警单元406具体用于： [0085]　根据所述至少两个联系人信息，按照优先级从高到低的顺序依次向所述至少两个联系人信息各自对应的联系人进行拨号呼叫，直到接收到被呼叫的联系人的反馈信息为止。 [0086]　比如，第二报警单元406根据至少两个联系人信息，按照优先级从高到低的顺序依次向至少两个联系人信息各自对应的联系人进行拨号呼叫，直到接收到被呼叫的联系人的反馈信息。 [0087]　本发明实施例通过移动终端的加速度传感器实时获取移动终端的加速度值，并判断加速度值是否大于预设阈值，若加速度值大于预设阈值，则发出报警信号，实现了根据移动终端的加速度值判断用户的活动状态，并在用户的活动状态异常，例如用户摔倒时，及时发出报警信号的功能，从而使得移动终端的加速度传感器得到了充分利用。 [0088]　移动终端在预设时间内未接收到报警关闭指令时，根据预存联系人信息发送报警信息，通过双重报警，使得在老年人摔倒时，近邻和远亲均能接收到消息，以便及时为老年人提供帮助。 [0090]　以上所述仅为本发明的较佳实施例而已，并不用以限制本发明，凡在本发明的精神和原则之内所作的任何修改、等同替换和改进等，均应包含在本发明的保护范围之内。</t>
  </si>
  <si>
    <t>本发明通过移动终端的加速器传感器实时获取移动终端的加速度值，并判断加速度值是否大于预设阈值，若加速度值大于预设阈值，则发出报警信号，实现了根据移动终端的加速度值判断用户的活动状态，并在用户的活动状态异常，例如用户摔倒时，及时发出报警信号的功能，从而使得移动终端的加速度传感器得到了充分利用。</t>
  </si>
  <si>
    <t>CN105513276A |
CN104052859A |
CN101938556A</t>
  </si>
  <si>
    <t>CN112542024A</t>
  </si>
  <si>
    <t>判断用户 |
移动终端检测 |
监控用户 |
移动终端 |
接听电话 |
检测用户 |
物理按键 |
联系人信息 |
被呼叫 |
智能移动终端 |
happy状态 |
联系人电话号码 |
拨号呼叫 |
实时获取移动终端</t>
  </si>
  <si>
    <t>自行设置 |
hard coding |
判断结果 |
判断单元 |
hard-boiled egg |
加速度值</t>
  </si>
  <si>
    <t>发送报警信息 |
关闭指令 |
报警电话号码 |
报警信号 |
自动呼救 |
报警单元 |
加速度传感器</t>
  </si>
  <si>
    <t>接收到 |
活动状态 |
反馈信息 |
从高到低 |
优先级</t>
  </si>
  <si>
    <t>3  2017.01.11 公开 公开
2017.02.08 实质审查的生效 实质审查的生效
IPC(主分类):H04M   1/725
申请日:20160809
2021.02.23 发明专利申请公布后的驳回 发明专利申请公布后的驳回
申请公布日=2017.01.11</t>
  </si>
  <si>
    <t>CN201610821915.8</t>
  </si>
  <si>
    <t>一种提高移动设备安全性的方法及装置</t>
  </si>
  <si>
    <t>本发明实施例提供的一种提高移动设备安全性的方法及装置，可以获得用户对移动设备的第一操作；判断所述第一操作是否为预设的危险操作，如果是，则提示用户输入验证信息；接收用户输入的验证信息，判断用户输入的验证信息是否正确，如果正确，则确定所述第一操作为有效操作并执行与所述第一操作匹配的指令，否则确定所述第一操作为无效操作。本发明在用户对移动设备做出危险操作时提示用户进行验证，在验证通过后才执行相应的指令，从而防止他人对丢失的移动设备进行关机等危险操作，提高了移动设备的安全性。</t>
  </si>
  <si>
    <t>一种提高移动设备安全性的方法，其特征在于，包括： 　　获得用户对移动设备的第一操作； 　　判断所述第一操作是否为预设的危险操作，如果是，则提示用户输入验证信息； 　　接收用户输入的验证信息，判断用户输入的验证信息是否正确，如果正确，则确定所述第一操作为有效操作并执行与所述第一操作匹配的指令，否则确定所述第一操作为无效操作。</t>
  </si>
  <si>
    <t>2016/09/13</t>
  </si>
  <si>
    <t>H04W 12/06|H04W 88/02</t>
  </si>
  <si>
    <t>H04W12/06|H04W88/02</t>
  </si>
  <si>
    <t>　由于手机等移动设备的便携性，用户越来越多的携带这些移动设备出行。但是，随之而来的偷盗、丢失情况也越来越多，这也导致了移动设备中各种数据的外泄。&lt;br/&gt;　一般情况下，用户发现移动设备丢失后，可以第一时间通过通讯方式呼叫已丢失的移动设备，从而发现该移动设备。但是，许多非法获得用户移动设备的人会在第一时间对移动设备进行关机，这也导致了通讯方式呼叫已丢失的移动设备的失效。</t>
  </si>
  <si>
    <t>　本发明属于移动设备安全领域，尤其涉及一种提高移动设备安全性的方法及装置。</t>
  </si>
  <si>
    <t>[0055]　如图1所示，本发明实施例提供的一种提高移动设备安全性的方法，可以包括： [0056]　S001、获得用户对移动设备的第一操作； [0057]　在实际应用中，为了及时获得用户对移动设备的第一操作，可以监控移动设备中的用户交互设备(如触摸屏、按键等)发送的指令。 [0058]　S002、判断所述第一操作是否为预设的危险操作，如果是，则执行步骤S003；如果不为预设的危险操作，则可以继续等待获得用户对移动设备的后续操作。 [0059]　其中，预设的危险操作可以有多种，例如：关机操作、音量调小操作、静音操作、耳机插入操作等。 [0060]　S003、提示用户输入验证信息； [0061]　具体的，验证信息可以有多种形式，例如：密码、手势、语音、指纹等。 [0062]　S004、接收用户输入的验证信息，判断用户输入的验证信息是否正确，如果正确，则确定所述第一操作为有效操作并执行步骤S005；否则确定所述第一操作为无效操作，不执行步骤S005。 [0063]　具体的，在用户输入的验证信息不正确时，还可以进行伪装执行了与所述第一操作匹配的指令的操作。例如：该第一操作为关机操作，则在用户输入的验证信息不正确时，关闭屏幕，不再响应除电源键外的其他按键的操作，从而进行伪装关机。这样的处理可以进一步迷惑移动设备的当前使用者，从而使其放松警惕，更加有利于丢失移动设备的追回及其中数据的保护。 [0064]　S005、执行与所述第一操作匹配的指令。 [0066]　本发明实施例提供的一种提高移动设备安全性的方法，可以在用户对移动设备做出危险操作时提示用户进行验证，在验证通过后才执行相应的指令，从而防止他人对丢失的移动设备进行关机等危险操作，提高了移动设备的安全性。 [0067]　如图2所示，本发明实施例提供的另一种提高移动设备安全性的方法，还可以包括： [0068]　S100、接收第一消息； [0069]　S200、判断所述第一消息是否为预设的被盗通知消息，如果是，则执行步骤S300； [0070]　其中，所述第一消息可以为扬声器获得的声音消息；在此基础上，所述判断所述第一消息是否为预设的被盗通知消息，可以包括：通过语音识别技术识别获得的声音消息是否为预设的被盗通知信息。 [0071]　进一步，所述移动设备中可以预先存储有用户通过扬声器录入的声音消息，该声音消息可以为所述预设的被盗通知信息，所述通过语音识别技术识别获得的声音消息是否为预设的被盗通知信息，可以包括： [0072]　通过语音识别技术确定所述第一消息与所述预设的被盗通知信息之间的相似度，在所述相似度不低于第一阈值时，确定获得的声音消息为预设的被盗通知信息，在所述相似度低于第一阈值时，确定获得的声音消息不为预设的被盗通知信息。 [0073]　S300、执行预设的安全处理。 [0074]　其中，所述预设的安全处理可以包括以下多种处理中的至少一种： [0075]　播放预设的音频或视频； [0076]　控制所述移动设备中的照明设备在预设工作模式下工作； [0077]　拍摄图片和/或视频； [0078]　获得当前位置信息并发送至预设移动设备； [0079]　进行振动； [0080]　关闭预设功能组中的功能。 [0081]　其中，预设的音频或视频可以为警告音频或视频，如：该手机已被盗，当前使用者为小偷”等。具体的，在播放预设的音频或视频时，可以使用大音量进行播放。 [0082]　其中，预设工作模式可以为被盗模式，在该模式下，移动设备将删除预设的敏感信息，如通讯录、账号密码、短信、即时通讯应用程序的聊天记录等；当然，该模式下，还可以恢复出厂设置。 [0083]　其中，拍摄图片或视频可以获得移动设备的当前使用者的图像信息以及周围环境的图像信息，利于移动设备的追回。获得当前位置信息并发送至预设移动设备同样利于移动设备的追回。 [0084]　具体的，所述预设功能组中的功能，可以包括以下多种功能中的至少一种： [0085]　飞行模式开启功能； [0086]　通讯录开启功能； [0087]　通信功能； [0088]　照片浏览功能； [0089]　即时通讯应用程序开启功能； [0090]　恢复出厂设置功能； [0091]　网络连接关闭功能； [0092]　USB数据传输功能。 [0093]　关闭这些功能，可以保护丢失的移动设备中信息的安全。 [0094]　其中，步骤S100至步骤S300与步骤S001至步骤S005的先后执行顺序本发明不做限定，图1所示的五个步骤可以在图2所示的三个步骤之前或之后执行，当然也可以同时或间隔执行。 [0095]　与上述方法实施例相对应，本发明还提供了一种移动设备安全性的装置。其中，该装置可以集成于移动设备中，也可以独立与移动设备并与移动设备保持通信连接，当然，该装置也可以为移动设备本身。 [0096]　如图3所示，本发明实施例提供的一种提高移动设备安全性的装置，可以包括：操作接收模块001、操作判断模块002、验证提示模块003、信息验证模块004和指令执行模块005， [0097]　所述操作接收模块001，用于获得用户对移动设备的第一操作； [0098]　在实际应用中，为了及时获得用户对移动设备的第一操作，可以监控移动设备中的用户交互设备(如触摸屏、按键等)发送的指令。 [0099]　所述操作判断模块002，用于判断所述第一操作是否为预设的危险操作，如果是，则触发所述验证提示模块003； [0100]　其中，预设的危险操作可以有多种，例如：关机操作、音量调小操作、静音操作、耳机插入操作等。 [0101]　所述验证提示模块003，用于提示用户输入验证信息； [0102]　具体的，验证信息可以有多种形式，例如：密码、手势、语音、指纹等。 [0103]　所述信息验证模块004，用于接收用户输入的验证信息，判断用户输入的验证信息是否正确，如果正确，则确定所述第一操作为有效操作并触发所述指令执行模块005，否则，，否则确定所述第一操作为无效操作； [0104]　具体的，在用户输入的验证信息不正确时，还可以触发伪装模块，所述伪装模块可以进行伪装执行了与所述第一操作匹配的指令的操作。例如：该第一操作为关机操作，则在用户输入的验证信息不正确时，关闭屏幕，不再响应除电源键外的其他按键的操作，从而进行伪装关机。这样的处理可以进一步迷惑移动设备的当前使用者，从而使其放松警惕，更加有利于丢失移动设备的追回及其中数据的保护。 [0105]　所述指令执行模块005，用于执行与所述第一操作匹配的指令。 [0107]　本发明实施例提供的一种提高移动设备安全性的装置，可以在用户对移动设备做出危险操作时提示用户进行验证，在验证通过后才执行相应的指令，从而防止他人对丢失的移动设备进行关机等危险操作，提高了移动设备的安全性。 [0108]　如图4所示，本发明实施例提供的另一种提高移动设备安全性的装置，还可以包括：消息接收模块100、消息判断模块200和安全处理模块300， [0109]　所述消息接收模块100，用于接收第一消息； [0110]　所述消息判断模块200，用于判断所述第一消息是否为预设的被盗通知消息，如果是，则触发所述安全处理模块300； [0111]　其中，所述第一消息可以为扬声器获得的声音消息；在此基础上，所述消息判断模块200可以具体用于，通过语音识别技术识别获得的声音消息是否为预设的被盗通知信息，如果是，则触发所述安全处理模块300。 [0112]　进一步，所述移动设备中可以预先存储有用户通过扬声器录入的声音消息，该声音消息为所述预设的被盗通知信息， [0113]　所述消息判断模块200可以具体用于，通过语音识别技术确定所述第一消息与所述预设的被盗通知信息之间的相似度，在所述相似度不低于第一阈值时，确定获得的声音消息为预设的被盗通知信息，触发所述安全处理模块300；在所述相似度低于第一阈值时，确定获得的声音消息不为预设的被盗通知信息。 [0114]　所述安全处理模块300，用于执行预设的安全处理。 [0115]　其中，所述预设的安全处理包括以下多种处理中的至少一种： [0116]　播放预设的音频或视频； [0117]　控制所述移动设备中的照明设备在预设工作模式下工作； [0118]　拍摄图片和/或视频； [0119]　获得当前位置信息并发送至预设移动设备； [0120]　进行振动； [0121]　关闭预设功能组中的功能。 [0122]　其中，预设的音频或视频可以为警告音频或视频，如：该手机已被盗，当前使用者为小偷”等。具体的，在播放预设的音频或视频时，可以使用大音量进行播放。 [0123]　其中，预设工作模式可以为被盗模式，在该模式下，移动设备将删除预设的敏感信息，如通讯录、账号密码、短信、即时通讯应用程序的聊天记录等；当然，该模式下，还可以恢复出厂设置。 [0124]　其中，拍摄图片或视频可以获得移动设备的当前使用者的图像信息以及周围环境的图像信息，利于移动设备的追回。获得当前位置信息并发送至预设移动设备同样利于移动设备的追回。 [0125]　具体的，所述预设功能组中的功能，包括以下多种功能中的至少一种： [0126]　飞行模式开启功能； [0127]　通讯录开启功能； [0128]　通信功能； [0129]　照片浏览功能； [0130]　即时通讯应用程序开启功能； [0131]　恢复出厂设置功能； [0132]　网络连接关闭功能； [0133]　USB数据传输功能。 [0135]　需要说明的是，本说明书中的各个实施例均采用递进的方式描述，每个实施例重点说明的都是与其他实施例的不同之处，各个实施例之间相同相似的部分互相参见即可。对于装置类实施例而言，由于其与方法实施例基本相似，所以描述的比较简单，相关之处参见方法实施例的部分说明即可。</t>
  </si>
  <si>
    <t>本发明在用户对移动设备做出危险操作时提示用户进行验证，在验证通过后才执行相应的指令，从而防止他人对丢失的移动设备进行关机等危险操作，提高了移动设备的安全性。</t>
  </si>
  <si>
    <t>CN105933541A |
CN105072249A |
CN105049963A |
CN104143059A</t>
  </si>
  <si>
    <t>WO2019237933A1</t>
  </si>
  <si>
    <t>提示用户 |
判断用户 |
通讯录 |
happy状态 |
被盗模式 |
接收用户输入 |
即时通讯 |
用户输入 |
通讯应用程序 |
输入验证 |
第一操作 |
harbor boulevard |
isoindolo |
语音识别技术 |
指令执行模块 |
声音消息 |
危险操作</t>
  </si>
  <si>
    <t>通知信息 |
账号密码 |
通知消息 |
isochromene |
信息验证 |
消息接收模块 |
消息判断模块 |
接收模块 |
安全处理模块 |
安全处理 |
第一消息</t>
  </si>
  <si>
    <t>判断模块 |
安全性</t>
  </si>
  <si>
    <t>移动设备 |
扬声器</t>
  </si>
  <si>
    <t>3  2017.01.04 公开 公开
2017.02.01 实质审查的生效 实质审查的生效
IPC(主分类):H04W  12/06
申请日:20160913
2020.05.22 发明专利申请公布后的驳回 发明专利申请公布后的驳回
申请公布日=2017.01.04</t>
  </si>
  <si>
    <t>CN201610696777.5</t>
  </si>
  <si>
    <t>一种移动设备快速录音的方法、装置及移动设备</t>
  </si>
  <si>
    <t>本发明公开了一种移动设备快速录音的方法，所述移动设备上设置有物理按键，当监听到预设物理按键按下时，检测移动设备当前运行模式；若移动设备运行在预定模式下，则检测移动设备当前处于第一状态时，在该预定模式下使设备运行在非第一状态；或检测移动设备当前处于非第一状态时，在该预定模式下使设备运行在第一状态；其中，所述第一状态为录音状态或非录音状态，且当移动设备由录音状态转换为非录音状态时，存储录音音频。本发明的移动设备快速录音的方法通过监听到预设物理按键的按下使移动设备能够快速的启动录音操作或关闭录音操作，达到快速录音和隐蔽录音的目的。</t>
  </si>
  <si>
    <t>一种移动设备快速录音的方法，所述移动设备上设置有物理按键，其特征在于，当监听到预设物理按键按下时，检测移动设备当前运行模式；若移动设备运行在预定模式下，则检测移动设备当前处于第一状态时，在该预定模式下使设备运行在非第一状态；或检测移动设备当前处于非第一状态时，在该预定模式下使设备运行在第一状态；其中，所述第一状态为录音状态或非录音状态，且当移动设备由录音状态转换为非录音状态时，存储录音音频。</t>
  </si>
  <si>
    <t>赵天勇</t>
  </si>
  <si>
    <t>2016/08/19</t>
  </si>
  <si>
    <t>H04M1/72466|H04M1/72454|H04M1/72463</t>
  </si>
  <si>
    <t>　随着科技产业的迅猛发展，智能移动设备越来越普遍，而智能移动设备一般都具有录音的功能。在某些场景下，用户可能不会随身携带专门的录音工具进行录音，而如果使用随身携带的智能移动设备进行录音时，用户需要进行设备解锁，找到录音应用程序并打开等操作，在录音结束后同样要进行上述对应的操作，其操作复杂，实时性差；并且在一些紧急或突发状况下还可能需要进行隐蔽录音。&lt;br/&gt;　由此可见，现有的智能移动设备在进行录音时无法到达快速录音、隐蔽录音的目的。</t>
  </si>
  <si>
    <t>　本发明涉及移动设备录音领域，特别涉及一种移动设备快速录音的方法、装置及移动设备。</t>
  </si>
  <si>
    <t>[0020]　下面结合具体实施方式对本发明作进一步的详细描述。但不应将此理解为本发明上述主题的范围仅限于以下的实施例，凡基于本发明内容所实现的技术均属于本发明的范围。 [0021]　实施例1：  　　图1所示是本发明的移动设备快速录音的方法流程图，所述移动设备上设置有物理按键，当监听到预设物理按键按下时，检测移动设备当前运行模式；若移动设备运行在预定模式下，则检测移动设备当前处于第一状态时，在该预定模式下使设备运行在非第一状态；或检测移动设备当前处于非第一状态时，在该预定模式下使设备运行在第一状态；其中，所述第一状态为录音状态或非录音状态，且当移动设备由录音状态转换为非录音状态时，存储录音音频。 [0022]　具体的，移动设备为智能手机、智能手环、智能手表等运行有智能操作系统的移动设备，且其均具有物理按键，如物理按键为移动设备上设置的实体按键，可以是内置按键，如音量+按键、音量-按键，也可以是外置按键，如通过耳机插孔设置的智能按键设备、通过usb等接口设置的智能按键设备。预设物理按键可以是上述按键的组合，如监听的触发事件可以是“音量+”键与“音量-”同时按下；也可以是单个按键的多次按压，如监听的触发事件为监听音量+件是否连续按下两次，具体为，当监听到“音量+”键按下时，系统设置定时器进行计时，在定时器计时时间内再次监听到“音量+”键按下时，则认为是连续按下两次音量+键，触发事件；还可以是单个按键的持续长时间按压，长按状态为预设物理按键的按下时间大于预设阈值的一种状态，当系统程序检测到预设实体按键由松开状态进入按下状态后，则对预设实体按键处于按下状态时间进行计时，若预设实体按键的按下时间大于预设阈值时，则认为预设实体按键被用户长按，确定预设实体按键处于长按状态，进而触发对应事件，预设阈值为工程师根据预先设定的一个用于判断预设实体按键是否处于长按的时间阈值，该预设阈值的长短可以由工程师人为设定，例如：2S、2.5S等，在此不做限定。 [0023]　移动设备在开机状态下会有多种运行模式，由于本发明是需要快速进行录音操作，因此需要跳过这些模式进入录音状态，因此在录音操作开始或结束时，移动设备应该处于原始的运行模式，例如，原始状态为锁屏状态，且需要输入密码才能进行设备解锁，由于本发明的录音操作会绕过解锁步骤并打开录音，因此，如果录音完成后设备处于非解锁状态是非常不安全的，因此需要保证在录音开始至录音结束后设备都处于该预定模式，即不破坏原来的运行模式。 [0024]　在一个具体实施方式中，在录音状态下检测移动设备当前运行模式，若检测到移动设备从预定模式转变为非预定模式时，将移动设备由录音状态转换为非录音状态。 [0025]　此外，假如用户主动破坏了当前运行模式，使设备运行在其他模式，此时不适用本发明的方案进行操作，具体只能通过用户手动操作或设置其他条件进行操作，例如当使用本方法开始录音后，用户主动使设备运行在非锁屏非息屏的正常模式，此时不适用本发明的方案进行完成录音的操作，在一个实施方式中，本发明在录音状态下检测设备运行模式，当检测到设备运行在非锁屏非息屏模式时（从之前的锁屏模式或息屏模式变为非锁屏非息屏模式），控制设备停止录音，并对之前的录音音频进行存储；或者当用户在正常模式下开始录音，而在锁屏模式或息屏模式下监听到触发事件时，适用于本发明的录音状态的判断。 [0026]　录音程序的运行状态有两种，即录音状态和非录音状态，因此触发的事件为，设备对应有进入录音状态和进入非录音状态两种事件，当检测到录音程序处于录音状态时，表明移动设备此前一直在录音，则需要停止录音状态进入非录音状态，反之亦然。 [0027]　当移动设备由录音状态转换为非录音状态时，表明录音完成，因此需要对之前的录音音频进行存储，录音音频存储在预先设定的存储单元中，便于后续对该录音音频进行操作。 [0028]　本发明的移动设备快速录音的方法通过监听到预设物理按键的按下使移动设备能够快速的启动录音操作或关闭录音操作，达到快速录音和隐蔽录音的目的。 [0029]　在一个具体实施方式中，所述预定模式为息屏模式或锁屏模式。 [0030]　在需要进行快速录音的场景中，移动设备一般都是处于息屏模式或锁屏模式，这两种模式下如果按照正常录音流程需要进行解锁等一系列操作，因此本发明主要是针对这两种模式的快速录音操作；另一方面，如果移动设备未处于上述两种模式时，表明用户正在使用该移动设备，如果此时监听上述预设物理按键的按压操作时可能与用户的其他操作相冲突，破坏用户的体验。 [0031]　在一个具体实施方式中，当由非录音状态转换为录音状态时，所述移动设备发出第一反馈消息，所述第一反馈消息用于提示录音已开始。 [0032]　在一个具体实施方式中，当由录音状态转换为非录音状态时，所述移动设备发出第二反馈消息，所述第二反馈消息用于提示录音已停止。 [0033]　如前所述，在需要快速录音的场景一般都是移动设备处于息屏模式或锁屏模式，因此如果没有任何反馈信息，用户很难分辨是否正在录音或是否录音已完成。反馈消息可以是设备上LED灯的闪烁或声音提醒或震动反馈等能够方便用户感知或体验的消息。例如，第一反馈消息为手机震动一次，用于提示录音已开始，第二反馈消息为手机震动两次，用于提示录音已完成；或第一反馈消息为LED灯闪烁一次，用于提示录音已开始，第二反馈消息为LED灯闪烁两次，用于提示录音已完成；或相互结合的反馈消息，只要能够方便用户进行判断即可。 [0034]　本发明同时提供一种移动设备快速录音的装置，参看图2，包括：  　　第一检测单元，用于当监听到预设物理按键按下时，检测移动设备当前运行模式；  　　第二检测单元，用于当检测到移动设备处于预定模式时，检测移动设备当前状态；  　　控制单元，用于根据所述移动设备当前状态进行对应的切换，若当前处于第一状态时，则在该预定模式下使设备运行在非第一状态；若当前处于非第一状态时，则在该预定模式下使设备运行在第一状态；其中，所述第一状态为录音状态或非录音状态。 [0035]　存储单元，用于当由录音状态转换为非录音状态时，将录音音频进行存储。 [0036]　在一个具体实施方式中，所述预定模式为息屏模式或锁屏模式。 [0037]　在一个具体实施方式中，当由非录音状态转换为录音状态时，所述移动设备发出第一反馈消息，所述第一反馈消息用于提示录音已开始。 [0038]　在一个具体实施方式中，当由录音状态转换为非录音状态时，所述移动设备发出第二反馈消息，所述第二反馈消息用于提示录音已停止。 [0039]　本发明还提供一种移动设备，包括本发明的快速录音的装置。 [0040]　图3所示是本发明的一个具体实施例中的移动设备快速录音方法流程图，并以此展现本发明的其中一个构想的实施方式。 [0041]　S1、移动设备是否监听到预设物理按键按下，若否，则继续进行监听；若是，则执行步骤S2；  　　S2、检测移动设备当前运行模式，即运行在息屏模式、锁屏模式、或其他状态；  　　S3、根据S2中检测到的运行模式进行判断，判断移动设备当前是否运行在息屏模式或锁屏模式，若是，则执行步骤S4；若否，则重新监听预设物理按键的按下；  　　S4、检测移动设备是否处于录音状态，若是，则执行步骤S5、若否，则执行步骤S7；  　　S5、在当前运行模式下使设备运行在录音状态；  　　S6、移动设备发出对应此录音状态的反馈消息；  　　S7、在当前运行模式下使设备运行在非录音状态；  　　S8、移动设备发出对应此录音状态的反馈消息。</t>
  </si>
  <si>
    <t>本发明的移动设备快速录音的方法通过监听到预设物理按键的按下使移动设备能够快速的启动录音操作或关闭录音操作，达到快速录音和隐蔽录音的目的。</t>
  </si>
  <si>
    <t>CN105187654A |
CN105162930A |
CN105141739A |
CN104380254A |
US20130204925A1</t>
  </si>
  <si>
    <t>CN108174028A</t>
  </si>
  <si>
    <t>开机状态 |
3-乙氧基苯甲酸 |
物理按键 |
实体按键 |
智能手表 |
手机震动 |
应用程序 |
智能按键 |
智能手环 |
用户需要 |
外置按键 |
移动设备</t>
  </si>
  <si>
    <t>启动录音 |
录音程序 |
animal virus |
3-乙氧基苯甲腈 |
录音方法 |
enhanced light transmission |
录音音频 |
录音流程 |
反馈消息</t>
  </si>
  <si>
    <t>触发事件 |
计时时间 |
时间阈值 |
正常模式 |
greenwald极限 |
运行模式 |
检测移动 |
检测单元</t>
  </si>
  <si>
    <t>录音状态 |
按下状态 |
第一状态</t>
  </si>
  <si>
    <t>3  2017.01.04 公开 公开
2017.02.01 实质审查的生效 实质审查的生效
IPC(主分类):H04M   1/725
申请日:20160819
2020.03.06 发明专利申请公布后的驳回 发明专利申请公布后的驳回
号牌文件类型代码=1602
号牌文件序号=10182701760140
IPC(主分类)=H04M   1/725
申请公布日=20170104</t>
  </si>
  <si>
    <t>四川力久律师事务所; 王芸;韩洋</t>
  </si>
  <si>
    <t>CN201610672017.0</t>
  </si>
  <si>
    <t>一种终端进入刷机模式的控制方法及装置</t>
  </si>
  <si>
    <t>本发明属于电子技术领域，提供了一种终端进入刷机模式的控制方法及装置。本发明通过根据用户输入的第一控制指令，控制连接在数据线的第二接头的数据传输正脚与地脚之间的开关导通，以使所述数据传输正脚与所述地脚短接，并在检测到所述第二接头的电源脚有电流输入时，根据用户输入的第二控制指令控制所述开关关断，以使所述终端进入刷机模式，从而使得用户无需操作终端上的相关按键便可控制终端快速进入刷机模式，操作简单，且节约时间。</t>
  </si>
  <si>
    <t>一种终端进入刷机模式的控制方法，在所述终端关机后，将数据线的第一接头与所述终端的数据接口连接，其特征在于，所述数据线的第二接头的数据传输正脚与地脚之间接有开关，所述终端进入刷机模式的控制方法包括： 　　根据用户输入的第一控制指令控制所述开关导通，以使所述数据传输正脚与所述地脚短接； 　　当检测到所述第二接头的电源脚有电流输入时，根据用户输入的第二控制指令控制所述开关关断，以使所述终端进入刷机模式。</t>
  </si>
  <si>
    <t>徐兴刚 |
龙德武</t>
  </si>
  <si>
    <t>徐兴刚</t>
  </si>
  <si>
    <t>2016/08/15</t>
  </si>
  <si>
    <t>G06F9/44578</t>
  </si>
  <si>
    <t>　刷机是指通过一定的方法更改或替换原本存在的一些语言、图片、铃声或者操作系统，通俗来讲，刷机就是给手机或平板电脑等终端重装操作系统。当终端处于刷机模式时，开发人员可以通过为终端安装ROM(Read-Only Memory Image，只读内存镜像，简称ROM)文件以对终端进行刷机。&lt;br/&gt;　目前，使手机、平板电脑等终端进入刷机模式的方法主要为：将终端关机后，通过数据线将终端与计算机连接，再按下移动终端上的相关按键使终端进入刷机模式，例如同时按下终端的电源键与音量键使终端进入刷机模式。&lt;br/&gt;　然而，现有的使终端进入刷机模式的方法需要手动按下移动终端的相关按键，且终端需要等待一段时间才能进入刷机模式，操作繁琐，且浪费时间。</t>
  </si>
  <si>
    <t>　本发明属于电子技术领域，尤其涉及一种终端进入刷机模式的控制方法及装置。</t>
  </si>
  <si>
    <t>[0018]　图1示出了本发明实施例提供的终端进入刷机模式的控制方法的实现流程，在本实施例中，终端可以为智能手机、平板电脑等移动终端。在本实施例中，数据线包括第一接头和第二接头，第二接头的数据传输正脚与地脚之间接有开关，在控制终端进入刷机模式时，首先，先将终端关机，再将数据线的第一接头与所述终端的数据接口连接，在数据线的第一接头与终端的数据接口连接的基础上，如图1所示，终端进入刷机模式的控制方法可包括以下步骤： [0019]　S101：根据用户输入的第一控制指令控制所述开关导通，以使所述数据传输正脚与所述地脚短接。 [0020]　在本发明实施例中，正常情况下，开关处于关断状态，当用户将数据线的第一接头与所述终端的数据接口连接之后，根据用户输入的第一控制指令，控制连接在第二接头的数据传输正脚与地脚之间的开关导通，以使第二接头的数据传输正脚与地脚短接。其中，第一控制指令指控制开关导通的指令。 [0021]　在实际应用中，数据线可以为USB线(Universal Serial Bus，串行通用总线，简称USB线)，相应的，第一接头可以为Mini USB接头、Micro USB接头、Type-C接头或Lighting接头等，第二接头可以为USB接头，终端的数据接口可以为Mini USB接口、Micro USB接口、Type-C接口或Lighting接口等，具体根据实际情况进行设置，此处不做限制。 [0022]　S102：当检测到所述第二接头的电源脚有电流输入时，根据用户输入的第二控制指令控制所述开关关断，以使所述终端进入刷机模式。 [0023]　在本发明实施例中，当第二接头的数据传输正脚与地脚短接之后，若检测到第二接头的电源脚有电流输入，则表示用户将数据线的第二接头与计算机、服务器等设备的数据接口进行了连接，此时，根据用户输入的第二控制指令控制连接在第二接头的数据传输正脚与地脚之间的开关关断，以使终端进入刷机模式。其中，第二控制指令指控制开关关断的指令。 [0024]　在本实施例中，当用户将数据线的第二接头与计算机、服务器等设备的数据接口连接之后，计算机、服务器等设备会输出一个触发信号至终端，以触发终端开机，在终端开机过程中，当终端检测到数据线的第二接头的数据传输正脚为低电平时，终端会自动进入刷机等待模式，此时，根据用户输入的第二控制指令控制开关关断，终端便可与计算机进行正常通信，此时，用户可通过计算机为终端安装ROM文件，以对终端进行刷机，即终端进入刷机模式。 [0025]　本发明实施例通过根据用户输入的第一控制指令，控制连接在数据线的第二接头的数据传输正脚与地脚之间的开关导通，以使所述数据传输正脚与所述地脚短接，并在检测到所述第二接头的电源脚有电流输入时，根据用户输入的第二控制指令控制所述开关关断，以使所述终端进入刷机模式，从而使得用户无需操作终端上的相关按键便可控制终端快速进入刷机模式，操作简单，且节约时间。 [0026]　图2示出了本发明另一实施例提供的终端进入刷机模式的控制方法的实现流程，该实施例是对图1对应的实施例的进一步细化，如图2所示，终端进入刷机模式的控制方法可包括以下步骤： [0027]　S201：获取用户输入的第一控制指令。 [0028]　在本发明实施例中，正常情况下，开关处于关断状态，当用户将数据线的第一接头与所述终端的数据接口连接之后，获取用户输入的第一控制指令，其中，第一控制指令指控制开关导通的指令。 [0029]　S202：根据用户输入的第一控制指令控制所述开关导通，以使所述数据传输正脚与所述地脚短接。 [0030]　在本发明实施例中，当获取到用户输入的第一控制指令时，根据第一控制指令，控制开关导通，以使第二接头的数据传输正脚与地脚短接。 [0031]　S203：实时监测所述第二接头的电源脚是否有电流输入。 [0032]　在本发明实施例中，当第二接头的数据传输正脚与地脚短接之后，实时监测第二接头的电源脚是否有电流输入，例如，当用户将第二接头与计算机的数据接口连接时，此时，第二接头的电源脚便有电流输入。 [0033]　S204：当检测到所述第二接头的电源脚有电流输入时，获取用户输入的第二控制指令。 [0034]　在本发明实施例中，当检测到第二接头的电源脚有电流输入时，表示用户将数据线的第二接头与计算机、服务器等设备的数据接口进行了连接，此时，获取用户输入的第二控制指令，其中，第二控制指令指控制开关关断的指令。 [0035]　S205：根据所述第二控制指令控制所述开关关断，以使所述终端进入刷机模式。 [0036]　在本发明实施例中，当获取到用户输入的第二控制指令时，根据第二控制指令，控制开关关断，以使终端进入刷机模式。 [0037]　在本实施例中，当用户将数据线的第二接头与计算机、服务器等设备的数据接口连接之后，计算机、服务器等设备会输出一个触发信号至终端，以触发终端开机，在终端开机过程中，当终端检测到数据线的第二接头的数据传输正脚为低电平时，终端会自动进入刷机等待模式，此时，根据用户输入的第二控制指令控制开关关断，终端便可与计算机进行正常通信，此时，用户可通过计算机为终端安装ROM文件，以对终端进行刷机，即终端进入刷机模式。 [0038]　本发明实施例通过根据用户输入的第一控制指令，控制连接在数据线的第二接头的数据传输正脚与地脚之间的开关导通，以使所述数据传输正脚与所述地脚短接，并在检测到所述第二接头的电源脚有电流输入时，根据用户输入的第二控制指令控制所述开关关断，以使所述终端进入刷机模式，从而使得用户无需操作终端上的相关按键便可控制终端快速进入刷机模式，操作简单，且节约时间。 [0039]　图3示出了本发明实施例提供的终端进入刷机模式的控制装置的结构，本实施例提供的终端进入刷机模式的控制装置包括的各模块用于执行图1对应的实施例中的各步骤，具体请参阅图1以及图1对应的实施例中的相关描述，此处不赘述。 [0040]　在本实施例中，终端可以为智能手机、平板电脑等移动终端。在本实施例中，数据线包括第一接头和第二接头，第二接头的数据传输正脚与地脚之间接有开关，在控制终端进入刷机模式时，首先，先将数据线的第一接头与所述终端的数据接口连接。如图3所示，终端进入刷机模式的控制装置包括第一控制模块301和第二控制模块302。 [0041]　第一控制模块301用于根据用户输入的第一控制指令控制所述开关导通，以使所述数据传输正脚与所述地脚短接。 [0042]　第二控制模块302用于当检测到所述第二接头的电源脚有电流输入时，根据用户输入的第二控制指令控制所述开关关断，以使所述终端进入刷机模式。 [0043]　本发明实施例通过根据用户输入的第一控制指令，控制连接在数据线的第二接头的数据传输正脚与地脚之间的开关导通，以使所述数据传输正脚与所述地脚短接，并在检测到所述第二接头的电源脚有电流输入时，根据用户输入的第二控制指令控制所述开关关断，以使所述终端进入刷机模式，从而使得用户无需操作终端上的相关按键便可控制终端快速进入刷机模式，操作简单，且节约时间。 [0044]　图4示出了本发明另一实施例提供的终端进入刷机模式的控制装置的结构，本实施例提供的终端进入刷机模式的控制装置包括的各模块用于执行图2对应的实施例中的各步骤，具体请参阅图2以及图2对应的实施例中的相关描述，此处不赘述。如图4所示，终端进入刷机模式的控制装置包括第一控制模块401、第二控制模块402及电流监控模块403。其中，第一控制模块401包括第一指令获取单元4011和第一控制单元4012，第二控制模块402包括第二指令获取单元4021和第二控制单元4022。 [0045]　第一指令获取单元4011用于获取用户输入的第一控制指令。 [0046]　例如，第一指令获取单元4011获取用户输入的第一控制指令，并将第一控制指令发送至第一控制单元4012。 [0047]　第一控制单元4012用于根据所述第一控制指令控制所述开关导通，以使所述数据传输正脚与所述地脚短接。 [0048]　例如，第一控制单元4012接收第一指令获取单元4011发送的第一控制指令，并根据第一控制指令控制开关导通，以使第二接头的数据传输正脚与所述地脚短接。 [0049]　电流监测模块403用于实时监测所述第二接头的电源脚是否有电流输入。 [0050]　例如，当第二接头的数据传输正脚与所述地脚短接之后，电流监测模块403实时监测第二接头的电源脚是否有电流输入，并将监测结果发送至第二指令获取单元4021。 [0051]　第二指令获取单元4021用于获取用户输入的第二控制指令。 [0052]　例如，第二指令获取单元4021接收电流监测模块403发送的监测结果，当监测结果为第二接头的电源脚有电流输入时，第二指令获取单元4021获取用户输入的第二控制指令，并将第二控制指令发送至第二控制单元4022。 [0053]　第二控制单元4022用于根据所述第二控制指令控制所述开关关断，以使所述终端进入刷机模式。 [0054]　例如，第二控制单元4022接收第二指令获取单元4021发送的第二控制指令，并根据第二控制指令控制开关关断，以使终端进入刷机模式。 [0055]　本发明实施例通过根据用户输入的第一控制指令，控制连接在数据线的第二接头的数据传输正脚与地脚之间的开关导通，以使所述数据传输正脚与所述地脚短接，并在检测到所述第二接头的电源脚有电流输入时，根据用户输入的第二控制指令控制所述开关关断，以使所述终端进入刷机模式，从而使得用户无需操作终端上的相关按键便可控制终端快速进入刷机模式，操作简单，且节约时间。 [0057]　以上所述仅为本发明的较佳实施例而已，并不用以限制本发明，凡在本发明的精神和原则之内所作的任何修改、等同替换和改进等，均应包含在本发明的保护范围之内。</t>
  </si>
  <si>
    <t>本发明通过根据用户输入的第一控制指令，控制连接在数据线的第二接头的数据传输正脚与地脚之间的开关导通，以使所述数据传输正脚与所述地脚短接，并在检测到所述第二接头的电源脚有电流输入时，根据用户输入的第二控制指令控制所述开关关断，以使所述终端进入刷机模式，从而使得用户无需操作终端上的相关按键便可控制终端快速进入刷机模式，操作简单，且节约时间。</t>
  </si>
  <si>
    <t>0.57</t>
  </si>
  <si>
    <t>CN105426332A |
CN104714915A |
US20080265838A1</t>
  </si>
  <si>
    <t>CN106991064B |
CN107608923B |
CN107451067B |
CN110399172A |
CN107608923A |
CN107451067A |
CN106991064A</t>
  </si>
  <si>
    <t>2.1</t>
  </si>
  <si>
    <t>type-c接口 |
usb线 |
电源脚 |
数据接口连接 |
手机 |
平板电脑 |
智能手机 |
micro usb |
mini usb接口 |
串行通用总线</t>
  </si>
  <si>
    <t>开机 |
移动终端 |
终端开机 |
触发终端 |
终端检测 |
终端关机 |
指令获取单元 |
用户输入</t>
  </si>
  <si>
    <t>控制终端 |
控制指令 |
控制模块 |
操作终端 |
计算机连接 |
数据传输 |
控制方法 |
控制装置 |
实时监测</t>
  </si>
  <si>
    <t>触发信号 |
电流监测模块 |
开关导通 |
电流输入 |
数据线</t>
  </si>
  <si>
    <t>3  2017.01.04 公开 公开
2017.02.01 实质审查的生效 实质审查的生效
IPC(主分类):G06F   9/445
申请日:20160815
2020.09.04 发明专利申请公布后的驳回 发明专利申请公布后的驳回
申请公布日=2017.01.04</t>
  </si>
  <si>
    <t>CN201610630776.0</t>
  </si>
  <si>
    <t>一种移动智能设备定时发送邮件方法及系统</t>
  </si>
  <si>
    <t>本发明涉及移动设备办公领域，特别涉及一种移动智能设备定时发送邮件方法及系统。本发明提供一种移动智能设备定时发送邮件方法及系统，一些实施例中，本发明通过对在移动智能设备中编辑好的邮件进行定时发送设置，通过将定时信息和邮件内容同步到定时发送功能的远程服务器实现有简单定时发送；另外一些实施例中，根据用户设定的定时信息在移动智能设备中设置定时发送服务，当到达预定时间后，定时发送服务将存在移动智能设备本地的指定邮件内容发送至网络。本发明通过上述两种方式解决了现有的移动智能设备不能进行定时发送邮件的问题。</t>
  </si>
  <si>
    <t>一种移动智能设备定时发送邮件方法，其特征在于，包括如下步骤； 　　邮件编辑好后，设置定时信息的步骤； 　　当检测到定时信息被设置，结合定时信息，将编辑好的邮件从本地草稿箱发送至远程服务器的步骤； 　　远程服务器启动定时发送服务及定时器的步骤； 　　定时到达后，发送邮件的步骤。</t>
  </si>
  <si>
    <t>张超 |
董进</t>
  </si>
  <si>
    <t>张超</t>
  </si>
  <si>
    <t>2016/08/03</t>
  </si>
  <si>
    <t>G06Q 10/10|H04L 12/58</t>
  </si>
  <si>
    <t>G06Q 10/10</t>
  </si>
  <si>
    <t>G06Q10/107|H04L51/14|H04L51/22</t>
  </si>
  <si>
    <t>G06Q10</t>
  </si>
  <si>
    <t>“移动办公”又称为“3A办公”，即办公人员利用移动智能设备在任何时间（Anytime）、任何地点（Anywhere）处理与业务相关的任何事情（Anything）的全新办公模式，随着信息化时代的到来，越来越多的商务人士会采用“移动办公”的方式处理事务，在办公过程中，商务人士，尤其是涉外商务人士经常会遇到需要定时向特定对象发送电子邮件的情况，目前，很多PC端邮箱可以毫无压力的完成定时发送邮件的功能，但是大部分的移动智能设备（手机、平板等）尚不支持定时发送邮件功能，这是因为PC端邮箱（如QQ邮箱）会将用户编辑好的邮件保存至草稿箱，在用户采用定时发送功能时，该邮件会被上传至服务器，服务器再根据设定在指定时间从数据库中取出邮件并发送。但是，目前的移动智能设备中，通过邮箱APP撰写好的邮件草稿通常只保存在本地，其不能自动保存至有定时发送功能的远程服务器，这就造成手持智能设备不能应用邮件APP实现定时发送邮件的功能。</t>
  </si>
  <si>
    <t>　本发明涉及移动设备办公领域，特别涉及一种移动智能设备定时发送邮件方法及系统。</t>
  </si>
  <si>
    <t>[0017]　下面结合附图及具体实施例对本发明作进一步的详细描述。但不应将此理解为本发明上述主题的范围仅限于以下的实施例，凡基于本发明内容所实现的技术均属于本发明的范围。 [0018]　实施例1：如图1所示，一种移动智能设备定时发送邮件方法，包括如下步骤；  　　S100：邮件编辑好后，设置定时信息的步骤；定时信息一般包括但不限于发送时间及发送地址等。 [0019]　S200：邮件存储在本地草稿箱；本步骤与S100并无前后时间关系，很多实施方式中，在设置定时信息的同时，邮件会被自动存储，当然也可以先将编辑好的邮件存储在本地草稿箱，再进行的定时信息设置。 [0020]　S300：当检测到定时信息被设置，结合定时信息，将编辑好的邮件从本地草稿箱发送至远程服务器的步骤；  　　S301：远程服务器启动定时发送服务及定时器的步骤；  　　S400：定时到达后，发送邮件的步骤。 [0021]　实施例2：如图2所示，本实施例提供另外一种移动智能设备定时发送邮件方法，包括如下步骤；  　　S110：邮件编辑好后，设置定时信息的步骤；  　　S210：将邮件保存至本地数据库的步骤；同样的，本步骤与S100并无前后时间关系，很多实施方式中，在设置定时信息的同时，邮件会被自动存储，当然也可以先将编辑好的邮件存储在本地草稿箱，再进行的定时信息设置。 [0022]　S310：当检测到定时信息被设置，启动定时发送服务及定时器的步骤；  　　S311：定时到达后，从本地数据库查询指定邮件的步骤；  　　S410：如成功从本地数据库找到指定邮件，发送邮件并关闭定时发送服务的步骤。 [0023]　本实施例中，还存在步骤S510:定时到达后，如不能从本地数据库找到指定邮件，直接关闭定时发送服务。 [0024]　在一些情况下，定时到达后，或者定时到达前指定时间T1（该指定时间T1可以是5s-5min，如该指定时间T1可以是1分钟）检测移动智能设备是否接入网络，即，当T1=1min时，在定时到达前1min，检测移动智能设备是否接入网络，如检测到结果为没有接入网络，则自动开启所述移动智能设备的网络连接，在移动智能设备接入网络后，再按照定时时间将邮件发送；该指定时间T1可以由用户自由设定，一些具体实施方式中，T1可通过多次检测该移动检测设备的平均网络开启时间来设定，T1应大于或等于改平均网络开启时间。 [0025]　另外一些实施例中，在定时到达后，或定时到达前指定时间T2，定时发送服务检测移动智能设备是否开机，如未开机，则控制该设备开机并接入网络；同样的，该指定时间T2也可以由用户自由设定，但通常T2大于或等于T1；一些具体实施方式中，T2可通过多次检测移动智能设备的平均开机时间设定，T2应大于或等于移动智能设备的平均开机时间。 [0026]　优选的，进行网络连接时，优先采用WIFI方式接入网络；而在无法采用其他无线连接方式（其他无线连接方式是指数据连接方式以外的无线连接方式，如WIFI、蓝牙、zigbee、Sub 1G等）接入网络后，启动数据连接方式接入网络，数据连接方式指传统的利用移动网络接入互联网的方式。 [0027]　实施例3：本实施例同样提供一种移动智能设备定时发送邮件方法，与实施例1和实施例2不同点在于，本实施例中，当检测到定时信息被设置，还包括向移动智能设备操作系统发送定时同步请求的步骤，这样，在定时过程中，如果发生邮件发送应用进程或者定时发送服务被误杀（进程被关）时，操作系统依然在进行定时，当定时到达时，操作系统会向邮件发送应用发送定时到达信息，此时，即使邮件发送应用进程或定时发送服务被误杀，该邮件发送应用还是会自动启动，并同步启动定时发送服务，进而检测本地数据库或远程服务器是否有待发送邮件，并结合设置好的定时信息将定时邮件发送。 [0028]　实施例:4：本实施例提供一种移动智能设备定时发送邮件系统，包括邮件编辑模块、定时设置模块、本地存储模块、服务器同步模块以及远程服务器模块；所述邮件编辑模块、定时设置模块、本地存储模块、服务器同步模块均设置在所述移动智能设备中；  　　所述邮件编辑模块用于编辑邮件；  　　所述定时设置模块用于进行定时设置；  　　所述本地存储模块用于临时存储编辑好的邮件；  　　所述服务器同步模块用于在检测到用户进行定时设置后，将本地存储模块中临时存储的邮件连同定时信息一起同步至远程服务器模块；  　　所述远程服务器模块用于根据定时信息定时发送该邮件。 [0029]　进一步的，所述远程服务器中设置有定时发送服务及定时器模块，当设置有定时信息的邮件传输至远程服务器中后，远程服务器启动定时发送服务，同时定时器开始计时，当达到预定时间后，定时发送服务将该邮件发出。 [0030]　实施例5：本实施例提供一种移动智能设备定时发送邮件系统，包括邮件编辑模块、定时设置模块、本地存储模块、及后台服务模块；所述邮件编辑模块、定时设置模块、本地存储模块、及后台服务模块均设置在所述移动智能设备中；  　　所述邮件编辑模块用于编辑邮件；  　　所述定时设置模块用于进行定时设置；  　　所述本地存储模块用于在检测到用户进行定时设置后存储编辑好的邮件；  　　所述后台服务模块包括一定时器，所述后台服务模块用于在检测到用户进行定时设置后启动定时发送服务，同时启动定时器进行计时；当达到预定时间后，定时发送服务发送指定邮件并在发送邮件后关闭定时发送服务。 [0031]　进一步的，当达到预定时间后，所述后台服务模块如从本地存储模块查询不到指定邮件，则直接关闭。 [0032]　在一些情况下，系统还包括网络开启检测模块，所述网络开启检测模块在定时到达后，或者定时到达前指定时间T1（该指定时间T1可以是5s-5min，如该指定时间T1可以是1分钟）检测移动智能设备是否接入网络，即，当T1=1min时，在定时到达前1min，检测移动智能设备是否接入网络，如检测到结果为没有接入网络，则自动开启所述移动智能设备的网络连接，在移动智能设备接入网络后，再按照定时时间将邮件发送；该指定时间T1可以由用户自由设定，一些具体实施方式中，所述网络开启检测模块包括设备网络开启时间检测模块，其可通过多次检测该移动检测设备的平均网络开启时间来自动设定T1值，通常T1大于或等于改平均网络开启时间。 [0033]　另外一些实施例中，系统还包括开机状态检测模块，所述开机状态检测模块在定时到达后，或定时到达前指定时间T2，定时发送服务检测移动智能设备是否开机，如未开机，则控制该设备开机并接入网络；同样的，该指定时间T2也可以由用户自由设定，但通常T2大于或等于T1；一些具体实施方式中，所述开机状态检测模块中包括开机时间检测模块，其可通过多次检测移动智能设备的平均开机时间自动设定T2值，T2通常被设定为大于或等于移动智能设备的平均开机时间。 [0034]　优选的，进行网络连接时，优先采用WIFI方式接入网络；而在无法采用其他无线连接方式（其他无线连接方式是指数据连接方式以外的无线连接方式，如WIFI、蓝牙、zigbee、Sub 1G等）接入网络后，启动数据连接方式接入网络，数据连接方式指传统的利用移动网络接入互联网的方式。 [0035]　实施例6：本实施例同样提供一种移动智能设备定时发送邮件系统，与实施例4和实施例5不同点在于，本实施例中，所述定时发送邮件系统还包括定时同步发送及检测模块；所述定时同步发送及检测模块用于检测到定时信息被设置后，向移动智能设备操作系统发送定时同步请求，这样，一旦在定时到达前（待发送邮件发送前），所述定时发送邮件系统进程被误杀，或者定时发送服务被误杀，或者定时发送邮件系统被误关，操作系统依然在进行定时，而当定时到达时，操作系统会向定时发送邮件系统发送定时到达信息，此时，即使定时发送邮件系统处于关闭状态，该定时发送邮件系统也会重新启动，并同步启动定时发送服务，进而检测本地数据库或远程服务器是否有待发送邮件，并结合设置好的定时信息将定时邮件发送；该定时同步发送及检测模块可有效防止因为定时发送邮件系统被误杀而导致的定时邮件不能被发送出的问题，从而提高了定时发送邮件系统功能的稳定性。</t>
  </si>
  <si>
    <t>本发明通过上述两种方式解决了现有的移动智能设备不能进行定时发送邮件的问题。</t>
  </si>
  <si>
    <t>CN104734937A |
CN102999358A |
CN101895837A |
CN101442498A |
CN1953422A |
CN1305168A</t>
  </si>
  <si>
    <t>CN110109738A</t>
  </si>
  <si>
    <t>发送邮件 |
邮件发送 |
服务发送 |
本地数据库 |
邮件系统 |
启动数据 |
本地存储 |
同步请求 |
发送电子邮件 |
模块查询 |
设备操作系统 |
服务器同步模块</t>
  </si>
  <si>
    <t>后台服务 |
远程服务器 |
智能设备 |
移动智能设备 |
自动保存 |
设置模块 |
移动智能 |
无线连接方式 |
编辑模块</t>
  </si>
  <si>
    <t>定时发送 |
指定时间 |
启动定时 |
启动定时器 |
green rust |
定时器 |
定时信息</t>
  </si>
  <si>
    <t>发送服务 |
接入互联网 |
网络连接 |
接入网络</t>
  </si>
  <si>
    <t>3  2017.01.04 公开 公开
2017.02.01 实质审查的生效 实质审查的生效
IPC(主分类):H04L  12/58
申请日:20160803
2020.06.19 发明专利申请公布后的驳回 发明专利申请公布后的驳回
申请公布日=2017.01.04</t>
  </si>
  <si>
    <t>CN201610617589.9</t>
  </si>
  <si>
    <t>一种移动终端的处理方法、装置及移动终端</t>
  </si>
  <si>
    <t>本发明公开了一种移动终端的处理方法、装置及移动终端，当移动终端的工作模式切换至键盘缩放模式后，以用户输入的键盘弹出指令为触发条件，将软键盘按照预设缩放比例进行缩放，并将缩放后的软键盘显示在屏幕的预设位置，该预设位置即为用户的单手操控区域位置。由此可知，本发明通过对软件盘进行缩放并显示在用户单手操控区域位置，实现了用户对大屏幕移动终端的单手操作，从而解决了现有技术中的问题。</t>
  </si>
  <si>
    <t>一种移动终端的处理方法，其特征在于，包括： 　　接收用户输入的键盘缩放指令； 　　根据所述键盘缩放指令，将移动终端的当前工作模式切换至键盘缩放模式； 　　当接收到用户输入的键盘弹出指令时，将软键盘按照预设缩放比例进行缩放； 　　将缩放后的软件盘显示在屏幕的预设位置，所述预设位置为用户单手操控区域位置。</t>
  </si>
  <si>
    <t>李茂峰</t>
  </si>
  <si>
    <t>2016/07/29</t>
  </si>
  <si>
    <t>G06F3/04812|G06F3/0484|G06F2203/04803|G06F2203/04806</t>
  </si>
  <si>
    <t>　随着人们生活水平的提高，手机、IPAD等移动终端成为很多人必备的电子产品。尤其是手机，是每个人都会随身携带的电子产品。为追求更高分辨率、更大电池容量以及更好散热效果，大屏幕手机应运而生，并成为手机的主要发展方向。&lt;br/&gt;　大屏幕手机在带给人们高分辨率等优越视觉效果的同时，还存在一个问题，即单手操作问题。通常用户都是单手持机，用拇指对手机中的软键盘进行操控。当手机屏幕变大后，手机中的软键盘也相应变大，用户在单手操作时，拇指已经无法覆盖整个软键盘，从而导致无法进行单手操作。&lt;br/&gt;　综上，如何提供一种移动终端的处理方法、装置及移动终端，以实现对大屏幕移动终端的单手操作是本领域技术人员亟待解决的技术问题。</t>
  </si>
  <si>
    <t>　本发明涉及智能移动终端技术领域，更具体的说，涉及一种移动终端的处理方法、装置及移动终端。</t>
  </si>
  <si>
    <t>[0037]　本发明实施例公开了一种移动终端的处理方法、装置及移动终端，以实现用户对大屏幕移动终端的单手操作。 [0038]　参见图1，本发明实施例公开的一种移动终端的处理方法流程图，该方法包括步骤： [0039]　步骤S11、接收用户输入的键盘缩放指令； [0040]　在实际应用中，可以根据实际需要设定键盘缩放指令的生成方式，例如，长按移动终端的某个按键(可以为声音键)，或是按移动终端的某个组合按键(例如，声音键和开关键的组合)，或是在移动终端桌面设置一个缩放指令触发按钮等。 [0041]　步骤S12、根据所述键盘缩放指令，将移动终端的当前工作模式切换至键盘缩放模式； [0042]　其中，为方便用户获知当前移动终端的工作模式已切换至键盘缩放模式，可以在移动终端切换至键盘缩放模式时输出一个提示信息告知用户，当然，也可以采用其它方式告知用户。 [0043]　步骤S13、当接收到用户输入的键盘弹出指令时，将软键盘按照预设缩放比例进行缩放； [0044]　其中，预设缩放比例依据实际需要而定，本发明在此不做限定。 [0045]　需要说明的是，该缩放比例可以为软件开发时设定，也可以由用户自行设定。 [0046]　另外，缩放比例还可以又用户根据实际需要更改，以满足不同人群对软件盘尺寸的需求。 [0047]　步骤S14、将缩放后的软件盘显示在屏幕的预设位置，所述预设位置为用户单手操控区域位置。 [0048]　其中，预设位置可以为屏幕的右侧位置、中间位置或左侧位置。 [0049]　需要说明的是，预设位置可以为软件开发时设定，也可以由用户自行设定。 [0050]　其中，可以将缩放后的软件盘设置为可移动软键盘，用户通过长按缩放后的软键盘，可以将其拖动至屏幕中的任何位置。 [0051]　综上可知，本发明公开的移动终端的处理方法，当移动终端的工作模式切换至键盘缩放模式后，以用户输入的键盘弹出指令为触发条件，将软键盘按照预设缩放比例进行缩放，并将缩放后的软键盘显示在屏幕的预设位置，该预设位置即为用户的单手操控区域位置。由此可知，本发明通过对软件盘进行缩放并显示在用户单手操控区域位置，实现了用户对大屏幕移动终端的单手操作，从而解决了现有技术中的问题。 [0052]　其中，为进一步优化上述实施例，本发明还可以通过判断用户持握移动终端为左手还是右手，确定缩放后的软键盘在屏幕中的显示位置。 [0053]　因此，上述实施例中的步骤S14具体包括： [0054]　判断当前用户为左手持握所述移动终端还是右手持握所述移动终端； [0055]　若当前用户为左手持握所述移动终端，则将所述缩放后的软件盘显示在所述屏幕的左侧且用户的左手能够操控的位置； [0056]　若当前用户为右手持握所述移动终端，则将所述缩放后的软件盘显示在所述屏幕的右侧且用户的右手能够操控的位置。 [0057]　需要说明的是，本实施例中，判断当前用户为左手持握所述移动终端还是右手持握所述移动终端的过程具体为： [0058]　通过所述移动终端中的距离传感器检测所述移动终端的左右两侧距离是否发生变化，并在检测到左侧距离发生变化时，判定当前用户为左手持握所述移动终端，在检测到右侧距离发生变化时，判定当前用户为右手持握所述移动终端。 [0059]　其中，距离传感器是一种利用“飞行时间法”的原理以检测物理的距离的一种传感器，其中，飞行时间法”(flying time)是通过发射特别短的并测量此光脉冲从发射到被物体反射回来的时间，通过测时间间隔来计算与物体之间的距离。 [0060]　本发明中，当用户持握移动终端时，移动终端在用户持握方向的距离会发生变化，因此，通过距离传感器检测移动终端左右两侧距离即可判定用户是左手持握移动终端还是右手持握移动终端。 [0061]　与上述方法实施例相对应，本发明还公开了一种移动终端的处理装置。 [0062]　参见图2，本发明实施例公开的一种移动终端的处理装置的结构示意图，该处理装置包括： [0063]　接收单元21，用于接收用户输入的键盘缩放指令； [0064]　在实际应用中，可以根据实际需要设定键盘缩放指令的生成方式，例如，长按移动终端的某个按键(可以为声音键)，或是按移动终端的某个组合按键(例如，声音键和开关键的组合)，或是在移动终端桌面设置一个缩放指令触发按钮等。 [0065]　切换单元22，用于根据所述键盘缩放指令，将移动终端的当前工作模式切换至键盘缩放模式； [0066]　其中，为方便用户获知当前移动终端的工作模式已切换至键盘缩放模式，可以在移动终端切换至键盘缩放模式时输出一个提示信息告知用户，当然，也可以采用其它方式告知用户。 [0067]　缩放单元23，用于当接收到用户输入的键盘弹出指令时，将软键盘按照预设缩放比例进行缩放； [0068]　其中，预设缩放比例依据实际需要而定，本发明在此不做限定。 [0069]　需要说明的是，该缩放比例可以为软件开发时设定，也可以由用户自行设定。 [0070]　另外，缩放比例还可以又用户根据实际需要更改，以满足不同人群对软件盘尺寸的需求。 [0071]　显示单元24，用于将缩放后的软件盘显示在屏幕的预设位置，所述预设位置为用户单手操控区域位置。 [0072]　其中，预设位置可以为屏幕的右侧位置、中间位置或左侧位置。 [0073]　需要说明的是，预设位置可以为软件开发时设定，也可以由用户自行设定。 [0074]　其中，可以将缩放后的软件盘设置为可移动软键盘，用户通过长按缩放后的软键盘，可以将其拖动至屏幕中的任何位置。 [0075]　综上可知，本发明公开的移动终端的处理装置，当移动终端的工作模式切换至键盘缩放模式后，以用户输入的键盘弹出指令为触发条件，将软键盘按照预设缩放比例进行缩放，并将缩放后的软键盘显示在屏幕的预设位置，该预设位置即为用户的单手操控区域位置。由此可知，本发明通过对软件盘进行缩放并显示在用户单手操控区域位置，实现了用户对大屏幕移动终端的单手操作，从而解决了现有技术中的问题。 [0076]　其中，为进一步优化上述实施例，本发明还可以通过判断用户持握移动终端为左手还是右手，确定缩放后的软键盘在屏幕中的显示位置。 [0077]　因此，显示单元24包括： [0078]　判断子单元，用于判断当前用户为左手持握所述移动终端还是右手持握所述移动终端； [0079]　左侧显示子单元，用于当所述判断子单元判定当前用户为左手持握所述移动终端时，将所述缩放后的软件盘显示在所述屏幕的左侧且用户的左手能够操控的位置； [0080]　右侧显示子单元，用于当所述判断子单元判定当前用户为右手持握所述移动终端时，将所述缩放后的软件盘显示在所述屏幕的右侧且用户的右手能够操控的位置。 [0081]　需要说明的是，本实施例中，判断子单元判断当前用户为左手持握所述移动终端还是右手持握所述移动终端的过程为： [0082]　通过所述移动终端中的距离传感器检测所述移动终端的左右两侧距离是否发生变化，并在检测到左侧距离发生变化时，判定当前用户为左手持握所述移动终端，在检测到右侧距离发生变化时，判定当前用户为右手持握所述移动终端。 [0083]　其中，距离传感器是一种利用“飞行时间法”的原理以检测物理的距离的一种传感器，其中，飞行时间法”(flying time)是通过发射特别短的并测量此光脉冲从发射到被物体反射回来的时间，通过测时间间隔来计算与物体之间的距离。 [0084]　本发明中，当用户持握移动终端时，移动终端在用户持握方向的距离会发生变化，因此，通过距离传感器检测移动终端左右两侧距离即可判定用户是左手持握移动终端还是右手持握移动终端。 [0085]　与上述装置实施例相对应，本发明还公开了一种移动终端，该移动终端包括上述所述的处理装置。其中，移动终端对软键盘的处理过程请参见装置实施例对应部分，本发明在此不做限定。 [0087]　本说明书中各个实施例采用递进的方式描述，每个实施例重点说明的都是与其他实施例的不同之处，各个实施例之间相同相似部分互相参见即可。 致的最宽的范围。</t>
  </si>
  <si>
    <t>由此可知，本发明通过对软件盘进行缩放并显示在用户单手操控区域位置，实现了用户对大屏幕移动终端的单手操作，从而解决了现有技术中的问题。</t>
  </si>
  <si>
    <t>CN105320446A |
CN204362145U |
CN104615371A |
CN104252292A |
CN103677266A</t>
  </si>
  <si>
    <t>CN110248027B |
CN110248027A |
CN108574762A |
CN108052244A</t>
  </si>
  <si>
    <t>animal toy |
大屏幕移动终端 |
软键盘 |
单手操作 |
手机屏幕 |
单手操控 |
用户持握 |
组合按键 |
大屏幕手机 |
弹出指令</t>
  </si>
  <si>
    <t>屏幕 |
显示位置 |
左手 |
显示单元</t>
  </si>
  <si>
    <t>检测移动终端 |
用户输入 |
移动终端 |
接收用户输入 |
判定用户 |
提示信息 |
工作模式切换 |
移动终端切换 |
当前用户 |
子单元 |
接收到</t>
  </si>
  <si>
    <t>缩放模式 |
缩放比例 |
缩放指令 |
区域位置 |
距离传感器 |
右侧距离 |
中间位置</t>
  </si>
  <si>
    <t>3  2017.01.04 公开 公开
2017.02.01 实质审查的生效 实质审查的生效
IPC(主分类):G06F   3/0481
申请日:20160729
2020.10.27 发明专利申请公布后的驳回 发明专利申请公布后的驳回
申请公布日=2017.01.04</t>
  </si>
  <si>
    <t>CN201610834787.0</t>
  </si>
  <si>
    <t>一种基于终端电能的通话模式切换装置及其切换方法</t>
  </si>
  <si>
    <t>本发明公开了一种基于终端电能的通话模式切换装置及其切换方法，其中切换装置包括建立连接模块，用于与对端终端建立通话连接；剩余电量采集模块，用于监测终端当前剩余的电量；模式决策模块，根据所述剩余电量采集模块反馈的信息确定通话模式；所述通话模式包括高清视频通话模式、标清视频通话模式以及语音通话模式；以及模式切换模块，用于根据模式决策模块判断的结果，对通话模式进行切换。在现有视频通话过程中，以终端电能作为判别指标进行通话模式的选择，并在通话模式中增加标清视频通话模式，保障低质量的视频通话，延长视频通话时长，提升用户体验。</t>
  </si>
  <si>
    <t>一种基于终端电能的通话模式切换装置，其特征在于，包括： 　　建立连接模块，用于与对端终端建立通话连接； 　　剩余电量采集模块，用于监测终端当前剩余的电量； 　　模式决策模块，根据所述剩余电量采集模块反馈的信息确定通话模式；所述通话模式包括高清视频通话模式、标清视频通话模式以及语音通话模式； 　　以及模式切换模块，用于根据模式决策模块判断的结果，对通话模式进行切换。</t>
  </si>
  <si>
    <t>2016/09/20</t>
  </si>
  <si>
    <t>2016/12/21</t>
  </si>
  <si>
    <t>H04W 52/02|H04M  1/725</t>
  </si>
  <si>
    <t>H04M1/72448|H04W52/0261|Y02D30/70|Y02D70/00</t>
  </si>
  <si>
    <t>　随着网络的不断发展，视频通话越来越普遍。在视频通话过程中，需要双方终端同时进行视频的收发和编解码工作，例如，手机A的持有者A通过手机A向手机B的持有者B发送建立视频通话请求，当持有者B接受通话请求后，手机A将持有者A端的视频图像进行编码并将编码后的视频发送至手机B，手机B将持有者B端的视频图像进行编码并将编码后的视频发送至手机A，当手机A接收到手机B发送的视频时，对视频进行解码，此时持有者A可以看到持有者B端的视频，同理，手机B接收到手机A发送的视频后，对该视频进行解码，此时持有者B可以看到持有者A端的视频。&lt;br/&gt;　在实现本发明创造的过程中发明人发现，当通话双方中任一终端电量不足或者网络带宽突变时，双方终端之间的视频通话可能突然被中断，从而影响用户通话。&lt;br/&gt;　而在现实生活中：人们有能接收低画面质量的视频通话也不接收语音通话的需求。例如：足球比赛，在看画面质量差的黑白电视的和听收音机广播之间，人们往往会选择看的见的画面质量差的黑白电视。</t>
  </si>
  <si>
    <t>　本发明涉及通信领域，具体涉及一种基于终端电能的通话模式切换装置及其切换方法。</t>
  </si>
  <si>
    <t>[0027]　为了使本发明实现的技术手段、创作特征、达成目的与功效易于明白了解，下面结合具体图示，进一步阐述本发明。 [0028]　参照图1，一种基于终端电能的通话模式切换装置，包括：建立连接模块，用于与对端终端建立通话连接； [0029]　剩余电量采集模块，用于监测终端当前剩余的电量； [0030]　模式决策模块，根据所述剩余电量采集模块反馈的信息确定通话模式；所述通话模式包括高清视频通话模式、标清视频通话模式以及语音通话模式； [0031]　以及模式切换模块，用于根据模式决策模块判断的结果，对通话模式进行切换。 [0032]　上述剩余电量采集模块检测到终端电量充足(即通常终端的电量在90％以上)，则模式切换模块将通话模式切入高清视频通话模式，高清视频通话模式下能畅通进行沟通、交流。 [0033]　上述剩余电量采集模块检测到终端电量低于第一预设阈值(一般预设阈值为终端电量的60-90％)时，则模式切换模块将通话模式切入标清视频通话模式，终端进入标清视频通话模式时，终端还主动关闭后台高耗电的程序；该模式相比较于高清视频通话模式牺牲视频画面质量，节省电量消耗，延长视频通话时长。 [0034]　其他的，剩余电量采集模块检测到终端电量低于第二预设阈值(一般预设阈值为终端电量的30-60％)时，则模式切换模块将通话模式切入语音通话模式，该模式下终端关闭视频画面编解码，省电量消耗，延长通话时长。 [0035]　从上述终端设定的电量可以看出，第一预设阈值大于第二预设阈值。 [0036]　参照图2，一种基于终端电能的通话模式切换方法，包括： [0037]　步骤一、终端与对端终端之间建立视频通话； [0038]　步骤二、终端电量充足，RCS系统保证高质量的高清视频通话； [0039]　步骤三、终端监测剩余电量是否低于第一阀值，是则转向步骤四，否则转向步骤三； [0040]　步骤四、终端牺牲视频画面质量，切换到标清视频通话，并且主动关闭后台高耗电的程序，节省电量消耗，延长视频通话时长 [0041]　步骤五、终端监测剩余电量是否低于第二阀值，是则转向步骤六，否则转向步骤五； [0042]　步骤六、终端关闭视频画面编解码切换到普通的语音通话模式，省电量消耗，延长通话时长。 [0043]　本发明当电量充足时保证高质量的高清视频通话，当终端剩余电量低于第一阀值时，切换到标清视频通话节省电量，并且自动关闭其他高耗电后台程序，保障视频通话的时长而不保证高质量，当前终端剩余电量低于第二阀值时，切换到语音通话，只保障基本通话时长。</t>
  </si>
  <si>
    <t>在现有视频通话过程中，以终端电能作为判别指标进行通话模式的选择，并在通话模式中增加标清视频通话模式，保障低质量的视频通话，延长视频通话时长，提升用户体验。</t>
  </si>
  <si>
    <t>CN103916622A |
CN101719965A |
US20090164152A1</t>
  </si>
  <si>
    <t>CN110139064B |
CN108668098B |
WO2018058835 |
CN110139064A |
CN108668098A |
CN108267912A |
CN107087136A |
CN106791570A</t>
  </si>
  <si>
    <t>2.60</t>
  </si>
  <si>
    <t>视频通话 |
通话模式 |
关闭视频 |
通话连接 |
切换方法 |
用户体验 |
接收语音通话 |
切换装置</t>
  </si>
  <si>
    <t>终端电量 |
通话双方 |
终端切换 |
语音通话模式 |
双方终端 |
通话时长 |
用户通话</t>
  </si>
  <si>
    <t>电量消耗 |
终端电能 |
模式切换模块 |
检测终端 |
剩余电量 |
malonic acid derivative |
hard-boiled egg |
监测终端 |
采集模块</t>
  </si>
  <si>
    <t>视频发送 |
视频画面 |
标清视频 |
location-based routing |
网络带宽 |
画面质量 |
视频图像 |
模式决策</t>
  </si>
  <si>
    <t>3  2016.12.21 公开 公开
2017.01.18 实质审查的生效 实质审查的生效
IPC(主分类):H04M   1/725
申请日:20160920
2020.09.04 发明专利申请公布后的驳回 发明专利申请公布后的驳回
申请公布日=2016.12.21</t>
  </si>
  <si>
    <t>CN201610575700.2</t>
  </si>
  <si>
    <t>一种缓存优化方法和系统</t>
  </si>
  <si>
    <t>本申请公开了一种缓存优化方法和系统，所述方法通过计算程序运行于预定缓存参数的不同取值时对应的功耗值的大小，确定出最小功耗值对应的所述预定缓存参数的取值，并将该取值作为该预定缓存参数的最优取值，在此基础上，对所述预定缓存参数的取值进行优化，将其调整为所述最优取值，以此实现缓存重构；从而，后续所述程序可基于优化后的缓存参数，即所述预定缓存参数的所述最优取值运行，可有效降低嵌入式等设备的系统功耗。</t>
  </si>
  <si>
    <t>一种缓存优化方法，其特征在于，包括： 　　获得程序运行于预定缓存参数的不同取值时对应的预定功耗参数的不同取值； 　　基于所述预定功耗参数的相应取值，计算所述预定缓存参数的每种取值对应的所述程序的运行功耗值； 　　确定最小的运行功耗值对应的所述预定缓存参数的取值，并作为所述预定缓存参数的最优取值； 　　将所述预定缓存参数的值调整为所述最优取值，使得所述程序后续基于所述预定缓存参数的所述最优取值运行。</t>
  </si>
  <si>
    <t>一种缓存优化方法，其特征在于，包括： 　　获得程序运行于预定缓存参数的不同取值时对应的预定功耗参数的不同取值；所述预定缓存参数为缓存块大小、缓存行大小及关联中的任意一种； 　　基于所述预定功耗参数的相应取值，计算所述预定缓存参数的每种取值对应的所述程序的运行功耗值； 　　确定最小的运行功耗值对应的所述预定缓存参数的取值，并作为所述预定缓存参数的最优取值； 　　将所述预定缓存参数的值调整为所述最优取值，使得所述程序后续基于所述预定缓存参数的所述最优取值运行。</t>
  </si>
  <si>
    <t>孙海波</t>
  </si>
  <si>
    <t>2016/07/19</t>
  </si>
  <si>
    <t>2019/11/19</t>
  </si>
  <si>
    <t>G06F 12/0897|G06F 12/0877</t>
  </si>
  <si>
    <t>G06F 12/0897</t>
  </si>
  <si>
    <t>G06F12/0897|G06F12/0877|Y02D10/00|Y02D10/13</t>
  </si>
  <si>
    <t>G06F12</t>
  </si>
  <si>
    <t>　参考图1，在嵌入式等电子设备中，CPU(中央处理器，Central Processing Unit)通常有一级缓存、二级缓存。具体而言，二级缓存的出现是为了协调一级缓存与内存之间的速度，主要用于一级缓存和内存之间的数据临时交换，二级缓存比一级缓存的速度更慢，容量更大。&lt;br/&gt;　随着嵌入式等电子设备的日渐普及，人们在使用这些设备时对设备功耗的要求也越来越高，其中，通过对缓存尤其是对二级缓存的优化重构来降低功耗，进一步提升设备的系统能效有着巨大的发展空间。现阶段技术下在缓存重构中挑战最大的莫过于对缓存参数的优化，缓存存在三个参数，缓存块大小(cache block size)、缓存行大小(line size)及关联(associativity)，时下对缓存参数进行优化以实现缓存重构进而降低设备的系统功耗成为本领域的热门问题。</t>
  </si>
  <si>
    <t>　本发明属于计算机应用技术领域，尤其涉及一种缓存优化方法和系统。</t>
  </si>
  <si>
    <t>[0039]　为了引用和清楚起见，下文中使用的技术名词、简写或缩写总结解释如下： [0040]　缓存块大小：cache block size，其中，缓存块(cache block)具体指进行缓存处理时所采用的一逻辑操作单元，缓存块大小即指该逻辑操作单元的大小，缓存处理会按块进行操作，例如在对缓存数据进行命中时，依次取出缓存中的整块数据，并在所取出的块中进行命中。 [0041]　关联：associativity，如n-way associativity，具体指缓存可同时支持多路缓存操作，如多路缓存数据命中等。 [0043]　实施例一 [0044]　本申请实施例一公开一种缓存优化方法，该方法主要适用于对二级缓存或三级缓存等多级缓存的缓存参数进行优化，从而通过对二级缓存或其他多级缓存进行缓存重构来降低嵌入式等设备的系统功耗，参考图2示出的缓存优化方法流程图，所述方法可以包括以下步骤： [0045]　S101：获得程序运行于预定缓存参数的不同取值时对应的预定功耗参数的不同取值。 [0046]　其中，缓存存在三个参数，缓存块大小(cache block size)、缓存行大小(line size)及关联(associativity)，基于此，所述预定缓存参数具体可以是缓存块大小、缓存行大小及关联这三个缓存参数中的任意一个。即，具体地，本申请的主要构思是：可以在所述三个缓存参数中任意两个缓存参数的取值固定的情况下，对第三个缓存参数按程序在该参数的不同取值下进行运行时的功耗情况进行缓存寻优，基于最低功耗点得出该参数的最优取值，在此基础上实现对该参数即所述第三个缓存参数进行优化。实际应用中，可基于本申请构思通过循环方式依次对所述三个缓存参数中的每个缓存参数进行寻优及优化，从而使得程序可以在三个缓存参数均为最优的情况下运行。 [0047]　本实施例具体以对二级缓存进行优化为例来对本申请方法进行说明。 [0048]　上述三个缓存参数的各个可选取值一般如下： [0049]　缓存块大小：32KB，64KB，…，4MB； [0050]　缓存行大小：16B，32B，64B； [0051]　关联：1-way，2-way，4-way，8-way，16-way。 [0052]　本实施例在假设缓存行大小及关联这两个缓存参数的取值固定的情况下，对缓存块大小这一参数进行寻优，即假设所述预定缓存参数具体为缓存块大小。 [0053]　其中，在本步骤S101中，可在程序运行于所述预定缓存参数的每种取值时，相应记录所述预定缓存参数的取值及所述预定功耗参数的取值。具体的，以所述预定缓存参数具体为缓存块大小为例，在缓存行大小及关联这两个缓存参数的取值固定的情况下(具体可以是上述对应列举的多个可选取值中的之一)，可在程序运行于缓存块大小为32KB，64KB，…，4MB中的每种取值时，记录相对应的缓存块大小的取值及程序的预定功耗参数的取值。 [0054]　所述预定功耗参数具体可包含一系列与程序功耗计算相关的参数，如缓存访问中命中的次数、缓存访问中未命中的次数、当前访问的命中耗时，获取所需数据的访问耗时、访问内存功耗、缓存置换功耗等等。 [0055]　S102：基于所述预定功耗参数的相应取值，计算所述预定缓存参数的每种取值对应的所述程序的运行功耗值。 [0056]　在得到cache block size的每种取值情况下相匹配的程序功耗参数值的基础上，本步骤基于获得的功耗参数值，计算程序运行于cache block size的各种取值下的功耗值。 [0057]　其中，程序的运行功耗值具体可采用以下各式计算得出： [0058]　Etotal＝Ecache-hit+Ecache-miss+Eleakage　　　　(1)[0059]　Ecache-hit＝(Nhit)×(AThit)×(Ptag+Pdata+Poutput)(2)[0060]　Ecache-miss＝(Nmiss)×(AThit·Ptag+ATmiss·(Pmemory+Pprocessor-stall+Pcache-refill))(3)[0061]　在以上各式中，各字符所表示的含义具体如下： [0062]　Etotal表示总功耗，即所述程序的运行功耗，其共包含三部分功耗数据：缓存命中功耗Ecache-hit，缓存未命中功耗Ecache-miss及漏电电流功耗Eleakage； [0063]　Nhit、Nmiss分别表示缓存访问中命中的次数、缓存访问中未命中的次数； [0064]　AThit、ATmiss分别表示当前访问的命中耗时，未命中缓存情况下通过搜索内存获取所需数据的耗时； [0065]　Ptag、Pdata、Poutput分别表示标签阵列功耗、数据阵列功耗及输出设备功耗； [0066]　Pmemory表示访问内存功耗； [0068]　Pcache-refill表示缓存置换功耗。 [0069]　S103：确定最小的运行功耗值对应的所述预定缓存参数的取值，并作为所述预定缓存参数的最优取值。 [0070]　在计算出cache block size的不同取值下，程序运行时分别对应的不同功耗值的基础上，可通过对计算得出的各功耗值进行比较，确定出最小的运行功耗值，即最低功耗点，并将最低功耗点对应的cache block size的取值，作为其最优取值。 [0071]　S104：将所述预定缓存参数的值调整为所述最优取值，使得所述程序后续基于所述预定缓存参数的所述最优取值运行。 [0072]　在以上步骤的基础上，本步骤将cache block size的值调整为所述最低功耗点对应的cache block size的取值，即所述最优取值，从而实现对cache block size这一缓存参数进行优化，进而实现对二级缓存进行优化。后续所述程序可基于优化后的cache block size的取值即所述最优取值运行。在其他不同的程序运行时，可利用本申请方法再次对该程序对应的缓存参数值进行寻优及动态修改，从而实现对该程序对应采用的缓存参数进行优化。 [0073]　实际应用中，不限于必须采用本申请提出的所述各步骤的先后执行次序，例如，可不必局限于在计算出预定缓存参数的所有不同取值情况下程序的不同能耗值的基础上，再对各个能耗值进行比较以及确定最低能耗点，而是可以在每次计算出程序本次运行对应的能耗值后，随即将其与程序上一次运行时确定的最低能耗值进行比较，每次比较均可确定出当前的最低能耗值，从而对应可确定出当前的最佳缓存参数值，进而通过多次比较即可得出预定缓存参数的所有不同取值情况下程序的最低能耗点，以及对应的最优缓存参数值。 [0074]　具体实施时，可采用一带有历史信息寄存器模块的装置对本申请的方法进行实现，该装置可包括一历史信息寄存器模块以及一缓存参数搜索模块，其中，所述历史信息寄存器模块包括函数接口单元，基于历史信息寄存器的参数缓存单元及功耗计算单元。 [0075]　以图3示出的二级缓存为例，其中，图3中虚线左边的部分为二级缓存结构，其当前的缓存参数配置为cache block size：64KB，line size：64Bytes，associativity：8-way，缓存参数的配置具体通过访问控制器(access controller)来完成。 [0076]　每个程序在运行时都会有对应的缓存参数，函数入口地址等。当函数入口单元比配到正在运行的程序(subroutine)的入口地址后，参数缓存单元在历史信息寄存器记录此地址，并记录当前的缓存参数(其中包含待搜索/优化的缓存参数以及其他两个具有固定取值的缓存参数)值以及相应的功耗参数值，功耗计算单元基于记录的功耗参数值计算程序本次运行的功耗值，当所述程序再次运行时，函数入口单元通过再次比配到该程序的入口地址获知该程序再次运行，并在历史信息寄存器记录相应信息，且通过功耗计算单元计算此次的功耗值，在此基础上，缓存参数搜索模块采用比较器将此次运行的功耗值与上次运行时确定的最低功耗值进行比较，并确定出较小的功耗值对应的缓存参数值，历史信息寄存器会更新记录当前的缓存最佳参数值，从而，通过在该程序多次运行时的多次记录、计算、比较，可得出该程序在待搜索/优化的缓存参数的各取值情况下的最低功耗点，进而可确定出该最低功耗点对应的缓存参数最优取值，实现了对待搜索/优化的缓存参数的取值进行搜索寻优，最终可基于寻优所得的最优缓存值对程序运行时采用的缓存参数进行优化。 [0077]　实际应用中，为简化实施复杂度并节约资源，不必针对每一程序例如每一应用程序均采用本申请方法对其缓存参数进行搜索寻优及优化，而可以对不同程序进行类别划分，将具有相似行为或相似代码特征的程序划分为一类，从而对于同类程序，可仅针对该类中的某一程序执行本申请方法对该程序进行缓存参数寻优，后续该类程序均可基于本次寻所确定的最优缓存参数运行。 [0078]　由以上方案可知，本申请公开了一种缓存优化方法，所述方法通过计算程序运行于预定缓存参数的不同取值时对应的功耗值的大小，确定出最小功耗值对应的所述预定缓存参数的取值，并将该取值作为该预定缓存参数的最优取值，在此基础上，对所述预定缓存参数的取值进行优化，将其调整为所述最优取值，以此实现缓存重构；从而，后续所述程序可基于优化后的缓存参数，即所述预定缓存参数的所述最优取值运行，可有效降低嵌入式等设备的系统功耗。 [0079]　实施例二 [0080]　本实施例二继续对实施例一的方案进行补充，本实施例中，所述预定缓存参数具体为缓存块大小，则参考图4，所述缓存优化方法在所述步骤S104之后还可以包括： [0081]　S105：依次将所述预定缓存参数切换为所述缓存行大小、所述关联，并在每次对所述预定缓存参数进行切换后，执行所述方法对切换后的所述预定缓存参数的取值进行优化，使得所述程序后续基于所述缓存块大小、缓存行大小及关联的最优取值运行。 [0082]　由于缓存参数包括三个：cache block size、line size及associativity，从而在利用实施例一的缓存优化方法对其中一个缓存参数，如cache block size进行优化的基础上，可继续将所述预定缓存参数依次切换为其他两个缓存参数，并在每次切换后，循环执行实施例一的方法对切换后的缓存参数进行寻优，从而最终使得所述三个缓存参数的取值均被优化。 [0083]　具体地，由于cache block size相比于其他两个参数对功耗有着更大的影响，所以，本实施例首先确定cache block size的最优取值，之后，再依次遍历其他两个参数(line size及associativity)的各个取值实现寻优。参考图5示出的缓存参数的寻优示意图，在首先确定出cache block size的最优取值后，在cache block size的最优取值下，继续对其他两个缓存参数的各个取值进行遍历，并以最低功耗点为基准实现寻优。 [0084]　实施例三 [0085]　本申请实施例三公开一种缓存优化系统，该系统与以上各实施例公开的缓存优化方法相对应。 [0086]　相应于实施例一，参考图6，所述缓存优化系统包括获取模块100、计算模块200、确定模块300和第一优化模块400。 [0087]　获取模块100，用于获得程序运行于预定缓存参数的不同取值时对应的预定功耗参数的不同取值。 [0088]　所述获取模块100包括记录单元，用于在程序运行于所述预定缓存参数的每种取值时，相应记录所述预定缓存参数的取值及所述预定功耗参数的取值。 [0089]　计算模块200，用于基于所述预定功耗参数的相应取值，计算所述预定缓存参数的每种取值对应的所述程序的运行功耗值。 [0090]　所述计算模块200包括第一计算单元和第二计算单元。 [0091]　第一计算单元，用于基于所述预定功耗参数的相应取值，计算所述预定缓存参数的每种取值对应的所述程序的缓存命中功耗，缓存未命中功耗及漏电电流功耗； [0092]　第二计算单元，用于基于所述缓存命中功耗，缓存未命中功耗及漏电电流功耗计算所述预定缓存参数的每种取值对应的所述程序的运行功耗值。 [0093]　确定模块300，用于确定最小的运行功耗值对应的所述预定缓存参数的取值，并作为所述预定缓存参数的最优取值。 [0094]　第一优化模块400，用于将所述预定缓存参数的值调整为所述最优取值，使得所述程序后续基于所述预定缓存参数的所述最优取值运行。 [0095]　相应于实施例二，参考图7，所述缓存优化系统还可以包括第二优化模块500，用于依次将所述预定缓存参数切换为缓存行大小、关联，并在每次对所述预定缓存参数进行切换后，触发执行所述系统中的各模块对切换后的所述预定缓存参数的取值进行优化，使得所述程序后续基于所述缓存块大小、缓存行大小及关联的最优取值运行。 [0096]　对于本发明实施例三公开的缓存优化系统而言，由于其与实施例一至实施例二公开的缓存优化方法相对应，所以描述的比较简单，相关相似之处请参见实施例一至实施例二中缓存优化方法部分的说明即可，此处不再详述。 [0097]　需要说明的是，本说明书中的各个实施例均采用递进的方式描述，每个实施例重点说明的都是与其他实施例的不同之处，各个实施例之间相同相似的部分互相参见即可。</t>
  </si>
  <si>
    <t>CN102521150A |
CN1971538A |
CN1645341A |
US20140181410A1 |
US20100191990A1</t>
  </si>
  <si>
    <t>CN106250325B</t>
  </si>
  <si>
    <t>二级缓存 |
一级缓存 |
三级缓存 |
函数入口地址 |
访问内存 |
缓存架构 |
缓存操作 |
缓存访问 |
入口地址 |
cache block size |
缓存块 |
程序划分 |
缓存数据 |
多级缓存 |
缓存优化 |
缓存行 |
搜索内存 |
执行次序 |
缓存参数 |
函数接口</t>
  </si>
  <si>
    <t>循环执行 |
取值固定 |
优化模块 |
最优取值 |
计算模块 |
获取模块</t>
  </si>
  <si>
    <t>功耗值 |
功耗计算 |
功耗参数 |
最低功耗</t>
  </si>
  <si>
    <t>程序运行 |
记录相应信息</t>
  </si>
  <si>
    <t>4  2016.12.21 公开 公开
2017.01.18 实质审查的生效 实质审查的生效
IPC(主分类):G06F  12/0897
申请日:20160719
2019.11.19 授权 授权
2020.02.07 专利权人的姓名或者名称、地址的变更 专利权人的姓名或者名称、地址的变更
号牌文件类型代码=1602
号牌文件序号=10182700247502
IPC(主分类)=G06F  12/0897
变更事项=专利权人
变更前=中科创达软件股份有限公司
变更后=中科创达软件股份有限公司
变更事项=地址
变更前=100191 北京市海淀区龙翔路甲1号泰翔商务楼4层401-409
变更后=100083 北京市海淀区清华东路9号创达大厦1层101-105室（东升地区）</t>
  </si>
  <si>
    <t>CN201610802713.9</t>
  </si>
  <si>
    <t>一种语音信息播放方法、控制器及系统</t>
  </si>
  <si>
    <t>本申请提出一种语音信息播放方法、控制器及系统。一种语音信息播放方法，应用于控制器，该方法包括：获取播放语音信息指令；调用传感器判断当前手机是否接近耳朵；如果是，则播放语音信息；如果否，则重复判断当前手机是否接近耳朵，直到判断当前手机接近耳朵后，播放语音信息。采用该方法播放语音信息，可以确保当用户将手机接近耳朵后才播放用户需要播放的语音信息，从而保证用户在听筒模式下能够听到完整的语音信息。</t>
  </si>
  <si>
    <t>一种语音信息播放方法，其特征在于，应用于控制器，该方法包括： 　　获取播放语音信息指令； 　　调用传感器判断当前手机是否接近耳朵； 　　如果是，则播放语音信息； 　　如果否，则重复调用传感器判断当前手机是否接近耳朵，直到判断当前手机接近耳朵后，播放语音信息。</t>
  </si>
  <si>
    <t>2016/09/05</t>
  </si>
  <si>
    <t>2016/12/14</t>
  </si>
  <si>
    <t>H04M1/72403|H04M1/72433|H04M1/72484</t>
  </si>
  <si>
    <t>　当前应用于智能手机的社交软件，如微信等，普遍支持语音聊天功能。该功能常见的交互方式是：用户收到一条语音信息后，点选要播放的语音信息，智能手机开始播放该语音信息。通常，播放的方式有两种：使用扬声器模式播放，或者使用听筒模式播放。当用户通过听筒收听语音信息时，由于从点击要播放的语音信息到将手机拿到耳边需要一小段时间，会导致用户听不到语音信息开始的一小段内容，如果语音信息本身较短，可能会导致用户什么都听不到，带来较差的用户体验。&lt;br/&gt;　在现有技术方案中，当用户没有限定使用哪种方式播放语音信息时，使用接近传感器检测用户是否拿起手机，当用户点击播放语音信息后，如果接近传感器没有检测到手机接近耳朵，则使用扬声器播放语音信息；如果接近传感器检测到手机接近耳朵，则使用听筒模式播放。但是，如果用户选择仅使用听筒模式播放，就不能切换到扬声器模式播放，因此现有技术方案不能解决听筒模式下用户听不到完整语音信息的问题。</t>
  </si>
  <si>
    <t>　本申请涉及语音信息播放控制技术领域，尤其涉及一种语音信息播放方法、控制器及系统。</t>
  </si>
  <si>
    <t>[0043]　本发明实施例公开了一种语音信息播放方法，应用于控制器，参见图1所示，该方法包括： [0044]　S101、获取播放语音信息指令； [0045]　具体的，当用户在手机屏幕上点选一条语音信息进行播放时，手机的交互模块能够感知用户的选择，然后生成一条播放用户所选语音信息的指令，发送给控制器。 [0046]　S102、调用传感器判断当前手机是否接近耳朵； [0047]　如果是，则执行步骤S103、播放语音信息； [0048]　如果否，则重复调用传感器判断当前手机是否接近耳朵，直到判断当前手机接近耳朵后，播放语音信息。 [0049]　具体的，当控制器判断当前手机接近耳朵时，播放用户选择的语音信息；当控制器判断当前手机没有接近耳朵时，等待0.2秒后重新判断手机是否接近耳朵，如果判断手机已接近耳朵，则播放用户选择的语音信息；如果手机还没有接近耳朵，则再等待0.2秒重新判断手机是否接近耳朵，直到判断手机接近耳朵后，播放用户选择的语音信息。 [0050]　其中，等待0.2秒是因为用户从点击播放语音信息，到将手机听筒置于耳边，一般需要0.2秒，等待0.2秒是应用于智能移动设备人机交互中的常用等待值。当然我们也可以选择等待时间大于0.2秒或者小于0.2秒，本申请的实施例不对等待时间作出明确限定。 [0051]　需要说明的是，为了保证控制器播放的语音信息能够被用户完整收听，控制器在播放语音信息期间，还会周期性地判断手机是否接近耳朵，直到用户选择的语音信息播放完毕；如果判断手机接近耳朵，则继续播放语音信息，并继续进行周期性的判断；如果控制器判断手机没有接近耳朵，则暂停播放语音信息，并继续周期性地判断手机是否接近耳朵，直到判断手机再次接近耳朵时，继续播放语音信息。 [0052]　本申请提出的语音信息播放方法，应用于控制器，当用户在听筒模式下点击要播放的语音信息后，控制器获取播放语音信息指令，然后判断当前手机是否接近耳朵：如果是，则播放语音信息；如果否，则重复判断当前手机是否垂直接近耳朵，直到判断当前手机接近耳朵后，播放语音信息。采用该方法播放语音信息，可以确保当用户将手机接近耳朵后才播放用户需要播放的语音信息，从而保证用户在听筒模式下能够听到完整的语音信息。 [0053]　可选的，在本发明的另一个实施例中，所述调用传感器判断当前手机是否接近耳朵，参见图2所示，包括： [0054]　S201、向传感器发送检测指令，使能所述传感器检测当前手机是否接近耳朵； [0055]　具体的，智能手机都具有传感器装置，用来感应手机是否靠近耳朵，在通话过程中，当手机靠近耳朵时，控制屏幕锁屏，以节省电量。本申请实施例利用传感器装置可以判断手机是否靠近耳朵的功能，来决定控制器是否开始播放语音信息。 [0056]　S202、接收所述传感器检测当前手机是否接近耳朵的检测结果。 [0057]　具体的，传感器检测当前手机是否接近耳朵后，将检测结果发送给控制器，控制器根据判断结果决定是否播放语音信息。 [0058]　可选的，在本发明的另一个实施例中，所述传感器检测当前手机是否接近耳朵，包括： [0059]　判断手机是否是竖直状态及手机是否靠近耳朵； [0060]　当手机是竖直状态且手机靠近耳朵时，判断当前手机接近耳朵；否则判断当前手机没有接近耳朵。 [0061]　具体的，手机的传感器包括重力传感器和接近传感器。重力传感器用来判断手机是否是竖直状态，手机是竖直状态是指手机屏幕要是竖直状态，不能呈水平状态。当重力传感器判断手机屏幕平面与水平方向形成的锐角大于60度或手机屏幕平面与水平方向垂直时，认为手机已处于竖直状态，其输出为真，否则其输出为假。接近传感器用来判断手机是否接近耳朵，当手机靠近耳朵时，其输出为真，当手机没有靠近耳朵时，其输出为假。当重力传感器和接近传感器的输出同时为真时，手机传感器判断此时手机接近耳朵，否则判断手机没有接近耳朵。 [0062]　本发明另一实施例还公开了一种控制器，参见图3所示，该控制器包括： [0063]　指令获取单元101，用于获取播放语音信息指令； [0064]　判断处理单元102，用于调用传感器判断当前手机是否接近耳朵：如果是，则播放语音信息；如果否，则重复调用传感器判断当前手机是否接近耳朵，直到判断当前手机接近耳朵后，播放语音信息。 [0065]　具体的，本实施例中各个单元的具体工作内容请参见对应的方法实施例内容，此处不再赘述。 [0066]　本申请提出的控制器，当用户在听筒模式下点击要播放的语音信息后，指令获取单元101获取播放语音信息指令，然后判断处理单元102判断当前手机是否接近耳朵：如果是，则播放语音信息；如果否，则重复判断当前手机是否垂直接近耳朵，直到判断当前手机接近耳朵后，播放语音信息。采用该控制器播放语音信息，可以确保当用户将手机接近耳朵后才播放用户需要播放的语音信息，从而保证用户在听筒模式下能够听到完整的语音信息。 [0067]　可选的，在本发明的另一个实施例中，所述判断处理单元102调用传感器判断当前手机是否接近耳朵时，具体用于： [0068]　向传感器发送检测指令，使能所述传感器检测当前手机是否接近耳朵； [0069]　接收所述传感器检测当前手机是否接近耳朵的检测结果。 [0070]　具体的，本实施例中判断处理单元102的具体工作内容请参见对应的方法实施例内容，此处不再赘述。 [0071]　可选的，在本发明的另一个实施例中，所述传感器检测当前手机是否接近耳朵时，具体用于： [0072]　判断手机是否是竖直状态及手机是否靠近耳朵：当手机是竖直状态且手机靠近耳朵时，判断当前手机接近耳朵；否则判断当前手机没有接近耳朵。 [0073]　具体的，本实施例中传感器的具体工作内容请参见对应的方法实施例内容，此处不再赘述。 [0074]　本发明另一实施例还公开了一种语音信息播放系统，参见图4所示，该语音信息播放系统包括： [0075]　控制器201、传感器202； [0076]　其中，所述控制器201与所述传感器202连接，用于： [0077]　获取播放语音信息指令； [0078]　调用传感器202判断当前手机是否接近耳朵：如果是，则播放语音信息；如果否，则重复调用传感器202判断当前手机是否接近耳朵，直到判断当前手机接近耳朵后，播放语音信息； [0079]　具体的，当用户在手机屏幕上点选一条语音信息进行播放时，手机的交互模块能够感知用户的选择，然后生成一条播放用户所选语音信息的指令，发送给控制器201。 [0080]　当控制器201判断当前手机接近耳朵时，播放用户选择的语音信息；当控制器201判断当前手机没有接近耳朵时，等待0.2秒后重新判断手机是否接近耳朵，如果判断手机已接近耳朵，则播放用户选择的语音信息；如果手机还没有接近耳朵，则再等待0.2秒重新判断手机是否接近耳朵，直到判断手机接近耳朵后，播放用户选择的语音信息。 [0081]　其中，等待0.2秒是因为用户从点击播放语音信息，到将手机听筒置于耳边，一般需要0.2秒，等待0.2秒是应用于智能移动设备人机交互中的常用等待值。当然我们也可以选择等待时间大于0.2秒或者小于0.2秒，本申请的实施例不对等待时间作出明确限定。 [0082]　需要说明的是，为了保证控制器201播放的语音信息能够被用户完整收听，控制器201在播放语音信息期间，还会周期性地判断手机是否接近耳朵，直到用户选择的语音信息播放完毕；如果判断手机接近耳朵，则继续播放语音信息，并继续进行周期性的判断；如果控制器201判断手机没有接近耳朵，则暂停播放语音信息，并继续周期性地判断手机是否接近耳朵，直到判断手机再次接近耳朵时，继续播放语音信息。 [0083]　所述传感器202与所述控制器201连接，用于检测手机是否接近耳朵，并将检测结果发送给所述控制器201。 [0084]　本申请提出的语音信息播放系统，当用户在听筒模式下点击要播放的语音信息后，控制器201获取播放语音信息指令，然后调用传感器202判断当前手机是否接近耳朵：如果是，则播放语音信息；如果否，则重复判断当前手机是否垂直接近耳朵，直到判断当前手机接近耳朵后，播放语音信息。采用该系统播放语音信息，可以确保当用户将手机接近耳朵后才播放用户需要播放的语音信息，从而保证用户在听筒模式下能够听到完整的语音信息。 [0085]　可选的，在本发明的另一个实施例中，所述控制器201调用传感器202判断当前手机是否接近耳朵时，参见图5所示，具体用于： [0086]　向传感器202发送检测指令，使能所述传感器202检测当前手机是否接近耳朵； [0087]　具体的，智能手机都具有传感器202，用来感应手机是否靠近耳朵，在通话过程中，当手机靠近耳朵时，控制屏幕锁屏，以节省电量。本申请实施例利用传感器202可以判断手机是否靠近耳朵的功能，来决定控制器201是否开始播放语音信息。 [0088]　接收所述传感器202检测当前手机是否接近耳朵的检测结果。 [0089]　具体的，传感器202检测当前手机是否接近耳朵后，将检测结果发送给控制器201，控制器201根据判断结果决定是否播放语音信息。 [0090]　可选的，在本发明的另一个实施例中，所述传感器202检测当前手机是否接近耳朵时，具体用于： [0091]　判断手机是否是竖直状态及手机是否靠近耳朵：当手机是竖直状态且手机靠近耳朵时，判断当前手机接近耳朵；否则判断当前手机没有接近耳朵。 [0092]　具体的，手机的传感器202包括重力传感器和接近传感器。重力传感器用来判断手机是否是竖直状态，手机是竖直状态是指手机屏幕是竖直状态，不能呈水平状态。当重力传感器判断手机屏幕平面与水平方向形成的锐角大于60度或手机屏幕平面与水平方向垂直时，认为手机已处于竖直状态，其输出为真，否则其输出为假。接近传感器用来判断手机是否接近耳朵，当手机靠近耳朵时，其输出为真，当手机没有靠近耳朵时，其输出为假。当重力传感器和接近传感器的输出同时为真时，手机传感器202判断此时手机接近耳朵，否则判断手机没有接近耳朵。</t>
  </si>
  <si>
    <t>采用该方法播放语音信息，可以确保当用户将手机接近耳朵后才播放用户需要播放的语音信息，从而保证用户在听筒模式下能够听到完整的语音信息。</t>
  </si>
  <si>
    <t>CN105812972A |
CN105515942A |
CN105159648A</t>
  </si>
  <si>
    <t>WO2018218568A1 |
CN107277224A |
CN107197098A</t>
  </si>
  <si>
    <t>1.45</t>
  </si>
  <si>
    <t>通话过程 |
播放用户 |
语音聊天 |
播放语音信息 |
播放控制 |
语音信息 |
3-乙氧基-3-亚氨基丙酸乙酯盐酸盐 |
获取播放 |
模式播放 |
交互方式 |
信息播放 |
用户体验 |
播放系统 |
用户点击 |
点击播放 |
播放方法 |
社交软件</t>
  </si>
  <si>
    <t>检测用户 |
手机屏幕 |
控制屏幕 |
智能手机 |
听筒模式 |
手机 |
感应手机 |
智能移动设备 |
感知用户 |
检测手机</t>
  </si>
  <si>
    <t>发送检测 |
竖直状态</t>
  </si>
  <si>
    <t>传感器检测 |
检测结果 |
传感器</t>
  </si>
  <si>
    <t>3  2016.12.14 公开 公开
2017.01.11 实质审查的生效 实质审查的生效
IPC(主分类):H04M   1/725
申请日:20160905
2020.01.10 发明专利申请公布后的驳回 发明专利申请公布后的驳回
号牌文件类型代码=1602
号牌文件序号=10182698434772
IPC(主分类)=H04M   1/725
申请公布日=20161214</t>
  </si>
  <si>
    <t>CN201610592459.4</t>
  </si>
  <si>
    <t>一种声控麦克风</t>
  </si>
  <si>
    <t>本发明提出一种声控麦克风，包括：音频采集器、语音识别器、音频处理器及信号发送装置；其中，音频采集器与语音识别器连接，用于采集语音数据并发送给语音识别器；语音识别器与音频采集器及音频处理器连接，用于将音频采集器采集的语音数据转换成音频处理器能够识别的控制指令；音频处理器与语音识别器、信号发送装置连接，用于：将所述控制指令转换成符合人机交互接口协议的控制指令，并发送给信号发送装置；信号发送装置与音频处理器连接，用于接收音频处理器发送的控制指令并发送给具有人机交互接口主机功能的终端设备。采用本发明提出的声控麦克风，可以通过语音实现对个人计算机或智能手机等没有语音识别系统的终端设备的控制。</t>
  </si>
  <si>
    <t>一种声控麦克风，其特征在于，包括： 　　音频采集器、语音识别器、音频处理器及信号发送装置； 　　其中，所述音频采集器与所述语音识别器连接，用于采集语音数据并发送给所述语音识别器； 　　所述语音识别器与所述音频采集器及所述音频处理器连接，用于将所述音频采集器采集的语音数据转换成所述音频处理器能够识别的控制指令，并将所述控制指令发送给所述音频处理器； 　　所述音频处理器与所述语音识别器、所述信号发送装置连接，用于： 　　将所述控制指令转换成符合人机交互接口协议的控制指令，并发送给所述信号发送装置； 　　所述信号发送装置与所述音频处理器连接，用于接收所述音频处理器发送的控制指令并发送给具有人机交互接口主机功能的终端设备。</t>
  </si>
  <si>
    <t>王巧彬</t>
  </si>
  <si>
    <t>2016/07/25</t>
  </si>
  <si>
    <t>2016/12/07</t>
  </si>
  <si>
    <t>H04R  3/00|H04R  1/08</t>
  </si>
  <si>
    <t>H04R3/00|H04R1/08|H04R2430/00</t>
  </si>
  <si>
    <t>H04R3</t>
  </si>
  <si>
    <t>　生活中常用的终端设备，例如个人计算机或智能手机等，需要通过以鼠标键盘为载体的图形交互或多点触控技术来完成人机交互。而对于残障人士，尤其是无臂人士来说，想要操作个人计算机或移动终端设备，是一种奢望。&lt;br/&gt;　语音控制技术的发展，使人们利用语音控制机器的愿景成为现实，同时也解决了无臂人士操作机器的难题。语音控制技术的实现，需要在被控制的机器里安装语音识别系统，用以识别用户语音，进而执行用户语音指令。而对于生活中常用的个人计算机或智能手机等终端设备，由于没有安装语音识别系统，还不能利用语音对其进行控制。</t>
  </si>
  <si>
    <t>　本发明涉及语音控制技术领域，尤其涉及一种声控麦克风。</t>
  </si>
  <si>
    <t>[0029]　本发明实施例公开了一种声控麦克风，参见图1所示，包括： [0031]　其中，所述音频采集器101与所述语音识别器102连接，用于采集语音数据并发送给所述语音识别器102； [0032]　具体的，所述音频采集器101可以为麦克风，或其他任何具有声音采集功能的装置。音频采集器101采集到的语音数据为用户发出的语音指令。 [0035]　需要说明的是，本发明实施例中使用的语音识别器102应用的是现有技术中很成熟的单片机语音识别方法，本发明实施例并未对语音识别器102进行改进。只要是能够达到识别语音数据的目的的语音识别器，都可以被采用。 [0037]　将所述控制指令转换成符合人机交互接口协议的控制指令，并发送给所述信号发送装置104； [0040]　具体的，具有人机交互接口主机功能的终端设备都能处理符合人机交互接口协议的控制指令。信号发送装置104通过无线信号的形式，将控制指令发送给具有人机交互接口主机功能的终端设备，终端设备能够自动识别并执行控制指令。 [0042]　可选的，在本发明的另一个实施例中，所述音频采集器101采集语音数据并发送给所述语音识别器102时，具体用于： [0043]　接收语音数据信息并转换成电信号； [0044]　将所述电信号发送给所述语言识别器。 [0045]　具体的，音频采集器101的作用是将模拟的声音信号转换成数字信号，以便于对其进行分析。任意的能够将模拟的声音信号转换成相应的数字信号的装置都可以用来作为音频采集器。 [0050]　调用与所述控制指令相对应的转换程序，将所述控制指令转换成符合人机交互接口协议的控制指令。 [0054]　将所述控制指令转换成无线信号； [0055]　将所述无线信号发送给具有人机交互接口主机功能的终端设备。 [0056]　具体的，所述无线信号可以为蓝牙信号、红外信号等任意可传输信号的无线信号形式。 [0057]　需要说明的是，当本发明实施例的麦克风应用于非无线装置时，例如应用于头戴式耳机与麦克风一体设备或有线麦克风等，本发明实施例的麦克风也可以将控制指令转换成适合在有线介质中传送的电信号进行发送。 [0059]　具体的，所述点击包括：单击和双击。 [0060]　所述移动包括： [0061]　向左1、向左2、向左5、向左10、向左20、向左50、向左100； [0062]　向右1、向右2、向右5、向右10、向右20、向右50、向右100； [0063]　向上1、向上2、向上5、向上10、向上20、向上50、向上100； [0064]　向下1、向下2、向下5、向下10、向下20、向下50、向下100； [0065]　上述单击、双击和移动，是鼠标动作中的基本动作，通过组合执行这些动作，可以使鼠标完成更多的动作。 [0066]　可选的，在本发明的另一个实施例中，所述信号发送装置，包括：蓝牙装置。 [0067]　具体的，一般的笔记本电脑和智能手机都具有蓝牙功能，具有蓝牙功能的终端设备都能接收本发明实施例提出的麦克风发送的蓝牙无线信号。而对于没有蓝牙功能的电脑，只要给电脑安装一个蓝牙适配器，就具有了接收蓝牙信号并进行处理的能力。 [0068]　需要说明的是，任何信号发送装置都可以被本发明实施例采用，例如红外信号发送装置等，只要人机交互接口主机端能够接收所述信号发送装置发送的信号即可。 将不会被限制于本文所示的这些实施例，而是要符合与本文所公开的原理和新颖特点相一致的最宽的范围。</t>
  </si>
  <si>
    <t>采用本发明提出的声控麦克风，可以通过语音实现对个人计算机或智能手机等没有语音识别系统的终端设备的控制。</t>
  </si>
  <si>
    <t>CN105182763A |
CN202600936U |
CN102156538A |
US5226090</t>
  </si>
  <si>
    <t>CN106708041B |
CN106708041A</t>
  </si>
  <si>
    <t>语音控制 |
语音识别系统 |
语音识别器 |
语音指令 |
语音数据 |
接收语音数据 |
识别语音数据</t>
  </si>
  <si>
    <t>mistletoe |
蓝牙适配器 |
蓝牙装置 |
ge bayer silicones |
声控 |
蓝牙功能 |
蓝牙无线信号 |
头戴式耳机 |
蓝牙信号 |
智能手机 |
人机交互接口 |
移动终端设备 |
终端设备控制</t>
  </si>
  <si>
    <t>gaseous reactant |
声音信号转换 |
接收音频处理器 |
红外信号 |
信号发送装置 |
信号发送装置发送 |
电信号 |
转换成</t>
  </si>
  <si>
    <t>控制指令 |
无线信号 |
终端设备 |
发送给</t>
  </si>
  <si>
    <t>3  2016.12.07 公开 公开
2017.01.04 实质审查的生效 实质审查的生效
IPC(主分类):H04R   3/00
申请日:20160725
2020.07.10 发明专利申请公布后的驳回 发明专利申请公布后的驳回
申请公布日=2016.12.07</t>
  </si>
  <si>
    <t>CN201610509955.9</t>
  </si>
  <si>
    <t>一种来电提示音播放方法及装置</t>
  </si>
  <si>
    <t>本申请提供了一种来电提示音播放方法及装置，应用于手机，所述方法包括：在收到来电时，通过A2DP通信方式发送来电提示音数据至蓝牙耳机，以使蓝牙耳机对所述来电提示音数据进行解码并播放；在接听来电后，停止发送来电提示音数据至蓝牙耳机，并通过A2DP通信方式发送停止指令至蓝牙耳机，以使蓝牙耳机停止播放来电提示音。在本申请中，通过以上方式可以使蓝牙耳机能够播放手机端设置的来电提示音，从而可以满足用户希望听到手机端设置的来电提示音的需求，改善了用户体验性。</t>
  </si>
  <si>
    <t>一种来电提示音播放方法，其特征在于，应用于手机，所述方法包括： 　　在收到来电时，通过A2DP通信方式发送来电提示音数据至所述蓝牙耳机，以使所述蓝牙耳机对所述来电提示音数据进行解码并播放，所述来电提示音数据为对手机端设置的来电提示音进行编码后的音频数据； 　　在接听来电后，停止发送来电提示音数据至所述蓝牙耳机，并通过所述A2DP通信方式发送停止指令至所述蓝牙耳机，以使所述蓝牙耳机停止播放来电提示音。</t>
  </si>
  <si>
    <t>靳江伟 |
彭伦研</t>
  </si>
  <si>
    <t>靳江伟</t>
  </si>
  <si>
    <t>2016/06/30</t>
  </si>
  <si>
    <t>H04M 19/04|H04M  1/60</t>
  </si>
  <si>
    <t>H04M 19/04</t>
  </si>
  <si>
    <t>H04M19/041|H04M1/6066</t>
  </si>
  <si>
    <t>H04M19</t>
  </si>
  <si>
    <t>　蓝牙作为一种无线技术标准，因其可实现固定设备、移动设备和楼宇个人域网之间的短距离数据交换，而被广泛应用于各类移动终端设备(如免持耳机)上。其中，应用了蓝牙技术的免持耳机即蓝牙耳机可应用于手机领域，用于接听电话。&lt;br/&gt;　目前，在利用蓝牙耳机接听手机的电话时，蓝牙耳机侧播放来电提示音的方式为：手机在接收到来电时，发送响铃指令至蓝牙耳机，蓝牙耳机在接收到响铃指令时，播放自定义的响铃提示音，而不能播放手机端设定的来电提示音。此种播放来电提示音的方式导致用户无法通过蓝牙耳机听到手机端设置的来电提示音，从而无法满足用户希望听到手机端设置的来电提示音的需求，导致用户体验性差。</t>
  </si>
  <si>
    <t>　本申请涉及蓝牙耳机领域，特别涉及一种来电提示音播放方法及装置。</t>
  </si>
  <si>
    <t>[0051]　实施例一 [0052]　在本实施例中，提供了一种来电提示音播放方法，应用于手机。请参见图1，其示出了本申请提供的来电提示音播放方法的一种流程图，可以包括以下步骤： [0053]　步骤S11：在收到来电时，通过A2DP(Advanced Audio Distribution Profile，蓝牙音频传输模型协定)通信方式发送来电提示音数据至所述蓝牙耳机，以使所述蓝牙耳机对所述来电提示音数据进行解码并播放。 [0054]　在本实施例中，上述来电提示音数据为对手机端设置的来电提示音进行编码后的音频数据。 [0055]　步骤S12：在接听来电后，停止发送来电提示音数据至所述蓝牙耳机，并通过所述A2DP通信方式发送停止指令至所述蓝牙耳机，以使所述蓝牙耳机停止播放来电提示音。 [0056]　在本申请中，在收到来电时，不再发送响铃指令至蓝牙耳机，避免蓝牙耳机端播放自定义的来电提示音，既而在避免蓝牙耳机端播放自定义的来电提示音的基础上，通过A2DP通信方式发送来电提示音数据至所述蓝牙耳机，以使所述蓝牙耳机对所述来电提示音数据进行解码并播放，使蓝牙耳机能够播放手机端设置的来电提示音，从而可以满足用户希望听到手机端设置的来电提示音的需求，改善了用户体验性。 [0057]　在本实施例中，手机和蓝牙耳机均支持A2DP协议。在手机和蓝牙耳机均支持A2DP协议的基础上，可以实现手机端的音乐(如来电提示音)在蓝牙耳机端播放。由于A2DP协议为蓝牙协议中已有的规范，因此支持A2DP协议的手机和蓝牙耳机在执行本发明的方法时，不存在兼容性的问题。 [0058]　进一步的，由于A2DP协议为蓝牙协议中已有的规范，因此利用A2DP协议实现将手机端设置的来电提示音在蓝牙耳机端播放，实现复杂度低。 [0059]　在本实施例中，上述通过A2DP通信方式发送来电提示音数据至所述蓝牙耳机的具体过程可以参见图2，可以包括以下步骤： [0060]　步骤S21：按照A2DP协议规定的编码格式对手机端设置的来电提示音进行编码，得到来电提示音数据。 [0061]　步骤S22：与所述蓝牙耳机建立异步无连接(Asynchronous Connectionless，ACL)信道。 [0062]　步骤S23：通过所述异步无连接信道发送所述来电提示音数据至所述蓝牙耳机。 [0063]　在本实施例中，由于蓝牙耳机接收到的来电提示音数据为手机按照A2DP协议规定的编码格式对手机端设置的来电提示音进行编码得到的数据，因此蓝牙耳机在对来电提示音数据进行解码时，则按照A2DP协议规定的解码格式对接收到的来电提示音数据进行解码。 [0064]　与图2示出的通过A2DP通信方式发送来电提示音数据至所述蓝牙耳机的具体过程相对应，上述通过A2DP通信方式发送停止指令至所述蓝牙耳机的过程具体为：通过所述异步无连接信道发送停止指令至所述蓝牙耳机。 [0065]　在本实施例中，图1示出的来电提示音播放的过程是在手机与蓝牙耳机建立通话连接的前提下执行的，其中手机与蓝牙耳机建立通话连接的过程即符合HFP规范的通过连接过程，与现有技术中手机与耳机建立通话连接的过程相同，在此不再赘述。 [0066]　实施例二 [0067]　在本实施例中，提供了一种来电提示音播放方法，应用于蓝牙耳机。请参见图3，可以包括以下步骤： [0068]　步骤S31：接收手机通过A2DP通信方式发送的来电提示音数据。 [0069]　在本实施例中，手机通过A2DP通信方式发送来电提示音数据，然后由蓝牙耳机接收手机通过A2DP通信方式发送的来电提示音数据。 [0070]　其中，手机通过A2DP通信方式发送来电提示音数据的具体过程请参见图2示出的通过A2DP通信方式发送来电提示音数据的过程，在此不再赘述。 [0071]　与图2示出的通过A2DP通信方式发送来电提示音数据的过程相对应，蓝牙 [0072]　耳机接收手机通过A2DP通信方式发送的来电提示音数据具体为：蓝牙耳机接收手机通过异步无连接信道发送的来电提示音数据。 [0073]　步骤S32：对所述来电提示音数据进行解码并播放。 [0074]　在本实施例中，与图2示出的通过A2DP通信方式发送来电提示音数据的过程相对应，蓝牙耳机具体按照A2DP协议规定的解码格式对接收到的来电提示音数据进行解码，并播放解码后的来电提示音。 [0075]　步骤S33：接收所述手机通过A2DP通信方式发送的停止指令，并在接收到所述手机通过A2DP通信方式发送的停止指令后，停止播放来电提示音。 [0076]　在本实施例中，与实施例一示出的通过所述异步无连接信道发送停止指令至所述蓝牙耳机的过程相对应，接收所述手机通过A2DP通信方式发送的停止指令具体为：接收手机通过异步无连接信道发送的停止指令。 [0077]　实施例三 [0078]　与实施例一相对应，本实施例提供了一种来电提示音播放装置，应用于手机。请参见图4，来电提示音播放装置包括：第一发送单元41、停止发送单元42和第二发送单元43。 [0079]　第一发送单元41，用于在收到来电时，通过A2DP通信方式发送来电提示音数据至所述蓝牙耳机，以使所述蓝牙耳机对所述来电提示音数据进行解码并播放，所述来电提示音数据为对手机端设置的来电提示音进行编码后的音频数据。 [0080]　停止发送单元42，用于在接听来电后，停止发送来电提示音数据至所述蓝牙耳机。 [0081]　第二发送单元43，用于通过所述A2DP通信方式发送停止指令至所述蓝牙耳机，以使所述蓝牙耳机停止播放来电提示音。 [0082]　在本实施例中，第一发送单元具体可以包括：编码子单元411、建立子单元412和第一发送子单元413。 [0083]　编码子单元411，用于按照A2DP协议规定的编码格式对手机端设置的来电提示音进行编码，得到来电提示音数据。 [0084]　建立子单元412，用于与所述蓝牙耳机建立异步无连接信道。 [0085]　第一发送子单元413，用于通过所述异步无连接信道发送所述来电提示音数据至所述蓝牙耳机。 [0086]　在本实施例中，第二发送单元43具体包括：第二发送子单元，用于通过所述异步无连接信道发送停止指令至所述蓝牙耳机。 [0087]　实施例四 [0088]　与实施例二相对应，本实施例提供了一种来电提示音播放装置，应用于蓝牙耳机。请参见图6，来电提示音播放装置包括：第一接收单元61、播放单元62、第二接收单元63和停止播放单元64。 [0089]　第一接收单元61，用于接收手机通过A2DP通信方式发送的来电提示音数据。 [0090]　播放单元62，用于对所述来电提示音数据进行解码并播放。 [0091]　第二接收单元63，用于接收所述手机通过A2DP通信方式发送的停止指令。 [0092]　停止播放单元64，用于在接收到所述手机通过A2DP通信方式发送的停止指令后，停止播放来电提示音。 [0093]　在本实施例中，第一接收单元61具体可以包括：第一接收子单元，用于接收手机通过异步无连接信道发送的来电提示音数据； [0094]　所述第二接收单元63具体可以包括：第二接收子单元，用于接收手机通过异步无连接信道发送的停止指令。 [0095]　需要说明的是，本说明书中的各个实施例均采用递进的方式描述，每个实施例重点说明的都是与其他实施例的不同之处，各个实施例之间相同相似的部分互相参见即可。对于装置类实施例而言，由于其与方法实施例基本相似，所以描述的比较简单，相关之处参见方法实施例的部分说明即可。 申请的限制。</t>
  </si>
  <si>
    <t>在本申请中，通过以上方式可以使蓝牙耳机能够播放手机端设置的来电提示音，从而可以满足用户希望听到手机端设置的来电提示音的需求，改善了用户体验性。</t>
  </si>
  <si>
    <t>CN102752030A |
CN102075891A |
CN1941653A |
US20100069007A1</t>
  </si>
  <si>
    <t>a2dp |
a2dp协议 |
提示音数据 |
停止播放 |
蓝牙音频传输模型 |
播放单元 |
播放装置 |
gate light |
播放 |
耳机端 |
播放方法 |
播放解码 |
编码格式 |
异步无连接</t>
  </si>
  <si>
    <t>接听电话 |
接听来电 |
提示音 |
通话连接 |
来电 |
蓝牙耳机 |
来电提示 |
停止指令</t>
  </si>
  <si>
    <t>蓝牙协议 |
手机端 |
接收手机 |
通信方式</t>
  </si>
  <si>
    <t>接收到 |
协议规定 |
接收子单元 |
接收单元 |
发送单元 |
信道发送</t>
  </si>
  <si>
    <t>3  2016.12.07 公开 公开
2017.01.04 实质审查的生效 实质审查的生效
IPC(主分类):H04M  19/04
申请日:20160630
2020.05.22 发明专利申请公布后的驳回 发明专利申请公布后的驳回
申请公布日=2016.12.07</t>
  </si>
  <si>
    <t>CN201610757801.1</t>
  </si>
  <si>
    <t>一种蓝牙连接的方法及装置</t>
  </si>
  <si>
    <t>本发明公开了一种蓝牙连接的方法和装置，启动蓝牙功能后，开始扫描周围存在的蓝牙设备，同时，判断电子设备是否存储有之前连接过的蓝牙设备的标识，若判断结果为是，则说明电子设备之前连接过蓝牙设备，停止扫描。并获取电子设备之前连接过的蓝牙设备的标识，与所述之前连接过的蓝牙设备建立连接。相较于现有技术中，实现自动连接到之前已经连接过的蓝牙设备的过程中，需要等待全部扫描完成，才能与之前连接过的蓝牙设备建立连接的技术方案而言，本申请避免了由于不必要的操作导致的延迟问题，实现了快速与之前已经连接过的蓝牙设备建立连接的效果。</t>
  </si>
  <si>
    <t>一种蓝牙连接的方法，其特征在于，应用于具有蓝牙功能的电子设备上，所述方法包括： 　　启动蓝牙功能，扫描周围存在的蓝牙设备； 　　在扫描过程中，判断所述电子设备是否存储有之前连接过的蓝牙设备的标识； 　　当判断结果为是时，则停止扫描； 　　获取所述电子设备之前连接过的蓝牙设备的标识； 　　与所述之前连接过的蓝牙设备建立连接。</t>
  </si>
  <si>
    <t>彭伦研</t>
  </si>
  <si>
    <t>2016/08/29</t>
  </si>
  <si>
    <t>H04W  4/00|H04W 76/02</t>
  </si>
  <si>
    <t>H04W  4/00</t>
  </si>
  <si>
    <t>　蓝牙(Bluetooth)是一种无线技术标准，可实现固定设备、移动设备之间的短距离数据交换(使用2.4—2.485GHz的ISM波段的UHF无线电波)。其广泛应用于各类移动终端设备上。现在的智能手机领域，蓝牙技术的使用基本达到100％覆盖。&lt;br/&gt;　配合手机蓝牙功能使用最多的、最主要的场景就是通过蓝牙耳机，以及车载蓝牙来接打电话，听音乐。要实现上述场景的功能，手机的蓝牙要和蓝牙耳机或车载蓝牙连接完成，然后才能进行。当不需要蓝牙耳机或车载来接打电话等功能时，可以关闭手机蓝牙功能，当再次需要，打开手机的蓝牙功能，手机蓝牙会自动连接到关闭前已经连接过的蓝牙耳机或车载。&lt;br/&gt;　参见附图1，为蓝牙技术中常用的状态，Inquiry:用于发现新的蓝牙设备；Page:用于连接到指定的蓝牙设备；STANDBY:蓝牙打开后的初始状态；CONNECTION:蓝牙连接完成后的状态。蓝牙从STANDBY进入Inquiry子状态，用于发现周围的蓝牙设备；进入Page子状态，用于连接到指定的蓝牙设备，连接完成即可进入CONNECTION状态。其中，子状态Page和子状态Inquiry是互斥的。&lt;br/&gt;　现有技术中，手机通过蓝牙连接到其他蓝牙设备的实现过程为：手机启动蓝牙功能后，先由STANDBY子状态进入Inquiry子状态，进行扫描，用于发现手机周围的所有蓝牙设备，扫描完成后，由Inquiry子状态返回STANDBY状态，然后在由STANDBY状态进入Page子状态，以从发现的手机周围的蓝牙设备中连接指定的蓝牙设备，连接后即由Page子状态进入CONNECTION状态。&lt;br/&gt;　由于Inquiry子状态和Page子状态是互斥的，因此若进入Page子状态则必须先等待扫描完成后由Inquiry子状态返回STANDBY状态。基于此，当手机通过蓝牙连接之前已经连接过的蓝牙耳机或车载终端时，由于手机蓝牙先进入Inquiry子状态，扫描周围存在的蓝牙设备，此时即使接收到了连接之前连接过的蓝牙设备的指令，但是此时处于Inquiry子状态且Inquiry子状态和Page子状态是互斥的，则不能执行连接之前连接过的蓝牙设备的指令，而是需要等待完成全部的扫描工作，才能从Inquiry子状态返回到STANDBY状态，然后进入Page子状态，进而执行连接之前连接过的蓝牙设备的指令。&lt;br/&gt;　即现有技术中，在手机蓝牙自动连接到关闭前已经连接过的蓝牙设备的过程中，需要等待全部扫描完成才能连接到关闭前已经连接过的蓝牙设备。导致从手机启动蓝牙功能到连接关闭之前已经连接过的蓝牙设备的时间长，用户的体验差。</t>
  </si>
  <si>
    <t>　本发明涉及智能手机领域，特别是涉及一种蓝牙连接的方法及装置。</t>
  </si>
  <si>
    <t>[0045]　如图2所示，其示出了本申请实施例一提供的一种蓝牙连接的方法的流程图，所述方法应用于具有蓝牙功能的电子设备上，所述方法可以包括以下步骤： [0046]　步骤101：启动蓝牙功能，扫描周围存在的蓝牙设备； [0047]　需要说明的是，具有蓝牙功能的电子设备包括手机、蓝牙耳机或车载设备等。 [0048]　以手机为例进行说明，当用户想要将手机与蓝牙耳机进行连接，以便接听电话时，启动手机的蓝牙功能，蓝牙从STANDBY状态进入Inquiry子状态，开始扫描周围存在的蓝牙设备。 [0049]　步骤102：在扫描过程中，判断所述电子设备是否存储有之前连接过的蓝牙设备的标识； [0050]　蓝牙处于Inquiry子状态，扫描手机周围存在的蓝牙设备的同时，判断手机内是否存储有之前连接过的蓝牙设备的标识，例如手机之前是否连接过车载终端或蓝牙耳机。 [0051]　步骤103：当判断结果为是时，则停止扫描； [0052]　当判断手机内存储有蓝牙设备的标识，则说明手机之前确实是连接过蓝牙设备，终止Inquiry子状态，即停止扫描。退出Inquiry子状态，返回STANDBY状态。 [0053]　步骤104：获取所述电子设备之前连接过的蓝牙设备的标识； [0054]　当判断手机之前连接过蓝牙设备时，获取之前连接过的蓝牙设备的标识，以便当接收到连接指令后，与之前连接过的蓝牙设备建立连接。 [0055]　步骤105：与所述之前连接过的蓝牙设备建立连接。 [0056]　当接收到连接指令后，蓝牙的状态由STANDBY状态进入Page子状态，以与之前连接过的蓝牙设备建立连接。其中，连接完成，蓝牙由Page子状态进入CONNECTION状态。 [0057]　可以理解的是，当判断结果为否时，即手机之前没有连接过任何的蓝牙设备，蓝牙保持Inquiry子状态，继续进行扫描，当扫描过程结束后，退出扫描，由Inquiry子状态返回到STANDBY状态。可以通过用户从扫描出的蓝牙设备中选择蓝牙设备，并建立手机与所选蓝牙设备之间的连接。 [0058]　在本发明中，当手机之前并没有连接过任何蓝牙设备时，并不改变现有技术中建立两个具有蓝牙功能的电子设备之间连接的逻辑。 [0059]　由上述方案可知，本申请实施例一提供的一种蓝牙连接的方法，启动电子设备的蓝牙功能后，蓝牙从STANDBY状态进入Inquiry子状态，开始扫描周围存在的蓝牙设备，同时，判断电子设备内是否存储有之前连接过的蓝牙设备的标识，若存储有之前连接过的蓝牙设备的标识，则说明电子设备之前连接过蓝牙设备，停止扫描，即终止Inquiry子状态，将蓝牙当前的状态切换回STANDBY状态。获取电子设备之前连接过的蓝牙设备的标识，当接收到连接指令后， [0061]　本申请避免了由于不必要的操作导致的延迟问题，实现了快速与之前已经连接过的蓝牙设备建立连接的效果。 [0062]　同时，本申请中只是对蓝牙芯片的软件以及具有蓝牙功能的电子设备的应用系统的软件进行改进，即可实现在重新打开蓝牙功能后，快速的连接之前已经连接过的蓝牙设备的功能。 [0063]　可选地，上述本申请实施例一提供的一种蓝牙连接的方法中，步骤102在扫描过程中，判断所述电子设备是否存储有之前连接过的蓝牙设备的标识包括： [0064]　判断所述电子设备的配置文件中是否存储有蓝牙设备的标识。 [0065]　以手机为例，如果手机之前连接过蓝牙设备，则手机的配置文件中将存储有与手机之前连接过的蓝牙设备的地址、名称和密钥。 [0066]　因此，当手机的配置文件中存储有蓝牙设备的地址、名称和密钥时，则说明手机之前已经连接过蓝牙设备了。 [0067]　可选地，上述本申请实施例一提供的一种蓝牙连接的方法中，步骤105与所述之前连接过的蓝牙设备建立连接包括： [0068]　当接收到连接指令后，蓝牙的状态由STANDBY状态进入Page子状态。通过从电子设备的配置文件中获取到的电子设备之前连接过的蓝牙设备的标识，此处标识是蓝牙设备的地址、名称和密钥。当然，此处标识也可以只包括地址和密钥，还可以只包括名称和密钥。 [0069]　电子设备主动向对应于蓝牙设备的地址或名称的蓝牙设备发送连接请求，并输入与地址或名称对应的密钥，实现与之前连接过的蓝牙设备建立连接。 [0070]　连接完成后，蓝牙由Page子状态进入CONNECTION状态。 [0071]　在本实施例中，建立电子设备与之前连接过的蓝牙设备之间的连接，是以与电子设备之前连接过的蓝牙设备当前已经处于可连接状态为前提的。更为具体的说，之前连接过的蓝牙设备当前已经处于电子设备的周围，且开启了蓝牙功能。 [0072]　参考图3，其示出了本申请实施例二提供的一种蓝牙连接的方法的流程图，在所述步骤105之后，所述方法还包括以下步骤： [0073]　步骤201：重新扫描周围的蓝牙设备； [0074]　当手机蓝牙处于Page子状态时，通过蓝牙与之前连接过的蓝牙设备建立连接，连接完成后，手机蓝牙由Page子状态进入CONNECTION状态，然后切换回STANDBY状态。当接收到扫描指令后，由STANDBY状态再次进入Inquiry子状态，重新扫描手机周围的蓝牙设备。 [0075]　步骤202：产生扫描结束指令，显示扫描出的蓝牙设备的列表。 [0076]　当扫描结束后，蓝牙由Inquiry子状态切换回STANDBY状态，产生扫描结束指令，得到扫描出的蓝牙设备的列表。其中，所述蓝牙设备的列表可以显示在手机的显示界面上。 [0077]　可选地，在步骤202之后，所述方法还包括以下步骤： [0078]　步骤301：接收输入操作信息； [0079]　扫描结束后，在手机的显示界面上会显示扫描出的蓝牙设备的列表。当用户想要通过蓝牙连接手机与其他的蓝牙设备时，可以直接操作手机，手机接收用户的输入操作信息。 [0080]　例如，手机的显示屏为触摸屏时，显示屏将显示扫描出的蓝牙设备的列表。用户通过手指或触摸笔，从列表中选择一个或多个蓝牙设备，手机接收用户的输入操作信息。其中，输入操作信息可以是与蓝牙设备对应的标识。 [0081]　步骤302：与所述输入操作信息对应的蓝牙设备建立连接。 [0082]　依据输入操作信息，通过输入操作信息与蓝牙设备的映射关系，找到与输入操作信息对应的蓝牙设备。蓝牙由STANDBY状态进入到Page子状态，以建立手机与输入操作信息对应的蓝牙设备之间的连接。当连接完成后，蓝牙由Page子状态进入CONNECTION状态，然后切换回STANDBY状态。 [0083]　可以理解的是，建立手机与输入操作信息对应的蓝牙设备之间的连接时，可以断开手机与之前连接过的蓝牙设备之间的连接。当然，也可以不断开手机与之前连接过的蓝牙设备之间的连接，即当前手机可以同时连接多个蓝牙设备。 [0084]　由上述方案可知，本申请实施例二提供的一种蓝牙连接的方法，当通过蓝牙与之前连接过的蓝牙设备建立了连接之后，再返回Inquiry子状态重新扫描周围的蓝牙设备，当扫描完成后，显示扫描到的蓝牙设备的列表。以便当用户想要连接除之前已经连接过的蓝牙设备之外的其他设备时，可以从显示的蓝牙设备的列表中选择蓝牙设备，进行连接。 [0085]　与上述方法实施例相对应，本申请还提供一种蓝牙连接的装置，应用于具有蓝牙功能的电子设备上，其结构示意图请参阅图4所示，本申请实施例三提供的一种蓝牙连接的装置可以包括：扫描模块11、判断模块12、获取模块13和连接模块14。 [0086]　扫描模块11，用于启动蓝牙功能后，扫描周围存在的蓝牙设备； [0087]　判断模块12，用于在扫描过程中，判断所述电子设备是否存储有之前连接过的蓝牙设备的标识； [0088]　获取模块13，用于当所述判断模块的判断结果为是时，获取所述电子设备之前连接过的蓝牙设备的标识； [0089]　连接模块14，用于与所述之前连接过的蓝牙设备建立连接； [0090]　其中，所述扫描模块在所述判断模块的判断结果为是时，停止扫描。 [0092]　请参阅图5，其示出了本申请实施例四提供的一种蓝牙连接的装置的结构示意图，在图4的基础上，还可以包括：指令生成模块15和显示模块16。 [0093]　指令生成模块15，用于当扫描结束后，产生扫描结束指令； [0094]　显示模块16，用于当接收到所述指令生成模块产生的扫描结束指令后，显示扫描出的蓝牙设备的列表。 [0095]　在本实施例中，当所述连接模块与所述之前连接过的蓝牙设备建立连接后，所述扫描模块重新扫描周围的蓝牙设备； [0096]　当扫描结束后，指令生成模块产生扫描结束指令。并将生成的所述扫描结束指令发送给显示模块，显示模块在接收到所述扫描结束指令后，显示扫描出的蓝牙设备的列表。 [0097]　可选地，上述本申请实施例四提供的一种蓝牙连接的装置中，在图4的基础上，还可以包括：接收模块17。 [0098]　接收模块17，用于接收用户的输入操作信息。 [0099]　在本实施例中，接收到用户的输入操作信息后，所述连接模块用于与所述接收模块接收到的所述输入操作信息对应的蓝牙设备建立连接。 [0100]　由上述方案可知，本申请实施例四提供的一种蓝牙连接的装置，当连接模块与之前连接过的蓝牙设备建立了连接之后，扫描模块会重新扫描周围的蓝牙设备，当扫描完成后，指令生成模块会产生扫描结束指令，并将此扫描结束指令发送给显示模块。显示模块接收到扫描结束指令后，显示扫描到的蓝牙设备的列表。当用户想要连接除之前已经连接过的蓝牙设备之外的其他设备时，接收模块可以接收用户的输入操作信息，所述连接模块用于与所述接收模块接收到的所述输入操作信息对应的蓝牙设备建立连接。进而实现满足用户的个人需求。 [0101]　需要说明的是，本说明书中的各个实施例均采用递进的方式描述，每个实施例重点说明的都是与其他实施例的不同之处，各个实施例之间相同相似的部分互相参见即可。对于实施例提供的装置而言，由于其与实施例提供的方法相对应，所以描述的比较简单，相关之处参见方法部分说明即可。</t>
  </si>
  <si>
    <t>相较于现有技术中，实现自动连接到之前已经连接过的蓝牙设备的过程中，需要等待全部扫描完成，才能与之前连接过的蓝牙设备建立连接的技术方案而言，本申请避免了由于不必要的操作导致的延迟问题，实现了快速与之前已经连接过的蓝牙设备建立连接的效果。</t>
  </si>
  <si>
    <t>CN100469115C |
CN105681846A |
CN105636004A |
CN105450268A |
CN104918206A |
CN104735608A |
CN104617991A |
CN104581986A |
CN101005582A</t>
  </si>
  <si>
    <t>CN106850003B |
CN106850003A</t>
  </si>
  <si>
    <t>蓝牙设备 |
连接指令 |
车载设备 |
发送连接请求 |
连接模块</t>
  </si>
  <si>
    <t>蓝牙连接 |
蓝牙功能 |
移动终端设备 |
启动蓝牙功能 |
接听电话 |
智能手机 |
手机启动 |
蓝牙耳机 |
手机内存储 |
手机蓝牙 |
电子设备 |
启动手机 |
车载蓝牙 |
蓝牙技术 |
蓝牙芯片 |
输入操作信息</t>
  </si>
  <si>
    <t>状态切换 |
判断模块 |
接收用户 |
判断结果 |
接收到 |
指令生成模块 |
接收模块</t>
  </si>
  <si>
    <t>扫描指令 |
显示扫描 |
扫描模块 |
扫描过程</t>
  </si>
  <si>
    <t>3  2016.11.23 公布 公布
2016.12.21 实质审查的生效 实质审查的生效
IPC(主分类):H04W   4/00
申请日:20160829
2020.07.17 发明专利申请公布后的驳回 发明专利申请公布后的驳回
申请公布日=2016.11.23</t>
  </si>
  <si>
    <t>CN201610789614.1</t>
  </si>
  <si>
    <t>一种WLAN热点接入方法及系统</t>
  </si>
  <si>
    <t>本申请提供了一种WLAN热点接入方法及系统，WLAN热点接入方法包括：接收WLAN热点信息共享请求，从WLAN热点信息存储文件中提取与WLAN热点信息共享请求对应的WLAN热点信息；按照预设编解码格式对WLAN热点信息进行编码，得到WLAN热点编码数据；按照蓝牙传输协议规定的格式对WLAN热点编码数据进行封装，得到WLAN热点信息数据包；通过蓝牙传输通道发送WLAN热点信息数据包至需求终端，以使需求终端按照WLAN热点信息数据包接入WLAN热点。在本申请中，通过以上方式缩短了接入时长，提高了接入效率。</t>
  </si>
  <si>
    <t>一种WLAN热点接入方法，其特征在于，包括： 　　接收WLAN热点信息共享请求，从WLAN热点信息存储文件中提取与所述WLAN热点信息共享请求对应的WLAN热点信息； 　　按照预设编解码格式对所述WLAN热点信息进行编码，得到WLAN热点编码数据； 　　按照蓝牙传输协议规定的格式对所述WLAN热点编码数据进行封装，得到WLAN热点信息数据包； 　　通过蓝牙传输通道发送所述WLAN热点信息数据包至需求终端，以使所述需求终端按照所述WLAN热点信息数据包接入WLAN热点。</t>
  </si>
  <si>
    <t>陈朋刚</t>
  </si>
  <si>
    <t>2016/08/30</t>
  </si>
  <si>
    <t>2016/11/16</t>
  </si>
  <si>
    <t>H04W 48/16|H04W 84/12</t>
  </si>
  <si>
    <t>H04W48/16|H04W84/12</t>
  </si>
  <si>
    <t>　随着互联网技术的发展，多种上网方式可供用户选择。其中，通过接入WLAN热点，进行网络访问的方式也是用户经常使用的上网方式。&lt;br/&gt;　但是，在通过接入WLAN热点，进行网络访问时，若未接入WLAN热点用户想要访问已接入WLAN热点用户当前接入的WLAN热点，则需要询问已接入WLAN热点用户当前接入的WLAN热点的名称和密码，并手动输入WLAN热点的名称和密码来接入WLAN热点，接入过程繁琐，接入效率低。</t>
  </si>
  <si>
    <t>　本申请涉及通信领域，特别涉及一种WLAN热点接入方法及系统。</t>
  </si>
  <si>
    <t>[0053]　实施例一 [0054]　在本实施例中，提供了一种WLAN热点接入方法，请参见图1，其示出了本申请提供的WLAN热点接入方法的一种流程图，可以包括以下步骤： [0055]　步骤S11：接收WLAN热点信息共享请求，从WLAN热点信息存储文件中提取与所述WLAN热点信息共享请求对应的WLAN热点信息。 [0057]　在未接入WLAN热点用户需要接入已接入WLAN热点用户所接入的某一个WLAN热点时，可以由已接入WLAN热点用户在发送终端触发WLAN热点信息共享请求，则发送终端则会接收WLAN热点信息共享请求，并响应WLAN热点信息共享请求，响应的结果为从WLAN热点信息存储文件中提取与所述WLAN热点信息共享请求对应的WLAN热点信息。 [0058]　在本实施例中，WLAN热点信息具体包括WLAN热点名称、加密方式和密码。 [0059]　步骤S12：按照预设编解码格式对所述WLAN热点信息进行编码，得到WLAN热点编码数据。 [0060]　在本实施例中，由发送终端的编码模块按照预设编解码格式对所述WLAN热点信息进行编码，得到WLAN热点编码数据。 [0061]　其中，按照预设编解码格式对所述WLAN热点信息进行编码，是为了实现统一的编码和解码，保证WLAN热点信息传输的安全性。 [0062]　步骤S13：按照蓝牙传输协议规定的格式对所述WLAN热点编码数据进行封装，得到WLAN热点信息数据包。 [0063]　在本实施例中，由发送终端的蓝牙应用模块按照蓝牙传输协议规定的格式对WLAN热点编码数据进行封装，得到WLAN热点信息数据包。 [0064]　在本实施例中，蓝牙传输协议具体为OBEX协议。蓝牙应用模块在按照OBEX协议规定的格式对WLAN热点编码数据进行封装前，首先按照OBEX协议的上层协议即OPP应用协议对WLAN热点编码数据进行处理，在按照OBEX协议规定的格式对WLAN热点编码数据进行封装后，按照OBEX协议的下层协议即蓝牙核心协议(包括主机控制接口协议(HCI)、逻辑链路控制协议(L2CAP)、服务查询协议(SDP)和RFCOMM协议)对WLAN热点信息数据包进行处理，使WLAN热点信息数据包能够通过蓝牙通信方式进行传输。 [0065]　步骤S14：通过蓝牙传输通道发送所述WLAN热点信息数据包至需求终端，以使所述需求终端按照所述WLAN热点信息数据包接入WLAN热点。 [0066]　在本实施例中，蓝牙应用模块将WLAN热点信息数据包传输至蓝牙芯片，由蓝牙芯片通过蓝牙传输通道发送WLAN热点信息数据包至需求终端。 [0067]　在本实施例中，步骤S11至步骤S14实现了通过蓝牙通信方式共享WLAN热点信息。 [0068]　在本申请中，通过接收WLAN热点信息共享请求，从WLAN热点信息存储文件中提取与所述WLAN热点信息共享请求对应的WLAN热点信息，以及按照预设编码格式对所述WLAN热点信息进行编码，得到WLAN热点编码数据，以及按照蓝牙协议规定的格式对所述WLAN热点编码数据进行封装，得到WLAN热点信息数据包，以及通过蓝牙传输通道发送所述WLAN热点信息数据包至需求终端，实现需求终端接入WLAN热点。 [0069]　由于WLAN热点接入过程是基于机器(即终端)的，因此相比于用户询问WLAN热点的名称和密码，并手动输入WLAN热点的名称和密码来接入WLAN热点方式，接入过程简单，缩短了接入时长，提高了接入效率。 [0070]　在本实施例中，在图1示出的WLAN热点接入方法的基础上扩展出另外一种WLAN热点接入方法，请参见图2，在通过蓝牙传输通道发送所述WLAN热点信息数据包至需求终端之后，还可以包括以下步骤： [0071]　步骤S21：接收所述WLAN热点信息数据包。 [0072]　在本实施例中，由与发送终端蓝牙匹配的接收终端接收所述WLAN热点信息数据包。 [0073]　在本实施例中，接收终端即上述需求终端。 [0074]　步骤S22：按照所述蓝牙传输协议规定的格式对所述WLAN热点信息数据包进行解封装，得到所述WLAN热点编码数据。 [0075]　在本实施例中，由接收终端的蓝牙应用模块按照所述蓝牙传输协议规定的格式对所述WLAN热点信息数据包进行解封装，得到所述WLAN热点编码数据。其中，蓝牙传输协议与发送终端的蓝牙传输协议相同，具体为OBEX协议。 [0076]　当然，接收终端的蓝牙应用模块在按照所述蓝牙传输协议规定的格式对所述WLAN热点信息数据包进行解封装之前，首先按照上述蓝牙核心协议对WLAN热点信息数据包进行处理，在处理之后，接收终端的蓝牙应用模块按照所述蓝牙传输协议规定的格式对所述WLAN热点信息数据包进行解封装，得到WLAN热点编码数据，并按照OPP应用协议对WLAN热点编码数据进行处理，处理之后的WLAN热点编码数据发送至接收终端的解码模块。 [0077]　步骤S23：按照所述预设编解码格式对所述WLAN热点编码数据进行解码，得到所述WLAN热点信息。 [0078]　接收终端的解码模块则按照与发送终端相同的预设编解码格式对所述WLAN热点编码数据进行解码，得到上述WLAN热点信息。 [0079]　步骤S24：接入所述WLAN热点信息对应的WLAN热点。 [0080]　在本实施例中，接入所述WLAN热点信息对应的WLAN热点的具体过程为：在接收终端的解码模块得到上述WLAN热点信息之后，接收终端的WLAN接入请求模块发送携带有上述WLAN热点信息的WLAN热点接入请求至接收终端的WLAN安全认证模块，WLAN安全认证模块将上述WLAN热点信息发送至WLAN无线模组，由WLAN无线模组通过上述WLAN热点信息接入相应的WLAN热点，并由WLAN安全认证模块对WLAN无线模组接入WLAN热点的过程进行安全认证。 [0081]　当然，发送终端在可以通过蓝牙通信方式共享WLAN热点信息的情况下，发送终端自身还可以自动接入WLAN热点，请参见图3，在图1示出WLAN热点接入方法的基础上，还可以包括以下步骤： [0082]　步骤S31：接收WLAN热点接入请求，从所述WLAN热点信息存储文件中提取与所述WLAN热点接入请求对应的WLAN热点信息。 [0083]　在本实施例中，具体可以由发送终端的WLAN安全认证模块接收用户触发的WALN热点接入请求，并响应WLAN热点接入请求，响应的结果为从所述WLAN热点信息存储文件中提取与所述WLAN热点接入请求对应的WLAN热点信息。 [0084]　步骤S32：接入所述WLAN热点接入请求对应的WLAN热点。 [0085]　发送终端的WLAN安全认证模块在从所述WLAN热点信息存储文件中提取与所述WLAN热点接入请求对应的WLAN热点信息之后，利用所述WLAN热点接入请求对应的WLAN热点信息，接入所述WLAN热点接入请求对应的WLAN热点，并对接入WLAN热点接入请求对应的WLAN热点的过程进行安全认证。 [0086]　在本实施例中，在图1示出的WLAN热点接入方法的基础上扩展出另外一种WLAN热点接入方法，请参见图4，在图1示出的WLAN热点接入方法的基础上还可以包括以下步骤： [0087]　步骤S41：获取用户输入的WLAN热点信息，判断所述WLAN热点信息存储文件中是否存在与所述用户输入的WLAN热点信息相同的信息。 [0088]　若存在，则不需要更新WLAN热点信息存储文件，不执行更新操作，若不存在，则执行步骤S42。 [0089]　步骤S42：将所述用户输入的WLAN热点信息写入所述WLAN热点信息存储文件。 [0090]　步骤S41和步骤S42完成了对WLAN热点信息存储文件的更新。 [0091]　实施例二 [0092]　与上述方法实施例相对应，本实施例提供了一种WLAN接入系统，请参见图5，WLAN接入系统包括发送装置51。 [0093]　其中，发送装置51具体包括：第一提取模块511、编码模块512、第一蓝牙应用模块513和发送模块514。 [0094]　第一提取模块511，用于接收WLAN热点信息共享请求，从WLAN热点信息存储文件中提取与所述WLAN热点信息共享请求对应的WLAN热点信息。 [0095]　编码模块512，用于按照预设编解码格式对所述WLAN热点信息进行编码，得到WLAN热点编码数据。 [0096]　第一蓝牙应用模块513，用于按照蓝牙传输协议规定的格式对所述WLAN热点编码数据进行封装，得到WLAN热点信息数据包。 [0097]　发送模块514，用于通过蓝牙传输通道发送所述WLAN热点信息数据包至需求终端，以使所述需求终端按照所述WLAN热点信息数据包接入WLAN热点。 [0098]　图5示出的WLAN热点接入系统还可以包括：接收装置52，如图6所示。 [0099]　其中，接收装置52具体包括：接收模块521、第二蓝牙应用模块522、解码模块523和第一接入模块524。 [0100]　接收模块521，用于接收所述WLAN热点信息数据包。 [0101]　第二蓝牙应用模块522，用于按照所述蓝牙传输协议规定的格式对所述WLAN热点信息数据包进行解封装，得到所述WLAN热点编码数据。 [0102]　解码模块523，用于按照所述预设编解码格式对所述WLAN热点编码数据进行解码，得到所述WLAN热点信息。 [0103]　第一接入模块524，用于接入所述WLAN热点信息对应的WLAN热点。 [0104]　在本实施例中，上述蓝牙传输协议具体可以为OBEX协议。 [0105]　在本实施例中，发送装置51还可以包括：第二提取模块515和第二接入模块516，如图7所示。 [0106]　第二提取模块515，用于接收WLAN热点接入请求，从所述WLAN热点信息存储文件中提取与所述WLAN热点接入请求对应的WLAN热点信息。 [0107]　第二接入模块516，用于接入所述WLAN热点接入请求对应的WLAN热点。 [0108]　在本实施例中，发送装置51还可以包括：获取模块517、判断模块518和写入模块519，如图8所示。 [0109]　获取模块517，用于获取用户输入的WLAN热点信息。 [0110]　判断模块518，用于判断所述WLAN热点信息存储文件中是否存在与所述用户输入的WLAN热点信息相同的信息，若否，执行写入模块519。 [0111]　所述写入模块519，用于将所述用户输入的WLAN热点信息写入所述WLAN热点信息存储文件。 [0112]　需要说明的是，本说明书中的各个实施例均采用递进的方式描述，每个实施例重点说明的都是与其他实施例的不同之处，各个实施例之间相同相似的部分互相参见即可。对于装置类实施例而言，由于其与方法实施例基本相似，所以描述的比较简单，相关之处参见方法实施例的部分说明即可。 [0114]　以上对本申请所提供的一种WLAN热点接入方法及系统进行了详细介绍，本文中应</t>
  </si>
  <si>
    <t>在本申请中，通过以上方式缩短了接入时长，提高了接入效率。</t>
  </si>
  <si>
    <t>CN104735814A |
CN104159219A |
CN103415013A |
CN103281752A</t>
  </si>
  <si>
    <t>CN108462994B |
CN108462994A |
CN108260110A</t>
  </si>
  <si>
    <t>发送终端 |
接入模块 |
应用协议 |
终端接入 |
接入请求 |
wlan接入 |
通道发送 |
接收终端 |
发送携带 |
请求模块 |
接入方法 |
解封装</t>
  </si>
  <si>
    <t>wlan热点 |
接入wlan |
网络访问 |
共享请求 |
热点信息 |
热点接入 |
obex协议 |
编解码格式 |
donor wafer |
信息共享请求 |
蓝牙应用模块</t>
  </si>
  <si>
    <t>蓝牙传输协议 |
信息数据包 |
蓝牙传输 |
发送装置 |
接收装置</t>
  </si>
  <si>
    <t>存储文件 |
提取模块 |
写入模块 |
信息写入</t>
  </si>
  <si>
    <t>3  2016.11.16 公布 公布
2016.12.14 实质审查的生效 实质审查的生效
IPC(主分类):H04W  48/16
申请日:20160830
2020.07.24 发明专利申请公布后的驳回 发明专利申请公布后的驳回
申请公布日=2016.11.16</t>
  </si>
  <si>
    <t>CN201610519218.7</t>
  </si>
  <si>
    <t>一种保护用户隐私信息的方法及终端</t>
  </si>
  <si>
    <t>本发明公开了一种保护用户隐私信息的方法及终端，针对终端不同的使用用户设置不同的解锁屏幕密码，通过将用户输入的解锁屏幕密码分别与主人用户和客人用户对应的解锁屏幕密码进行匹配，判断将操作系统切换至主人用户还是客人用户，当需要将操作系统由主人用户切换至客人用户时，执行第一预设操作，对操作系统在主人用户时生成的相关数据进行文件读写权限设置、对待保护应用的数据库文件进行隐藏处理以及对系统设置数据进行备份，从而实现对用户隐私信息的加密。因此，当终端被其他人操作时，通过对执行第一操作，使其他人不能随意访问终端中的信息以及对某些信息进行更改，从而保护用户在终端中的隐私信息不被泄漏。</t>
  </si>
  <si>
    <t>一种保护用户隐私信息的方法，其特征在于，包括： 　　接收用户当前输入的解锁屏幕密码； 　　将所述解锁屏幕密码分别与预设置并存储的第一解锁屏幕密码和第二解锁屏幕密码进行匹配，以判断将操作系统切换至主人用户还是客人用户，其中，所述第一解锁屏幕密码和所述主人用户对应，所述第二解锁屏幕密码和所述客人用户对应； 　　当所述解锁屏幕密码与所述第二解锁屏幕密码匹配，且所述操作系统上一次切换至所述主人用户时，将所述操作系统由所述主人用户切换至客人用户，并执行第一预设操作，对所述操作系统在所述主人用户时生成的相关数据进行保护，所述第一预设操作包括： 　　(1)设置文件读写权限，使所述客人用户无法更改及删除所述主人用户的文件数据； 　　(2)对所述主人用户预选取的待保护应用的数据库文件进行隐藏处理，使所述客人用户在访问所述待保护应用时，生成新的数据库文件； 　　(3)对系统设置数据库文件进行备份。</t>
  </si>
  <si>
    <t>一种保护用户隐私信息的方法，其特征在于，包括： 　　接收用户当前输入的解锁屏幕密码； 　　将所述解锁屏幕密码分别与预设置并存储的第一解锁屏幕密码和第二解锁屏幕密码进行匹配，以判断将操作系统切换至主人用户还是客人用户，其中，所述第一解锁屏幕密码和所述主人用户对应，所述第二解锁屏幕密码和所述客人用户对应； 　　当所述解锁屏幕密码与所述第二解锁屏幕密码匹配，且所述操作系统上一次切换至所述主人用户时，将所述操作系统由所述主人用户切换至客人用户，并执行第一预设操作，对所述操作系统在所述主人用户时生成的相关数据进行保护，所述第一预设操作包括： 　　(1)设置文件读写权限，使所述客人用户无法更改及删除所述主人用户的文件数据； 　　(2)对所述主人用户预选取的待保护应用的数据库文件进行隐藏处理，使所述客人用户在访问所述待保护应用时，生成新的数据库文件； 　　(3)对系统设置数据库文件进行备份； 　　(4)对设置应用具有针对所述主人用户和所述客人用户设置不同密码的功能进行隐藏，且当所述操作系统切换至所述客人用户时，所述设置应用仅具有所述客人用户设置密码的功能。</t>
  </si>
  <si>
    <t>肖雷 |
万永川</t>
  </si>
  <si>
    <t>肖雷</t>
  </si>
  <si>
    <t>2019/04/23</t>
  </si>
  <si>
    <t>G06F 21/62|H04M  1/725</t>
  </si>
  <si>
    <t>G06F21/6245|H04M1/724</t>
  </si>
  <si>
    <t>　Android操作系统以其自由、开放及操作简单的特点，被广泛应用在智能手机中。当前，智能手机的功能已经非常齐全，人们不再仅将其作为通讯工具来使用，更多是利用智能手机看视频、玩游戏、导航、购物、聊天等等。&lt;br/&gt;　人们在使用智能手机的这些功能时，通常会将很多应用设置为自动登录，例如：微信、QQ、支付宝等。因此，当智能手机被其他人借出或是丢失时，其他人就可以随意访问手机中的任何信息，且还能对某些信息进行更改，从而存在隐私信息被泄漏的隐患。</t>
  </si>
  <si>
    <t>　本发明涉及通信技术领域，更具体的说，涉及一种保护用户隐私信息的方法及终端。</t>
  </si>
  <si>
    <t>[0059]　本发明实施例公开了一种保护用户隐私信息的方法及终端，以实现其他人不能随意访问终端中的信息以及对某些信息进行更改，从而保护用户在终端中的隐私信息不被泄漏。 [0060]　参见图1，本发明实施例公开的一种保护用户隐私信息的方法流程图，该方法包括步骤： [0061]　步骤S11、接收用户当前输入的解锁屏幕密码； [0062]　其中，解锁屏幕密码可以为由数字和/或字母组成的密码，或是滑屏手势图案。 [0063]　步骤S12、将所述解锁屏幕密码分别与预设置并存储的第一解锁屏幕密码和第二解锁屏幕密码进行匹配，以判断将操作系统切换至主人用户还是客人用户； [0064]　其中，所述第一解锁屏幕密码和所述主人用户对应，所述第二解锁屏幕密码和所述客人用户对应。 [0065]　需要说明的是，主人用户(即user用户)指的是终端所有者。 [0066]　客人用户(即guest用户)指的是终端所有者以外的其他人。 [0067]　步骤S13、当所述解锁屏幕密码与所述第二解锁屏幕密码匹配，且所述操作系统上一次切换至所述主人用户时，将所述操作系统由所述主人用户切换至客人用户，并执行第一预设操作，对所述操作系统在所述主人用户时生成的相关数据进行保护，所述第一预设操作包括： [0068](1)设置文件读写权限，使所述客人用户无法更改及删除所述主人用户的文件数据； [0069](2)对所述主人用户预选取的待保护应用的数据库文件进行隐藏处理，使所述客人用户在访问所述待保护应用时，生成新的数据库文件； [0070]　具体的，在实际应用中，可以在终端的设置应用(Setting)中设置一个“隐私保护列表”，当操作系统切换至主人用户时，主人用户可以将待保护应用的数据库文件添加到“隐私保护列表”，当操作系统由主人用户切换至客人用户时，对添加到“隐私保护列表”中的待保护应用的数据库文件进行隐藏处理，使客人用户在访问这些待保护应用时，无法获取主人用户在这个待保护应用中存储的任何数据，从而达到保护用户隐私的目的。 [0071]　举例说明，当客人用户打开“短信应用”时，客人用户看不到任何信息；当客人用户打开“微信应用”时，“微信应用”不会自动登录，客人用户需输入新的用户名和密码。 [0072]　其中，可以采用对待保护应用的数据库文件进行重命名处理实现对待保护应用的数据库文件的隐藏处理，当前也可以采用其它的隐藏处理方式，本发明在此不做限定。 [0073](3)对系统设置数据库文件进行备份。 [0074]　需要说明的是，对系统设置数据库文件备份的目的是：当系统设置数据库文件被客人用户更改后，当操作系统再次切换至主人用户时，主人用户可以根据备份数据对系统设置数据库文件中的数据进行还原，从而保证主人用户在终端中的数据不被客人用户修改。 [0075]　综上可以看出，本发明公开的保护用户隐私信息的方法，针对终端不同的使用用户(包括主人用户和客人用户)设置不同的解锁屏幕密码，通过将用户输入的解锁屏幕密码分别与主人用户和客人用户对应的解锁屏幕密码进行匹配，判断将操作系统切换至主人用户还是客人用户，当需要将操作系统由主人用户切换至客人用户时，执行第一预设操作，对操作系统在主人用户时生成的相关数据进行文件读写权限设置、对待保护应用的数据库文件进行隐藏处理以及对系统设置数据进行备份，从而实现对用户隐私信息的加密。因此，当终端被其他人操作时，通过对操作系统在主人用户时生成的相关数据进行文件读写权限设置、对待保护应用的数据库文件进行隐藏处理以及对系统设置数据进行备份，使其他人不能随意访问终端中的信息以及对某些信息进行更改，从而保护用户在终端中的隐私信息不被泄漏。 [0076]　其中，当用户当前输入的解锁屏幕密码与第一解锁屏幕密码和第二解锁屏幕密码均不匹配时，表明用户当前输入的解锁屏幕密码为错误密码，此时终端会输出提示信息，以提示用户当前输入的解锁屏幕密码错误。 [0077]　为避免当操作系统切换至客人用户时，客人用户发现主人用户特有的执行功能，上述实施例中的第一预设操作还可以包括： [0078]　对只有主人用户能够执行的预设功能进行隐藏。 [0079]　其中，预设功能包括：(1)主人用户能够还原客人用户所做的设置；(2)主人用户能够恢复待保护应用的数据库文件中的数据；(3)主人用户能够删除客人用户在操作过程中生成的数据文件。 [0080]　从上述实施例可知，本发明针对主人用户和客人用户设置了不同的操作权限，并对主人用户和客人用户设置不同的解锁屏幕密码，通过将用户当前输入的解锁屏幕密码分别与第一解锁屏幕密码和第二解锁屏幕密码进行匹配，确定将操作系统切换至主人用户还是客人用户。为避免客人用户发现设置应用具有为主人用户和客人用户设置不同密码的功能，上述实施例中的第一预设操作还可以包括： [0081]　对设置应用具有针对主人用户和客人用户设置不同密码的功能进行隐藏，且当操作系统切换至客人用户时，设置应用仅具有客人用户设置密码的功能。 [0082]　为进一步优化上述实施例，第一预设操作还可以包括： [0083]　记录操作系统由主人用户切换至客人用户的时间点。 [0084]　综上可知，当操作系统由主人用户(user用户)切换至客人用户(guest用户)时，首先，客人用户可以访问终端中的任何应用，但是对于隐藏的待保护应用(例如，短信应用、通话记录、备忘录等)，客人用户看不到待保护应用中保存的任何数据；其次，对于需要登录的应用(例如支付宝、淘宝、QQ、微信)，当操作系统切换至客人用户时，在主人用户时存储的应用登录账号及密码被隐藏，客人用户需重新输入用户名和密码；再次，当客人用户更改或删除在主人用户中所保存的文件数据时，会输出提示信息，该提示信息用于提示客人用户无权限更改或删除该文件数据。 [0085]　其中，本发明还可以对客人用户进行的相关操作进行保存，以方便主人用户查看。因此，为进一步优化上述实施例，还可以包括步骤： [0086]　记录并保存操作系统在客人用户中修改过的设置、增加和/或修改的文件数据。 [0087]　可以理解的是，当操作系统由主人用户切换至主人用户时，对操作系统切换至主人用户时生成的相关数据不进行任何处理。 [0088]　需要说明的是，当操作系统上一次切换至客人用户，本次仍然切换至客人用户时，若上一次客人用户对第二解锁屏幕密码进行过修改，则只有当用户在当前输入的解锁屏幕密码与修改的第二解锁屏幕密码匹配时，才会将操作系统切换至客人用户，否则输出第四提示信息，该第四提示信息用于提示用户当前输入的解锁屏幕密码输入错误。 [0089]　其中，若当前输入的解锁屏幕密码与第一解锁屏幕密码匹配，且操作系统上一次切换至客人用户时，为进一步优化图1公开的实施例，还可以包括步骤： [0090]　将操作系统由客人用户切换至主人用户，并执行第二预设操作，对所述操作系统在所述主人用户时生成的相关数据进行还原设置，所述第二预设操作包括： [0091](1)记录所述操作系统由所述客人用户切换至所述主人用户的时间点，并恢复文件读写权限； [0092](2)输出第一提示信息，所述第一提示信息用于提示用户是否对在所述客人用户中生成的系统设置数据库文件进行还原，当接收到用户输入的还原指令时，恢复在所述主人用户中备份的系统设置数据库文件，并删除所述在所述客人用户中生成的系统设置数据库文件，当接收到用户输入的保留指令时，保留所述在所述客人用户中生成的系统设置数据库文件； [0093]　其中，若主人用户对在客人用户中生成的系统设置数据库文件已删除，且需要还原在客人用户中生成的系统设置数据库文件时，主人用户可以通过设置应用的“还原客人用户所做设置”功能进行设置应用的还原操作。 [0094](3)输出第二提示信息，所述第二提示信息用于提示用户是否对隐藏的所述待保护应用的数据库文件进行恢复，当接收到用户输入的恢复指令时，恢复所述待保护应用的数据库文件，并删除在所述客人用户中生成的相关数据库文件，当接收到用户输入的保留指令时，保留在所述客人用户中生成的所述相关数据库文件； [0095]　其中，主人用户可以利用设置应用的“恢复隐私保护对象列表中应用的数据”来对待保护应用的数据库文件进行恢复。 [0096](4)输出第三提示信息，所述第三提示信息用于提示用户是否需要删除在所述客人用户使用期间生成的数据，当接收到用户输入的删除指令时，删除所述在所述客人用户中生成的数据，当接收到用户输入的保留指令时，保留所述在所述客人用户中生成的数据。 [0097]　需要说明的是，本实施例中，当操作系统由客人用户切换至主人用户后，会输出提示信息用于提示主人用户是否需要删除操作系统在客人用户中生成的数据(包括：系统设置数据库文件、待保护应用的数据库文件以及客人用户使用期间生成的数据)，以此来避免操作系统中垃圾文件的堆积，释放终端的存储空间。 [0098]　其中，上述实施例中各提示信息均可以以对话框的形式显示。 [0099]　与上述方法实施例相对应，本发明还公开了一种终端。 [0100]　参见图2，本发明实施例公开的一种终端的结构示意图，该终端包括： [0101]　接收单元21，用于接收用户当前输入的解锁屏幕密码； [0102]　其中，解锁屏幕密码可以为由数字和/或字母组成的密码，或是滑屏手势图案。 [0103]　第一匹配单元22，用于将所述解锁屏幕密码分别与预设置并存储的第一解锁屏幕密码和第二解锁屏幕密码进行匹配，以判断将操作系统切换至主人用户还是客人用户，其中，所述第一解锁屏幕密码和所述主人用户对应，所述第二解锁屏幕密码和所述客人用户对应； [0104]　第一切换单元23，用于当所述解锁屏幕密码与所述第二解锁屏幕密码匹配，且所述操作系统上一次切换至所述主人用户时，将所述操作系统由所述主人用户切换至客人用户，并执行第一预设操作，对所述操作系统在所述主人用户时生成的相关数据进行保护，所述第一预设操作包括： [0105](1)设置文件读写权限，使所述客人用户无法更改及删除所述主人用户的文件数据； [0106](2)对所述主人用户预选取的待保护应用的数据库文件进行隐藏处理，使所述客人用户在访问所述待保护应用时，生成新的数据库文件； [0107]　具体的，在实际应用中，可以在终端的设置应用(Setting)中设置一个“隐私保护列表”，当操作系统切换至主人用户时，主人用户可以将待保护应用的数据库文件添加到“隐私保护列表”，当操作系统由主人用户切换至客人用户时，对添加到“隐私保护列表”中的待保护应用的数据库文件进行隐藏处理，使客人用户在访问这些待保护应用时，无法获取主人用户在这个待保护应用中存储的任何数据，从而达到保护用户隐私的目的。 [0108]　举例说明，当客人用户打开“短信应用”时，客人用户看不到任何信息；当客人用户打开“微信应用”时，“微信应用”不会自动登录，客人用户需输入新的用户名和密码。 [0109]　其中，可以采用对待保护应用的数据库文件进行重命名处理实现对待保护应用的数据库文件的隐藏处理，当前也可以采用其它的隐藏处理方式，本发明在此不做限定。 [0110](3)对系统设置数据库文件进行备份。 [0111]　需要说明的是，对系统设置数据库文件备份的目的是：当系统设置数据库文件被客人用户更改后，当操作系统再次切换至主人用户时，主人用户可以根据备份数据对系统设置数据库文件中的数据进行还原，从而保证主人用户在终端中的数据不被客人用户修改。 [0112]　综上可以看出，本发明公开的终端，针对不同的使用用户(包括主人用户和客人用户)设置不同的解锁屏幕密码，通过将用户输入的解锁屏幕密码分别与主人用户和客人用户对应的解锁屏幕密码进行匹配，判断将操作系统切换至主人用户还是客人用户，当需要将操作系统由主人用户切换至客人用户时，执行第一预设操作，对操作系统在主人用户时生成的相关数据进行文件读写权限设置、对待保护应用的数据库文件进行隐藏处理以及对系统设置数据进行备份，从而实现对用户隐私信息的加密。因此，当终端被其他人操作时，通过对操作系统在主人用户时生成的相关数据进行文件读写权限设置、对待保护应用的数据库文件进行隐藏处理以及对系统设置数据进行备份，使其他人不能随意访问终端中的信息以及对某些信息进行更改，从而保护用户在终端中的隐私信息不被泄漏。 [0113]　其中，当用户当前输入的解锁屏幕密码与第一解锁屏幕密码和第二解锁屏幕密码均不匹配时，表明用户当前输入的解锁屏幕密码为错误密码，此时终端会输出提示信息，以提示用户当前输入的解锁屏幕密码错误。 [0114]　为避免当操作系统切换至客人用户时，客人用户发现主人用户特有的执行功能，上述实施例中的第一预设操作还可以包括： [0115]　对只有主人用户能够执行的预设功能进行隐藏。 [0116]　其中，预设功能包括：(1)主人用户能够还原客人用户所做的设置；(2)主人用户能够恢复待保护应用的数据库文件中的数据；(3)主人用户能够删除客人用户在操作过程中生成的数据文件。 [0117]　从上述实施例可知，本发明针对主人用户和客人用户设置了不同的操作权限，并对主人用户和客人用户设置不同的解锁屏幕密码，通过将用户当前输入的解锁屏幕密码分别与第一解锁屏幕密码和第二解锁屏幕密码进行匹配，确定将操作系统切换至主人用户还是客人用户。为避免客人用户发现设置应用具有为主人用户和客人用户设置不同密码的功能，上述实施例中的第一预设操作还可以包括： [0118]　对设置应用具有针对主人用户和客人用户设置不同密码的功能进行隐藏，且当操作系统切换至客人用户时，设置应用仅具有客人用户设置密码的功能。 [0119]　为进一步优化上述实施例，第一预设操作还可以包括： [0120]　记录操作系统由主人用户切换至客人用户的时间点。 [0121]　综上可知，当操作系统由主人用户(user用户)切换至客人用户(guest用户)时，首先，客人用户可以访问终端中的任何应用，但是对于隐藏的待保护应用(例如，短信应用、通话记录、备忘录等)，客人用户看不到待保护应用中保存的任何数据；其次，对于需要登录的应用(例如支付宝、淘宝、QQ、微信)，当操作系统切换至客人用户时，在主人用户时存储的应用登录账号及密码被隐藏，客人用户需重新输入用户名和密码；再次，当客人用户更改或删除在主人用户中所保存的文件数据时，会输出提示信息，该提示信息用于提示客人用户无权限更改或删除该文件数据。 [0122]　其中，本发明还可以对客人用户进行的相关操作进行保存，以方便主人用户查看。因此，为进一步优化上述实施例，还可以包括： [0123]　记录保存单元，用于记录并保存所述操作系统在所述客人用户中修改过的设置、增加和/或修改的文件数据。 [0124]　可以理解的是，当操作系统由主人用户切换至主人用户时，对操作系统切换至主人用户时生成的相关数据不进行任何处理。 [0125]　需要说明的是，当操作系统上一次切换至客人用户，本次仍然切换至客人用户时，若上一次客人用户对第二解锁屏幕密码进行过修改，则只有当用户在当前输入的解锁屏幕密码与修改的第二解锁屏幕密码匹配时，才会将操作系统切换至客人用户。 [0126]　因此，为进一步优化上述实施例，终端还可以包括： [0127]　第二匹配单元，用于若所述操作系统上一次切换至所述客人用户并修改所述第二解锁屏幕密码，则当所述解锁屏幕密码与修改后的第二解锁密码匹配时，将所述操作系统切换至所述客人用户，否则，输出第四提示信息，所述第四提示信息用于提示用户所述解锁屏幕密码输入错误。 [0128]　其中，若当前输入的解锁屏幕密码与第一解锁屏幕密码匹配，且操作系统上一次切换至客人用户时，为进一步优化图2公开的实施例，终端还可以包括： [0129]　第二切换单元，用于当所述解锁屏幕密码与所述第一解锁屏幕密码匹配，且所述操作系统上一次切换至所述客人用户时，将所述操作系统由所述客人用户切换至所述主人用户，并执行第二预设操作，对所述操作系统在所述主人用户时生成的相关数据进行还原设置，所述第二预设操作包括： [0130](1)记录所述操作系统由所述客人用户切换至所述主人用户的时间点，并恢复文件读写权限； [0131](2)输出第一提示信息，所述第一提示信息用于提示用户是否对在所述客人用户中生成的系统设置数据库文件进行还原，当接收到用户输入的还原指令时，恢复在所述主人用户中备份的系统设置数据库文件，并删除所述在所述客人用户中生成的系统设置数据库文件，当接收到用户输入的保留指令时，保留所述在所述客人用户中生成的系统设置数据库文件； [0132]　其中，若主人用户对在客人用户中生成的系统设置数据库文件已删除，且需要还原在客人用户中生成的系统设置数据库文件时，主人用户可以通过设置应用的“还原客人用户所做设置”功能进行设置应用的还原操作。 [0133](3)输出第二提示信息，所述第二提示信息用于提示用户是否对隐藏的所述待保护应用的数据库文件进行恢复，当接收到用户输入的恢复指令时，恢复所述待保护应用的数据库文件，并删除在所述客人用户中生成的相关数据库文件，当接收到用户输入的保留指令时，保留在所述客人用户中生成的所述相关数据库文件； [0134]　其中，主人用户可以利用设置应用的“恢复隐私保护对象列表中应用的数据”来对待保护应用的数据库文件进行恢复。 [0135](4)输出第三提示信息，所述第三提示信息用于提示用户是否需要删除在所述客人用户使用期间中生成的数据，当接收到用户输入的删除指令时，删除所述在所述客人用户中生成的数据，当接收到用户输入的保留指令时，保留所述在所述客人用户中生成的数据。 [0136]　需要说明的是，本实施例中，当操作系统由客人用户切换至主人用户后，会输出提示信息用于提示主人用户是否需要删除操作系统在客人用户中生成的数据(包括：系统设置数据库文件、待保护应用的数据库文件以及客人用户使用期间生成的数据)，以此来避免操作系统中垃圾文件的堆积，释放终端的存储空间。 [0137]　需要说明的是，装置实施例中各组成部分的具体工作原理，请参见方法实施例对应部分，本发明在此不做限定。 [0139]　本说明书中各个实施例采用递进的方式描述，每个实施例重点说明的都是与其他实施例的不同之处，各个实施例之间相同相似部分互相参见即可。</t>
  </si>
  <si>
    <t>因此，当终端被其他人操作时，通过对执行第一操作，使其他人不能随意访问终端中的信息以及对某些信息进行更改，从而保护用户在终端中的隐私信息不被泄漏。</t>
  </si>
  <si>
    <t>JP2008065692A |
CN105279423A |
CN104301539A |
CN104134024A |
CN103699830A |
CN103488924A |
CN102215237A |
CN101282535A |
US20160070777A1</t>
  </si>
  <si>
    <t>CN108810268B |
CN106599678B |
WO2019179312A1 |
CN108810268A |
CN108540654A |
CN108521511A |
CN107355140A |
CN106599678A |
CN106506786A</t>
  </si>
  <si>
    <t>3.80</t>
  </si>
  <si>
    <t>CN106127077B</t>
  </si>
  <si>
    <t>权限设置 |
系统设置</t>
  </si>
  <si>
    <t>操作权限 |
c形夹槽 |
解锁密码 |
密码匹配 |
密码输入 |
保护用户 |
匹配单元</t>
  </si>
  <si>
    <t>删除指令 |
恢复指令 |
读写权限 |
库文件 |
操作系统切换 |
还原指令 |
恢复文件 |
操作系统 |
数据库文件 |
设置文件 |
文件数据 |
设置数据 |
数据文件</t>
  </si>
  <si>
    <t>提示用户 |
用户设置 |
接收用户 |
hard clay |
happy状态 |
提示信息 |
解锁屏幕 |
用户输入 |
用户切换 |
接收到</t>
  </si>
  <si>
    <t>3  2016.11.16 公布 公布
2016.12.14 实质审查的生效 实质审查的生效
IPC(主分类):G06F  21/62
申请日:20160630
2019.04.23 授权 授权</t>
  </si>
  <si>
    <t>CN201610489884.0</t>
  </si>
  <si>
    <t>一种闹钟响应时刻设置方法及装置</t>
  </si>
  <si>
    <t>本发明属于智能定时技术领域，提供了一种闹钟响应时刻设置方法及装置。在本发明中，获取预设闹钟响应时刻所对应的天气预报信息；根据预设起点、预设终点、地图数据库及所述天气预报信息获取实际行程时间；根据所述预设闹钟响应时刻、预估行程时间及所述实际行程时间获取实际闹钟响应时刻。该闹钟响应时刻设置方法是根据预设闹钟响应时刻的天气预报信息来预估实际行程时间，从而设置实际闹钟响应时刻，因此，所设置的实际闹钟响应时刻更为准确，能够确保用户按照约定时间到达目的地。</t>
  </si>
  <si>
    <t>一种闹钟响应时刻设置方法，其特征在于，所述闹钟响应时刻设置方法包括： 　　获取预设闹钟响应时刻所对应的天气预报信息； 　　根据预设起点、预设终点、地图数据库及所述天气预报信息获取实际行程时间； 　　根据所述预设闹钟响应时刻、预估行程时间及所述实际行程时间获取实际闹钟响应时刻。</t>
  </si>
  <si>
    <t>李战超</t>
  </si>
  <si>
    <t>2016/06/28</t>
  </si>
  <si>
    <t>G06F16/29</t>
  </si>
  <si>
    <t>　当人们需要按照约定时间到达目的地时，会通过设置闹铃的方式来提醒自己的出行时刻。现有的智能闹钟通常会根据出发地和目的地规划出行路线，并根据当前天气情况和出行路线的路程预估行程时间，从而根据行程时间和到达目的地的时刻来设置出行时刻，即设置闹钟响应时刻。当前天气为雨雪或大雾等恶劣天气时，则预估的行程时间要比当前天气为晴朗天气时所预估的行程时间要长。但是，当前天气情况不能准确反映出行时的天气情况，如果当前天气晴朗而出行时天气出现恶劣变化，则会导致预估的行程时间要比实际行程时间短，那么用户在这种情况下按照闹钟的响应时刻出发则将无法按约定时间到达目的地。因此，将当前天气情况作为行程时间的影响因素时，依照该行程时间所设置的闹钟响应时刻不准确。因此，现有技术存在因将当前天气情况作为行程时间影响因素而造成所设置的闹钟响应时刻不准确的问题。</t>
  </si>
  <si>
    <t>　本发明属于智能定时技术领域，尤其涉及一种闹钟响应时刻设置方法及装置。</t>
  </si>
  <si>
    <t>[0023]　图1示出了本发明实施例提供的闹钟响应时刻设置方法的实现流程，为了便于说明，仅示出了与本发明实施例相关的部分，详述如下： [0024]　在步骤S1中，获取预设闹钟响应时刻所对应的天气预报信息。 [0025]　具体的，根据当前天气情况、预设起点及预设终点确定出行路线和交通方式，并根据出行路线和交通方式预估行程时间，根据到达目的地时刻和预估行程时间得到预设闹钟响应时刻。天气预报信息包括雾霾预警级别信息和沙尘预警级别信息，降雨量，降雪量，冰冻信息及风力等级信息。 [0026]　在步骤S2中，根据预设起点、预设终点、地图数据库及天气预报信息获取实际行程时间。 [0027]　具体的，步骤S2的具体实现流程如图2所示，具体说明如下： [0028]　在步骤S20中，根据预设起点、预设终点、地图数据库及天气预报信息获取实际出行路线信息，并确定实际交通方式。 [0029]　具体的，步骤S20的具体实现流程如图3所示，具体说明如下： [0030]　在步骤S200中，根据天气预报信息确定实际交通方式。 [0031]　具体的，可根据所获取的雾霾预警级别信息和沙尘预警级别信息，降雨量，降雪量，冰冻信息及风力等级信息确定实际交通方式。其中，实际交通方式可为自驾出行或公交出行，当所获取的雾霾预警级别或沙尘预警级别为红色预警或橙色预警时，或当所获取的降雨量大于预设降雨阈值时，或当所获取的降雪量大于预设降雪阈值时，或当出现冰冻天气时，或当风力等级大于预设风力阈值时，确定为公交出行，其他天气情况下确定为自驾出行。 [0032]　在步骤S201中，根据预设起点和预设终点从地图数据库中获取多条出行路线。 [0033]　具体的，上述地图数据库中包括多组数据，每组数据包含一位置点到另一位置点的所有可行路线，其中，地图数据库中多组数据中的多个位置点涵盖了预设范围内的所有地理位置点。 [0034]　进一步的，步骤S201具体为：根据预设起点和预设终点从地图数据库中获取所有可行路线。 [0035]　在步骤S202中，根据天气预报信息和地图数据库从多条出行路线中选取事故多发出行路线。 [0036]　具体的，上述地图数据库中还包括事故多发位置点的提示信息，如包括易发生交通事故位置点、低洼位置点、涵洞位置点、易积雪位置点及较陡坡路所在位置点等的提示信息。 [0037]　进一步的，步骤S202具体为：根据天气预报信息和地图数据库中的事故多发位置点信息从多条出行路线中选取事故多发出行路线。进一步具体的，首先确定在所预报的天气情况下的事故多发位置点，然后从多条出行路线中选取包含事故多发位置点的出行路线，即事故多发出行路线。例如：若天气预报信息为强降雨(预计降雨量大于预设安全阈值)天气，则事故多发位置点包括低洼位置点、涵洞位置点及易发生交通事故位置点，从多条出行路线中选取包含低洼位置点或涵洞位置点或易发生交通事故位置点的所有出行路线，即事故多发出行路线；若天气预报信息为雾霾或沙尘天气，则事故多发位置点为易发生交通事故位置点，从多条出行路线中选取包含易发生交通事故位置点的所有出行路线，即事故多发出行路线。其他天气情况下，如强降雪(预计降雪量大于预设安全阈值)天气，则事故多发位置点包括易积雪位置点和易发生交通事故位置点；如冰冻天气，则事故多发位置点包括较陡坡路所在位置点和易发生交通事故位置点；如天气晴朗，则事故多发位置点为易发生交通事故位置点。 [0038]　在步骤S203中，根据多条出行路线和事故多发出行路线确定实际出行路线。 [0039]　具体的，步骤S203具体为：从多条出行路线中排除事故多发出行路线得到安全出行路线，若安全出行路线为一条，则该安全出行路线即为实际出行路线，若安全出行路线为多条，则从多条安全出行路线中选择距离最短的安全出行路线作为实际出行路线。 [0040]　在步骤S204中，从地图数据库中获取实际出行路线所对应的实际出行路线信息。 [0041]　具体的，实际出行路线信息包括实际出行路线的行程距离和实际出行路线的限速信息。 [0042]　在步骤S21中，根据实际出行路线信息和实际交通方式确定实际行程时间。 [0043]　具体的，步骤S204具体为：根据实际交通方式和限速信息确定实际出行平均时速，根据实际出行路线的行程距离和实际出行平均时速确定实际行程时间。 [0044]　在步骤S3中，根据预设闹钟响应时刻、预估行程时间及实际行程时间获取实际闹钟响应时刻。 [0045]　具体的，步骤S3的具体实现流程如图4所示，具体说明如下： [0046]　在步骤S30中，根据预估行程时间和实际行程时间获取行程时间差。 [0047]　具体的，步骤S30具体为：求实际行程时间与预估行程时间之间的差值得到行程时间差，进一步具体的，可用实际行程时间减去预估行程时间得到行程时间差。上述预估行程时间为根据当前天气情况所确定的行程时间，实际行程时间为根据天气预报信息所确定的行程时间，则行程时间差为以预设闹钟响应时刻为基础所需要调整的时间。 [0048]　在步骤S31中，根据行程时间差和预设闹钟响应时刻获取实际闹钟响应时刻。 [0049]　具体的，步骤S31具体为：以预设闹钟响应时刻为基础，向前或向后调整行程时间差所对应的时间，得到实际闹钟响应时刻。若行程时间差由实际行程时间减去预估行程时间得到，且行程时间差为正值，则以预设闹钟响应时刻为基础，向前调整行程时间差所对应的时间得到实际闹钟响应时刻，即实际闹钟响应时刻在预设闹钟响应时刻之前；若行程时间差由实际行程时间减去预估行程时间得到，且行程时间差为负值，则以预设闹钟响应时刻为基础，向后调整行程时间差所对应的时间得到实际闹钟响应时刻，即实际闹钟响应时刻在预设闹钟响应时刻之后；若行程时间差为零，则不调整预设闹钟响应时刻。 [0050]　进一步具体的，在获取实际闹钟响应时刻之后，当闹钟响应时，同时对实际交通方式和实际出行路线进行显示。 [0051]　此外，在本发明另一实施例中，如图5所示，在步骤S3之后还包括步骤S4。 [0052]　在步骤S4中，根据当前天气情况获取预设闹钟响应时刻。 [0053]　具体的，步骤S4具体为：根据当前天气情况、预设起点及预设终点确定出行路线和交通方式，并根据出行路线和交通方式预估行程时间，根据到达目的地时刻和预估行程时间得到预设闹钟响应时刻。更为具体的实现方法可参照上述实施例中的描述。 [0054]　本发明实施例还提供了一种闹钟响应时刻设置装置，如图6所示，闹钟响应时刻设置装置包括天气信息获取模块100、行程时间获取模块200及响应时刻获取模块300。 [0055]　天气信息获取模块100用于获取预设闹钟响应时刻所对应的天气预报信息。 [0056]　行程时间获取模块200用于根据预设起点、预设终点、地图数据库及天气预报信息获取实际行程时间。 [0057]　响应时刻获取模块300用于根据预设闹钟响应时刻、预估行程时间及实际行程时间获取实际闹钟响应时刻。 [0058]　本发明实施例提供的闹钟响应时刻设置装置可以应用于与图1对应的闹钟响应时刻设置方法实施例中，详情参见上述闹钟响应时刻设置方法实施例的描述，在此不再赘述。 [0059]　作为本发明另一实施例，如图7所示，闹钟响应时刻设置装置还包括预设响应时刻获取模块400。 [0060]　预设响应时刻获取模块400用于根据当前天气情况获取预设闹钟响应时刻。 [0061]　本发明实施例提供的闹钟响应时刻设置装置可以应用于与图5对应的闹钟响应时刻设置方法实施例中，详情参见上述闹钟响应时刻设置方法实施例的描述，在此不再赘述。 [0062]　作为本发明一实施例，如图8所示，行程时间获取模块200包括出行信息获取单元201和时间获取单元202。 [0063]　出行信息获取单元201用于根据预设起点、预设终点、地图数据库及天气预报信息获取实际出行路线信息，并确定实际交通方式。 [0064]　时间获取单元202用于根据实际出行路线信息和实际交通方式确定实际行程时间。 [0065]　本发明实施例提供的闹钟响应时刻设置装置可以应用于与图2对应的闹钟响应时刻设置方法实施例中，详情参见上述闹钟响应时刻设置方法实施例的描述，在此不再赘述。 [0066]　作为本发明一实施例，如图8所示，出行信息获取单元201包括交通方式信息获取子单元210和出行路线信息获取子单元211。 [0067]　交通方式信息获取子单元210用于根据天气预报信息确定实际交通方式。 [0068]　出行路线信息获取子单元211用于根据预设起点和预设终点从地图数据库中获取多条出行路线；根据天气预报信息和地图数据库从多条出行路线中选取事故多发出行路线；根据多条出行路线和事故多发出行路线确定实际出行路线；从地图数据库中获取实际出行路线所对应的实际出行路线信息。 [0069]　本发明实施例提供的闹钟响应时刻设置装置可以应用于与图3对应的闹钟响应时刻设置方法实施例中，详情参见上述闹钟响应时刻设置方法实施例的描述，在此不再赘述。 [0070]　作为本发明一实施例，如图9所示，响应时刻获取模块300包括时间差获取单元301和时刻获取单元302。 [0071]　时间差获取单元301用于根据预估行程时间和实际行程时间获取行程时间差。 [0072]　时刻获取单元302用于根据行程时间差和预设闹钟响应时刻获取实际闹钟响应时刻。 [0073]　本发明实施例提供的闹钟响应时刻设置装置可以应用于与图4对应的闹钟响应时刻设置方法实施例中，详情参见上述闹钟响应时刻设置方法实施例的描述，在此不再赘述。 [0074]　在本发明中，获取预设闹钟响应时刻所对应的天气预报信息；根据预设起点、预设终点、地图数据库及所述天气预报信息获取实际行程时间；根据所述预设闹钟响应时刻、预估行程时间及所述实际行程时间获取实际闹钟响应时刻。该闹钟响应时刻设置方法是根据预设闹钟响应时刻的天气预报信息来预估实际行程时间，从而设置实际闹钟响应时刻，因此，所设置的实际闹钟响应时刻更为准确，能够确保用户按照约定时间到达目的地。 [0075]　以上所述仅为本发明的较佳实施例而已，并不用以限制本发明，凡在本发明的精神和原则之内所作的任何修改、等同替换和改进等，均应包含在本发明的保护范围之内。</t>
  </si>
  <si>
    <t>该闹钟响应时刻设置方法是根据预设闹钟响应时刻的天气预报信息来预估实际行程时间，从而设置实际闹钟响应时刻，因此，所设置的实际闹钟响应时刻更为准确，能够确保用户按照约定时间到达目的地。</t>
  </si>
  <si>
    <t>CN105357374A |
CN105141759A |
CN103533175A |
CN103324988A</t>
  </si>
  <si>
    <t>CN109788135A |
CN107241503A |
CN106990708A |
CN106600241A</t>
  </si>
  <si>
    <t>出行路线 |
天气信息 |
路线信息 |
地图数据库 |
hard stock |
信息获取 |
设置方法</t>
  </si>
  <si>
    <t>交通方式 |
行程时间 |
gp160重组 |
选择距离 |
公交出行 |
自驾 |
终点</t>
  </si>
  <si>
    <t>天气情况 |
天气预报 |
天气预报信息 |
handover access |
地理位置点 |
平均时速 |
事故多发位置 |
corticotropin releasing hormone |
恶劣天气 |
control reagent |
红色预警</t>
  </si>
  <si>
    <t>时间获取 |
位置点 |
时间差 |
安全阈值 |
hard plastic |
获取模块 |
子单元</t>
  </si>
  <si>
    <t>3  2016.11.16 公布 公布
2016.12.14 实质审查的生效 实质审查的生效
IPC(主分类):G06F  17/30
申请日:20160628
2021.04.16 发明专利申请公布后的驳回 发明专利申请公布后的驳回
申请公布日=2016.11.16</t>
  </si>
  <si>
    <t>CN201610487843.8</t>
  </si>
  <si>
    <t>一种移动终端的投影方法</t>
  </si>
  <si>
    <t>本发明涉及移动设备应用领域，特别涉及一种移动终端的投影方法。本发明提供一种移动终端投影方法，其通过在移动终端中设置Web服务器，并将投影设备与移动终端一块接入到同一局域网中，使投影设备通过该Web服务器与移动终端连接，同时，Web服务器通过画面展示进程对移动终端展示的画面进行截图或录像，投影设备获取Web服务器截图或录像的终端画面并展示，本方法完全避免了现有技术中需在投影设备中安装辅助应用才可以获取移动终端画面的问题，大幅度减少了移动终端和投影设备的连接步骤，减轻了工作人员负担，对移动终端投影的发展具有积极意义。</t>
  </si>
  <si>
    <t>一种移动终端的投影方法，其特征在于，包括如下步骤； 　　在移动终端中搭建Web服务器； 　　使投影设备与移动终端接入同一局域网中； 　　从投影设备中打开默认Web服务器地址并提出连接请求； 　　移动终端响应连接请求，并判断是否连接成功； 　　连接成功后，启动画面展示进程； 　　投影设备自Web服务器获取画面并投影展示。</t>
  </si>
  <si>
    <t>一种移动终端的投影方法，其特征在于，包括如下步骤； 　　在移动终端中搭建Web服务器； 　　使投影设备与移动终端接入同一局域网中； 　　从投影设备中打开默认Web服务器地址并提出连接请求； 　　移动终端响应连接请求，并判断是否连接成功； 　　连接成功后，启动画面展示进程； 　　投影设备自Web服务器获取画面并投影展示； 　　其中，在启动画面展示进程的步骤中，包括首先检测移动终端当前画面类型的步骤，如当前画面状态为静态画面，则采用截图方式为投影设备提供画面；如当前画面状态为动态画面，则采用录像方式为投影设备提供画面；而且，在采用录像方式提供画面时，如检测到当前画面不变超过指定时间，则将当前画面类型从动态画面类型变为静态画面类型。</t>
  </si>
  <si>
    <t>谭代国 |
沐维</t>
  </si>
  <si>
    <t>谭代国</t>
  </si>
  <si>
    <t>2016/06/29</t>
  </si>
  <si>
    <t>H04L67/02|H04L67/141</t>
  </si>
  <si>
    <t>　随着技术的更新发展，传统的使用投影仪进行投影的方式，因其受场地、设备的限制，已经不能满足人们便捷分享展示的需求，而随着移动终端（如智能手机、智能平板）的普及，移动终端投影技术也被开发了出来，在一定程度上满足了便捷、快速分享的需求。但是，目前的移动终端投影的实现，需要在计算机或者投影仪中安装一个辅助应用，并进一步通过该应用来接收移动终端传输出来的画面信息。这样，每当换一台计算机或者投影仪时，如果没有相应的辅助应用，就需要重新安装相应的辅助应用，否则无法实现投影的功能，而频繁的在计算机或者投影仪安装辅助应用是非常繁琐的重复操作，这严重影响了用户使用移动终端投影的热情。</t>
  </si>
  <si>
    <t>　本发明涉及移动设备应用领域，特别涉及一种移动终端的投影方法。</t>
  </si>
  <si>
    <t>[0016]　下面结合附图及具体实施例对本发明作进一步的详细描述。但不应将此理解为本发明上述主题的范围仅限于以下的实施例，凡基于本发明内容所实现的技术均属于本发明的范围。 [0017]　如图1所示，一种移动终端的投影方法，包括如下步骤；  　　S100：在移动终端中搭建Web服务器；本实施例中，所述Web服务器采用i-jetty或者Tomcat搭建，一般的，该移动终端采用安卓系统、iOS系统或Windows系统，该移动终端一般可以是，智能手机、平板电脑等手持智能设备。 [0018]　使投影设备与移动终端接入同一局域网中。 [0019]　具体的，采用i-jetty方式在移动终端搭建Web服务器的流程可以是，  　　1). 下载i-jetty源码包，编译server的jar包；  　　2). web工程使用dx.bat命令编译成安卓可解析的dex格式zip包生成classes.zip包；  　　3). 将原web工程下的class类打包成war包ppweb.war；  　　4). 将ppweb.war包放到jetty目录的webapps目录下；  　　5). 重启i-jetty服务器。 [0020]　S200：从投影设备中打开默认Web服务器地址并提出连接请求；如该地址可以是192.168.43.1，当然其也可以是192.168.*.*中的任意地址。 [0021]　S201：移动终端响应连接请求，并判断是否连接成功；本实施例中，采用用户名加密码的方式发送登录Web服务器的连接请求。 [0022]　S300：连接成功后，启动画面展示进程；所述画面展示进程为截图进程或者录像进程。启动画面展示进程的步骤中，还包括采用图像对比技术检测当前画面类型的步骤，如当前画面状态为静态画面，则启动截图进程，采用截图方式提供画面；如当前画面状态为动态画面，则启动录像进程，采用录像方式提供画面。如检测到当前画面不变超过指定时间T1，则将当前画面类型从动态画面类型变为静态画面类型，该指定时间T1可以是1s~5s，本实施例中，该指定时间T1为2s，即在录像进程运行状态下，如果检测到动态画面超过2s没有发生变化，则将录像进程变为截图进程，把提供画面的方式从录像变为截图；同样的，另外一些实施例中，在截图进程运行状态下，如果检测到画面在指定时间段T2内发生变化，则将截图进程转变为录像进程，指定时间T2可以是0.25s-1s。 [0023]　S400：画面从所述Web服务器传到所述投影设备时，采用运算混淆视频信息加密传输，投影设备自Web服务器获取画面后投影展示。 [0024]　具体的，在另外一些实施例中，当投影设备与移动终端上的Web服务器连接成功后，画面展示进程首先采用截图方式提供图像，即启动截图进程对移动终端进行截图，在截取N张图像后，基于感知哈希算法（PHA）对截取的相邻两张图像进行对比分析，判断图片是否相近，如果相近，则证明移动终端的图像是静态画面，则维持使用截图方式提供移动终端的图像；如果基于感知哈希算法（PHA）对截取的相邻两张图像进行对比分析后，判断图片发生了变化，且连续出现变化的图像达到预设阈值M张，则断定移动终端的图像处于动态变化状态，属于动态画面，此时截图进程停止，启动录像进程，采用录像方式提供移动终端的画面图像；在录像进程启动阶段，间隔X帧取出画面图像，同样采用感知哈希算法（PHA）对其进行对比，如果连续出现Y张相同，则说明当前移动终端的画面为静态画面，此时，停止录像进程，启用截图进程，采用截图方式提供移动终端的画面。 [0025]　具体的，基于感知哈希算法的图片对比方法判断移动终端图像是静态画面或动态画面的步骤采用如下方式进行：  　　1). 将图片缩小到统一尺寸，如4*4，共16像素大小，8*8，共64像素的大小，或16*16，共256像素大小，或16*32，共512像素大小，或者，其他任意的固定比例及16像素~2048像素之间的任意像素值。本实施例中，将图片统一缩小到8x8，总共64个像素，避免因不同尺寸和比例带来的图片差异；  　　2). 简化色彩，将图片的色彩统一调制至256级灰度图以下，本实施例中，将步骤1）处理过的图片转换为64级灰度图；  　　3). 计算离散余弦变换（DCT），即把图片分解频率聚集和梯状形；  　　4). 缩小DCT，保留图片8x8的矩阵；  　　5). 计算64个值的平均值；  　　6). 根据8x8的DCT矩阵，依据是否大于DCT均值设置0或1的64位hash值；  　　7). 将步骤6中的比较结果组合构成64位的整数，得到哈希值；  　　8).将要对比的两张图片均按上述步骤计算后，对比两张图片64位的哈希值，如果不相同的数据位不超过5，则认为图片相同，否则，认为两张图片不同。</t>
  </si>
  <si>
    <t>本发明提供一种移动终端投影方法，其通过在移动终端中设置Web服务器，并将投影设备与移动终端一块接入到同一局域网中，使投影设备通过该Web服务器与移动终端连接，同时，Web服务器通过画面展示进程对移动终端展示的画面进行截图或录像，投影设备获取Web服务器截图或录像的终端画面并展示，本方法完全避免了现有技术中需在投影设备中安装辅助应用才可以获取移动终端画面的问题，大幅度减少了移动终端和投影设备的连接步骤，减轻了工作人员负担，对移动终端投影的发展具有积极意义。</t>
  </si>
  <si>
    <t>CN102854717A |
US20150188998A1</t>
  </si>
  <si>
    <t>CN106131145B</t>
  </si>
  <si>
    <t>安卓系统 |
智能平板 |
智能终端设备 |
智能终端 |
移动终端 |
检测移动终端 |
移动终端连接</t>
  </si>
  <si>
    <t>获取画面 |
图片转换 |
动态画面 |
画面图像 |
投影设备 |
dual photography |
投影方法 |
画面信息 |
判断图片</t>
  </si>
  <si>
    <t>画面状态 |
画面截图 |
接收播放 |
移动终端图 |
启动画面 |
快速分享 |
画面类型 |
启动录像 |
终端画面 |
启动截图</t>
  </si>
  <si>
    <t>终端响应 |
进程运行 |
web服务器 |
移动终端接入 |
连接请求 |
局域网</t>
  </si>
  <si>
    <t>3  2016.11.16 公布 公布
2016.12.14 实质审查的生效 实质审查的生效
IPC(主分类):H04L  29/08
申请日:20160629
2019.04.19 授权 授权</t>
  </si>
  <si>
    <t>CN201610546794.0</t>
  </si>
  <si>
    <t>一种分段录像数据处理方法、系统及终端</t>
  </si>
  <si>
    <t>本发明公开了一种分段录像数据处理方法、系统及终端，通过判断编码后的录像帧数据是否达到预设文件封装条件，确定是否对当前的录像文件进行封装，从而保证封装得到的各录像文件中的首帧均为关键帧。因此，在对本发明得到的各录像文件进行解码后，将会获得完整的视频数据，实现视频图像的完全重构，从而解决现有技术中视频图像花屏的问题。</t>
  </si>
  <si>
    <t>一种分段录像数据处理方法，其特征在于，包括： 　　采集录像帧数据； 　　对所述录像帧数据进行编码； 　　将编码后的录像帧数据写入录像文件； 　　判断所述编码后的录像帧数据是否达到预设文件封装条件； 　　若所述编码后的录像帧数据达到所述预设文件封装条件，则对所述录像文件进行封装，并将后续采集并编码的录像帧数据写入新的录像文件，其中，封装得到的各录像文件中的首帧均为关键帧。</t>
  </si>
  <si>
    <t>王世宏</t>
  </si>
  <si>
    <t>2016/07/12</t>
  </si>
  <si>
    <t>2016/11/09</t>
  </si>
  <si>
    <t>H04N  5/76|H04N 21/433|H04N 21/845|H04N 21/854</t>
  </si>
  <si>
    <t>H04N5/76|H04N21/4334|H04N21/8456|H04N21/85406</t>
  </si>
  <si>
    <t>　分段录像指的是：根据用户设定的分段录像时长或分段录像的文件大小，自动将从开始录像到停止录像之间的录像按照设定的分段录像时长或分段录像的文件大小，封装到多个录像文件中。例如，从0s开始录像，在20min时停止录像，用户设定的分段录像时长为5min，则会生成4个录像文件，第一个录像文件包括0s到5min的录像，第二个录像文件包括5min到10min的录像，第三个录像文件包括10min到15min的录像，第四个录像文件包括15min到20min的录像。同理，例如，用户设定分段录像的文件大小为5MB，则在录像过程中，每次录像容量达到5MB就会封装成一个录像文件。&lt;br/&gt;　由于各录像文件是根据用户设定的分段录像时长或分段录像的文件大小封装的，因此，避免不了某个录像文件的第一个视频帧不是关键帧。这样，在对该录像文件进行解码时，将得不到完整的视频数据，从而导致无法完全重构视频图像，使最终得到的视频图像出现花屏。</t>
  </si>
  <si>
    <t>　本发明涉及分段录像技术领域，更具体的说，涉及一种分段录像数据处理方法、系统及终端。</t>
  </si>
  <si>
    <t>[0055]　步骤S11、采集录像帧数据； [0056]　其中，录像帧数据包括：视频帧数据和音频帧数据。在实际录像中，需同步采集视频帧数据和音频帧数据。 [0057]　步骤S12、对所述录像帧数据进行编码； [0058]　具体的，采用编码器对录像帧数据进行编码。 [0059]　步骤S13、将编码后的录像帧数据写入录像文件； [0060]　需要说明的是，录像文件为在写入编码后的录像帧数据前创建。 [0061]　步骤S14、判断所述编码后的录像帧数据是否达到预设文件封装条件，如果是，则执行步骤S15； [0062]　步骤S15、对所述录像文件进行封装，并将后续采集并编码的录像帧数据写入新的录像文件，其中，封装得到的各录像文件中的首帧均为关键帧。 [0063]　需要说明的是，关键帧相当于二维动画中的原画，指角色或者物体运动或变化中的关键动作所处的那一帧。 [0064]　本发明中的关键帧为I帧或IDR(.Instantaneous Decoding Refresh，解码立即刷新)帧。 [0066]　并且，由于本发明是在录像过程进行录像文件封装，也即，在进行录像文件封装时并没有停止录像，因此，不存在丢失场景和场景重复录制的情况。 [0067]　其中，在步骤S14中，当判定编码后的录像帧数据没有达到预设文件封装条件时，则继续采集录像帧数据，直至编码后的录像帧数据达到所述预设文件封装条件。 [0068]　优选的，分段录像得到的各录像文件均为MP4格式文件。 [0070]　步骤S21、采集录像帧数据； [0071]　步骤S22、对所述录像帧数据进行编码； [0072]　步骤S23、将编码后的录像帧数据写入录像文件； [0073]　步骤S24、判断所述编码后的录像帧数据的录像时长是否达到预设分段录像时长，如果否，则执行步骤S25，否则，执行步骤S26； [0074]　步骤S25、继续录像，并返回再次执行步骤S24； [0075]　步骤S26、判断当前视频帧是否为关键帧，如果否，则执行步骤S27，否则，执行步骤S28； [0076]　步骤S27、继续录像，并返回再次执行步骤S26； [0077]　步骤S28、对所述录像文件进行封装，并将后续采集并编码的录像帧数据写入新的录像文件，其中，封装得到的各录像文件中的首帧均为关键帧。 [0078]　需要说明的是，当编码后的录像帧数据的录像时长达到预设分段录像时长，且当前视频帧为关键帧时，确定编码后的录像帧数据达到预设文件封装条件。 [0079]　其中，录像时长根据录像帧数据的时间戳计算得到。 [0080]　预设分段录像时长具体依据实际需要而定。 [0082]　步骤S31、采集录像帧数据； [0083]　步骤S32、对所述录像帧数据进行编码； [0084]　步骤S33、将编码后的录像帧数据写入录像文件； [0085]　步骤S34、判断所述编码后的录像帧数据的录像文件大小是否达到预设分段录像的文件大小，如果否，则执行步骤S35，否则，执行步骤S36； [0086]　步骤S35、继续录像，并返回再次执行步骤S34； [0087]　步骤S36、判断当前视频帧是否为关键帧，如果否，则执行步骤S37，否则，则执行步骤S38； [0088]　步骤S37、继续录像，并返回再次执行步骤S36； [0089]　步骤S38、对所述录像文件进行封装，并将后续采集并编码的录像帧数据写入新的录像文件，其中，封装得到的各录像文件中的首帧均为关键帧。 [0090]　需要说明的是，当编码后的录像帧数据的录像文件大小达到预设分段录像的文件大小，且且当前视频帧为关键帧时，确定编码后的录像帧数据达到预设文件封装条件。 [0091]　为进一步优化上述实施例，步骤将编码后的录像帧数据写入录像文件具体包括： [0092]　获取预存储的与所述编码后的录像帧数据对应的关键数据包，将所述编码后的录像帧数据和所述关键数据包一并写入所述录像文件。 [0093]　其中，关键数据包包括：PPS(Picture Parameter Sets，图像参数集)和SPS(Sequence Parameter Sets，序列参数集)，PPS和SPS用于在对录像文件进行解码时提供参数依据。 [0094]　需要说明的是，分段录像得到的各录像文件中均包含有关键帧、PPS和SPS，且各录像文件的首帧均为关键帧。 [0095]　因此，在将后续采集并编码的录像帧数据写入新的录像文件，并保证该新的录像文件的首帧为关键帧的同时，还需要将PPS和SPS一同写入新的录像文件。 [0096]　其中，关键数据包为在用户开始录像时，从第一个编码后的录像帧数据中获取。 [0097]　具体的，根据用户输入的分段录像切换指令，将终端的当前工作模式切换至分段录像模式，创建第一个录像文件，采集录像帧数据，对所述录像帧数据进行编码，从编码后的录像帧数据中获取PPS和SPS，并对PPS和SPS进行保存。 [0098]　与上述方法实施例相对应，本发明还公开了一种分段录像数据处理系统。 [0099]　参见图4，本发明实施例公开的一种分段录像数据处理系统的结构示意图，包括： [0100]　采集单元41，用于采集录像帧数据； [0101]　其中，录像帧数据包括：视频帧数据和音频帧数据。在实际录像中，需同步采集视频帧数据和音频帧数据。 [0102]　编码单元42，用于对所述录像帧数据进行编码； [0103]　具体的，采用编码器对录像帧数据进行编码。 [0104]　写入单元43，用于将编码后的录像帧数据写入录像文件； [0105]　需要说明的是，录像文件为在写入编码后的录像帧数据前创建。 [0106]　判断单元44，用于判断所述编码后的录像帧数据是否达到预设文件封装条件； [0107]　封装单元45，用于在判断单元44判断为是的情况下，对所述录像文件进行封装，并将后续采集并编码的录像帧数据写入新的录像文件，其中，封装得到的各录像文件中的首帧均为关键帧。 [0108]　本发明中的关键帧为I帧或IDR(.Instantaneous Decoding Refresh，解码立即刷新)帧。 [0109]　综上可知，本发明公开的分段录像数据处理系统，通过判断编码后的录像帧数据是否达到预设文件封装条件，确定是否对当前的录像文件进行封装，从而保证封装得到的各录像文件中的首帧均为关键帧。因此，在对本发明得到的各录像文件进行解码后，将会获得完整的视频数据，实现视频图像的完全重构，从而解决现有技术中视频图像花屏的问题。 [0110]　并且，由于本发明是在录像过程进行录像文件封装，也即，在进行录像文件封装时并没有停止录像，因此，不存在丢失场景和场景重复录制的情况。 [0111]　为进一步优化上述实施例，分段录像数据处理系统还包括： [0112]　继续采集单元，用于在判断单元44判断为否的情况下，继续采集录像帧数据，直至编码后的录像帧数据达到所述预设文件封装条件。 [0113]　优选的，分段录像得到的各录像文件均为MP4格式文件。 [0114]　为进一步优化上述实施例，参见图5，本发明另一实施例公开的一种分段录像数据处理系统的结构示意图，包括： [0115]　采集单元51，用于采集录像帧数据； [0116]　编码单元52，用于对所述录像帧数据进行编码； [0117]　写入单元53，用于将编码后的录像帧数据写入录像文件； [0118]　第一判断子单元54，用于判断所述编码后的录像帧数据的录像时长是否达到预设分段录像时长； [0119]　第二判断子单元55，用于在第一判断子单元54判断为是的情况下，判断当前视频帧是否为关键帧； [0120]　封装单元56，用于在第二判断单元55判断为是的情况下，对所述录像文件进行封装，并将后续采集并编码的录像帧数据写入新的录像文件，其中，封装得到的各录像文件中的首帧均为关键帧。 [0121]　其中，判断单元44包括：第一判断子单元54和第二判断子单元55。 [0122]　需要说明的是，当编码后的录像帧数据的录像时长达到预设分段录像时长，且当前视频帧为关键帧时，确定编码后的录像帧数据达到预设文件封装条件。 [0123]　其中，当录像文件大小没有达到预设分段录像的文件大小时，需继续录像，直至录像文件大小达到预设分段录像的文件大小。 [0124]　同理，若当前视频帧不是关键帧时，需继续录像，直至当前视频帧为关键帧。 [0125]　为进一步优化上述实施例，参见图6，本发明另一实施例公开的一种分段录像数据处理系统的结构示意图，包括： [0126]　采集单元61，用于采集录像帧数据； [0127]　编码单元62，用于对所述录像帧数据进行编码； [0128]　写入单元63，用于将编码后的录像帧数据写入录像文件； [0129]　第三判断子单元64，用于判断所述编码后的录像帧数据的录像文件大小是否达到预设分段录像的文件大小； [0130]　第四判断子单元65，用于在第三判断子单元64判断为是的情况下，判断当前视频帧是否为关键帧； [0131]　封装单元66，用于在第二判断单元55判断为是的情况下，对所述录像文件进行封装，并将后续采集并编码的录像帧数据写入新的录像文件，其中，封装得到的各录像文件中的首帧均为关键帧。 [0132]　其中，判断单元44包括：第三判断子单元64和第四判断子单元65。 [0133]　需要说明的是，当编码后的录像帧数据的录像文件大小到预设预设分段录像的文件大小，且当前视频帧为关键帧时，确定编码后的录像帧数据达到预设文件封装条件。 [0134]　其中，当录像文件大小没有达到预设分段录像的文件大小时，需继续录像，直至录像文件大小达到预设分段录像的文件大小。 [0135]　同理，若当前视频帧不是关键帧时，需继续录像，直至当前视频帧为关键帧。 [0136]　为进一步优化上述实施例，写入单元43包括： [0137]　获取子单元，用于获取预存储的与所述编码后的录像帧数据对应的关键数据包； [0138]　写入子单元，用于将所述编码后的录像帧数据和所述关键数据包一并写入所述录像文件。 [0139]　其中，关键数据包包括：PPS(Picture Parameter Set，图像参数集)和SPS(Sequence Parameter Sets，序列参数集)，PPS和SPS用于在对录像文件进行解码时提供参数依据。 [0140]　需要说明的是，分段录像得到的各录像文件中均包含有关键帧、PPS和SPS，且各录像文件的首帧均为关键帧。 [0141]　因此，写入单元23在执行过程中，将后续采集并编码的录像帧数据写入新的录像文件，并保证该新的录像文件的首帧为关键帧的同时，还需要将PPS和SPS一同写入新的录像文件。 [0142]　其中，关键数据包为在用户开始录像时，从第一个编码后的录像帧数据中获取。 [0143]　具体的，根据用户输入的分段录像切换指令，将终端的当前工作模式切换至分段录像模式，创建第一个录像文件，采集录像帧数据，对所述录像帧数据进行编码，从编码后的录像帧数据中获取PPS和SPS，并对PPS和SPS进行保存。 [0144]　与上述系统实施例相对应，本发明还公开了一种终端，该终端包括上述分段录像数据处理系统，其中，终端分段录像的具体过程及工作原理请参见系统实施例对应部分，此处不再赘述。 [0146]　本说明书中各个实施例采用递进的方式描述，每个实施例重点说明的都是与其他实施例的不同之处，各个实施例之间相同相似部分互相参见即可。</t>
  </si>
  <si>
    <t>因此，在对本发明得到的各录像文件进行解码后，将会获得完整的视频数据，实现视频图像的完全重构，从而解决现有技术中视频图像花屏的问题。</t>
  </si>
  <si>
    <t>CN105681715A |
CN105450967A |
CN104394453A |
CN103475900A</t>
  </si>
  <si>
    <t>CN110557655B |
CN109587512B |
WO2021042783A1 |
CN110557655A |
CN109587512A |
CN108184162A |
CN106935252A</t>
  </si>
  <si>
    <t>3.63</t>
  </si>
  <si>
    <t>录像文件 |
录像数据 |
录像过程 |
gastric fluid |
重复录制 |
时间戳计算 |
录像帧数</t>
  </si>
  <si>
    <t>视频帧数据 |
i帧 |
视频数据 |
视频帧 |
关键帧 |
picture parameter set |
mp4格式文件 |
视频图像 |
解码 |
编码单元 |
参数集</t>
  </si>
  <si>
    <t>帧数据 |
文件大小 |
写入编码 |
数据包 |
写入单元 |
数据写入</t>
  </si>
  <si>
    <t>hard coat sheet |
happen in |
子单元 |
判断单元 |
graph array |
封装条件 |
采集单元 |
数据处理方法</t>
  </si>
  <si>
    <t>3  2016.11.09 公布 公布
2016.12.07 实质审查的生效 实质审查的生效
IPC(主分类):H04N   5/76
申请日:20160712
2020.10.13 发明专利申请公布后的驳回 发明专利申请公布后的驳回
申请公布日=2016.11.09</t>
  </si>
  <si>
    <t>CN201610621864.4</t>
  </si>
  <si>
    <t>一种陀螺仪校准方法和装置</t>
  </si>
  <si>
    <t>本申请公开了一种陀螺仪校准方法和装置，所述方法在获得三轴陀螺仪的三轴测量值以及三轴陀螺仪的标度因子、常值误差的基础上，基于所述标度因子及常值误差，对三轴陀螺仪的三轴测量值进行校准，最终得到校准后的三轴测量结果。可见，应用本申请方法，可有效补偿三轴陀螺仪由于零偏(常值误差)、标度因子所引起的测量误差，从而提升了三轴陀螺仪测量结果的准确度，进而可提升应用三轴陀螺仪的无人机及车载导航等系统的姿态测量的准确度。</t>
  </si>
  <si>
    <t>一种陀螺仪校准方法，其特征在于，包括： 　　获得三轴陀螺仪的三轴测量值； 　　获得三轴陀螺仪的标度因子及常值误差； 　　基于所述标度因子及常值误差，对所述三轴陀螺仪的三轴测量值进行校准，得到校准后的三轴测量结果。</t>
  </si>
  <si>
    <t>谢月</t>
  </si>
  <si>
    <t>2016/08/01</t>
  </si>
  <si>
    <t>2016/10/26</t>
  </si>
  <si>
    <t>G01C 25/00</t>
  </si>
  <si>
    <t>G01C25/005</t>
  </si>
  <si>
    <t>G01C25</t>
  </si>
  <si>
    <t>　三轴MEMS(Micro-Electro-Mechanical System，微机电系统)陀螺仪常用来测量物体三个方向的角速率信息，以实现基于所测量的角速率解算物体的姿态信息，其在无人机及车载导航等领域得到了广泛应用。&lt;br/&gt;　三轴陀螺仪的三个轴向(x轴、y轴、z轴)分别安装于三个正交面上，构成右手坐标系。由于受陀螺仪自身工作原理、结构以及集成制造、安装等因素的影响，三轴陀螺仪的三轴向之间不能正交，从而导致存在一定的测量误差，由于无人机及车载导航等系统的姿态测量要求较高的准确度，基于此，对陀螺仪进行误差估计及校准具有重要意义。</t>
  </si>
  <si>
    <t>　本发明属于机器/仪器校准技术领域，尤其涉及一种陀螺仪校准方法和装置。</t>
  </si>
  <si>
    <t>[0046]　实施例一 [0047]　申请人在对三轴陀螺仪进行误差研究的基础上，得出三轴陀螺仪由于安装精度和装配工艺等原因引起的安装耦合误差的输出模型可以表示如下： [0048]　 [0049]　其中，[ωmx ωmy ωmz]T为三轴陀螺仪的三轴测量值，具体为三轴陀螺仪测量得到的三轴角速度；[ωx ωy ωz]T为真实的角速度；Sω为线性刻度因子误差矢量，Nω为非正交因子矢量，[Dωx Dωy Dωz]T为常值误差，[δωx δωy δωz]T为系统的噪声误差。 [0050]　令K＝1+Sω+Nω，则以上式(1)可以表示为： [0051]　 [0052]　在式(2)中，Kyx、Kzx表示三轴陀螺仪的x轴对应的安装耦合误差；Kxy、Kzy表示三轴陀螺仪的y轴对应的安装耦合误差；Kxz、Kyz表示三轴陀螺仪的z轴对应的安装耦合误差；Kxx、Kyy、Kzz分别表示三轴陀螺仪的3个敏感轴即x轴、y轴、z轴对应的标定因数。 [0053]　由于噪声对测量结果的影响较小，基于此，本实施例忽略噪声的影响，并将常值误差标记为[Dx Dy Dz]T，从而依据以上的式(2)，可以得到以下式(3)示出的真实值即真实的角速度值与三轴陀螺仪的三轴测量值间的函数关系： [0054]　 [0055]　在该式(3)中，[ωx ωy ωz]T具体表示真实的三轴角速度，由于本申请旨在对三轴陀螺仪的三轴测量值进行校准，以使得校准后的三轴测量结果尽量与真实值贴合，基于此，在本申请中[ωx ωy ωz]T还可表示校准后的三轴测量结果；[ωmx ωmy ωmz]T表示三轴陀螺仪的三轴测量值；[Dx Dy Dz]T表示常值误差；表示标度因子。 [0056]　基于式(3)可知，可通过获取三轴陀螺仪的三轴输出值，以及三轴陀螺仪的标度因子及常值误差，并基于获取的三轴陀螺仪的标度因子及常值误差对其三轴测量值进行校准，来得到准确度较高、与真实值较为贴合的三轴测量结果。 [0057]　在以上研究的基础上，本申请实施例一提出一种陀螺仪校准方法，该方法适用于对三轴陀螺仪的三轴输出进行校准，以提升三轴陀螺仪测量结果的准确度，参考图1示出的陀螺仪校准方法流程图，所述方法可以包括以下步骤： [0058]　S101：获得三轴陀螺仪的三轴测量值。 [0059]　具体实施本申请时，可通过直接读取陀螺仪输出的x轴、y轴、z轴的三轴角速度信息，实现获得三轴陀螺仪的三轴测量值。 [0060]　在本申请其他实施例中，为了抑制温度漂移对测量结果的影响，提高测量结果的精度，还可以使用一对三轴传感器，并使其安装位置相对，即安装时，使得所述一对传感器中的第一传感器及第二传感器的三个轴向(x轴、y轴、z轴)分别对应相反，此种安装方式若不考虑温漂可以使得所述一对三轴传感器的测量结果大小相等方向相反，若考虑温漂，由于两个三轴传感器温漂的方向性一致，因此，将两个三轴传感器输出的两组测量数据按轴向进行差分运算(相减)即可得到2倍的测量值，从而在此基础上，基于差分运算所得的差分值即可得到三轴陀螺仪的三轴测量值(分别对三个轴向的差分值进行半值运算)。采用该方式可有效抑制温度漂移对测量结果的影响，提高测量结果的精度。 [0061]　S102：获得三轴陀螺仪的标度因子及常值误差。 [0062]　三轴陀螺仪在东北天坐标系中共有24种位置，为了减少标定状态，本实施例选取其中的4个位置进行标度因子及常值误差的计算。 [0063]　其中，在东北天坐标系中的24种位置具体可参考如下的表1所示： [0064]　表1 [0065]X　　　　　　　　　　　Y　　　　　　　　　　　Z东　　　　　　　　　　　天　　　　　　　　　　　北东　　　　　　　　　　　天　　　　　　　　　　　南东　　　　　　　　　　　地　　　　　　　　　　　南东　　　　　　　　　　　地　　　　　　　　　　　北  　西　　　　　　　　　　　天　　　　　　　　　　　北西　　　　　　　　　　　天　　　　　　　　　　　南西　　　　　　　　　　　地　　　　　　　　　　　南西　　　　　　　　　　　地　　　　　　　　　　　北北　　　　　　　　　　　东　　　　　　　　　　　天北　　　　　　　　　　　东　　　　　　　　　　　地北　　　　　　　　　　　西　　　　　　　　　　　天北　　　　　　　　　　　西　　　　　　　　　　　地南　　　　　　　　　　　东　　　　　　　　　　　天南　　　　　　　　　　　东　　　　　　　　　　　地南　　　　　　　　　　　西　　　　　　　　　　　天南　　　　　　　　　　　西　　　　　　　　　　　地天　　　　　　　　　　　北　　　　　　　　　　　东天　　　　　　　　　　　北　　　　　　　　　　　西天　　　　　　　　　　　南　　　　　　　　　　　东天　　　　　　　　　　　南　　　　　　　　　　　西地　　　　　　　　　　　北　　　　　　　　　　　东地　　　　　　　　　　　北　　　　　　　　　　　西地　　　　　　　　　　　南　　　　　　　　　　　东地　　　　　　　　　　　南　　　　　　　　　　　西 [0066]　本实施例具体选取将陀螺仪的敏感轴(x轴、或y轴、或z轴)指向东向或西向，这样理论上地球自转速率在该轴向的分量为零，从而可简化校准过程，提高测量精度，本实施例所选取的三轴陀螺仪的4个标定位置具体参考以下的表2。 [0067]　表2 [0068]　 [0069]　三轴陀螺仪的敏感轴指向东或西，则地球自转速率在该轴向的分量即为零，取上述四个位置，可以推导出标度因子的相关参数的计算公式如下： [0070]　 [0071]　 [0072]　 [0073]　其中，在式(4)(5)(6)中，表示当地的地理纬度，ωe表示地球的自转角速率。 [0074]　接下来，针对上述四个位置，为相应敏感轴朝向是东(西)设置一个可以接受的误差限值e，即在不超过误差限值e的情况下，可以认为该敏感轴的朝向是东(西)。之后，在上述四个位置中的每一位置处，均测量得到在该位置时三轴陀螺仪的一系列输出数值，并对测量所得的一系列输出数值按轴向求取平均值(以减少噪声对实验结果的影响)，从而得到该位置处求取标度因子所需的陀螺仪测量结果参数ωmxi、ωmyi、ωmzi，其中，i＝1,2,3,4，分别对应上述四个位置。 [0076]　在此基础上，可利用所述标度因子的陀螺仪测量结果参数ωmxi、ωmyi、ωmzi计算三轴陀螺仪的标度因子。 [0077]　对于常值误差中的Dx、Dy、Dz，则可以分别测量得出以上四个位置对应的四组三轴陀螺仪输出值，并对四组输出值按轴向(x轴、y轴、z轴)求取平均值，得到所述Dx、Dy、Dz，即具体地，所述Dx、Dy、Dz可按以下方式计算得出： [0078]　Dx＝三轴陀螺仪在4个位置的x轴测量值的均值； [0079]　Dy＝三轴陀螺仪在4个位置的y轴测量值的均值； [0080]　Dz＝三轴陀螺仪在4个位置的z轴测量值的均值。 [0081]　在实施本申请时，求取标度因子及常值误差所需的相关测量及计算过程具体可作为预处理步骤预先完成，并对所得的标度因子及常值误差数据进行存储，从而在利用三轴陀螺仪进行角速率信息测量，并对测量结果进行校准时，可直接读取存储的标度因子及常值误差数据进行测量结果的校准。 [0082]　S103：基于所述标度因子及常值误差，对所述三轴陀螺仪的三轴测量值进行校准，得到校准后的三轴测量结果。 [0083]　在以上步骤的基础上，本步骤具体可基于获取的三轴陀螺仪的标度因子及常值误差，并利用以上的式(3)对三轴陀螺仪的三轴测量值进行校准，从而可得到与真实值较为贴合的三轴校准结果数值。 [0084]　由以上方案可知，本申请公开了的陀螺仪校准方法，在获得三轴陀螺仪的三轴测量值以及三轴陀螺仪的标度因子、常值误差的基础上，基于所述标度因子及常值误差，对三轴陀螺仪的三轴测量值进行校准，最终得到校准后的三轴测量结果。可见，应用本申请方法，可有效补偿三轴陀螺仪由于零偏(常值误差)、标度因子所引起的测量误差，从而提升了三轴陀螺仪测量结果的准确度，进而可提升应用三轴陀螺仪的无人机及车载导航等系统的姿态测量的准确度。 [0085]　实施例二 [0086]　本实施例二公开一种陀螺仪校准装置，参考图2示出的陀螺仪校准装置的结构示意图，所述装置包括第一获取模块100、第二获取模块200和校准模块300。 [0087]　第一获取模块100，用于获得三轴陀螺仪的三轴测量值。 [0088]　如图3所示，所述第一获取模块100包括获取单元101、第一计算单元102和第二计算单元103。 [0089]　获取单元101，用于获得安装位置相对的一对三轴陀螺仪中第一陀螺仪的第一三轴输出值，及第二陀螺仪的第二三轴输出值；其中，所述安装位置相对包括：所述第一陀螺仪的三个轴向与所述第二陀螺仪的三个轴向分别对应相反； [0090]　第一计算单元102，用于计算所述第一三轴输出值与所述第二三轴输出值在三个轴向的差分值； [0091]　第二计算单元103，用于基于所述三个轴向的差分值，计算所述三轴陀螺仪的三轴测量值。 [0092]　第二获取模块200，用于获得三轴陀螺仪的标度因子及常值误差。 [0093]　所述第二获取模块200包括第三计算单元201，用于基于所述三轴陀螺仪在预设数量的多个预设标定位置处相应输出的多组三轴测量结果，计算所述三轴陀螺仪的标度因子及常值误差。 [0094]　校准模块300，用于基于所述标度因子及常值误差，对所述三轴陀螺仪的三轴测量值进行校准，得到校准后的三轴测量结果。 [0095]　所述校准模块300包括校准单元301，用于基于以下计算式对三轴陀螺仪的三轴测量值进行校准： [0096]　 [0097]　其中，[ωx ωy ωz]T表示校准后的三轴测量结果； [0098][ωmx ωmy ωmz]T表示所述三轴陀螺仪的三轴测量值； [0099][Dx Dy Dz]T表示常值误差； [0100]　表示标度因子。 [0101]　对于本发明实施例二公开的陀螺仪校准装置而言，由于其与实施例一公开的陀螺仪校准方法相对应，所以描述的比较简单，相关相似之处请参见实施例一中陀螺仪校准方法部分的说明即可，此处不再详述。</t>
  </si>
  <si>
    <t>可见，应用本申请方法，可有效补偿三轴陀螺仪由于零偏(常值误差)、标度因子所引起的测量误差，从而提升了三轴陀螺仪测量结果的准确度，进而可提升应用三轴陀螺仪的无人机及车载导航等系统的姿态测量的准确度。</t>
  </si>
  <si>
    <t>CN105675012A |
CN103808331A |
CN103616037A |
CN101158582A |
US20120130652A1</t>
  </si>
  <si>
    <t>CN111366154B |
CN110006450B |
CN107421537B |
CN111366154A |
CN110006450A |
CN107421537A |
CN106706003A</t>
  </si>
  <si>
    <t>1.72</t>
  </si>
  <si>
    <t>disposal cell |
敏感轴 |
常值误差 |
三轴输出 |
误差估计 |
耦合误差 |
地球自转速率 |
标度因子</t>
  </si>
  <si>
    <t>角速度值 |
compositional gradient |
角速度信息 |
三轴陀螺仪 |
三轴角速度 |
compound annual growth rate |
坐标系 |
三轴测量 |
标定位置 |
姿态信息 |
校准模块 |
三轴传感器</t>
  </si>
  <si>
    <t>校准方法 |
测量误差 |
测量数据 |
测量物体 |
校准过程 |
测量值 |
校准装置 |
安装位置</t>
  </si>
  <si>
    <t>计算式 |
计算单元 |
输出值 |
差分值</t>
  </si>
  <si>
    <t>3  2016.10.26 公布 公布
2016.11.23 实质审查的生效 实质审查的生效
IPC(主分类):G01C25/00
申请日:20160801
2020.01.10 发明专利申请公布后的驳回 发明专利申请公布后的驳回
号牌文件类型代码=1602
号牌文件序号=10182698457645
IPC(主分类)=G01C  25/00
申请公布日=20161026</t>
  </si>
  <si>
    <t>CN201510121267.0</t>
  </si>
  <si>
    <t>一种实现与视频中文字进行交互操作的方法及系统</t>
  </si>
  <si>
    <t>本发明提供一种实现与视频中文字进行交互操作的方法，包括步骤：A、预读将要播放的视频图像帧；B、识别所述帧的图像所包含的文字的于图像中的位置和文字内容；C、在所述视频图像帧播放时，将所识别出的所述文字以可被操作、且透明格式叠加在该帧图像中所述文字的对应位置显示。对应的，还提供一种实现与视频中文字进行交互操作的系统，通过解析视频图像，识别视频图像中的文字，并将识别后的文字以透明方式叠加在视频图像上对应文字的位置，从而使得用户通过与识别后的文字进行的交互操作实现用户与对应文字的交互操作。</t>
  </si>
  <si>
    <t>一种实现与视频中文字进行交互操作的方法，其特征在于，包括步骤： 　　A、预读将要播放的视频图像帧； 　　B、识别所述帧的图像所包含的文字的于图像中的位置和文字内容； 　　C、在所述视频图像帧播放时，将所识别出的所述文字以可被操作、且透明格式叠加在该帧图像中所述文字的对应位置显示。</t>
  </si>
  <si>
    <t>一种实现与视频中文字进行交互操作的方法，其特征在于，包括步骤： 　　A、预读将要播放的视频图像帧； 　　B、识别所述帧的图像所包含的文字于图像中的位置和文字内容； 　　C、在所述视频图像帧播放时，将所识别出的所述文字以可被操作、且透明格式叠加在该帧图像中所述文字的对应位置显示； 　　步骤B还包括： 　　判断所识别的文字是否具有链接特征，若是，则设置为可被点击操作的超链接格式，否则设置为可被操作的文本格式； 　　步骤C包括： 　　创建一透明的叠加层； 　　对所解析出的文字以可被操作、且透明格式添加于所述叠加层上； 　　所述叠加层与所述帧的视频图像的时间属性设置相同，在所述视频图像帧播放时，将对应时间属性的叠加层于所述视频图像帧上叠加播放。</t>
  </si>
  <si>
    <t>王邦军 |
吴安华</t>
  </si>
  <si>
    <t>王邦军</t>
  </si>
  <si>
    <t>2014/11/26</t>
  </si>
  <si>
    <t>2015/03/19</t>
  </si>
  <si>
    <t>2016/10/19</t>
  </si>
  <si>
    <t>2019/09/27</t>
  </si>
  <si>
    <t>H04N 21/472|H04N 21/435</t>
  </si>
  <si>
    <t>　 随着科技进步，人们已经逐渐开始习惯在互联网上进行学习和生活。近年来网络带宽飞速提高。通过视频来分享生活的点滴，已经是继文字分享和图片分享之后新的分享方式。也有很多人以在互联网上观看其他人录制的教学视频作为重要的知识获取方式。通过视频分享，可以大大降低成本，想对于书本，也更见贴近于实践，并且可以让朋友更直观的了解自己想要表达的内容。&lt;br/&gt;　 但是视频有一个弊端，人们无法与视频中的文字进行交互。如，通过视频向朋友分享一段名言，这句名言出现在视频画面中，朋友无法复制，只能重新输入，才能获取文本；又如，通过视频向学员教授一段程序，学员不能直接复制这段程序的代码，只能通过照着视频重新输入，才能获取；或者，一段广告视频，当出现购买的网页链接时，观众不能直接点击这个网页链接就跳转到购物页面。&lt;br/&gt;　 上述的原因是，所述文字出现在视频画面中，是以画面的一部分存在的，是所述视频帧画面的一部分，因此用户无法选取、复制、点击等交互操作。</t>
  </si>
  <si>
    <t>　 本发明涉及视频交互领域，特别涉及一种实现与视频中文字进行交互操作的方法及系统。</t>
  </si>
  <si>
    <t>[0042]　 本发明所公开的一种实现与视频中文字进行交互操作的方法及系统，通过解析视频图像，识别视频图像中的文字，并将识别后的文字以透明方式叠加在视频图像上对应文字的位置，从而使得用户通过与识别后的文字进行的交互操作实现用户与对应文字的交互操作。 [0043]　 如图1所示，实现与视频中文字进行交互的系统包括相互连接的视频图像预读模块11和文字解析模块12，以及分别与二者连接的文字叠加模块13。 [0044]　 其中，视频图像预读模块11用于预读取视频当前帧图像的下一帧或依次读取要播放的多帧图像。以读取下一帧图像为例，其具体工作方式为：首先判断播放当前帧图像的时间，接着取下一帧图像，并将当前帧图像和下一帧图像，以及两图像出现的时间输出。不难理解，根据设置的缓存的大小，视频图像预读模块11可以将要播放的多帧图像都进行上述预读操作，以及进行后续的步骤。 [0045]　 文字解析模块12与所述视频图像预读模块11连接，用于对所述视频预读模块11发送过来的图像进行解析，以判断图像中是否有文字。具体判断方法可依据光学字符识别技术(OCR，Optical Character Recognition)光学字符识别)检查图像，其判断原理对图像进行扫描，然后对图像进行分析处理，获取文字及版面信息的过程。具体包括对输入图像的预处理，包括二值化，噪声去除，倾斜较正等；此后将图片中的文字进行分段、分行以及字符分割处理；最终通过特征提取已完成字符识别，进一步的，将文字依照在图片中的段落排列进行排版恢复，最后根据特定的语言上下文的关系，对识别结果进行较正。 [0046]　 进一步的，文字解析模块12还用于记录所识别出文字的位置并输出。例如现有高清电视机的分辨率为1920x1080，文字解析模块12记录所识别出文字所占的像素的具体位置，由此可判断出所识别出的文字在整个画面中的位置，以便于文字叠加模块13进行文字叠加时，对应图像中文字位置，将文字叠加至相应的位置。 [0047]　 文字叠加模块13分别与所述视频图像预读模块11和文字解析模块12连接，用于将所解析出的文字叠加至下一帧图像中。具体的，所述文字叠加模块13包括叠加控制模块131，以及分别与其连接的叠加内容添加模块132、叠加内容生成模块133和叠加内容更新模块134。 [0048]　 所述叠加内容添加模块132用于通过视频图像预读模块11所预读出的下一帧图像获取视频图像的高度和宽度，并依据所获取的高度和宽度创建一层透明的大小与视频图像相同的叠加层，并覆盖在视频图像上。 [0049]　 叠加内容生成模块133用于将文字解析模块12所解析出的文字进行再生成。叠加内容生成模块133获取文字解析模块12识别出文字内容和位置后进行相应的排版，以在进行文字叠加时，将文字叠加至对应图像中文字原来的相应位置，并且，还进一步判断文字是否为网页链接，如果为网页链接，则将文字处理为超链接，以使用户可以点击操作；如果不为网页链接，则将文字处理为可以复制的文字，即普通的文本。 [0050]　 进一步的，还包括一存储模块(未图示)，与叠加内容生成模块133连接，存储模块中预存有预警数据库。预警数据库中包括钓鱼网站、限制网站或违规词句等内容，叠加内容生成模块133依据预警数据库对违规内容或网站进行过滤，当判断文字解析模块12所解析出的文字或网址违规时，便自动阻止。所述存储模块中的预警数据库可通过网络进行更新。 [0051]　 叠加内容更新模块134首先清除叠加层所显示的内容，此后将叠加内容生成模块133传送过来文字内容依照该文字的位置，添加到叠加内容添加模块132所生成的透明叠加层上，并将该文字所出现的时间加载到叠加层上，以备显示。当下一帧图像中不包含文字时，叠加内容更新模块134所要做的仅是清除叠加层所显示的内容。 [0052]　 叠加控制模块131用于控制叠加内容添加模块132、叠加内容生成模块133和叠加内容更新模块134之间的数据传输统筹；进一步的，还用于控制文字叠加模块13与视频图像预读模块11和文字解析模块12之间的数据传输统筹。 [0053]　 例如，叠加控制模块131会首先判断文字解析模块12是否在下一帧图像中解析出了文字，即当文字解析模块12传输来文字内容以及文字位置时，叠加控制模块131便确定已解析出文字，此后便控制与其连接的叠加内容添加模块132、叠加内容生成模块133和叠加内容更新模块134各自工作，具体工作流程于后文详述。 [0054]　 图2所示为本发明所提供的与视频中文字进行交互方法的流程图，结合图3所示的原理示意图进行详细描述，方法包括以下步骤： [0055]　 步骤S10：预读将要播放的视频图像帧以及该帧图像的播放时间。 [0056]　 视频图像预读模块11首先判断播放当前帧图像的时间，接着根据该时间即可以确定将要播放的图像301帧，并将当该帧图像以及对应的要播放的时间输出。 [0057]　 步骤S20：解析视频图像。 [0058]　 文字解析模块12依据光学字符识别技术对所述视频预读模块11发送过来的图像进行解析。即解析出图3中下一帧图像301中显示的文字302。 [0059]　 步骤S30：判断所解析的视频图像中是否包含有文字。 [0060]　 在步骤S20的基础上，文字解析模块12判断解析结果中是否包含有文字，若包含文字，则文字解析模块12还记录所解析出文字的位置，并将文字内容以及文字的位置一并输出，进入步骤S40；若不包含文字，则进入步骤S50。 [0061]　 步骤S40：在下一帧图像显示时，将所解析出的文字添加至透明叠加层。 [0062]　 叠加控制模块131依据与文字解析模块12通信判断出其是否已解析出文字，判断解析出文字后，叠加控制模块131接收视频图像预读模块11所预读出的下一帧图像301传输至叠加内容添加模块132。叠加内容添加模块132通过下一帧图像获取视频图像的高度和宽度，创建图3中所示的一层透明的大小与视频图像相同的叠加层303，如透明页面覆盖在视频图像上。 [0063]　 叠加控制模块131接收文字解析模块12所解析出来的文字302，传至叠加内容生成模块133，叠加内容生成模块133对所解析出来的文字302进行再生成，生成为文字304，并对所解析出来的文字304进行违规检查。检查结果为合格时，便向叠加控制模块131发送再生成的文字304。叠加控制模块131再将上述再生成文字转发至叠加内容更新模块134，叠加内容更新模块134将叠加内容生成模块133传送过来再生成文字304内容依照该文字的位置，添加到叠加内容添加模块132所生成的透明叠加层303上，并将该文字在确定出的所出现的时间加载到叠加层上。其中该文字也是透明属性。 [0064]　 步骤S50：在下一帧图像显示时清空叠加层。 [0065]　 当文字解析模块12判断下一帧图像中不含有文字时，便仅发送一通知至叠加控制模块131，由叠加控制模块131控制清除叠加层所显示的内容。图3仅为了便于理解实现与视频中文字进行交互操作过程的示意图，并非具体图像层。 [0066]　 执行完步骤S40或步骤S50后，便返回步骤S10。 [0067]　 由上，由于视频图像中的文字对于用户来说是透明的，用户看到的仍然是原视频图像文字，其交互操作的是在叠加层上的透明的文字，但对于用户来说，其就像是对视频图像中的文字进行交互操作。 [0068]　 其中，对于上述步骤S30，当判断图像中含有文字时，还可以进一步确定出文字所占的区域的长度、宽度、对于步骤S40的时候，可以将所述识别的文字生成时，进行相应的排版，如字号、字间距，以填充所确定的图像中文字所占区域。 [0069]　 另外，对于视频，其各帧图像是连续播放的，对于用户来说，可以操作的通常是可以在显示屏显示保持一定时间的图像，例如显示超过3秒，或者是视频图像处于播放的暂停状态下，而对于一闪而过，例如仅在一帧图像中出现的文字，在播放过程中用户通常来不及进行操作。因此基于此，本发明上述还可以进行下述优化： [0070]　 对于步骤S20解析图像时，判断视频图像是否处于播放的暂停状态，如果是，则继续原流程，若非，则进一步判断对缓存的连续多帧视频图像是否解析出有相同位置、相同的文字，若非，则认为该文字在视频播放过程中出现时间很短，用户来不及操作，不进行后续处理，而是返回步骤S10，若是，则认为该文字在视频播放过程中出现时间足够用户进行操作，则将所解析的文字作为这几帧的解析结果，并执行后续步骤。 [0071]　 以上所述仅为本发明的较佳实施例而已，并不用以限制本发明，总之凡在本发明的精神和原则之内，所作的任何修改、等同替换、改进等，均应包含在本发明的保护范围之内。</t>
  </si>
  <si>
    <t>对应的，还提供一种实现与视频中文字进行交互操作的系统，通过解析视频图像，识别视频图像中的文字，并将识别后的文字以透明方式叠加在视频图像上对应文字的位置，从而使得用户通过与识别后的文字进行的交互操作实现用户与对应文字的交互操作。</t>
  </si>
  <si>
    <t>CN2014106976116 20141126</t>
  </si>
  <si>
    <t>CN103150325A |
CN102905170A |
CN101771752A |
CN101383937A |
CN101076089A |
CN101021903A</t>
  </si>
  <si>
    <t>CN107277602B |
CN113347478A |
CN109151502A |
CN107277602A</t>
  </si>
  <si>
    <t>CN106034254B</t>
  </si>
  <si>
    <t>文字内容 |
获取文字 |
文本格式 |
中文字 |
文字解析 |
光学字符识别 |
位置显示 |
超链接格式 |
透明格式 |
叠加层</t>
  </si>
  <si>
    <t>视频画面 |
文字叠加 |
获取视频 |
视频图像帧 |
读取视频 |
判断视频 |
视频帧画面 |
帧图像 |
hardened photoresist</t>
  </si>
  <si>
    <t>广告视频 |
教学视频 |
内容生成 |
视频播放 |
接收文字 |
网页链接 |
内容添加 |
判断播放 |
播放时间 |
交互操作</t>
  </si>
  <si>
    <t>时间属性 |
2,3-二溴丙腈 |
handle-o-meter</t>
  </si>
  <si>
    <t>4  2016.10.19 公布 公布
2016.11.16 实质审查的生效 实质审查的生效
IPC(主分类):H04N21/472
申请日:20150319
2019.09.27 授权 授权
2020.02.04 专利权人的姓名或者名称、地址的变更 专利权人的姓名或者名称、地址的变更
号牌文件类型代码=1602
号牌文件序号=10182700162914
IPC(主分类)=H04N  21/472
变更事项=专利权人
变更前=中科创达软件股份有限公司
变更后=中科创达软件股份有限公司
变更事项=地址
变更前=100191 北京市海淀区龙翔路甲1号泰翔商务楼4层
变更后=100083 北京市海淀区清华东路9号创达大厦1层101-105室（东升地区）</t>
  </si>
  <si>
    <t>北京华夏正合知识产权代理事务所(普通合伙); 韩登营;张焕亮</t>
  </si>
  <si>
    <t>CN201610481659.2</t>
  </si>
  <si>
    <t>一种eSIM卡网络切换方法</t>
  </si>
  <si>
    <t>本发明公开了一种eSIM卡网络切换方法，应用于智能终端，所述智能终端搜索当前可连接网络，根据预定条件对所述可连接网络进行排序，并自动请求注册对应的最优网络。本发明的eSIM卡网络切换方法通过对当前可连接网络进行筛选，选择最优的接入方案提供用户进行注册连接，改善用户体验，实用性强。</t>
  </si>
  <si>
    <t>一种eSIM卡网络切换方法，应用于智能终端，其特征在于，所述智能终端搜索当前可连接网络，根据预定条件对所述可连接网络进行排序，并自动请求注册对应的最优网络。</t>
  </si>
  <si>
    <t>王娅丽 |
祝丰年</t>
  </si>
  <si>
    <t>王娅丽</t>
  </si>
  <si>
    <t>2016/06/24</t>
  </si>
  <si>
    <t>2016/09/28</t>
  </si>
  <si>
    <t>H04W 48/16|H04W 48/18</t>
  </si>
  <si>
    <t>H04W48/16|H04W48/18</t>
  </si>
  <si>
    <t>　eSIM(Embedded SIM、嵌入式SIM)卡是采用嵌入式技术的新型SIM卡，能让手机等移动设备在不同运营商网络间自行切换。换言之，如果你从A运营商的网络切换到B运营商网络，无需更换SIM卡，e-SIM技术无需实体卡，而是手机出厂时SIM卡会被预装，卡”作为能手机芯片模块的一部分。&lt;br/&gt;　专利CN201610111645.1（用于访问控制客户端辅助漫游的方法和装置）和CN201610202094.X（基于eSIM卡切换运营商网络的方法及装置）均提供了一种在不同运营商之间切换网络的方法，这两种技术都是为基于不同运营商之间的切换提供了方案，然而，在实际接入时，由于存在多个运营商存在的情况，每个运营商的信号强弱不同，同时每个运营商所提供的套餐有很多，且针对不同需求的用户，当用户初到某个地区时，现有技术中的方案并不能保证接入的运营商网络都是适合用户的最优网络。</t>
  </si>
  <si>
    <t>　本发明涉及无线通信领域，特别涉及一种eSIM卡网络切换方法。</t>
  </si>
  <si>
    <t>[0022]　下面结合具体实施方式对本发明作进一步的详细描述。但不应将此理解为本发明上述主题的范围仅限于以下的实施例，凡基于本发明内容所实现的技术均属于本发明的范围。 [0023]　图1所示是本发明实施例第一方面的eSIM卡网络切换方法，应用于智能终端，所述智能终端搜索当前可连接网络，根据预定条件对所述可连接网络进行排序，并自动请求注册对应的最优网络。 [0024]　所述预定条件包括当前可连接网络的信号强度和/或当前可连接网络的资费。 [0025]　当所述智能终端连接到所述最优网络后，存储该最优网络的注册数据。 [0026]　所述最优网络的注册数据包括移动国际号码字段、移动网络号码字段、套餐类型字段。 [0027]　一般的，智能终端可以是手机、平板电脑等手持终端，也可以是智能手表、智能腕带等可穿戴智能设备，还可以是其他如智能家电等可接入网络的设备，其中，上述智能终端上都设置有eSIM卡。 [0028]　当用户初到某地，在连接运营商网络时最关心的问题是网络信号强度和网络资费，本发明针对上述两点对用户将要连接的网络预先进行筛选排序，并自动连接最优的策略，省去了用户选择网络的麻烦。 [0029]　本发明的eSIM卡网络切换方法通过对当前可连接网络进行筛选，选择最优的接入方案提供用户进行注册连接，改善用户体验，实用性强。 [0030]　在一个实施方式中，可以分别针对网络信号强度和网络资费继续排序，让用户自主选择需要网络信号强度更好的运营商或是网络资费较低的运营商。 [0031]　图2所示是本发明实施例第二方面的eSIM卡网络切换方法，所述智能终端提取每个当前可连接网络的标识数据，并将所述标识数据分别与所述智能终端中预先存储的每个预定注册数据的对应字段做比较，当所述标识数据与该预定注册数据的对应字段一致时，则根据所述预定注册数据中的信息请求注册对应的网络。 [0032]　所述标识数据包括移动国家号码和/或移动网络号码。 [0033]　所述预定注册数据包括移动国际号码字段、移动网络号码字段和套餐类型字段。 [0034]　一般的，当用户在某地选择了某个运营商的网络后，终端会存储该连接信息，当用户再次来到该地区时，则进行判断后根据之前的连接信息自动连接到该存储的网络中，而不需要用户手动操作。 [0035]　本发明的eSIM卡网络切换方法能够将连接过的网络信息在终端进行保存，当再次连接且该保存的网络信息为可用网络时，自动连接到该网络，减少了用户的操作，进一步改善用户体验。 [0036]　图3所示是本发明实施例第三方面的eSIM卡网络切换方法，当所述智能终端收到用户侧拒绝自动注册请求后，将所述可连接网络在屏幕上进行展示，用于用户侧进行手动注册。 [0037]　当智能终端在连接某选定的网络前，会发送消息询问用户是否同意连接到该网络，若用户拒绝，则将所有可连接的网络在终端显示屏上进行展示，展示的内容包括该网络的信号强度和对应的资费，并由终端用户自主选择连接。 [0038]　图4所示是本发明实施例第四方面的eSIM卡网络切换方法，当所述智能终端收到用户侧的手动注册网络请求后，存储该手动注册网络的注册数据。 [0039]　所述注册数据包括移动国际号码字段、移动网络号码字段和套餐类型字段。 [0040]　具体的，存储的注册数据用于在此连接时进行筛选和匹配。 [0041]　实施例1：  [0042]　当智能终端从A位置移动到B位置且运营商网络发生变化时，或智能终端在A位置开机时，或用户侧主动请求智能终端重新进行网络连接时：  　　S1：智能终端搜索当前可连接网络；  　　S2：智能终端提取每个当前可连接网络的标识数据；  　　S3：将所述标识数据分别与所述智能终端中预先存储的每个预定注册数据的对应字段做比较；  　　S4：判断所述标识数据与该预定注册数据的对应字段是否一致，若是，则执行步骤S41；若否，则执行步骤S5；  　　S41：判断用户是否同意自动连接到步骤S4中筛选的网络，若是，则执行步骤S42；若否，则执行步骤S5；  　　S42：根据所述预定注册数据请求注册对应的网络；  　　S5：根据预定条件对所述可连接网络进行排序；  　　S6：根据步骤S5中得到的最优网络，判断用户是否同意自动请求注册对应的最优网络，若是，则执行步骤S7；若否，则执行步骤S8；  　　S7：自动请求注册步骤S6中筛选的最优网络；  　　S8：用户不同意时，智能终端将收到用户侧拒绝自动注册请求的反馈；  　　S9：将所述可连接网络在屏幕上进行展示；  　　S10：所述智能终端收到用户侧的手动注册网络请求后，存储该手动注册网络的注册数据。 [0043]　其中，上述步骤对应的具体操作在具体实施方式中已经进行了说明，在此不再赘述。</t>
  </si>
  <si>
    <t>本发明的eSIM卡网络切换方法通过对当前可连接网络进行筛选，选择最优的接入方案提供用户进行注册连接，改善用户体验，实用性强。</t>
  </si>
  <si>
    <t>CN105657768A |
CN104202782A |
CN103052143A |
CN101409917A |
US7775454</t>
  </si>
  <si>
    <t>CN113347675A |
CN107959951A</t>
  </si>
  <si>
    <t>运营商网络 |
网络接入 |
网络信息 |
移动网络 |
运营商 |
终端用户 |
esim卡 |
网络切换 |
发送消息 |
注册连接 |
注册请求 |
网络连接 |
连接信息 |
移动网络号 |
最优网络 |
用户侧</t>
  </si>
  <si>
    <t>请求注册 |
国际号码 |
网络号码 |
注册数据 |
手动注册 |
移动国家号码 |
自动请求 |
号码字段 |
标识数据</t>
  </si>
  <si>
    <t>网络资费 |
自动注册 |
可接入网络 |
可连接网络</t>
  </si>
  <si>
    <t>移动设备 |
智能终端 |
green vegetable</t>
  </si>
  <si>
    <t>2  2016.09.28 公布 公布
2016.10.26 实质审查的生效 实质审查的生效
IPC(主分类):H04W48/16
申请日:20160624</t>
  </si>
  <si>
    <t>CN201610404231.8</t>
  </si>
  <si>
    <t>一种摄像方法、装置及移动终端</t>
  </si>
  <si>
    <t>本发明公开了一种摄像方法、装置及移动终端，当接收到用户输入的第一摄像模式切换指令后，将移动终端当前的工作模式由第一摄像模式切换至第二摄像模式，以使显示屏进入关闭或休眠状态，并维持移动终端处于摄像状态不变。因此，当用户利用移动终端进行无人监控摄像时，通过将移动终端的当前工作模式切换至第二摄像模式，使移动终端在进行摄像的同时，控制其显示屏进入关闭或休眠状态，从而达到节省电量的目的。</t>
  </si>
  <si>
    <t>一种摄像方法，其特征在于，所述方法包括： 　　接收用户输入的第一摄像模式切换指令； 　　根据所述第一摄像模式切换指令，将移动终端的当前工作模式由第一摄像模式切换至第二摄像模式，以使所述移动终端的显示屏进入关闭或休眠状态，并维持所述移动终端处于摄像状态不变。</t>
  </si>
  <si>
    <t>张巍</t>
  </si>
  <si>
    <t>2016/06/08</t>
  </si>
  <si>
    <t>H04N  5/232|H04N  7/18</t>
  </si>
  <si>
    <t>H04N5/23245|H04N5/23241|H04N7/188</t>
  </si>
  <si>
    <t>　目前的移动终端通常都具有摄像功能。当移动终端的摄像功能开启后，移动终端的显示屏会一直显示摄像头采集到的视频图像，从而用户可以通过该显示屏实时观看视频图像，以便根据拍摄需求，调整摄像头的拍摄方向。&lt;br/&gt;　但是，当用户采用移动终端对某些区域进行无人监控摄像时，由于移动终端在整个拍摄过程中，其摄像头采集到的视频图像会一直显示在显示屏，因此，采用移动终端作为摄像机耗电量较高。</t>
  </si>
  <si>
    <t>　本发明涉及移动终端摄像技术领域，更具体的说，涉及一种摄像方法、装置及移动终端。</t>
  </si>
  <si>
    <t>[0039]　本发明实施例公开了一种摄像方法、装置及移动终端，以实现移动终端在进行无人监控摄像时，使该移动终端的显示屏进入关闭或休眠状态，从而达到节省电量的目的。 [0040]　参见图1，本发明实施例公开的一种摄像方法的方法流程图，该方法包括步骤： [0041]　步骤S11、接收用户输入的第一摄像模式切换指令； [0042]　步骤S12、根据所述第一摄像模式切换指令，将移动终端的当前工作模式由第一摄像模式切换至第二摄像模式，以使所述移动终端的显示屏进入关闭或休眠状态，并维持所述移动终端处于摄像状态不变。 [0043]　其中，移动终端包括手机、iPad等。 [0044]　第一摄像模式为保持屏幕点亮状态下的拍摄模式，第二摄像模式为保持屏幕熄灭状态下的拍摄模式。 [0045]　需要说明的是，当移动终端的工作模式切换至第二摄像模式后，其摄像头仍然在采集视频图像，也即，移动终端的操作系统仍然处于工作状态，但是由于显示屏已进入关闭或休眠模式，因此，摄像头采集到的视频图像不会在显示屏显示，从而显示屏的耗电量大大降低，进而达到了节省电量的目的。 [0046]　综上可知，本发明公开的摄像方法，当用户利用移动终端进行无人监控摄像时，通过将移动终端的当前工作模式切换至第二摄像模式，使移动终端在进行摄像的同时，控制其显示屏进入关闭或休眠状态，从而达到节省电量的目的。 [0047]　可以理解的是，当用户输入第一摄像模式切换指令时，移动终端可能处于摄像状态，也可能没有处于摄像状态，因此，在对移动终端的工作模式进行切换前，还需对移动终端的工作状态进行判断。 [0048]　因此，为进一步优化上述实施例，参见图2，本发明另一实施例公开的一种摄像方法的方法流程图，该方法包括步骤： [0049]　步骤S21、接收用户输入的第一摄像模式切换指令； [0050]　步骤S22、判断移动终端当前是否处于摄像状态，如果是，则执行步骤S23； [0051]　步骤S23、根据所述第一摄像模式切换指令，将所述移动终端的当前工作模式由第一摄像模式切换至第二摄像模式，以使所述移动终端的显示屏进入关闭或休眠状态，并维持所述移动终端处于摄像状态不变。 [0052]　当用户输入第一摄像模式切换指令，但移动终端处于非摄像状态时，移动终端还可以根据该第一摄像模式切换指令进入休眠状态，从而节省耗电量。 [0053]　因此，为进一步优化上述实施例，在步骤S22之后，还可以包括步骤： [0054]　步骤S24、若所述移动终端当前处于非摄像状态，则生成控制命令，所述控制命令用于控制所述移动终端进入休眠状态。 [0055]　众所周知，当利用移动终端进行视频图像采集时，若用户触控电源键，移动终端将中止视频图像采集。因此，当用户进行视频图像采集时，若不小心触控移动终端的电源键，将会导致视频图像采集中止，从而造成用户的不良体验，给用户带来不便。 [0056]　因此，为提高用户体验，可以在用户触控电源键时生成第一摄像模式切换指令。这样，当用户在进行视频图像采集时，若不小触控电源键，则移动终端中的控制器会通过判断移动终端当前是否处于摄像状态，并在移动终端处于摄像状态时，继续进行视频图像的采集。 [0057]　其中，第一摄像模式切换指令包括但不局限于用户在触控移动终端的电源键时生成，第一摄像模式切换指令的生成方式还可以为其它，例如，第一摄像模式切换指令在用户触控声音键时生成，本发明在此不做限定。 [0058]　需要说明的是，本发明公开的摄像方法还可以实现将移动终端的工作模式由第二摄像模式切换至第一摄像模式，以满足用户对两个摄像模式自由切换的需求。 [0059]　因此，为进一步优化上述实施例，参见图3，本发明另一实施例公开的一种摄像方法的方法流程图，该方法包括步骤： [0060]　步骤S31、接收用户输入的第一摄像模式切换指令； [0061]　步骤S32、根据所述第一摄像模式切换指令，将移动终端的当前工作模式由第一摄像模式切换至第二摄像模式，以使所述移动终端的显示屏进入关闭或休眠状态，并维持所述移动终端处于摄像状态不变； [0062]　其中，移动终端包括手机、iPad等。 [0063]　步骤S33、接收用户输入的第二摄像模式切换指令； [0064]　其中，第二摄像模式切换指令可以和第一摄像模式切换指令相同，也即，第二摄像模式切换指令和第一摄像模式切换指令可以均为用户在触控移动终端的电源键时生成，当用户触控一次电源键时，移动终端执行第一摄像模式切换指令，当用户触控两次电源键时，移动终端执行第二摄像模式切换指令。当然，第二摄像模式切换指令也可以和第一摄像模式切换指令不相同。 [0065]　同样，第二摄像模式切换指令的生成方式还可以为其它，例如，第二摄像模式切换指令在用户触控声音键时生成，本发明在此不做限定。 [0066]　步骤S34、根据所述第二摄像模式切换指令，将所述移动终端的工作模式由所述第二摄像模式切换至所述第一摄像模式，以使所述显示屏由所述关闭或休眠状态切换至工作状态，并维持所述移动终端处于摄像状态不变。 [0067]　综上可知，本发明可以实现移动终端在第一摄像模式和第二摄像模式两种摄像模式之间的自由切换，从而提高了用户的体验。 [0068]　与上述方法实施例相对应，本发明还公开了一种摄像装置。 [0069]　参见图4，本发明实施例公开的一种摄像装置的结构示意图，该装置包括： [0070]　第一接收单元11，用于接收用户输入的第一摄像模式切换指令； [0071]　第一切换单元12，用于根据所述第一摄像模式切换指令，将移动终端的当前工作模式由第一摄像模式切换至第二摄像模式，以使所述移动终端的显示屏进入关闭或休眠状态，并维持所述移动终端处于摄像状态不变。 [0072]　第一摄像模式为保持屏幕点亮状态下的拍摄模式，第二摄像模式为保持屏幕熄灭状态下的拍摄模式。 [0073]　需要说明的是，当移动终端的工作模式切换至第二摄像模式后，其摄像头仍然在采集视频图像，也即，移动终端的操作系统仍然处于工作状态，但是由于显示屏已进入关闭或休眠模式，因此，摄像头采集到的视频图像不会在显示屏显示，从而显示屏的耗电量大大降低，进而达到了节省电量的目的。 [0074]　综上可知，本发明公开的摄像装置，当用户利用移动终端进行无人监控摄像时，通过将移动终端的当前工作模式切换至第二摄像模式，使移动终端在进行摄像的同时，使其显示屏进入关闭或休眠状态，从而达到节省电量的目的。 [0075]　可以理解的是，当用户输入第一摄像模式切换指令时，移动终端可能处于摄像状态，也可能没有处于摄像状态，因此，在对移动终端的工作模式进行切换前，还需对移动终端的工作状态进行判断。 [0076]　因此，为进一步优化上述实施例，参见图5，本发明另一实施例公开的一种摄像装置的结构示意图，该装置包括： [0077]　第一接收单元21，用于接收用户输入的第一摄像模式切换指令； [0078]　判断子单元22，用于判断所述移动终端当前是否处于摄像状态； [0079]　切换子单元23，用于在判断子单元22判断为是的情况下，根据所述第一摄像模式切换指令，将所述移动终端的当前工作模式由第一摄像模式切换至第二摄像模式，以使所述移动终端的显示屏进入关闭或休眠状态，并维持所述移动终端处于摄像状态不变。 [0080]　其中，相比图4公开的实施例而言，在本实施例中，第一切换单元12包括：判断子单元22和切换子单元23。 [0081]　当用户输入第一摄像模式切换指令，但移动终端处于非摄像状态时，移动终端还可以根据该第一摄像模式切换指令进入休眠状态，从而节省耗电量。 [0082]　因此，为进一步优化上述实施例，摄像装置还可以包括： [0083]　命令生成子单元25，用于在判断子单元22判断为否的情况下，生成控制命令，所述控制命令用于控制所述移动终端进入休眠状态。 [0084]　众所周知，当利用移动终端进行视频图像采集时，若用户触控电源键，移动终端将中止视频图像采集。因此，当用户进行视频图像采集时，若不小心触控移动终端的电源键，将会导致视频图像采集中止，从而造成用户的不良体验，给用户带来不便。 [0085]　因此，为提高用户体验，可以在用户触控电源键时生成第一摄像模式切换指令。这样，当用户在进行视频图像采集时，若不小触控电源键，则移动终端中的控制器会通过判断移动终端当前是否处于摄像状态，并在移动终端处于摄像状态时，继续进行视频图像的采集。 [0086]　其中，第一摄像模式切换指令包括但不局限于用户在触控移动终端的电源键时生成，第一摄像模式切换指令的生成方式还可以为其它，例如，第一摄像模式切换指令在用户触控声音键时生成，本发明在此不做限定。 [0087]　需要说明的是，本发明公开的摄像装置还可以实现将移动终端的工作模式由第二摄像模式切换至第一摄像模式，以满足用户对两个摄像模式自由切换的需求。 [0088]　因此，为进一步优化上述实施例，参见图6，本发明另一实施例公开的一种摄像装置的结构示意图，该装置包括： [0089]　第一接收单元31，用于接收用户输入的第一摄像模式切换指令； [0090]　第一切换单元32，用于根据所述第一摄像模式切换指令，将移动终端的当前工作模式由第一摄像模式切换至第二摄像模式，以使所述移动终端的显示屏进入关闭或休眠状态，并维持所述移动终端处于摄像状态不变。 [0091]　第二接收单元33，用于接收用户输入的第二摄像模式切换指令； [0092]　其中，第二摄像模式切换指令可以和第一摄像模式切换指令相同，也即，第二摄像模式切换指令和第一摄像模式切换指令可以均为用户在触控移动终端的电源键时生成，当用户触控一次电源键时，移动终端执行第一摄像模式切换指令，当用户触控两次电源键时，移动终端执行第二摄像模式切换指令。当然，第二摄像模式切换指令也可以和第一摄像模式切换指令不相同。 [0093]　同样，第二摄像模式切换指令的生成方式还可以为其它，例如，第二摄像模式切换指令在用户触控声音键时生成，本发明在此不做限定。 [0094]　第二切换单元34，用于根据所述第二摄像模式切换指令，将所述移动终端的工作模式由所述第二摄像模式切换至所述第一摄像模式，以使所述显示屏由所述关闭或休眠状态切换至工作状态，并维持所述移动终端处于摄像状态不变。 [0095]　,综上可知，本发明可以实现移动终端在第一摄像模式和第二摄像模式两种摄像模式之间的自由切换，从而提高了用户的体验。 [0096]　与上述装置实施例相对应，本发明还公开了一种移动终端，该移动终端包括上述图4-图6公开的实施例中的摄像装置，移动终端在进行摄像模式切换时的工作原理，请参见装置实施例对应部分，本发明在此不做限定。 [0098]　本说明书中各个实施例采用递进的方式描述，每个实施例重点说明的都是与其他实施例的不同之处，各个实施例之间相同相似部分互相参见即可。</t>
  </si>
  <si>
    <t>因此，当用户利用移动终端进行无人监控摄像时，通过将移动终端的当前工作模式切换至第二摄像模式，使移动终端在进行摄像的同时，控制其显示屏进入关闭或休眠状态，从而达到节省电量的目的。</t>
  </si>
  <si>
    <t>JP2005072808A |
CN105204603A |
CN104113642A |
CN103442170A |
CN103116464A |
CN101370201A</t>
  </si>
  <si>
    <t>CN109510963A |
CN107040656A</t>
  </si>
  <si>
    <t>拍摄模式 |
摄像模式 |
拍摄过程 |
摄像状态 |
拍摄方向 |
摄像装置 |
拍摄需求 |
摄像方法 |
调整摄像头 |
摄像头采集</t>
  </si>
  <si>
    <t>切换指令 |
接收用户输入 |
用户输入 |
子单元 |
接收单元</t>
  </si>
  <si>
    <t>工作模式切换 |
工作模式 |
休眠状态 |
休眠模式 |
切换单元 |
控制命令 |
工作状态</t>
  </si>
  <si>
    <t>屏幕 |
移动终端 |
电源键 |
用户触控 |
声音键 |
点亮状态 |
用户体验 |
熄灭状态 |
触控移动终端 |
显示屏</t>
  </si>
  <si>
    <t>3  2016.09.28 公布 公布
2016.10.26 实质审查的生效 实质审查的生效
IPC(主分类):H04N5/232
申请日:20160608
2020.02.28 发明专利申请公布后的驳回 发明专利申请公布后的驳回
号牌文件类型代码=1602
号牌文件序号=10182701598842
IPC(主分类)=H04N   5/232
申请公布日=20160928</t>
  </si>
  <si>
    <t>CN201610491139.X</t>
  </si>
  <si>
    <t>一种终端管理框架及方法</t>
  </si>
  <si>
    <t>本发明实施例公开了一种终端管理框架及方法，包括：应用层，该层包括：设备用户界面、业务逻辑模块和树模块；业务层，该层包括：SCOMO模块、FUMO模块、LAWMO模块；所述各业务模块中分别封装有对应业务类型所需的接口；协议和消息处理层；端口层；业务逻辑模块用于根据会话类型和会话的业务类型组装相应的业务逻辑；且根据所述业务逻辑调用所述业务模块中的相应接口处理相应的业务，以及根据所述业务逻辑和业务处理状态控制业务处理进程。由上，本发明实施例有利于用户便捷、有效的进行快速集成。</t>
  </si>
  <si>
    <t>一种终端管理框架，其特征在于，包括： 　　应用层(Application Layer)，包括：设备用户界面(Device UI)和业务逻辑模块(Business Logic)、树模块(Tree)； 　　业务层，包括以下业务模块：SCOMO模块、FUMO模块、LAWMO模块；各业务模块对应的业务类型包括软件管理、固件更新、恢复出厂设定；所述各业务模块中分别封装有对应业务类型所需的接口； 　　协议和消息处理层，用于实现设备与服务器信息传输时所使用协议和消息的处理； 　　端口层(Porting Layer)，用于实现设备与服务器的信息传输； 　　所述Business Logic用于根据会话类型和会话的业务类型组装相应的业务逻辑；且根据所述业务逻辑调用所述业务模块中的相应接口处理相应的业务，以及根据所述业务逻辑和业务处理状态控制业务处理进程； 　　所述Tree用于通过节点方式记录和管理设备所具有的功能和配置，以及记录Business Logic控制业务处理进程中对应生成的业务处理状态。</t>
  </si>
  <si>
    <t>一种终端管理系统，其特征在于，包括： 　　应用层(Application Layer)，包括：设备用户界面(Device UI)和业务逻辑模块(Business Logic)、树模块(Tree)； 　　业务层，包括以下业务模块：SCOMO模块、FUMO模块、LAWMO模块；各业务模块对应的业务类型包括软件管理、固件更新、恢复出厂设定；所述各业务模块中分别封装有对应业务类型所需的接口； 　　协议和消息处理层，用于实现设备与服务器信息传输时所使用协议和消息的处理； 　　端口层(Porting Layer)，用于实现设备与服务器的信息传输； 　　所述Business Logic用于根据会话类型和会话的业务类型组装相应的业务逻辑；且根据所述业务逻辑调用所述业务模块中的相应接口处理相应的业务，以及根据所述业务逻辑和业务处理状态控制业务处理进程； 　　所述Tree用于通过节点方式记录和管理设备所具有的功能和配置，以及记录Business Logic控制业务处理进程中对应生成的业务处理状态。</t>
  </si>
  <si>
    <t>*北京云创远景科技有限公司</t>
  </si>
  <si>
    <t>楚志浩 |
冷雪 |
张巍华</t>
  </si>
  <si>
    <t>楚志浩</t>
  </si>
  <si>
    <t>G06F8/70|G06F8/65|G06F8/654|H04L67/24|H04L67/303|H04L67/40|H04L69/08</t>
  </si>
  <si>
    <t>　OMA DM，即终端管理，是一种通过远程服务器对网络内终端进行管理的协议。通过OMA DM，服务器可以对终端设备进行固件更新、参数配置、数据采集等各种管理功能。现有的技术是Red Bend公司的OMA DM软件，该软件结构分为平台层、中间件层、上层应用界面层(也就是用户层)。该软件核心在中间件层，主要实现了协议处理、数据解析、关键数据处理；与平台交互的，通过平台层处理；与用户交互的，用户界面刷新的，通过应用层处理。现有技术方案业务模块零散，接口实现模糊，不方便用户快速集成，用户需要进行长期的技术学习，业务学习，才能学会使用该软件进行集成处理，周期较长，集成效率较低，成本较高。</t>
  </si>
  <si>
    <t>　本发明涉及信息技术领域，特别涉及一种终端管理框架及方法。</t>
  </si>
  <si>
    <t>[0031]　现有技术中的OMA DM软件结构分为平台层、中间件层(核心层)、上层应用界面层(也就是用户层)。 [0032]　该软件核心在中间件层，也就是OMA DM Core Layer(OMA DM核心层)，主要实现了协议处理、数据解析、关键数据处理；与平台交互的，通过平台层处理；与用户交互的，用户界面刷新的，通过应用层处理。 [0033]　具体的，该中间件层又被分成四层，每层对应一些工作模块，关键的有Engine和MOs层。 [0034]　Engine层，主要任务是协议和消息的处理，在这一层有WAP PUSH短信的WSP消息头解析，为WAP Bootstrap做数据准备；有HTTP协议栈，为解析HTTP网络数据准备，方便下载数据；有SyncML的处理，方便DM命令的解析与分配执行。 [0037]　为克服现有技术中的缺陷，本申请实施例提供一种终端管理框架及方法，有利于用户便捷、有效的进行快速集成。 [0038]　实施例一 [0039]　如图1所示，为本发明实施例中提供的一种终端管理框架，包括： [0040]　应用层(Application Layer)，包括：设备用户界面(Device UI)、业务逻辑模块(Business Logic)和树模块(Tree)； [0042]　所述Business Logic用于根据会话类型和会话的业务类型组装相应的业务逻辑；且根据所述业务逻辑调用所述业务模块中的相应接口处理相应的业务，以及根据所述业务逻辑和业务处理状态控制业务处理进程；所述会话类型包括通过用户发起的会话、设备本身发起的会话、服务器(Server)发起的普通会话、或服务器发起的Wap Bootstrap会话； [0043]　所述Tree用于通过节点方式记录和管理设备所具有的功能和配置，以及记录Business Logic控制业务处理进程中对应生成的业务处理状态。 [0044]　其中，所述应用层还包括扩展模块(Ext)，用于通过节点方式记录和管理设备所扩展的功能。 [0046]　其中，业务模块FUMO模块主要包括以下接口： [0047]　任务发起接口，用于向服务器发起FUMO任务请求，等待服务器回应； [0050]　SCOMO模块主要包括以下接口： [0051]　更新请求接口，用于判断当有软件需要更新或者服务器主动检查时，向服务器发起更新请求； [0052]　软件安装或者卸载接口，用于执行软件安装或者卸载任务； [0053]　软件状态获取接口，用于维护软件状态，软件安装或者下载状态，并报告服务器。 [0054]　LAWMO模块主要包括以下接口： [0055]　任务发起接口，用于向服务器发起LAWMO任务请求，等待服务器回应； [0056]　数据解析接口，用于解析服务器回应的数据，然后交给设备接口处理； [0057]　状态获取接口，用于获取设备执行结果，然后将结果反馈给服务器。 [0058]　协议和消息处理层，用于实现设备与服务器信息传输时所使用协议的解析；协议和消息处理层包括以下至少之一：SyncML模块、WAP PUSH模块、HTTP模块、DL Engine模块； [0059]　其中，SyncML模块，用于解析DM服务器命令；WAP PUSH模块，用于解析WAP消息命令；HTTP模块，用于进行HTTP消息命令的解析以及请求数据包的封装；DL Engine模块，用于进行数据的下载。 [0060]　端口层(Porting Layer)，用于实现设备与服务器的信息传输；所述端口层(Porting Layer)包括：平台应用程序接口(Platform API)、设备平台(Device Platform)。端口层还包括插件模块(Plugin)，用于处理服务器特定的数据，具体的，本申请引入插件管理，运用插件可以进行DM的高效集成。DM的关键代码处理服务器数据，最终将数据交给各个插件处理，插件可以是各种平台，这样结构的好处是，关键代码不用应为平台不同而再设计，只需要开发不同平台的插件，由插件处理数据，可以为客户节省开发时间，客户可以抛开业务，只需要处理节点对应的设备功能即可。 [0061]　实施例二 [0062]　基于上述终端管理框架同样的发明构思，本发明实施例还提供的一种终端管理方法，具体步骤如下： [0063]　S101，根据会话类型和会话的业务类型，组装相应的业务逻辑；且将不同业务类型所需的接口各自独立分装在各个业务模块中。 [0064]　其中，所述会话类型包括：普通DM会话和Wap Bootstrap会话；其中，所述普通DM会话包括：设备发起的DM会话、用户发起的DM会话、服务器发起的DM会话。 [0065]　所述业务类型，至少包括但不限于以下其一： [0067]　其中，所述业务逻辑至少包括：对各个业务类型所需模块及接口的调用顺序逻辑。 [0069]　S102，当会话发起时，选择相应的业务逻辑。 [0071]　S103，根据业务逻辑，选择相应的业务模块进行业务处理。 [0072]　具体的，调用所述S101中的业务模块中的相应接口处理相应的业务。 [0074]　当所述会话为由服务器发起的普通会话时，由HTTP模块解析HTTP消息；并将所述解析后的HTTP消息交给SyncML模块解析服务器命令；由所述SyncML模块将所述解析后的命令发送给业务模块处理。 [0075]　当所述会话为Wap Bootstrap会话时，当DM服务器接收到WAP消息后，将消息交给WAP PUSH模块解析命令；并由所述WAP PUSH模块将所述解析后的命令发送给业务模块处理。 [0076]　S105，根据所述业务逻辑和所述业务处理的当前状态，控制所述业务处理的进程。 [0077]　具体的，业务模块获取当前业务处理的状态，并将该当前状态反馈给服务器。并进一步根据业务逻辑，控制当前的业务处理的进程。业务处理的进度会反映到用户界面上，例如，是否开始下载，下载的进度，是否下载完成等。 [0078]　S106，将业务模块处理后的数据交给插件进行数据处理。 [0079]　具体的，本发明引入插件管理，运用插件可以进行DM的高效集成。DM的关键代码处理服务器数据，最终将数据交给各个插件处理这样的好处是，关键代码不用为平台不同而再设计，只需要开发不同平台的插件，由插件处理数据，可以为用户节省开发时间，用户可以抛开业务，只需要处理节点多应的设备功能即可。 [0080]　同时，本申请还将DM软件使用的平台系统接口统一整理，解决了平台无关，统一由客户熟悉的平台去实现接口。 [0083]　如图3所示，为用户发起的SCOMO(软件管理)的业务处理流程。 [0084]　具体为：用户在设备界面上进行输入操作，设备界面将输入的软件管理业务需求发送至业务逻辑模块，选择业务逻辑模块中与该业务需求对应的业务逻辑，根据所述业务逻辑，选择SCOMO业务模块,SCOMO业务模块中的更新请求接口判断如果有软件更新或者服务器主动检查有软件需要更新时，向服务器发送更新请求；服务器返回软件更新命令，SyncML模块解析服务器命令，并将解析后的服务器命令发送给HTTP模块，由HTTP模块进行地址解析，封装HTTP请求数据包，封装成TCP包，建立TCP连接，建立连接之后，调用软件安装或者卸载的接口执行软件卸载及安装任务；由软件状态获取接口维护软件卸载及安装的状态，并报告DM服务器。其中，由下载模块下载软件更新包，当下载模块下载完成后，将下载完成后的信息发送给Plugin插件模块，该模块包括适用不同平台的插件，所述插件用于进行数据处理；通过Platform API模块用于将平台系统接口统一为由用户熟悉的平台实现接口；进一步由设备平台层对数据进行处理，并将处理结果发送给服务器。 [0085]　如图4所示，为用户发起的LAWMO(恢复出厂设置)的业务处理流程。 [0086]　具体为：用户在设备界面上进行输入操作，设备界面将输入的恢复出厂设置业务需求发送至业务逻辑模块，选择业务逻辑模块中与该业务需求对应的业务逻辑，根据所述业务逻辑，选择LAWMO业务模块,LAWMO业务模块中的任务发起接口向服务器发起LAWMO任务请求，并等待服务器的回应，其中，LAWMO业务模块读取tree中的配置文件，可以获取该客户端版本信息，DM服务器下发对应该客户端版本的恢复出厂设置的管理命令；调用数据解析接口，由数据解析接口解析DM服务器回应的数据，并交给设备接口处理；由状态获取接口，获取设备执行结果，然后将结果反馈给DM服务器。 [0087]　其中，由SyncML模块解析DM服务器命令，由HTTP模块进行地址解析，封装HTTP请求数据包。插件模块包括适用不同平台的插件，所述插件用于进行数据处理；通过Platform API模块用于将平台系统接口统一为由用户熟悉的平台实现接口；进一步由设备平台层对数据进行处理，并将处理结果发送给服务器。 [0088]　以上所述仅为本发明的较佳实施例而已，并不用以限制本发明，凡在本发明的精神和原则之内，所作的任何修改、等同替换、改进等，均应包含在本发明的保护范围之内。</t>
  </si>
  <si>
    <t>由上，本发明实施例有利于用户便捷、有效的进行快速集成。</t>
  </si>
  <si>
    <t>EP3035642A1 |
CN103036917A</t>
  </si>
  <si>
    <t>CN106598642B |
CN106598642A</t>
  </si>
  <si>
    <t>US10303463B2 |
CN105959302B |
US20170371647A1</t>
  </si>
  <si>
    <t>用户层 |
业务层 |
业务模块 |
server |
应用层 |
业务处理 |
控制业务 |
管理设备 |
业务类型</t>
  </si>
  <si>
    <t>业务逻辑 |
应用程序接口 |
配置文件 |
管理命令 |
解析服务器 |
下载服务器 |
服务器信息 |
scomo |
业务处理状态</t>
  </si>
  <si>
    <t>http模块 |
请求接口 |
管理框架 |
调用顺序 |
业务逻辑模块 |
消息处理层 |
business logic |
会话类型 |
树模块</t>
  </si>
  <si>
    <t>系统接口 |
固件更新 |
软件管理 |
接口处理 |
终端管理</t>
  </si>
  <si>
    <t>6  2016.09.21 公布 公布
2016.10.19 实质审查的生效 实质审查的生效
IPC(主分类):H04L29/06
申请日:20160628
2017.06.30 专利申请权、专利权的转移 专利申请权的转移
IPC(主分类):H04L  29/06
登记生效日:20170612
变更事项:申请人
变更前权利人:中科创达软件股份有限公司
变更后权利人:北京云创远景软件有限责任公司
变更事项:地址
变更前权利人:100191 北京市海淀区龙翔路甲1号泰翔商务楼4层401-409
变更后权利人:100191 北京市海淀区龙翔路甲1号泰翔商务楼3层304室
2019.04.12 授权 授权
2020.02.04 专利权人的姓名或者名称、地址的变更 专利权人的姓名或者名称、地址的变更
号牌文件类型代码=1602
号牌文件序号=10182699988812
IPC(主分类)=H04L  29/06
变更事项=专利权人
变更前=北京云创远景软件有限责任公司
变更后=北京云创远景软件有限责任公司
变更事项=地址
变更前=100191 北京市海淀区龙翔路甲1号泰翔商务楼3层304室
变更后=100083 北京市海淀区清华东路9号创达大厦1层101-105室（东升地区）
2020.10.30 专利权人的姓名或者名称、地址的变更 专利权人的姓名或者名称、地址的变更
变更事项=专利权人/地址
变更前=北京云创远景软件有限责任公司/100083 北京市海淀区清华东路9号创达大厦1层101-105室（东升地区）
变更后=北京云创远景科技有限公司/100176 北京市大兴区经济开发区科苑路18号1幢A3户型一层237室</t>
  </si>
  <si>
    <t>CN201610324087.7</t>
  </si>
  <si>
    <t>一种摄像头拍摄方法及装置</t>
  </si>
  <si>
    <t>本发明适用于摄像头拍摄领域，提供了一种摄像头拍摄方法及装置，所述摄像头拍摄方法包括：利用第一摄像头及第二摄像头同时拍摄，生成两张照片；使用超像素合成算法，合成所述两张照片，得到全景深图片；其中，所述第一摄像头的光圈是小光圈，或者，所述第二摄像头的光圈是小光圈。本发明解决了现有摄像头拍摄全景深照片，拍摄时间长，难以适应各种拍摄环境，不利于提高合成全景深照片速度和成功率的问题。有益效果在于以下两方面，详述如下:第一方面，可适应各种拍摄环境，有利于提高合成全景深照片速度，第二方面，极大地提高了用户拍摄全景深照片的成功率，提升了终端用户的使用体验。</t>
  </si>
  <si>
    <t>一种摄像头拍摄方法，其特征在于，包括： 　　利用第一摄像头及第二摄像头同时拍摄，生成两张照片； 　　使用超像素合成算法，合成所述两张照片，得到全景深图片； 　　其中，所述第一摄像头的光圈是小光圈，或者，所述第二摄像头的光圈是小光圈。</t>
  </si>
  <si>
    <t>2016/05/16</t>
  </si>
  <si>
    <t>2016/09/07</t>
  </si>
  <si>
    <t>H04N5/23232</t>
  </si>
  <si>
    <t>　随着移动终端智能化时代的到来，移动终端的配置越来越强大，功能越来越齐全，适用于移动终端的拍照程序也是五花八门，日益增多，用户可以通过网络下载自己喜欢的拍照程序进行安装，以随时随地拍摄全景深照片。&lt;br/&gt;　然而，现有摄像头拍摄全景深照片，拍摄时间长，难以适应各种拍摄环境，不利于提高合成全景深照片速度和成功率。其原因在于,目前的移动终端通常采用单摄像头，拍摄全景深照片，而单摄像头全景深的算法，是利用单摄像头对焦马达移动到不同的对焦点拍摄，需要移动和拍摄多张照片进行合成，可模拟全景深的效果，但由于耗时较长导致体验不好，并且拍摄过程不能抖动，并且不能有移动物体经过拍摄现场，限制较多。例如，单摄像头由于光圈和景深的物理限制，无法拍摄一次即可得到全景深照片。此外，单摄像头全景深软件算法，需要拍摄多张进行合成，这个过程需要经历对焦马达移动--拍摄的多次循环，耗时较长，过程中不能抖动，如用户拿着手机需要非常稳定的等待过程结束，体验不好，并且拍摄过程中不能出现移动物体经过拍摄区域，否则导致合成失败。</t>
  </si>
  <si>
    <t>　本发明属于摄像头拍摄领域，尤其涉及一种摄像头拍摄方法及装置。</t>
  </si>
  <si>
    <t>[0023]　实施例一 [0024]　图1是本发明实施例提供的摄像头拍摄方法的实现流程图，详述如下： [0025]　在步骤S101中，利用第一摄像头及第二摄像头同时拍摄，生成两张照片； [0026]　在步骤S102中，使用超像素合成算法，合成所述两张照片，得到全景深图片； [0027]　其中，所述第一摄像头的光圈是小光圈，或者，所述第二摄像头的光圈是小光圈。 [0028]　其中，当第一摄像头及第二摄像头均没有自动对焦功能时，所述利用第一摄像头及第二摄像头同时拍摄，生成两张照片，具体为： [0029]　判断所述第一摄像头的光圈是否为小光圈； [0030]　倘若所述第一摄像头的光圈为小光圈，则将第一摄像头的调焦位置移至超焦距离hyper focal对焦位置，将第二摄像头的调焦位置移至近景对焦位置，控制第一摄像头及第二摄像头的景深范围重合； [0031]　倘若所述第一摄像头的光圈不为小光圈，则将第二摄像头的调焦位置移至超焦距离hyper focal对焦位置，将第一摄像头的调焦位置移至近景对焦位置，控制第一摄像头及第二摄像头的景深范围重合。 [0032]　其中，所述摄像头拍摄方法还包括: [0033]　对得到的全景深图片进行人脸识别； [0034]　选取并保留具备人脸的全景深图片。 [0035]　本发明对终端用户具有操作简易，用户体验良好的显著优点，由于使用物理上的不同光圈的镜头，可实现更为真实的全景深效果，比软件合成算法全景深在效果和用户体验上获得极大的提升，具有广阔的应用前景和深度的商业价值，有益效果在于以下两方面，详述如下: [0038]　实施例二 [0039]　图2是当第一摄像头及第二摄像头均有自动对焦功能时，摄像头拍摄方法步骤S101的实现流程图，详述如下： [0040]　在步骤S201中，控制所述第一摄像头推动对焦马达移动到超焦距离hyper focal对焦位置； [0041]　在步骤S202中，控制所述第二摄像头推动对焦马达移动到近景对焦位置； [0042]　在步骤S203中，利用所述第一摄像头及第二摄像头同时拍摄，生成两张照片。 [0043]　实施例三 [0044]　图3是本发明实施例提供的摄像头拍摄方法步骤S101的实现流程图，详述如下： [0045]　在步骤S301中，广播摄像头同步指令以及拍摄指令； [0046]　在步骤S302中，通过预嵌入的拍摄同步通道以及广播的摄像头同步指令，完成第一摄像头及第二摄像头的同步； [0047]　在步骤S303中，根据广播的拍摄指令，利用所述第一摄像头及第二摄像头同时拍摄，生成两张照片。 [0048]　实施例四 [0049]　本发明实施例描述了广播摄像头同步指令以及拍摄指令的实现流程，详述如下： [0050]　当实体或虚拟的拍摄键被按下时，广播摄像头同步指令以及拍摄指令。 [0051]　实施例五 [0052]　本发明实施例描述了嵌入拍摄同步通道的实现流程，详述如下： [0053]　在第一摄像头及第二摄像头之间，嵌入拍摄同步通道。 [0054]　实施例六 [0055]　图4是本发明实施例提供的双摄无自动对焦实现全景深拍照流程的实现流程图，详述如下： [0056]　1)开始； [0057]　2)第一摄像头及第二摄像头同时拍摄； [0058]　3)使用超像素合成算法合成步骤2所得的两张照片； [0059]　4)结束。 [0060]　实施例七 [0061]　图5是本发明实施例提供的双摄具有自动对焦实现全景深拍照流程的实现流程图，详述如下： [0062]　1)开始； [0063]　2)第一摄像头推动对焦马达移动到hyper focal对焦位置； [0064]　3)第二摄像头推动对焦马达移动到近景对焦位置； [0065]　4)第一摄像头及第二摄像头同时拍摄； [0066]　5)使用超像素合成算法合成步骤2所得的两张照片； [0067]　6)结束。 [0068]　实施例八 [0069]　图6是本发明实施例提供的摄像头拍摄装置的结构框图，该装置可以运行于具备两个摄像头的移动终端中。包括但不限于移动电话、虚拟现实设备(Virtual Reality，VR)、增强现实设备(Augmented Reality，AR)、口袋计算机(Pocket Personal Computer，PPC)、掌上电脑、计算机、笔记本电脑、个人数字助理(Personal Digital Assistant，PDA)等。 [0070]　为了便于说明，仅示出了与本实施例相关的部分。 [0071]　参照图6，该摄像头拍摄装置，包括： [0072]　照片生成模块61，用于利用第一摄像头及第二摄像头同时拍摄，生成两张照片； [0073]　照片合成模块62，用于使用超像素合成算法，合成所述两张照片，得到全景深图片； [0074]　其中，所述第一摄像头的光圈是小光圈，或者，所述第二摄像头的光圈是小光圈。 [0075]　作为本实施例的一种实现方式，在所述摄像头拍摄装置中，所述照片生成模块，具体包括： [0076]　第一移动单元，用于控制所述第一摄像头推动对焦马达移动到超焦距离hyper focal对焦位置； [0077]　第二移动单元，用于控制所述第二摄像头推动对焦马达移动到近景对焦位置； [0078]　同时拍摄单元，用于利用所述第一摄像头及第二摄像头同时拍摄，生成两张照片。 [0079]　作为本实施例的一种实现方式，在所述摄像头拍摄装置中，所述照片生成模块，具体包括： [0080]　广播单元，用于广播摄像头同步指令以及拍摄指令； [0081]　同步单元，用于通过预嵌入的拍摄同步通道以及广播的摄像头同步指令，完成第一摄像头及第二摄像头的同步； [0082]　照片生成单元，用于根据广播的拍摄指令，利用所述第一摄像头及第二摄像头同时拍摄，生成两张照片。 [0083]　作为本实施例的一种实现方式，在所述摄像头拍摄装置中，所述广播单元具体用于当实体或虚拟的拍摄键被按下时，广播摄像头同步指令以及拍摄指令。 [0084]　作为本实施例的一种实现方式，在所述摄像头拍摄装置中，所述摄像头拍摄装置还包括： [0085]　拍摄同步通道嵌入单元，用于在第一摄像头及第二摄像头之间，嵌入拍摄同步通道。 [0086]　本发明实施例提供的装置可以应用在前述对应的方法实施例中，详情参见上述实施例的描述，在此不再赘述。</t>
  </si>
  <si>
    <t>有益效果在于以下两方面，详述如下:第一方面，可适应各种拍摄环境，有利于提高合成全景深照片速度，第二方面，极大地提高了用户拍摄全景深照片的成功率，提升了终端用户的使用体验。</t>
  </si>
  <si>
    <t>CN104780315A |
CN104349063A |
CN104333703A |
CN103973963A |
CN103685962A |
CN102957871A |
US20150363952A1</t>
  </si>
  <si>
    <t>CN109951641B |
CN109951641A |
CN106998455A |
CN106686300A |
CN106373110A</t>
  </si>
  <si>
    <t>拍摄过程 |
摄像头拍摄 |
双摄 |
拍摄装置 |
自动对焦 |
拍摄指令 |
拍摄单元 |
对焦位置 |
拍摄时间 |
增强现实 |
虚拟现实 |
用户拍摄 |
手抖 |
人脸识别 |
拍摄键 |
合成模块</t>
  </si>
  <si>
    <t>近景 |
拍摄区域 |
拍摄同步 |
照片拍摄</t>
  </si>
  <si>
    <t>单摄像头 |
运动场景 |
对焦马达 |
超焦距 |
像素合成 |
合成算法 |
超像素 |
ground inductance</t>
  </si>
  <si>
    <t>网络下载 |
同步指令 |
广播单元 |
移动单元</t>
  </si>
  <si>
    <t>3  2016.09.07 公布 公布
2016.10.05 实质审查的生效 实质审查的生效
IPC(主分类):H04N5/232
申请日:20160516
2020.02.11 发明专利申请公布后的驳回 发明专利申请公布后的驳回
号牌文件类型代码=1602
号牌文件序号=10182700567246
IPC(主分类)=H04N   5/232
申请公布日=20160907</t>
  </si>
  <si>
    <t>CN201610499750.7</t>
  </si>
  <si>
    <t>一种进程管理方法及装置</t>
  </si>
  <si>
    <t>本申请提供了一种进程管理方法及装置，在本申请中，由于用户经常使用的应用程序的进程使用总时长相对较长，因此通过判断各个所述后台进程中是否存在进程使用总时长相同的后台进程，若不存在，则杀掉各个所述后台进程中进程使用总时长最短的后台进程，来杀掉各个后台进程中进程使用总时长最短的后台进程，避免用户经常使用的应用程序的进程被优先杀掉，降低了用户经常使用的应用程序的进程被杀掉的概率，从而降低了应用程序在用户返回到经常使用的应用程序时重新启动的概率，既而改善了用户体验性。</t>
  </si>
  <si>
    <t>一种进程管理方法，其特征在于，包括： 　　在用户未请求按照用户设定方式杀掉进程时，获取各个后台进程各自的进程使用总时长，所述后台进程为被调入后台的进程； 　　根据各个所述后台进程各自的进程使用总时长，判断各个所述后台进程中是否存在进程使用总时长相同的后台进程； 　　若不存在，杀掉各个所述后台进程中进程使用总时长最短的后台进程； 　　若存在，判断所述进程使用总时长相同的后台进程对应的进程使用总时长是否最短； 　　若是，从所述进程使用总时长相同的后台进程中查找进程进入后台时间距离当前时间最长的后台进程； 　　若查找到，则杀掉所述进程进入后台时间距离当前时间最长的后台进程； 　　若未查找到，则按照系统默认方式对各个所述后台进程进行杀掉操作； 　　若否，从各个所述后台进程中除所述进程使用总时长相同的后台进程之外的后台进程中，选取进程使用总时长最短的后台进程，并对其进行杀掉操作。</t>
  </si>
  <si>
    <t>一种进程管理方法，其特征在于，包括： 　　在用户未请求按照用户设定方式杀掉进程时，获取各个后台进程各自的进程使用总时长，所述后台进程为被调入后台的进程； 　　根据各个所述后台进程各自的进程使用总时长，判断各个所述后台进程中是否存在进程使用总时长相同的后台进程； 　　若不存在，杀掉各个所述后台进程中进程使用总时长最短的后台进程； 　　若存在，判断所述进程使用总时长相同的后台进程对应的进程使用总时长是否最短； 　　若是，从所述进程使用总时长相同的后台进程中查找进程进入后台时间距离当前时间最长的后台进程； 　　若查找到，则杀掉所述进程进入后台时间距离当前时间最长的后台进程； 　　若未查找到，则按照系统默认方式对各个所述后台进程进行杀掉操作，所述系统默认方式为通过计算进程阈值的方法来判定进程的重要程度，进程阈值越小的进程越重要，进程阈值越大的进程越不重要，其中进程阈值大的进程被优先杀掉的方式； 　　若否，从各个所述后台进程中除所述进程使用总时长相同的后台进程之外的后台进程中，选取进程使用总时长最短的后台进程，并对其进行杀掉操作。</t>
  </si>
  <si>
    <t>关昕</t>
  </si>
  <si>
    <t>2016/08/31</t>
  </si>
  <si>
    <t>2019/03/15</t>
  </si>
  <si>
    <t>G06F9/485|G06F9/4881</t>
  </si>
  <si>
    <t>　目前，在安卓系统中，当用户退出应用程序时，并未将应用程序的进程杀掉，而是将应用程序的进程调入后台，以便于应用程序的再次启动。但是，随着打开的应用程序数量的增加，系统的内存会变得不足，从而需要杀掉一部分后台中的进程以释放内存空间。&lt;br/&gt;　其中，在安卓系统中传统的杀掉进程方式为：通过计算进程阈值的方法来判定进程的重要程度，进程阈值越小的进程越重要，进程阈值越大的进程越不重要，其中进程阈值大的进程被优先杀掉。但是由于用户经常使用的应用程序的进程阈值可能相对较高，因此传统的杀掉进程方式可能会杀掉用户当前放到后台但又是用户经常使用的应用程序，导致用户返回到被杀掉的应用程序时，此应用程序会重新启动，不会返回用户上次操作的结果，导致用户体验差。</t>
  </si>
  <si>
    <t>　本申请涉及进程管理领域，特别涉及一种进程管理方法及装置。</t>
  </si>
  <si>
    <t>[0068]　实施例一 [0069]　在本实施例中，基于安卓系统的终端在执行杀掉后台进程时，可以按照用户设定方式杀掉进程或者按照系统设定流程杀掉进程。 [0070]　基于安卓系统的终端若按照系统设定流程杀掉进程，则杀掉进程的具体过程请参见图1，其示出了本申请提供的进程管理方法的一种流程图，可以包括以下步骤： [0071]　步骤S11：在用户未请求按照用户设定方式杀掉进程时，获取各个后台进程各自的进程使用总时长，所述后台进程为被调入后台的进程。 [0072]　在本实施例中，进程使用总时长为进程被杀掉前被使用的总时长。 [0073]　步骤S12：根据各个所述后台进程各自的进程使用总时长，判断各个所述后台进程中是否存在进程使用总时长相同的后台进程。 [0074]　若不存在，执行步骤S13，若存在，执行步骤S14。 [0075]　步骤S13：杀掉各个所述后台进程中进程使用总时长最短的后台进程。 [0076]　步骤S14：判断所述进程使用总时长相同的后台进程对应的进程使用总时长是否最短。 [0077]　若是，执行步骤S15，若否，执行步骤S18。 [0078]　步骤S15：从所述进程使用总时长相同的后台进程中查找进程进入后台时间距离当前时间最长的后台进程。 [0079]　在本实施例中，进程进入后台时间为进程被用户调入后台的时间。 [0080]　若查找到，则执行步骤S16，若未查找到，则执行步骤S17。 [0081]　步骤S16：杀掉所述进程进入后台时间距离当前时间最长的后台进程。 [0082]　步骤S17：按照系统默认方式对各个所述后台进程进行杀掉操作。 [0083]　在本实施例中，系统默认方式即现有技术中通过计算进程阈值的方法来判定进程的重要程度，进程阈值越小的进程越重要，进程阈值越大的进程越不重要，其中进程阈值大的进程被优先杀掉的方式。 [0084]　步骤S18：从各个所述后台进程中除所述进程使用总时长相同的后台进程之外的后台进程中，选取进程使用总时长最短的后台进程，并对其进行杀掉操作。 [0085]　在本申请中，由于用户经常使用的应用程序的进程使用总时长相对较长，因此通过判断各个所述后台进程中是否存在进程使用总时长相同的后台进程，若不存在，则杀掉各个所述后台进程中进程使用总时长最短的后台进程，来杀掉各个后台进程中进程使用总时长最短的后台进程，避免用户经常使用的应用程序的进程被优先杀掉，降低了用户经常使用的应用程序的进程被杀掉的概率，从而降低了应用程序在用户返回到经常使用的应用程序时重新启动的概率，既而改善了用户体验性。 [0086]　并且，在各个所述后台进程中存在进程使用总时长相同的后台进程，且判断出进程使用总时长相同的后台进程对应的进程使用总时长最短时，继续从所述进程使用总时长相同的后台进程中查找进程进入后台时间距离当前时间最长的后台进程，由于用户经常使用的应用程序的进程在后台的时长相对较短，因此在所述进程使用总时长相同的后台进程对应的进程使用总时长最短的基础上，杀掉进程进入后台时间距离当前时间最长的后台进程，进一步避免杀掉用户经常使用的应用程序的进程，同样能避免用户经常使用的应用程序的进程被优先杀掉，降低用户经常使用的应用程序的进程被杀掉的概率，从而降低了应用程序在用户返回到经常使用的应用程序时重新启动的概率，既而改善了用户体验性。 [0087]　需要说明的是，在本实施例中，在用户未请求按照用户设定方式杀掉进程时，获取各个后台进程各自的进程使用总时长之前，基于安卓系统的终端需要执行以下操作：在各个所述后台进程被调入后台时，记录并保存各个所述后台进程各自的进程进入后台时间，以及，分别按照关系式TT＝TT+ET－ST计算各个所述后台进程的进程使用总时长，并保存各个所述后台进程的进程使用总时长。 [0088]　其中，所述TT为进程使用总时长且所述TT的初始值为0，所述ET为所述进程进入后台时间，所述ST为进程启动时间。 [0089]　在本实施例中，由于同一个进程有可能被前台和后台来回调用多次，因此将关系式TT＝TT+ET－ST是在TT的基础上叠加的，按照关系式TT＝TT+ET－ST计算得到的进行使用总时长更加精确。 [0090]　上述进程启动时间即进程被启动时的开始时间，其在进程被启动时由基于安卓系统的终端进行记录并保存。 [0091]　基于安卓系统的终端在实现图1示出的进程管理方法的基础上，可以按照用户设定方式杀掉进程，若按照用户设定方式杀掉进程，则杀掉进程的具体过程请参见图2，其示出了本申请提供的进程管理方法的另一种流程图，可以包括以下步骤： [0092]　步骤S21：在用户请求按照用户设定方式杀掉进程时，获取用户设定的杀掉进程方式。 [0093]　在本实施例中，基于安卓系统的终端可以提供用户设置入口，用户则可以通过用户设置入口进行杀掉进程方式的设定。在用户进行杀掉进程方式的设定之后，基于安卓系统的终端保存用户设定的杀掉进行方式，以便在用户请求按照用户设定方式杀掉进程时，从指定的存储位置获取用户设定的杀掉进程方式。 [0094]　步骤S22：判断所述用户设定的杀掉进程方式是否为按照进程启动次数杀掉进程的方式。 [0095]　若是，执行步骤S23，若否，执行步骤S24。 [0096]　步骤S23：杀掉各个所述后台进程中进程启动次数最小的后台进程。 [0097]　在本实施例中，进程启动次数为进程在系统运行期间被启动的总次数。 [0098]　步骤S24：判断所述用户设定的杀掉进程方式是否为按照进程占用内存杀掉进程的方式。 [0099]　若是，执行步骤S25，若否，执行步骤S26。 [0100]　步骤S25：杀掉各个所述后台进程中进程占用内存最大的后台进程。 [0101]　在本实施例中，进程占用内存为被启动的进程所占用的内存大小值。 [0102]　步骤S26：判断所述用户设定的杀掉进程方式是否为按照进程使用总时长杀掉进程的方式。 [0103]　若是，执行步骤S27，若否，执行步骤S28。 [0104]　步骤S27：杀掉各个所述后台进程中进程使用总时长最短的后台进程。 [0105]　在本实施例中，进程使用总时长为进程被杀掉前被使用的总时长。 [0106]　步骤S28：判断所述用户设定的杀掉进程方式是否为按照进程进入后台时间杀掉进程的方式。 [0107]　若是，执行步骤S29，若否，执行步骤S210。 [0108]　步骤S29：杀掉各个所述后台进程中进程进入后台时间最早的后台进程。 [0109]　在本实施例中，进程进入后台时间为进程被用户调入后台的时间。 [0110]　步骤S210：按照系统默认方式对各个所述后台进程进行杀掉操作。 [0111]　本步骤中的系统默认方式即现有技术中通过计算进程阈值的方法来判定进程的重要程度，进程阈值越小的进程越重要，进程阈值越大的进程越不重要，其中进程阈值大的进程被优先杀掉的方式。 [0112]　在本实施例中，按照用户设定的方式杀掉进程，可以最大化的避免用户经常使用的进程被优先杀掉，从而避免应用程序在用户返回到应用程序时重新启动，极大的提高了用户体验性。 [0113]　在本实施例中，在用户请求按照用户设定方式杀掉进程时，获取用户设定的杀掉进程方式之前，基于安卓系统的终端需要执行以下操作：在用户启动各个所述后台进程对应的应用程序时，记录并保存各个所述后台进程各自的进程启动次数、进程启动时间和进程占用内存； [0114]　在各个所述后台进程被调入后台时，记录并保存各个所述后台进程各自的进程进入后台时间，以及，分别按照关系式TT＝TT+ET－ST计算各个所述后台进程的进程使用总时长，并保存各个所述后台进程的进程使用总时长。 [0115]　所述TT为进程使用总时长且所述TT的初始值为0，所述ET为所述进程进入后台时间，所述ST为进程启动时间。 [0116]　其中，进程启动次数、进程启动时间和进程占用内存的概念已在图2示出的进程管理方法的步骤中述及，在此不再赘述。 [0117]　实施例二 [0118]　与上述方法实施例相对应，本实施例提供了一种进程管理装置，请参见图3，进程管理装置包括：第一获取单元31、第一判断单元32、第一杀掉单元33、第二判断单元34、查找单元35、第二杀掉单元36、第三杀掉单元37和第四杀掉单元38。 [0119]　第一获取单元31，用于在用户未请求按照用户设定方式杀掉进程时，获取各个后台进程各自的进程使用总时长，所述后台进程为被调入后台的进程。 [0120]　第一判断单元32，用于根据各个所述后台进程各自的进程使用总时长，判断各个所述后台进程中是否存在进程使用总时长相同的后台进程，若不存在，执行第一杀掉单元33，若存在，执行第二判断单元34。 [0121]　所述第一杀掉单元33，用于杀掉各个所述后台进程中进程使用总时长最短的后台进程。 [0122]　所述第二判断单元34，用于判断所述进程使用总时长相同的后台进程对应的进程使用总时长是否最短，若是，执行查找单元35，若否，执行第四杀掉单元38。 [0123]　所述查找单元35，用于从所述进程使用总时长相同的后台进程中查找进程进入后台时间距离当前时间最长的后台进程，若查找到，则执行第二杀掉单元36，若未查找到，则执行第三杀掉单元37。 [0124]　所述第二杀掉单元36，用于杀掉所述进程进入后台时间距离当前时间最长的后台进程。 [0125]　所述第三杀掉单元37，用于按照系统默认方式对各个所述后台进程进行杀掉操作。 [0126]　所述第四杀掉单元38，用于从各个所述后台进程中除所述进程使用总时长相同的后台进程之外的后台进程中，选取进程使用总时长最短的后台进程，并对其进行杀掉操作。 [0127]　在本实施例中，上述进程管理装置还包括：第一保存单元，用于在各个所述后台进程被调入后台时，记录并保存各个所述后台进程各自的进程进入后台时间，以及，分别按照关系式TT＝TT+ET－ST计算各个所述后台进程的进程使用总时长，并保存各个所述后台进程的进程使用总时长； [0128]　所述TT为进程使用总时长且所述TT的初始值为0，所述ET为所述进程进入后台时间，所述ST为进程启动时间。 [0129]　在本实施例中，图3示出的进程管理装置还可以包括：第二获取单元39、第三判断单元310、第五杀掉单元311、第四判断单元312、第六杀掉单元313、第五判断单元314、第七杀掉单元315、第六判断单元316、第八杀掉单元317和第九杀掉单元318，如图4所示。 [0130]　第二获取单元39，用于在用户请求按照用户设定方式杀掉进程时，获取用户设定的杀掉进程方式。 [0131]　第三判断单元310，用于判断所述用户设定的杀掉进程方式是否为按照进程启动次数杀掉进程的方式，若是，执行第五杀掉单元311，若否，执行第四判断单元312。 [0132]　所述第五杀掉单元311，用于杀掉各个所述后台进程中进程启动次数最小的后台进程。 [0133]　所述第四判断单元312，用于判断所述用户设定的杀掉进程方式是否为按照进程占用内存杀掉进程的方式，若是，执行第六杀掉单元313，若否，执行第五判断单元314。 [0134]　所述第六杀掉单元313，用于杀掉各个所述后台进程中进程占用内存最大的后台进程。 [0135]　所述第五判断单元314，用于判断所述用户设定的杀掉进程方式是否为按照进程使用总时长杀掉进程的方式，若是，执行第七杀掉单元315，若否，执行第六判断单元316。 [0136]　所述第七杀掉单元315，用于杀掉各个所述后台进程中进程使用总时长最短的后台进程。 [0137]　所述第六判断单元316，用于判断所述用户设定的杀掉进程方式是否为按照进程进入后台时间杀掉进程的方式，若是，执行第八杀掉单元317，若否，执行第九杀掉单元318。 [0138]　所述第八杀掉单元317，用于杀掉各个所述后台进程中进程进入后台时间最早的后台进程。 [0139]　第九杀掉单元318，用于按照系统默认方式对各个所述后台进程进行杀掉操作。 [0140]　在本实施例中，图4示出的进程管理装置还包括：第二保存单元和第三保存单元。 [0141]　第二保存单元，用于在用户启动各个所述后台进程对应的应用程序时，记录并保存各个所述后台进程各自的进程启动次数、进程启动时间和进程占用内存。 [0142]　第三保存单元，用于在各个所述后台进程被调入后台时，记录并保存各个所述后台进程各自的进程进入后台时间，以及，分别按照关系式TT＝TT+ET－ST计算各个所述后台进程的进程使用总时长，并保存各个所述后台进程的进程使用总时长。 [0143]　所述TT为进程使用总时长且所述TT的初始值为0，所述ET为所述进程进入后台时间，所述ST为进程启动时间。 [0144]　其中，第三保存单元的功能和第一保存单元的功能相同，因此进程管理装置可以仅设置一个具备在各个所述后台进程被调入后台时，记录并保存各个所述后台进程各自的进程进入后台时间，以及，分别按照关系式TT＝TT+ET－ST计算各个所述后台进程的进程使用总时长，并保存各个所述后台进程的进程使用总时长的功能的保存单元即仅设置第一保存单元或第三保存单元。 [0145]　需要说明的是，本说明书中的各个实施例均采用递进的方式描述，每个实施例重点说明的都是与其他实施例的不同之处，各个实施例之间相同相似的部分互相参见即可。对于装置类实施例而言，由于其与方法实施例基本相似，所以描述的比较简单，相关之处参见方法实施例的部分说明即可。</t>
  </si>
  <si>
    <t>CN105676987A |
CN105468416A |
CN105335099A |
CN104866366A |
CN103631661A |
US20120324481A1</t>
  </si>
  <si>
    <t>CN106648704A</t>
  </si>
  <si>
    <t>CN105912395B</t>
  </si>
  <si>
    <t>后台进程 |
占用内存 |
应用程序 |
进程 |
重新启动 |
进程启动 |
释放内存 |
用户启动 |
安卓系统 |
进程启动时间 |
用户返回 |
用户请求 |
用户体验 |
进程管理 |
再次启动 |
进程阈值 |
判定进程</t>
  </si>
  <si>
    <t>系统默认 |
用户设置 |
执行步骤 |
系统设定 |
用户设定 |
判断单元 |
查找</t>
  </si>
  <si>
    <t>总时长 |
当前时间 |
优先 |
三杀</t>
  </si>
  <si>
    <t>次数 |
时间距离 |
初始值 |
关系式</t>
  </si>
  <si>
    <t>4  2016.08.31 公布 公布
2016.09.28 实质审查的生效 实质审查的生效
IPC(主分类):G06F9/48
申请日:20160629
2019.03.15 授权 授权
2020.02.11 专利权人的姓名或者名称、地址的变更 专利权人的姓名或者名称、地址的变更
号牌文件类型代码=1602
号牌文件序号=10182700660322
IPC(主分类)=G06F   9/48
变更事项=专利权人
变更前=中科创达软件股份有限公司
变更后=中科创达软件股份有限公司
变更事项=地址
变更前=100191 北京市海淀区龙翔路甲1号泰翔商务楼4层401-409
变更后=100083 北京市海淀区清华东路9号创达大厦1层101-105室（东升地区）</t>
  </si>
  <si>
    <t>CN201610478491.X</t>
  </si>
  <si>
    <t>一种切换情景模式的方法</t>
  </si>
  <si>
    <t>本发明公开了一种切换情景模式的方法，应用于手持终端，所述手持终端设置有物理按键，当检测到所述物理按键发出第一反馈消息时，判断所述手持终端屏幕是否处于预定状态，若是，则按照预定切换规则执行预定情景模式的切换。本发明切换情景模式的方法通过定义手持终端上的物理按键反馈方式，使其实现情景模式的切换功能，而不需要进入到手机菜单中，方便用户进行情景模式的切换。</t>
  </si>
  <si>
    <t>一种切换情景模式的方法，应用于手持终端，所述手持终端设置有物理按键，其特征在于，当检测到所述物理按键发出第一反馈消息时，判断所述手持终端屏幕是否处于预定状态，若是，则按照预定切换规则执行预定情景模式的切换。</t>
  </si>
  <si>
    <t>沐维</t>
  </si>
  <si>
    <t>H04M1/72403</t>
  </si>
  <si>
    <t>　随着社会的日益发展，移动终端早已成为人们随身携带中一项必不可少的通讯交流工具。随时随地接听电话早已成为日常生活中一件普通而正常的事。传统的普遍做法是针对在移动终端中预设几种情景模式间进行切换，如正常模式、静音模式、会议模式和户外模式。如果要切换模式，用户需要通过菜单跳转几级后进入到情景模式选择菜单，然后选择相应的模式完成切换。如主菜单-&amp;amp;gt;设置-&amp;amp;gt;情景模式。这种方法通过逐级查找菜单进入情景模式选择的方法，但是当人们经常出入会议室时，却希望在会议室能够将铃声模式调为会议模式（静音或振动），从而不影响会议的进行。当离开会议室时，希望将铃声恢复正常。因此，用户最期望的模式是，在正常模式和会议模式之间进行切换；又如用户经常出入室内和室外。在室内的时候希望为正常模式，而当离开室内到室外，由于外面嘈杂的环境，用户希望为户外模式。因此，这类用户用得最多且最希望的模式就是，在正常模式和户外模式之间切换。&lt;br/&gt;　现有技术中公开了以下方案，专利CN201210311682.9提供了一种手机翻转静音控制的方法，该技术通过采集摄像头前方的光线强弱，判断手机是否为翻转状态，从而将手机调整为静音模式，然而该方案只能实现静音与非静音的切换，并不能快速的切换为用户需要的其他模式；专利CN201110231617.0提供了一种自动切换情景模式的手机和实现手机情景模式切换的方法，该技术通过使用重力感应装置判断手机当前三维状态对应的切换情景模式，然而这种切换方法实用性差，很容易产生误判。&lt;br/&gt;　综上所述，现有的方案均不能实现自定义的切换方式，其操作复杂，实用性差。</t>
  </si>
  <si>
    <t>　本发明涉及手持终端领域，特别是一种切换情景模式的方法。</t>
  </si>
  <si>
    <t>[0022]　图1所示是本发明第一实施方式的第一方面的切换情景模式方法的流程图，应用于手持终端，所述手持终端设置有物理按键，当检测到所述物理按键发出第一反馈消息时，判断所述手持终端屏幕是否处于预定状态，若是，则按照预定切换规则执行预定情景模式的切换。 [0023]　本发明中的物理按键为手持终端上设置的实体按键，可以是内置按键，如音量+按键、音量-按键，也可以是外置按键，如通过耳机插孔设置的智能按键设备、通过usb等接口设置的智能按键设备。 [0024]　具体的，本发明的方法，基于移动智能终端，通过对移动智能终端系统的Framework层进行改造，从而可以达到切换情景模式的方法。在一些场景中，如通过内置的音量+按键、音量-按键实现本专利时，由于音量键本身具有调节音量的作用，为了不影响用户体验和影响其它情况下的音量键的作用，采用当按压按键满足一定的条件时，才触发情景模式切换操作，如持续按压超过3s、快速连击两次等。 [0025]　所述预定状态为息屏状态、锁屏状态、主界面状态中的任一个。 [0026]　当所述手持终端屏幕均未处于息屏状态、锁屏状态、主界面状态时，不执行预定情景模式的切换。 [0027]　一般的，在手持终端工作时，至少对应有息屏状态、锁屏状态、主界面状态三种状态，本发明的主界面状态表示为未在前台启动应用程序的界面，这几种状态表明用户尚未使用手持终端进行具体的应用操作，在此状态下，手持终端收到的第一反馈消息均认为是有效消息，此时会继续执行预定情景模式的切换操作；而当用户为在此状态下时，表明用户在使用手持终端进行具体的应用操作，此时手持终端收到的第一反馈消息后认为是无效消息，不执行预定情景模式的切换操作，若该物理按键上还绑定了其他响应消息，则由其他模块对应进行判断或执行，例如，该物理按键为音量-按键时，一般的，手持终端对应执行减音量的操作。或者，当未检测到所述物理按键发出第一反馈消息时，不执行预定情景模式的切换。 [0028]　具体的，下面在一个实施方式中示出了一种检测方案：例如对于运行android系统的手持终端，检测用户的场景在Home界面或者锁屏界面，或者息屏状态时，并且音量下键的作用没有被指派到控制音量上时，则可以通过长按音量下键可以触发模式的切换。其余时机，在Android上通过音量键仅仅能调节铃声的大小，因此就需要在Android的Framework层的PhoneWindowManager中对这些情况进行改造。 [0029]　首先在PWM中监听音量下键的事件。因为音量下键的事件通过驱动层首先分发到这里。如果在其它地方监听音量键事件，有可能会监听失败。如锁屏或息屏状态时，系统是将音量键的事件屏蔽了的，用户在这两个状态下，是无法调节音量大小的，因此需要在这里监听，如果发现是音量下键的作用没有被指派到控制音量上，则截断长按事件的下发使其不能调节铃音（当然用户可以通过单按音量键调节铃音大小，并不影响用户的体验），然后触发模式的切换。如果音量下键的作用被指派到控制音量上，则不截断长按事件，继续往下分发该事件，系统则可以完成通话音量或媒体音量的调节。 [0030]　如果不是在锁屏和息屏状态时，根据Android提供的相应API去判断当前界面是处于应用界面还是Home界面。如果处于Home界面时才去切换模式。 [0031]　该实施方式通过定义手持终端上的物理按键反馈，使其实现情景模式的切换功能，而不需要进入到手机菜单中，方便用户进行情景模式的切换。 [0032]　图2所示是本发明第一实施方式的第二方面的切换情景模式方法的流程图，具体的，当所述预定情景模式的切换执行完成后，所述手持终端发出第二反馈消息。 [0033]　当完成切换时，需要能够发送提示告知用户已切换到对应的模式。通常切换提示都是在状态栏中显示一个图标，如震动的图标、静音的图标等。但是当手机处于息屏状态时，用户不能很好地看到图标，无法确切地知道是否切换到相应的状态，因此本发明通过手持终端发出的第二反馈消息来解决该问题。 [0034]　图3所示是本发明第二实施方式的切换情景模式方法的流程图，所述执行预定情景模式的切换包括，若当前未建立所述预定切换规则，则弹出模板，并等待建立所述预定切换规则完成后执行预定情景模式的切换。 [0035]　所述建立所述预定切换规则包括，选择至少2种情景模式并进行排序。 [0036]　所述情景模式包括预先设定的情景模式和/或手动建立的情景模式。 [0037]　下面在一个实例中示出了一种情景模式的建立与切换方案，  　　若用户为第一次操作时，此时用户需要建立切换规则，因此弹出一个Dialog向导，指导用户去进行情景模式的设置。 [0038]　新增一个情景模式菜单，用户点击这个菜单后可以设定期望的模式。这个菜单可以放到设置-&amp;gt;菜单下，并在该情景模式菜单下自定义情景模式切换规则。 [0039]　情景模式元素为通常使用的：静音模式，会议模式，户外模式，正常模式。用户可以选出其中至少两个元素，建立切换规则。 [0040]　如某用户经常出入会议室。可能最需要的便是在会议模式和正常模式之间切换。因此可以建立如下规则：?正常模式-&amp;gt;会议模式；  　　此时，还需要定义从当前状态到切换后的状态，例如，如果当前状态为户外，但是规则为“静音-&amp;gt;正常-&amp;gt;会议”。这时如果切换则默认切换到规则的第一元素上，即静音；而如果当前状态为回忆时，则根据切换规则“静音-&amp;gt;正常-&amp;gt;会议”，切换到静音状态。 [0041]　当然，具体的情景模式元素不限于系统自带几种元素，用户可根据自身需求，定义情景模式元素。 [0042]　本发明切换情景模式的方法能够实现用户自定义切换顺序以及切换类型，本发明的方式自由度更高，能够满足不同类型用户的切换需求，实用性强。 [0043]　每种所述情景模式对应有不同的所述第二反馈消息，当所述预定情景模式的切换执行完成后，手持终端发出对应的所述第二反馈消息。 [0044]　所述第二反馈消息为震动消息。 [0045]　下面在一个实例中示出了一种反馈方案，当预定切换规则为“正常模式--静音模--会议模式--户外模式”时。 [0046]　切换到正常模式时，使手机震动1次，发出解出音，弹出Android一般的通知消息Toast。 [0047]　到静音模式时，使手机震动2次，弹出Toast通知。 [0048]　到会议模式时，使手机震动3次，弹出Toast通知。 [0049]　到户外模式时，使手机震动4次，弹出Toast通知。 [0050]　其中，在锁屏时，Toast是无法显示的。Android设定的Toast的图层在锁屏层之下，此时被弹出的Toast被锁屏层覆盖了。因此本发明提供了一种方法解决了这个问题。重新改造Toast，改变Toast所在图层的位置，使其层在锁屏层之上，并且仅能在切换模式中使用，这样可以屏蔽其他应用的使用，引起不必要的用户体验。具体的震动方式可根据用户的习惯自定义设置，来方便用户感知当前切换模式。 [0051]　实施例1：  　　图4所示是本发明第三实施方式的切换情景模式方法的流程图。 [0052]　S1：手持终端检测到所述物理按键发出第一反馈消息；  　　S2：手持终端判断屏幕是否处于预定状态，若否，则执行步骤S3；若是，则执行步骤S4；  　　S3：手持终端不执行预定情景模式的切换；  　　S4：判断当前是否已建立了预定切换规则，若否，则执行步骤S5；若是，则执行步骤S6；  　　S5：手持终端弹出Dialog模板，等待用户建立预定切换规则，当手持终端检测到模板建立完成后，执行步骤S6；  　　S6：手持终端按照预定切换规则执行预定情景模式的切换；  　　S7：手持终端发出第二反馈消息。 [0053]　以上示出了本发明的一个完整实施方式的流程，其中具体的每个步骤可参看本发明实施方式中对应处具体方案，在此不再赘述。 [0054]　以上所述仅为本发明的较佳实施例而已，并不用以限制本发明，凡在本发明的精神和原则之内所作的任何修改、等同替换和改进等，均应包含在本发明的保护范围之内。</t>
  </si>
  <si>
    <t>本发明切换情景模式的方法通过定义手持终端上的物理按键反馈方式，使其实现情景模式的切换功能，而不需要进入到手机菜单中，方便用户进行情景模式的切换。</t>
  </si>
  <si>
    <t>CN105072258A |
CN104238759A |
CN103677580A |
CN102821190A |
CN102736857A |
CN102263860A</t>
  </si>
  <si>
    <t>CN110933224A |
CN109450840A</t>
  </si>
  <si>
    <t>实体按键 |
物理按键 |
3-乙氧基苯甲酸 |
home界面 |
3-乙氧基苯甲醛 |
启动应用程序 |
应用界面 |
模式菜单 |
主界面状态 |
gap material |
检测用户 |
模式选择菜单 |
gap measurement</t>
  </si>
  <si>
    <t>ecal模块 |
调节音量 |
接听电话 |
会议模式 |
ecb数据 |
自动切换情景模式</t>
  </si>
  <si>
    <t>用户点击 |
用户自定义 |
告知用户 |
手持终端</t>
  </si>
  <si>
    <t>切换方式 |
切换模式 |
切换操作 |
切换功能 |
grib解码 |
不执行 |
grass inflorescence |
反馈消息 |
规则执行</t>
  </si>
  <si>
    <t>3  2016.08.24 公布 公布
2016.09.21 实质审查的生效 实质审查的生效
IPC(主分类):H04M1/725
申请日:20160624
2020.04.03 发明专利申请公布后的驳回 发明专利申请公布后的驳回
号牌文件类型代码=1602
号牌文件序号=10182703939960
IPC(主分类)=H04M   1/725
申请公布日=20160824</t>
  </si>
  <si>
    <t>CN201610317120.3</t>
  </si>
  <si>
    <t>一种无线网络安全认证、接入方法及认证、接入装置</t>
  </si>
  <si>
    <t>本发明适用于网络安全认证技术领域，提供了一种无线网络安全认证、接入方法及认证、接入装置，认证方法包括：根据无线访问接入点AP名称和一次性的AP密码，生成并显示接入AP的二维码；接收用户终端扫描接入AP的二维码后提供的MAC地址；将提供的MAC地址加入允许上网的MAC地址列表；根据提供的MAC地址以及上网的密码，生成并显示用户终端接入无线网络的二维码。本发明的有益效果如下：1)免去手动设置MAC地址过滤的麻烦，简化了网络管理；2)无需手动输入密码，提高了用户终端接入的速度，提高了接入效果；3)生成与MAC地址相对应的二维码，可对二维码进行失效时间设置，如隔天失效等，易于隔离临时用户，免去了繁杂的MAC地址维护操作。</t>
  </si>
  <si>
    <t>一种无线网络安全认证方法，其特征在于，包括： 　　根据无线访问接入点AP名称和一次性的AP密码，生成并显示接入AP的二维码； 　　接收用户终端扫描接入AP的二维码后提供的MAC地址； 　　将提供的MAC地址加入允许上网的MAC地址列表； 　　根据提供的MAC地址以及上网的密码，生成并显示所述用户终端接入无线网络的二维码。</t>
  </si>
  <si>
    <t>2016/05/13</t>
  </si>
  <si>
    <t>H04W 12/06|H04L 29/06|H04W 12/08|H04W 48/16</t>
  </si>
  <si>
    <t>H04W12/06|H04L63/083|H04L63/0876|H04W12/08|H04W48/16</t>
  </si>
  <si>
    <t>　随着无线网络的普及，很多商店都安装有无线网络，客户可以通过用户终端连接无线网络，通过无线网络进行浏览网页、看文档等应用，以享受无线网络带来的互联网体验。&lt;br/&gt;　然而，目前的无线网络认证方法，路由器或者网关需要手动维护和更新MAC地址列表，网络管理复杂，用户终端需要手动输入密码，网络使用复杂，难以实现网络管理和网络使用上的双重便利。其原因在于以下两方面：&lt;br/&gt;　第一方面，目前的无线终端及无线AP热点均使用密码的方式进行安全认证，但同时破解技术不断发展，出现家庭无线路由被他人蹭网，公司网络被破解后进行破坏性活动等事件，令人防不胜防。&lt;br/&gt;　第二方面，当前无线终端有MAC地址过滤功能，可以通过MAC地址允许或拒绝无线网络中的计算机访问广域网，但是对于普通用户操作非常复杂，且需要不断投入时间精力维护和更新MAC地址列表，体验不好。</t>
  </si>
  <si>
    <t>　本发明属于网络安全认证技术领域，尤其涉及一种无线网络安全认证、接入方法及认证、接入装置。</t>
  </si>
  <si>
    <t>[0037]　实施例一 [0038]　图1是本发明实施例提供的无线网络安全认证方法的实现流程图，详述如下： [0039]　在步骤S101中，根据无线访问接入点AP名称和一次性的AP密码，生成并显示接入AP的二维码； [0040]　其中，所述AP包括WIFI的AP和WAPI的AP中的至少一种。 [0041]　WIFI:：Wireless?Fidelity，无线保真。 [0042]　WAPI：Wireless?LAN?Authentication?and?Privacy?Infrastructure，无线局域网鉴别和保密基础结构。 [0043]　步骤S101，具体为： [0044]　根据WiFi名称和一次性的WiFi密码，生成并显示接入AP的二维码； [0045]　或者， [0046]　根据WAPI名称和一次性的WAPI密码，生成并显示接入AP的二维码。 [0047]　在步骤S102中，接收用户终端扫描接入AP的二维码后提供的MAC地址； [0048]　在步骤S103中，将提供的MAC地址加入允许上网的MAC地址列表； [0049]　读取系统时间； [0050]　当系统时间到达设定的时间时，重置MAC地址列表。 [0051]　通过MAC地址列表中的MAC地址清空，重置MAC地址列表 [0052]　在步骤S104中，根据提供的MAC地址以及上网的密码，生成并显示所述用户终端接入无线网络的二维码。 [0053]　其中，所述用户终端接入无线网络的二维码与提供的MAC地址相对应。 [0054]　其中，一个MAC地址对应一个用户终端接入无线网络的二维码。 [0055]　其中，设定所述用户终端接入无线网络的二维码的失效时间； [0056]　获取所述用户终端接入无线网络的二维码的生成时间； [0057]　若生成时间到达失效时间时，将所述用户终端接入无线网络的二维码识别为失效的二维码。 [0058]　用户终端通过失效的二维码，不能接入无线网络，从而隔离了临时用户。 [0059]　在本发明实施例中，本发明具有操作简易、安全、用户体验良好的显著优点。用户仅需要2次扫一扫的方式即可完成信任设备绑定及上网设置，适用于不同场合下密码的安全的要求，具有广阔的应用前景和深度的商业价值，主要的有益效果在于以下三方面，详述如下： [0060]　1)免去手动设置MAC地址过滤的麻烦，极大的简化了网络管理； [0061]　2)无需手动输入密码，提高了用户终端接入的速度，提高了接入效果。 [0062]　3)生成与MAC地址相对应的二维码，非信任设备即使拿到之前的二维码也无法接入，同时可对二维码进行失效时间设置，如隔天失效等，易于隔离临时用户，免去了繁杂的MAC地址维护操作。 [0063]　实施例二 [0064]　本发明实施例描述了生成并显示接入AP的二维码的实现流程，详述如下： [0065]　根据WiFi名称和一次性的WiFi密码，生成并显示接入AP的二维码。 [0066]　实施例三 [0067]　图2是本发明实施例提供的无线网络安全认证方法步骤S101的实现流程图，详述如下： [0068]　随机生成WiFi密码； [0069]　根据WiFi名称和随机生成的WiFi密码，生成并显示接入AP的二维码。 [0070]　实施例四 [0071]　本发明实施例描述了配置上网的密码的实现流程，详述如下： [0072]　在所述根据提供的MAC地址以及上网的密码，生成并显示所述用户终端接入无线网络的二维码之前，所述无线网络安全认证方法还包括： [0073]　配置上网的密码。 [0074]　实施例五 [0075]　图3是本发明实施例提供的无线网络接入方法的实现流程图，详述如下： [0076]　在步骤S301中，通过扫描接入AP的二维码，接入AP； [0077]　在步骤S302中，向接入的AP提供MAC地址； [0078]　在步骤S303中，通过扫描接入无线网络的二维码，接入无线网络。 [0079]　本发明具有易用性的特点，非常人性化的结合了MAC地址过滤和密码验证相结合的方法，而其中的纽带是二维码，利用被分享的WiFi热点和无线AP热点都是给信任的人的特点，那么被信任的用户就能近距离的使用扫一扫的功能加入无线网络，实现安全分享无线网络资源。 [0080]　而其他非信任的人，如蹭网用户等就不可能扫到此二维码，进一步的，可生成二维码与某个MAC地址相关，这样非信任设备即使拿到之前的二维码也无法接入，同时可对二维码进行失效时间设置，如隔天失效等，使临时用户也能使用简单的方式来区隔，免去了繁杂的MAC地址维护操作。 [0081]　实施例六 [0082]　图4是本发明实施例描述了无线网络安全认证方法，在实际应用中的较佳实施流程图，详述如下： [0083]　AP生成初始的二维码； [0084]　用户终端通过摄像头扫一扫链接AP； [0085]　AP判断是否； [0086]　黑名单设备； [0087]　向AP提交设备信息，握手确认； [0088]　AP将此设备MAC地址添加到受信任列表； [0089]　AP重新生成与设备相关的二维码显示； [0090]　用户终端使用摄像头进行扫一扫加入无线网络上网。 [0091]　实施例七 [0092]　图5是本发明实施例提供的无线网络安全认证装置的结构框图，该装置可以运行于无线终端中，包括但不限于路由器和网关。为了便于说明，仅示出了与本实施例相关的部分。 [0093]　接入AP的二维码显示模块51，接入AP的二维码显示模块，用于根据无线访问接入点AP名称和一次性的AP密码，生成并显示接入AP的二维码； [0094]　MAC地址接收模块52，用于接收用户终端扫描接入AP的二维码后提供的MAC地址； [0095]　MAC地址加入模块53，用于将提供的MAC地址加入允许上网的MAC地址列表； [0096]　接入无线网络的二维码显示模块54，用于根据提供的MAC地址以及上网的密码，生成并显示所述用户终端接入无线网络的二维码。 [0097]　作为本实施例的一种实现方式，在所述无线网络安全认证装置中，所述接入AP的二维码显示模块具体用于： [0098]　根据WiFi名称和一次性的WiFi密码，生成并显示接入AP的二维码。 [0099]　作为本实施例的一种实现方式，在所述无线网络安全认证装置中，所述接入AP的二维码显示模块，包括： [0100]　WiFi密码生成单元，用于随机生成WiFi密码； [0101]　接入AP的二维码显示单元，用于根据WiFi名称和随机生成的WiFi密码，生成并显示接入AP的二维码。 [0102]　作为本实施例的一种实现方式，在所述无线网络安全认证装置中，所述编码存储模块包括： [0103]　密码配置模块，用于配置上网的密码。 [0104]　本发明实施例提供的装置可以应用在前述对应的方法实施例中，实施过程详情参见上述实施例的描述，在此不再赘述。 [0105]　实施例九 [0106]　图6是本发明实施例提供的无线网络接入装置的结构框图，该装置可以运行于用户终端中，包括但不限于手机、笔记本电脑、平板电脑。为了便于说明，仅示出了与本实施例相关的部分。 [0107]　参照图6，该无线网络接入装置，包括： [0108]　AP接入模块61，用于通过扫描接入AP的二维码，接入AP； [0109]　MAC地址模块62，用于向接入的AP提供MAC地址； [0110]　无线网络接入模块63，用于通过扫描接入无线网络的二维码，接入无线网络。 [0111]　本发明实施例提供的装置可以应用在前述对应的方法实施例中，实施过程详情参见上述实施例的描述，在此不再赘述。</t>
  </si>
  <si>
    <t>本发明的有益效果如下：1)免去手动设置MAC地址过滤的麻烦，简化了网络管理；2)无需手动输入密码，提高了用户终端接入的速度，提高了接入效果；3)生成与MAC地址相对应的二维码，可对二维码进行失效时间设置，如隔天失效等，易于隔离临时用户，免去了繁杂的MAC地址维护操作。</t>
  </si>
  <si>
    <t>WO2014189262 |
CN104574065A |
CN104244245A |
CN103607710A</t>
  </si>
  <si>
    <t>WO2018076675 |
CN111132159A |
CN110072237A |
CN109219045A |
CN108647763A |
CN106412900A</t>
  </si>
  <si>
    <t>2.13</t>
  </si>
  <si>
    <t>接入无线网络 |
无线网络接入 |
无线访问接入点 |
保密基础结构 |
终端接入 |
无线局域网 |
接入方法 |
无线网络 |
接入装置 |
mac地址</t>
  </si>
  <si>
    <t>安全认证方法 |
网络安全认证 |
无线网络安全 |
ap密码 |
无线网络认证 |
认证方法 |
wifi密码 |
家庭网络安全 |
信息安全 |
密码配置 |
认证装置 |
接收用户终端 |
二维码</t>
  </si>
  <si>
    <t>ap接入 |
接入ap |
网络接入方法 |
无线网络上网 |
无线ap热点 |
mac地址过滤 |
显示接入</t>
  </si>
  <si>
    <t>cyclic test |
ap名称</t>
  </si>
  <si>
    <t>3  2016.08.24 公布 公布
2016.09.21 实质审查的生效 实质审查的生效
IPC(主分类):H04W12/06
申请日:20160513
2020.10.27 发明专利申请公布后的驳回 发明专利申请公布后的驳回
申请公布日=2016.08.24</t>
  </si>
  <si>
    <t>CN201610273455.X</t>
  </si>
  <si>
    <t>一种音频信号输出方法及装置</t>
  </si>
  <si>
    <t>本发明适用于智能移动终端领域，提供了一种音频信号输出方法及装置，所述音频信号输出方法包括：检测智能移动终端是否接入音频数据线；当智能移动终端接入音频数据线时，判断接入的音频数据线是否为光纤数据线；当接入的音频数据线为光纤数据线时，通过智能移动终端上的光纤音频接口以及光纤数据线，向外接的音响提供数字音频信号。本发明有益效果在于以下两方面，第一方面；智能终端可以为发烧级音响提供更好的声音源，使得发烧级音响可以更好地发挥作用，很好的提高了用户体验。第二方面，通过自动判别光纤数字音频接口与普通模拟音频接口，可以准确输出不同种类的音频信号，满足了播放不同品质音乐的需求。</t>
  </si>
  <si>
    <t>一种音频信号输出方法，其特征在于，包括： 　　检测智能移动终端是否接入音频数据线； 　　当智能移动终端接入音频数据线时，判断接入的音频数据线是否为光纤数据线； 　　当接入的音频数据线为光纤数据线时，通过智能移动终端上的光纤音频接口以及光纤数据线，向外接的音响提供数字音频信号。</t>
  </si>
  <si>
    <t>一种音频信号输出方法，其特征在于，包括： 　　检测智能移动终端是否接入音频数据线； 　　当智能移动终端接入音频数据线时，判断接入的音频数据线是否为光纤数据线； 　　当接入的音频数据线为光纤数据线时，通过智能移动终端上的光纤音频接口以及光纤数据线，向外接的音响提供数字音频信号，其中，所述光纤数据线连接于所述光纤音频接口； 　　所述当接入的音频数据线为光纤数据线时，通过智能移动终端上的光纤音频接口以及光纤数据线，向外接的音响提供数字音频信号，具体为: 　　当接入的音频数据线为光纤数据线时，采用数字音频信号输出模式；根据数字音频信号输出模式，在芯片与所述光纤数据线之间建立光纤数字音频通道，通过所述光纤数字音频通道向外接的音响提供数字音频信号； 　　所述当智能移动终端接入音频数据线时，判断接入的音频数据线是否为光纤数据线，具体为: 　　当智能移动终端接入音频数据线时，根据预先配置的音频数据线种类判别线程，判断接入的音频数据线是否为光纤数据线； 　　所述当智能移动终端接入音频数据线时，判断接入的音频数据线是否为光纤数据线，具体为: 　　当智能移动终端接入音频数据线时，根据音频数据线种类判别线程，判别模拟音频数据线中断和光纤数字音频数据线中断；倘若判别到光纤数字音频数据线中断，则判断接入的数据线为光纤数据线；其中，模拟音频数据线中断和光纤数字音频数据线中断所产生的中断信号不同。</t>
  </si>
  <si>
    <t>中科创达软件科技(深圳)有限公司</t>
  </si>
  <si>
    <t>王胥 |
岳蓬星</t>
  </si>
  <si>
    <t>王胥</t>
  </si>
  <si>
    <t>2016/04/27</t>
  </si>
  <si>
    <t>2016/07/06</t>
  </si>
  <si>
    <t>2019/04/26</t>
  </si>
  <si>
    <t>H04R3/00|H04R2430/00</t>
  </si>
  <si>
    <t>　随着智能移动终端智能化时代的到来，智能移动终端的配置越来越强大，功能越来越齐全，适用于智能移动终端的程序也是五花八门，日益增多，用户可以通过智能移动终端下载并播放自己喜欢的音乐。&lt;br/&gt;　然而，现有智能终端无法输出数字音频信号，不能为发烧级音响提供更好的数字音源，不利于提高音频播放效果。其原因在于，现有技术中，智能移动终端通常只具有3.5mm音频接口，因此不会判断接入的音频数据线是否为光纤数据线，也就无法输出数字音频信号，进而也不能为外接的发烧级音响提供更好的数字音频，导致发烧级音响的音频效果大打折扣。</t>
  </si>
  <si>
    <t>　本发明属于智能移动终端领域，尤其涉及一种音频信号输出方法及装置。</t>
  </si>
  <si>
    <t>[0022]　实施例一 [0023]　图1是本发明实施例提供的音频信号输出方法的实现流程图，详述如下： [0024]　在步骤S101中，检测智能移动终端是否接入音频数据线； [0025]　其中，安装光纤音频接口到智能移动终端中。 [0026]　其中，光纤音频接口和模拟音频接口分离或者集成在一起。 [0027]　在步骤S102中，当智能移动终端接入音频数据线时，判断接入的音频数据线是否为光纤数据线； [0028]　在步骤S103中，当接入的音频数据线为光纤数据线时，通过智能移动终端上的光纤音频接口以及光纤数据线，向外接的音响提供数字音频信号。 [0029]　其中，光纤数据线连于光纤音频接口。 [0030]　其中，步骤S103，具体为: [0031]　当接入的音频数据线为光纤数据线时，采用数字音频信号输出模式； [0032]　通过采用的数字音频信号输出模式、智能移动终端上的光纤音频接口以及光纤数据线，向外接的音响提供数字音频信号。 [0033]　其中，当接入的音频数据线为光纤数据线时，通过智能移动终端上的光纤音频接口以及光纤数据线，向外接的音响提供数字音频信号，具体为: [0034]　当接入的音频数据线为光纤数据线时，采用数字音频信号输出模式； [0035]　根据数字音频信号输出模式,在芯片与所述光纤数据线之间建立光纤数字音频通道； [0036]　通过建立的光纤数字音频通道、智能移动终端上的光纤音频接口以及光纤数据线，向外接的音响提供数字音频信号。 [0037]　第一方面；使用光纤传输无损的数字音频信号给发烧音响，数字音频信号在传输过程中比模拟信号更稳定、质量更好,因此，智能终端可以为发烧级音响提供更好的声音源，使得发烧级音响可以更好地发挥作用，很好的提高了用户体验。 [0038]　第二方面，通过自动判别光纤数字音频接口与普通模拟音频接口，可以准确输出不同种类的音频信号，满足了播放不同品质音乐的需求。 [0039]　此外，如果该智能终端设备为VR/AR设备，则可为其提供更好的音频用户体验。上述二点满足了智能终端用户的对音频质量的严苛要求，很好的提高了智能终端用户的使用体验。 [0040]　实施例二 [0041]　本发明实施例描述了判断接入的音频数据线是否为光纤数据线的实现流程，详述如下： [0042]　当智能移动终端接入音频数据线时，根据预先配置的音频数据线种类判别线程，判断接入的音频数据线是否为光纤数据线。 [0043]　实施例三 [0044]　本发明实施例描述了配置音频数据线种类判别线程的实现流程，详述如下： [0045]　在所述当智能移动终端接入音频数据线时，判断接入的音频数据线是否为光纤数据线之前，所述音频信号输出方法，还包括： [0046]　配置音频数据线种类判别线程。 [0047]　实施例四 [0048]　图2是本发明实施例提供的音频信号输出方法步骤S102的实现流程图，详述如下： [0049]　在步骤S201中，当智能移动终端接入音频数据线时，根据音频数据线种类判别线程，判别模拟音频数据线中断和光纤数字音频数据线中断； [0050]　在步骤S202中，倘若判别到光纤数字音频数据线中断，则判断接入的数据线为光纤数据线； [0051]　其中，模拟音频数据线中断和光纤数字音频数据线中断所产生的中断信号不同。 [0052]　实施例五 [0053]　本发明实施例描述了嵌入拍摄同步通道的实现流程，详述如下： [0054]　倘若判别到模拟音频数据线中断，则判断接入的数据线为模拟音频数据线。 [0055]　实施例六 [0056]　图3是本发明实施例提供的音频信号输出模式选择流程的实现流程图，详述如下： [0057]　1)开始； [0058]　2)插入音频数据线； [0059]　3)判断插入的数据线是否为光纤数据线； [0060]　4)如果插入的为光纤数据线，则输出数字音频信号； [0061]　5)如果插入的为普通音频数据线，则输出模拟音频信号； [0062]　6)结束。 [0063]　实施例七 [0064]　图4是本发明实施例提供的音频数据线种类判别流程的实现流程图，详述如下： [0065]　1)开始； [0066]　2)插入音频数据线； [0067]　3)判断产生了模拟音频数据线中断还是光纤数字音频数据线中断？ [0068]　4)如果产生了模拟音频数据线中断，则可以判别插入的该音频数据线为模拟音频数据线； [0069]　5)如果产生了光纤数字音频数据线中断，则可以判别插入的该音频数据线为光纤数字音频数据线； [0070]　6)结束。 [0071]　实施例八 [0072]　图5是本发明实施例提供的音频信号输出装置的结构框图，该装置可以运行于具备光纤音频接口的智能移动终端中，智能移动终端包括但不限于移动电话、虚拟现实设备(Virtual Reality，VR)、增强现实设备(Augmented Reality，AR)、口袋计算机(Pocket Personal Computer，PPC)、掌上电脑、计算机、笔记本电脑、个人数字助理(Personal Digital Assistant，PDA)等。 [0073]　为了便于说明，仅示出了与本实施例相关的部分。 [0074]　参照图5，该音频信号输出装置，包括： [0075]　音频数据线检测模块51，用于检测智能移动终端是否接入音频数据线； [0076]　音频数据线判断模块52，用于当智能移动终端接入音频数据线时，判断接入的音频数据线是否为光纤数据线； [0077]　数字音频信号输出模块53，用于当接入的音频数据线为光纤数据线时，通过智能移动终端上的光纤音频接口以及光纤数据线，向外接的音响提供数字音频信号。 [0078]　作为本实施例的一种实现方式，在所述音频信号输出装置中，所述音频数据线判断模块，具体用于当智能移动终端接入音频数据线时，根据预先配置的音频数据线种类判别线程，判断接入的音频数据线是否为光纤数据线。 [0079]　作为本实施例的一种实现方式，所述音频信号输出装置，还包括： [0080]　音频数据线种类判别线程配置模块，用于配置音频数据线种类判别线程。 [0081]　作为本实施例的一种实现方式，在所述音频信号输出装置中，所述音频数据线判断模块，具体为： [0082]　判别单元，用于当智能移动终端接入音频数据线时，根据音频数据线种类判别线程，判别模拟音频数据线中断和光纤数字音频数据线中断； [0083]　光纤数据线判断单元，用于倘若判别到光纤数字音频数据线中断，则判断接入的数据线为光纤数据线； [0084]　其中，模拟音频数据线中断和光纤数字音频数据线中断所产生的中断信号不同。 [0085]　作为本实施例的一种实现方式，所述音频信号输出装置还包括： [0086]　模拟音频数据线判断单元，用于倘若判别到模拟音频数据线中断，则判断接入的数据线为模拟音频数据线。 [0087]　本发明实施例提供的装置可以应用在前述对应的方法实施例中，详情参见上述实施例的描述，在此不再赘述。 涵盖在本发明的保护范围之内。因此，本发明的保护范围应以权利要求的保护范围为准。</t>
  </si>
  <si>
    <t>第二方面，通过自动判别光纤数字音频接口与普通模拟音频接口，可以准确输出不同种类的音频信号，满足了播放不同品质音乐的需求。</t>
  </si>
  <si>
    <t>CN103218329A |
CN101006435A |
US20100190438A1</t>
  </si>
  <si>
    <t>CN108989918B |
CN106100742B |
CN108989918A |
CN106100742A</t>
  </si>
  <si>
    <t>CN105744442B</t>
  </si>
  <si>
    <t>gas furnace |
接入音频 |
模拟音频接口 |
模拟音频信号 |
数字音频信号 |
gate replacement |
数字音频接口 |
数字音源 |
光纤数字音频 |
发烧级音响 |
光纤音频 |
插入音频 |
数字音频通道 |
光纤数据</t>
  </si>
  <si>
    <t>gate conductive film |
furyl group |
fucosylated glycoprotein |
播放 |
gcr15工件 |
声音源 |
判断模块</t>
  </si>
  <si>
    <t>智能终端设备 |
掌上电脑 |
笔记本电脑 |
智能移动终端 |
智能终端 |
个人数字助理 |
移动终端接入 |
判断接入 |
数据线</t>
  </si>
  <si>
    <t>输出方法 |
中断信号</t>
  </si>
  <si>
    <t>3  2016.07.06 公开 公开
2016.08.10 实质审查的生效 实质审查的生效
IPC(主分类):H04R3/00
申请日:20160427
2019.04.26 授权 授权</t>
  </si>
  <si>
    <t>深圳中-专利商标事务所;张全文</t>
  </si>
  <si>
    <t>CN201610074364.3</t>
  </si>
  <si>
    <t>一种移动设备接入耳机时选择音视频应用的方法</t>
  </si>
  <si>
    <t>本发明公开了一种移动设备接入耳机时选择音视频应用的方法，该方法包括：检测移动设备是否插入耳机；若是，在移动设备的当前显示界面上提供音视频应用选择区域，并在所述音视频应用选择区域上显示所有的音视频应用程序图标；当音视频应用程序图标接收到用户的点击指令时，打开音视频应用程序图标，运行音视频应用程序。该方法实现快速打开音视频应用程序，提高用户使用音视频应用程序的便捷性。</t>
  </si>
  <si>
    <t>一种移动设备接入耳机时选择音视频应用的方法，其特征在于，包括： 　　检测移动设备是否插入耳机； 　　若是，在移动设备的当前显示界面上提供音视频应用选择区域，并在所述音视频应用选择区域上显示所有的音视频应用程序图标； 　　当音视频应用程序图标接收到用户的点击指令时，打开音视频应用程序图标，运行音视频应用程序。</t>
  </si>
  <si>
    <t>余强</t>
  </si>
  <si>
    <t>2016/02/02</t>
  </si>
  <si>
    <t>G06F  3/16|G06F  3/0487</t>
  </si>
  <si>
    <t>G06F3/167|G06F3/0487|G06F3/162</t>
  </si>
  <si>
    <t>　目前，移动设备的用户使用耳机听音乐或者看视频时，需要将耳机插入移动设备的耳机接口中，当插入耳机后，还需要用户进入到移动设备的主界面中去选择需要使用的音视频应用程序图标，点击图标进入音视频应用程序的界面，音视频应用程序包括音乐应用程序图标或者视频应用程序，例如QQ音乐应用程序、优酷视频应用程序、酷我音乐应用程序及暴风影音视频程序等等。这样用户插入耳机之后还需要在进入到主界面去选择音视频应用程序，过程并不便捷，比较繁琐。</t>
  </si>
  <si>
    <t>　本发明涉及移动设备技术领域，特别是涉及一种移动设备接入耳机时选择音视频应用的方法。</t>
  </si>
  <si>
    <t>[0031]　本发明的核心是提供一种移动设备接入耳机时选择音视频应用的方法，以实现快速打开音视频应用程序，提高用户使用音视频应用程序的便捷性。 [0033]　请参考图1，图1为本发明所提供的一种移动设备接入耳机时选择音视频应用的方法的流程图，该方法包括： [0034]　S11：检测移动设备是否插入耳机； [0035]　S12：若是，在移动设备的当前显示界面上提供音视频应用选择区域，并在音视频应用选择区域上显示所有的音视频应用程序图标； [0036]　S13：当音视频应用程序图标接收到用户的点击指令时，打开音视频应用程序图标，运行音视频应用程序。 [0037]　可见，当移动设备插入耳机时，会在移动设备的当前先界面上显示出所有的音视频应用程序，用户直接点击音视频应用程序图标就可以进入音视频应用程序的界面中，直接使用音视频应用程序，这样让用户不需要在插入耳机之后进入到主界面去选择应用，直接在插入耳机后立即能够在移动设备的当前界面上直接选择音视频应用程序图标，快速打开音视频应用程序，过程非常便捷，实现快速打开音视频应用程序，提高用户使用音视频应用程序的便捷性。 [0038]　具体的，基于上述方法，在移动设备的当前显示界面上提供音视频应用选择区域之前，读取移动设备中存储的所有的音视频应用程序，获得所有的音视频应用程序图标。 [0039]　检测移动设备是否插入耳机的过程为：在操作系统内核Kernel层中采用UEvent机制来监听是否存在耳机插入事件。在内核Kernel层中，耳机插入事件是在移动设备插入耳机时产生的事件，指代耳机插入移动设备这个事件，它的存在表明移动设备是插入耳机的，事件会存在一个工作流，进行事件的传递。 [0040]　读取移动设备中存储的所有的音视频应用程序的过程具体为：若监听到耳机插入事件，将耳机插入事通过广播的方式传递给上层，使所有音视频应用程序接受到传递过来的耳机插入事件的广播，读取接收到广播的所有音视频应用程序。 [0041]　一般的，移动设备上设置的常用的操作系统是Android操作系统。BroadcastReceiver是Android操作系统中产生的各种各样的事件。PackageManagerService是Android操作系统中应用包管理服务。Sqlite数据库是一款轻型的数据库，是遵守ACID的关系型数据库管理系统，Android系统中广泛使用。 [0042]　在检测移动设备是否插入耳机的过程中，当耳机插入移动设备，设备检查到耳机插入事件，进行底层传递事件，将该事件以广播的形式进行传输，即把事件当做广播，发送广播；App通过BroadcastReceiver接收广播，弹出音视频应用选择框；用户选择需要打开的音视频应用程序图标，进入音视频应用程序的界面。 [0043]　以Android6.0为例，耳机插入事件的传递流程为：根据内核UEvent监听到耳机插入事件并上报，通过标志位确定监听耳机的方式，这里有两种监听的方式，如果标志位为true，会经过InputManagerService，系统默认为false；WiredAccessoryManager拥有一个WiredAccessoryObserver成员，耳机的插入事件传递到WiredAccessoryManager；WiredAccessoryObserver通过UEvent方式来检测耳机的插入状态；通过AudioManager调用AudioService的接口；通过AudioService，最后向上层发送一个耳机插入状态的广播；App最终接收ACTION_HEADSET_PLUG广播并进行相应的处理。 [0044]　当耳机插入移动设备时，移动设备提供给用户的当前界面如图2所示。图2为插入耳机时移动设备的显示界面示意图，其中，A1为设备插入位置，B1为音视频应用选择区域，C1为设定按钮，即设定按钮图标，点击设定按钮会进入详细设定模块，D1为欢迎界面，B1中上显示的所有的音视频应用程序图标即为耳机插入时应用选择列表，也直接称为应用选择列表。 [0045]　步骤S12中，在移动设备的当前显示界面上提供音视频应用选择区域的过程具体为：检测数据库中存储的耳机应用设置项中耳机应用开关是否开启，若是，在移动设备的当前界面上弹出音视频应用选择区域。图3为耳机应用设置项的界面示意图，其中，A2为耳机应用开关，B2为详细设置按项，点击会进入耳机应用详细设定界面。耳机应用开关使用SwitchPreference，详细设置使用Preference，点击后进入耳机应用详细设定界面。 [0046]　当耳机插入时，耳机应用的广播接收器接收到ACTION_HEADSET_PLUG广播，读取数据库存储的应用开关是否开启，如果应用开关已经关闭，则不需要开启该应用，不会弹出应用选择界面。应用已经开启，读取耳机插入应用选择列表，加载应用图标和名称，显示界面，点击应用图标，会进入相应的应用中。 [0047]　步骤S12中，在音视频应用选择区域上显示所有的音视频应用程序图标的过程具体为：利用RelativeLayout布局来设置音视频应用选择区域，通过addView动态添加所有的音视频应用的图标和标题信息并进行显示。 [0048]　音视频应用选择区域的实现需要App服务注册广播接收器，接收耳机插入的广播，根据详细设定中的开关来决定是否弹出音视频选择区域。音视频选择区域实现形式为Activity，需要进行界面调整，整体采用RelativeLayout布局，欢迎界面和设定为ImageView，其中设定按钮可点击。音视频应用选择区使用LinearLayout，通过addView动态添加应用图标和文本，点击图标会进入相应的应用。音视频应用选择区域还需要获取应用程序图标和标题信息，例如QQ音乐是根据数据库查询应用的包名和类名，间接从PackageManager获取过来的，通过应用程序的包名和类名也可以实现点击后启动相应的应用。 [0049]　可见，当插入耳机时，用户能够更加快速打开相关的音视频软件，节约用户去主界面寻找应用的时间，提供更好的用户体验度，用户也可以动态设置耳机插入时需要选择的音视频应用程序即音视频软件，也可以通过设置禁用该功能。本发明通过BroadcastReceiver接收Android设备的耳机插入广播，弹出相应的音视频选择对话框，对话框中为用户设置的音视频图标，用户点击图标后进入相关的应用。 [0050]　音视频设置应用选择区域中还包括设定按钮图标，即图2中的设定按钮C1。详细的，当设定按钮图标接收到用户的点击指令时，打开设定按钮图标，进入耳机应用设置项的界面，耳机应用设置项的界面包括耳机应用开关和详细设置按项。打开设定按钮图标，进入的界面与耳机应用设置项的界面是一样的界面，打开设定按钮图标进入的就是耳机应用设置项的界面，耳机应用设置项的界面如图3所示。 [0051]　当详细设置按项接收到用户的点击指令时，打开详细设置按项，进入耳机应用详细设置的界面，耳机应用详细设备的界面包括装饰图区域和音视频应用程序图标区域。图4为耳机应用详细设置的界面，图4中，A3为一张图片，仅仅为了界面显示效果更加友好，B3为增加App按项即增加按钮，点击会进入App列表界面，选择相应App就可以添加到耳机插入时选择应用列表，C3为耳机插入时选择应用列表中的一个普通App，点击该App可以选择将该App从耳机插入时选择应用列表移除，也可以选择更换该App。音视频应用程序图标区域中还包括增加按钮图标。 [0052]　当增加按钮图标接收到用户的点击指令时，打开增加按钮图标，在耳机应用详细设置的界面上弹出音视频应用选择框，利用音视频应用选择框选择需要添加的音视频程序图标。图5为音视频应用选择框的界面示意图，图4点击B3这个增加按钮，弹出应用选择框如图5所示。图5中，A4为Titile，即应用菜单，B4包含了该应用的图标和名称，点击B4处应用即可将该应用添加到耳机插入时选择应用列表。增加应用的实现过程中，需要整体使用ScrollView，ScrollView中包含所有的App项，App动态添加应用选择列表中，每个App项包含一个应用图标和应用名称，应用图标使用ImageView，应用名称使用TextView。 [0053]　用户可以设置增加，移除和更新耳机插入时显示的音视频应用选择区域中所有的音视频应用程序即应用选择列表，也称为耳机插入时应用选择列表，实时保存到数据库表中。应用选择列表的更新包括实时检查应用包的新增、移除和更新，通过监听应用包改变、增加和移除广播，广播是由系统服务PackageManagerService发出，应用改变时，更新可供选择的音视频应用列表。耳机插入时也可以选择应用列表的更新，通过数据库增加，删除，更新操作，更新耳机插入选择应用列表，使用Sqlite数据库保存选择应用列表。 [0054]　用户可以通过设置中打开耳机选择应用设置项。设置项包含该应用开关，当开关为开时，插入耳机弹出音视频应用选择框，否则，禁止使用插入耳机弹出音视频应用选择功能。用户可以设置耳机插入应用选择列表，包括增加，移除和更新，同时更新数据库表。 [0055]　图4中点击C3应用，弹出应用移除、更新界面如图6所示，图6为应用移除更新的界面示意图，其中，A5为移除按钮，点击后会将C5处的应用从耳机插入时选择应用列表中移除，而如果点击B5处则会将C5处应用替换为B5处的应用，该界面实现上只在应用选择图5中增加了一个移除按钮。 [0056]　具体的，耳机应用详细设定过程中，点击系统设定菜单或点击图2的音视频应用选择区域中的设定按钮，进入耳机应用设置项的界面，即进入图3。控制是否需要打开耳机应用开关，默认为打开。读取数据库记录的耳机插入应用选择列表信息，加载应用图标和文本，可以增加，移除，更新耳机插入应用选择列表，如图4的耳机应用详细设置的界面。点击耳机应用详细设置的界面中的增加按钮，进入图5。然后用户选择某一应用后，更新数据库记录的耳机插入选择应用列表，更新应用选择界面。用户选择具体的应用，进入图6，点击具体的应用，更新数据库，更新耳机插入应用选择列表，点击移除按钮，将该应用从耳机插入应用选择列表中移除，更新数据库，更新应用选择界面。 [0057]　综上，本发明所提供的一种移动设备接入耳机时选择音视频应用的方法，检测移动设备是否插入耳机；若是，在移动设备的当前显示界面上提供音视频应用选择区域，并在音视频应用选择区域上显示所有的音视频应用程序图标；当音视频应用程序图标接收到用户的点击指令时，打开音视频应用程序图标，运行音视频应用程序。可见，当移动设备插入耳机时，会在移动设备的当前先界面上显示出所有的音视频应用程序，用户直接点击音视频应用程序图标就可以进入音视频应用程序的界面中，直接使用音视频应用程序，这样让用户不需要在插入耳机之后进入到主界面去选择应用，直接在插入耳机后立即能够在移动设备的当前界面上直接选择音视频应用程序图标，快速打开音视频应用程序，过程非常便捷，实现快速打开音视频应用程序，提高用户使用音视频应用程序的便捷性。</t>
  </si>
  <si>
    <t>该方法实现快速打开音视频应用程序，提高用户使用音视频应用程序的便捷性。</t>
  </si>
  <si>
    <t>CN104571498A |
CN103618827A |
CN103324459A |
CN102932549A |
CN102868817A |
CN102394980A |
US20140059426A1</t>
  </si>
  <si>
    <t>CN107645546B |
WO2020248666A1 |
CN109062473A |
CN107645546A |
CN107608727A |
CN107273221A</t>
  </si>
  <si>
    <t>2.2</t>
  </si>
  <si>
    <t>设置项 |
应用列表 |
主界面 |
界面显示 |
对话框 |
选择界面 |
点击指令 |
应用图标 |
应用程序图标 |
显示界面 |
用户选择 |
选择列表 |
视频图标 |
应用程序包 |
选择区域 |
设定按钮</t>
  </si>
  <si>
    <t>full fuel |
视频应用程序 |
程序图标 |
酷我音乐 |
点击图标 |
按钮图标 |
接入耳机 |
插入耳机 |
插入事件 |
读取移动</t>
  </si>
  <si>
    <t>系统默认 |
用户设置 |
视频应用</t>
  </si>
  <si>
    <t>android操作系统 |
galactosyl transferase |
移动设备</t>
  </si>
  <si>
    <t>3  2016.07.06 公开 公开
2016.08.03 实质审查的生效 实质审查的生效
IPC(主分类):G06F   3/16
申请日:20160202
2020.01.10 发明专利申请公布后的驳回 发明专利申请公布后的驳回
号牌文件类型代码=1602
号牌文件序号=10182698441953
IPC(主分类)=G06F   3/16
申请公布日=20160706</t>
  </si>
  <si>
    <t>北京集佳知识产权代理有限公司;罗满</t>
  </si>
  <si>
    <t>CN201610132466.6</t>
  </si>
  <si>
    <t>一种呼叫提示方法及装置</t>
  </si>
  <si>
    <t>本发明适用于移动终端技术领域，提供了一种呼叫提示方法及装置，所述呼叫提示方法包括：检测呼叫事件；当检测到呼叫事件时，获取呼叫产生的数据；根据呼叫产生的数据，识别呼叫状态；通过控制屏幕显示的内容，提示识别出的呼叫状态，或者，通过控制移动终端上的呼吸灯发光，提示识别出的呼叫状态。本发明在移动终端正常使用的情况下，解决了现有移动终端呼叫提示方式不够便利的问题，避免了出现听筒需要放到耳朵边一直等待听，有辐射且操作不方便，或者依靠接通震动提示，但其他状态不能实时提示而导致用户盲等待的情况，同时避免了出现免提扬声器声音较大，存在噪音，在一些场合不方便使用的情况，通过直观显示出呼叫状态，提高了系统的便利性。</t>
  </si>
  <si>
    <t>一种呼叫提示方法，其特征在于，包括： 　　检测呼叫事件； 　　当检测到呼叫事件时，获取呼叫产生的数据； 　　根据呼叫产生的数据，识别呼叫状态； 　　通过控制屏幕显示的内容，提示识别出的呼叫状态，或者，通过控制移动终端上的呼吸灯发光，提示识别出的呼叫状态。</t>
  </si>
  <si>
    <t>王卫锋</t>
  </si>
  <si>
    <t>2016/03/09</t>
  </si>
  <si>
    <t>H04M1/724|H04M1/72448</t>
  </si>
  <si>
    <t>　随着移动终端的普及，通话越来越便捷。用户拨打完电话号码后，通常需要拿起移动终端，将耳朵靠近移动终端的扬声器，通过听到呼叫状态的提示音，获取到呼叫状态。&lt;br/&gt;　然而，现有移动终端需要通过搭载的扬声器，播放呼叫状态的提示音，才能提示呼叫状态，提示方式不够便利。其原因在于，传统的状态提示，通常采用以下三种方式：&lt;br/&gt;　1.听筒播放的方式，需要将听筒放置到耳朵旁边听。&lt;br/&gt;　2.扬声器播放的方式，需要打开免提。&lt;br/&gt;　3.接通震动提示&lt;br/&gt;　听筒需要放到耳朵边一直等待听，有辐射且操作不方便。免提扬声器声音较大，存在噪音，在一些场合不方便使用。接通震动提示，但其他状态不能实时提示而导致用户盲等待。因此不利于快速提示呼叫状态。</t>
  </si>
  <si>
    <t>　本发明属于移动终端技术领域，尤其涉及一种呼叫提示方法及装置。</t>
  </si>
  <si>
    <t>[0027]　实施例一 [0028]　图1是本发明实施例提供的呼叫提示方法的实现流程图，详述如下： [0029]　在步骤S101中，检测呼叫事件； [0030]　呼叫事件为：拨打电话的事件。 [0031]　在步骤S102中，当检测到呼叫事件时，获取呼叫产生的数据； [0032]　在步骤S103中，根据呼叫产生的数据，识别呼叫状态； [0033]　在步骤S103之前，所述方法还包括： [0034]　设定需要识别的呼叫状态。 [0035]　在步骤S104中，通过控制屏幕显示的内容，提示识别出的呼叫状态，或者，通过控制移动终端上的呼吸灯发光，提示识别出的呼叫状态。 [0036]　在步骤S104之前，所述方法还包括： [0037]　配置呼叫状态对应的灯光颜色；或者， [0038]　配置呼叫状态对应的灯光颜色以及闪烁频率发光。 [0039]　所述方法还包括： [0040]　配置响铃次数提醒功能，所述响铃次数提醒功能，具体为： [0041]　记录响铃次数； [0042]　在屏幕上显示记录的响铃次数。 [0043]　在本发明实施例中，呼出电话时，可通过呼吸灯或者屏幕显示来提示呼出状态和被叫方状态，并可在屏幕上看到响铃次数。 [0044]　实施例二 [0045]　本发明实施例提供了呼叫状态的组成，详述如下： [0046]　所述呼叫状态包括呼叫方状态和被呼叫方状态，所述呼叫方状态包括呼出出错、呼出成功、本机欠费中的至少一种，所述被呼叫方状态包括正在通话、挂断、占线、无人接听中的至少一种。 [0047]　实施例三 [0048]　图2是本发明实施例提供的呼叫提示方法中步骤S104的实现流程图，详述如下： [0049]　在步骤S201中，获取预先配置的灯光颜色； [0050]　在步骤S202中，按照预先配置的灯光颜色，控制所述呼吸灯发光，提示识别出的呼叫状态。 [0051]　实施例四 [0052]　图3是本发明实施例提供的呼叫提示方法中步骤S202的第一实现流程图，详述如下： [0053]　在步骤S301中，按照预先配置的第一灯光颜色以及第一闪烁频率，控制所述呼吸灯发光，提示呼叫状态中的呼出出错； [0054]　在步骤S302中，按照预先配置的第二灯光颜色以及第二闪烁频率，控制所述呼吸灯发光，提示呼叫状态中的呼出成功； [0055]　在步骤S303中，按照预先配置的第三灯光颜色以及第三闪烁频率发光，控制所述呼吸灯发光，提示呼叫状态中的本机欠费。 [0056]　其中，第一灯光颜色、第二灯光颜色、第三灯光颜色为不同的颜色。 [0057]　其中，第一闪烁频率、第二闪烁频率、第三闪烁频率为不同的频率。 [0058]　实施例五 [0059]　图4是本发明实施例提供的呼叫提示方法中步骤S202的第二实现流程图，详述如下： [0060]　在步骤S401中，按照预先配置的第四灯光颜色以及第四闪烁频率，控制所述呼吸灯发光，提示识别出的正在通话； [0061]　在步骤S402中，按照预先配置的第五灯光颜色以及第五闪烁频率，控制所述呼吸灯发光，提示识别出的挂断； [0062]　在步骤S403中，按照预先配置的第六灯光颜色以及第六闪烁频率发光，控制所述呼吸灯发光，提示识别出的占线； [0063]　在步骤S404中，按照预先配置的第七灯光颜色以及第七闪烁频率发光，控制所述呼吸灯发光，提示识别出的无人接听。 [0064]　其中，第四灯光颜色、第五灯光颜色、第六灯光颜色、第七灯光颜色为不同的颜色。 [0065]　其中，第四频率、第五频率、第六频率、第七频率为不同的频率。 [0066]　实施例六 [0067]　图5是本发明实施例提供的呼叫提示方法，在实际应用中较佳的实现流程图，详述如下： [0068]　在步骤S501中，呼出电话； [0069]　在步骤S502中，启动呼吸灯标志网络双方各个状态； [0070]　在步骤S503中，提示相关动作。 [0071]　在本发明实施例中，在拨打电话后，可以不用听语音提示，直接通过呼吸灯来确认呼叫方状态和被呼叫方状态，简单快捷。 [0072]　实施例七 [0073]　图6是本发明实施例提供的呼叫提示装置的结构框图，该装置可以运行于具备通话功能的移动终端中。移动终端包括但不限于手机、平板电脑、笔记本电脑。为了便于说明，仅示出了与本实施例相关的部分。 [0074]　参照图6，该呼叫提示装置，包括： [0075]　呼叫事件检测模块61，用于检测呼叫事件； [0076]　获取模块62，用于当检测到呼叫事件时，获取呼叫产生的数据； [0077]　识别模块63，用于根据呼叫产生的数据，识别呼叫状态； [0078]　呼叫状态提示模块64，用于通过控制屏幕显示的内容，提示识别出的呼叫状态，或者，通过控制移动终端上的呼吸灯发光，提示识别出的呼叫状态。 [0079]　作为本实施例的一种实现方式，在呼叫提示装置中，所述呼叫状态包括呼叫方状态和被呼叫方状态，所述呼叫方状态包括呼出出错、呼出成功、本机欠费中的至少一种，所述被呼叫方状态包括正在通话、挂断、占线、无人接听中的至少一种。 [0080]　作为本实施例的一种实现方式，在呼叫提示装置中，所述呼叫状态提示模块，包括： [0081]　灯光颜色获取单元，用于获取预先配置的灯光颜色； [0082]　提示单元，用于按照预先配置的灯光颜色，控制所述呼吸灯发光，提示识别出的呼叫状态。 [0083]　作为本实施例的一种实现方式，在呼叫提示装置中，所述提示单元，包括： [0084]　呼出出错提示子单元，用于按照预先配置的第一灯光颜色以及第一闪烁频率，控制所述呼吸灯发光，提示呼叫状态中的呼出出错； [0085]　呼出成功提示子单元，用于按照预先配置的第二灯光颜色以及第二闪烁频率，控制所述呼吸灯发光，提示呼叫状态中的呼出成功； [0086]　本机欠费提示子单元，用于按照预先配置的第三灯光颜色以及第三闪烁频率发光，控制所述呼吸灯发光，提示呼叫状态中的本机欠费。 [0087]　作为本实施例的一种实现方式，在呼叫提示装置中，所述提示单元，包括： [0088]　正在通话提示子单元，用于按照预先配置的第四灯光颜色以及第四闪烁频率，控制所述呼吸灯发光，提示呼叫状态中的正在通话； [0089]　挂断提示子单元，用于按照预先配置的第五灯光颜色以及第五闪烁频率，控制所述呼吸灯发光，提示呼叫状态中的挂断； [0090]　占线提示子单元，用于按照预先配置的第六灯光颜色以及第六闪烁频率发光，控制所述呼吸灯发光，提示呼叫状态中的占线； [0091]　无人接听提示子单元，用于按照预先配置的第七灯光颜色以及第七闪烁频率发光，控制所述呼吸灯发光，提示呼叫状态中的无人接听。 [0092]　本发明实施例提供的装置可以应用在前述对应的方法实施例中，实施过程详情参见上述实施例的描述，在此不再赘述。 [0094]　以上所述，仅为本发明的具体实施方式，但本发明的保护范围并不局限于此，任何</t>
  </si>
  <si>
    <t>本发明在移动终端正常使用的情况下，解决了现有移动终端呼叫提示方式不够便利的问题，避免了出现听筒需要放到耳朵边一直等待听，有辐射且操作不方便，或者依靠接通震动提示，但其他状态不能实时提示而导致用户盲等待的情况，同时避免了出现免提扬声器声音较大，存在噪音，在一些场合不方便使用的情况，通过直观显示出呼叫状态，提高了系统的便利性。</t>
  </si>
  <si>
    <t>WO2013109575 |
CN104539781A |
CN104427479A |
CN104320532A |
CN103702478A |
CN103428352A |
CN103220400A |
CN102821213A</t>
  </si>
  <si>
    <t>CN109729217A</t>
  </si>
  <si>
    <t>拨打电话 |
提示方式 |
提示音 |
通话提示 |
控制移动终端 |
通话功能 |
控制屏幕 |
扬声器播放 |
移动终端 |
屏幕显示</t>
  </si>
  <si>
    <t>呼叫状态 |
无人接听 |
呼叫提示 |
占线提示 |
被呼叫方 |
检测呼叫 |
确认呼叫 |
呼叫方 |
呼出状态 |
用户拨打 |
免提扬声器 |
呼叫事件 |
获取呼叫 |
占线</t>
  </si>
  <si>
    <t>提示单元 |
doppler shift estimation |
提醒功能 |
语音提示 |
欠费</t>
  </si>
  <si>
    <t>呼吸灯 |
asymmetrical evolution |
灯光颜色</t>
  </si>
  <si>
    <t>3  2016.06.29 公布 公布
2016.07.27 实质审查的生效 实质审查的生效
IPC(主分类):H04M1/725
申请日:20160309
2020.04.03 发明专利申请公布后的驳回 发明专利申请公布后的驳回
号牌文件类型代码=1602
号牌文件序号=10182703939505
IPC(主分类)=H04M   1/725
申请公布日=20160629</t>
  </si>
  <si>
    <t>518000 广东省深圳市南山区高新南六道 6号迈科龙大厦 7A03室</t>
  </si>
  <si>
    <t>CN201610031421.X</t>
  </si>
  <si>
    <t>一种系统锁屏的保护方法及系统</t>
  </si>
  <si>
    <t>本申请公开了一种系统锁屏的保护方法及系统，当第三方应用调用锁屏接口时，提示用户输入锁屏密码，并根据该锁屏密码对操作系统进行屏幕解锁，然后通过提示用户当前是否禁用系统锁屏，告知用户当前有第三方应用执行关闭系统锁屏功能的操作，由于提示信息中包含有第三方应用的标识信息，因此用户根据该标识信息就可以判断该第三方应用是否为恶意程序，从而采取有效措施。本发明通过对锁屏接口进行实时监测，并在锁屏接口被调用时输出提示信息，实现对系统锁屏的保护。与此同时，通过让用户输入锁屏密码设置操作人的权限，使得只有知道锁屏密码的用户才有权利决定当前是否禁用系统锁屏，从而防止其他人的恶意操作，实现对系统锁屏的进一步保护。</t>
  </si>
  <si>
    <t>一种系统锁屏的保护方法，其特征在于，包括： 　　当第三方应用调用锁屏接口时，以所述锁屏接口被调用为触发条件，输出提示用户输入锁屏密码的解屏提示信息； 　　获取用户输入的锁屏密码； 　　根据所述锁屏密码对操作系统进行屏幕解锁； 　　解锁完成后，输出“当前是否禁用系统锁屏”的禁用提示信息，所述禁用提示信息中包含有所述第三方应用的标识信息。</t>
  </si>
  <si>
    <t>吴明军</t>
  </si>
  <si>
    <t>2016/01/18</t>
  </si>
  <si>
    <t>G06F 21/45|G06F 21/55</t>
  </si>
  <si>
    <t>G06F 21/45</t>
  </si>
  <si>
    <t>G06F21/45|G06F21/552</t>
  </si>
  <si>
    <t>　Android是一种基于Linux的自由及开放源代码的操作系统，由于Android系统的开放性，使得越来越多的厂商和开发者加入到该阵营。安装有Android系统的移动终端在使用过程中，会下载很多应用程序，在大量应用程序中不免会有不法分子发布的恶意程序。这些恶意程序会通过系统安全漏洞，先通过接收系统开机广播启动自己，然后通过调用Android系统提供的锁屏接口关闭系统锁屏功能，在用户完全不知情的情况下，完成了破解过程。从而使任何人可以访问移动终端中的任何应用，用户的个人隐私以及重要资料也就没有了安全保障。&lt;br/&gt;　综上，如何提供一种系统锁屏的保护方法及系统来避免恶意程序的攻破是本领域技术人员亟待解决的技术问题。</t>
  </si>
  <si>
    <t>　本发明涉及系统锁屏保护技术领域，更具体的说，涉及一种系统锁屏的保护方法及系统。</t>
  </si>
  <si>
    <t>[0042]　本发明实施例公开了一种系统锁屏的保护方法及系统，以实现对系统锁屏的保护，避免恶意程序攻破系统锁屏。 [0043]　参见图1，本发明实施例提供的一种系统锁屏的保护方法流程图，包括步骤： [0044]　步骤S11、当第三方应用调用锁屏接口时，以所述锁屏接口被调用为触发条件，输出提示用户输入锁屏密码的解屏提示信息； [0045]　其中，第三方应用指的是针对某种软件或应用在功能上的不足，而由非软件编制方的其他组织或个人开发的相关软件。本发明中，第三方应用具体指的是使用锁屏接口的非系统应用。 [0046]　锁屏接口是框架层中对第三方应用提供系统锁屏接口的模块，通过该模块可以启用和禁用系统锁屏。 [0047]　步骤S12、获取用户输入的锁屏密码； [0048]　需要说明的是，本发明通过让用户输入锁屏密码设置操作人的权限，使得只有知道锁屏密码的用户才有权利决定当前是否禁用系统锁屏，从而防止其他人的恶意操作，实现对系统锁屏的保护。 [0049]　步骤S13、根据所述锁屏密码对操作系统进行屏幕解锁； [0050]　优选的，操作系统为Android系统。 [0051]　步骤S14、解锁完成后，输出“当前是否禁用系统锁屏”的禁用提示信息，所述禁用提示信息中包含有所述第三方应用的标识信息。 [0052]　综上可以看出，本发明提供的系统锁屏的保护方法，当第三方应用调用锁屏接口时，提示用户输入锁屏密码，并根据该锁屏密码对操作系统进行屏幕解锁，然后通过提示用户当前是否禁用系统锁屏，告知用户当前有第三方应用执行关闭系统锁屏功能的操作，由于提示信息中包含有第三方应用的标识信息，因此用户根据该标识信息就可以判断该第三方应用是否为恶意程序，从而采取有效措施。可以看出，本发明通过对锁屏接口进行实时监测，并在锁屏接口被调用时输出提示信息，实现对系统锁屏的保护。与此同时，通过让用户输入锁屏密码设置操作人的权限，使得只有知道锁屏密码的用户才有权利决定当前是否禁用系统锁屏，从而防止其他人的恶意操作，实现对系统锁屏的进一步保护。因此，本发明有效避免了系统锁屏被恶意程序破解情况的发生，从而为用户的个人隐私以及重要资料提供了安全保障。 [0053]　需要说明的是，第三方应用在调用锁屏接口之前，移动终端首先接收用户输入的开机指令，根据该开机指令启动操作系统，并控制该操作系统处于锁屏状态。操作系统开机完成后，通过广播发送器发送开机完成广播，第三方应用通过广播接收器接收开机完成广播，并通过调用系统接口启动自己的逻辑处理模块，从而完成自身的启动，启动后的第三方应用就可以调用锁屏接口。 [0054]　当移动终端输出“当前是否禁用系统锁屏”的禁用提示信息后，用户会根据禁用提示信息中包含的第三方应用的标识信息判断该第三方应用是否为恶意程序，从而决定是否禁用系统锁屏。 [0055]　因此，为进一步优化上述实施例，还包括步骤： [0056]　步骤S15、获取用户输入的不禁用系统锁屏指令； [0057]　步骤S16、输出是否卸载所述第三方应用的卸载提示信息； [0058]　步骤S17、获取用户输入的卸载指令，卸载所述第三方应用。 [0059]　可以看出，当用户判定第三方应用是恶意程序时，会选择“否”即不禁用系统锁屏，考虑到系统安全问题，用户可以选择卸载该第三应用程序，当然也可以根据实际需要保留第三方应用。 [0060]　当用户判定该第三方应用不是恶意程序时，用户也可以根据需要禁用系统锁屏。 [0061]　因此，为进一步优化上述实施例，还包括步骤： [0062]　步骤S18、获取用户输入的禁用系统锁屏指令； [0063]　步骤S19、通过所述锁屏接口，关闭系统锁屏功能。 [0064]　其中，步骤S19具体包括： [0065]　步骤S191、调用锁屏接口； [0066]　步骤S192、通过所述锁屏接口将禁用锁屏命令发送给系统窗口服务； [0067]　其中，发送禁用锁屏命令采用粘合通信的方式。 [0068]　系统窗口服务是框架层中管理窗口的服务，主要是用来管理显示窗口之间的切换，系统状态栏、导航栏、输入法窗口的显示。 [0069]　步骤S193、在所述系统窗口服务接收到所述禁用锁屏命令后，通过所述系统窗口服务在系统界面关闭系统锁屏功能。 [0070]　与上述方法实施例相对应，本发明还提供了一种系统锁屏的保护系统。 [0071]　参见图2，本发明实施例提供的一种系统锁屏的保护系统的结构示意图，包括： [0072]　第一输出单元21，用于当第三方应用调用锁屏接口时，以所述锁屏接口被调用为触发条件，输出提示用户输入锁屏密码的解屏提示信息； [0073]　第一获取单元22，用于获取用户输入的锁屏密码； [0074]　解锁单元23，用于根据所述锁屏密码对操作系统进行屏幕解锁； [0075]　第二输出单元24，用于解锁完成后，输出“当前是否禁用系统锁屏”的禁用提示信息，所述禁用提示信息中包含有所述第三方应用的标识信息。 [0076]　综上可以看出，本发明提供的系统锁屏的保护方法，当第三方应用调用锁屏接口时，提示用户输入锁屏密码，并根据该锁屏密码对操作系统进行屏幕解锁，然后通过提示用户当前是否禁用系统锁屏，告知用户当前有第三方应用执行关闭系统锁屏功能的操作，由于提示信息中包含有第三方应用的标识信息，因此用户根据该标识信息就可以判断该第三方应用是否为恶意程序，从而采取有效措施。可以看出，本发明通过对锁屏接口进行实时监测，并在锁屏接口被调用时输出提示信息，实现对系统锁屏的保护。与此同时，通过让用户输入锁屏密码设置操作人的权限，使得只有知道锁屏密码的用户才有权利决定当前是否禁用系统锁屏，从而防止其他人的恶意操作，实现对系统锁屏的进一步保护。因此，本发明有效避免了系统锁屏被恶意程序破解情况的发生，从而为用户的个人隐私以及重要资料提供了安全保障。 [0077]　需要说明的是，第三方应用在调用锁屏接口之前，移动终端首先接收用户输入的开机指令，根据该开机指令启动操作系统，并控制该操作系统处于锁屏状态。操作系统开机完成后，通过广播发送器发送开机完成广播，第三方应用通过广播接收器接收开机完成广播，并通过调用系统接口启动自己的逻辑处理模块，从而完成自身的启动，启动后的第三方应用就可以调用锁屏接口。 [0078]　当移动终端输出“当前是否禁用系统锁屏”的禁用提示信息后，用户会根据禁用提示信息中包含的第三方应用的标识信息判断该第三方应用是否为恶意程序，从而决定是否禁用系统锁屏。 [0079]　因此，为进一步优化上述实施例，还包括： [0080]　第二获取单元25，用于获取用户输入的不禁用系统锁屏指令； [0081]　第三输出单元26，用于输出是否卸载所述第三方应用的卸载提示信息； [0082]　第三获取单元27，用于获取用户输入的卸载指令，卸载所述第三方应用。 [0083]　可以看出，当用户判定第三方应用是恶意程序时，会选择“否”即不禁用系统锁屏，考虑到系统安全问题，用户可以选择卸载该第三应用程序，当然也可以根据实际需要保留第三方应用。 [0084]　当用户判定该第三方应用不是恶意程序时，用户也可以根据需要禁用系统锁屏。 [0085]　因此，为进一步优化上述实施例，还包括： [0086]　第四获取单元28，用于获取用户输入的禁用系统锁屏指令； [0087]　关闭单元29，用于通过所述锁屏接口，关闭系统锁屏功能。 [0088]　关闭单元29包括： [0089]　调用子单元291，用于调用所述锁屏接口； [0090]　发送子单元292，用于通过所述锁屏接口将禁用锁屏命令发送给系统窗口服务； [0091]　其中，发送禁用锁屏命令采用粘合通信的方式。 [0092]　关闭子单元293，用于在所述系统窗口服务接收到所述禁用锁屏命令后，通过所述系统窗口服务在系统界面关闭系统锁屏功能。 [0093]　需要说明的是，系统实施例中各组成部分的具体工作原理，请参见对应的方法实施例部分，此处不再赘述。 [0095]　本说明书中各个实施例采用递进的方式描述，每个实施例重点说明的都是与其他实施例的不同之处，各个实施例之间相同相似部分互相参见即可。 一般原理可以在不脱离本发明的精神或范围的情况下，在其它实施例中实现。因此，本发明将不会被限制于本文所示的这些实施例，而是要符合与本文所公开的原理和新颖特点相一致的最宽的范围。</t>
  </si>
  <si>
    <t>与此同时，通过让用户输入锁屏密码设置操作人的权限，使得只有知道锁屏密码的用户才有权利决定当前是否禁用系统锁屏，从而防止其他人的恶意操作，实现对系统锁屏的进一步保护。</t>
  </si>
  <si>
    <t>CN105117138A |
CN105095758A |
CN105022634A |
CN104484223A |
CN104268451A |
CN103744732A |
US20150128060A1</t>
  </si>
  <si>
    <t>WO2018049611 |
CN107036235A</t>
  </si>
  <si>
    <t>3-乙氧基-3-亚氨基丙酸乙酯盐酸盐 |
提示用户 |
3-乙氧基丙-1-醇 |
3-乙氧基-4-乙氧羰基苯乙酸 |
告知用户 |
用户输入 |
触发条件 |
输出提示 |
窗口服务</t>
  </si>
  <si>
    <t>3-乙氧基苯甲酸 |
屏幕解锁 |
3-乙氧基丙腈 |
输出提示信息 |
3-乙氧基丙烯酸 |
提示信息 |
卸载提示 |
接收用户输入 |
解锁单元 |
移动终端输出 |
子单元</t>
  </si>
  <si>
    <t>应用程序 |
android系统 |
恶意程序 |
访问移动终端 |
操作系统 |
接收到 |
标识信息</t>
  </si>
  <si>
    <t>卸载指令 |
系统锁 |
禁用系统 |
保护方法 |
保护系统</t>
  </si>
  <si>
    <t>3  2016.06.29 公布 公布
2016.07.27 实质审查的生效 实质审查的生效
IPC(主分类):G06F21/45
申请日:20160118
2019.11.01 发明专利申请公布后的驳回 发明专利申请公布后的驳回
号牌文件类型代码=1602
号牌文件序号=10182693170536
IPC(主分类)=G06F  21/45
申请公布日=20160629</t>
  </si>
  <si>
    <t>北京集佳知识产权代理有限公司;王宝筠</t>
  </si>
  <si>
    <t>CN201510966864.3</t>
  </si>
  <si>
    <t>一种单手操作大屏移动终端方法及装置</t>
  </si>
  <si>
    <t>本发明适用于移动终端领域，提供了一种单手操作大屏移动终端方法及装置，所述单手操作大屏移动终端方法包括：设置单手不可操作区域；通过长按预设控键，产生区域交换请求事件；根据产生的区域交换请求事件，将所述单手不可操作区域内的应用程序APP与可操作区域内的APP进行交换；其中，单手不可操作区域为：单手操作时，需要交换APP的区域；其中，所述可操作区域为：触摸屏中除单手不可操作区域以外的区域。在本发明中，单手操作时，手机顶部的触摸不到的区域与底部可触摸的区域APP进行交换，其有益效果在于以下两方面，一方面，可提高用户的操作效率，大大提高了用户体验，另一方面，扩展了单手操作的方式，提高了移动终端的智能化程度。</t>
  </si>
  <si>
    <t>一种单手操作大屏移动终端方法，其特征在于，包括： 　　设置单手不可操作区域； 　　通过长按预设控键，产生区域交换请求事件； 　　根据产生的区域交换请求事件，将所述单手不可操作区域内的应用程序APP与可操作区域内的APP进行交换； 　　其中，单手不可操作区域为：单手操作时，需要交换APP的区域； 　　其中，所述可操作区域为：触摸屏中除单手不可操作区域以外的区域。</t>
  </si>
  <si>
    <t>闫齐阳</t>
  </si>
  <si>
    <t>2015/12/21</t>
  </si>
  <si>
    <t>G06F  3/0488|G06F  3/0481|G06F  3/0484</t>
  </si>
  <si>
    <t>G06F3/0488|G06F3/04817|G06F3/04847</t>
  </si>
  <si>
    <t>　随着移动终端智能化技术的飞速发展，移动终端的配置越来越强大，功能越来越齐全。此外，触摸屏大于5寸的移动终端通常被认为是大屏移动终端，大屏移动终端可以展现的内容细节越多，字体也更大，也就更多客户使用。&lt;br/&gt;　然而，目前采用单手操作大屏移动终端时，单手难以直接点击触摸屏顶部或者底部区域中应用程序的图标，不利于对移动终端进行全屏操作。其原因在于，单手操作的范围是以大拇指为半径的扇形区域，区域之外的操作比较困难，例如，采用5.5寸的触摸屏时，采用大拇指操作处于触摸屏顶部和触摸屏中部的图标时，处于触摸屏底部的应用程序的图标往往无法触碰，同理地，采用大拇指操作处于触摸屏底部和触摸屏中部的图标时，处于触摸屏顶部的应用程序的图标往往无法触碰，不利于提高对移动终端的操作效率。</t>
  </si>
  <si>
    <t>　本发明属于移动终端领域，尤其涉及一种单手操作大屏移动终端方法及装置。</t>
  </si>
  <si>
    <t>[0024]　实施例一 [0025]　图1是本发明实施例提供的单手操作大屏移动终端方法的实现流程图，详述如下： [0026]　在步骤S101中，设置单手不可操作区域； [0027]　在用户界面(User Interface，UI)中，设置单手不可操作区域。 [0028]　设置单手不可操作区域，具体为： [0029]　配置前N排的APP所在的区域作为单手不可操作区域，N为大于或者等于1的整数；或者， [0030]　接收选择的屏幕区域作为单手不可操作区域。 [0031]　屏幕区域的大小，在此不做限制。在步骤S102中，通过长按预设控键，产生区域交换请求事件； [0032]　在步骤S103中，根据产生的区域交换请求事件，将所述单手不可操作区域内的应用程序(Accelerated Parallel Processing，APP)与可操作区域内的APP进行交换； [0033]　其中，单手不可操作区域为：单手操作时，需要交换APP的区域； [0034]　其中，所述可操作区域为：触摸屏中除单手不可操作区域以外的区域。 [0035]　其中，步骤S103，具体为： [0036]　根据产生的区域交换请求事件，将所述单手不可操作区域内的APP与可操作区域内相同数量的APP进行交换。 [0037]　其中，在可操作区域内显示所述单手不可操作区域的APP。 [0038]　其中，在可操作区域内显示所述区域的APP，具体为： [0039]　获取单手不可操作区域中APP的点击频次； [0040]　在可操作区域内，根据点击频次的高低进行排序，显示所述单手不可操作区域的APP。 [0041]　其中，可通过多次长按预设控键，产生多次区域交换请求事件，使得将所述单手不可操作区域内的APP与可操作区域内的APP进行多次交换。 [0042]　在本发明实施例中，用户在单手操作大屏移动终端时，对于无法操作的区域，只需提前设置好所需交换的区域，即单手不可操作区域，然后长按预设控键，即可将不可操作区域内的APP与可操作区域内的APP进行交换。单手操作时，手机顶部的触摸不到的区域与底部可触摸的区域APP进行交换，大大提高了用户体验。 [0043]　实施例二 [0044]　本发明实施例描述了手动设置单手不可操作区域的实现流程，详述如下： [0045]　手动指定触摸屏的部份屏幕区域作为单手不可操作区域。 [0046]　实施例三 [0047]　本发明实施例描述了自动设置单手不可操作区域的实现流程，详述如下： [0048]　设置顶部第一排APP区域作为单手不可操作区域；或， [0049]　设置顶部前两排APP区域作为单手不可操作区域；或， [0050]　设置底部第一排APP区域作为单手不可操作区域；或， [0051]　设置底部前两排APP区域作为单手不可操作区域。 [0052]　实施例四 [0053]　图2是本发明实施例提供的步骤S102的实现流程图，详述如下： [0054]　在步骤S201中，检测预设控键是否被按下； [0055]　在步骤S202中，当预设控键被按下时，记录预设控键被按下的持续时间； [0056]　在步骤S203中，当持续时间到达预设阈值时，产生区域交换请求事件。 [0057]　实施例五 [0058]　本发明实施例描述了设置预设控键的实现流程，详述如下： [0059]　设置所述预设控键为返回键，所述返回键为虚拟按键或物理按键。 [0060]　例如，预设控键为BACK虚拟键。 [0061]　实施例六 [0062]　本发明实施例描述了单手操作大屏移动终端装置在实际应用中较佳的应用样例，详述如下： [0063]　单手操作大屏移动终端装置，有三个技术模块： [0064]　1.系统设置选项修改。设置里面实现单手操作选项，并实现需要交换的区域，根据个人手指长度设置两个交换区域，一为顶部第一排APP区域，二为顶部前两排APP区域。 [0065]　2.虚拟按键处理模块。现有手机都没有实现返回键长按的功能，通过长按返回键，向UI发送区域交换请求。 [0066]　3.UI模块。UI模式检测到BACK键的长按功能时，先判断设置中所选择的交换区域，然后根据设置使顶部相应分辨率区域的APP与底端区域APP交换。 [0067]　实施例七 [0068]　图3是本发明实施例提供的单手操作选项添加较佳的样例图，详述如下： [0069]　设置； [0070]　单手操作； [0071]　选择顶部第一排APP； [0072]　选择顶部前两排APP。 [0073]　实施例七 [0074]　图4是本发明实施例提供的长按返回键交换APP较佳的样例图，详述如下： [0075]　点击返回键； [0076]　是否长按，否，正常操作，是，判断选择区域，选择第一排APP交换相应APP，或选择前两排APP交换相应APP。 [0077]　实施例八 [0078]　图5是本发明实施例提供的单手操作大屏移动终端装置的结构框图，该装置可以运行于大屏移动终端中，大屏移动终端即触摸屏大于5寸的移动终端。为了便于说明，仅示出了与本实施例相关的部分。 [0079]　参照图5，该单手操作大屏移动终端装置，包括： [0080]　单手不可操作区域设置模块51，用于设置单手不可操作区域； [0081]　区域交换请求事件产生模块52，用于通过长按预设控键，产生区域交换请求事件； [0082]　APP交换模块53，用于根据产生的区域交换请求事件，将所述单手不可操作区域内的应用程序APP与可操作区域内的APP进行交换； [0083]　其中，单手不可操作区域为：单手操作时，需要交换APP的区域； [0084]　其中，所述可操作区域为：触摸屏中除单手不可操作区域以外的区域。 [0085]　在本实施例的一种实现方式中，在所述单手操作大屏移动终端装置中，所述单手不可操作区域设置模块具体用于： [0086]　手动指定触摸屏的部份屏幕区域作为单手不可操作区域。 [0087]　在本实施例的一种实现方式中，在所述单手操作大屏移动终端装置中，所述单手不可操作区域设置模块具体用于： [0088]　设置顶部第一排APP区域作为单手不可操作区域；或， [0089]　设置顶部前两排APP区域作为单手不可操作区域；或， [0090]　设置底部第一排APP区域作为单手不可操作区域；或， [0091]　设置底部前两排APP区域作为单手不可操作区域。 [0092]　在本实施例的一种实现方式中，在所述单手操作大屏移动终端装置中，所述单手操作大屏移动终端装置，还包括： [0093]　检测单元，用于检测预设控键是否被按下； [0094]　记录单元，用于当预设控键被按下时，记录预设控键被按下的持续时间； [0095]　交换单元，用于当持续时间到达预设阈值时，产生区域交换请求事件。 [0096]　在本实施例的一种实现方式中，在所述单手操作大屏移动终端装置中，所述单手操作大屏移动终端装置，还包括： [0097]　返回键设置模块，用于设置所述预设控键为返回键，所述返回键为虚拟按键或物理按键。 [0098]　本发明实施例提供的装置可以应用在前述对应的方法实施例中，详情参见上述实施例的描述，在此不再赘述。</t>
  </si>
  <si>
    <t>在本发明中，单手操作时，手机顶部的触摸不到的区域与底部可触摸的区域APP进行交换，其有益效果在于以下两方面，一方面，可提高用户的操作效率，大大提高了用户体验，另一方面，扩展了单手操作的方式，提高了移动终端的智能化程度。</t>
  </si>
  <si>
    <t>CN105117158A |
CN104750406A |
CN104317452A |
CN103902220A |
CN102811282A |
CN101853136A |
CN101620495A |
CN101589355A</t>
  </si>
  <si>
    <t>US11054988B2</t>
  </si>
  <si>
    <t>0.1</t>
  </si>
  <si>
    <t>虚拟按键 |
返回键 |
animal toy |
物理按键 |
全屏 |
图标 |
屏幕区域 |
单手操作 |
可操作区域 |
应用程序 |
手动设置 |
自动设置 |
点击触摸屏 |
选项 |
用户界面 |
控键 |
设置模块 |
大拇指 |
hard-boiled egg</t>
  </si>
  <si>
    <t>可触摸 |
触摸屏 |
大屏 |
移动终端 |
用户体验 |
手机 |
实现流程</t>
  </si>
  <si>
    <t>操作时 |
系统设置 |
操作效率</t>
  </si>
  <si>
    <t>请求事件 |
区域交换 |
持续时间</t>
  </si>
  <si>
    <t>3  2016.06.29 公布 公布
2016.07.27 实质审查的生效 实质审查的生效
IPC(主分类):G06F3/0488
申请日:20151221
2020.05.22 发明专利申请公布后的驳回 发明专利申请公布后的驳回
申请公布日=2016.06.29</t>
  </si>
  <si>
    <t>深圳中-专利商标事务所;彭海民</t>
  </si>
  <si>
    <t>CN201510956245.6</t>
  </si>
  <si>
    <t>一种多媒体文件续播方法及装置</t>
  </si>
  <si>
    <t>本发明适用于多媒体文件播放领域，提供了一种多媒体文件续播方法及装置，所述多媒体文件续播方法包括：接收用于播放多媒体的声纹；在预存的播放数据库中，根据接收到的声纹，读取用户的播放历史；根据读取到的用户的播放历史，续播所述用户上次播放的多媒体文件；其中，所述播放数据库存储有多条不同的声纹，每条声纹对应一个用户的播放历史。本发明的有益效果在以下两方面，第一方面，一个用户不能读取到另一个用户的续播位置，保护用户隐私；第二方面，不同的用户发出相同内容的语音指令，系统会根据声纹识别出用户身份，自动续播用户的多媒体文件，不需要用户手动输入用户账号等信息，即可续播。</t>
  </si>
  <si>
    <t>一种多媒体文件续播方法，其特征在于，包括： 　　接收用于播放多媒体的声纹； 　　在预存的播放数据库中，根据接收到的声纹，读取用户的播放历史； 　　根据读取到的用户的播放历史，续播所述用户上次播放的多媒体文件； 　　其中，所述播放数据库存储有多条不同的声纹，每条声纹对应一个用户的播放历史。</t>
  </si>
  <si>
    <t>岳蓬星 |
刘榆</t>
  </si>
  <si>
    <t>2015/12/18</t>
  </si>
  <si>
    <t>H04N 21/422|H04N 21/45|H04N 21/472</t>
  </si>
  <si>
    <t>H04N 21/422</t>
  </si>
  <si>
    <t>H04N21/42203|H04N21/4532|H04N21/47202</t>
  </si>
  <si>
    <t>　随着多媒体播放器快速发展，多媒体播放器的功能越来越齐全。与此同时，多媒体播放器可通过续播功能，记住一个最后播放位置。下次启动播放器时，可以续播。&lt;br/&gt;　然而，目前的续播功能，不能识别不同用户各自的最后播放位置，不利于提高续播功能的智能程度。其原因在于，一个播放器只能记住一个最后播放位置。当多个用户使用同一个播放器时，需要从其他用户的最后播放位置重新手动切换到自己希望收听/观看的多媒体文件的位置，用户体验较差，不利于提高续播的智能程度，也无法满足多媒体播放器对续播功能的处理需求。</t>
  </si>
  <si>
    <t>　本发明属于多媒体文件播放领域，尤其涉及一种多媒体文件续播方法及装置。</t>
  </si>
  <si>
    <t>[0026]　实施例一 [0027]　图1是本发明实施例提供的多媒体文件续播方法的实现流程图，详述如下： [0028]　在步骤S101中，接收用于播放多媒体的声纹； [0029]　启动播放器时，对声卡的输出进行屏蔽，屏蔽后，接收用于播放多媒体的声纹，以防止声卡输出的声音干扰声纹。 [0030]　接收完声纹，再取消屏蔽声卡的输出。 [0031]　利用麦克风，接收用于播放多媒体的声纹。在步骤S102中，在预存的播放数据库中，根据接收到的声纹，读取用户的播放历史； [0032]　在步骤S103中，根据读取到的用户的播放历史，续播所述用户上次播放的多媒体文件； [0033]　其中，所述播放数据库存储有多条不同的声纹，每条声纹对应一个用户的播放历史。不同声纹对应不同用户的播放历史。 [0034]　其中，步骤S103，具体为： [0035]　根据读取到的用户的播放历史，获取用户的播放历史中的最后播放位置， [0036]　调出多媒体文件，根据所述用户的播放历史中的最后播放位置，将当前的播放进度跳转到相应的最后播放位置，以实现续播。 [0037]　在本发明实施例中，不同用户共用同一个终端播放器的续播问题。播放器能够为不同用户记录下最后播放位置。根据声纹，识别出用户的身份信息和指令，自动跳转到该用户的最后播放位置进行续播。增强用户体验，同时提高了续播功能的智能程度。 [0038]　实施例二 [0039]　图2是本发明实施例提供的多媒体文件续播方法步骤S102的实现流程图，详述如下： [0040]　在步骤S201中，在预存的播放数据库中，将存储的声纹与接收到的声纹进行匹配； [0041]　在步骤S202中，匹配成功时，读取存储的声纹对应的用户的播放历史。 [0042]　匹配不成功时，不执行读取操作。 [0043]　实施例三 [0044]　图3是本发明实施例提供的配置用户声纹采集功能的实现流程图，详述如下： [0045]　在步骤S301中，采集声纹； [0046]　在步骤S302中，在预存的播放数据库中，保存与用户对应的声纹。 [0047]　实施例四 [0048]　本发明实施例描述了保存与用户对应的声纹的实现流程，详述如下： [0049]　在预存的播放数据库中，将采集到的声纹与用户的播放历史建立对应关系，保存与用户对应的声纹； [0050]　或者，在预存的播放数据库中，将采集到的声纹与用户的身份信息以及用户的播放历史建立对应关系，保存与用户对应的声纹。 [0051]　实施例五 [0052]　本发明实施例描述了配置提醒功能的实现流程，详述如下： [0053]　配置提醒功能，所述提醒功能具体为： [0054]　当读取不到所述用户的播放历史时，进入播放主界面，显示播放选择控件。 [0055]　实施例六 [0056]　图4是本发明实施例提供的采集用户声纹信息的实现流程图，详述如下： [0057]　1)开始； [0058]　2)采集用户声纹信息； [0059]　3)保存与用户对应的声纹信息； [0060]　4)结束。 [0061]　实施例七 [0062]　图5是本发明实施例提供的声纹识别续播流程的实现流程图，详述如下： [0063]　1)开始； [0064]　2)接收并分析播放多媒体的声纹指令； [0065]　3)用户信息是否已存储在数据库中？ [0066]　4)如果用户信息已存储在数据库中，判断用户身份信息； [0067]　5)读取该用户的播放历史； [0068]　6)续播该用户上次播放的多媒体文件； [0069]　7)如果用户信息不在数据库中； [0070]　8)进入播放主界面，并提示用户做出播放选择； [0071]　9)播放用户选择的多媒体文件； [0072]　10)结束。 [0073]　实施例八 [0074]　本发明实施例描述了多媒体文件续播方法，在智能电视中较佳的应用流程，详述如下： [0075]　用户A与用户B使用同一台智能电视。用户A观看电视节目1，第12分时退出观看；用户B观看电视节目2，第4分时退出观看。现在无人使用智能电视。假设用户A对智能电视发出续播语音指令，电视识别声纹后，自动打开电视节目1并跳转到第12分钟；假设用户B对对智能电视发出续播语音指令，电视识别声纹后，电视自动打开电视节目2并跳转到第4分钟。本发明在家用电视场景中有极大的应用价值。 [0076]　上述两点，可有效地提高了多媒体续播的使用体验。 [0077]　实施例九 [0078]　图6是本发明实施例提供的多媒体文件续播装置的结构框图，该装置可以运行于多媒体播放设备中，包括但不限于智能电视、移动电话、口袋计算机(Pocket Personal Computer，PPC)、掌上电脑、计算机、笔记本电脑、个人数字助理(Personal Digital Assistant，PDA)等。为了便于说明，仅示出了与本实施例相关的部分。 [0079]　参照图6，一种多媒体文件续播装置，其特征在于，包括： [0080]　声纹接收模块61，用于接收用于播放多媒体的声纹； [0081]　播放历史读取模块62，用于在预存的播放数据库中，根据接收到的声纹，读取用户的播放历史； [0082]　多媒体文件续播模块63，用于根据读取到的用户的播放历史，续播所述用户上次播放的多媒体文件； [0083]　其中，所述播放数据库存储有多条不同的声纹，每条声纹对应一个用户的播放历史。 [0084]　作为本实施例的一种实现方式，在所述多媒体文件续播装置中，所述播放历史读取模块具体包括： [0085]　匹配单元，用于在预存的播放数据库中，将存储的声纹与接收到的声纹进行匹配； [0086]　播放历史读取单元，用于匹配成功时，读取存储的声纹对应的用户的播放历史。 [0087]　作为本实施例的一种实现方式，在所述多媒体文件续播装置中，所述多媒体文件续播通路嵌入模块，还包括： [0088]　声纹采集模块，用于配置用户声纹采集功能，所述用户声纹采集功能具体为： [0089]　采集声纹； [0090]　在预存的播放数据库中，保存与用户对应的声纹。 [0091]　作为本实施例的一种实现方式，在所述多媒体文件续播装置中，所述声纹采集模块，还用于在预存的播放数据库中，将采集到的声纹与用户的播放历史建立对应关系，保存与用户对应的声纹；或者，在预存的播放数据库中，将采集到的声纹与用户的身份信息以及用户的播放历史建立对应关系，保存与用户对应的声纹。 [0092]　作为本实施例的一种实现方式，在所述多媒体文件续播装置中，所述滤波模块，还包括： [0093]　提醒功能配置模块，配置提醒功能，所述提醒功能具体为： [0094]　当读取不到所述用户的播放历史时，进入播放主界面，显示播放选择控件。 [0095]　本发明实施例提供的装置可以应用在前述对应的方法实施例中，详情参见上述实施例的描述，在此不再赘述。</t>
  </si>
  <si>
    <t>本发明的有益效果在以下两方面，第一方面，一个用户不能读取到另一个用户的续播位置，保护用户隐私；第二方面，不同的用户发出相同内容的语音指令，系统会根据声纹识别出用户身份，自动续播用户的多媒体文件，不需要用户手动输入用户账号等信息，即可续播。</t>
  </si>
  <si>
    <t>JP2006208483A |
JP2006086852A |
WO2014109344 |
CN104318934A |
CN103702198A |
CN103152653A |
CN102769783A |
CN101938610A |
CN101686471A |
CN101442476A |
US20070168190A1</t>
  </si>
  <si>
    <t>CN106919657B |
CN109104634A |
CN107205095A |
CN106919657A</t>
  </si>
  <si>
    <t>智能电视 |
多媒体文件 |
播放用户 |
多媒体播放设备 |
电视节目 |
播放数据 |
播放进度 |
多媒体播放器 |
播放多媒体 |
多媒体文件播放 |
主界面 |
显示播放 |
选择控件 |
配置用户</t>
  </si>
  <si>
    <t>采集用户 |
判断用户 |
语音指令 |
提示用户 |
声纹信息 |
读取用户 |
声纹识别 |
用户账号 |
提醒功能 |
身份信息 |
声纹采集</t>
  </si>
  <si>
    <t>匹配成功 |
数据库存储 |
数据库</t>
  </si>
  <si>
    <t>读取模块 |
对应关系 |
读取存储 |
收到的</t>
  </si>
  <si>
    <t>3  2016.06.29 公布 公布
2016.07.27 实质审查的生效 实质审查的生效
IPC(主分类):H04N21/422
申请日:20151218
2019.11.08 发明专利申请公布后的驳回 发明专利申请公布后的驳回
号牌文件类型代码=1602
号牌文件序号=10182693689925
IPC(主分类)=H04N  21/422
申请公布日=20160629</t>
  </si>
  <si>
    <t>CN201510909292.5</t>
  </si>
  <si>
    <t>一种采集密码系统及采集密码方法</t>
  </si>
  <si>
    <t>本发明适用于密码输入领域，提供了一种采集密码系统及采集密码方法，采集密码系统包括采集密码系统本体，采集密码系统还包括：终端，用于产生密码输入请求时，连接虚拟现实眼镜/增强现实眼镜，将密码输入界面映射到虚拟现实眼镜/增强现实眼镜上；连于终端的虚拟现实眼镜/增强现实眼镜，用于显示密码输入界面，采集密码输入界面上输入的密码，向终端返回采集到的密码。本发明解决了目前密码的采集方法，其密码明文的输入过程容易导致密码泄露，不利于提高输入密码的效率和可靠性的问题。有益效果在于两方面，一方面，杜绝了密码泄露的隐患，提高了输入密码的效率和可靠性，另一方面扩展了输入密码的方式，增强了采集密码系统的智能化程度。</t>
  </si>
  <si>
    <t>一种采集密码系统，其特征在于，包括： 　　终端，用于产生密码输入请求时，连接虚拟现实眼镜/增强现实眼镜，将密码输入界面映射到所述虚拟现实眼镜/增强现实眼镜上； 　　连于所述终端的虚拟现实眼镜/增强现实眼镜，用于显示所述密码输入界面，采集所述密码输入界面上输入的密码，向所述终端返回采集到的密码。</t>
  </si>
  <si>
    <t>一种采集密码系统，其特征在于，包括： 　　终端，用于检测设定距离内是否有虚拟现实眼镜/增强现实眼镜，当检测到有虚拟现实眼镜/增强现实眼镜，读取检测到的虚拟现实眼镜/增强现实眼镜的信息，向所述虚拟现实眼镜/增强现实眼镜发出连接请求，在所述虚拟现实眼镜/增强现实眼镜接受所述连接请求时，与所述虚拟现实眼镜/增强现实眼镜建立连接； 　　所述终端还用于如果有产生密码输入请求时，当检测到连接有虚拟现实眼镜/增强现实眼镜时，将密码输入界面映射到与所述终端连接的所述虚拟现实眼镜/增强现实眼镜上； 　　虚拟现实眼镜/增强现实眼镜，用于接受所述终端发送的连接请求，与所述终端建立连接，还用于在朝向眼球的镜面上显示所述密码输入界面，启动计时，利用无线连接或有线连接的虚拟现实输入设备采集所述密码输入界面上输入的密码，当到达设定时间后，向所述终端返回采集到的密码， 　　所述虚拟现实眼镜/增强现实眼镜还用于采用设定的加密方式，对采集到的密码进行加密；所述终端还用于采用与加密方式相对应解密方式，对返回的密码进行解密。</t>
  </si>
  <si>
    <t>2015/12/09</t>
  </si>
  <si>
    <t>2019/12/20</t>
  </si>
  <si>
    <t>G06F  3/01|G06F 21/46</t>
  </si>
  <si>
    <t>G06F3/013|G06F21/46|G06F2203/012|G06F2221/2133</t>
  </si>
  <si>
    <t>　现在终端密码的采集方法往往有诸如，乱序数字密码采集、多系统密码采集、普通物理按键采集等方法。&lt;br/&gt;　现有方法中，虽然在密码采集的过程中，有的可以避免物理键盘按键记录器导致的密码泄露，如：将数字的排序随机打乱，如0到9随机打乱。&lt;br/&gt;　但是上述方法在用户密码的采集过程中，在人口密集的场合，将会带来诸多不便，如在公交车上，终端用户在输入密码时，其密码明文的输入过程将显示在其他陌生人面前，很容易导致密码泄露。</t>
  </si>
  <si>
    <t>　本发明属于密码输入领域，尤其涉及一种采集密码系统及采集密码方法。</t>
  </si>
  <si>
    <t>[0025]　实施例一 [0026]　图1是本发明实施例提供的采集密码系统的结构框图，详述如下： [0027]　终端1，用于产生密码输入请求时，连接虚拟现实眼镜/增强现实眼镜2，将密码输入界面映射到所述虚拟现实眼镜/增强现实眼镜2上； [0028]　连于所述终端1的虚拟现实眼镜/增强现实眼镜2，用于显示所述密码输入界面，采集所述密码输入界面上输入的密码，向所述终端1返回采集到的密码。 [0029]　其中，所述虚拟现实眼镜/增强现实眼镜2还用于在朝向眼球的镜面上，显示所述密码输入界面。 [0030]　其中，所述虚拟现实眼镜/增强现实眼镜2还用于检测是否按下确认控件，当按下确认控件时，向所述终端1返回采集到的密码；或者，启动计时，当到达设定时间后，向所述终端1返回采集到的密码。 [0031]　其中，所述虚拟现实眼镜/增强现实眼镜2还用于采用设定的加密方式，对采集到的密码进行加密。 [0032]　其中，所述终端1还用于采用与加密方式相对应解密方式，对返回的密码进行解密。 [0033]　在本发明实施例中，采集密码系统适用于不同场合下密码的安全采集的要求，具有广阔的应用前景和深度的商业价值，具体有益效果及场景如下： [0034]　1、在公交车及其它的公共场所，使用虚拟现实眼镜/增强现实眼镜2来进行密码的输入，可以有效地防止密码的明文被偷窥及记录； [0035]　2、在银行自动取款机使用虚拟现实眼镜/增强现实眼镜2输入密码，可以有效保障银行卡密码不被他人偷窥、同时可以有效防止有人在输入取款密码时，键盘由于放置按键使用记录设备导致的密码泄露问题。 [0036]　实施例二 [0037]　本发明实施例提供的采集所述密码输入界面上输入的密码的实施方式，详细述如下： [0038]　第一种方式：在所述的采集密码系统中，所述虚拟现实眼镜/增强现实眼镜还用于采集所述密码输入界面上，利用隔空输入的方式输入的密码。 [0039]　其中，隔空输入的方式为现有技术，具体实施过程，在此不做阐述。 [0040]　第二方式：在所述的采集密码系统中，所述虚拟现实眼镜/增强现实眼镜还用于利用无线连接的虚拟现实输入设备，采集所述密码输入界面上输入的密码。 [0041]　第三方式：在所述的采集密码系统中，所述虚拟现实眼镜/增强现实眼镜还用于利用有线连接的虚拟现实输入设备，采集所述密码输入界面上输入的密码。 [0042]　其中，虚拟现实输入设备为现有技术，在此不做阐述。 [0043]　实施例三 [0044]　图2是本发明实施例提供的采集密码方法的实施流程图，详述如下： [0045]　步骤S201，终端1产生密码输入请求时，连接虚拟现实眼镜/增强现实眼镜2，将密码输入界面映射到所述虚拟现实眼镜/增强现实眼镜2上； [0046]　步骤S202，连于所述终端1的虚拟现实眼镜/增强现实眼镜2显示所述密码输入界面，采集所述密码输入界面上输入的密码，向所述终端1返回采集到的密码。 [0047]　实施例四 [0048]　图3是本发明实施例提供的终端1发出连接请求的实施流程图，详述如下： [0049]　步骤S301，所述终端1还用于检测设定距离内是否有虚拟现实眼镜/增强现实眼镜2； [0050]　步骤S302，当检测到有虚拟现实眼镜/增强现实眼镜2，读取检测到的虚拟现实眼镜/增强现实眼镜2的信息； [0051]　步骤S303，向所述虚拟现实眼镜/增强现实眼镜2发出连接请求。 [0052]　实施例五 [0053]　本发明实施例描述了虚拟现实眼镜/增强现实眼镜2与终端1建立连接的实施流程图，详述如下： [0054]　所述虚拟现实眼镜/增强现实眼镜2还用于接受连接请求，并与所述终端1建立连接。 [0055]　实施例六 [0056]　图4是本发明实施例提供的步骤S201的实施流程图，详述如下： [0057]　步骤S401，所述终端1检测是否有产生密码输入请求； [0058]　步骤S402，如果有产生密码输入请求，则检测是否连接有虚拟现实眼镜/增强现实眼镜2； [0059]　步骤S403，当检测到连接有虚拟现实眼镜/增强现实眼镜2时，连接虚拟现实眼镜/增强现实眼镜2，将密码输入界面映射到所述虚拟现实眼镜/增强现实眼镜2上，以转到所述虚拟现实眼镜/增强现实眼镜2进行密码采集。 [0060]　实施例七 [0061]　图5是本发明实施例提供的虚拟现实眼镜/增强现实眼镜与终端建立连接的较佳实施流程图，详述如下： [0062]　1)开始； [0063]　2)检测附近是否有虚拟现实眼镜/增强现实眼镜； [0064]　3)如果检测到附近有虚拟现实眼镜/增强现实眼镜，则读取所有检测到的虚拟现实眼镜/增强现实眼镜的信息； [0065]　4)终端向虚拟现实眼镜/增强现实眼镜发出连接请求； [0066]　5)虚拟现实眼镜/增强现实眼镜接受连接请求并同终端建立连接。 [0067]　6)结束。 [0068]　实施例八 [0069]　图6是本发明实施例提供的安全采集密码的较佳实施流程图，详述如下： [0070]　1)开始； [0071]　2)终端判断是否有密码输入的请求； [0072]　3)如果有密码输入的请求，则检测是否有虚拟现实眼镜/增强现实眼镜与终端进行连接； [0073]　4)如果检测到虚拟现实眼镜/增强现实眼镜已经与终端进行连接，则转到虚拟现实眼镜/增强现实眼镜进行密码采集； [0074]　5)密码是否采集完成； [0075]　6)虚拟现实眼镜/增强现实眼镜将采集到的密码传输回终端； [0076]　7)结束。</t>
  </si>
  <si>
    <t>有益效果在于两方面，一方面，杜绝了密码泄露的隐患，提高了输入密码的效率和可靠性，另一方面扩展了输入密码的方式，增强了采集密码系统的智能化程度。</t>
  </si>
  <si>
    <t>CN104573476A |
CN102446382A</t>
  </si>
  <si>
    <t>CN109472898B |
CN106789969B |
CN113031847A |
CN111275861A |
CN109472898A |
CN107589833A |
CN106789969A |
CN106453304A |
CN106453281A</t>
  </si>
  <si>
    <t>3.37</t>
  </si>
  <si>
    <t>CN105718041B</t>
  </si>
  <si>
    <t>数字密码 |
密码输入 |
密码输入界面 |
输入密码 |
取款密码 |
银行卡密码 |
密码泄露 |
采集密码 |
密码采集 |
显示密码 |
偷窥 |
银行自动取款机 |
密码传输 |
密码系统 |
输入请求</t>
  </si>
  <si>
    <t>用户密码 |
密码明文 |
解密方式 |
加密方式 |
终端判断 |
终端用户 |
终端返回</t>
  </si>
  <si>
    <t>物理按键 |
输入过程 |
确认控件 |
物理键盘 |
输入设备 |
终端检测 |
虚拟现实 |
增强现实</t>
  </si>
  <si>
    <t>蓝牙通信模式 |
无线通信模式</t>
  </si>
  <si>
    <t>3  2016.06.29 公布 公布
2016.07.27 实质审查的生效 实质审查的生效
IPC(主分类):G06F3/01
申请日:20151209
2019.12.20 授权 授权</t>
  </si>
  <si>
    <t>CN201510456708.2</t>
  </si>
  <si>
    <t>一种触摸屏固件升级方法及装置</t>
  </si>
  <si>
    <t>本发明适用于触控技术领域，提供了一种触摸屏固件升级方法及装置，所述方法包括：获取触摸屏寄存器中存储的固件版本号；对比新的固件版本号与寄存器中存储的固件版本号的大小；当新的固件版本号大于寄存器中存储的固件版本号时，调用IIC读写函数，更新寄存器中存储的固件版本。本发明根据触摸屏IIC读写函数，实时调整IIC读写函数对应的IIC地址信息，读取相应的数据，获取当前触摸屏的版本号；通过对比版本号大小，达到更新版本的目的。解决了在两个IIC地址信息的情况下，不能读取IIC地址信息所对应的数据，导致无法更新触摸屏固件；保证了不需重新拆除触摸屏，就可更新触摸屏固件，不仅避免拆除触摸屏、重新烧录固件，还提高触摸屏的生产管理效率。</t>
  </si>
  <si>
    <t>一种触摸屏固件升级方法，其特征在于，包括： 　　获取触摸屏寄存器中存储的固件版本号； 　　对比新的固件版本号与寄存器中存储的固件版本号的大小； 　　当新的固件版本号大于寄存器中存储的固件版本号时，调用IIC读写函数，更新寄存器中存储的固件版本。</t>
  </si>
  <si>
    <t>一种触摸屏固件升级方法，其特征在于，包括： 　　获取触摸屏寄存器中存储的固件版本号； 　　对比新的固件版本号与寄存器中存储的固件版本号的大小； 　　当新的固件版本号大于寄存器中存储的固件版本号时，调用IIC读写函数，更新寄存器中存储的固件版本； 　　其中，所述获取触摸屏寄存器中存储的固件版本号，具体为： 　　初始化触摸屏的驱动程序，获取所述触摸屏在ACPI配置的两个IIC地址信息； 　　将两个IIC地址信息随机赋予IIC读写函数，读取IIC地址信息对应的数据，其中，所述IIC读写函数包含IIC读函数与IIC写函数； 　　当所述IIC读函数读取不到IIC地址信息对应的数据时，交换两个IIC地址信息的顺序，重新赋予IIC读写函数，直至所述IIC读函数读取到IIC地址信息对应的数据。</t>
  </si>
  <si>
    <t>陈宇</t>
  </si>
  <si>
    <t>2015/07/29</t>
  </si>
  <si>
    <t>　 随着触控技术和终端技术的发展，越来越多的终端设备采用触控方式进行人机交互。目前，在触摸屏生产过程中，厂家通常使用自有的软件和工具将固件烧写到触摸屏IC(Inter-Integrated，集成电路)，同时封装好触摸屏IC。当需要更新触摸屏固件功能和数据时，触摸屏已被封装或安装到移动终端上，阻挡了触摸屏固件的升级。&lt;br/&gt;　 然而，现有的更新触摸屏固件的方法，在触摸屏已被封装或安装到移动终端情况下，不能保证不拆开移动终端或触摸屏时，成功更新触摸屏固件。其原因在于，在android移动终端更新触摸屏固件时，需要提供android系统接口，更新时需要拆开移动终端或者触摸屏；而在windows Phone移动终端系统更新触摸屏固件时，当触摸屏包含两个IIC(Inter-Integrated Circuit，集成电路总线)地址信息时，IIC读写函数不能准确读取IIC地址信息对应的数据，导致读写失败，因此不能确保触摸屏固件更新成功。</t>
  </si>
  <si>
    <t>　 本发明属于触控技术领域，尤其涉及一种触摸屏固件升级方法及装置。</t>
  </si>
  <si>
    <t>[0024]　 实施例一 [0028]　 所述移动终端运行的操作系统，包括但不限于Windows Phone操作系统、Android操作系统、ios操作系统，优选使用系统为基于Windows phone 8.1操作系统。 [0029]　 其中，触摸屏寄存器包括电容式触摸屏的寄存器和电感式触摸屏的触摸屏。 [0038]　 实施例二 [0040]　 在步骤S201中，初始化触摸屏的驱动程序，获取所述触摸屏在ACPI配置的两个IIC地址信息； [0042]　 在步骤S202中，将两个IIC地址信息随机赋予IIC读写函数，读取IIC地址信息对应的数据，其中，所述IIC读写函数包含IIC读函数与IIC写函数； [0043]　 其中，将两个IIC地址信息中任一个值赋予IIC读写函数，通过IIC读函数读取IIC地址信息对应的寄存器，获取触摸屏在不同IIC地址信息所对应的寄存器的数据。 [0044]　 在步骤S203中，当所述IIC读函数读取不到IIC地址信息对应的数据时，交换两个IIC地址信息的顺序，重新赋予IIC读写函数，直至所述IIC读函数读取到IIC地址信息对应的数据。 [0045]　 其中，在ACPI中，无论如何配置两个IIC地址信息的顺序，所述触摸屏的驱动均可正常工作。例如：将两个IIC地址信息的值随机赋予两个变量，当其中被赋予IIC地址信息的IIC读写函数不能读取到正确数据时，交换两个IIC地址信息的顺序，重新赋予IIC读写函数，直至所述IIC读函数读取到IIC地址信息对应的数据。 [0047]　 当IIC读写函数能读取被赋予IIC地址信息对应的数据时，则不交换IIC地址信息的顺序。 [0049]　 实施例三 [0050]　 图3是本发明实施例提供的步骤S101之前的实施过程图，详述如下： [0053]　 在步骤S302中，初始化GPIO目标，控制所述触摸屏GPIO的复位管脚的当前电平为高电平或低电平。 [0055]　 为便于说明，以实际应用为例，详述如下： [0056]　 通过控制GPIO的复位管脚当前电平的状态，对触摸屏芯片进行复位操作，以重新进行触摸屏的上电时序。 [0058]　 实施例四 [0059]　 图4是本发明实施例提供的步骤S302的实施过程图，详述如下： [0061]　 其中，通过在触摸屏初始化程序中，先随机将其中一个IIC地址信息赋予IIC读写函数，如果能够直接读取到当前IIC地址信息对应的正确数据时，则不交换IIC地址信息顺序；如果不能够直接读取到当前IIC地址信息对应的正确数据时，则交换两个IIC地址信息的顺序，直至所述IIC读写函数读取到正确数据为止。 [0065]　 实施例五 [0067]　 1、在联网的情况下，开启移动终端，加载触摸屏的驱动程序； [0068]　 2、获取所述触摸屏的ACPI接口所对应的两个IIC地址信息； [0070]　 4、初始化GPIO目标，驱动GPIO读写函数； [0071]　 5、根据用户需要，实时调用所述GPIO读写函数控制所述GPIO复位管脚的当前电平状态； [0072]　 6、启动IIC读写函数，将两个IIC地址信息随机赋予IIC读写函数，读取IIC地址信息对应的数据； [0073]　 7、当所述IIC读函数读取不到IIC地址信息对应的数据时，交换两个IIC地址信息的顺序，重新赋予IIC读写函数，直至所述IIC读函数读取到IIC地址信息对应的数据； [0078]　 实施例六 [0085]　 获取单元511，用于初始化触摸屏的驱动程序，获取所述触摸屏在ACPI配置的两个IIC地址信息； [0086]　 读取单元512，用于将两个IIC地址信息随机赋予IIC读写函数，读取IIC地址信息对应的数据，其中，所述IIC读写函数包含IIC读函数与IIC写函数； [0087]　 交换单元513，用于当所述IIC读函数读取不到IIC地址信息对应的数据时，交换两个IIC地址信息的顺序，重新赋予IIC读写函数，直至所述IIC读函数读取到IIC地址信息对应的数据。 [0090]　 控制模块55，用于初始化GPIO目标，控制所述触摸屏GPIO的复位管脚的当前电平为高电平或低电平。 [0096]　 本发明实施例提供的装置可以应用在前述对应的方法实施例中，详情参见上述实施例的描述，在此不再赘述。</t>
  </si>
  <si>
    <t>解决了在两个IIC地址信息的情况下，不能读取IIC地址信息所对应的数据，导致无法更新触摸屏固件；保证了不需重新拆除触摸屏，就可更新触摸屏固件，不仅避免拆除触摸屏、重新烧录固件，还提高触摸屏的生产管理效率。</t>
  </si>
  <si>
    <t>CN104765628A |
CN104598276A |
CN102033770A |
US20070150684A1</t>
  </si>
  <si>
    <t>CN106775636B |
CN106802810B |
CN106502453B |
WO2019174307A1 |
WO2018028211 |
CN108984200A |
CN106897222A |
CN106802810A |
CN106775636A |
CN106502743A |
CN106502453A |
US10453422B2</t>
  </si>
  <si>
    <t>5.67</t>
  </si>
  <si>
    <t>CN105718281B</t>
  </si>
  <si>
    <t>ip encapsulating security payload |
固件升级 |
固件更新 |
固件版本 |
读写函数 |
操作系统 |
版本升级 |
系统接口 |
初始化驱动程序</t>
  </si>
  <si>
    <t>初始化程序 |
烧录固件 |
寄存器 |
acpi |
初始化</t>
  </si>
  <si>
    <t>写函数 |
读函数 |
更新版本 |
版本号 |
更新模块 |
地址信息 |
获取模块</t>
  </si>
  <si>
    <t>上电时序 |
general purpose input output |
通用输入/输出 |
diadenosine |
触摸屏驱动 |
复位管脚 |
中央处理器 |
低电平 |
lyt-2 |
控制模块 |
触摸屏</t>
  </si>
  <si>
    <t>3  2016.06.29 公布 公布
2016.08.10 实质审查的生效 实质审查的生效
IPC(主分类):G06F9/445
申请日:20150729
2019.04.12 授权 授权</t>
  </si>
  <si>
    <t>CN201510171786.8</t>
  </si>
  <si>
    <t>一种移动终端来电接听方法及装置</t>
  </si>
  <si>
    <t>本发明适用于移动终端技术领域，提供了一种移动终端来电接听方法及装置，所述移动终端接听方法包括：当检测到来电事件时，调用屏幕状态驱动线程；通过所述屏幕状态驱动线程，向触摸屏驱动发送硬件模式转换消息；所述触摸屏驱动根据接收到的硬件模式转换消息，扫描触摸屏中指定的触碰感应区；在扫描过程中，当所述触碰感应区中产生的电容感应值大于预配置的大面积触碰产生的电容感应值时，生成自动接听来电事件，以自动接听来电。本发明在移动终端正常使用的情况下，无需搭载的近距离传感器，也能实现接近人脸通话，从而既节省了生产成本，也简化了生产工艺，同时有利于减少移动终端的设计尺寸和降低接听电话的误操作。</t>
  </si>
  <si>
    <t>一种移动终端接听方法，其特征在于，包括： 　　当检测到来电事件时，调用屏幕状态驱动线程； 　　通过所述屏幕状态驱动线程，向触摸屏驱动发送硬件模式转换消息； 　　所述触摸屏驱动根据接收到的硬件模式转换消息，扫描触摸屏中指定的触碰感应区； 　　在扫描过程中，当所述触碰感应区中产生的电容感应值大于预配置的大面积触碰产生的电容感应值时，生成自动接听来电事件，以自动接听来电。</t>
  </si>
  <si>
    <t>一种移动终端接听方法，其特征在于，包括： 　　当检测到来电事件时，调用屏幕状态驱动线程，包括：打电话应用调用环境光线与距离驱动控制系统进入省电模式，所述环境光线与距离驱动加载到用户空间后，会驻留在用户空间内存中，用于打电话应用去调用； 　　通过所述屏幕状态驱动线程，向触摸屏驱动发送硬件模式转换消息，包括，所述环境光线与距离驱动被调用后，会创建一个监视线程用于实时读取注册表Key Value，来控制显示屏的状态，同时环境光线与距离驱动会通过Windows消息机制，给触摸屏动发送一个硬件模式转换消息； 　　所述触摸屏驱动根据接收到的硬件模式转换消息，扫描触摸屏中指定的触碰感应区； 　　在扫描过程中，当所述触碰感应区中产生的电容感应值大于预配置的大面积触碰产生的电容感应值时，生成自动接听来电事件，以自动接听来电；同时设置锁机制，对所述触摸屏进行屏蔽处理，在屏蔽的过程中，来电挂断按键无效。</t>
  </si>
  <si>
    <t>沈涛</t>
  </si>
  <si>
    <t>2015/04/13</t>
  </si>
  <si>
    <t>2019/11/26</t>
  </si>
  <si>
    <t>　 随着移动终端智能化时代的到来，移动终端的配置越来越强大，功能越来越齐全，移动终端可通过近距离传感器，判断移动终端是否接近或远离人脸，当移动终端接近人脸时，自动接听电话。&lt;br/&gt;　 然而，现有移动终端必须要通过搭载的近距离传感器，才能实现接近人脸通话，增加了生产成本以及生产工艺的复杂程度，不利于减少移动终端的设计尺寸和降低接听电话的误操作。其原因在于以下三个方面，详述如下：&lt;br/&gt;　 第一方面，移动终端搭载近距离传感器，在生产线上，增加了生产成本，在结构设计上，增加了生产工艺的复杂程度，不利于减少移动终端的设计尺寸。&lt;br/&gt;　 第二方面，在移动终端近距离传感器的调试中，由于近距离传感器需要安装在移动终端触摸屏盖板下方，所以在近距离传感器的灵敏度调试中，就需要考虑到每块玻璃盖板的透光率，由于触摸屏玻璃盖板的生产工艺和生产流程的限制，导致了每一块安装在移动终端上的触摸屏玻璃盖板的透光率都会有一些差异，从而造成了量产近距离传感器的灵敏度会有一定的差异，当移动终端接近人脸时，近距离传感器容易产生误识别，进而导致移动终端产生误操作，因此不利于降低接听电话的误操作。&lt;br/&gt;　 第三方面，当用户非脸部的部位接触或靠近该近距离传感器时，移动终端也容易产生误操作，因此不利于降低接听电话的误操作。</t>
  </si>
  <si>
    <t>　 本发明属于移动终端技术领域，尤其涉及一种移动终端来电接听方法及装置。</t>
  </si>
  <si>
    <t>[0030]　 实施例一 [0031]　 图1是本发明实施例提供的移动终端接听方法的实现流程图，详述如下： [0032]　 在步骤S101中，当检测到来电事件时，调用屏幕状态驱动线程； [0033]　 在步骤S102中，通过所述屏幕状态驱动线程，向触摸屏驱动发送硬件模式转换消息； [0034]　 在步骤S103中，所述触摸屏驱动根据接收到的硬件模式转换消息，扫描触摸屏中指定的触碰感应区； [0035]　 在步骤S104中，在扫描过程中，当所述触碰感应区中产生的电容感应值大于预配置的大面积触碰产生的电容感应值时，生成自动接听来电事件，以自动接听来电。 [0036]　 在扫描过程中，所述触碰感应区感应触摸源的触摸或靠近，产生电容感应值，当产生的电容感应值大于预配置的大面积触碰产生的电容感应值时，生成自动接听来电事件，调用来电接听线程，以自动接听来电，同时设置锁机制，对触摸屏进行屏蔽处理，在屏蔽的过程中，来电挂断按键无效。 [0037]　 其中，当产生的电容感应值大于预配置的大面积触碰产生的电容感应值时，表示触碰感应区感应到外部事物的触摸或靠近，判断为一次有效的触碰事件，即生成自动接听来电事件。 [0038]　 其中，可通过设置锁机制，对来电挂断按键进行锁定，以使移动终端不会挂断来电，从而避免了误操作。 [0039]　 其中，在所述触摸屏驱动根据接收到的硬件模式转换消息，扫描触摸屏中指定的触碰感应区之前，所述移动终端接听方法包括： [0040]　 指定触碰感应区，所述触碰感应区包括触摸屏上方区域的中部、触摸屏左上方、触摸屏右上方中的至少一种。 [0041]　 在本发明实施例中，在移动终端正常使用的情况下，无需搭载的近距离传感器，也能实现接近人脸通话，从而既节省了生产成本，也简化了生产工艺，同时有利于减少移动终端的设计尺寸和降低接听电话的误操作。 [0042]　 需要说明的是，本申请与现有技术系统运行机理不一样。现有技术使用的是安卓操作系统，本申请是基于Windows Phone操作系统实现的，用于搭载Windows Phone操作系统的移动终端，使用触摸屏实现人脸通话的功能。此外，本申请使用的是Linux的内核，来实现相关驱动与应用的加载与运行。同时，在应用层和驱动层添加了一个系统服务驱动，用于屏蔽应用层与驱动层的直接联系，通过中间驱动屏蔽层对上层应用与底层驱动间通讯的信息进行筛选，提高了系统的稳定性和扩展性。 [0043]　 实施例二 [0044]　 图2是本发明实施例提供的移动终端接听方法步骤S103的实现流程图，详述如下： [0045]　 在步骤S201中，所述触摸屏驱动根据所述硬件模式转换消息，将当前的触摸屏模式转换为接近传感器模式； [0046]　 在步骤S202中，扫描触摸屏中指定的触碰感应区。 [0047]　 在本发明实施例中，扫描触摸屏中指定的触碰感应区，既节省了移动终端的电量，也提高了移动终端的扫描效率。 [0048]　 实施例三 [0049]　 图3是本发明实施例提供的移动终端接听方法步骤S104的实现流程图，详述如下： [0050]　 在步骤S301中，在扫描过程中，在注册表中实时写入电容感应值； [0051]　 在步骤S302中，将实时写入的电容感应值与预配置的大面积触碰产生的电容感应值相比较； [0052]　 在步骤S303中，当所述电容感应值大于预配置的大面积触碰产生的电容感应值，且持续的时间超过预设时间阀值时，生成自动接听来电事件，以自动接听来电。 [0053]　 在本发明实施例中，当所述电容感应值大于预配置的大面积触碰产生的电容感应值，且持续的时间超过预设时间阀值时，表示外部事物是大面积接近或者触碰的，因此可以降低接听电话的误操作。 [0054]　 实施例四 [0055]　 本实施例主要描述了锁定触摸屏和关闭触摸屏的实施流程，详述如下： [0056]　 锁定所述触摸屏，当接收到来电接听结束事件时，清空注册表并解锁所述触摸屏；或者， [0057]　 关闭所述触摸屏，当接收到来电接听结束事件时，清空注册表并点亮所述触摸屏。 [0058]　 在本发明实施例中，清空注册表并解锁所述触摸屏，或者清空注册表并点亮所述触摸屏，可以恢复移动终端的正常使用。 [0059]　 实施例五 [0060]　 本实施例主要描述了移动终端接听方法在实际应用的较佳实现流程图，详述如下： [0061]　 KMDF：Kernel-Mode Driver Framework(内核模式驱动框架)[0062]　 UMDF：User-Mode Driver Framework(用户模式驱动框架)[0063]　 TP：Touch Panel(触摸屏)[0064]　 ALP：Ambient Light And Proximity(环境光线与距离)[0065]　 LCD：Liquid Crystal Display(液晶显示器)[0066]　 ACPI：Advanced Configuration and Power Management Interface [0067] (高级配置和电源管理接口)[0068]　 GPIO：General Purpose Input Output(通用输入/输出)[0069]　 IRP：I/O request package(输入/输出请求包)[0070]　 Device Tree：Windows Phone(操作系统硬件设备树形结构)[0071]　 IIC：Inter-Integrated Circuit(集成电路总线)[0072]　 Key Value：用于保存触摸屏转换接近传感器模式后的触摸状态。 [0073]　 软件实现流程 [0074]　 移动终端平台启动阶段：移动终端启动阶段会将CPU平台初始化，并运行相关的硬件资源分配程序。 [0075]　 UEFI启动阶段：该阶段会重新初始化CPU运行模式与资源分配。UEFI会加载ACPI硬件配置列表进入内存空间为操作系统提供硬件资源分配与GPIO接口。启动LCD显示器显示系统启动进程。 [0076]　 功能实现阶段： [0077]　 当WindowsPhone操作系统启动后，首先内核会将所有硬件设备的驱动加载到内存空间并关联Device Tree目标。KMDF驱动加载到内核内存空间，UMDF驱动加载到用户内存空间。 [0078]　 TP驱动加载到内核空间后，会对触摸屏硬件和IIC通讯总线进行初始化操作。创建内核的IRP目标，用于驱动与硬件设备间通讯。 [0079]　 ALP驱动加载到用户空间后，会驻留在用户空间内存中，用于打电话应用去调用。 [0080]　 当运行打电话应用后，应用会调用ALP驱动用于控制系统进入省电模式(关闭显示屏)。ALP被调用后，会创建一个监视线程用于实时读取注册表Key Value，来控制显示屏的状态。同时ALP驱动会通过Windows消息机制，给TP驱动发送一个硬件模式转换消息。当TP驱动接收到这个消息之后，会转换扫描模式到指定区域扫描，当用户在打电话时，一旦脸部某个部位接触到TP指定区域后，TP就会产生一个相应的状态数据。TP驱动会将这个数据写到注册表中的Key Value。 [0081]　 ALP驱动中的注册表Key Value监视线程一旦发现数据变化后，就会把新的数据获取出来保存到ALP驱动相应的框架中，然后ALP驱动会将新的数据值(触摸状态)，上报给Windows操作系统Framework层的相应接口。然后系统根据ALP上报的最新状态对显示器的关闭与打开进行操作。 [0082]　 当关闭打电话应用后，ALP驱动将关闭实时读取注册表Key Value的线程，并且会发从一个硬件模式转换消息给TP驱动，然后TP驱动接收到消息后会把触摸屏工作模式转换成正常人机交互模式。 [0083]　 用户操作阶段 [0084]　 在使用触摸屏实现近距离传感器功能的移动终端上，当用户打开电话应用后，后台驱动会自动将触摸屏转换为近距离传感器使用。在用户使用阶段，当使用者触碰到相应的触摸屏感应区后，系统就会关闭显示屏进入睡眠状态。当触碰部位离开触摸屏后，系统会重新点亮显示屏，同时并不会影响触摸其他区域的操作功能。 [0085]　 当关闭电话应用后，后台驱动会自动将触摸屏转换为正常的人机交互界面模式。 [0086]　 实施例六 [0087]　 图4是本发明实施例提供的移动终端接听装置的结构框图，该装置可以运行于具备通话及触摸屏的移动终端中。移动终端包括但不限于智能移动终端、平板电脑、笔记本电脑。为了便于说明，仅示出了与本实施例相关的部分。 [0088]　 参照图4，该移动终端接听装置，包括： [0089]　 屏幕状态驱动线程调用模块41，用于当检测到来电事件时，调用屏幕状态驱动线程； [0090]　 硬件模式转换消息发送模块42，用于通过所述屏幕状态驱动线程，向触摸屏驱动发送硬件模式转换消息； [0091]　 扫描模块43，用于所述触摸屏驱动根据接收到的硬件模式转换消息，扫描触摸屏中指定的触碰感应区； [0092]　 接听来电模块44，用于在扫描过程中，当所述触碰感应区中产生的电容感应值大于预配置的大面积触碰产生的电容感应值时，生成自动接听来电事件，以自动接听来电。 [0093]　 在本实施例的一种实现方式中，所述移动终端接听装置，还包括： [0094]　 触碰感应区指定模块，用于指定触碰感应区，所述触碰感应区包括触摸屏上方区域的中部、触摸屏左上方、触摸屏右上方中的至少一种。 [0095]　 在本实施例的一种实现方式中，所述扫描模块43，包括： [0096]　 转换模块，用于所述触摸屏驱动根据所述硬件模式转换消息，将当前的触摸屏模式转换为接近传感器模式； [0097]　 扫描模块，用于扫描触摸屏中指定的触碰感应区。 [0098]　 在本实施例的一种实现方式中，所述接听来电模块44，包括： [0099]　 电容感应值写入单元，用于在扫描过程中，在注册表中实时写入电容感应值； [0100]　 比较单元，用于将实时写入的电容感应值与预配置的大面积触碰产生的电容感应值相比较； [0101]　 来电单元，用于当所述电容感应值大于预配置的大面积触碰产生的电容感应值，且持续的时间超过预设时间阀值时，生成自动接听来电事件，以自动接听来电 [0102]　 在本实施例的一种实现方式中，所述移动终端接听装置，包括： [0103]　 锁定模块，用于锁定所述触摸屏，当接收到来电接听结束事件时，清空注册表并解锁所述触摸屏；或者， [0104]　 关闭模块，用于关闭所述触摸屏，当接收到来电接听结束事件时，清空注册表并点亮所述触摸屏。 [0105]　 本发明实施例提供的装置可以应用在前述对应的方法实施例中，详情参见上述实施例的描述，在此不再赘述。</t>
  </si>
  <si>
    <t>本发明在移动终端正常使用的情况下，无需搭载的近距离传感器，也能实现接近人脸通话，从而既节省了生产成本，也简化了生产工艺，同时有利于减少移动终端的设计尺寸和降低接听电话的误操作。</t>
  </si>
  <si>
    <t>CN103516861A |
CN103442134A |
US4932050</t>
  </si>
  <si>
    <t>CN106896962B |
CN107623785A |
CN106896962A</t>
  </si>
  <si>
    <t>CN105721665B</t>
  </si>
  <si>
    <t>用户模式 |
初始化操作 |
关闭模块 |
硬件模式 |
注册表 |
hard coding |
转换消息</t>
  </si>
  <si>
    <t>屏幕状态 |
触摸屏驱动 |
移动终端触摸屏 |
general purpose input output |
接听来电 |
自动接听 |
来电接听 |
diadenosine |
intrinsic adjuvant |
扫描触摸屏 |
触摸屏模式 |
通用输入/输出 |
来电事件 |
移动终端 |
状态驱动 |
接听装置</t>
  </si>
  <si>
    <t>电容感应 |
触摸屏 |
接近传感器 |
触碰感应 |
感应区 |
写入电容</t>
  </si>
  <si>
    <t>大面积触碰 |
感应值 |
扫描过程</t>
  </si>
  <si>
    <t>3  2016.06.29 公布 公布
2016.07.27 实质审查的生效 实质审查的生效
IPC(主分类):H04M1/725
申请日:20150413
2019.11.26 授权 授权</t>
  </si>
  <si>
    <t>CN201610023512.9</t>
  </si>
  <si>
    <t>一种应用图标隐藏方法、系统以及智能终端</t>
  </si>
  <si>
    <t>本申请提供一种应用图标隐藏方法、系统以及智能终端，通过当检测到用户输入的隐藏指令时，判定此时用户需要对应用图标进行隐藏，确定所述隐藏指令对应的应用图标，将与所述隐藏指令对应的应用图标拖动至所述透明文件夹内，即可实现对该应用的隐藏，可见，相对于现有技术中的应用的隐藏方式而言，方便快捷。</t>
  </si>
  <si>
    <t>一种应用图标隐藏方法，应用于桌面控制系统中，其特征在于，包括： 　　判断是否获取到用于隐藏应用图标的隐藏指令，如果是，将与所述隐藏指令相对应的应用图标保存入所述透明文件夹内； 　　所述透明文件夹为设置在桌面控制系统的桌面上的用户不可见的透明文件夹。</t>
  </si>
  <si>
    <t>叶川</t>
  </si>
  <si>
    <t>2016/01/14</t>
  </si>
  <si>
    <t>2016/06/22</t>
  </si>
  <si>
    <t>G06F  9/44|G06F  3/0481|G06F  3/0484</t>
  </si>
  <si>
    <t>G06F3/04817|G06F3/0484|G06F9/451|G06F21/31</t>
  </si>
  <si>
    <t>　手机、电脑、PDA等设备通常都是通过应用程序图标来启动该程序的，如果某些应用涉及到的用户的隐私数据并且不想让其他人员知道本人安装了这些应用时，需要将这些应用的应用图标进行隐藏。&lt;br/&gt;　目前市场上隐藏应用图标的一些方法为：通过其它应用(如settings等)来设置隐藏应用图标，将要需要隐藏的应用寄存于这些应用中，将这些需要隐藏的应用图标放在隐藏的页面，当需要访问这些应用时通过特定手势或密码进行访问，但是使用这种方法隐藏应用图标时，用户不得不先进入一个应用，在此应用里面选择和设置要隐藏的应用图标，操作起来都较为复杂。</t>
  </si>
  <si>
    <t>　本发明涉信息安全技术领域，具体涉及一种应用图标隐藏方法、系统以及智能终端。</t>
  </si>
  <si>
    <t>[0058]　针对于现有技术中在对应用图标进行隐藏和使用的过程繁琐的问题，本申请公开了一种应用图标隐藏方法，该方法应用于桌面控制系统中，其中，所述桌面控制系统可以为手机设备的桌面控制系统、PDA设备的桌面控制系统智能电视的桌面控制系统或电脑的桌面控制系统等对应用图标进行管理的控制系统，该方法包括： [0059]　步骤S101：判断是否获取到用于隐藏应用图标的隐藏指令，如果是，执行步骤S102； [0060]　其中，所述隐藏指令的指令类型可以依据用户需求自行设定，例如其可以为将需要被隐藏的应用图标被拖入透明文件夹所在的位置处的操作指令，所述隐藏指令为上述操作指令时，用户需要隐藏一个应用图标时，只需将拖动到所述透明文件夹所在的位置，然后再释放即可，当然该隐藏指令也可以是第一预设时间段内连续X次点击需要隐藏的应用图标的点击指令，所述X为不小于2的正整数。例如，用户需要将该应用图标隐藏至所述透明文件夹内时，只需在第一预设时间内连续X次快速点击该应用图标即可，当用户第一预设时间内连续X次快速点击该图标后，系统自动将该应用图标保存至所述透明文件夹内；当然该隐藏指令也可以为用于预设的一手势指令，当检测到该手势执行后，将桌面上的应用图标设置为可选模式，然后用户选择所需隐藏的应用图标，将状态为已选择状态的应用图标保存至所述透明文件夹内。 [0061]　步骤S102：将与所述隐藏指令相对应的应用图标保存入所述透明文件夹内； [0062]　所述透明文件夹为设置在桌面控制系统的桌面上的用户不可见的透明文件夹。 [0064]　当采用本申请上述实施例公开的应用图标隐藏方法对应用图标进行隐藏时，用户可输入预设的隐藏指令，当系统检测到用户输入的隐藏指令时，判定此时用户需要对应用图标进行隐藏，确定所述隐藏指令对应的应用图标，将与所述隐藏指令对应的应用图标拖动至所述透明文件夹内，即可实现对该应用的隐藏，可见，相对于现有技术中的应用的隐藏方式而言，方便快捷。 [0065]　可以理解的是，当应用上述方法的设备借出时，为了防止其他用户恶意将无需隐藏的应用图标隐藏至所述透明文件夹内时，本申请上述实施例公开的方法中，参见图2，步骤S102具体可以包括： [0066]　步骤S1021：获取用户输入的解锁指令，其中，所述解锁指令可以为解锁手势也可以为类型为数字或字母的密码等； [0067]　步骤S1022：判断所述解锁指令是否与预设的解锁指令相同，如果是，执行步骤S1023： [0068]　步骤S1023：将与所述隐藏指令相对应的应用图标保存入所述透明文件夹内。 [0069]　在本方法中，当用户需要将所需隐藏的应用图标隐藏至所述透明文件夹时，需要先输入隐藏指令，当输入隐藏指令后，系统提示用户输入解锁指令，当检测到用户输入的解锁指令匹配正确时，才将于所述隐藏指令相匹配的应用图标保存至所述透明文件夹内。 [0071]　步骤S301：判断是否获取到用户输入的用于打开所述透明文件夹的触发指令，如果是，执行步骤S302： [0072]　其中，在本方法中，所述触发指令可以为用户在第二预设时间段内连续n次点击所述透明文件夹的点击指令，所述n为不小于2的正整数。例如，所述第一预设时间可以为0.3秒，所述n可以为2，即，用户在0.3秒内连续两次点击所述透明文件才可打开该文件。 [0073]　步骤S302：获取用户输入的解锁指令； [0074]　步骤S303：判断所述解锁指令是否与预设的解锁指令相同，如果是，执行步骤S304； [0075]　步骤S304：显示所述透明文件夹保存的应用图标。 [0076]　可以理解的是，当所述透明文件夹内的某些应用图标无需隐藏时，用户可以将这些图标导出所述透明文件夹，此时，参见图4，本申请上述实施例公开的方法，在步骤S304之后，还可以包括： [0077]　步骤S305：判断是否获取到用户的移除指令，如果是，执行步骤S306； [0078]　其中，所述移除指令可以为用户在第三预设时间段内连续m次点击所述透明文件夹中的需要取消隐藏的应用图标的点击指令，所述m为不小于2的正整数，其中，所述第二预设时间与所述第三时间可以相同，所述m和X可以相同，即所述移除指令可以为：在第一预设时间段内连续X次点击需要移除的应用图标的点击指令，所述X为不小于2的正整数，此时，由于所述应用图标已经保存于所述透明文件夹内，因此可认为该指令不为隐藏指令，其应为移除指令；当然所述移除指令也可以为将需要取消隐藏的应用图标拖出所述透明文件夹的操作指令，此时，用户只需将所述透明文件夹内的无需隐藏的应用图标拖出所述透明文件夹后释放即可。 [0079]　步骤S306：将与所述移除指令相匹配的应用图标移除所述透明文件夹。 [0080]　可以理解的是，与上述方法相对应，本申请还公开了一种应用上述方法的应用图标隐藏系统，该系统应用于桌面控制系统中，参见图5，可以包括： [0081]　监测单元10，用于判断是否获取到用于隐藏应用图标的隐藏指令，如果是，向执行单元输出保存指令； [0082]　所述执行单元20，用于将与所述隐藏指令相对应的应用图标保存入所述透明文件夹内； [0083]　所述透明文件夹为设置在桌面控制系统的桌面上的用户不可见的透明文件夹。 [0084]　当采用上述系统对应用图标进行隐藏时，用户可输入预设的隐藏指令，当监测单元10监测到用户输入的隐藏指令时，判定此时用户需要对应用图标进行隐藏，所述执行单元20确定所述隐藏指令对应的应用图标，将与所述隐藏指令对应的应用图标拖动至所述透明文件夹内，即可实现对该应用的隐藏，可见，相对于现有技术中的应用的隐藏方式而言，方便快捷。 [0085]　可以理解的是，与上述方法相对应，参见图6，本申请上述实施例公开的应用图标隐藏系统中，所述执行单元20可以包括： [0086]　第一密码匹配单元21，用于当获取到所述保存指令后，获取用户输入的解锁指令，判断所述解锁指令是否与预设的解锁指令相同，如果是，向第一子执行单元输出第一触发信号； [0087]　所述第一子执行单元22，用于当获取到所述第一出发信号后，将与所述隐藏指令相对应的应用图标保存入所述透明文件夹内。 [0088]　与上述方法相对应，参见图6，本申请上述实施例公开的应用图标隐藏系统中，所述执行单元20，还可以包括： [0089]　第二密码匹配单元23，用于判断是否获取到用户输入的用于打开所述透明文件夹的触发指令，如果是，获取用户输入的解锁指令；判断所述解锁指令是否与预设的解锁指令相同，如果是，向第二子执行单元24输出显示指令； [0090]　所述第二子执行单元24，用于获取到所述显示指令后，控制显示单元显示所述透明文件夹保存的应用图标。 [0091]　与上述方法相对应，参见图6，本申请上述实施例公开的应用图标隐藏系统中，所述执行单元20，还可以包括： [0092]　移除单元25，用于判断是否获取到用户的移除指令，如果是，将与所述移除指令相匹配的应用图标移除所述透明文件夹。 [0093]　所述隐藏指令包括： [0094]　将需要被隐藏的应用图标被拖入透明文件夹所在的位置处的操作指令；和/或，第一预设时间段内连续X次点击需要隐藏的应用图标的点击指令。 [0095]　所述触发指令为用户在第一预设时间段内连续n次点击所述透明文件夹的点击指令，所述n为不小于2的正整数。 [0096]　所述移除指令包括：在第二预设时间段内连续m次点击所述透明文件夹中的需要取消隐藏的应用图标的点击指令，所述m为不小于2的正整数；和/或，将需要取消隐藏的应用图标拖出所述透明文件夹的操作指令。 [0097]　当然可以理解的是，本申请还公开了一种应用上述应用图标隐藏系统的终端，所述终端可以为手机、PDA、电脑或智能电视等，当所述终端为手机时，所述桌面控制系统可以为桌面启动器(launcher)。 [0098]　本说明书中各个实施例采用递进的方式描述，每个实施例重点说明的都是与其他实施例的不同之处，各个实施例之间相同相似部分互相参见即可。对于实施例公开的装置而言，由于其与实施例公开的方法相对应，所以描述的比较简单，相关之处参见方法部分说明即可。</t>
  </si>
  <si>
    <t>2.88</t>
  </si>
  <si>
    <t>CN104951206A |
CN104793849A |
CN104573552A |
CN104424444A |
CN103616981A |
CN102999254A |
CN102750101A |
CN102509055A |
CN101859229A</t>
  </si>
  <si>
    <t>CN107402763B |
CN106658489B |
WO2019061539A1 |
WO2018081919 |
CN108803959A |
CN107402763A |
CN107145797A |
CN107122677A |
CN106658489A |
CN106485113A |
CN106446615A</t>
  </si>
  <si>
    <t>5.71</t>
  </si>
  <si>
    <t>应用图标 |
应用程序图标 |
应用图 |
点击 |
用户需要 |
拖动 |
控制显示 |
桌面上</t>
  </si>
  <si>
    <t>点击指令 |
触发指令 |
操作指令 |
显示指令 |
用户选择 |
用户输入 |
智能电视 |
用户展示 |
智能终端 |
相匹配</t>
  </si>
  <si>
    <t>d-lactate production |
手势指令 |
解锁手势 |
指令匹配 |
手势执行 |
解锁指令 |
桌面控制 |
d-norpseudoephedrine |
透明文件夹 |
密码匹配单元</t>
  </si>
  <si>
    <t>触发方式 |
保存指令 |
移除指令 |
执行单元</t>
  </si>
  <si>
    <t>3  2016.06.22 公布 公布
2016.07.20 实质审查的生效 实质审查的生效
IPC(主分类):G06F9/44
申请日:20160114
2020.07.24 发明专利申请公布后的驳回 发明专利申请公布后的驳回
申请公布日=2016.06.22</t>
  </si>
  <si>
    <t>CN201610023456.9</t>
  </si>
  <si>
    <t>一种联系人信息管理方法和系统</t>
  </si>
  <si>
    <t>本申请提供一种联系人信息管理方法和系统，所述方法包括：当获取到用户输入的查看联系人指令后，获取所述联系人信息管理系统中存储的联系人列表，控制显示模块以预设的多列显示模式显示所述联系人列表。通过多列显示模式对联系人列表进行显示时，能够在所述显示模块上同时显示多列联系人信息，因此所显示的联系人信息的数量远大于常规的一列显示的显示模式，从而用户无需频繁的进行翻页等动作，从而加快了用户查看速度，提高了查看效率。</t>
  </si>
  <si>
    <t>一种联系人信息管理方法，应用于联系人信息管理系统中，其特征在于，包括： 　　当获取到用户输入的查看联系人指令后； 　　获取所述联系人信息管理系统中存储的联系人列表； 　　控制显示模块以预设的多列显示模式显示所述联系人列表，其中，所述多列显示模式为所述显示模块以多列的形式显示所述联系人列表中的联系人信息的模式。</t>
  </si>
  <si>
    <t>郭刚</t>
  </si>
  <si>
    <t>2016/06/15</t>
  </si>
  <si>
    <t>H04M1/27457</t>
  </si>
  <si>
    <t>　由于Android系统的开源性，越来越多的手机用户选择使用Android系统。各大手机厂商对Android系统的定制也是多种多样。除了厂商定制多彩多样外，第三方的App也是五花八门。对于现在的智能机来说，如何方便用户高效快捷的使用智能机，一直为各个手机厂商不断改进的目标之一。&lt;br/&gt;　目前，用户在查看手持设备内存储的联系人时，手持设备的联系人通常只有一列来显示，如图1中所示，当用户需要滑动查看联系人列表中所有的联系人时(例如：需要删除联系人列表中无用的联系人等情况时)，由于滑动时屏幕上只能显示1列，若存储的联系人比较多时，用户查看效率就会降低。</t>
  </si>
  <si>
    <t>　本发明涉智能设备应用技术领域，具体涉及一种联系人信息管理方法和系统。</t>
  </si>
  <si>
    <t>[0057]　针对于现有技术中若联系人列表中存储的联系人数量较多时，用户难以快速查看所有的联系人的问题，本申请公开了一种新的联系人信息管理方法和系统。 [0058]　图1为本申请实施例公开的一种联系人信息管理方法的流程示意图，该方法应用于联系人信息管理系统中，参见图1，包括： [0059]　步骤S101：获取用户输入的查看联系人指令； [0060]　其中，所述查看联系人指令可以指的是用户输入的查看联系人列表的指令，例如用户触发手机上的联系人应用时生成的指令； [0061]　步骤S102：获取所述联系人信息管理系统中存储的联系人列表； [0062]　步骤S103：控制显示模块以预设的多列显示模式显示所述联系人列表，其中，所述多列显示模式为所述显示模块以多列的形式显示所述联系人列表中的联系人信息的模式。 [0063]　在本步骤中，所述多列显示模式为所述显示模块以多列的形式显示所述联系人列表中的联系人信息的模式，所述用户可以依据自身需求设置所述显示模块所显示的列数，例如，其可以为两列显示、三列显示，当然，如果在所述显示模块大小允许的情况下，甚至可以设置为四列显示。 [0065]　可以理解的是，在本申请上述实施例公开的方法中，上述联系人信息管理系统可以具有多种显示模式，例如单列显示模式和多列显示模式，用户可以依据自身需求选择所述联系人信息管理系统的当前显示模式，即上述方法所述控制显示模块以预设的多列显示模式显示所述联系人列表之前，还可以包括： [0066]　判断所述联系人信息管理系统的显示模式； [0067]　当所述显示模式为多列显示模式时，执行步骤S103。 [0070]　可以理解的是，在上述步骤S103中，控制显示模块以预设的多列显示模式显示所述联系人列表，包括： [0071]　将所述联系人列表均分为连续的n个子列表，所述n为不小于2，控制显示模块以n列显示模式显示所述n个子列表，且每列对应显示一个子列表，所述显示模块通过监控用户操作信息控制当前显示的所述n个子列表的显示位置。 [0072]　在采用多列显示模式显示所述联系人列表时，可以将所述联系人列表均分为连续的n个子列表，即，按照存储的联系人信息在联系人列表中的位置，将其划分为连续的n段，每段可称之为一个子列表，如果联系人列表中的联系人数量不是n的正整数倍时，可以在联系人列表的尾部采用空的联系人信息补足，使得补足后的联系人列表中的联系人信息的数量为n的正整数倍，所述显示模块的每列显示一个子列表，当然，当所述n的数量过多时，可能会导致用户无法清晰的查看联系人信息，此时用户可通过系统自带的放大和缩小操作调整所述显示模块当前显示的联系人的字体。 [0073]　为了方便用户查看所述显示模块当前未显示的联系人，所述控制显示模块以预设的多列显示模式显示所述联系人列表之后，还包括：判断是否获取到用于控制所述显示模块对当前未显示的联系人进行显示的操作指令，所述操作指令包括：翻页指令和/或拖动指令； [0074]　如果是，判断所述操作指令的指令类型，当所述操作指令为翻页指令时，依据所述翻页指令控制所述显示模块当前显示的内容翻页，当所述操作指令为拖动指令时，依据所述拖动指令拖动所述显示模块当前显示的内容。 [0075]　例如，当所述n等于2时，该方案可以为：将所述联系人列表均分为连续的第一子列表和第二子列表，如图3所示，控制所述显示模块以第一列和第二列的显示模式显示所述第一子列表和第二子列表，当然，在所述显示模块在显示所述第一子列表和第二子列表时，当前显示界面可以只显示所述第一子列表和第二子列表的一部分，用户可以通过下拉等操作控制所述显示模块显示第一子列表和第二子列表未显示的部分。并且为了方便用户查看，所述第一列按照正序方式显示所述第一子列表，所述第二列按照逆序方式显示所述第二子列表。 [0076]　当然，在用户滑动或下拉每列的子列表时，各个子列表之间可不建立关联，即，用户的动作至针对于当前操作的列中的子列表，当然，为了进一步加快用户的查看速冻，本申请上述实施例公开的各列中的子列表的动作可相互关联，即只要用户拖动任意一个子列表，另外一个子列表也会跟随其动作。例如，当滑动第一列中的第一子列表时，第二列中的第二子列表将会以相同的速度同步滑动。 [0078]　可以理解的是，除了将所述联系人列表采用上述方式划分为n个子列表进行显示的方式之外，本申请还可以采用其他的显示方式显示联系人列表中的联系人信息，例如： [0079]　以列单位顺序显示所述联系人，即：如图4所示，控制所述显示模块采用m列显示方式显示联系人列表中的联系人信息，所述m为不小于2，每列显示X个联系人信息，所述显示模块当前显示区域内的第i列的最后一个联系人信息(如图4中联系人6)与前显示区域内的第i+1列当的首个联系人(如图4中联系人7)在所述联系人列表中的位置相邻，所述显示模块通过监控用户的翻页指令切换当前显示的m*x个联系人信息，所述i为整数，且1≤i≤m-1。当采用此种方式进行多列显示时，优选的采用翻页方式查看后续未显示的联系人信息，当然上述方案中也可以以行为单位顺序显示所述联系人信息，即，所述m列中，每行内的联系人信息在所述联系人列表中的位置相邻，每行首个联系人信息在所述联系人列表中的位置与其上一行最后一个联系人信息在所述联系人列表中的位置相邻。 [0080]　可以理解的是，在上述方法步骤S102中，判断所述联系人信息管理系统的显示模式时，可以通过判断预设标识的状态类型的显示模式判断当前联系人管理信息的显示模式，该过程具体可以为： [0081]　判断预设标识的状态； [0083]　当所述预设标识处于第二状态时，确定所述联系人信息管理系统处于多列显示模式； [0084]　其中，所述预设标识可以依据用户的触发动作在第一状态和第二状态之间切换。 [0085]　可以理解的是，为了提高用户的体验度，显示模块所显示的内容跟随用户使用手机的体位进行变化的方案已经广泛应用于智能电子终端中，因此，为了方便用户查看联系人信息，本申请也可以采用类似的方式显示所述联系人信息，即，上述方法中所述控制显示模块以预设的多列显示模式显示所述联系人列表可以包括： [0086]　通过重力感应系统感应所述显示模块所处的当前方向信息； [0087]　控制所述显示模块以与所述显示模块当前方向信息相匹配的多列显示模式显示所述联系人列表。 [0088]　在上述方法中，可以预先针对所述显示模块的状态信息(竖屏状态和横屏状态)设置相应的多列显示模式，例如当所述显示模块为横屏状态时，可以为四列显示模式显示所述联系人信息，即每行设置四个联系人信息，当所述显示模块为竖屏状态时，以两列显示模式显示所述联系人信息，即每行设置两个联系人信息。 [0089]　可以理解的是，针对于上述方法，本申请还公开了一种应用上述方法的联系人信息管理系统100，两者可相互借鉴，具体的参见图5，该系统可以包括： [0090]　模式分析模块10，用于当获取到用户输入的触发指令后，判断所述联系人信息管理系统的显示模式，当所述显示模式为多列显示模式时，输出查看联系人指令； [0091]　处理模块20，用于当获取到查看联系人直流后，获取所述联系人信息管理系统100中存储的联系人列表，控制显示模块30以预设的多列显示模式显示所述联系人列表。 [0093]　与上述方法相对应，所述处理模块20，具体用于： [0094]　当获取到所述多列显示信号后，获取所述联系人信息管理系统100中存储的联系人列表，将所述联系人列表均分为连续的n个子列表，所述n为不小于2，如果联系人列表中的联系人数量不是n的正整数倍时，可以在联系人列表的尾部采用空的联系人信息补足，使得补足后的联系人列表中的联系人信息的数量为n的正整数倍，控制显示模块以n列显示模式显示所述n个子列表，且每列对应显示一个子列表，所述显示模块通过监控用户操作信息控制当前显示的所述n个子列表的显示位置。。 [0095]　与上述方法相对应所述处理模块20，具体用于： [0096]　当获取到所述多列显示信号后，获取所述联系人信息管理系统100中存储的联系人列表，控制所述显示模块采用m列显示方式显示联系人列表中的联系人信息，所述m为不小于2，每列显示X个联系人信息，所述显示模块当前显示的第i列的最后一个联系人信息与第i+1列当前显示的首个联系人在所述联系人列表中的位置相邻，所述显示模块通过监控用户的翻页指令切换当前显示的m*x个联系人信息，所述i为整数，且1≤i≤m-1。 [0097]　与上述方法相对应，所述模式分析模块10，包括： [0098]　判断模块，用于当获取到用户输入的触发指令后，判断预设标识的状态； [0099]　当所述预设标识处于第一状态时，确定所述联系人信息管理系统处于单列显示模式； [0100]　当所述预设标识处于第二状态时，确定所述联系人信息管理系统处于多列显示模式。 [0101]　与上述方法相对应，参见图6，所述处理模块20包括： [0102]　状态采集模块21，用于通过重力感应系统感应所述显示模块当前方向信息； [0103]　子处理模块22，依据与所述显示模块当前方向信息相匹配的多列显示模式控制所述显示模块显示所述联系人列表。 [0104]　与上述方法相对应，所述状态采集模块21具体用于：当通过所述重力感应系统感应所述显示模块当前状态为横屏状态时，输出横屏信号，当通过所述重力感应系统感应所述显示模块当前状态为竖屏状态时，输出竖屏信号； [0105]　所述子处理模块22具体用于：当获取到所述横屏信号时，控制所述显示模块以四列显示模式显示所述联系人列表，当获取到所述竖屏信号时，控制所述显示模块以两列显示模式显示所述联系人列表。 [0106]　与上述方法相对应，参见图7，所述子处理模块22包括： [0107]　排序模块23，用于当获取到所述竖屏信号时，将所述联系人列表均分为连续的第一子列表和第二子列表； [0108]　第一子处理模块24，用于控制所述显示模块以第一列和第二列的显示模式显示所述第一子列表和第二子列表，所述第一列按照正序方式显示所述第一子列表，所述第二列按照逆序方式显示所述第二子列表。 [0109]　与上述方法相对应，上述装置还可以包括：翻页模块，用于判断是否获取到用于控制所述显示模块对当前未显示的联系人进行显示的操作指令，所述操作指令包括：翻页指令和/或拖动指令；如果是，判断所述操作指令的指令类型，当所述操作指令为翻页指令时，依据所述翻页指令控制所述显示模块当前显示的内容翻页，当所述操作指令为拖动指令时，依据所述拖动指令拖动所述显示模块当前显示的内容。 [0110]　当然需要说明的是，本申请还公开了一种应用上述联系人信息管理系统的终端设备，所述终端设备可以为手机等存储有联系人信息或者其他信息的终端。 [0111]　本说明书中各个实施例采用递进的方式描述，每个实施例重点说明的都是与其他实施例的不同之处，各个实施例之间相同相似部分互相参见即可。对于实施例公开的装置而言，由于其与实施例公开的方法相对应，所以描述的比较简单，相关之处参见方法部分说明即可。</t>
  </si>
  <si>
    <t>通过多列显示模式对联系人列表进行显示时，能够在所述显示模块上同时显示多列联系人信息，因此所显示的联系人信息的数量远大于常规的一列显示的显示模式，从而用户无需频繁的进行翻页等动作，从而加快了用户查看速度，提高了查看效率。</t>
  </si>
  <si>
    <t>CN105227738A |
CN104156406A |
US20080086699A1</t>
  </si>
  <si>
    <t>显示界面 |
用户触发 |
用户查看 |
触发指令 |
操作指令 |
用户操作 |
用户输入 |
显示模块</t>
  </si>
  <si>
    <t>联系人 |
联系人信息 |
联系人列表 |
子列表 |
hard decoding |
翻页指令 |
指令类型 |
子处理模块 |
联系人信息管理 |
模式分析模块</t>
  </si>
  <si>
    <t>显示方式 |
显示位置 |
竖屏 |
竖屏状态 |
拖动指令 |
模式显示 |
控制显示 |
显示模式 |
显示区域 |
横屏状态 |
显示信号 |
横屏信号</t>
  </si>
  <si>
    <t>重力感应系统 |
状态采集模块</t>
  </si>
  <si>
    <t>3  2016.06.15 公布 公布
2016.07.13 实质审查的生效 实质审查的生效
IPC(主分类):H04M1/2745
申请日:20160114
2020.09.04 发明专利申请公布后的驳回 发明专利申请公布后的驳回
申请公布日=2016.06.15</t>
  </si>
  <si>
    <t>CN201511034071.4</t>
  </si>
  <si>
    <t>一种系统升级方法及装置</t>
  </si>
  <si>
    <t>本申请公开了一种系统升级方法，应用于智能设备，该方法包括中，在系统内设置两份系统数据，第一启动引导程序判断两份数据中的完整且版本较新的一份作为当前需要加载的待加载系统数据，从而保证系统加载的到的系统数据是完整的并且是版本较新的，而将另一份数据进行升级时，如果升级成功，则该升级后的数据会在系统下一次启动时被加载使用，而如果升级失败，因为还有另外一份完整的数据，虽然版本不是最新，但是并不影响系统的正常启动，从而避免了现有技术中由于系统升级失败导致智能设备无法使用的问题，大大提升了升级过程的稳定性，提升了智能设备的可靠性。</t>
  </si>
  <si>
    <t>一种系统升级方法，其特征在于，应用于智能设备，该方法包括： 　　第一启动引导程序读取预先设置的系统数据的数据头信息，所述系统数据包括第一系统数据和第二系统数据，所述数据头信息包括第一系统数据头信息和第二系统数据头信息； 　　分别校验所述第一系统数据头信息和第二系统数据头信息的完整性和版本信息，依据所述校验结果，确定所述第一系统数据和第二系统数据中数据完整且版本较新的系统数据为待加载系统数据，另一系统数据为待更新系统数据； 　　加载所述待加载系统数据到动态内存； 　　所述待加载系统数据中的启动引导程序判断当前启动模式类型； 　　当所述当前启动模式为升级模式时，将包含有所述升级模式及所述待更新系统数据标识的信息发送给处理器，以使得所述处理器对所述待更新系统数据进行升级。</t>
  </si>
  <si>
    <t>一种系统升级方法，其特征在于，应用于智能设备，该方法包括： 　　第一启动引导程序读取预先设置的系统数据的数据头信息，所述系统数据包括第一系统数据和第二系统数据，所述数据头信息包括第一系统数据头信息和第二系统数据头信息； 　　分别校验所述第一系统数据头信息和第二系统数据头信息的完整性和版本信息，依据校验结果，确定所述第一系统数据和第二系统数据中数据完整且版本较新的系统数据为待加载系统数据，另一系统数据为待更新系统数据； 　　加载所述待加载系统数据到动态内存； 　　所述待加载系统数据中的启动引导程序根据系统历史信息判断当前启动模式类型； 　　当所述当前启动模式为升级模式时，将包含有所述升级模式及所述待更新系统数据标识的信息发送给处理器，以使得所述处理器对所述待更新系统数据进行升级。</t>
  </si>
  <si>
    <t>柳雄 |
陈树勇 |
张战友</t>
  </si>
  <si>
    <t>柳雄</t>
  </si>
  <si>
    <t>2015/12/31</t>
  </si>
  <si>
    <t>2019/02/05</t>
  </si>
  <si>
    <t>　随着科技的进步，电子设备的发展也越来越快，人们对电子设备的智能化要求越来越高，因此，智能电子设备应运而生。每一个智能电子设备中，操作系统都是其核心组成，是整个智能电子设备的灵魂所在。随着用户对电子设备的性能要求和体验效果的要求越来越高，也越来越多，很多智能电子设备的操作系统都需要不断完善，进而，操作系统需要定期或者不定期的升级到更新的版本，以修正相关的系统漏洞Bug，或者，优化、增加某些功能。用户可以很方便的从电子设备商家的网站下载到操作系统的升级包，或者接收到商家推送的最新的升级包，以进行升级。&lt;br/&gt;　但是，看似简单的升级过程其实隐藏着很大的漏洞，那就是，当在升级时，由于某种不可预见的原因或者一个不恰当的操作导致升级失败时，将无法正常加载系统，这是因为，智能设备已经将原有的操作系统数据替换为当前正在下载的最新系统数据，如果最新的系统数据没有被正常下载，系统数据并不完整，则智能系统就无法正常加载数据进行启动。而想要智能设备能再次正常运行，则需要利用PC机，利用下载工具重新下载操作系统的版本包，然后利用数据线，将智能设备PC机相连，PC机传输操作系统的版本包给智能设备，智能设备利用版本包重新加载数据，正常工作。对于手机或者平板电脑等便携式智能设备而言，上述过程已经是相当繁琐，而如果是车载机器或智能家居等智能设备面临上述问题，还需要将设备拆卸下来，无疑更加增加了该过程的复杂度。&lt;br/&gt;　由此可以看出，智能设备操作系统升级过程的不稳定性使得智能设备的可靠性大打折扣，因此，亟需一种能够提升智能设备可靠性的智能设备操作系统升级方法。</t>
  </si>
  <si>
    <t>　本申请涉及电子设备技术领域，尤其涉及一种系统升级方法及装置。</t>
  </si>
  <si>
    <t>[0037]　本申请实施例公开了一种系统升级方法，应用于智能设备中，其流程如图1所示，包括： [0038]　步骤S101：第一启动引导程序读取预先设置的系统数据的数据头信息，所述系统数据包括第一系统数据和第二系统数据，所述数据头信息包括第一系统数据头信息和第二系统数据头信息。 [0040]　启动引导程序Bootloader是嵌入式系统在加电后执行的第一段代码，在它完成CPU和相关硬件的初始化之后，再将操作系统映像或固化的嵌入式应用程序装载到内存中然后跳转到操作系统所在的空间，启动操作系统运行。本实施例中，设置了两类Bootloader。其中，第一启动引导程序用于读取系统数据的数据头信息。第二类Bootloader存储于系统数据中。 [0041]　在本实施例中，智能设备中烧录的系统数据包括两份，两份系统数据在初始时完全一致，后续的系统运行或者更新，都是在两份系统数据的基础上进行。如果出现更新失败造成其中一份数据不完整，系统也可以利用另一份数据进行运行，并且对不完整的数据进行更新或者修复。 [0042]　因此，当任意一个时刻触发系统开机时，两份操作系统的数据可能完全一致，也可能不同，其中一份与另一份相比，版本更新。 [0043]　步骤S102：分别校验所述第一系统数据头信息和第二系统数据头信息的完整性和版本信息，依据所述校验结果，确定所述第一系统数据和第二系统数据中数据完整且版本较新的系统数据为待加载系统数据，另一系统数据为待更新系统数据。 [0044]　步骤S103：加载所述待加载系统数据到动态内存。 [0045]　步骤S104：所述待加载系统数据中的启动引导程序判断当前启动模式类型。 [0046]　在本实施例中，每一份系统数据中都设置了各自的Bootloader，作为本方案中的第二类Bootloader，在此定义为第二Bootloader。加载哪一个系统数据，则由哪一个系统数据中的Bootloader执行判断启动模式类型的过程。 [0047]　启动模式包括两种，一种是开机模式，也就是设备正常的开机操作。另一种是升级模式，也就是系统在更新了系统数据后重新启动的模式。Bootloader可以通过系统历史信息来判断当前是哪一种模式。 [0051]　当升级成功后，该方法还包括重新启动系统，进而使得系统重新执行上述步骤S101-步骤S105，将升级后的系统数据加载进来，以实现系统的升级。 [0053]　本申请实施例公开的系统升级方法中，在系统内设置两份系统数据，第一启动引导程序判断两份数据中的完整且版本较新的一份作为当前需要加载的待加载系统数据，从而保证系统加载的到的系统数据是完整的并且是版本较新的，而将另一份数据进行升级时，如果升级成功，则该升级后的数据会在系统下一次启动时被加载使用，而如果升级失败，因为还有另外一份完整的数据，虽然版本不是最新，但是并不影响系统的正常启动，从而避免了现有技术中由于系统升级失败导致智能设备无法使用的问题，大大提升了升级过程的稳定性，提升了智能设备的可靠性。 [0054]　步骤S102中具体的校验过程以及确定待加载数据和待更新数据的过程如图2所示，包括： [0055]　步骤S201：判断第一系统数据是否完整，记录判断结果为第一判断结果。 [0056]　步骤S202：判断第二系统数据是否完整，记录判断结果为第二判断结果。 [0057]　步骤S203：判断第一判断结果和第二判断结果是否为不相同，若是，则执行步骤S204，若否，则执行步骤S205。 [0058]　步骤S204：确定所述判断结果为完整的系统数据为待加载数据，判断结果为不完整的系统数据为待更新数据。 [0059]　步骤S205：当第一判断结果和第二判断结果均为完整时，判断第一系统数据的版本是否高于第二系统数据的版本，若是，则执行步骤S206，若否，则执行步骤S207。 [0060]　步骤S206：确定第一系统数据为待加载数据，第二系统数据为待更新数据。 [0061]　步骤S207：确定第二系统数据为待加载数据，第一系统数据为待更新数据。 [0062]　在本实施例中，如果出现两份数据都完整并且版本一致，则可以任意选择其中一个作为待加载数据，另一个作为待更新数据。 [0063]　结合上述实施例的有益效果可以看出，本申请实施例公开的方法中，不会出现两份系统数据都不完整的情况，因为，一旦出现一份不完整，则会通过升级或修复，将其补充完整。从而也保证了升级过程的稳定性。 [0066]　需要说明的是，当待更新系统数据进行更新后，其数据头信息也会相应的发生变化。 [0068]　本申请同时公开了一种系统升级装置，其结构如图5所示，包括：第一启动引导模块501和第二启动引导模块502，其中，第一启动引导模块501包括： [0069]　信息读取单元5011，用于第一启动引导程序读取预先设置的系统数据的数据头信息，所述系统数据包括第一系统数据和第二系统数据，所述数据头信息包括第一系统数据头信息和第二系统数据头信息； [0070]　检验单元5012，用于分别校验所述第一系统数据头信息和第二系统数据头信息的完整性和版本信息，依据所述校验结果，确定所述第一系统数据和第二系统数据中数据完整且版本较新的系统数据为待加载系统数据，另一系统数据为待更新系统数据； [0071]　加载单元5013，用于加载所述待加载系统数据到动态内存。 [0072]　而第二启动引导模块502包括： [0073]　模式判别单元504，用于所述待加载系统数据中的启动引导程序判断当前启动模式类型； [0076]　本申请实施例公开的系统升级装置，利用预先在系统内设置的两份系统数据，并设置第一启动引导模块和第二启动引导模块。第一启动引导模块判断两份数据中的完整且版本较新的一份作为当前需要加载的待加载系统数据，从而保证系统加载的到的系统数据是完整的并且是版本较新的，而将另一份数据进行升级时，如果升级成功，则该升级后的数据会在系统下一次启动时被加载使用，而如果升级失败，因为还有另外一份完整的数据，虽然版本不是最新，但是并不影响系统的正常启动，第二启动引导模块在系统数据被加载后，根据不同的启动模式执行相应的操作。 [0077]　本申请公开的系统升级装置，避免了现有技术中由于系统升级失败导致智能设备无法使用的问题，大大提升了升级过程的稳定性，提升了智能设备的可靠性。 [0078]　需要说明的是，本说明书中的各个实施例均采用递进的方式描述，每个实施例重点说明的都是与其他实施例的不同之处，各个实施例之间相同相似的部分互相参见即可。对于装置类实施例而言，由于其与方法实施例基本相似，所以描述的比较简单，相关之处参见方法实施例的部分说明即可。</t>
  </si>
  <si>
    <t>WO2006136060 |
CN104133730A |
CN104063238A |
CN102436388A |
CN101770383A |
CN101673211A |
CN101247268A</t>
  </si>
  <si>
    <t>CN108089943A</t>
  </si>
  <si>
    <t>CN105677409B</t>
  </si>
  <si>
    <t>系统升级 |
bootloader |
升级过程 |
升级方法 |
版本更新 |
动态内存 |
操作系统运行 |
启动引导 |
操作系统 |
启动引导程序 |
升级模式 |
升级装置 |
下载工具 |
智能设备</t>
  </si>
  <si>
    <t>加载数据 |
数据加载 |
存储区域</t>
  </si>
  <si>
    <t>读取系统 |
更新数据 |
版本信息 |
系统数据 |
数据存储 |
数据完整 |
校验结果 |
头信息 |
完整性 |
识别码</t>
  </si>
  <si>
    <t>正常启动 |
开机模式 |
启动模式 |
处理器控制系统 |
加载系统</t>
  </si>
  <si>
    <t>4  2016.06.15 公布 公布
2016.07.13 实质审查的生效 实质审查的生效
IPC(主分类):G06F9/445
申请日:20151231
2019.02.05 授权 授权
2020.02.07 专利权人的姓名或者名称、地址的变更 专利权人的姓名或者名称、地址的变更
号牌文件类型代码=1602
号牌文件序号=10182700426370
IPC(主分类)=G06F   8/654
变更事项=专利权人
变更前=中科创达软件股份有限公司
变更后=中科创达软件股份有限公司
变更事项=地址
变更前=100191 北京市海淀区龙翔路甲1号泰翔商务楼4层401-409
变更后=100083 北京市海淀区清华东路9号创达大厦1层101-105室（东升地区）</t>
  </si>
  <si>
    <t>北京集佳知识产权代理有限公司; 李金;王宝筠</t>
  </si>
  <si>
    <t>100191 北京市海淀区龙翔路甲 1号泰翔商务楼 4层 401-409</t>
  </si>
  <si>
    <t>CN201511030472.2</t>
  </si>
  <si>
    <t>一种Audio播放时延的确定方法</t>
  </si>
  <si>
    <t>本发明实施例公开了一种Audio播放时延的确定方法，所述方法包括：A、当Audio应用程序启动后，为写入Audio系统的数据单元添加数据头；其中，所述数据头包括所述数据单元的ID和写入所述数据单元时的时间戳；B、分离得到所述数据头；D、根据所述数据头和分离得到所述数据头时的当前时间确定Audio延迟时间。由上，本发明实施例可精确的确定Audio播放延迟时间，进而反映Audio播放性能。</t>
  </si>
  <si>
    <t>一种Audio播放时延的确定方法，其特征在于，包括： 　　A、当Audio应用程序启动后，为写入Audio系统的数据单元添加数据头；其中，所述数据头包括所述数据单元的ID和写入所述数据单元时的时间戳； 　　B、分离得到所述数据头； 　　D、根据所述数据头和分离得到所述数据头时的当前时间确定Audio延迟时间。</t>
  </si>
  <si>
    <t>罗朝江 |
汪亮</t>
  </si>
  <si>
    <t>罗朝江</t>
  </si>
  <si>
    <t>H04N 21/439|H04N 21/443|H04N 21/8547</t>
  </si>
  <si>
    <t>H04N 21/439</t>
  </si>
  <si>
    <t>H04N21/439|H04N21/443|H04N21/8547</t>
  </si>
  <si>
    <t>　对于android系统来说，Audio播放就是不停的将来自文件或网络的Audio数据，经解码和Audio系统处理后输出到Audio驱动，再转换为模拟信号传送到硬件。在开发过程中，经常会遇到Audio播放的性能问题。所谓的性能问题也就是Audio播放时，听到的声音有延迟。因此，知道播放延迟时间，可以迅速的定位和解决性能问题，同时也可作为Audio播放性能的衡量标准。Audio系统很复杂，Audio数据的传输很难跟踪。因此，很难确定Audio播放的延迟时间。</t>
  </si>
  <si>
    <t>　本发明涉及通信技术领域，特别涉及一种Audio播放时延的确定方法。</t>
  </si>
  <si>
    <t>[0025]　为克服现有技术中的缺陷，本申请实施例提供一种Audio播放时延的确定方法，通过为数据单元添加时间戳数据头，进一步根据获取时间戳时的当前时间和时间戳中标识的时间之间的时间差，可精确的确定播放的延迟时间。 [0026]　如图1所示，为本发明实施例中的提出的一种Audio播放时延的确定方法的流程示意图，所述方法应用于基于android系统的移动终端，所述方法包括以下步骤： [0027]　S101，添加时间戳的数据头。 [0028]　在本实施例中，在Audio播放应用程序启动后，不断的往Audio系统中写入数据，将写入一次的数据称之为一个Audio数据单元。本实施例采用网络数据传输的思想，为该数据单元添加数据头，该数据头包括：数据单元的ID和写入数据时的时间戳，该时间戳中标记了写入数据时的时间，将该数据头称之为时间戳数据头。该ID用于标记该数据单元，将添加时间戳数据头后的数据单元称之为封装后的Audio数据单元。克服了现有技术中，Audio驱动接收到一个Audio数据单元时，无法知道该数据单元是应用程序在什么时候写入的缺陷。本实施例中，在对一种来源的Audio数据流进行播放延迟的确定时，只对该来源的数据单元添加时间戳数据头。 [0029]　S102，混音时对时间戳数据头的处理。 [0030]　在Mixer(混音器)中进行混音处理，具体为：将封装后的Audio数据单元的Audio数据与混音器中的其他来源的数据进行混合，得到混音后的数据单元，将步骤S101中的时间戳数据头添加到混音后的Audio数据单元中，得到新封装后的Audio数据单元。 [0031]　S103，分离时间戳数据头。 [0032]　在本实施例中，在将添加有时间戳数据头的混音后的Audio数据单元发送给Audio驱动程序之前，将该时间戳数据头从该数据单元中分离出来，得到分离后的时间戳数据头。该时间戳数据头包括数据单元的ID和写入数据时的时间戳。被分离出时间戳数据头后的数据单元继续被传送给Audio驱动程序。 [0033]　S104，确定延迟时间。 [0034]　在本实施例中，在得到分离后的时间戳数据头时，获取current time(当前时间)。从该时间戳数据头中获取时间戳中标记的start time(写入数据时的时间)。用当前时间减去时间戳数据头中的时间，即为该数据单元在系统中所耗费的时间。该时间即为该数据单元在Audio系统中处理和传输所花费的时间。用公式表示为： [0035]　延迟时间＝current time–start time [0036]　延迟时间大，是播放性能比较差的一种体现，因此通过确定播放延迟时间也可以反映Audio播放性能。 [0037]　同样，也可以在Audio系统中的任何位置提取该时间戳数据头，进而确定该Audio数据单元从写入时，到传输到该处的时间，从而能够很好的定位造成Audio播放延迟和确定影响Audio播放性能的位置。 [0038]　综上所述，本申请实施例可精确的确定Audio播放延迟时间，进而反映Audio播放性能。采用该方法，可以在Audio系统中的任何位置提取该时间戳数据头，进而确定该Audio数据单元从写入时，到传输到该处的时间，从而能够很好的定位造成Audio播放延迟和确定影响Audio播放性能的位置。 [0039]　以上所述仅为本发明的较佳实施例而已，并不用以限制本发明，凡在本发明的精神和原则之内，所作的任何修改、等同替换、改进等，均应包含在本发明的保护范围之内。</t>
  </si>
  <si>
    <t>由上，本发明实施例可精确的确定Audio播放延迟时间，进而反映Audio播放性能。</t>
  </si>
  <si>
    <t>0.40</t>
  </si>
  <si>
    <t>CN104780422A |
CN103167342A |
CN102244572A |
CN1960485A</t>
  </si>
  <si>
    <t>混音 |
audio数据 |
时间戳 |
播放时延 |
播放延迟时间 |
audio |
audio系统 |
start time |
时间戳数据 |
混音器 |
数据单元 |
网络数据传输 |
传输过程 |
添加数据 |
写入 |
写入数据 |
传输 |
封装</t>
  </si>
  <si>
    <t>时间差 |
当前时间 |
延迟时间 |
延时时间 |
模拟信号</t>
  </si>
  <si>
    <t>android系统 |
应用程序 |
发送给 |
启动 |
移动终端</t>
  </si>
  <si>
    <t>来源 |
添加 |
标识 |
提取</t>
  </si>
  <si>
    <t>3  2016.06.15 公布 公布
2016.07.13 实质审查的生效 实质审查的生效
IPC(主分类):H04N21/439
申请日:20151231
2019.12.06 发明专利申请公布后的驳回 发明专利申请公布后的驳回
号牌文件类型代码=1602
号牌文件序号=10182695775255
IPC(主分类)=H04N  21/439
申请公布日=20160615</t>
  </si>
  <si>
    <t>100191 北京市海淀区龙翔路甲 1号泰翔商务楼 4层</t>
  </si>
  <si>
    <t>CN201511021276.9</t>
  </si>
  <si>
    <t>一种软件包处理方法、装置及系统</t>
  </si>
  <si>
    <t>本申请公开了一种软件包处理方法、装置及系统，该方法中，通过将应用程序的软件包按照带有文件系统的压缩方式进行压缩，缩小了系统的容量，并且，为每一个应用程序压缩包分配一个可读写空间，保证了应用程序能够正常运行，然后将压缩以后的应用程序压缩包及其对应的可读写空间的目录挂载到预设的应用目录下，以实现对软件包的管理。系统可以通过该应用目录快速查找应用程序的软件包，并对其进行处理。在该方法中，没有利用任何除系统应用程序以外的其他程序来实现对软件包的管理，因此，没有额外增加系统的容量，从而使得该方法可以适用于任何系统，具有较强的通用性。</t>
  </si>
  <si>
    <t>一种软件包处理方法，其特征在于，包括： 　　获取系统中按照预设方式将应用程序软件包进行压缩后得到的应用程序压缩包，所述预设方式为带有文件系统的压缩方式； 　　分别为每一个应用程序压缩包分配一个可读写空间，所述可读写空间为读取所述应用程序压缩包时占用的空间； 　　将所述应用程序压缩包及其对应的可读写空间的目录挂载到预先设定的应用目录； 　　触发所述应用程序压缩包中的安装脚本，安装所述应用程序压缩包对应的应用程序。</t>
  </si>
  <si>
    <t>一种软件包处理方法，其特征在于，应用于系统中预先编制的软件包处理脚本，所述软件包处理方法包括： 　　获取系统中按照预设方式将应用程序软件包进行压缩后得到的应用程序压缩包，所述预设方式为带有文件系统的压缩方式； 　　分别为每一个应用程序压缩包分配一个可读写空间，所述可读写空间为读取所述应用程序压缩包时占用的空间； 　　将所述应用程序压缩包及其对应的可读写空间的目录挂载到预先设定的应用目录； 　　触发所述应用程序压缩包中的安装脚本，安装所述应用程序压缩包对应的应用程序。</t>
  </si>
  <si>
    <t>2015/12/30</t>
  </si>
  <si>
    <t>G06F8/60|G06F8/61</t>
  </si>
  <si>
    <t>　在Linux系统中，通常包含有很多个应用程序，而每个应用程序都会对应有一个软件包，这些软件包的存在，增加了系统的维护难度，因此，需要对其进行统一的管理。目前，主要的软件包管理工具为RPM软件包管理器(RedHat Package Manager，RPM)，是一种用于互联网下载包的打包及安装工具。&lt;br/&gt;　如果Linux系统中需要软件包管理的功能，就需要安装RPM软件管理及其依赖的所有软件包。而要安装这些软件管理的依赖包，就会占用较多的磁盘空间。但是，对于某些系统来说，其占用空间的大小是一定的，没有更多的空间来存储这些依赖包。或者，对于某些系统来说，在存储这些依赖包后，会导致系统的整体容量变大，超出系统大小所规定的范围，进而导致无法使用RPM来进行软件包管理。因此，目前的软件包管理软件无法满足系统的需求，其通用性较差。亟需一种能够在不扩大系统容量，还能够实现软件包管理的方法。</t>
  </si>
  <si>
    <t>　本申请涉及文件系统技术领域，尤其涉及一种软件包处理方法、装置及系统。</t>
  </si>
  <si>
    <t>[0056]　在Linux系统的发行版中，几乎每一个发行版都有自己的软件包管理系统。常见有：管理RPM软件包的RPM。这些管理工具，虽然可以良好地管理和维护软件包，但需要依赖较多的依赖软件，占用了较多的磁盘空间。如果完全放弃将软件包作为管理对象的话，将会面对一大堆散列的文件，系统维护的难度将大幅增加。 [0057]　因此，需要一种能够在不扩大系统容量，还能够实现软件包管理的方法。本申请公开的软件包处理方法则是一种不依赖于软件包管理系统但能够实现对软件包的处理的方法。 [0058]　详细介绍如下： [0059]　本申请实施例公开的一种软件包处理方法的流程如图1所示，在本实施例中，是从执行对软件包进行处理的脚本的角度进行的描述，该脚本为开发人员为了实现本发明而预先编制的一段程序，只要运行该脚本，就能执行下述流程，以实现本发明。每个步骤的执行者都默认为该脚本。 [0060]　步骤S101：获取系统中按照预设方式将应用程序软件包进行压缩后得到的应用程序压缩包，所述预设方式为带有文件系统的压缩方式； [0061]　在本实施例中，假设一个系统在此之前在利用其他的软件包管理软件，或者，还未安装过软件包管理软件，则可以将其所有的应用程序压缩包进行压缩，压缩方式为带有文件系统的压缩方式，具体可以为squashfs文件系统压缩或Cramfs文件系统压缩。 [0062]　应用程序的内容如下： [0063]　一、AppManifest.xml描述文件： [0064]　1、版本信息和编译日期。 [0065]　2、当前的架构。 [0066]　3、应用程序的描述description。 [0067]　4、依赖的模块。 [0068]　5、作者和作者邮箱地址。 [0069]　二、start.sh脚本： [0070]　用于导出本程序使用的环境变量，如bin的路径，lib的路径和资源路径等，然后再启动自己。 [0071]　三、Install.sh脚本 [0072]　在/usr/bin目录上创建链接文件(以唯一的应用名命名)，来指向软件包中的start.sh的脚本，便于其他模块调用。 [0073]　步骤S102：分别为每一个应用程序压缩包分配一个可读写空间，所述可读写空间为读取所述应用程序压缩包时占用的空间； [0074]　由于每个压缩包在压缩状态或非压缩状态被运行时，都需要占用一定的内存空间，为了保证每个压缩包在运行时互相不影响，保证系统的正常工作，为每个压缩包都分配一个唯一对应的内存空间。 [0075]　步骤S103：将所述应用程序压缩包及其对应的可读写空间的目录挂载到预先设定的应用目录。 [0076]　将应用程序压缩包和可读写空间的目录一起挂在到预先设定的应用目录下，以方便系统查找该应用程序。 [0077]　步骤S104：触发所述应用程序压缩包中的安装脚本，安装所述应用程序压缩包对应的应用程序。 [0078]　本实施例公开的软件包处理方法，发生在系统每一次启动时，因为联合挂载这一手段为实时性的，所以每次系统启动时，将系统中的所有应用程序压缩包与对应的可读取空间目录进行联合挂载，然后再触发安装程序进行安装。 [0079]　本申请实施例公开的软件包处理方法中，通过将应用程序的软件包按照带有文件系统的压缩方式进行压缩，缩小了系统的容量，并且，为每一个应用程序压缩包分配一个可读写空间，保证了应用程序能够正常运行，然后将压缩以后的应用程序压缩包及其对应的可读写空间的目录挂载到预设的应用目录下，以实现对软件包的管理。系统可以通过该应用目录快速查找应用程序的软件包，并对其进行处理。在该方法中，没有引进任何除系统应用程序以外的其他程序来实现对软件包的管理，因此，没有额外增加系统的容量，从而使得该方法可以适用于任何系统，具有较强的通用性。 [0080]　进一步的，由于对所有的软件包都按照带有文件系统的压缩方式进行压缩，使得系统容量进一步缩小，大大减少了系统占用内存的比例。 [0081]　在上述实施例中，按照预设方式进行应用程序压缩包可以存储在预先建立的软件包存储文件夹中。假设应用程序压缩包利用Squashfs进行压缩，则该文件夹可以命名为app-squ，其内部存储的多个应用程序压缩包为：app1.squa和app2.squa等。 [0082]　进一步的，在上述实施例中，分别为每一个应用程序压缩包分配一个可读写空间后，还包括： [0083]　将所述可读写空间的目录存储在用于存储目录的文件夹。比如一个磁盘分区，分区名是/dev/sda4。需要把/dev/sda4分区挂载到/data目录下，在/data/目录下根据应用程序的压缩包来创建存储文件夹，比如应用程序压缩包为app1.squa,那么就创建/data/app-user/app1.user。 [0084]　上述文件夹划分方式以及存储方式仅仅是本申请实施例举出的一个示例，并不起到限定作用。 [0085]　并且，本申请实施例也并不限定一定按照上述方式将应用程序压缩包和可读写空间目录进行存储。两者可以存储在同一个文件夹中，也可以分散存储在多个文件夹中。只要系统中记录有应用程序压缩包与可读写空间目录的关联，能够找到应用程序对应的可读写空间即可。 [0086]　进一步的，在上述实施例中，将所述应用程序压缩包及其对应的可读写空间的目录挂载到预先设定的应用目录的过程如图2所示，包括： [0087]　步骤S201：从所述软件包存储文件夹中获取所述应用程序压缩包，并从所述目录存储文件夹中获取所述应用程序压缩包对应的可读写空间目录； [0088]　步骤S202：利用Aufs联合文件系统，将所述应用程序压缩包及其对应的可读写空间的目录联合挂载到所述预先设定的应用目录。 [0089]　上述过程的具体实现通过下述程序段完成： [0090]　mount-t aufs-o br:/data/app-user/app1.user＝rw:/opt/app1.squa＝ro none /data/app/app1 [0091]　其作用为，把压缩后的应用程序只读的挂载到/opt/app1.squa，然后在这个目录之上再加上一层可读写的空间目录，如/data/app-user/app1.use，之后生成一个新的挂点就是/data/app/app1，这就是所谓的联合挂载。 [0092]　参考上述将应用程序压缩包存储在预定的文件夹，以及，将可读写空间目录存储在预定的另一文件夹的方式，本实施例中，将两者联合挂载的示意图，如图3所示。 [0093]　本申请并不限定只能采用联合挂载的方式，也可以采用单独挂载的方式，只要系统能够查找到，与挂载的应用程序压缩包对应的是哪一个挂载的可读取空间目录即可。才用联合挂载的方式，直观上将具有对应关系的应用程序压缩包和可读取空间目录建立其联系，使得用户或系统能够更加方便快速的对软件包进行处理。 [0094]　在基于上述实施例的软件包处理方法的基础上，系统能够实现对应用程序压缩包的管理，当该管理具体为安装新的应用程序时，从系统的角度，该方法如图4所示，包括： [0095]　步骤S401：接收应用程序安装请求； [0096]　系统接收应用程序安装请求。 [0097]　步骤S402：获取待安装应用程序的软件包； [0098]　步骤S403：将所述软件包按照按照预设方式进行压缩，得到待安装应用程序压缩包，所述预设方式为带有文件系统的压缩方式； [0099]　步骤S404：触发软件包处理脚本，为所述待安装应用程序压缩包分配一个可读写空间，所述可读写空间为读取所述待安装应用程序压缩包时占用的空间，将所述待安装应用程序压缩包及其对应的可读写空间的目录挂载到预先设定的应用目录，并触发所述待安装应用程序压缩包中的安装脚本，安装所述待安装应用程序压缩包对应的应用程序。 [0100]　该软件处理脚本即为上述实施例中的软件处理脚本。 [0101]　由此可以看出，该方法中，安装新的应用程序时，只需将其按照预设方式进行压缩，然后调用预先编制的软件包处理脚本，及能实现应用程序的安装，并且，实现应用程序压缩包和可读写空间目录的挂载，整个实现过程简单方便。 [0102]　当该管理具体为卸载应用程序时，从系统的角度，该方法如图5所示，包括： [0103]　步骤S501：接收应用程序卸载请求，所述请求中包含有待卸载应用程序标识； [0104]　步骤S502：在所述预先设定的应用目录下，查找与所述待卸载应用程序标识对应的挂载的应用程序压缩包及其对应的可读写空间的目录； [0105]　在应用目录下，找到标识对应的挂载的应用程序压缩包及其对应的可读写空间的目录。 [0106]　步骤S503：根据所述挂载的应用程序压缩包及其对应的可读写空间的目录，确定待卸载应用程序压缩包及其可读写空间； [0107]　根据挂载的内容，找到存储在内存中的应用程序压缩包和可读写空间。 [0108]　步骤S504：删除所述待卸载应用程序压缩包及其对应的可读写空间。 [0109]　可以看出，通过挂载的方式，可以方便的找到要被处理的应用程序压缩包，然后通过删除的方式，可以方便的卸载应用程序，实现对应用程序压缩包的管理。 [0110]　本申请实施例同时公开了一种软件包处理装置，其结构如图6所示，包括： [0111]　软件包获取模块601，用于获取系统中按照预设方式将应用程序软件包进行压缩后得到的应用程序压缩包，所述预设方式为带有文件系统的压缩方式； [0112]　可读写空间分配模块602，用于分别为每一个应用程序压缩包分配一个可读写空间，所述可读写空间为读取所述应用程序压缩包时占用的空间； [0113]　挂载模块603，用于将所述应用程序压缩包及其对应的可读写空间的目录挂载到预先设定的应用目录； [0114]　触发安装模块604，用于触发所述应用程序压缩包中的安装脚本，安装所述应用程序压缩包对应的应用程序。 [0115]　其中，挂载模块603包括： [0116]　获取单元6031，用于从所述软件包存储文件夹中获取所述应用程序压缩包，并从所述目录存储文件夹中获取所述应用程序压缩包对应的可读写空间目录； [0117]　挂载单元6032，用于利用Aufs联合文件系统，将所述应用程序压缩包及其对应的可读写空间的目录联合挂载到所述预先设定的应用目录。 [0118]　本申请实施例公开的软件包处理装置，通过将应用程序的软件包按照带有文件系统的压缩方式进行压缩，缩小了系统的容量，并且，为每一个应用程序压缩包分配一个可读写空间，保证了应用程序能够正常运行，然后将压缩以后的应用程序压缩包及其对应的可读写空间的目录挂载到预设的应用目录下，以实现对软件包的管理。系统可以通过该应用目录快速查找应用程序的软件包，并对其进行处理。在该方法中，没有引进任何除系统应用程序以外的其他程序来实现对软件包的管理，因此，没有额外增加系统的容量，从而使得该方法可以适用于任何系统，具有较强的通用性。 [0119]　在系统中具有上述软件包处理装置后，系统对软件包的处理方式也相应的发生变化，因此，本申请也对应公开了一种软件包处理系统，其结构如图7所示，包括：如图6所示的软件包处理装置701，以及： [0120]　请求接收模块702，用于接收应用程序安装请求； [0121]　待安装软件包获取模块703，用于获取待安装应用程序的软件包； [0122]　压缩模块704，用于将所述软件包按照按照预设方式进行压缩，得到待安装应用程序压缩包，所述预设方式为带有文件系统的压缩方式； [0123]　触发模块705，用于触发所述软件包处理装置701，以使所述软件包处理装置701为待安装应用程序压缩包分配一个可读写空间，所述可读写空间为读取所述待安装应用程序压缩包时占用的空间，将所述待安装应用程序压缩包及其对应的可读写空间的目录挂载到预先设定的应用目录，并触发所述待安装应用程序压缩包中的安装脚本，安装所述待安装应用程序压缩包对应的应用程序。 [0124]　进一步的，请求接收模块702还用于，接收应用程序卸载请求，所述请求中包含有待卸载应用程序标识 [0125]　该系统还包括： [0126]　查找模块706，用于在所述预先设定的应用目录下，查找与所述待卸载应用程序标识对应的挂载的应用程序压缩包及其对应的可读写空间的目录； [0127]　确定模块707，用于根据所述挂载的应用程序压缩包及其对应的可读写空间的目录，确定待卸载应用程序压缩包及其可读写空间； [0128]　删除模块708，用于删除所述待卸载应用程序压缩包及其对应的可读写空间。 [0129]　由此可以看出，该系统中，在安装新的应用程序时，只需压缩模块将其按照预设方式进行压缩，然后调用预先编制的软件包处理装置，就能实现应用程序的安装，并且，实现待安装应用程序压缩包和可读写空间目录的挂载，整个实现过程简单方便。通过挂载的方式，可以方便的找到要被处理的应用程序压缩包，然后通过删除的方式，可以方便的卸载应用程序，实现对应用程序压缩包的管理。 [0130]　进一步的，由于对所有的软件包都按照带有文件系统的压缩方式进行压缩，使得系统容量进一步缩小，大大减少了系统占用内存的比例。 [0131]　需要说明的是，本说明书中的各个实施例均采用递进的方式描述，每个实施例重点说明的都是与其他实施例的不同之处，各个实施例之间相同相似的部分互相参见即可。对于装置类实施例而言，由于其与方法实施例基本相似，所以描述的比较简单，相关之处参见方法实施例的部分说明即可。</t>
  </si>
  <si>
    <t>在该方法中，没有利用任何除系统应用程序以外的其他程序来实现对软件包的管理，因此，没有额外增加系统的容量，从而使得该方法可以适用于任何系统，具有较强的通用性。</t>
  </si>
  <si>
    <t>WO2014166292 |
CN105183517A |
CN103777985A |
CN103677880A |
CN1834918A</t>
  </si>
  <si>
    <t>CN110032542B |
CN110032542A |
CN108021372A</t>
  </si>
  <si>
    <t>CN105677393B</t>
  </si>
  <si>
    <t>存储目录 |
文件系统 |
内存空间 |
压缩包 |
描述文件 |
占用内存 |
磁盘空间 |
删除模块 |
占用的 |
压缩方式</t>
  </si>
  <si>
    <t>版本信息 |
获取系统 |
获取模块</t>
  </si>
  <si>
    <t>安装脚本 |
linux系统 |
环境变量 |
软件包存储 |
cramfs文件系统 |
可读写空间 |
软件包 |
联合文件 |
挂载模块 |
安装请求 |
程序软件包 |
待卸载 |
卸载请求</t>
  </si>
  <si>
    <t>安装程序 |
应用程序 |
文件夹 |
应用程序标识 |
安装应用程序 |
存储文件夹</t>
  </si>
  <si>
    <t>4  2016.06.15 公布 公布
2016.07.13 实质审查的生效 实质审查的生效
IPC(主分类):G06F9/445
申请日:20151230
2019.02.05 授权 授权
2020.02.07 专利权人的姓名或者名称、地址的变更 专利权人的姓名或者名称、地址的变更
号牌文件类型代码=1602
号牌文件序号=10182700244885
IPC(主分类)=G06F   8/61
变更事项=专利权人
变更前=中科创达软件股份有限公司
变更后=中科创达软件股份有限公司
变更事项=地址
变更前=100191 北京市海淀区龙翔路甲1号泰翔商务楼4层401-409
变更后=100083 北京市海淀区清华东路9号创达大厦1层101-105室（东升地区）</t>
  </si>
  <si>
    <t>CN201511032006.8</t>
  </si>
  <si>
    <t>一种识别互联设备的方法、主智能设备及从智能设备</t>
  </si>
  <si>
    <t>本发明实施例提供一种识别互联设备的方法、主智能设备及从智能设备，方法包括：检测是否存在连接信号，所述连接信号在主智能设备与从智能设备通过影音传输数据线连接时生成；若检测到连接信号，通过所述影音传输数据线将影音信号传输给所述从智能设备，并通过无线通信方式向所述从智能设备发送通知指令，以便触发所述从智能设备通过所述无线通信方式向所述主智能设备传输操作控制数据；其中，所述通知指令用于指示所述从智能设备，已与所述主智能设备成功连接影音传输数据线。本发明实施例中，从智能设备能够自动识别出通过影音传输数据线所连接的主智能设备，为从智能设备便捷的确定需反向控制的主智能设备提供了可能。</t>
  </si>
  <si>
    <t>一种识别互联设备的方法，其特征在于，应用于主智能设备，所述方法包括： 　　检测是否存在连接信号，所述连接信号在主智能设备与从智能设备通过影音传输数据线连接时生成； 　　若检测到连接信号，通过所述影音传输数据线将影音信号传输给所述从智能设备，并通过无线通信方式向所述从智能设备发送通知指令，以便触发所述从智能设备通过所述无线通信方式向所述主智能设备传输操作控制数据；其中，所述通知指令用于指示所述从智能设备，已与所述主智能设备成功连接影音传输数据线。</t>
  </si>
  <si>
    <t>刘旭 |
朱春雷</t>
  </si>
  <si>
    <t>H04W  4/00|H04W 76/02|H04W 84/20</t>
  </si>
  <si>
    <t>H04W4/80|H04W76/14|H04W84/20</t>
  </si>
  <si>
    <t>　随着智能设备的普及，智能设备之间互联互通数据的情况越来越多，一种基于互联设备之间的影音投影方式随之应运而生；基于互联设备之间的影音投影方式主要是指，智能设备之间利用可传输影音信号的影音传输数据线连接时，其中一台智能设备可利用影音传输数据线将影音信号传输给另一台智能设备，从而将该另一台设备作为影音投影端，在该另一台设备上实现影音播放，影音传输数据线如HDMI(High Definition Multimedia Interface，高清晰度多媒体接口)数据线等。&lt;br/&gt;　在互联设备之间进行影音投影时，可将利用影音传输数据线传输影音信号的智能设备称为主智能设备，将投影端的智能设备称为从智能设备；为便于影音的投影控制，目前存在一种通过操作从智能设备反向控制主智能设备的方式，即可将用户在从智能设备端的操作反向传送给主智能设备，从而达到在从智能设备上的操作与主智能设备上的操作一样的目的，用户不必通过操作主智能设备来实现影音的投影控制，提升用户操作的便捷性。&lt;br/&gt;　本发明的发明人发现，通过操作从智能设备反向控制主智能设备的方式，需建立在主、从智能设备已通过影音传输数据线连接的基础上，然而基于HDMI等影音传输数据线的协议，从智能设备在与主智能设备通过影音传输数据线连接后，从智能设备并无法自动识别所连接的主智能设备，这为从智能设备确定需反向控制的主智能设备带来了一定的麻烦；&lt;br/&gt;　因此，如何使得从智能设备能够自动识别出通过影音传输数据线所连接的主智能设备，以便于从智能设备确定需反向控制的主智能设备，成为了本领域技术人员需要考虑的问题。</t>
  </si>
  <si>
    <t>　本发明涉及设备互联技术领域，具体涉及一种识别互联设备的方法、主智能设备及从智能设备。</t>
  </si>
  <si>
    <t>[0064]　图1为本发明实施例提供的识别互联设备的系统结构框图，本发明实施例提供的识别互联设备的方法可基于图1所示系统实现，参照图1，本发明实施例提供的识别互联设备的系统可以包括：主智能设备1，从智能设备2，影音传输数据线3； [0065]　其中，主智能设备1为通过影音传输数据线，向从智能设备2传输影音信号，以便从智能设备2进行投影的智能设备；图1中箭头方向为影音信号传输方向； [0066]　从智能设备2为投影端的智能设备； [0067]　影音传输数据线3为可传输影音信号的数据线，如HDMI数据线；显然，HDMI数据线仅是影音传输数据线的可选形式，本发明实施例并不排除USB(Universal Serial Bus，通用串行总线)等其他可传输影音信号的数据线。 [0068]　基于图1所示识别互联设备的系统，图2示出了识别互联设备的信令流程图，结合图1和图2所示，该信令流程可以包括： [0069]　步骤S10、主智能设备与从智能设备建立无线通信连接； [0070]　无线通信连接如蓝牙、wifi(无线保真)、NFC(近距离无线通信技术)等局域通信连接。 [0071]　步骤S11、主智能设备在与从智能设备通过影音传输数据线连接时，检测到连接信号； [0072]　主智能设备与从智能设备通过HDMI等影音传输数据线连接时，主智能设备将侦测到连接信号；通过该连接信号，主智能设备可确定当前已与从智能设备成功连接影音传输数据线，但基于HDMI等影音传输数据线的协议，该连接信号并不能被从智能设备所侦测到，因此主智能设备可通过预先已与从智能设备建立的无线通信连接，向从智能设备发送通知指令，以通知从智能设备当前已与主智能设备成功连接影音传输数据线。 [0073]　步骤S12、主智能设备通过影音传输数据线将影音信号传输给从智能设备，并通过无线通信方式向从智能设备发送通知指令； [0074]　该无线通信方式，与主智能设备和从智能设备预先建立的无线通信连接相应；如无线通信连接为蓝牙连接，则无线通信方式可以为蓝牙通信方式，又如无线通信连接为wifi连接，则无线通信方式可以为wifi通信； [0075]　主智能设备在检测到连接信号后，可将影音信号传输给从智能设备，以便从智能设备进行投影；同时，可通过无线通信方式向从智能设备发送通知指令，以通过该通知指令指示从智能设备，已与主智能设备成功连接影音传输数据线，从而使得从智能设备自动识别出已通过影音传输数据线连接的主智能设备，即为传输该通知指令的智能设备。 [0076]　步骤S13、从智能设备接收所述通知指令，确定通过所述无线通信方式向主智能设备传输操作控制数据。 [0077]　从智能设备接收通知指令后，可识别出已通过影音传输数据线连接的主智能设备，为通过无线通信方式发送了通知指令的智能设备；从而确定后续将操作控制数据，通过所述无线通信方式传输给该主智能设备，以便对该主智能设备实现反向控制。 [0078]　进一步，从智能设备在确定反向控制主智能设备的操作控制数据后，可将操作控制数据通过所述无线通信方式传输给操作控制数据。 [0079]　可选的，图2所示方法也可替换为：主智能设备与从智能设备通过影音传输数据线连接，且检测到连接信号后，主智能设备当场与从智能设备建立无线通信连接；主智能设备通过当场建立的无线通信连接，向从智能设备发送通知指令。 [0080]　可选的，主智能设备与从智能设备之间可通过专用通信通道传输用于反向控制的操作控制数据；该专用通信通道可与传输所述通知指令的通信通道属于同一物理通道，但为该同一物理通道上的不同信道； [0081]　可选的，操作控制数据与通知指令可通过同一无线通信方式的不同通信协议传输，从而使得操作控制数据与通知指令的传输在同一物理通道上实现区分； [0082]　具体的，本发明实施例可依据无线通信方式的第一通信协议，传输通知指令，依据无线通信方式的第二通信协议，传输操作控制数据，第一通信协议与第二通信协议不同；无线通信方式与主、从智能设备间建立的无线通信连接相应。 [0083]　下面以主智能设备的角度，对本发明实施例提供的识别互联设备的方法进行介绍；下文描述的识别互联设备的方法，可与上文信令流程内容相互对应参照。 [0084]　图3为本发明实施例提供的识别互联设备的方法的流程图，该方法可应用于主智能设备，参照图3，该方法可以包括： [0085]　步骤S100、检测是否存在连接信号，所述连接信号在主智能设备与从智能设备通过影音传输数据线连接时生成； [0086]　主智能设备与从智能设备通过HDMI等影音传输数据线连接时，主智能设备将侦测到连接信号；通过该连接信号，主智能设备可确定当前已与从智能设备成功连接影音传输数据线。 [0087]　步骤S110、若检测到连接信号，通过所述影音传输数据线将影音信号传输给所述从智能设备，并通过无线通信方式向所述从智能设备发送通知指令，以便触发所述从智能设备通过所述无线通信方式向所述主智能设备传输操作控制数据；其中，所述通知指令用于指示所述从智能设备，已与所述主智能设备成功连接影音传输数据线。 [0088]　主智能设备在检测到连接信号后，可将影音信号传输给从智能设备，以便从智能设备进行投影；同时，可通过无线通信方式向从智能设备发送通知指令，以通过该通知指令指示从智能设备，已与主智能设备成功连接影音传输数据线，从而使得从智能设备自动识别出已通过影音传输数据线连接的主智能设备，为当前通过无线通信方式传输通知指令的智能设备； [0089]　进而，从智能设备可通过所述无线通信方式向主智能设备传输操作控制数据，以实现对主智能设备的反向控制。 [0090]　在本发明实施例中，主智能设备可进行连接信号的监听，从智能设备可进行通知指令的监听，当主智能设备与从智能设备通过影音传输数据线连接时，主智能设备将检测到连接信号，从而通过无线通信方式向从智能设备发送通知指令；从智能设备检测到通知指令时，可确定当前已与传输该通知指令的主智能设备成功连接了影音传输数据线，进而确定可通过所述无线通信方式向所述主智能设备传输操作控制数据，实现后续对主智能设备的反向控制。本发明实施例提供的识别互联设备的方法，主智能设备可监听连接信号，从智能设备可监听通知指令，主智能设备可在检测到所述连接信号时，通过无线通信方式向所述从智能设备发送通知指令，以便从智能设备检测到所述通知指令，从而从智能设备可自动识别出通过影音传输数据线所连接的主智能设备为当前传输通知指令的智能设备，为从智能设备便捷的确定需反向控制的主智能设备提供了可能。 [0091]　可选的，主智能设备可通过预先建立的无线通信连接，向所述从智能设备发送通知指令，该无线通信连接可在主智能设备与从智能设备连接影音传输数据线前建立；其中，传输通知指令和操作控制数据的无线通信方式，可与该无线通信连接相应； [0092]　相应的，图4示出了本发明实施例提供的识别互联设备的方法的另一流程图，该方法可应用于主智能设备，参照图4，该方法可以包括： [0093]　步骤S200、主智能设备预先与从智能设备建立无线通信连接； [0094]　可选的，无线通信连接如蓝牙、wifi(无线保真)、NFC(近距离无线通信技术)等局域通信连接； [0095]　以建立蓝牙连接为例，主智能设备可搜索附近的处于蓝牙开启状态的蓝牙设备，在搜索到可连接的蓝牙设备后，可根据用户指定或预置的自动连接的蓝牙设备的标识(自动连接的蓝牙设备的标识可以为预输入的蓝牙标识，或历史连接过的蓝牙设备的标识)，从搜索到的可连接的蓝牙设备中确定从智能设备，从而与从智能设备实现蓝牙匹配连接； [0096]　可选的，主智能设备与从智能设备建立无线通信连接的方式可参照现有技术可能的实现方式。 [0097]　步骤S210、检测是否存在连接信号，所述连接信号在主智能设备与从智能设备通过影音传输数据线连接时生成； [0098]　步骤S220、若检测到连接信号，通过所述影音传输数据线将影音信号传输给所述从智能设备，并根据预先建立的无线通信连接，以无线通信方式向所述从智能设备发送通知指令，以便触发所述从智能设备通过所述无线通信方式向所述主智能设备传输操作控制数据；其中，所述无线通信连接与所述无线通信方式相应，所述通知指令用于指示所述从智能设备，已与所述主智能设备成功连接影音传输数据线。 [0099]　以蓝牙连接为例，主智能设备可通过蓝牙通信向从智能设备发送通知指令；以wifi连接为例，若主智能设备与从智能设备之间所建立的为点对点的wifi连接，则主智能设备可通过点对点的wifi通信向从智能设备发送通知指令， [0100]　若主智能设备通过wifi连接有多个智能设备(包含从智能设备)，则主智能设备可通过wifi的广播服务，向所连接的多个智能设备播放通知指令；由于从智能设备存在影音投影工作，因此从智能设备在接收到通知指令后，可响应该通知指令，确定已与广播该通知指令的主智能设备成功连接影音传输数据线；由于主智能设备通过wifi连接的其他智能设备，当前不存在影音投影工作，因此该其他智能设备并不会对该通知指令作响应。 [0101]　可选的，另一方面，主智能设备可在检测到连接信号后，当场确定需建立无线通信连接的从智能设备，从而与所述从智能设备建立无线通信连接；进而主智能设备可通过当场建立的无线通信连接，向从智能设备传输通知指令；其中，传输通知指令和操作控制数据的无线通信方式，可与该无线通信连接相应； [0102]　相应的，图5示出了本发明实施例提供的识别互联设备的方法的再一流程图，该方法可应用于主智能设备，参照图5，该方法可以包括： [0103]　步骤S300、主智能设备检测是否存在连接信号，所述连接信号在主智能设备与从智能设备通过影音传输数据线连接时生成； [0104]　步骤S310、若检测到连接信号，通过所述影音传输数据线将影音信号传输给所述从智能设备，并从可与所述主智能设备建立无线通信连接的候选设备中，确定所述从智能设备，与所述从智能设备建立无线通信连接；并通过所建立的无线通信连接，以无线通信方式向所述从智能设备发送通知指令。 [0105]　主智能设备以无线通信方式向所述从智能设备发送通知指令后，可触发所述从智能设备通过所述无线通信方式向所述主智能设备传输操作控制数据；其中，所述无线通信连接与所述无线通信方式相应，所述通知指令用于指示所述从智能设备，已与所述主智能设备成功连接影音传输数据线。 [0106]　可选的，无线通信连接如蓝牙、wifi(无线保真)、NFC(近距离无线通信技术)等局域通信连接； [0107]　以蓝牙连接为例，主智能设备在检测到连接信号后，可搜索附近的处于蓝牙开启状态的蓝牙设备，在搜索到可连接的蓝牙设备后，可根据用户指定或预置的自动连接的蓝牙设备的标识(自动连接的蓝牙设备的标识可以为预输入的蓝牙标识，或历史连接过的蓝牙设备的标识)，从搜索到的可连接的蓝牙设备中确定从智能设备，从而与从智能设备实现蓝牙匹配连接；进而通过蓝牙通信方式向所述从智能设备发送通知指令。 [0108]　可选的，主智能设备与从智能设备之间可通过专用通信通道传输用于反向控制的操作控制数据；该专用通信通道可与传输所述通知指令的通信通道属于同一物理通道，但为该同一物理通道上的不同信道； [0109]　可选的，操作控制数据与通知指令可通过同一无线通信方式的不同通信协议传输，从而使得操作控制数据与通知指令的传输在同一物理通道上实现区分； [0110]　相应的，图6示出了本发明实施例提供的识别互联设备的方法的又一流程图，该方法可应用于主智能设备，参照图6，该方法可以包括： [0111]　步骤S400、主智能设备检测是否存在连接信号，所述连接信号在主智能设备与从智能设备通过影音传输数据线连接时生成； [0112]　步骤S410、主智能设备检测到连接信号，通过所述影音传输数据线将影音信号传输给所述从智能设备，并依据无线通信方式的第一通信协议，向所述从智能设备发送通知指令，以便触发所述从智能设备通过所述无线通信方式向所述主智能设备传输操作控制数据；其中，所述通知指令用于指示所述从智能设备，已与所述主智能设备成功连接影音传输数据线； [0113]　可选的，本发明实施例主智能设备可基于与从智能设备之间预先建立的无线通信连接，以无线通信方式的第一通信协议向从智能设备发送通知指令； [0114]　可选的，主智能设备也可在检测到连接信号后，当场与从智能设备建立无线通信连接，从而基于与从智能设备之间当场建立的无线通信连接，以无线通信方式的第一通信协议向从智能设备发送通知指令。 [0115]　步骤S420、依据所述无线通信方式的第二通信协议，接收所述从智能设备传输的操作控制数据，所述第二通信协议与所述第一通信协议不同； [0116]　从智能设备在以无线通信方式的第一通信协议接收到通知指令后，从智能设备与主智能设备可通过所述无线通信方式的第二通信协议进行操作控制数据的传输，即从智能设备可通过无线通信方式的第二通信协议将操作控制数据发送给主智能设备，主智能设备可通过无线通信方式的第二通信协议接收操作控制数据；第二通信协议与第一通信协议为所述通信方式的两种不同通信方式； [0117]　以蓝牙通信为例，第一通信协议可以为蓝牙的串行通信协议，第二通信协议可以为蓝牙的HID(Human Interface Device，人机接口设备)协议。 [0118]　步骤S430、执行与所述操作控制数据相应的操作。 [0119]　从智能设备自动识别出通过影音传输数据线所连接的主智能设备后，从智能设备可通过无线通信方式向主智能设备发送操作控制数据，以实现对主智能设备的反向控制。 [0120]　可选的，由于主智能设备与从智能设备的显示屏的分辨率可能不一致，因此从智能设备的显示屏上的被用户操作的被操作坐标，需作与主智能设备的显示屏的分辨率相应的转换，这样才能通过对从智能设备进行操作来反向精确的控制主智能设备；同时，基于主智能设备与从智能设备之间的操作映射关系，需将从智能设备的操作方式转换为相应的主智能设备的操作方式； [0121]　相应的，图7示出了主智能设备执行与操作控制数据相应的操作的方法流程图，参照图7，该方法可以包括： [0122]　步骤S500、根据主智能设备与从智能设备的显示屏的分辨率间的关系，将操作控制数据的被操作坐标转换为与所述主智能设备的显示屏的分辨率相应的坐标；所述操作控制数据包括：从智能设备的被操作坐标，及操作方式信息； [0123]　主智能设备通过所述无线通信方式接收的从智能设备传输的操作控制数据，包括：从智能设备的被操作坐标，及操作方式信息；所述被操作坐标为用户通过鼠标或触控操作体(如手指)，在从智能设备的显示屏上操作的坐标；操作方式信息表示的是用户相应的操作方式，如用户的按键操作，旋钮操作，(多点或单点)触摸操作等； [0124]　主智能设备在接收到操作控制数据后，为实现从智能设备上操作至主智能设备上操作的相应转换，需基于主智能设备与从智能设备的显示屏的分辨率间的关系，将所述被操作坐标转换为与所述主智能设备的显示屏的分辨率相应的坐标，从而确定出主智能设备的显示屏上需操作的位置。 [0125]　步骤S510、根据主智能设备和从智能设备之间的操作映射关系，将从智能设备的操作方式转换为相应的主智能设备的操作方式； [0126]　步骤S520、对所述主智能设备显示的与所述坐标对应的控件，执行与所转换的操作方式相应的操作。 [0127]　本发明实施例可对主智能设备显示的与所确定的所述坐标对应的内容，执行与所述操作方式信息相应的操作，从而在主智能设备上再现用户在从智能设备上的操作，实现对主智能设备的反向控制； [0128]　对应的，主智能设备在执行相应的操作后，将导致投影内容的变化，主智能设备可通过影音传输数据线，将操作导致的变化传递给从智能设备，从而在从智能设备上投影出操作带来的变化。 [0129]　可选的，如果从智能设备传输的操作控制数据中的被操作坐标及操作方式，从智能设备已基于主智能设备与从智能设备的显示屏的分辨率间的关系，及主智能设备和从智能设备之间的操作映射关系，作了适应于主智能设备的转换；则主智能设备在接收操作控制数据后，可直接对所述主智能设备显示的与操作控制数据中的被操作坐标对应的控件，执行与操作控制数据中的操作方式信息相应的操作。 [0130]　本发明实施例提供的识别互联设备的方法中，从智能设备可自动识别出通过影音传输数据线所连接的主智能设备为当前传输通知指令的智能设备，为从智能设备便捷的确定需反向控制的主智能设备提供了可能。 [0131]　下面以从智能设备的角度，对本发明实施例提供的识别互联设备的方法进行介绍；下文描述的识别互联设备的方法，可与上文信令流程内容，及以主智能设备角度描述的识别互联设备的方法，相互对应参照。 [0132]　图8示出了本发明实施例提供的识别互联设备的方法的另又一流程图，该方法可应用于从智能设备，参照图8，该方法可以包括： [0133]　步骤S600、从智能设备通过无线通信方式接收主智能设备发送的通知指令；所述通知指令用于指示所述从智能设备，已与所述主智能设备成功连接影音传输数据线； [0134]　主智能设备在与从智能设备通过影音传输数据线连接时，将检测到连接信号，从而通过预先建立的与从智能设备的无线通信连接，或当场建立的与从智能设备的无线通信连接，主智能设备可以无线通信方式向从智能设备发送通知指令，使得从智能设备可监听到通知指令，确定已与所述主智能设备成功连接影音传输数据线。 [0135]　步骤S610、确定通过所述无线通信方式向所述主智能设备传输操作控制数据。 [0136]　可选的，从智能设备可根据预先建立的无线通信连接，以无线通信方式接收所述主智能设备发送的通知指令，所述无线通信连接在所述主智能设备与从智能设备连接影音传输数据线前建立，所述无线通信连接与所述无线通信方式相应； [0137]　可选的，另一方面，主智能设备在检测到连接信号后，可当场与从智能设备建立无线通信连接；相应的，从智能设备可接收所述主智能设备发送的无线通信连接请求，基于所述无线通信连接请求，从智能设备可与所述主智能设备建立无线通信连接；并且，从智能设备可通过所建立的无线通信连接，以无线通信方式接收所述主智能设备发送的通知指令。 [0138]　可选的，主智能设备与从智能设备之间可通过专用通信通道传输用于反向控制的操作控制数据；该专用通信通道可与传输所述通知指令的通信通道属于同一物理通道，但为该同一物理通道上的不同信道； [0139]　可选的，操作控制数据与通知指令可通过同一无线通信方式的不同通信协议传输，从而使得操作控制数据与通知指令的传输在同一物理通道上实现区分； [0140]　相应的，从智能设备可依据所述无线通信方式的第一通信协议，接收所述主智能设备发送的通知指令；并在后续确定操作控制数据时，依据所述无线通信方式的第二通信协议，向所述主智能设备传输所述操作控制数据。 [0141]　可选的，由于主智能设备与从智能设备的显示屏的分辨率可能不一致，因此从智能设备的显示屏上的被用户操作的被操作坐标，需作与主智能设备的显示屏的分辨率相应的转换，这样才能通过对从智能设备进行操作来反向精确的控制主智能设备； [0142]　具体的，从智能设备在检测到被操作坐标，及操作方式信息后，可根据所述主智能设备与所述从智能设备的显示屏的分辨率间的关系，将所述被操作坐标转换为与所述主智能设备的显示屏的分辨率相应的坐标，并根据主智能设备和从智能设备之间的操作映射关系，将从智能设备的操作方式转换为相应的主智能设备的操作方式；从而基于转换得到的坐标与操作方式，生成操作控制数据，进而以无线通信方式向所述主智能设备传输所述操作控制数据。 [0143</t>
  </si>
  <si>
    <t>本发明实施例中，从智能设备能够自动识别出通过影音传输数据线所连接的主智能设备，为从智能设备便捷的确定需反向控制的主智能设备提供了可能。</t>
  </si>
  <si>
    <t>CN105142007A |
CN104797004A |
CN104780428A |
CN103440877A |
US20110107117A1</t>
  </si>
  <si>
    <t>CN111899495A |
CN106528017A</t>
  </si>
  <si>
    <t>CN105657641B</t>
  </si>
  <si>
    <t>wifi连接 |
蓝牙通信 |
智能设备 |
蓝牙连接 |
wifi通信 |
蓝牙设备 |
无线通信连接 |
无线通信方式 |
无线保真 |
近距离无线通信 |
连接信号 |
设备发送 |
传输给 |
发送通知</t>
  </si>
  <si>
    <t>high definition multimedia interface |
智能设备传输 |
设备互联 |
localized fault |
通信协议 |
互联设备 |
通用串行总线 |
专用通信通道 |
通知指令 |
影音传输 |
操作控制数据</t>
  </si>
  <si>
    <t>投影内容 |
操作坐标 |
显示屏 |
操作方式</t>
  </si>
  <si>
    <t>影音信号传输 |
影音信号 |
数据线连接</t>
  </si>
  <si>
    <t>3  2016.06.08 公布 公布
2016.07.06 实质审查的生效 实质审查的生效
IPC(主分类):H04W   4/00
申请日:20151231
2020.05.05 授权 授权</t>
  </si>
  <si>
    <t>CN201510996633.7</t>
  </si>
  <si>
    <t>一种多系统的音频播放控制方法、系统和车载系统</t>
  </si>
  <si>
    <t>本申请提供一种多系统的音频播放控制方法、系统和车载系统，所述方法通过当第一预设系统中的应用程序向所述第一预设系统中的服务器发送音乐播放指令后，所述第一预设系统中的服务器向所述Linux系统中的服务器发送音乐播放请求，所述Linux系统中的服务器对该请求进行分析，当当前状态下允许所述应用程序播放音频信息时，向所述第一预设系统中的服务器反馈允许指令，否则反馈禁止指令，所述第一预设系统中的服务器在获取到所述允许指令后，播放音乐，当获取到所述禁止指令后，通过抢占音频焦点的方式停止音乐播放。因此，实现了多系统控制的音频信息的播放。</t>
  </si>
  <si>
    <t>一种多系统的音频播放控制方法，其特征在于，应用于车载系统中，所述车载系统包括Linux系统和多个预设系统，方法包括： 　　当所述多个预设系统中第一预设系统的服务器获取到音乐应用发送音乐播放指令时，向Linux系统中的服务器发送音乐播放请求； 　　获取所述Linux系统中的服务器依据所述音乐播放请求生成的反馈指令； 　　判断所述反馈指令的指令类型，当所述反馈指令为禁止指令时，通过抢占音频焦点的方式停止音乐播放，当所述反馈指令为允许指令时，所述第一预设系统中的音乐应用播放音乐。</t>
  </si>
  <si>
    <t>一种多系统的音频播放控制方法，其特征在于，应用于车载系统中，所述车载系统包括Linux系统和多个预设系统，方法包括： 　　当所述多个预设系统中的第一预设系统中的应用程序向所述第一预设系统中的服务器发送音乐播放指令后，所述第一预设系统的服务器向Linux系统中的服务器发送音乐播放请求； 　　获取所述Linux系统中的服务器依据所述音乐播放请求生成的反馈指令； 　　判断所述反馈指令的指令类型，当所述反馈指令为禁止指令时，通过抢占音频焦点的方式停止音乐播放，当所述反馈指令为允许指令时，所述第一预设系统中的音乐播放应用播放音乐，所述第一预设系统在进行音乐播放时，获取到Linux系统中的服务器发送的禁止指令时，通过抢占音频焦点的方式停止音乐播放； 　　所述通过抢占音频焦点的方式停止音乐播放，具体为： 　　通过所述第一预设系统中的服务器启动一个假的播放器抢占音乐播放应用的音频焦点，停止音乐播放。</t>
  </si>
  <si>
    <t>汪亮 |
陈宸</t>
  </si>
  <si>
    <t>汪亮</t>
  </si>
  <si>
    <t>2015/12/25</t>
  </si>
  <si>
    <t>2019/01/15</t>
  </si>
  <si>
    <t>G11B 19/02</t>
  </si>
  <si>
    <t>G11B19/02</t>
  </si>
  <si>
    <t>G11B19</t>
  </si>
  <si>
    <t>　目前车载系统中的应用系统通常为基于Linux系统，但是，所述Linux系统应用具有局限性，同时Windows、Android等系统已经广泛应用于用户的生活中，因此为了迎合用户的使用需求，使得用户对车载系统的操作更加方便、舒适，因此急需研发一种基于Linux系统的多系统车载系统，其中，用户在使用所述车载系统时，使用频率最高的莫过于音频系统，因此如何实现多系统控制的Audio播放，成为本领域技术人员亟待解决的技术问题之一。</t>
  </si>
  <si>
    <t>　本发明涉音频控制技术领域，具体涉及一种多系统的音频播放控制方法、系统和车载系统。</t>
  </si>
  <si>
    <t>[0029]　虚拟化技术：虚拟化，是指通过虚拟化技术将一台计算机虚拟为多台逻辑计算机。在一台计算机上同时运行多个逻辑计算机，每个逻辑计算机可运行不同的操作系统，并且应用程序都可以在相互独立的空间内运行而互不影响，从而显著提高计算机的工作效率。 [0030]　采用所述虚拟化技术，用户可以动态启用虚拟服务器(又叫虚拟机)，每个服务器实际上可以让操作系统(以及在上面运行的任何应用程序)误以为虚拟机就是实际硬件。运行多个虚拟机还可以充分发挥物理服务器的计算潜能，迅速应对数据中心不断变化的需求。例如hypervisor，它运行在裸硬件上，充当主机操作系统，而由hypervisor管理的虚拟服务器运行客户端操作系统(guest OS)。 [0031]　Socket：通常也称作"套接字"，用于描述IP地址和端口，是一个通信链的句柄，可以用来实现不同虚拟机或不同计算机之间的通信。在Internet上的主机一般运行了多个服务软件，同时提供几种服务。 [0032]　Audio Focus机制：Android系统在处理音频播放时分了多个“音频流”的，如音乐流、音效流、电话声音流等，使控制音量时可以互不干涉。多数情况下我们播放音乐都是使用STREAM_MUSIC音频流。另外，系统中可能会有多个应用程序会播放音频，所以需要考虑他们之间该如何协调，为了避免同时播放音乐，Android系统使用音频焦点来进行统一管理，即只有获得了音频焦点的应用程序才可以播放音乐。 [0033]　针对于上述虚拟化技术、Audio Focus机制，本申请公开了一种多系统的音频播放控制方法、系统和车载系统，所述方法应用于车载系统中，所述车载系统包括Linux系统和多个预设系统参见图1，所述方法可以包括： [0034]　步骤S101：当所述多个预设系统中第一预设系统的服务器获取到音乐应用发送音乐播放指令时，向Linux系统中的服务器发送音乐播放请求； [0035]　步骤S102：获取所述Linux系统中的服务器依据所述音乐播放请求生成的禁止指令的反馈指令； [0036]　步骤S103：判断所述反馈指令的指令类型，当所述反馈指令为禁止指令时，执行步骤S104，所述反馈指令为禁止指令时，执行步骤S105； [0037]　步骤S104：通过抢占音频焦点的方式停止音乐播放； [0038]　步骤S105：所述第一预设系统中的音乐应用播放音乐。 [0039]　参见本申请上述实施例公开的上述方法可见，当所述第一预设系统中的应用程序向所述第一预设系统中的服务器发送音乐播放指令后，所述第一预设系统中的服务器向所述Linux系统中的服务器发送音乐播放请求，所述Linux系统中的服务器对该请求进行分析，当当前状态下允许所述应用程序播放音频信息时，向所述第一预设系统中的服务器反馈允许指令，否则反馈禁止指令，所述第一预设系统中的服务器在获取到所述允许指令后，通过释放音频焦点的方式播放音乐，当获取到所述禁止指令后，所述第一预设系统中的音乐应用播放音乐。因此，实现了多系统控制的音频信息的播放。并且，在该过程中不会大量更改车载系统中的Audio系统的逻辑，因此控制方式更加安全高效。 [0040]　可以理解的是，本申请上述实施例公开的各个预设系统与所述Linux系统之间的通讯方式可采用socket通信。 [0041]　其中，上述方法中，所述通过抢占音频焦点的方式停止音乐播放，可以包括： [0042]　通过所述第一预设系统中的服务器启动一个假的播放器抢占音乐播放应用的音频焦点，停止音乐播放。 [0043]　可以理解的是，本申请上述实施例公开的方法中，所述Linux系统中的服务器向所述一预设系统发送的允许或禁止指令，可以是依据所述一预设系统的服务器发送的音乐播放请求生成的，当然也可以是依据其他预设条件主动生成的，因此本申请上述实施例公开的方法中，还可以包括： [0044]　当所述第一预设系统在进行音乐播放时，判断是否获取到Linux系统中的服务器发送的禁止指令时，通过抢占音频焦点的方式停止音乐播放。 [0045]　其中，本申请上述实施例公开的所述多个预设系统，可以为现有技术中常用的操作系统，例如，其可以包括安卓系统和Windows系统等，因此所述第一预设系统为安卓系统或Windows系统。 [0046]　对应于本申请上述实施例公开的方法，本申请还公开了一种多系统的音频播放控制系统，该系统应用于车载系统中，参见图2，可以包括： [0047]　Linux系统10和多个预设系统20，所述Linux系统10和每个所述预设系统20内设置有一服务器，其中，所述Linux系统10中的服务器记为a，所述预设系统20中的服务器记为b； [0048]　当所述预设系统20中的服务器b，用于当到音乐应用发送音乐播放指令时，向Linux系统10中的服务器a发送音乐播放请求，当获取到所述Linux系统10中的服务器a依据所述音乐播放请求生成的反馈指令后，判断所述反馈指令的指令类型，当所述反馈指令为禁止指令时，通过抢占音频焦点的方式停止音乐播放，当所述反馈指令为允许指令时，所述预设系统20中的音乐应用播放音乐； [0049]　所述Linux系统10中的服务器a，用于在获取到所述音乐播放请求后，生成并向所述预设系统20中的服务器b发送反馈指令。 [0050]　与上述方法相对应，所述预设系统20中的服务器b，包括： [0051]　音频焦点抢占/释放模块21，用于当所述反馈指令为禁止指令时，通过所述预设系统中的服务器启动一个假的播放器抢占音乐播放应用的音频焦点。 [0052]　与上述方法相对应，当所述车载系统满足预设条件，或获取到用户输入的停止播放指令后，所述Linux系统10中的服务器a，还用于向当前播放音乐的应用所属的预设系统20中的服务器b发送禁止指令，通过抢占音频焦点的方式停止音乐播放。 [0053]　与上述方法相对应，所述多个预设系统包括：安卓系统和/或Windows系统。 [0054]　可以理解的是，针对于上述多系统的音频播放控制系统，本申请还公开了一种车载系统，该车载系统可以应用有上述任意一项实施例公开的多系统的音频播放控制系统。当然，针对于所述车载系统，本申请还公开了一种应用上述车载系统的汽车。 [0055]　本说明书中各个实施例采用递进的方式描述，每个实施例重点说明的都是与其他实施例的不同之处，各个实施例之间相同相似部分互相参见即可。对于实施例公开的装置而言，由于其与实施例公开的方法相对应，所以描述的比较简单，相关之处参见方法部分说明即可。</t>
  </si>
  <si>
    <t>因此，实现了多系统控制的音频信息的播放。</t>
  </si>
  <si>
    <t>CN103744729A |
CN102984281A |
CN101894042A |
CN101739284A |
US20090150884A1</t>
  </si>
  <si>
    <t>CN112948003B |
CN110333961B |
CN106445449B |
WO2019127113A1 |
CN112948003A |
CN112637412A |
CN112542183A |
CN112235063A |
CN110333961A |
CN108419133A |
CN106445449A</t>
  </si>
  <si>
    <t>7.36</t>
  </si>
  <si>
    <t>CN105654970B</t>
  </si>
  <si>
    <t>android系统 |
安卓系统 |
windows系统 |
应用程序 |
操作系统 |
车载系统 |
多系统</t>
  </si>
  <si>
    <t>gate conductive film |
播放音频 |
full time |
停止播放 |
gate controlled thyristor |
gatase |
播放器 |
播放音频信息 |
播放请求 |
播放音乐 |
full water</t>
  </si>
  <si>
    <t>linux系统 |
服务器启动 |
虚拟服务器 |
物理服务器 |
释放模块 |
请求生成</t>
  </si>
  <si>
    <t>audio focus |
gate controller |
audio系统 |
gauss markov |
客户端操作系统 |
指令类型 |
反馈指令 |
禁止指令</t>
  </si>
  <si>
    <t>5  2016.06.08 公布 公布
2016.07.06 实质审查的生效 实质审查的生效
IPC(主分类):G11B  19/02
申请日:20151225
2019.01.15 授权 授权
2020.02.07 专利权人的姓名或者名称、地址的变更 专利权人的姓名或者名称、地址的变更
号牌文件类型代码=1602
号牌文件序号=10182700439264
IPC(主分类)=G11B  19/02
变更事项=专利权人
变更前=中科创达软件股份有限公司
变更后=中科创达软件股份有限公司
变更事项=地址
变更前=100191 北京市海淀区龙翔路甲1号泰翔商务楼4层401-409
变更后=100083 北京市海淀区清华东路9号创达大厦1层101-105室（东升地区）
2022.03.22 专利权的转移 专利权的转移
变更事项=专利权人/地址
变更前权利人=中科创达软件股份有限公司/100083 北京市海淀区清华东路9号创达大厦1层101-105室（东升地区）
变更后权利人=成都中科创达软件有限公司/610041 四川省成都市高新区交子大道88号中航国际广场1幢4层401-408号
登记生效日=2022.03.10</t>
  </si>
  <si>
    <t>CN201610048847.6</t>
  </si>
  <si>
    <t>接入无线网络的方法、装置、通信终端及无线网络接入点</t>
  </si>
  <si>
    <t>本发明实施例公开了一种无线网络接入方法、装置、通信终端与无线网络接入点，通信终端与无线网络接入点通过低功耗蓝牙通信模块建立蓝牙无线连接，通信终端通过所建立的蓝牙无线连接从无线网络接入点获取接入无线网络接入点所需的配置信息，从而根据所获取的配置信息自动接入无线网络接入点，用户只要开启通信终端的低功耗蓝牙通信模块，通信终端就可以自动接入无线网络接入点，简化了通信终端接入无线网络接入点时用户的操作。</t>
  </si>
  <si>
    <t>一种无线网络接入方法，应用于通信终端，其特征在于，所述方法包括： 　　通过所述通信终端的第一低功耗蓝牙通信模块与无线网络接入点的第二低功耗蓝牙通信模块建立蓝牙无线连接； 　　通过所建立的蓝牙无线连接从所述无线网络接入点获取配置文件信息，所述配置文件信息中至少包括：服务标识，以及接入所述无线网络接入点所需的配置信息；所述服务标识表征所述配置文件信息用于所述通信终端接入所述无线网络接入点； 　　基于所述配置信息接入所述无线网络接入点。</t>
  </si>
  <si>
    <t>一种无线网络接入方法，应用于通信终端，其特征在于，所述方法包括： 　　通过所述通信终端的第一低功耗蓝牙通信模块与无线网络接入点的第二低功耗蓝牙通信模块建立蓝牙无线连接； 　　通过所建立的蓝牙无线连接从所述无线网络接入点获取配置文件信息，所述配置文件信息中至少包括：服务标识，以及接入所述无线网络接入点所需的配置信息；所述服务标识表征所述配置文件信息用于所述通信终端接入所述无线网络接入点； 　　基于所述配置信息接入所述无线网络接入点； 　　其中，所述通过所建立的蓝牙无线连接从所述无线网络接入点获取配置文件信息具体包括： 　　在通信终端和无线网络接入点建立蓝牙无线连接后，无线网络接入点通过通信终端侧的服务发现描述文件判断通信终端是否支持通过蓝牙接入无线网络，若通信终端支持通过蓝牙接入无线网络，通信终端会将预置的服务标识注册到该服务发现描述文件中，无线网络接入点若在服务发现描述文件中发现上述预置的服务标识，则确定通信终端支持通过蓝牙接入无线网络，无线网络接入点将配置文件信息发送给通信终端； 　　所述通过所述通信终端的第一低功耗蓝牙通信模块与无线网络接入点的第二低功耗蓝牙通信模块建立蓝牙无线连接包括： 　　所述第一低功耗蓝牙通信模块间隔工作在周围设备角色和中央设备角色； 　　当所述第一低功耗蓝牙通信模块工作在中央设备角色时，所述第一低功耗蓝牙通信模块可以接收处于周围设备角色的第二低功耗蓝牙通信模块以广播方式发送的信息； 　　当所述第一低功耗蓝牙通信模块接收到所述第二低功耗蓝牙通信模块发送的广播信息，且所述第二低功耗蓝牙通信模块发射的信号强度大于预设阈值时，向所述第二低功耗蓝牙通信模块发送连接请求以与所述第二低功耗蓝牙通信模块建立蓝牙无线连接。</t>
  </si>
  <si>
    <t>马强 |
王巧彬</t>
  </si>
  <si>
    <t>2016/01/25</t>
  </si>
  <si>
    <t>2016/06/01</t>
  </si>
  <si>
    <t>2019/10/22</t>
  </si>
  <si>
    <t>H04W 48/08|H04W  4/00|H04W 24/02|H04W 48/10</t>
  </si>
  <si>
    <t>H04W 48/08</t>
  </si>
  <si>
    <t>H04W48/10|H04W4/80|H04W24/02|H04W48/08|Y02D30/70|Y02D70/10</t>
  </si>
  <si>
    <t>　目前，越来越多的通信终端(如手机、平板电脑等)可以通过接入无线网络接入点((Access Point，AP)访问互联网，而首次接入无线网络需要用户做如下操作：选择想要连接的AP设备，输入密码等信息，点击确认进行认证。显然，通信终端接入互联网时需要与用户进行多次交互，使得用户的操作比较繁琐。因此，如何简化通信终端接入无线网络接入点时用户的操作成为亟待解决的问题。</t>
  </si>
  <si>
    <t>　本发明涉及通信技术领域，更具体地说，涉及一种接入无线网络的方法、装置、通信终端及无线网络接入点。</t>
  </si>
  <si>
    <t>[0094]　本发明实施例首先提供应用于通信终端的接入无线网络接入点的方法。 [0095]　请参阅图1，图1为本发明实施例提供的无线网络接入方法的一种实现流程图，可以包括： [0096]　步骤S11：通信终端通过第一低功耗蓝牙通信模块与无线网络接入点的第二低功耗蓝牙通信模块建立蓝牙无线连接； [0097]　本发明实施例中，通信终端和无线网络接入点都具有低功耗蓝牙通信模块。 [0098]　步骤S12：通信终端通过所建立的蓝牙无线连接从无线网络接入点获取配置文件(Profile)信息，配置文件信息中至少包括：服务标识，以及接入无线网络接入点所需的配置信息；服务标识表征配置文件信息用于通信终端接入无线网络接入点； [0099]　通信终端与无线网络接入点建立蓝牙无线连接后，通信终端获取上述配置文件信息的方式可以有多种：通信终端可以通过所建立的蓝牙无线连接主动从无线网络接入点读取上述配置文件信息，也可以在无线网络接入点通过所建立的蓝牙无线连接通知通信终端可以读取上述配置文件信息后再通过所建立的蓝牙无线连接读取，或者，由无线网络接入点通过所建立的蓝牙无线连接将配置文件信息发送至通信终端。 [0100]　通信终端根据服务标识可以知道上述配置文件信息中携带有接入无线网络接入点的配置信息，从配置文件信息中解析出接入无线网络接入点所需的配置信息。 [0101]　根据无线网络接入点的安全类型不同，配置信息也可以不同，例如，对于开放的无线网络，配置信息中可以只包括无线网络接入点的标识；而对于加密的网络，则配置信息中还需要包括接入无线网络接入点所需的密码。 [0102]　步骤S13：通信终端基于所述配置信息接入无线网络接入点。 [0103]　基于配置信息中的无线网络接入点的标识，通信终端可以确定需要接入哪个无线网络接入点，通信终端根据无线网络接入点的标识向无线网络接入点发送接入请求，若需要认证，则通信终端还将配置信息中的密码发送至无线网络接入点进行认证，认证通过后接入无线网络接入点。 [0104]　本发明实施例提供的无线网络接入方法，通信终端与无线网络接入点通过低功耗蓝牙通信模块建立蓝牙无线连接，通信终端通过所建立的蓝牙无线连接从无线网络接入点获取接入无线网络接入点所需的配置信息，从而根据所获取的配置信息自动接入无线网络接入点，用户只要开启通信终端的低功耗蓝牙通信模块，通信终端就可以自动接入无线网络接入点，简化了通信终端接入无线网络接入点时用户的操作。 [0105]　可选的，通过通信终端的第一低功耗蓝牙通信模块与无线网络接入点的第二低功耗蓝牙通信模块建立蓝牙无线连接的一种实现方式可以为： [0106]　第一低功耗蓝牙通信模块间隔工作在周围设备角色(Central)和中央设备角色(Periphery)；相应的，第二低功耗蓝牙通信模块也间隔工作在周围设备角色和中央设备角色。 [0107]　本发明实施例中，第一低功耗蓝牙通信模块和第二低功耗蓝牙通信模块均不断在周围设备角色和中央设备角色之间切换。 [0108]　下面以第一低功耗蓝牙通信模块为例说明间隔工作在周围设备角色和中央设备角色的具体实现方式：第一蓝牙模块在周围设备角色工作t1时长后，切换至中央设备角色，在中央设备角色工作t2时长后，再切换至周围设备角色，在周围设备角色工作t1时长后，再切换至中央设备角色，在中央设备角色工作t2时长后，再切换至周围设备角色，依此类推。其中，t1与t2不同。 [0109]　当第一低功耗蓝牙通信模块工作在中央设备角色时，若第二低功耗蓝牙通信模块处于周围设备角色，第一低功耗蓝牙通信模块可以接收第二低功耗蓝牙通信模块以广播方式发送的信息(简称为广播信息)； [0110]　当第一低功耗蓝牙通信模块工作在周围设备角色，通过广播方式发送信息时，若第二低功耗蓝牙通信模块处于中央设备角色，第二低功耗蓝牙通信模块可以接收到第一低功耗蓝牙通信模块以广播方式发送的信息。 [0111]　当第一低功耗蓝牙通信模块工作在中央设备角色时接收到第二低功耗蓝牙通信模块发送的广播信息，且第二低功耗蓝牙通信模块发射的信号强度大于预设阈值时，第一低功耗蓝牙通信模块向第二低功耗蓝牙通信模块发送连接请求以与第二低功耗蓝牙通信模块建立蓝牙无线连接。 [0112]　本发明实施例中，若第一低功耗蓝牙通信模块与第二低功耗蓝牙通信模块为首次连接，则第一低功耗蓝牙通信模块与第二低功耗蓝牙通信模块通过Just Works方式进行配对后进行连接。通过该种配对方式无需与用户互动即可完成配对，进一步简化用户操作。 [0113]　当第一低功耗蓝牙通信模块接收到第二低功耗蓝牙通信模块发送的广播信息，且第二低功耗蓝牙通信模块发射的信号强度大于预设阈值时，说明通信终端与无线网络接入点在一定的距离范围内。 [0114]　当第一低功耗蓝牙通信模块工作在周围设备角色时，第一低功耗蓝牙通信模块通过广播方式发送信息； [0115]　若第二低功耗蓝牙通信模块工作在中央设备角色时接收到第一低功耗蓝牙通信模块发送的广播信息，且第一低功耗蓝牙通信模块的发射信号的强度大于预设阈值，第二低功耗蓝牙通信模块向第一低功耗蓝牙通信模块发送连接请求； [0116]　当第二低功耗蓝牙通信模块接收到第一低功耗蓝牙通信模块发送的广播信息，且第一低功耗蓝牙通信模块发射的信号强度大于预设阈值时，说明通信终端与无线网络接入点在一定的距离范围内。 [0117]　当第一低功耗蓝牙通信模块接收到第二低功耗蓝牙通信模块发送的连接请求时，与第二低功耗蓝牙通信模块建立蓝牙无线连接。 [0118]　可选的，第一低功耗蓝牙通信模块分时段间隔工作在周围设备角色和中央设备角色的一种实现方式可以为： [0119]　获取一随机数； [0120]　可以在预设数值范围内随机获取一个数值。例如，可以在1-10之间随机获取一个数值。 [0121]　第一低功耗蓝牙通信模块工作在周围设备角色的第一时长为所获取随机数的N倍； [0122]　第一低功耗蓝牙通信模块工作在中央设备角色的第二时长为所获取随机数的M倍； [0123]　N与M为不同的正数。 [0124]　也就是说，若所获取的随机数为R，则第一低功耗蓝牙通信模块工作在周围设备角色的第一时长为N*R毫秒，第一低功耗蓝牙通信模块工作在中央设备角色的第二时长为M*R毫秒。 [0125]　可选的，M可以为N的3倍。 [0126]　可选的，通过所建立的蓝牙无线连接从无线网络接入点获取配置文件信息的一种实现方式可以为： [0127]　以预置的服务标识为关键字，通过所建立的蓝牙无线连接从无线网络接入点读取配置文件信息。 [0128]　若通信终端支持通过蓝牙自动接入无线网络接入点，则通信终端会预置服务标识，以便于通过该服务标识从无线网络接入点获取配置文件信息。 [0129]　本发明实施例中，在通信终端和无线网络接入点建立蓝牙无线连接后，通信终端主动从无线网络接入点读取配置文件信息。 [0130]　可选的，通过所建立的蓝牙无线连接从无线网络接入点获取配置文件信息的另一种实现方式可以为： [0131]　当接收到无线网络接入点通过所建立的蓝牙无线连接发送的读取通知时，以预置的服务标识为关键字，通过所建立的蓝牙无线连接从无线网络接入点读取所述配置文件信息。 [0132]　本发明实施例中，在通信终端和无线网络接入点建立蓝牙无线连接后，通信终端不是主动从无线网络接入点读取配置文件信息，而是在无线网络接入点通知通信终端读取配置文件信息时，才读取配置文件信息。 [0133]　对于无线网络接入点而言，无线网络接入点可能预置了配置文件信息，也可能在通信终端和无线网络接入点建立蓝牙无线连接后才生成上述配置文件信息。针对无线网络接入点在通信终端和无线网络接入点建立蓝牙无线连接后才生成上述配置文件信息的情况，若在通信终端和无线网络接入点建立蓝牙无线连接后，通信终端主动从无线网络接入点读取配置文件信息，则有可能出现无线网络接入点还未生成配置文件信息导致通信终端无法读取配置文件信息，而需要多次读取的问题。 [0134]　可选的，通过所建立的蓝牙无线连接从无线网络接入点获取配置文件信息的又一种实现方式可以为： [0135]　接收无线网络接入点通过所建立的蓝牙无线连接发送的所述配置文件信息。 [0136]　本发明实施例中，在通信终端和无线网络接入点建立蓝牙无线连接后，由无线网络接入点直接将配置文件信息发送给通信终端。 [0137]　可选的，在通信终端和无线网络接入点建立蓝牙无线连接后，无线网络接入点可以通过通信终端侧的服务发现描述文件判断通信终端是否支持通过蓝牙接入无线网络，若通信终端支持通过蓝牙接入无线网络，通信终端会将前述预置的服务标识注册到该服务发现描述文件中，无线网络接入点若在服务发现描述文件中发现上述预置的服务标识，则确定通信终端支持通过蓝牙接入无线网络，在发现上述预置的服务标识后，无线网络接入点将配置文件信息发送给通信终端。 [0138]　下面提供应用于无线网络接入点的接入无线网络接入点的方法。 [0139]　本发明实施例提供的无线网络接入方法的另一种实现流程图如图2所示，可以包括： [0140]　步骤S21：通过无线网络接入点的第二低功耗蓝牙通信模块与通信终端的第一低功耗蓝牙通信模块建立蓝牙无线连接； [0141]　本发明实施例中，通信终端和无线网络接入点都具有低功耗蓝牙通信模块。 [0142]　步骤S22：准备配置文件信息，以使所述通信终端通过所建立的蓝牙无线连接获取所述配置文件信息，所述配置文件信息中至少包括：服务标识，以及接入所述无线网络接入点所需的配置信息；所述服务标识表征所述配置文件信息用于所述通信终端接入所述无线网络接入点。 [0143]　若无线网接入点中预置有配置文件信息，则在通信终端与无线网络接入点建立蓝牙无线连接后，无线网络接入点可以直接等待通信终端读取该配置文件信息，或者，将该配置文件信息复制到预定存储空间供通信终端读取；若无线网络节点中没有存储上述配置文件信息，则在通信终端与无线网络接入点建立蓝牙无线连接后，无线网络接入点自动生成该配置文件信息。 [0144]　根据无线网络接入点的安全类型不同，配置信息也可以不同，例如，对于开放的无线网络，配置信息中可以只包括无线网络接入点的标识；而对于加密的网络，则配置信息中还需要包括接入无线网络接入点所需的密码。 [0145]　通信终端与无线网络接入点建立蓝牙无线连接后，通信终端获取上述配置文件信息的方式可以有多种：通信终端可以主动从无线网络接入点读取上述配置文件信息，也可以在无线网络接入点通知通信终端可以读取上述配置文件信息后再读取，或者，由无线网络接入点将配置文件信息发送至通信终端。 [0146]　终端根据服务标识可以知道上述配置文件信息中携带有接入无线网络接入点的配置信息，从配置文件信息中解析出接入无线网络接入点所需的配置信息。 [0147]　本发明实施例提供的无线网络接入方法，通信终端与无线网络接入点通过低功耗蓝牙通信模块建立蓝牙无线连接，通信终端可以通过所建立的蓝牙无线连接从无线网络接入点获取接入无线网络接入点所需的配置信息，从而根据所获取的配置信息自动接入无线网络接入点，用户只要开启通信终端的低功耗蓝牙通信模块，通信终端就可以自动接入无线网络接入点，简化了通信终端接入无线网络接入点时用户的操作。 [0148]　可选的，通过无线网络接入点的第二低功耗蓝牙通信模块与通信终端的第一低功耗蓝牙通信模块建立蓝牙无线连接的一种实现方式可以为： [0149]　第二低功耗蓝牙通信模块间隔工作在周围设备角色和中央设备角色；相应的，第一低功耗蓝牙通信模块也间隔工作在周围设备角色和中央设备角色。 [0150]　本发明实施例中，第一低功耗蓝牙通信模块和第二低功耗蓝牙通信模块均不断在周围设备角色和中央设备角色之间切换。 [0151]　下面以第二低功耗蓝牙通信模块为例说明间隔工作在周围设备角色和中央设备角色的具体实现方式：第二蓝牙模块在周围设备角色工作t3时长后，切换至中央设备角色，在中央设备角色工作t4时长后，再切换至周围设备角色，在周围设备角色工作t3时长后，再切换至中央设备角色，在中央设备角色工作t4时长后，再切换至周围设备角色，依此类推。其中，t3与t4不同。 [0152]　当第二低功耗蓝牙通信模块工作在中央设备角色时，若第一低功耗蓝牙通信模块处于周围设备角色，第二低功耗蓝牙通信模块可以接收第一低功耗蓝牙通信模块以广播方式发送的信息(简称为广播信息)； [0153]　当第二低功耗蓝牙通信模块工作在周围设备角色，通过广播方式发送信息时，若第一低功耗蓝牙通信模块处于中央设备角色，第一低功耗蓝牙通信模块可以接收到第二低功耗蓝牙通信模块以广播方式发送的信息。 [0154]　当第二低功耗蓝牙通信模块工作在中央设备角色时接收到第一低功耗蓝牙通信模块发送的广播信息，且第一低功耗蓝牙通信模块发射的信号强度大于预设阈值时，第二低功耗蓝牙通信模块向第一低功耗蓝牙通信模块发送连接请求以与第一低功耗蓝牙通信模块建立蓝牙无线连接。 [0155]　当第二低功耗蓝牙通信模块接收到第一低功耗蓝牙通信模块发送的广播信息，且第一低功耗蓝牙通信模块发射的信号强度大于预设阈值时，说明通信终端与无线网络接入点在一定的距离范围内。 [0156]　当第二低功耗蓝牙通信模块工作在周围设备角色时，第二低功耗蓝牙通信模块通过广播方式发送信息； [0157]　若第一低功耗蓝牙通信模块工作在中央设备角色时接收到第二低功耗蓝牙通信模块发送的广播信息，且第二低功耗蓝牙通信模块的发射信号的强度大于预设阈值，第一低功耗蓝牙通信模块向第二低功耗蓝牙通信模块发送连接请求； [0158]　当第一低功耗蓝牙通信模块接收到第二低功耗蓝牙通信模块发送的广播信息，且第二低功耗蓝牙通信模块发射的信号强度大于预设阈值时，说明通信终端与无线网络接入点在一定的距离范围内。 [0159]　当第二低功耗蓝牙通信模块接收到第一低功耗蓝牙通信模块发送的连接请求时，与第一低功耗蓝牙通信模块建立蓝牙无线连接。 [0160]　可选的，第二低功耗蓝牙通信模块间隔工作在周围设备角色和中央设备角色的一种实现方式可以为： [0161]　获取一随机数； [0162]　可以在预设数值范围内随机获取一个数值。例如，可以在1-10之间随机获取一个数值。 [0163]　第二低功耗蓝牙通信模块工作在周围设备角色的第三时长为所获取随机数的H倍； [0164]　第二低功耗蓝牙通信模块工作在中央设备角色的第四时长为所获取随机数的K倍； [0165]　H与K为不同的正数。 [0166]　也就是说，若所获取的随机数为P，则第一低功耗蓝牙通信模块工作在周围设备角色的第一时长为H*P毫秒，第一低功耗蓝牙通信模块工作在中央设备角色的第二时长为K*P毫秒。 [0167]　可选的，K可以为H的3倍。 [0168]　可选的，在准备上述配置之后，本发明实施例提供的无线网络接入方法还可以包括： [0169]　通过所建立的蓝牙无线连接将配置文件信息发送至通信终端。 [0170]　本发明实施例中，在通信终端和无线网络接入点建立蓝牙无线连接后，由无线网络接入点直接将配置文件信息发送给通信终端。 [0171]　与方法实施例相对应，本发明实施例还提供一种无线网络接入装置。与图1所示方法实施例相对应，本发明实施例提供的无线网络接入装置的一种结构示意图如图3所示，可以包括： [0172]　第一低功耗蓝牙通信模块31，获取模块32和接入模块33；其中， [0173]　第一低功耗蓝牙通信模块31用于与无线网络接入点的第二低功耗蓝牙通信模块建立蓝牙无线连接； [0174]　获取模块32用于通过所建立的蓝牙无线连接从无线网络接入点获取配置文件信息，配置文件信息中至少包括：服务标识，以及接入无线网络接入点所需的配置信息；所述服务标识表征所述配置文件信息用于所述通信终端接入所述无线网络接入点； [0175]　接入模块33用于基于所述配置信息接入所述无线网络接入点。 [0176]　本发明实施例提供的无线网络接入装置，使得通信终端与无线网络接入点通过低功耗蓝牙通信模块建立蓝牙无线连接后，通信终端通过所建立的蓝牙无线连接从无线网络接入点获取接入无线网络接入点所需的配置信息，从而根据所获取的配置信息自动接入无线网络接入点，用户只要开启通信终端的低功耗蓝牙通信模块，通信终端就可以自动接入无线网络接入点，简化了通信终端接入无线网络接入点时用户的操作。 [0177]　可选的，本发明实施例提供的第一低功耗蓝牙通信模块31的一种结构示意图如图4所示，可以包括： [0178]　第一控制单元41，用于控制第一低功耗蓝牙通信模块间隔工作在周围设备角色和中央设备角色；当第一低功耗蓝牙通信模块工作在中央设备角色时，第一低功耗蓝牙通信模块可以接收处于周围设备角色的第二低功耗蓝牙通信模块以广播方式发送的信息； [0179]　第一连接单元42，用于当第一低功耗蓝牙通信模块接收到第二低功耗蓝牙通信模块发送的广播信息，且第二低功耗蓝牙通信模块发射的信号强度大于预设阈值时，向第二低功耗蓝牙通信模块发送连接请求以与第二低功耗蓝牙通信模块建立蓝牙无线连接。 [0180]　本发明实施例中，若第一低功耗蓝牙通信模块与第二低功耗蓝牙通信模块为首次连接，则第一低功耗蓝牙通信模块与第二低功耗蓝牙通信模块通过Just Works方式进行配对后进行连接。通过该种配对方式无需与用户互动即可完成配对，进一步简化用户操作。 [0181]　可选的，本发明实施例提供的第一低功耗蓝牙通信模块31的另一种结构示意图如图5所示，可以包括： [0182]　第一控制单元41，用于控制第一低功耗蓝牙通信模块间隔工作在周围设备角色和中央设备角色；当第一低功耗蓝牙通信模块工作在周围设备角色时，第一低功耗蓝牙通信模块通过广播方式发送信息； [0183]　第二连接单元51，用于当第一低功耗蓝牙通信模块接收到第二低功耗蓝牙通信模块发送的连接请求时，与第二低功耗蓝牙通信模块建立蓝牙无线连接。 [0185]　可选的，本发明实施例提供的第一控制单元41的一种结构示意图如图6所示，可以包括： [0186]　第一获取子单元61，用于获取一随机数； [0187]　第一确定子单元62，用于确定第一低功耗蓝牙通信模块工作在周围设备角色的第一时长为所获取随机数的N倍，第一低功耗蓝牙通信模块工作在中央设备角色的第二时长为所获取随机数的M倍； [0188]　N与M为不同的正数。 [0189]　可选的，获取模块32具体可以用于，以预置的服务标识为关键字，通过所建立的蓝牙无线连接从无线网络接入点读取配置文件信息。 [0190]　可选的，获取模块32具体可以用于，当接收到无线网络接入点通过所建立的蓝牙无线连接发送的读取通知时，以预置的服务标识为关键字，通过所建立的蓝牙无线连接从无线网络接入点读取配置文件信息。 [0191]　可选的，获取模块32具体可以用于，接收所述无线网络接入点通过所建立的蓝牙无线连接发送的所述配置文件信息。 [0192]　本发明实施例还提供一种通信终端，该通信终端具有如前任意一装置实施例公开的无线网络接入装置。 [0193]　与图2所示方法实施例相对应，本发明实施例提供的无线网络接入装置的另一种结构示意图如图7所示，可以包括： [0194]　第二低功耗蓝牙通信模块71和准备模块72；其中， [0195]　第二低功耗蓝牙通信模块71用于与通信终端的第一低功耗蓝牙通信模块建立蓝牙无线连接； [0196]　准备模块72用于准备配置文件信息，以使通信终端通过所建立的蓝牙无线连接获取上述配置文件信息，该配置文件信息中至少包括：服务标识，以及接入所述无线网络接入点所需的配置信息；服务标识表征配置文件信息用于通信终端接入无线网络接入点。 [0197]　本发明实施例提供的</t>
  </si>
  <si>
    <t>CN105022276A |
CN104936134A |
CN104469980A |
CN103281752A |
US20130259230A1</t>
  </si>
  <si>
    <t>CN111586665A |
CN108260110A |
CN106912085A |
CN106792494A</t>
  </si>
  <si>
    <t>CN105636161B</t>
  </si>
  <si>
    <t>接入无线网络 |
无线网络接入 |
无线网络接入点 |
通信终端 |
获取接入 |
访问互联网 |
发送信息 |
网络接入装置 |
网络接入方法 |
自动接入无线网络 |
信号强度 |
广播信息</t>
  </si>
  <si>
    <t>低功耗蓝牙 |
接入互联网 |
蓝牙接入 |
通信模块 |
蓝牙无线连接 |
连接单元</t>
  </si>
  <si>
    <t>发送连接请求 |
连接发送 |
接入请求 |
接入模块 |
广播方式 |
服务标识 |
接收到 |
配置文件信息 |
cyclative condensation |
读取通知</t>
  </si>
  <si>
    <t>获取配置 |
配置信息 |
hard-boiled egg |
获取模块</t>
  </si>
  <si>
    <t>4  2016.06.01 公布 公布
2016.06.29 实质审查的生效 实质审查的生效
IPC(主分类):H04W48/08
申请日:20160125
2019.10.22 授权 授权
2020.02.11 专利权人的姓名或者名称、地址的变更 专利权人的姓名或者名称、地址的变更
号牌文件类型代码=1602
号牌文件序号=10182700447488
IPC(主分类)=H04W  48/08
变更事项=专利权人
变更前=中科创达软件股份有限公司
变更后=中科创达软件股份有限公司
变更事项=地址
变更前=100191 北京市海淀区龙翔路甲1号泰翔商务楼4层401-409
变更后=100083 北京市海淀区清华东路9号创达大厦1层101-105室（东升地区）</t>
  </si>
  <si>
    <t>北京集佳知识产权代理有限公司; 薛娇;王宝筠</t>
  </si>
  <si>
    <t>CN201511027820.0</t>
  </si>
  <si>
    <t>数据隔离方法、数据隔离装置及终端</t>
  </si>
  <si>
    <t>本申请提供了一种数据隔离方法实施例，本实施例应用在设置有多个通信模块的终端上，且该终端上设置有多个数据域，不同的通信模块对应不同的数据域，且在不同的数据域内设置有不同的数据库及不同的通信进程，若终端被触发显示某个数据域，则在该数据域的数据库内获取与通信相关的数据，并在该数据域的显示界面中，显示获取到的数据。可见，本实施例通过为不同的通信模块设置不同的数据库，在显示某个通信模块的数据域时，在该数据域内的数据库内获取数据并显示，从而实现了数据的隔离，既保证了数据的安全，且方便了用户操作单个数据域内的数据。另外，本申请还提供了数据隔离装置及终端。</t>
  </si>
  <si>
    <t>一种数据隔离方法，其特征在于，应用于设置有多个通信模块的终端，不同的通信模块对应不同的数据域，不同的数据域内设置有不同的数据库及不同的通信进程，该方法包括： 　　确定待显示的当前数据域； 　　在所述当前数据域的数据库中，获取目标数据；其中，所述目标数据包括通信相关的数据； 　　在所述当前数据域的显示界面中，显示所述目标数据。</t>
  </si>
  <si>
    <t>刘喜重 |
耿增强</t>
  </si>
  <si>
    <t>H04M1/7243</t>
  </si>
  <si>
    <t>　目前，手机可以支持双卡双待功能，即在手机上可以设置两个电话卡，两个电话卡均可以接收短信息、来电请求等通信数据，且手机可以保存两个电话卡接收到的通信数据。&lt;br/&gt;　用户在查看短消息等通信数据时，可以在同一个显示界面中，看到两个电话卡接收到的短消息等通信数据。若想要操作某一个电话卡如电话卡1相关的通信数据，如删除某个短消息，需要区分通信数据属于哪一个电话卡，然后再查找到电话卡1内的该条短消息，以执行删除等操作。&lt;br/&gt;　可见，该种数据存储方式导致用户操作某个电话卡内的数据时不够方便。</t>
  </si>
  <si>
    <t>　本申请涉及数据安全技术领域，更具体地是，数据隔离方法、数据隔离装置及终端。</t>
  </si>
  <si>
    <t>[0028]　参见图1，其示出了本申请提供的数据隔离方法实施例1的流程。本实施例应用在设置有多个通信模块的终端，终端可以是手机等，相应地，通信模块为电话卡模块。在终端中，不同的通信模块对应不同的数据域，不同的数据域内设置有不同的数据库及不同的通信进程。需要说明的是，不同数据域的数据库及通信进程之间是相互隔离的，彼此并不发生交集，也不互相干涉。 [0029]　如图1所示，本实施例的具体流程可以包括步骤S101～步骤S103。 [0030]　步骤S101：确定待显示的当前数据域。 [0031]　其中，终端被触发启动后，在显示数据之前，需要确定出待显示的是哪个数据域。 [0032]　具体地，在一个实施示例中，终端被触发的启动可以是终端被开机，此时待显示的当前数据域可以是预先设置的默认数据域，或者，也可以是用户在开机过程中输入的数据域。 [0033]　在另一实施示例中，终端被触发启动可以是用户将终端由某个数据域切换至另一数据域，则待显示的数据域可以是用户输入的数据域。 [0034]　在又一实施示例中，终端被触发启动可以是某个数据域对应的通信模块接收到通信数据，如手机的电话卡1接收到来电请求，则待显示的数据域为接收到通信模块对应的数据域。 [0036]　另外，为了便于描述，将待显示的数据域可以称为当前数据域。 [0037]　步骤S102：在当前数据域的数据库中，获取目标数据；其中，目标数据包括通信相关的数据。 [0038]　需要说明的是，不同的数据域对应的不同的数据库，不同的数据库存储的是不同通信模块的通信相关的数据。例如，终端中设置有两个通信模块，则表示终端中存在两个不同的数据域，分别为数据域0及数据域1，在数据域0内设置有数据库0，在数据域1内设置有数据库1。 [0039]　在步骤S101确定待显示的当前数据域后，便在当前数据域所对应的数据库中，获取该数据库中与通信相关的数据。为了便于描述，可以将获取的数据称为目标数据。 [0040]　以终端为手机为例说明。通信相关的数据即目标数据包括：收发的短信息、收发的彩信、通话记录、通讯录等等。 [0041]　步骤S103：在当前数据域的显示界面中，显示目标数据。 [0042]　其中，目标数据的类型不同，则在不同的显示界面中显示该种类型的目标数据。例如，目标数据包括收发的短信及收发的彩信，则在短信及彩信查看界面，显示收发的短信。又如，目标数据包括通话记录，则在通话记录查看界面，显示通话记录。再如，目标数据包括通讯录，则在通讯录查看界面，显示通讯录。 [0044]　需要说明的是，显示目标数据的界面即待显示的数据域内的界面。数据域不同，则其显示界面的形式也可以不尽相同。 [0045]　在当前数据域的显示界面中，显示的目标数据为该当前数据域对应的通信模块的与通信相关的数据，例如，显示界面中包含的均是电话卡1的与通信相关的数据如通讯录、通话记录等。 [0046]　在该显示界面中，用户处理当前数据域内的数据更加方便快捷。例如，当前数据域为电话卡1相关的数据域，该数据域中并没有包含其他电话卡的与通信相关的数据，则用户可以更加方便快捷地查找到电话卡1的与通信相关的数据，如查找到电话卡1的通讯录中的某条通讯方式。 [0048]　由以上说明可知，终端的数据域内设置有不同的通信进程。具体地，通信进程可以是与电话相关的进程。通信进程并不是一个，而是与电话相关的多个进程，即一系列进程。 [0049]　参见图2提供的数据域示例，终端上设置有两个数据域，分别为数据域0及数据域1，通信进程可以认为是图示中双向箭头表示的数据流。如图所示，在不同的数据域中，设置有不同的通信进程，通信进程在各自的数据域内活动。另外，通信进程可以实现RILJ模块、phone模块、Telephony Service模块及Application模块之间的数据传输。 [0051]　参见图3，其示出了本申请提供的数据隔离方法实施例2的流程。本实施例应用于设置有多个通信模块的终端上，不同的通信模块对应不同的数据域，不同的数据域内设置有不同的数据库及不同的通信进程。 [0052]　如图3所示，本实施例可以具体包括以下步骤S301～步骤S305。 [0053]　步骤S301：确定待显示的当前数据域。 [0054]　步骤S302：在当前数据域的数据库中，获取目标数据；其中，目标数据包括通信相关的数据。 [0055]　步骤S303：在当前数据域的显示界面中，显示目标数据。 [0056]　需要说明的是，有关步骤S301～步骤S303的说明可以参见上述数据隔离方法实施例1中的步骤S101～步骤S103，此处并不赘述。以下仅对步骤S303及步骤S304进行说明。 [0057]　步骤S304：若多个通信模块中的目标通信模块接收到通信数据，触发目标通信模块对应的目标数据域内的通信进程将通信数据保存到目标数据域的数据库中。 [0058]　可以理解的是，通信数据是与通信模块相关联的，即某个通信模块可以接收到与本通信模块相关联的通信数据，例如，电话卡1可以接收到电话卡1相关的短信息、来电请求等，电话卡2可以接收到电话卡2相关的短信息、来电请求等。 [0059]　终端中的某个通信模块接收到通信数据后，首先确定该通信模块所对应的数据域为哪一数据域，再确定该数据域内的通信进程为哪一系列的通信进程，进而触发该系列的通信进程将通信模块接收到的通信数据保存到该数据域内的数据库中。 [0060]　其中，为了便于描述，将接收到通信数据的模块称为目标通信模块，将目标通信模块对应的数据域称为目标数据域。 [0061]　步骤S305：若当前数据域并非目标数据域，则在当前数据域的显示界面上，显示提示信息，提示信息用于提示用户在目标数据域中接收到通信数据。 [0062]　其中，若终端当前显示的数据域并不是目标通信模块所对应的数据域，则在当前数据域的显示界面中，显示提示信息。 [0063]　假设电话卡1接收到短信息，电话卡1的数据域为数据域1，数据域1的显示界面如图4所示，则在数据域1的桌面上，显示有提示信息，提示信息为“安全域接收到一条短信息”。其中，安全域即电话卡2所对应的数据域，即数据域0。 [0065]　终端当前显示有某个数据域，但用户想要查看另外数据域内接收到的通信数据，则需要将终端从该某个数据域切换至该另外数据域。例如，终端当前显示的数据域为数据域0，用户可以将终端从数据域0切换至数据域1，以使用户可以查看数据域1内的通信数据。 [0066]　具体地，参见图5，其示出了本申请提供的数据隔离方法实施例3的流程。本实施例应用在设置有多个通信模块的终端上，不同的通信模块对应不同的数据域，不同的数据域内设置有不同的数据库及不同的通信进程。 [0067]　如图5所示，本实施例的具体流程可以包括步骤S501～步骤S507。 [0068]　步骤S501：确定待显示的当前数据域。 [0069]　步骤S502：在当前数据域的数据库中，获取目标数据；其中，目标数据包括通信相关的数据。 [0070]　步骤S503：在当前数据域的显示界面中，显示目标数据。 [0071]　步骤S504：若多个通信模块中的目标通信模块接收到通信数据，触发目标通信模块对应的目标数据域内的通信进程将通信数据保存到目标数据域的数据库中。 [0072]　步骤S505：若当前数据域并非目标数据域，则在当前数据域的显示界面上，显示提示信息，提示信息用于提示用户在目标数据域中接收到通信数据。 [0073]　需要说明的是，以上步骤S501～步骤S505可以参见上述数据隔离方法实施例2的说明，此处并不赘述，以下仅对步骤S506及步骤S507进行说明。 [0074]　步骤S506：响应于用户从当前数据域切换至目标数据域的操作，获取用户输入的密码。 [0075]　其中，用户若想要从当前数据域切换至某个另外的数据域，需要在终端上执行切换操作，如点击某个另外的数据域的图标。终端可以提示用户输入密码，并获取用户输入的密码。当然，输入的密码可以是但不限定于数字密码、图案密码、指纹密码等形式。 [0076]　步骤S507：若输入的密码与预存密码相同，则将从当前数据域切换至目标数据域。 [0077]　其中，将输入的密码与预存的密码进行比较，若相同，则终端将当前数据域切换至目标数据域。若不同，则可以提示用户再次输入密码，直至用户输入正确，或者输入次数达到预设数值。 [0078]　终端切换至目标数据域后，便可以从该目标数据域所对应的数据库中，获取与通信相关的数据，并显示获取到的数据，以供用户查看。例如，显示目标数据域最近接收到的未读的短信息。 [0079]　当然，用户在由当前数据域切换至目标数据域时，也可以并不需要用户输入密码。终端是否提示用户输入密码，与目标数据域接收到的通信数据的种类相关。 [0080]　例如，目标数据域中接收到来电请求，用户切换至目标数据域，是为了接听来电请求，此时，终端可以并不提示用户输入密码，而直接响应于用户切换数据域的操作，将终端由当前数据域切换至目标数据域。 [0081]　以下对本申请提供的数据隔离装置及终端进行介绍，需要说明的是，下文有关数据隔离装置及终端的说明可以参见上文提供的数据隔离方法，以下并不赘述。 [0082]　与上述数据隔离方法实施例1相对应，本申请提供了一种数据隔离装置实施例1。本实施例可以应用在设置有多个通信模块的终端上，不同的通信模块对应不同的数据域，不同的数据域内设置有不同的数据库及不同的通信进程。 [0083]　如图6所示，该数据隔离装置实施例1可以具体包括：待显示数据域确定模块601、目标数据获取模块602及目标数据显示模块603。 [0084]　待显示数据域确定模块601，用于确定待显示的当前数据域； [0085]　目标数据获取模块602，用于在当前数据域的数据库中，获取目标数据；其中，目标数据包括通信相关的数据； [0086]　目标数据显示模块603，用于在当前数据域的显示界面中，显示目标数据。 [0088]　与上述数据隔离方法实施例2相对应，本申请提供了一种数据隔离装置实施例2。如图7所示，本实施例可以具体包括：待显示数据域确定模块601、目标数据获取模块602、目标数据显示模块603、通信数据保存模块604及提示信息显示模块605。 [0089]　待显示数据域确定模块601，用于确定待显示的当前数据域。 [0090]　目标数据获取模块602，用于在当前数据域的数据库中，获取目标数据；其中，目标数据包括通信相关的数据。 [0091]　目标数据显示模块603，用于在当前数据域的显示界面中，显示目标数据。 [0092]　通信数据保存模块604，用于若多个通信模块中的目标通信模块接收到通信数据，触发目标通信模块对应的目标数据域内的通信进程将通信数据保存到目标数据域的数据库中。 [0093]　提示信息显示模块605，用于若当前数据域并非目标数据域，则在当前数据域的显示界面上，显示提示信息，提示信息用于提示用户在目标数据域中接收到通信数据。 [0094]　可见，本实施例在上述数据隔离装置实施例1的基础上，还可以包括通信数据保存模块604及提示信息显示模块605。 [0095]　与上述数据隔离方法实施例3相对应，本申请提供了一种数据隔离装置实施例3。如图8所示，本实施例可以具体包括：待显示数据域确定模块601、目标数据获取模块602、目标数据显示模块603、通信数据保存模块604、提示信息显示模块605、密码输入模块606及数据域切换模块607。 [0096]　待显示数据域确定模块601，用于确定待显示的当前数据域。 [0097]　目标数据获取模块602，用于在当前数据域的数据库中，获取目标数据；其中，目标数据包括通信相关的数据。 [0098]　目标数据显示模块603，用于在当前数据域的显示界面中，显示目标数据。 [0099]　通信数据保存模块604，用于若多个通信模块中的目标通信模块接收到通信数据，触发目标通信模块对应的目标数据域内的通信进程将通信数据保存到目标数据域的数据库中。 [0100]　提示信息显示模块605，用于若当前数据域并非目标数据域，则在当前数据域的显示界面上，显示提示信息，提示信息用于提示用户在目标数据域中接收到通信数据。 [0101]　密码输入模块606，用于响应于用户从当前数据域切换至目标数据域的操作，获取用户输入的密码。 [0102]　数据域切换模块607，用于若输入的密码与预存密码相同，则将从当前数据域切换至目标数据域。 [0103]　可见，本实施例在上述数据隔离装置实施例2的基础上，还可以包括密码输入模块606及数据域切换模块607。 [0104]　可选地，上述的数据隔离装置中，目标数据获取模块获取到的目标数据中还包括与应用相关的数据，且不同数据域内的应用通过各自数据域内的通信进程接收与自身相关的数据。 [0105]　另外，本申请还提供了一种终端。终端上设置有多个通信模块，不同的通信模块对应不同的数据域，不同的数据域内设置有不同的数据库及不同的通信进程，终端还包括上述任意一种数据隔离装置。 [0106]　需要说明的是，本说明书中的各个实施例均采用递进的方式描述，每个实施例重点说明的都是与其他实施例的不同之处，各个实施例之间相同相似的部分互相参见即可。</t>
  </si>
  <si>
    <t>另外，本申请还提供了数据隔离装置及终端。</t>
  </si>
  <si>
    <t>CN105074702A |
CN103052175A |
CN102426602A |
CN101951606A |
CN101854412A</t>
  </si>
  <si>
    <t>CN112699151B |
CN112699151A</t>
  </si>
  <si>
    <t>短信息 |
通讯录 |
通话记录 |
提示信息 |
提示用户 |
来电请求 |
显示提示 |
显示界面 |
用户查看 |
触发启动 |
数字密码 |
用户操作 |
graph isomorphism algorithm |
触发显示 |
接收短信息 |
密码输入模块</t>
  </si>
  <si>
    <t>短消息 |
通信数据 |
接收到 |
数据隔离方法 |
域切换 |
数据域 |
通信进程 |
数据隔离装置</t>
  </si>
  <si>
    <t>触发目标 |
目标数据 |
获取模块 |
当前数据 |
数据库</t>
  </si>
  <si>
    <t>信息显示模块 |
切换模块 |
通信模块</t>
  </si>
  <si>
    <t>3  2016.06.01 公布 公布
2016.06.29 实质审查的生效 实质审查的生效
IPC(主分类):H04M1/725
申请日:20151230
2020.06.19 发明专利申请公布后的驳回 发明专利申请公布后的驳回
申请公布日=2016.06.01</t>
  </si>
  <si>
    <t>CN201511021561.0</t>
  </si>
  <si>
    <t>通话建立方法、无线电话系统及电话子机</t>
  </si>
  <si>
    <t>本发明实施例公开了一种通话建立方法、无线电话系统及电话子机，两个电话子机通过WIFI无线模块以WIFI直连方式建立无线连接，通过所建立的无线连接建立TCP通道，在所述TCP通道协商建立UDP通道，通过所述建立的UDP通道进行音频数据传输。电话子机之间可以通过WIFI无线模块建立无线连接(即WIFI直连)，去掉了布线，电话子机可以方便的移动和布设，且电话子机之间直接建立物理层的无线连接，不需要交换机干预，而且，电话子机通过广播方式发送本机的识别标识，使得其它电话子机获取其识别标识后，可以存储，且该识别标识可以由用户自己定义，方便记忆，不需要用户记忆复杂的电话号码。</t>
  </si>
  <si>
    <t>一种通话建立方法，其特征在于，应用于具有至少两个电话子机的无线电话系统，所述电话子机包括WIFI无线模块；所述方法包括： 　　第一电话子机和第二电话子机通过WIFI直连方式建立无线连接； 　　所述第一电话子机和所述第二电话子机通过所建立的无线连接建立TCP通道； 　　所述第一电话子机和所述第二电话子机在所述TCP通道协商建立UDP通道； 　　所述第一电话子机和所述第二电话子机通过所述UDP通道进行音频数据传输。</t>
  </si>
  <si>
    <t>马强 |
耿增强</t>
  </si>
  <si>
    <t>2016/05/18</t>
  </si>
  <si>
    <t>H04W 76/02</t>
  </si>
  <si>
    <t>H04W76/14</t>
  </si>
  <si>
    <t>　内线电话(或者称为内部电话)，通常是指在集团电话系统内部设置的电话线路及电话机的俗称。目前，内线电话的电话子机之间通过RJ-11有线连接，所有电话子机必须与电话交换机连接，布线和维护非常不方便。</t>
  </si>
  <si>
    <t>　本发明涉及通信技术领域，更具体地说，涉及一种通话建立方法、无线电话系统及电话子机。</t>
  </si>
  <si>
    <t>[0044]　本发明实施例提供的通话建立方法应用于具有至少两个电话子机的无线电话系统，该无线电话系统中的每个电话子机均包括WIFI无线模块，任意两个电话子机可以通过WIFI无线模块以WIFI直连方式建立无线连接。 [0045]　请参阅图1，图1为本发明实施例提供的通话建立方法的一种实现流程图，可以包括： [0046]　步骤S11：第一电话子机和第二电话子机通过WIFI直连方式建立无线连接； [0047]　第一电话子机和第二电话子机为无线电话系统中任意两个电话子机。 [0048]　第一电话子机和第二电话子机可以在第一电话子机向第二电话子机发起直连请求时通过WIFI直连方式建立无线连接，也可以在第二电话子机向第一电话子机发起直连请求时通过WIFI直连方式建立无线连接。 [0049]　步骤S12：第一电话子机和第二电话子机通过所建立的无线连接建立TCP(Transmission Control Protocol，传输控制协议)通道； [0050]　可选的，第一电话子机和第二电话子机可以以套接字(Socket)方式建立TCP连接。作为一种可选的实现方案，可以在TCP通道上运行RTSP协议，进行音频数据的传输控制。 [0051]　步骤S13：第一电话子机和第二电话子机在TCP通道协商建立UDP(User Datagram Protocol，用户数据包协议)通道； [0052]　可选的，第一电话子机和第二电话子机可以以套接字方式建立UDP连接。作为一种可选的实现方案，可以在UDP通道上运行RTP协议，进行实际音频数据的传输。 [0053]　步骤S14：第一电话子机和第二电话子机通过所建立的UDP通道进行音频数据传输。 [0054]　当然，本发明实施例中，并不局限于在TCP通道上只能运行RTSP协议，在UDP通道上只能运行RTP协议，本发明实施例中，在TCP通道和UDP通道上也可以运行私有协议，只要保证在TCP通道上进行音频数据的传输控制，在UDP通道进行实际音频数据的传输即可。 [0055]　本发明实施例提供的通话建立方法，电话子机之间可以通过WIFI无线模块建立无线连接(即WIFI直连)，去掉了布线，电话子机可以方便的移动和布设，且电话子机之间直接建立物理层的无线连接，不需要交换机干预，节省了成本。 [0056]　可选的，第一电话子机和第二电话子机通过WIFI直连方式建立无线连接的一种实现方式可以为： [0057]　第一电话子机基于用户输入的第二电话子机的识别标识向第二电话子机发起第一WIFI直连请求； [0058]　本发明实施例中，若第一电话子机用户记得第二电话子机的识别标识，则第一电话子机用户可以手动输入第二电话子机的识别标识，在输入第二电话子机的识别标识后，第一电话子机用户可以触发第一电话子机向第二电话子机发起第一WIFI直连请求。 [0059]　第二电话子机接收到第一WIFI直连请求后，若第二电话子机接收到第二电话子机用户触发的同意建立连接的指令，第一电话子机与第二电话子机通过WIFI直连方式建立无线连接。 [0060]　其中，第一电话子机为无线电话系统中的任意一个电话子机，第二电话子机为上述无线电话系统中与第一电话子机不同的另一电话子机。 [0061]　可选的，上述无线电话系统中第一电话子机在与无线电话系统中其它电话子机建立连接之前，均以广播方式发送本机的识别标识。其它电话子机可以监测到第一电话子机广播的识别标识，并存储。 [0062]　第一电话子机为无线电话系统中的任意一个电话子机。 [0063]　可选的，当第一电话子机接收到用户触发的识别标识显示指令时，显示所监测到的识别标识； [0064]　本发明实施例中，用户可以通过查询功能查询其所要拨打电话的识别标识。用户通过预定的交互方式(如按键交互，或通过触摸屏进行触控交互等)可以触发第一电话子机显示第一电话子机所监测到的识别标识。 [0065]　当所述第一电话子机获取基于所述第二电话子机的识别标识生成的第二WIFI直连请求时，向所述第二电话子机发送第二WIFI直连请求； [0066]　在第一电话子机显示监测到的识别标识后，第一电话子机用户从中选择其所要拨打的第二电话子机的识别标识，并基于选择的识别标识触发第一电话子机向第二电话子机发送第二WIFI直连请求。 [0067]　第二电话子机接收到第二WIFI直连请求后，若第二电话子机接收到第二电话子机用户触发的同意建立连接的指令，第一电话子机与第二电话子机通过WIFI直连方式建立无线连接。 [0068]　可选的，当第一电话子机接收到用户触发的识别标识修改指令时，将电话子机的识别标识修改为识别标识修改指令中携带的识别标识。 [0069]　第一电话子机为无线电话系统中的任意一个电话子机。 [0070]　当第一电话子机用户想要修改第一电话子机的识别标识时，可以触发第一电话子机显示配置界面，在配置界面用户输入新的识别标识，并通过与第一电话子机交互触发生成识别标识修改指令，该识别标识修改指令中携带有用户在配置界面输入的新的识别标识，第一电话子机在接收到用户触发的识别标识修改指令时，用识别标识修改指令中携带的识别标识替换第一电话子机原来的识别标识。 [0071]　本发明实施例中，用户可以修改电话电机的识别标识，第一电话子机的用户可以将第一电话子机的识别标识设置为有意义的名称，方便记忆。使得其它电话子机用户不用记忆复杂的电话号码。如，用户可以将第一电话子机的识别标识用部门和姓名标识，如，第一电话子机的识别标识可以为行政-王五，第二电话子机的识别标识可以为前台，或者，第三电话子机的识别标识为HR-李四等等。 [0072]　可选的，在第一电话子机和第二电话子机在TCP通道协商建立UDP通道之后，还可以包括： [0073]　当第一电话子机或第二电话子机接收到通话结束指令时，第一电话子机和第二电话子机依次断开UDP通道、TCP通道和WIFI直连连接。结束通话。在结束通话后，第一电话子机和第二电话子机以广播方式广播本机的识别标识。 [0074]　当已经建立连接的两个电话子机中的任意一个子机接收到通话结束指令，该接收到通话结束指令的电话子机通过TCP通道通知对方电话子机需要挂断电话。对方电话子机接收到断开消息后，两个电话子机进行断开UDP连接的操作；UDP连接断开后，两个电话子机断开TCP连接；TCP连接断开后，断开WIFI直连连接。 [0075]　可选的，本发明实施例还提供一种无线电话系统，该无线电话系统至少包括两个电话子机，每个电话子机中均包括WIFI无线模块。如图2所示，为本发明实施例提供的无线电话系统的一种示例图。由于任意两个电话子机在通话时才建立连接，因此，本发明实施例提供的无线电话系统中的各个电话子机是分散的，没有明确的拓扑结构。图2中，只示出了电话子机3和电话子机5建立了无线连接，电话子机4和电话子机6建立了无线连接。其它任意两个未与其它电话子机建立连接的无线电话子机也可以建立连接。当然，当电话子机3与电话子机5断开连接后，电话子机3还可以与其它未进行连接的电话子机建立无线连接。 [0076]　该无线电话系统中的任意两个电话子机可以通过WIFI无线模块以WIFI直连方式建立无线连接，通过所建立的无线连接建立TCP通道，在所述TCP通道协商建立UDP通道，通过所述建立的UDP通道进行音频数据传输。 [0077]　可选的，所述两个电话子机中的第一电话子机可以基于用户输入的所述两个电话子机中的第二电话子机的识别标识向所述第二电话子机发起第一WIFI直连请求；所述第二电话子机接收到所述第一WIFI直连请求后，若所述第二电话子机接收到第二电话子机用户触发的同意建立连接的指令，所述第一电话子机与所述第二电话子机通过WIFI直连方式建立无线连接。 [0078]　本发明实施例中，若第一电话子机用户记得第二电话子机的识别标识，则第一电话子机用户可以手动输入第二电话子机的识别标识，在输入第二电话子机的识别标识后，第一电话子机用户可以触发第一电话子机向第二电话子机发起第一WIFI直连请求。 [0079]　其中，第一电话子机为无线电话系统中的任意一个电话子机，第二电话子机为上述无线电话系统中与第一电话子机不同的另一电话子机。 [0080]　可选的，所述至少两个电话子机中的任意一个电话子机在与其它电话子机建立连接之前，通过广播方式发送本机的识别标识；所述至少两个电话子机中的任意一个电话子机在监测到其它电话子机的识别标识后，保存所监测到的识别标识。 [0081]　可选的，所述至少两个电话子机中的第一电话子机收到用户触发的识别标识显示指令时，显示所监测到的识别标识； [0082]　本发明实施例中，用户可以通过查询功能查询其所要拨打电话的识别标识。用户通过预定的交互方式可以触发第一电话子机显示第一电话子机所监测到的识别标识。 [0083]　当所述第一电话子机获取基于所述两个电话子机中的第二电话子机的识别标识生成的第二WIFI直连请求时，向所述第二电话子机发送所述第二WIFI直连请求； [0084]　在第一电话子机显示监测到的识别标识后，第一电话子机用户从中选择其所要拨打的第二电话子机的识别标识，并基于选择的识别标识触发第一电话子机向第二电话子机发送第二WIFI直连请求。 [0085]　所述第二电话子机接收到所述第二WIFI直连请求后，若所述第二电话子机接收到同意建立连接的指令，所述第一电话子机与所述第二电话子机通过WIFI直连方式建立无线连接。 [0086]　可选的，所述至少两个电话子机中的任意一个电话子机在接收到用户触发的识别标识修改指令时，将该电话子机的识别标识修改为所述识别标识修改指令中携带的识别标识。 [0087]　本发明实施例中，用户可以修改电话电机的识别标识，第一电话子机的用户可以将第一电话子机的识别标识设置为有意义的名称，方便记忆。使得其它电话子机用户不用记忆复杂的电话号码。如，用户可以将第一电话子机的识别标识用部门和姓名标识，如，第一电话子机的识别标识可以为行政-王五，第二电话子机的识别标识可以为前台，或者，第三电话子机的识别标识为HR-李四等等。 [0088]　如图3所示，为本发明实施例提供的无线电话系统中各个电话子机的用户设置的识别标识示例图。 [0089]　可选的，在第一电话子机和第二电话子机在TCP通道协商建立UDP通道之后， [0090]　当第一电话子机或第二电话子机接收到通话结束指令时，第一电话子机和第二电话子机依次断开UDP通道、TCP通道和WIFI直连连接。结束通话。在结束通话后，第一电话子机和第二电话子机以广播方式广播本机的识别标识。 [0091]　当已经建立连接的两个电话子机中的任意一个子机接收到通话结束指令，该接收到通话结束指令的电话子机通过TCP通道通知对方电话子机需要挂断电话。对方电话子机接收到断开消息后，两个电话子机进行断开UDP连接的操作；UDP连接断开后，两个电话子机断开TCP连接；TCP连接断开后，断开WIFI直连连接。 [0092]　本发明实施例还提供一种电话子机(为方便叙述记为第一电话子机)，该第一电话子机包括：第一WIFI无线模块，音频处理模块，显示模块和输入模块；其中， [0093]　第一WIFI无线模块用于与第二电话子机的第二WIFI无线模块以WIFI直连方式建立无线连接；通过所建立的无线连接建立TCP通道；在所述TCP通道协商建立UDP通道； [0094]　所述音频处理模块，用于在所述第一电话子机与所述第二电话子机建立UDP通道后，采集第一电话子机用户的第一语音，并对第一语音进行第一处理后得到第一音频数据，通过所述UDP通道传输所得到第一音频数据；在通过所述UDP通道接收到所述第二电话子机发送的第二音频数据后，对所接收到的第二音频数据进行第二处理后输出第二语音； [0095]　所述显示模块用于显示与用户的交互界面；该交互界面包括识别标识显示界面、配置界面等。 [0096]　所述输入模块用于用户输入交互信息。用户输入的交互信息可以包括：所要拨打电话子机的识别标识，或控制指令等。</t>
  </si>
  <si>
    <t>电话子机之间可以通过WIFI无线模块建立无线连接(即WIFI直连)，去掉了布线，电话子机可以方便的移动和布设，且电话子机之间直接建立物理层的无线连接，不需要交换机干预，而且，电话子机通过广播方式发送本机的识别标识，使得其它电话子机获取其识别标识后，可以存储，且该识别标识可以由用户自己定义，方便记忆，不需要用户记忆复杂的电话号码。</t>
  </si>
  <si>
    <t>CN103957257A |
CN103209499A |
CN102711175A |
CN101262689A</t>
  </si>
  <si>
    <t>CN109547454A</t>
  </si>
  <si>
    <t>udp通道 |
断开wifi |
tcp通道 |
直连请求 |
通道通知 |
rtsp协议 |
udp连接 |
wifi直连 |
直连连接 |
用户数据包协议 |
子机发送</t>
  </si>
  <si>
    <t>通话结束 |
拨打电话 |
交互信息 |
用户触发 |
修改指令 |
识别标识 |
显示指令 |
用户输入 |
输入模块</t>
  </si>
  <si>
    <t>私有协议 |
广播方式 |
tcp连接 |
传输控制协议 |
接收到</t>
  </si>
  <si>
    <t>电话子机 |
无线电话子机 |
gaseous species |
无线电话系统 |
wifi无线 |
无线连接 |
gate line driving circuit</t>
  </si>
  <si>
    <t>3  2016.05.18 公布 公布
2016.06.15 实质审查的生效 实质审查的生效
IPC(主分类):H04W76/02
申请日:20151230
2019.12.06 发明专利申请公布后的驳回 发明专利申请公布后的驳回
号牌文件类型代码=1602
号牌文件序号=10182695773154
IPC(主分类)=H04W  76/02
申请公布日=20160518</t>
  </si>
  <si>
    <t>CN201510969811.7</t>
  </si>
  <si>
    <t>一种基于指纹识别的求助方法</t>
  </si>
  <si>
    <t>本发明实施例公开了一种基于指纹识别的求助方法，应用于移动终端，所述方法包括：A、进行指纹识别；B、判断所述指纹输入的方式匹配预设的方式时，发送求助消息。由上，本发明以隐蔽的求助方式进行求助，保证用户求助时的安全性，同时，避免隐蔽操作时的误操作及恶意操作。</t>
  </si>
  <si>
    <t>一种基于指纹识别的求助方法，应用于移动终端，其特征在于，所述方法包括： 　　A、进行指纹识别； 　　B、判断所述指纹输入的方式匹配预设的方式时，发送求助消息。</t>
  </si>
  <si>
    <t>吴春阳 |
王四军</t>
  </si>
  <si>
    <t>吴春阳</t>
  </si>
  <si>
    <t>2016/05/11</t>
  </si>
  <si>
    <t>G06F  3/0484|G06F 21/32</t>
  </si>
  <si>
    <t>G06F  3/0484</t>
  </si>
  <si>
    <t>G06F3/0484|G06F21/32</t>
  </si>
  <si>
    <t>　当今移动终端已经得到非常广泛的应用，如何使其发挥更佳有效有意义的功能，是移动终端开发者一直追求的方向。如果个人遇到危险情况，比如银行发生劫案，个人遭遇劫持等，如何能将危险情况报告警方及亲友。在大部分情况下，需要用隐蔽的求助方式进行求助，否则会使用户所处的情景更危险。现有的移动终端只能通过拨打电话，发信息或者利用移动终端上的信息传输功能进行求助，这些求助均需要对移动终端进行一系列操作，步骤繁琐，且在隐蔽情况下操作不便，同时容易造成误操作及恶意操作。</t>
  </si>
  <si>
    <t>　本发明涉及通信领域，特别是指一种基于指纹识别的求助方法。</t>
  </si>
  <si>
    <t>[0035]　为克服现有技术中的缺陷，本发明提供了一种基于指纹识别的求助方法，以隐蔽的求助方式进行求助，以保证用户求助时的安全性，同时，避免隐蔽操作时的误操作及恶意操作。 [0036]　实施例一 [0037]　如图1所示，为本发明实施例中提供的一种基于指纹识别的求助方法的流程示意图，应用于移动终端，所述方法包括： [0038]　S101，检测指纹识别是否成功；若是，则执行S102，反之，则执行S103。 [0039]　本例中，通过内置于移动终端的指纹识别感应器检测用户输入的指纹信息与预设指纹信息是否匹配，若匹配，则对用户身份识别成功。 [0040]　S102，检测指纹继续感应的持续时间是否大于等于指定时长阈值；若是，则执行S104，反之，则执行S103。 [0041]　本例中，本申请在指纹识别成功后，对指纹继续感应的持续时间进行测定，以实现隐蔽操作进行求助，检测其是否大于等于指定时长阈值，避免误操作，具体的，时长阈值可以是30秒。 [0042]　S103，不执行任何操作。 [0043]　S104，检测所述移动终端的音量是否为静音，若是，则直接执行S106，反之，则执行S105。 [0044]　本例中，当持续时间大于等于所述时长阈值，为避免增加在求助过程中用户所处情境的危险性，需要确定终端的音量为静音。 [0045]　S105，自动将移动终端的音量调为静音。 [0046]　本例中，若检测移动终端的音量不是静音，自动将移动终端的音量调为静音，不需要用户手动操作，避免增加在求助过程中用户所处情境的危险性。 [0047]　S106，获取移动终端的位置信息，并将其添加到求助短信中。 [0048]　本例中，为方便求助时节省时间，避免编辑短信增加用户所处情境的危险性，需要预先设置求助短信，所述求助短信内容可以是“我遇到危险了，请帮助我！”等。 [0049]　同时，使用移动终端内置的全球定位器获取移动终端的位置信息，并将其添加到预设求助短信中。方便救助人员根据位置信息进行救助，并且增加了求助的可信度，以免被忽视。克服了现有技术中只能单一的将预定义的信息发送出去，无法进行运行时信息更改，实时交互的缺点。其中，所述位置信息包括：经纬度数据、具体地理位置名称、和/或地图标示。 [0050]　S107，检测移动终端中是否设置有紧急联系人号码；若是，则执行S108，反之，则执行S109。 [0051]　本例中，紧急联系人号码包括预先设置的用于紧急联系的亲友的电话号码和当地警方短信报警平台号码。 [0052]　S108，向紧急联系人号码发送求助短信。 [0053]　S109，确定联系人号码，并向所确定的联系人号码及当地警方短信报警平台号码发送求助短信。 [0054]　本例中，若没有预先设置紧急联系人号码，则根据移动终端通话记录中的联系次数，确定出联系频繁的前联系人号码，并向所确定的联系人号码及当地警方短信报警平台号码发送所述求助短信，向关系密切的人和报警平台发送求助短信，提高了被救助的效率和可能性。 [0055]　S110，求助短信发送成功后，发出振动提示。 [0056]　本例中，在短信发送成功后，轻微震动以下，以提醒用户停止操作，降低用户求助过程中所述情境的危险性。 [0057]　综上所述，本发明实施例中提供了一种基于指纹识别的求助方法，以隐蔽的求助方式进行求助，以保证用户求助时的安全性，并且避免了隐蔽操作时的误操作及恶意操作。 [0058]　实施例二 [0059]　如图2所示，为本发明实施例中提供的一种基于指纹识别的求助方法的流程示意图，应用于移动终端，所述方法包括： [0060]　S201，检测指纹识别是否成功；若是，则执行S202，反之，则执行S203。 [0061]　本例中，通过内置于移动终端的指纹识别感应器检测用户输入的指纹信息与预设指纹信息是否匹配，若匹配，则对用户身份识别成功。 [0062]　S202，检测指纹继续感应的频率和/或继续感应每次的持续时间是否大于等于指定时长阈值；若是，则执行S204，反之，则执行S203。 [0063]　本例中，在指纹识别成功之后，继续检测所述指纹继续感应的频率和/或所述继续感应每次的持续时间，以实现隐蔽操作进行求助，检测所述指纹继续感应的频率和/或所述继续感应每次的持续时间是否大于等于指定时间阈值，避免隐蔽操作时的误操作，具体的，时长阈值可以是30秒。 [0064]　S203--S210，对应的与S103-S110相同，可参见附图2所示，不再赘述。 [0065]　实施例三 [0066]　如图3所示，为本发明实施例中提供的一种基于指纹识别的求助方法的流程示意图，应用于移动终端，所述方法包括： [0067]　S301，检测指纹识别是否成功；若是，则执行S302，反之，则执行S303。 [0068]　本例中，通过内置于移动终端的指纹识别感应器检测用户输入的第一指纹信息是否与预设第一指纹信息相匹配，若匹配，则对用户身份识别成功。同时，移动终端发出振动提示，以提示用户输入第二指纹信息。 [0069]　S302，检测第二指纹信息是否与预设第二指纹信息相匹配；若是，则执行S304，反之，则执行S303。 [0070]　本例中，在指纹识别成功之后，继续检测用户输入的第二指纹信息是否与预设第二指纹信息相匹配，以实现隐蔽求助，同时避免了隐蔽操作时的误操作。 [0071]　S303—S310，对应的与S103-S110相同，可参见附图3所示，不再赘述。 [0072]　实施例四 [0073]　如图4所示，为本发明实施例中提供的一种基于指纹识别的求助方法的流程示意图，应用于移动终端，所述方法包括： [0074]　S401，检测指纹识别是否成功；若是，则执行S402，反之，则执行S403。 [0075]　本例中，通过内置于移动终端的指纹识别感应器检测用户输入的第一指纹信息是否与预设第一指纹信息相匹配，若匹配，则对用户身份识别成功。同时，移动终端发出振动提示，以提示用户输入第二指纹信息。 [0076]　S402，检测用户输入的第二指纹信息是否与预设第二指纹信息相匹配；若是，则执行S404，反之，则执行S403。 [0077]　本例中，在指纹识别成功之后，继续检测用户输入的第二指纹信息是否与预设第二指纹信息相匹配，以实现隐蔽求助。 [0078]　S403，不执行任何操作。 [0079]　S404，检测第二指纹继续感应的频率和/或继续感应每次的持续时间是否大于等于指定时长阈值；若是，则执行S405，反之，则执行S403。 [0080]　本例中，在指纹识别成功之后，继续检测所述第二指纹继续感应的频率和/或所述继续感应每次的持续时间，以实现隐蔽求助，检测所述第二指纹继续感应的频率和/或所述继续感应每次的持续时间是否大于等于指定时间阈值，避免隐蔽操作时的误操作，具体的，时长阈值可以是30秒。 [0081]　S405—S411，分别对应S104-S110的步骤，可参见附图4所示，不再赘述。 [0082]　上述实施例以发送求助短信为例进行说明，不难理解，本发明同样可应用于发送表示求助的即时通讯信息，如QQ、MSN、微信等信息。 [0083]　上述实施例以向特定对象发送求助短信为例进行说明，不难理解，也可向特定的多个对象或所有人进行群发，不再赘述。 [0084]　以上所述仅为本发明的较佳实施例而已，并不用以限制本发明，凡在本发明的精神和原则之内，所作的任何修改、等同替换、改进等，均应包含在本发明的保护范围之内。</t>
  </si>
  <si>
    <t>由上，本发明以隐蔽的求助方式进行求助，保证用户求助时的安全性，同时，避免隐蔽操作时的误操作及恶意操作。</t>
  </si>
  <si>
    <t>1.79</t>
  </si>
  <si>
    <t>JP2002358584A |
WO2013131238 |
CN105117630A |
CN105023389A |
CN103475777A</t>
  </si>
  <si>
    <t>CN109508135B |
CN108898807B |
CN107104885B |
WO2018072567 |
CN110795012A |
CN110413186A |
CN109508135A |
CN108898807A |
CN107426395A |
CN107104885A |
CN106911852A |
CN106534483A |
CN106445361A |
CN106055939A |
CN105827777A |
US10798552B2</t>
  </si>
  <si>
    <t>7.62</t>
  </si>
  <si>
    <t>拨打电话 |
提醒用户 |
号码发送 |
求助方式 |
求助短信 |
一步操作 |
报警平台</t>
  </si>
  <si>
    <t>联系人 |
通话记录 |
短信发送 |
联系人号码 |
指纹输入 |
移动终端 |
电话号码 |
编辑短信 |
指纹信息 |
即时通讯 |
用户身份识别 |
用户输入 |
联系人标识</t>
  </si>
  <si>
    <t>振动提示 |
ecal模块 |
检测移动终端 |
检测用户 |
移动终端内置 |
检测指纹 |
指纹识别 |
振动模式 |
方式匹配</t>
  </si>
  <si>
    <t>时长阈值 |
指定时间 |
指定数量</t>
  </si>
  <si>
    <t>3  2016.05.11 公布 公布
2016.06.08 实质审查的生效 实质审查的生效
IPC(主分类):G06F3/0484
申请日:20151221
2020.02.11 发明专利申请公布后的驳回 发明专利申请公布后的驳回
号牌文件类型代码=1602
号牌文件序号=10182700559330
IPC(主分类)=G06F   3/0484
申请公布日=20160511</t>
  </si>
  <si>
    <t>CN201610028242.0</t>
  </si>
  <si>
    <t>一种移动电话终端的防盗方法及系统</t>
  </si>
  <si>
    <t>本申请公开了一种移动电话终端的防盗方法及系统，当检测到有SIM卡插入时，触发防盗功能，当判定移动电话终端不是第一次插入SIM卡，则通过将该SIM卡中包含的IMSI与预先存储IMSI进行比对，判定当前是更换SIM卡还是重新插入之前的SIM卡，当需要更换SIM卡时，提示用户输入防盗密码，当用户输入的防盗密码始终与OPT ROM中预存储的预设防盗密码不同时，通过打开GPS获取移动电话终端的当前位置信息，并以短信的形式发送到OPT ROM预先存储的安全手机号中。由于OPT ROM只能编程一次且不可擦除，因此，即使移动电话终端被刷机，存储在OPT ROM中的防盗密码和安全手机号仍然存在。</t>
  </si>
  <si>
    <t>一种移动电话终端的防盗方法，其特征在于，包括： 　　当检测到当前有客户识别模块SIM卡插入时，触发防盗功能； 　　判断是否是第一次插入SIM卡； 　　如果否，则获取当前SIM卡中包含的与所述当前SIM卡唯一对应的当前国际移动用户识别码IMSI； 　　判断所述当前IMSI与在应用数据库预先存储IMSI是否相同； 　　如果否，则在当前界面显示密码设置对话框，提示用户输入防盗密码，所述密码设置对话框在防盗密码输入正确之前一直存在； 　　获取用户输入的防盗密码； 　　判断所述防盗密码与在一次性可编程只读存储器OPT ROM预先存储预设防盗密码是否相同，其中，所述OPT ROM预先设置在所述移动电话终端中； 　　如果否，则返回所述在当前界面显示密码设置对话框，提示用户输入防盗密码； 　　当用户输入防盗密码的次数达到预设次数，且输入的防盗密码均与所述预设防盗密码不同时，强制打开数据流量和全球定位系统GPS，获取当前所在位置信息； 　　将所述位置信息以短信的形式发送到在所述OPT ROM预先存储的安全手机号中，并输出本次插卡失败，预设时间段后才能再重新插卡的提示信息。</t>
  </si>
  <si>
    <t>王博 |
彭林</t>
  </si>
  <si>
    <t>王博</t>
  </si>
  <si>
    <t>2016/01/15</t>
  </si>
  <si>
    <t>2016/05/04</t>
  </si>
  <si>
    <t>H04M  1/725|H04M  1/667</t>
  </si>
  <si>
    <t>H04M1/72421|H04M1/667|H04M1/72463</t>
  </si>
  <si>
    <t>　随着移动电话终端(例如手机)功能的不断增加，移动电话终端已经不完全是用来通话的电话了，它巧妙的融合了个人数字助理、数码相机以及MP3等诸多多媒体功能，当然移动电话终端的价格也在不断的升高。无论是安卓系统的智能手机，还是苹果iPhone系列手机，它们都有一个共同点不便宜。并且目前移动电话终端大都兼容各种软件，尤其是与隐私相关的账号信息、财务信息等，一旦丢掉，就会出现非常严重的连锁反应和损失。因此，移动电话终端的防盗功能显得尤为重要。&lt;br/&gt;　目前主要的防盗方式是在移动电话终端中安装防盗系统，防盗系统的工作原理很简单，在移动电话终端更换SIM(Subscriber Identity Module客户识别模块)卡时，通过编写进移动电话的监控程序，自动向用户预先设置的安全手机号发送信息，达到防盗的功能。&lt;br/&gt;　但是，目前的防盗系统即便隐藏的比较好，或者必须在插SIM卡的情况下才能卸载，也可以通过刷机的方式使防盗系统的作用失效。</t>
  </si>
  <si>
    <t>　本发明涉及移动电话终端安全技术领域，更具体的说，涉及一种移动电话终端的防盗方法及系统。</t>
  </si>
  <si>
    <t>[0072]　本发明实施例公开了一种移动电话终端的防盗方法及系统，以实现在刷机的情况下还能保证防盗系统的有效性。 [0073]　参见图1，本发明实施例提供的一种移动电话终端的防盗方法流程图，防盗方法包括步骤： [0074]　步骤S11、当检测到当前有SIM卡插入时，触发防盗功能； [0075]　SIM(Subscriber Identity Module，客户识别模块)卡，也称为用户身份识别卡、智能卡，GSM(Global System for Mobile Communication，全球移动通信系统)移动电话终端须装上此卡方能使用。 [0076]　SIM卡内存储了移动电话终端客户的信息，加密的密钥以及用户的电话簿等内容，可供GSM网络客户身份进行鉴别，并对客户通话时的语音信息进行加密。 [0077]　步骤S12、判断是否是第一次插入SIM卡，如果否，则执行步骤S13； [0078]　步骤S13、获取当前SIM卡中包含的与所述当前SIM卡唯一对应的当前IMSI； [0079]　IMSI(International Mobile Subscriber Identification Number，国际移动用户识别码)是区别移动用户的标识，存储在SIM卡中，可用于区别移动用户的有效信息，其总长度不超过15位，同样使用0～9的数字。 [0080]　步骤S13、判断所述当前IMSI与在应用数据库预先存储IMSI是否相同，如果否，则执行步骤S14； [0081]　步骤S14、判断用户输入防盗密码次数i是否等于n+1，如果否，则执行步骤S15，如果是，则执行步骤S18； [0082]　其中，i为正整数，i的初始值为1，预设次数n为正整数，例如5。 [0083]　步骤S15、在当前界面显示密码设置对话框，提示用户输入防盗密码； [0084]　需要说明的是，所述密码设置对话框在防盗密码输入正确之前一直存在，从而其他人无法开启该移动电话终端的操作系统。即使被盗移动电话终端被关机或是重启，若输入的防盗密码不正确，当前界面就会弹出“预设时间段(例如24小时)再试”的消息。 [0085]　其中，密码设置对话框选用Acivity的Dialog。 [0086]　Acivity是Android组件中最基本也是最为常见用的四大组件(Activity，Service服务，Content Provider内容提供者，BroadcastReceiver广播接收器)之一，Acivity是一个应用程序组件，能够提供一个屏幕，用户通过该屏幕实现数据交互。 [0087]　Dialog是一个可以给用户提示，用最简洁的方式向用户展示信息的对话框。 [0088]　步骤S16、获取用户第i次输入的防盗密码； [0089]　为增加防盗密码的难度，可以将防盗密码的设置规则定为由数字、字母和字符组成。当然也可以根据实际需要，将防盗密码的组成设置为其他规则。 [0090]　步骤S17、判断所述第i次输入的防盗密码与在OPT ROM预先存储预设防盗密码是否相同，如果否，则执行步骤S17； [0092]　步骤S18、令i＝i+1，并返回执行步骤S14； [0093]　步骤S19、强制打开数据流量和GPS(Global Positioning System，全球定位系统)，获取当前所在位置信息； [0094]　步骤S20、将所述位置信息以短信的形式发送到在所述OPT ROM预先存储的安全手机号中，并输出本次插卡失败，预设时间段后才能再重新插卡的提示信息。 [0095]　其中，预设时间段具体依据实际需要而定，例如，24小时，本发明在此不做限定。 [0096]　综上可以看出，本发明提供的移动电话终端的防盗方法，当检测到有SIM卡插入时，触发防盗功能，当判定移动电话终端不是第一次插入SIM卡，则通过将该SIM卡中包含的IMSI与预先存储IMSI进行比对，判定当前是更换SIM卡还是重新插入之前的SIM卡，当需要更换SIM卡时，提示用户输入防盗密码，当用户输入的防盗密码始终与OPT ROM中预存储的预设防盗密码不同时，通过打开GPS获取移动电话终端的当前位置信息，并以短信的形式发送到OPT ROM预先存储的安全手机号中。由于OPT ROM只能编程一次且不可擦除，因此，即使移动电话终端被刷机，存储在OPT ROM中的防盗密码和安全手机号仍然是存在的，这样当移动电话终端被其他人更换SIM卡时，若输入的防盗密码不正确，该移动电话终端会启动防盗功能将当前所处的位置信息发送至存储的安全手机号中，从而通过查看安全手机号所属的移动电话终端收到的短信就可以知道被盗移动电话终端的所在位置，与此同时，密码设置对话框一直在该移动电话终端的当前界面显示，从而其他人无法开启该移动电话终端的操作系统。因此，本发明实现了在刷机的情况下，仍能保证防盗系统的有效性。 [0097]　可以理解的是，移动电话终端中预存储的防盗密码和安全手机号是在该移动电话终端第一次插入SIM卡时设置的，因此，为进一步优化上述实施例，参见图2，本发明实施例提供的一种移动电话终端第一次插入SIM卡时的流程图，包括步骤： [0098]　步骤S21、当检测到第一次插入SIM卡时，在当前界面显示密码设置对话框，提示用户设置防盗密码； [0099]　步骤S22、获取用户第一次输入的防盗密码，并提示用户重复输入该防盗密码； [0100]　需要说明的是，为方便用户记住设置的防盗密码，在第一次输入防盗密码时，共输入两次。 [0101]　步骤S23、判断用户重复输入的防盗密码与所述第一次输入的防盗密码是否相同，如果否，则执行步骤S24，否则执行步骤S26； [0102]　步骤S24、提示用户两次输入的防盗密码不一致，需重新输入防盗密码； [0103]　步骤S25、获取用户再次重复输入的防盗密码，并返回执行步骤S23； [0104]　步骤S26、将设置完成的防盗密码进行记录； [0105]　记录的防盗密码断电或关机仍然保存； [0106]　步骤S27、获取用户第一次输入的安全手机号，并提示用户重复输入该安全手机号； [0107]　步骤S28、判断用户重复输入的安全手机号与所述第一次输入的安全手机号是否相同，如果否，则执行步骤S29，否则执行步骤S31； [0108]　步骤S29、提示用户两次输入的安全手机号不一致，需重新输入安全手机号； [0109]　步骤S30、获取用户再次重复输入的安全手机号，并返回执行所述步骤S28； [0110]　步骤S31、将设置完成的安全手机号进行记录； [0111]　记录的安全手机号断电或关机仍然保存； [0112]　步骤S32、将所述记录的防盗密码、所述记录的安全手机号以及第一次插入的SIM卡中包含的IMSI存储在所述OPT ROM中，并开启所述移动电话终端的操作系统。 [0113]　其中，安全手机号和防盗密码设置的先后顺序包括但不局限于上述顺序。 [0114]　需要说明的是，为确保被盗移动电话终端发送的短信能够被安全手机号所属的移动电话终端接收到，可以在被盗移动电话终端内设置多个安全手机号，例如，设置三个安全手机号，建议为父母、爱人或是子女的手机号。 [0115]　每个安全手机号的设置过程相同，具体参见上述步骤。 [0116]　综上可知，本发明可以达到如下技术效果： [0117](1)移动电话终端定位 [0118]　当移动电话终端被盗后，该移动电话终端会在插入SIM卡时触发防盗功能，若用户输入的防盗密码不正确，则该移动电话终端会自动打开GPS对当前位置进行定位，并将定位信息以短信形式发送至安全手机号所属的移动电话终端，报告被盗移动电话终端当前的位置信息。 [0119](2)双重安全保障 [0120]　用户有且只有一次设置移动电话终端的防盗密码以及安全手机号，从而防止其他人随意篡改密码等信息，当移动电话终端被盗时，若输入的防盗密码不正确则无法进入该移动电话终端的操作系统。 [0121](3)防盗密码和安全手机号的唯一性 [0122]　防盗密码和安全手机号是唯一的，且只能设置一次不能更改，防盗密码和安全手机号被保存在OTP ROM中，OTP ROM具有不可擦除，只能编程一次的特点。当用户第一次插入SIM卡时，会被强制要求设置防盗密码和安全手机号，防盗密码作为进入移动电话终端的一道防线，安全手机号作为安全管理账号可以接收移动电话终端的当前位置信息，即使该移动电话终端被刷机，防盗密码和安全手机号也不能被擦除，从而保证了防盗系统的有效性。 [0123]　优选的，密码设置对话框为全屏。 [0124]　为进一步优化上述实施例，还包括步骤： [0125]　如果当前IMSI与预先存储IMSI相同，则开启移动电话终端的操作系统。 [0126]　为进一步优化上述实施例，还包括步骤： [0127]　如果防盗密码与预设防盗密码相同，则开启移动电话终端的操作系统。 [0128]　与上述方法实施例相对应，本发明还提供了一种移动电话终端的防盗系统。 [0129]　参见图3，本发明实施例提供的一种移动电话终端的防盗系统的结构示意图，包括： [0130]　触发单元31，用于当检测到当前有客户识别模块SIM卡插入时，触发防盗功能； [0131]　第一判断单元32，用于判断是否是第一次插入SIM卡，如果否，则执行第一获取单元33； [0132]　第一获取单元33，用于在第一判断单元32判断为否的情况下，获取当前SIM卡中包含的与所述当前SIM卡唯一对应的当前国际移动用户识别码IMSI； [0133]　第二判断单元34，用于判断所述当前IMSI与在应用数据库预先存储IMSI是否相同，如果否，则执行第一提示单元35； [0134]　第一提示单元35，用于在第二判断单元34判断为否的情况下，在当前界面显示密码设置对话框，提示用户输入防盗密码； [0135]　需要说明的是，所述密码设置对话框在防盗密码输入正确之前一直存在，从而其他人无法开启该移动电话终端的操作系统。即使被盗移动电话终端被关机或是重启，若输入的防盗密码不正确，当前界面就会弹出“预设时间段(例如24小时)再试”的消息。 [0136]　其中，密码设置对话框选用Acivity的Dialog。 [0137]　第二获取单元36，用于获取用户输入的防盗密码； [0138]　为增加防盗密码的难度，可以将防盗密码的设置规则定为由数字、字母和字符组成。当然也可以根据实际需要，将防盗密码的组成设置为其他规则。 [0140]　其中，所述OPT ROM预先设置在所述移动电话终端中。 [0142]　返回单元38，用于在第三判断单元37判断为否的情况下，返回第一提示单元35； [0143]　第三获取单元39，用于当用户输入防盗密码的次数达到预设次数，且输入的防盗密码均与所述预设防盗密码不同时，强制打开数据流量和全球定位系统GPS，获取当前所在位置信息； [0144]　短信发送单元40，用于将所述位置信息以短信的形式发送到在所述OPT ROM预先存储的安全手机号中，并输出本次插卡失败，预设时间段后才能再重新插卡的提示信息。 [0145]　其中，预设时间段具体依据实际需要而定，例如，24小时，本发明在此不做限定。 [0146]　综上可以看出，本发明提供的移动电话终端的防盗系统，当检测到有SIM卡插入时，触发防盗功能，当判定移动电话终端不是第一次插入SIM卡，则通过将该SIM卡中包含的IMSI与预先存储IMSI进行比对，判定当前是更换SIM卡还是重新插入之前的SIM卡，当需要更换SIM卡时，提示用户输入防盗密码，当用户输入的防盗密码始终与OPT ROM中预存储的预设防盗密码不同时，通过打开GPS获取移动电话终端的当前位置信息，并以短信的形式发送到OPT ROM预先存储的安全手机号中。由于OPT ROM只能编程一次且不可擦除，因此，即使移动电话终端被刷机，存储在OPT ROM中的防盗密码和安全手机号仍然是存在的，这样当移动电话终端被其他人更换SIM卡时，若输入的防盗密码不正确，该移动电话终端会启动防盗功能将当前所处的位置信息发送至存储的安全手机号中，从而通过查看安全手机号所属的移动电话终端收到的短信就可以知道被盗移动电话终端的所在位置，与此同时，密码设置对话框一直在该移动电话终端的当前界面显示，从而其他人无法开启该移动电话终端的操作系统。因此，本发明实现了在刷机的情况下，仍能保证防盗系统的有效性。 [0147]　可以理解的是，移动电话终端中预存储的防盗密码和安全手机号是在该移动电话终端第一次插入SIM卡时设置的，因此，为进一步优化上述实施例，参见图4，本发明实施例提供的一种移动电话终端第一次插入SIM卡时的系统结构示意图，包括： [0148]　第二提示单元41，用于在第一判断单元32判断为是的情况下，在当前界面显示所述密码设置对话框，提示用户设置防盗密码； [0149]　第四获取单元42，用于获取用户第一次输入的防盗密码，并提示用户重复输入该防盗密码； [0150]　第四判断单元43，用于判断用户重复输入的防盗密码与所述第一次输入的防盗密码是否相同，如果否，则执行再次提示单元44； [0151]　再次提示单元44，用于在第四判断单元43判断为否的情况下，提示用户两次输入的防盗密码不一致，需重新输入防盗密码； [0152]　第五获取单元45，获取用户再次重复输入的防盗密码，并返回执行第四判断单元43； [0153]　第一记录单元46，用于在第四判断单元43判断为是的情况下，将设置完成的防盗密码进行记录；记录的防盗密码断电或关机仍然保存； [0154]　第三提示单元47，用于在当前界面显示手机号对话框，提示用户设置安全手机号； [0155]　第六获取单元48，用于获取用户第一次输入的安全手机号，并提示用户重复输入该安全手机号； [0156]　第五判断单元49，用于判断用户重复输入的安全手机号与所述第一次输入的安全手机号是否相同，如果否，则执行第四提示单元50； [0157]　第四提示单元50，用于在第五判断单元49判断为否的情况下，提示用户两次输入的安全手机号不一致，需重新输入安全手机号； [0158]　第七获取单元51，用于获取用户再次重复输入的安全手机号，并返回执行第五判断单元49； [0159]　第二记录单元52，用于在第五判断单元49判断为是的情况下，将设置完成的安全手机号进行记录；记录的安全手机号断电或关机仍然保存； [0160]　存储单元53，用于将所述记录的防盗密码、所述记录的安全手机号以及第一次插入的SIM卡中包含的IMSI存储在所述OPT ROM中，并开启所述移动电话终端的操作系统。 [0161]　需要说明的是，为确保被盗移动电话终端发送的短信能够被安全手机号所属的移动电话终端接收到，可以在被盗移动电话终端内设置多个安全手机号，例如，设置三个安全手机号，建议为父母、爱人或是子女的手机号。 [0162]　每个安全手机号的设置过程相同，具体参见上述单元。 [0163]　综上可知，本发明可以达到如下技术效果： [0164](1)移动电话终端定位 [0165]　当移动电话终端被盗后，该移动电话终端会在插入SIM卡时触发防盗功能，若用户输入的防盗密码不正确，则该移动电话终端会自动打开GPS对当前位置进行定位，并将定位信息以短信形式发送至安全手机号所属的移动电话终端，报告被盗移动电话终端当前的位置信息。 [0166](2)双重安全保障 [0167]　用户有且只有一次设置移动电话终端的防盗密码以及安全手机号，从而防止其他人随意篡改密码等信息，当移动电话终端被盗时，若输入的防盗密码不正确则无法进入该移动电话终端的操作系统。 [0168](3)防盗密码和安全手机号的唯一性 [0169]　防盗密码和安全手机号是唯一的，且只能设置一次不能更改，防盗密码和安全手机号被保存在OTP ROM中，OTP ROM具有不可擦除，只能编程一次的特点。当用户第一次插入SIM卡时，会被强制要求设置防盗密码和安全手机号，防盗密码作为进入移动电话终端的一道防线，安全手机号作为安全管理账号可以接收移动电话终端的当前位置信息，即使该移动电话终端被刷机，防盗密码和安全手机号也不能被擦除，从而保证了防盗系统的有效性。 [0170]　优选的，密码设置对话框为全屏。 [0171]　为进一步优化上述实施例，还包括： [0172]　第一开启单元，用于在所述第二判断单元34判断为是的情况下，开启所述移动电话终端的操作系统。 [0173]　为进一步优化上述实施例，还包括： [0174]　第二开启单元，用于在第三判断单元37判断为是的情况下，开启所述移动电话终端的操作系统。 [0175]　需要说明的是，系统实施例中，各组成部分的具体工作原理参见方法实施例对应部分，本发明在此不做限定。 [0177]　本说明书中各个实施例采用递进的方式描述，每个实施例重点说明的都是与其他实施例的不同之处，各个实施例之间相同相似部分互相参见即可。</t>
  </si>
  <si>
    <t>由于OPT ROM只能编程一次且不可擦除，因此，即使移动电话终端被刷机，存储在OPT ROM中的防盗密码和安全手机号仍然存在。</t>
  </si>
  <si>
    <t>CN104104774A |
CN103167097A |
CN102970703A |
CN101969493A |
CN101888448A |
CN101287211A |
US20100130255A1</t>
  </si>
  <si>
    <t>WO2018223345A1 |
WO2018049564 |
CN107613493A |
CN106937040A |
CN106851623A |
CN106375982A |
CN106067923A |
CN105930749A |
US20190215696A1 |
US10687216B2</t>
  </si>
  <si>
    <t>4.63</t>
  </si>
  <si>
    <t>密码设置 |
提示用户 |
用户预先设置 |
手机号 |
判断用户 |
提示信息 |
用户设置 |
提示单元 |
输入正 |
用户输入 |
对话框 |
界面显示</t>
  </si>
  <si>
    <t>用户身份识别卡 |
客户识别模块 |
国际移动用户识别码 |
客户识别模块sim卡 |
移动电话终端 |
存储imsi |
imsi存储</t>
  </si>
  <si>
    <t>carcinogenic action |
更换sim卡 |
cardiomyogenic differentiation |
输入安全 |
插入sim卡 |
carpophilus dimidiatus |
carbonized solid |
一次性可编程 |
应用数据库 |
全球定位系统gps</t>
  </si>
  <si>
    <t>hard disk failure |
存储预设 |
判断单元</t>
  </si>
  <si>
    <t>3  2016.05.04 公布 公布
2016.06.01 实质审查的生效 实质审查的生效
IPC(主分类):H04M1/725
申请日:20160115
2019.11.15 发明专利申请公布后的驳回 发明专利申请公布后的驳回
号牌文件类型代码=1602
号牌文件序号=10182694164570
IPC(主分类)=H04M   1/725
申请公布日=20160504</t>
  </si>
  <si>
    <t>CN201510920796.7</t>
  </si>
  <si>
    <t>终端定位方法及装置</t>
  </si>
  <si>
    <t>本申请提供了一种终端定位方法实施例，本实施例应用在安装有目标应用的终端上，本实施例在接收到目标应用的定位请求后，查找目标应用对应的定位精度标识，将查找到的定位精度标识向预设定位模块发送，进而接收预设定位模块返回的定位结果，并返回至目标应用，其中，预设定位模块按照是按照接收到的定位精度标识对应的定位算法生成的定位结果。可见，本实施例中，应用与定位精度之间具有对应关系，不同的应用可以对应不同的定位精度，从而定位模块可以按照不同的定位算法生成不同的定位结果，定位结果具有灵活性，且可以保护用户的位置隐私，用户体验较好。另外，本申请还提供了终端定位装置实施例，用以保证上述方法在实际中的应用及实现。</t>
  </si>
  <si>
    <t>一种终端定位方法，其特征在于，应用于安装有目标应用的终端，该方法包括： 　　响应于目标应用发送的定位请求，在预设映射表中，查找所述目标应用所对应的目标定位精度标识； 　　若查找到，则向预设定位模块发送所述目标定位精度标识； 　　接收所述预设定位模块返回的所述终端的当前位置，其中，所述终端的当前位置为，所述预设定位模块按照与所述目标定位精度标识对应的定位算法确定出的当前位置； 　　向所述目标应用转发所述终端的当前位置。</t>
  </si>
  <si>
    <t>许腾 |
赵鸿飞</t>
  </si>
  <si>
    <t>许腾</t>
  </si>
  <si>
    <t>2015/12/11</t>
  </si>
  <si>
    <t>H04W  4/02</t>
  </si>
  <si>
    <t>H04W4/025</t>
  </si>
  <si>
    <t>　如今，终端中通常设置有定位模块，定位模块可以通过定位卫星来确定终端的当前位置。具体地，终端上可以设置有提供定位功能的应用，该应用可以向定位模块发送定位请求，由定位模块实现对终端的定位。&lt;br/&gt;　例如，手机中安装有地图应用及GPS引擎，地图应用可以向GPS引擎发送定位请求，由GPS引擎通过GPS定位卫星实现对手机的定位。&lt;br/&gt;　但是，目前的终端定位方式中，每个应用获取到的定位精度均相同，对于用户来讲，定位结果不够灵活，且容易泄露用户的位置隐私，用户体验较差。</t>
  </si>
  <si>
    <t>　本申请涉及定位技术领域，更具体地，是终端定位方法及装置。</t>
  </si>
  <si>
    <t>[0034]　参见图1，其示出了本申请提供的终端定位方法实施例1的流程。本实施例应用在安装有目标应用的终端上，终端可以是手机、PAD、便携式计算机等。如图1所示，本实施例可以具体包括步骤S101～步骤S104。 [0035]　步骤S101：响应于目标应用发送的定位请求，在预设映射表中，查找目标应用所对应的目标定位精度标识。 [0036]　其中，终端上设置有若干应用，应用为可以提供定位功能的应用，为了便于描述，将该应用称为目标应用。 [0037]　在现有技术中，目标应用在需要进行定位时，会直接向定位引擎发送定位请求，而在本实施例中，目标应用会向本实施例的执行模块发送定位请求。本实施例的执行模块接收到该定位请求后，在预先设置的映射表中，查找该目标应用所对应的定位精度，查找到的定位精度为目标定位精度，目标定位精度使用目标定位精度标识表示。 [0038]　具体地，预先设置有映射表，该映射表可以保存在数据库中。映射表中记录的是定位精度与应用之间的对应关系。可选地，定位精度与应用之间的对应关系是基于用户的设置操作生成的。 [0039]　其中，定位精度使用精度标识表示，例如，高定位精度的标识为01、中定位精度的标识为02、低定位精度的标识为03、超低定位精度的标识为04。当然，定位精度的种类及标识并非局限于此，可以是其他。 [0040]　对定位精度具有较高要求的应用，对应的是相对较高的定位精度；对定位精度具有较低要求的应用，对应的是相对较低的定位精度。 [0041]　例如，百度地图、高德地图等地图类应用对应的是高定位精度；大众点评、美团等应用对应的是中定位精度；交友类应用、运动类应用对应的是低定位精度；天气预报、车票订购等应用对应的是超低定位精度。 [0042]　基于上述预设映射表的设置，本实施例的执行模块为发送定位请求的目标应用，查找对应的定位精度。 [0043]　步骤S102：若查找到，则向预设定位模块发送目标定位精度标识。 [0044]　其中，若本实施例的执行模块查找到目标应用所对应的定位精度，则将该定位精度的标识向预设定位模块发送。 [0045]　预设定位模块是预先设置在终端中的定位模块，如GPS引擎。更具体地，预设定位模块可以通过定位卫星，确定终端的当前位置。例如，GPS引擎从GPS定位卫星处获取到终端的当前位置。 [0046]　预设定位模块确定终端的当前位置时，是按照预设的定位算法确定的。需要说明的是，定位算法是与定位精度对应的，即不同的定位精度使用不同的定位算法，从而获取的当前位置的精确度也会不同。其中，精度可以认为是误差范围。 [0047]　例如：高定位精度的精确度为3-50米，可以应用在定位具体位置的应用中；中定位精度的精确度为100米到1公里，可以应用在定位街道的应用中；低定位精度的精确度为5公里到20公里，可以应用在定位市区的应用中；超低定位精度的精确度为50公里，可以应用在定位城市的应用中。 [0048]　步骤S103：接收预设定位模块返回的终端的当前位置，其中，终端的当前位置为，预设定位模块按照与目标定位精度标识对应的定位算法确定出的当前位置。 [0049]　其中，预设定位模块确定终端的当前位置后，可以将该当前位置向本实施例的执行模块返回。 [0050]　步骤S104：向目标应用转发终端的当前位置。 [0051]　其中，本实施例的执行模块接收到预设定位模块返回的当前位置后，查找该当前位置对应的哪个应用为目标应用，并将当前位置转发至目标应用。 [0052]　本实施例查找目标应用的一种实现方式为，目标应用在发送定位请求时，本实施例的执行模块记录其对应的定位精度为哪个定位精度，且对该目标应用进行标记。 [0053]　例如，在接收到百度地图这个应用发送的定位请求后，在映射表中，查找到百度地图对应的是高定位精度，并在高定位精度对应的应用中，对百度地图进行标识。 [0054]　本实施例的执行模块接收到的当前位置中，可以既包括当前位置值，也可以包括误差值。根据误差值可以确定出该当前位置对应的是哪个定位精度，然后，便可以在该定位精度对应的各个应用中，查找被标记的是哪个应用，进而将当前位置值返回至该应用，即目标应用。 [0055]　例如，预设定位模块确定出的当前位置中包括经纬度值，还包括误差值50米，根据该误差值确定出的定位精度为高定位精度，在高定位精度对应的应用中，查找到百度地图存在标记，则将经纬度值返回至百度地图。 [0056]　当然，本实施查找目标应用的另一实现方式为，接收到目标应用发送的定位请求后，将目标应用的标识与该目标应用对应的目标定位精度标识一同发送至预设定位模块，预设定位模块在确定出当前位置后，将该当前位置与目标应用的标识一同返回至本实施例的执行模块。本实施例的执行模块根据接收到的目标应用的标识，便可以确定出目标应用，进而将当前位置返回该目标应用。 [0058]　参见图2，其示出了本申请提供的终端定位方法实施例2的流程。如图2所示，本实施例可以具体包括步骤S201～步骤S206。需要说明的是，本实施例中的步骤S201～步骤S204可以参见上述终端定位方法实施例1中的步骤S101～步骤S104，此处并不赘述，以下仅对步骤S205及步骤S206进行说明。 [0059]　步骤S201：响应于目标应用发送的定位请求，在预设映射表中，查找目标应用所对应的目标定位精度标识。 [0060]　步骤S202：若查找到，则向预设定位模块发送目标定位精度标识； [0061]　步骤S203：接收预设定位模块返回的终端的当前位置，其中，终端的当前位置为，预设定位模块按照与目标定位精度标识对应的定位算法确定出的当前位置； [0062]　步骤S204：向目标应用转发终端的当前位置。 [0063]　步骤S205：触发目标应用向应用服务器发送预设类型的信息获取请求，以使应用服务器返回与信息获取请求对应的目标信息；其中，信息获取请求中包含终端的当前位置。 [0064]　可以理解的是，目标应用接收到当前位置后，可以使用该当前位置获取一些服务信息。具体地，目标应用需要向该目标应用对应的应用服务器发送信息获取请求，该信息获取请求的类型是由应用决定的。 [0065]　例如，目标应用为百度地图，则可以获取包含当前位置的地图。又如，目标应用为天气预报，则可以获取与当前位置相关的天气状况信息。 [0066]　相应地，应用服务器在接收到信息获取请求后，便将目标信息向目标应用返回。另外，信息获取请求可以称为服务获取请求，相应地，目标信息可以称为服务信息。 [0067]　步骤S206：若未查找到目标应用所对应的目标定位精度标识，则将默认定位精度标识作为目标定位精度标识，并向预设定位模块发送。 [0068]　其中，本步骤可以在步骤S201之后执行，即步骤S201未查找到目标应用所对应的目标定位精度标识，则可以将预设的默认定位精度标识发送至预设定位模块。具体地，默认定位精度可以是高定位精度，则将高定位精度标识发送至预设定位模块。 [0069]　如上，终端定位方法实施例在查找目标定位精度标识时，需要使用预设映射表，为此，本申请提供了预设映射表的生成流程，如图3所示，该流程可以具体包括：步骤S301～步骤S303。 [0070]　S301：显示定位精度配置界面，其中，定位精度配置界面中包含终端中安装的若干应用以及若干预设定位精度；其中，若干应用中包含目标应用。 [0071]　其中，终端检测已安装的全部应用，将全部应用及预设定位精度显示在配置界面中，以供用户选择。显示应用的方式可以是显示应用的图标或者应用的名称。 [0072]　S302：确定用户在若干应用选择的应用以及为该应用选择的预设定位精度。 [0073]　其中，用户在配置界面中，可以为每个应用选择任一预设定位精度。用户可以在配置界面中通过单击等操作选择某个应用，进而在全部预设定位精度中，通过单击等操作选择某个定位精度，进而为用户选择的该应用及该定位精度建立对应关系，并将该对应关系保存在预设映射表中。 [0074]　S303：在预设映射表中，建立用户选择的应用及选择的预设定位精度之间的对应关系。 [0075]　需要说明的是，用户可以选择多个应用，并且为该每个应用选择各自对应的定位精度，从而终端便可建立多个对应关系并保存在预设映射表中。 [0076]　参见图4，其示出了基于执行装置的终端定位方法实施例的流程图。需要说明的是，本实施例的执行装置即图示中的隐私模块。如图4所示，目标应用将定位请求发送至隐私模块，隐私模块接收到定位请求后，在预设映射表中查找到目标定位精度，将该目标定位精度发送至定位模块，定位模块通过定位卫星返回的卫星信号及目标定位精度，确定终端的当前位置，并将该当前位置返回至隐私模块，隐私模块再将其发送给目标应用。进一步地，目标应用可以将该当前位置封装在服务请求中，发送给应用服务器，由应用服务器返回服务信息。 [0077]　另外，需要说明的是，以上各个终端定位方法实施例中，预设定位模块获得终端的当前位置后，将该当前位置通过本实施例的执行模块转发至目标应用。但是，预设定位模块获取到终端的当前位置后，直接将该当前位置返回目标应用。 [0078]　具体地，参见图5，其示出了本申请提供的终端定位方法实施例3的流程图。如图5所示，本实施例可以具体包括步骤S501～步骤S502。 [0079]　步骤S501：响应于目标应用的定位请求，在预设映射表中，查找目标应用所对应的目标定位精度标识。 [0080]　其中，本步骤与上述终端定位方法实施例1中的步骤S101相同，此处并不赘述。 [0081]　步骤S502：若查找到，则向预设定位模块发送目标定位精度标识，以使预设定位模块按照与目标定位精度标识对应的定位算法确定出终端的当前位置，并将当前位置向目标应用返回。 [0082]　其中，本实施例的执行模块将目标定位精度标识发送至预设定位模块后，并不接收预设定位模块返回的当前位置。预设定位模块将当前位置返回终端系统，由终端系统将该当前位置返回目标应用。 [0083]　具体地，目标应用向本实施例的执行模块发送定位请求时，可以在终端系统中进行登记，终端系统在接收到预设定位模块返回的当前位置后，便将该当前位置直接返回登记的该目标应用。 [0084]　以下对本申请提供的终端定位装置进行介绍，需要说明的是，下文有关终端定位装置的说明可以参见上文提供的终端定位方法，以下并不赘述。 [0085]　与上述终端定位方法实施例1相对应，本申请提供了一种终端定位装置实施例1。本实施例应用在安装有目标应用的终端上，如图6所示，本终端定位装置实施例1可以具体包括：目标定位精度查找模块601、目标定位精度发送模块602、终端当前位置接收模块603及终端当前位置转发模块604；其中： [0086]　目标定位精度查找模块601，用于响应于目标应用发送的定位请求，在预设映射表中，查找目标应用所对应的目标定位精度标识； [0087]　目标定位精度发送模块602，用于若查找到，则向预设定位模块发送目标定位精度标识； [0088]　终端当前位置接收模块603，用于接收预设定位模块返回的终端的当前位置，其中，终端的当前位置为，预设定位模块按照与目标定位精度标识对应的定位算法确定出的当前位置； [0089]　终端当前位置转发模块604，用于向目标应用转发终端的当前位置。 [0091]　参见图7，其示出了本申请提供的终端定位装置实施例2的结构。如图7所示，本实施例可以包括：目标定位精度查找模块601、目标定位精度发送模块602、终端当前位置接收模块603、终端当前位置转发模块604、服务信息获取模块605、默认定位精度发送模块606及映射表生成模块607；其中： [0092]　服务信息获取模块605，用于触发目标应用向应用服务器发送预设类型的信息获取请求，以使应用服务器返回与信息获取请求对应的目标信息；其中，信息获取请求中包含终端的当前位置。 [0093]　默认定位精度发送模块606，用于若未查找到目标应用所对应的目标定位精度标识，则将默认定位精度标识作为目标定位精度标识，并向预设定位模块发送。 [0094]　映射表生成模块607，用于生成预设映射表；其中，映射表生成模块包括：配置界面显示子模块6071、用户选择确定子模块6072及对应关系建立子模块6073；其中： [0095]　配置界面显示子模块6071，用于显示定位精度配置界面，其中，定位精度配置界面中包含终端中安装的若干应用以及若干预设定位精度；其中，若干应用中包含目标应用； [0096]　用户选择确定子模块6072，用于确定用户在若干应用选择的应用以及为该应用选择的预设定位精度； [0097]　对应关系建立子模块6073，用于在预设映射表中，建立用户选择的应用及选择的预设定位精度之间的对应关系。 [0098]　另外，本申请还提供了一种终端定位装置实施例，该装置实施例应用在安装有目标应用的终端上。具体地，该装置实施例具体包括：目标定位精度查找模块及目标定位精度发送模块；其中： [0099]　目标定位精度查找模块，用于响应于目标应用的定位请求，在预设映射表中，查找目标应用所对应的目标定位精度标识； [0100]　目标定位精度发送模块，用于若查找到，则向预设定位模块发送目标定位精度标识，以使预设定位模块按照与目标定位精度标识对应的定位算法确定出终端的当前位置，并将当前位置向目标应用返回。 [0101]　需要说明的是，本说明书中的各个实施例均采用递进的方式描述，每个实施例重点说明的都是与其他实施例的不同之处，各个实施例之间相同相似的部分互相参见即可。</t>
  </si>
  <si>
    <t>另外，本申请还提供了终端定位装置实施例，用以保证上述方法在实际中的应用及实现。</t>
  </si>
  <si>
    <t>CN104486720A |
CN102340734A |
CN102036165A</t>
  </si>
  <si>
    <t>CN109714766B |
CN108235234B |
CN113805140A |
CN109714766A |
CN108235234A |
CN107809444A |
CN106228086A |
US20180165468A1 |
US11411961B2 |
US11223629B2 |
US11190526B2</t>
  </si>
  <si>
    <t>位置获取 |
查找目标 |
信息获取模块 |
目标信息 |
获取模块 |
查找模块 |
对应关系 |
hard mask pattern |
子模块 |
生成模块 |
multi-scale model |
配置界面 |
映射表</t>
  </si>
  <si>
    <t>定位请求 |
标识发送 |
发送目标 |
信息获取请求 |
发送模块 |
接收模块 |
应用服务器</t>
  </si>
  <si>
    <t>定位结果 |
目标定位 |
定位算法 |
位置隐私 |
hap信息 |
目标定位精度 |
精度标识</t>
  </si>
  <si>
    <t>终端定位 |
定位功能 |
定位模块 |
定位精度 |
定位装置</t>
  </si>
  <si>
    <t>3  2016.05.04 公布 公布
2016.06.01 实质审查的生效 实质审查的生效
IPC(主分类):H04W4/02
申请日:20151211
2019.10.08 发明专利申请公布后的驳回 发明专利申请公布后的驳回
号牌文件类型代码=1602
号牌文件序号=10182691673264
IPC(主分类)=H04W   4/02
申请公布日=20160504</t>
  </si>
  <si>
    <t>CN201510898064.2</t>
  </si>
  <si>
    <t>一种移动终端中功能相同的应用程序的选择方法及系统</t>
  </si>
  <si>
    <t>本发明公开了一种移动终端中功能相同的应用程序的选择方法及系统，该方法包括：确定用户发起的动作内容所对应的功能，并查找能够实现该功能的应用程序，得到应用程序集；获取移动终端当前的环境参数和每个应用程序的运行相关参数；利用环境参数和运行相关参数，选择出能够以最优状态为用户实现所述功能的应用程序。可见，本发明实现了在综合考虑移动终端环境因素和应用程序运行条件因素的情况下，智能地从众多功能相同的应用程序中选择出最优的应用程序提供给用户，进而提高用户体验度。</t>
  </si>
  <si>
    <t>一种移动终端中功能相同的应用程序的选择方法，其特征在于，该方法包括： 　　确定用户发起的动作内容所对应的功能，并查找能够实现所述功能的应用程序，得到应用程序集； 　　获取所述移动终端当前的环境参数和每个所述应用程序的运行相关参数； 　　利用所述环境参数和所述运行相关参数，选择出能够以最优状态为用户实现所述功能的应用程序； 　　其中，所述应用程序集包括至少两个所述应用程序；所述环境参数至少包括可用电量、可用内存以及网络状态；所述运行相关参数至少包括所述应用程序在运行状态下的耗电量、所需内存、需要网络流量与否以及当需要网络流量时所需网络流量。</t>
  </si>
  <si>
    <t>一种移动终端中功能相同的应用程序的选择方法，其特征在于，该方法包括： 　　确定用户发起的动作内容所对应的功能，并查找能够实现所述功能的应用程序，得到应用程序集； 　　获取所述移动终端当前的环境参数和每个所述应用程序的运行相关参数； 　　利用所述环境参数和所述运行相关参数，选择出能够以最优状态为用户实现所述功能的应用程序； 　　其中，所述应用程序集包括至少两个所述应用程序；所述环境参数至少包括可用电量、可用内存以及网络状态；所述运行相关参数至少包括所述应用程序在运行状态下的耗电量、所需内存、需要网络流量与否以及当需要网络流量时所需网络流量； 　　其中，当所述应用程序在运行状态下需要网络流量时，所述利用所述环境参数和所述运行相关参数，选择出能够以最优状态为用户实现所述功能的应用程序，包括： 　　计算所述网络中的上行带宽与下行带宽的比值VNet、所述耗电量与所述可用电量的比值Vpower以及所述所需内存与所述可用内存的比值Vmemory； 　　在所述应用程序集中，筛选出所述比值VNet能够满足所述所需数据流量的应用程序； 　　针对每个筛选得到的应用程序，利用各比值所占的权重因子对所述比值VNet、所述比值Vpower以及所述比值Vmemory进行计算，得到每个所述筛选得到的应用程序的抉择分数F； 　　将所有所述抉择分数F中分数值最高的所述筛选得到的应用程序作为所述能够以最优状态为用户实现所述功能的应用程序；抉择分数F利用下式计算： 　　F＝K1VNet+K2Vmemory+K3Vpower； 　　其中，K1、K2和K3分别为VNet、Vmemory以及Vpower的权重因子； 　　当所述应用程序在运行状态下不需要网络流量时，所述利用所述环境参数和所述运行相关参数，选择出能够以最优状态为用户实现所述功能的应用程序，包括： 　　计算所述耗电量与所述可用电量的比值Vpower、所述所需内存与所述可用内存的比值Vmemory； 　　针对每个所述应用程序，利用各比值所占的权重因子对所述比值Vpower和所述比值Vmemory进行计算，得到每个所述应用程序的抉择分数F； 　　将所有所述抉择分数F中分数值最高的所述应用程序作为所述能够以最优状态为用户实现所述功能的应用程序； 　　其中，抉择分数F利用以下公式计算：F＝K2Vmemory+K3Vpower。</t>
  </si>
  <si>
    <t>蔡云 |
祝丰年</t>
  </si>
  <si>
    <t>蔡云</t>
  </si>
  <si>
    <t>2015/12/08</t>
  </si>
  <si>
    <t>G06F 11/36|G06F 11/30</t>
  </si>
  <si>
    <t>G06F11/3692|G06F11/302|G06F11/3664|G06F11/3676</t>
  </si>
  <si>
    <t>　目前，根据目前市面上的Android移动终端(以手机为例)以及Android原生的设计，我们可以了解到，当手机上存在多款类型相似的应用程序(也称app应用)时，当用户进行某个操作，需要用到这类应用时，我们知道将会弹出一个选择界面，上面会有多个应用，用户需要选择其中的某一款应用来进行该操作，并且在这其中用户可以通过勾选“仅此一次”和“始终”选项来控制在下次进行该操作时是否使用此次所选择的app应用来执行该操作。&lt;br/&gt;　举个例子，假设用户手机上安装有Skpye等可网络拨打电话的应用，那么，当用户对某个号码做呼叫操作时，首先，手机后台会发出动作为呼叫动作的Intent(android为解决各项组件之间通讯的桥梁)；然后，在PackageManager(android中应用相关管理的API)中，将会在手机上的所有应用程序中搜索能够执行呼叫动作的应用，并通过一个应用列表界面来显示给用户，并提示用户进行选择。对于用户来说，这时会弹出一个选择界面，提示用户选择系统自带电话应用还是Skpye等网络电话应用来拨打电话，并且在界面下方还会有选项供用户选择，即是否默认使用此次所选择应用来做此次操作。在用户选择了执行呼叫动作的应用后，由所选择的应用使用得到的号码做呼叫动作拨打电话。&lt;br/&gt;　然而，在上述手机对功能相同的应用程序(能够执行同一功能的应用程序)的选择机制存在以下不足之处：&lt;br/&gt;　其一，当执行某个操作，用户选择执行应用列表界面勾选“仅此一次”或者点击应用不对选项做勾选，那么在每次做相同操作时，都需要用户来选择应用；&lt;br/&gt;　其二，若用户勾选了“始终”选项，那么每次做相同操作时，都会直接使用此次用户所选择的应用直接执行，当用户不想再使用该应用来执行这个操作了，就会很麻烦。例如：当用户做呼叫操作时，当前手机处于网络断开链接状态，如果用户将某个网络电话应用设置为了默认应用，那么这时使用该应用去做呼叫动作将由于网络状态异常而无法完成。&lt;br/&gt;　可见，以上两点都影响了用户在使用手机应用程序过程中的体验度，因此，亟需一种能够解决上述缺点进而提高用户体验度的新的方法。</t>
  </si>
  <si>
    <t>　本发明涉及移动终端技术领域，特别是涉及一种移动终端中功能相同的应用程序的选择方法及系统。</t>
  </si>
  <si>
    <t>[0059]　本发明的核心是提供一种移动终端中功能相同的应用程序的选择方法及系统，以在综合考虑移动终端环境因素和应用程序运行条件因素的情况下，从众多功能相同的应用程序中选择出最优的应用程序提供给用户，进而提高用户体验度。 [0061]　参考图1，图1示出了本发明实施例提供的一种移动终端中功能相同的应用程序的选择方法的流程图，该方法具体可以包括如下步骤： [0062]　步骤S100、确定用户发起的动作内容所对应的功能，并查找能够实现功能的应用程序，得到应用程序集； [0063]　可以理解的是，上述应用程序集包括至少两个应用程序，因为只有存在多个能够实现用户所需功能的应用程序时，才会存在需要选择最适合当前情况的应用程序。 [0064]　本发明实施例提供了选择方法的执行主体为移动终端中功能相同的应用程序的选择系统，在实际应用中，该系统可以以软件形式承载于移动终端中。 [0065]　步骤S101、获取移动终端当前的环境参数和每个应用程序的运行相关参数； [0066]　本发明主要考虑移动终端的环境因素和应用程序的运行条件因素，对于移动终端方面的环境因素，主要包括的是那些会影响顺利运行应用程序和实现用户所需功能的因素，因此，可以理解的是，在用户发起动作内容时，移动终端的环境参数至少包括可用电量、可用内存以及网络状态；其中，网络状态具体包括是否连着网络，如果连着那么连着的是什么类型的网络等。 [0068]　可以看出，上述移动终端当前的环境参数和应用程序的运行相关参数均是在实现用户所需功能的过程中起到内因作用的参数，基于实际应用，除了考虑上述内因，还可以将外因纳入选择影响因素范围，比如应用程序在下载平台的下载次数、下载用户评分等等，只需在获取环境参数和运行相关参数时，获取每个应用程序在下载平台的下载次数和下载用户评分，然后利用获取到的所有因素选择出能够以最优状态为用户实现功能的应用程序。 [0069]　在具体实施过程中，上述下载次数可以根据各个下载平台对应用程序的下载次数求平均值得到；上述下载用户评分可以根据各个下载平台的下载用户评分求平均值得到。 [0070]　步骤S102、利用环境参数和运行相关参数，选择出能够以最优状态为用户实现功能的应用程序。 [0071]　对于移动终端的网络状态和应用程序的需要网络流量与否以及当需要网络流量时所需网络流量，具体地，在2G、3G、4G、WIFI多种网络状态下，我们需要选择出最适合当前情景的应用来响应用户的操作。例如：手机上存在系统自带的电话应用以及网络电话应用，这时，若我们现在需要拨打电话，那么我们可以根据当前手机的网络状态来自动响应拨打电话的操作，当手机网络处于未链接状态或者2G、3G数据网络状态下时，我们可直接调用系统的电话应用来响应拨打电话操作，反之若我们处于4G数据网络或者WIFI网络状态下则调用网络电话应用来响应拨打电话操作。 [0072]　对于移动终端的可用内存和应用程序的在运行状态下所需内存而言，在剩余内存不足或者充足的状态下，我们也应该筛选出最适合的应用来响应用户的操作。例如：手机上存在A、B两款相似的应用吗，A应用比B应用更耗内存，那么在内存不足的情况下，用户在执行操作时，我们就应该自动调用B应用来执行操作而不是使用更耗内存的A应用来执行操作，反之，在内存充足的情况下，我们就应该用更多的条件来筛选出最合适的应用。 [0073]　类似上述关于内存的筛选，对于移动终端的可用电量和应用程序的在运行状态下的耗电量而言，我们在不同的电量状态下筛选出最适合的应用来响应用户的操作。在低电量的状态下就不应该使用更耗电的应用去执行操作。 [0074]　可见，本发明上述方法实现了在综合考虑移动终端环境因素和应用程序运行条件因素的情况下，智能地从众多功能相同的应用程序中选择出最优的应用程序提供给用户，进而提高用户体验度。 [0076]　步骤S200、计算网络中的上行带宽与下行带宽的比值VNet、耗电量与可用电量的比值Vpower以及所需内存与可用内存的比值Vmemory。 [0077]　对于网络状态，我们可通过上行、下行的带宽的占比来获得数值VNet；对于内存状态，我们可通过应用需占用内存与可用内存的占比来获得数值Vmemory；对于电量状态，我们可通过应用的耗电量与当前电量的占比来获得数值Vpower；对于下载次数和评分，我们可根据各平台的平均值来分别得到下载次数Vdown、下载用户评分Vpoint。 [0078]　步骤S201、在应用程序集中，筛选出比值VNet能够满足所需数据流量的应用程序。 [0079]　步骤S202、针对每个筛选得到的应用程序，利用各比值所占的权重因子对比值VNet、比值Vpower以及比值Vmemory进行计算，得到每个筛选得到的应用程序的抉择分数F。 [0080]　本发明中，综合考虑移动终端环境因素和应用程序运行条件因素，当然还包括应用程序在下载平台的下载次数Vdown和下载用户评分Vpoint，基于这些因素构建多维度择优模型，通过各比值所占的权重因子来表示该比值也就是该因素在影响因素中所占的重要程度，然后计算出抉择分数F，具体地，利用以下公式计算得到筛选得到的应用程序的抉择分数F： [0081]　F＝K1VNet+K2Vmemory+K3Vpower； [0082]　其中，K1、K2和K3分别为VNet、Vmemory以及Vpower的权重因子。 [0083]　另外，可以理解的是，当将应用程序在下载平台的下载次数Vdown和下载用户评分Vpoint纳入选择影响因素范围内时，利用以下公式计算得到筛选得到的应用程序的抉择分数F： [0084]　F＝K1VNet+K2Vmemory+K3Vpower+K4Vdown+K5Vpoint； [0085]　其中，K4、K5分别为Vdown、Vpoint的权重因子。 [0086]　步骤S203、将所有抉择分数F中分数值最高的筛选得到的应用程序作为能够以最优状态为用户实现功能的应用程序。 [0087]　通过步骤S200至步骤S202，可从PackageManager得到的应用列表中获得一个结果集，最终，该结果集中分数最高的即为我们所要的最优应用，而该应用将会直接执行用户的操作，不再需要用户来选择应用。 [0089]　步骤S300、计算耗电量与可用电量的比值Vpower、所需内存与可用内存的比值Vmemory； [0090]　步骤S301、针对每个应用程序，利用各比值所占的权重因子对比值Vpower和比值Vmemory进行计算，得到每个应用程序的抉择分数F； [0091]　步骤S302、将所有抉择分数F中分数值最高的应用程序作为能够以最优状态为用户实现功能的应用程序。 [0092]　可以看出，上述内容主要考虑的因素是电量和内存，这是因为应用程序在没有联网状态下能实现用户所需的功能，可以理解的是，如果该应用程序处于联网状态，其也是能实现用户所需的功能的，换句话说，就是不用考虑这些应用程序是否联网，对于移动终端来说，即不用考虑其网络状态。综上，只需考虑电量和内存就行，当然，也可以将应用程序在下载平台的下载次数Vdown和下载用户评分Vpoint纳入选择影响因素范围内。 [0093]　对于步骤S301和步骤S302的具体实现过程，可以参照上文，此处不再阐述。 [0094]　基于上述本发明实施例提供的移动终端中功能相同的应用程序的选择方法，本发明实施例还提供了一种移动终端中功能相同的应用程序的选择系统，参考图4，该系统400可以包括如下内容： [0095]　应用程序集查找单元401，用于确定用户发起的动作内容所对应的功能，并查找能够实现功能的应用程序，得到应用程序集； [0096]　参数获取单元402，用于获取移动终端当前的环境参数和每个应用程序的运行相关参数； [0097]　选择单元403，用于利用环境参数和运行相关参数，选择出能够以最优状态为用户实现功能的应用程序； [0098]　其中，应用程序集包括至少两个应用程序；环境参数至少包括可用电量、可用内存以及网络状态；运行相关参数至少包括应用程序在运行状态下的耗电量、所需内存、需要网络流量与否以及当需要网络流量时所需网络流量。 [0099]　本发明中，当应用程序在运行状态下需要网络流量时，选择单元403具体可以包括如下内容： [0100]　第一计算子单元，用于计算网络中的上行带宽与下行带宽的比值VNet、耗电量与可用电量的比值Vpower以及所需内存与可用内存的比值Vmemory； [0101]　筛选子单元，用于在应用程序集中，筛选出比值VNet能够满足所需数据流量的应用程序； [0102]　第一抉择分数计算子单元，用于针对每个筛选得到的应用程序，利用各比值所占的权重因子对比值VNet、比值Vpower以及比值Vmemory进行计算，得到每个筛选得到的应用程序的抉择分数F； [0103]　第一选择子单元，用于将所有抉择分数F中分数值最高的筛选得到的应用程序作为能够以最优状态为用户实现功能的应用程序。 [0104]　本发明中，上述第一抉择分数计算子单元具体用于利用以下公式计算得到筛选得到的应用程序的抉择分数F： [0105]　F＝K1VNet+K2Vmemory+K3Vpower； [0106]　其中，K1、K2和K3分别为VNet、Vmemory以及Vpower的权重因子。 [0107]　本发明中，当应用程序在运行状态下不需要网络流量时，选择单元403具体可以包括如下内容： [0108]　第二计算子单元，用于计算耗电量与可用电量的比值Vpower、所需内存与可用内存的比值Vmemory； [0109]　第二抉择分数计算子单元，用于针对每个应用程序，利用各比值所占的权重因子对比值Vpower和比值Vmemory进行计算，得到每个应用程序的抉择分数F； [0110]　第二选择子单元，用于将所有抉择分数F中分数值最高的应用程序作为能够以最优状态为用户实现功能的应用程序。 [0111]　本发明中，402参数获取单元还用于获取每个应用程序在下载平台的下载次数Vdown和下载用户评分Vpoint； [0112]　第一抉择分数计算子单元具体用于利用以下公式计算得到筛选得到的应用程序的抉择分数F： [0113]　F＝K1VNet+K2Vmemory+K3Vpower+K4Vdown+K5Vpoint； [0114]　其中，K1、K2、K3、K4以及K5分别为VNet、Vmemory、Vpower、Vdown以及Vpoint的权重因子。 [0115]　需要说明的是，本说明书中的各个实施例均采用递进的方式描述，每个实施例重点说明的都是与其它实施例的不同之处，各个实施例之间相同相似的部分互相参见即可。对于系统类实施例而言，由于其与方法实施例基本相似，所以描述得比较简单，相关之处参见方法实施例的部分说明即可。</t>
  </si>
  <si>
    <t>可见，本发明实现了在综合考虑移动终端环境因素和应用程序运行条件因素的情况下，智能地从众多功能相同的应用程序中选择出最优的应用程序提供给用户，进而提高用户体验度。</t>
  </si>
  <si>
    <t>JP2013077126A |
CN103902184A |
CN103514035A |
CN103309687A |
CN102480557A</t>
  </si>
  <si>
    <t>CN107295591B |
WO2018000207 |
CN109086129A |
CN108307069A |
CN107613106A |
CN107295591A |
CN106663001A</t>
  </si>
  <si>
    <t>2.83</t>
  </si>
  <si>
    <t>CN105550105B</t>
  </si>
  <si>
    <t>数据流量 |
占用内存 |
网络状态 |
可用内存 |
网络流量 |
剩余内存 |
下载平台 |
下载次数 |
上行带宽 |
下行带宽</t>
  </si>
  <si>
    <t>用户体验 |
手机后台 |
列表界面 |
用户需要 |
应用程序 |
手机应用 |
运行应用程序 |
移动终端 |
下载用户</t>
  </si>
  <si>
    <t>分数值 |
权重因子 |
计算子单元 |
参数获取单元 |
子单元 |
公式计算 |
分数计算 |
选择单元</t>
  </si>
  <si>
    <t>耗电量 |
运行状态 |
用电量 |
最优状态 |
环境参数</t>
  </si>
  <si>
    <t>3  2016.05.04 公布 公布
2016.06.01 实质审查的生效 实质审查的生效
IPC(主分类):G06F11/36
申请日:20151208
2018.07.13 授权 授权</t>
  </si>
  <si>
    <t>CN201510870561.1</t>
  </si>
  <si>
    <t>一种基于应用频率来节电的方法</t>
  </si>
  <si>
    <t>本发明公开了一种基于应用频率来节电的方法，该方法包括：建立对应于应用使用频率和能耗的节电模板；获取移动终端中各应用的能耗数据；获取移动终端中各应用的使用频率数据；获取移动终端的当前剩余电量数据；根据所获取的各应用的应用能耗、使用频率以及移动终端的当前剩余电量数据，对各应用使用相对应的节电模板。根据本发明，可以实现更为精细的个性化节电控制。</t>
  </si>
  <si>
    <t>一种基于应用频率来节电的方法，包括如下步骤： 　　步骤S101，建立对应于应用使用频率和能耗的节电模板；其中，当该应用的使用频率小于f1且能耗大于阈值P1时，对该应用使用第一节电模板，该第一节电模板使用最省电的方案，即直接关闭该应用；当该应用的使用频率小于f1且能耗小于阈值P1时，对该应用使用第二节电模板，即提示用户关闭该应用；当该应用的使用频率在[f1,f2]的范围内且能耗大于阈值P1时，对该应用使用第三节电模板，该第三节电模板是在设定时间t1后提示用户关闭该应用；当该应用的使用频率在[f1,f2]的范围内且能耗小于阈值P1时，对该应用使用第四节电模板，该第四节电模板是在设定时间t2后提示用户关闭该应用；当该应用的使用频率在[f2,f3]的范围内且能耗大于阈值P1时，对该应用使用第五节电模板，该第五节电模板是在移动终端的剩余电量小于预定值V1时提示用户关闭该应用；当该应用的使用频率在[f2,f3]的范围内且能耗小于阈值P1时，对该应用使用第五节电模板，该第五节电模板是在移动终端的剩余电量小于预定值V2时提示用户关闭该应用，其中所述V2&amp;gt;V1；当该应用的使用频率大于f3时，保持该应用正常运行； 　　步骤S102，获取移动终端中各应用的能耗数据； 　　步骤S103，获取移动终端中各应用的使用频率数据； 　　步骤S104，获取移动终端的当前剩余电量数据； 　　步骤S105，根据所获取的各应用的应用能耗、使用频率以及移动终端的当前剩余电量数据，对各应用使用相对应的节电模板。</t>
  </si>
  <si>
    <t>一种基于应用频率来节电的方法，包括如下步骤： 　　步骤S101，建立对应于应用使用频率和能耗的节电模板；其中，当该应用的使用频率小于f1且能耗大于阈值P1时，对该应用使用第一节电模板，该第一节电模板使用最省电的方案，即直接关闭该应用；当该应用的使用频率小于f1且能耗小于阈值P1时，对该应用使用第二节电模板，即提示用户关闭该应用；当该应用的使用频率在[f1,f2]的范围内且能耗大于阈值P1时，对该应用使用第三节电模板，该第三节电模板是在设定时间t1后提示用户关闭该应用；当该应用的使用频率在[f1,f2]的范围内且能耗小于阈值P1时，对该应用使用第四节电模板，该第四节电模板是在设定时间t2后提示用户关闭该应用，其中所述t2&amp;gt;t1；当该应用的使用频率在[f2,f3]的范围内且能耗大于阈值P1时，对该应用使用第五节电模板，该第五节电模板是在移动终端的剩余电量小于预定值V1时提示用户关闭该应用；当该应用的使用频率在[f2,f3]的范围内且能耗小于阈值P1时，对该应用使用第六节电模板，该第六节电模板是在移动终端的剩余电量小于预定值V2时提示用户关闭该应用，其中所述V2&amp;gt;V1；当该应用的使用频率大于f3时，保持该应用正常运行； 　　步骤S102，获取移动终端中各应用的能耗数据； 　　步骤S103，获取移动终端中各应用的使用频率数据； 　　步骤S104，获取移动终端的当前剩余电量数据； 　　步骤S105，根据所获取的各应用的应用能耗、使用频率以及移动终端的当前剩余电量数据，对各应用使用相对应的节电模板。</t>
  </si>
  <si>
    <t>张耀辉 |
杨平</t>
  </si>
  <si>
    <t>张耀辉</t>
  </si>
  <si>
    <t>2015/12/01</t>
  </si>
  <si>
    <t>2016/04/20</t>
  </si>
  <si>
    <t>2018/12/11</t>
  </si>
  <si>
    <t>H04M  1/725|H04M  1/73</t>
  </si>
  <si>
    <t>H04M1/72448|H04M1/72463|H04M1/73|Y02D30/70|Y02D70/00</t>
  </si>
  <si>
    <t>　近几年智能终端与丰富的互联网业务的密切结合是移动互联网迅猛发展的强大推动力，移动产业的快速发展，导致了能耗的加剧。由于移动终端产品的业务集成度越来越高，例如QQ、微信、飞信等新兴应用在智能手机上广泛使用，导致移动终端的电池能耗加剧。移动互联网终端通常是由电池供电的，由于电池的容量非常有限，大大滞后于终端的能耗增加速度。同时随着移动多模智能终端的逐步推广应用以及新兴业务的开展，这一矛盾日趋严峻。&lt;br/&gt;　现有技术中提出的各种移动终端节电方案中，通常都是将整个设备构架分成应用、操作环境、硬件三层来考虑系统的节电设计。针对应用层，通常只是简单的自动关闭不常用的应用或者关闭使用频率较低的应用，而没有考虑到用户的需求以及使用习惯，并且，简单的自动关闭不常用的应用或者关闭使用频率较低的应用，属于基于使用频率的粗放式的节电方案，在很多情况下并不适用。&lt;br/&gt;　基于此，急需一种能够实现更为精细的个性化节电控制的方法。</t>
  </si>
  <si>
    <t>　本发明涉及电子技术领域，特别涉及一种基于应用频率来节电的方法。</t>
  </si>
  <si>
    <t>[0017]　如图1所示，为根据本发明第一实施例的方法的流程示意图，具体可以包括如下步骤： [0018]　S101：建立对应于应用使用频率和能耗的节电模板。 [0019]　在该步骤中，建立对应于应用使用频率的节电模板。在所述节电模板中，根据应用的使用频率和能耗，使用不同的节电模板，此处所述的能耗是指应用的单位时间耗电量。具体的，当该应用的使用频率小于f1且能耗大于阈值P1时，对该应用使用第一节电模板，该第一节电模板使用最省电的方案，即直接关闭该应用；当该应用的使用频率小于f1且能耗小于阈值P1时，对该应用使用第二节电模板，即提示用户关闭该应用；当该应用的使用频率在[f1,f2]的范围内且能耗大于阈值P1时，对该应用使用第三节电模板，该第三节电模板是在设定时间t1后提示用户关闭该应用；当该应用的使用频率在[f1,f2]的范围内且能耗小于阈值P1时，对该应用使用第四节电模板，该第四节电模板是在设定时间t2后提示用户关闭该应用，其中所述t2&amp;gt;t1；当该应用的使用频率在[f2,f3]的范围内且能耗大于阈值P1时，对该应用使用第五节电模板，该第五节电模板是在移动终端的剩余电量小于预定值V1时提示用户关闭该应用；当该应用的使用频率在[f2,f3]的范围内且能耗小于阈值P1时，对该应用使用第五节电模板，该第五节电模板是在移动终端的剩余电量小于预定值V2时提示用户关闭该应用，其中所述V2&amp;gt;V1；当该应用的使用频率大于f3时，保持该应用正常运行。 [0020]　以上步骤由程序预设，也可以由用户自定义设定，用户可以根据终端情况以及个人使用习惯对该模板进行更改。 [0021]　S102：获取移动终端中各应用的能耗数据。 [0022]　实时跟踪移动终端中各应用的能耗，形成对应于各应用的能耗历史数据，根据该历史数据确定移动终端中各应用的能耗数据。 [0023]　S103：获取移动终端中各应用的使用频率数据。 [0024]　实时跟踪移动终端中各应用的使用频率，形成对应于各应用的使用频率历史数据，根据该历史数据确定移动终端中各应用的使用频率。 [0025]　S104：获取移动终端的当前剩余电量数据。 [0026]　S105：根据所获取的各应用的能耗数据、使用频率以及移动终端的当前剩余电量，对各应用使用相对应的节电模板。 [0027]　根据本发明第二实施例的方法的流程示意图，具体可以包括如下步骤： [0028]　S201：建立对应于应用能耗、应用类型、当前时间以及终端剩余电量的节电模板。 [0029]　在该步骤中，建立对应于应用能耗、应用类型、当前时间以及终端剩余电量的节电模板。在所述节电模板中，根据应用能耗、应用类型、当前时间以及终端剩余电量，使用不同的节电模板，其中，不同的节电模板对应于不同的终端背光亮度；此处所述的能耗是指应用的单位时间耗电量，所述的应用类型包括工作应用、游戏娱乐应用和系统应用。具体的，对应于不同的应用能耗、应用类型、当前时间以及终端剩余电量，使用不同的节电模板，例如，当应用能耗大于预定阈值时，使用背光亮度较低的节电模板，而当应用能耗小于预定阈值时，使用背光亮度较高的节电模板；当应用类型为游戏娱乐应用或者系统应用时，使用背光亮度较低的节电模板，而当应用类型为工作应用时，使用背光亮度较高的节电模板；当当前时间为上午或者下午时，使用背光亮度较低的节电模板；当当前时间为傍晚或者深夜时，使用背光亮度较高的节电模板；当终端剩余电量少于预定阈值时，使用背光亮度较低的节电模板，而当终端剩余电量多于预定阈值时，使用背光亮度较高的节电模板。 [0030]　以上步骤由程序预设，也可以由用户自定义设定，用户可以根据终端情况以及个人使用习惯对该模板进行更改，即可以更改各节电模板对应的终端背光亮度。并且，其中所涉及的预定阈值也可以由用户自定义的设定。 [0031]　S202：获取移动终端中当前应用的能耗数据以及类型数据。 [0032]　实时跟踪移动终端中各应用的能耗，形成对应于各应用的能耗历史数据，根据该历史数据确定移动终端中当前应用的能耗数据。根据当前应用的分类信息，确定当前应用的类型数据，所述类型数据包括指示当前应用为工作应用、游戏娱乐应用或系统应用的数据。 [0033]　S203：获取移动终端的当前时间。 [0034]　获取移动终端的当前时间，所述当前时间是指移动终端当前所在位置所属的时区的时间。 [0035]　S204：获取移动终端的剩余电量。 [0036]　S205：根据所获取的应用能耗、应用类型、当前时间以及终端剩余电量，对当前正在使用的应用使用相对应的节电模板。 [0037]　根据本发明第三实施例的方法的流程示意图，具体可以包括如下步骤： [0038]　S301：建立对应于应用能耗、使用频率和应用类型的节电模板。 [0039]　在该步骤中，建立对应于应用能耗、使用频率和应用类型的节电模板。在所述节电模板中，根据应用能耗、使用频率和应用类型，使用不同的节电模板，此处所述的能耗是指应用的单位时间耗电量，所述的应用类型包括工作应用、游戏娱乐应用和系统应用。具体的，当该应用的能耗大于阈值P、使用频率小于f且应用类型为游戏娱乐应用时，对该应用使用第一节电模板，该第一节电模板使用最省电的方案，即直接关闭该应用；当该应用的能耗大于阈值P、使用频率小于f且应用类型为工作应用或者系统应用时，对该应用使用第二节电模板，即提示用户关闭该应用；当该应用的能耗大于阈值P、使用频率大于f且应用类型为游戏娱乐应用时，对该应用使用第三节电模板，该第三节电模板是在设定时间t1后提示用户关闭该应用；当该应用的能耗大于阈值P、使用频率大于f且应用类型工作应用或者系统应用时，对该应用使用第四节电模板，该第四节电模板是在设定时间t2后提示用户关闭该应用，其中所述t2&amp;gt;t1；当该应用的能耗小于阈值P时，保持该应用正常运行。 [0040]　以上步骤由程序预设，也可以由用户自定义设定，用户可以根据终端情况以及个人使用习惯对该模板以及其中所涉及的阈值进行更改。 [0041]　S302：获取移动终端中当前应用的能耗数据以及类型数据。 [0042]　实时跟踪移动终端中各应用的能耗，形成对应于各应用的能耗历史数据，根据该历史数据确定移动终端中当前应用的能耗数据。根据当前应用的分类信息，确定当前应用的类型数据，所述类型数据包括指示当前应用为工作应用、游戏娱乐应用或系统应用的数据。 [0043]　S303：获取移动终端中各应用的使用频率。 [0044]　实时跟踪移动终端中各应用的使用频率，形成对应于各应用的使用频率历史数据，根据该历史数据确定移动终端中各应用的使用频率。 [0045]　S304：根据所获取的各应用的应用能耗、使用频率和应用类型数据，对各应用使用相对应的节电模板。</t>
  </si>
  <si>
    <t>根据本发明，可以实现更为精细的个性化节电控制。</t>
  </si>
  <si>
    <t>EP1099997A1 |
CN104834517A |
CN104298336A |
CN102811289A |
US20060048139A1</t>
  </si>
  <si>
    <t>CN106095054B |
CN106095054A |
CN105955445A</t>
  </si>
  <si>
    <t>CN105516477B</t>
  </si>
  <si>
    <t>使用频率 |
当前时间 |
用户自定义 |
背光亮度 |
历史数据 |
batio3基ptc陶瓷 |
gross rotation |
hexobendine |
graphite intercalated compound</t>
  </si>
  <si>
    <t>省电 |
节电 |
能耗数据 |
电池供电 |
能耗 |
节电设计</t>
  </si>
  <si>
    <t>节电方案 |
电池能耗 |
节电控制 |
移动产业 |
应用频率 |
应用类型数据</t>
  </si>
  <si>
    <t>单位时间耗电量 |
智能终端 |
移动终端 |
提示用户 |
剩余电量数据 |
智能手机 |
移动互联网 |
移动互联网终端 |
个性化 |
流程示意图 |
实时跟踪移动终端</t>
  </si>
  <si>
    <t>3  2016.04.20 公布 公布
2016.05.18 实质审查的生效 实质审查的生效
IPC(主分类):H04M1/725
申请日:20151201
2018.12.11 授权 授权</t>
  </si>
  <si>
    <t>北京天奇智新知识产权代理有限公司;杨春</t>
  </si>
  <si>
    <t>CN201510867359.3</t>
  </si>
  <si>
    <t>一种调节终端背光的节电方法</t>
  </si>
  <si>
    <t>本发明公开了一种调节终端背光的节电方法，该方法包括：建立对应于应用能耗、应用类型、当前时间以及终端剩余电量的节电模板，不同的节电模板对应于不同的终端背光亮度；获取移动终端中当前应用的应用能耗和应用类型数据；获取移动终端的当前时间；获取移动终端的当前剩余电量数据；根据所获取的应用能耗、应用类型、当前时间以及终端剩余电量，对当前正在使用的应用使用相对应的节电模板。根据本发明，可以实现更为精细的个性化节电控制。</t>
  </si>
  <si>
    <t>一种调节终端背光的节电方法，包括如下步骤： 　　步骤S201，建立对应于应用能耗、应用类型、当前时间以及终端剩余电量的节电模板；其中，不同的节电模板对应于不同的终端背光亮度； 　　步骤S202，获取移动终端中当前应用的应用能耗和应用类型数据； 　　步骤S203，获取移动终端的当前时间； 　　步骤S204，获取移动终端的当前剩余电量数据； 　　步骤S205，根据所获取的应用能耗、应用类型、当前时间以及终端剩余电量，对当前正在使用的应用使用相对应的节电模板。</t>
  </si>
  <si>
    <t>赵天勇 |
陈刚</t>
  </si>
  <si>
    <t>H04W 52/02|H04M  1/73</t>
  </si>
  <si>
    <t>H04W52/027|H04M1/73|H04W52/0258|Y02D30/70|Y02D70/00</t>
  </si>
  <si>
    <t>　近几年智能终端与丰富的互联网业务的密切结合是移动互联网迅猛发展的强大推动力，移动产业的快速发展，导致了能耗的加剧。由于移动终端产品的业务集成度越来越高，例如QQ、微信、飞信等新兴应用在智能手机上广泛使用，导致移动终端的电池能耗加剧。移动互联网终端通常是由电池供电的，由于电池的容量非常有限，大大滞后于终端的能耗增加速度。同时随着移动多模智能终端的逐步推广应用以及新兴业务的开展，这一矛盾日趋严峻。&lt;br/&gt;　现有技术中提出的各种移动终端节电方案中，通常都是将整个设备构架分成应用、操作环境、硬件三层来考虑系统的节电设计。针对应用层，通常只是简单的根据终端剩余电量来调节终端背光，而没有考虑到用户的具体需求以及使用习惯，并且，简单的根据终端剩余电量来调节终端背光，属于基于剩余电量的粗放式的节电方案，在很多情况下并不适用。&lt;br/&gt;　基于此，急需一种能够实现更为精细的个性化节电控制方法。</t>
  </si>
  <si>
    <t>　本发明涉及电子技术领域，特别涉及一种调节终端背光的节电方法。</t>
  </si>
  <si>
    <t>[0020]　根据本发明第一实施例的方法具体可以包括如下步骤： [0021]　S101：建立对应于应用使用频率和能耗的节电模板。 [0022]　在该步骤中，建立对应于应用使用频率的节电模板。在所述节电模板中，根据应用的使用频率和能耗，使用不同的节电模板，此处所述的能耗是指应用的单位时间耗电量。具体的，当该应用的使用频率小于f1且能耗大于阈值P1时，对该应用使用第一节电模板，该第一节电模板使用最省电的方案，即直接关闭该应用；当该应用的使用频率小于f1且能耗小于阈值P1时，对该应用使用第二节电模板，即提示用户关闭该应用；当该应用的使用频率在[f1,f2]的范围内且能耗大于阈值P1时，对该应用使用第三节电模板，该第三节电模板是在设定时间t1后提示用户关闭该应用；当该应用的使用频率在[f1,f2]的范围内且能耗小于阈值P1时，对该应用使用第四节电模板，该第四节电模板是在设定时间t2后提示用户关闭该应用，其中所述t2&amp;gt;t1；当该应用的使用频率在[f2,f3]的范围内且能耗大于阈值P1时，对该应用使用第五节电模板，该第五节电模板是在移动终端的剩余电量小于预定值V1时提示用户关闭该应用；当该应用的使用频率在[f2,f3]的范围内且能耗小于阈值P1时，对该应用使用第五节电模板，该第五节电模板是在移动终端的剩余电量小于预定值V2时提示用户关闭该应用，其中所述V2&amp;gt;V1；当该应用的使用频率大于f3时，保持该应用正常运行。 [0023]　以上步骤由程序预设，也可以由用户自定义设定，用户可以根据终端情况以及个人使用习惯对该模板进行更改。 [0024]　S102：获取移动终端中各应用的能耗数据。 [0025]　实时跟踪移动终端中各应用的能耗，形成对应于各应用的能耗历史数据，根据该历史数据确定移动终端中各应用的能耗数据。 [0026]　S103：获取移动终端中各应用的使用频率数据。 [0027]　实时跟踪移动终端中各应用的使用频率，形成对应于各应用的使用频率历史数据，根据该历史数据确定移动终端中各应用的使用频率。 [0028]　S104：获取移动终端的当前剩余电量数据。 [0029]　S105：根据所获取的各应用的能耗数据、使用频率以及移动终端的当前剩余电量，对各应用使用相对应的节电模板。 [0030]　如图1所示，根据本发明第二实施例的方法的流程示意图，具体可以包括如下步骤： [0031]　S201：建立对应于应用能耗、应用类型、当前时间以及终端剩余电量的节电模板。 [0032]　在该步骤中，建立对应于应用能耗、应用类型、当前时间以及终端剩余电量的节电模板。在所述节电模板中，根据应用能耗、应用类型、当前时间以及终端剩余电量，使用不同的节电模板，其中，不同的节电模板对应于不同的终端背光亮度；此处所述的能耗是指应用的单位时间耗电量，所述的应用类型包括工作应用、游戏娱乐应用和系统应用。具体的，对应于不同的应用能耗、应用类型、当前时间以及终端剩余电量，使用不同的节电模板，例如，当应用能耗大于预定阈值时，使用背光亮度较低的节电模板，而当应用能耗小于预定阈值时，使用背光亮度较高的节电模板；当应用类型为游戏娱乐应用或者系统应用时，使用背光亮度较低的节电模板，而当应用类型为工作应用时，使用背光亮度较高的节电模板；当当前时间为上午或者下午时，使用背光亮度较低的节电模板；当当前时间为傍晚或者深夜时，使用背光亮度较高的节电模板；当终端剩余电量少于预定阈值时，使用背光亮度较低的节电模板，而当终端剩余电量多于预定阈值时，使用背光亮度较高的节电模板。 [0033]　以上步骤由程序预设，也可以由用户自定义设定，用户可以根据终端情况以及个人使用习惯对该模板进行更改，即可以更改各节电模板对应的终端背光亮度。并且，其中所涉及的预定阈值也可以由用户自定义的设定。 [0034]　S202：获取移动终端中当前应用的应用能耗和应用类型数据。 [0035]　实时跟踪移动终端中各应用的能耗，形成对应于各应用的能耗历史数据，根据该历史数据确定移动终端中当前应用的能耗数据。根据当前应用的分类信息，确定当前应用的类型数据，所述类型数据包括指示当前应用为工作应用、游戏娱乐应用或系统应用的数据。 [0036]　S203：获取移动终端的当前时间。 [0037]　获取移动终端的当前时间，所述当前时间是指移动终端当前所在位置所属的时区的时间。 [0038]　S204：获取移动终端的剩余电量数据。 [0039]　S205：根据所获取的应用能耗、应用类型、当前时间以及终端剩余电量，对当前正在使用的应用使用相对应的节电模板。 [0040]　根据本发明第三实施例的方法具体可以包括如下步骤： [0041]　S301：建立对应于应用能耗、使用频率和应用类型的节电模板。 [0042]　在该步骤中，建立对应于应用能耗、使用频率和应用类型的节电模板。在所述节电模板中，根据应用能耗、使用频率和应用类型，使用不同的节电模板，此处所述的能耗是指应用的单位时间耗电量，所述的应用类型包括工作应用、游戏娱乐应用和系统应用。具体的，当该应用的能耗大于阈值P、使用频率小于f且应用类型为游戏娱乐应用时，对该应用使用第一节电模板，该第一节电模板使用最省电的方案，即直接关闭该应用；当该应用的能耗大于阈值P、使用频率小于f且应用类型为工作应用或者系统应用时，对该应用使用第二节电模板，即提示用户关闭该应用；当该应用的能耗大于阈值P、使用频率大于f且应用类型为游戏娱乐应用时，对该应用使用第三节电模板，该第三节电模板是在设定时间t1后提示用户关闭该应用；当该应用的能耗大于阈值P、使用频率大于f且应用类型工作应用或者系统应用时，对该应用使用第四节电模板，该第四节电模板是在设定时间t2后提示用户关闭该应用，其中所述t2&amp;gt;t1；当该应用的能耗小于阈值P时，保持该应用正常运行。 [0043]　以上步骤由程序预设，也可以由用户自定义设定，用户可以根据终端情况以及个人使用习惯对该模板以及其中所涉及的阈值进行更改。 [0044]　S302：获取移动终端中当前应用的能耗数据以及类型数据。 [0045]　实时跟踪移动终端中各应用的能耗，形成对应于各应用的能耗历史数据，根据该历史数据确定移动终端中当前应用的能耗数据。根据当前应用的分类信息，确定当前应用的类型数据，所述类型数据包括指示当前应用为工作应用、游戏娱乐应用或系统应用的数据。 [0046]　S303：获取移动终端中各应用的使用频率。 [0047]　实时跟踪移动终端中各应用的使用频率，形成对应于各应用的使用频率历史数据，根据该历史数据确定移动终端中各应用的使用频率。 [0048]　S304：根据所获取的各应用的应用能耗、使用频率和应用类型数据，对各应用使用相对应的节电模板。</t>
  </si>
  <si>
    <t>CN105094284A |
CN104932657A |
CN104503563A |
CN103313359A |
CN103051777A |
CN101146007A |
US20130093799A1</t>
  </si>
  <si>
    <t>CN111798811B |
CN111798811A |
CN110248444A</t>
  </si>
  <si>
    <t>节电方法 |
单位时间耗电量 |
调节终端 |
节电控制 |
移动互联网终端 |
移动产业 |
背光 |
应用类型数据 |
游戏娱乐</t>
  </si>
  <si>
    <t>省电 |
节电控制方法 |
剩余电量 |
节电 |
电池能耗 |
剩余电量数据 |
能耗数据 |
能耗 |
节电设计 |
电池供电</t>
  </si>
  <si>
    <t>使用频率 |
移动终端 |
智能终端 |
当前时间 |
提示用户 |
用户自定义 |
时区 |
智能手机 |
流程示意图 |
移动互联网</t>
  </si>
  <si>
    <t>背光亮度 |
历史数据 |
gross rotation</t>
  </si>
  <si>
    <t>3  2016.04.20 公布 公布
2016.05.18 实质审查的生效 实质审查的生效
IPC(主分类):H04W52/02
申请日:20151201
2019.09.27 发明专利申请公布后的驳回 发明专利申请公布后的驳回
号牌文件类型代码=1602
号牌文件序号=10182691275851
IPC(主分类)=H04W  52/02
申请公布日=20160420</t>
  </si>
  <si>
    <t>CN201510866476.8</t>
  </si>
  <si>
    <t>一种关闭高能耗应用来控制应用节电的方法</t>
  </si>
  <si>
    <t>本发明公开了一种关闭高能耗应用来控制应用节电的方法，该方法包括：建立对应于应用能耗、使用频率和应用类型的节电模板；获取移动终端中当前应用的应用能耗和应用类型数据；获取移动终端中各应用的使用频率数据；根据所获取的各应用的应用能耗、使用频率和应用类型数据，对各应用使用相对应的节电模板。根据本发明，可以实现更为精细的个性化节电控制。</t>
  </si>
  <si>
    <t>一种关闭高能耗应用来控制应用节电的方法，包括如下步骤： 　　步骤S301，建立对应于应用能耗、使用频率和应用类型的节电模板；其中，当该应用的能耗大于阈值P、使用频率小于f且应用类型为游戏娱乐应用时，对该应用使用第一节电模板，该第一节电模板使用最省电的方案，即直接关闭该应用；当该应用的能耗大于阈值P、使用频率小于f且应用类型为工作应用或者系统应用时，对该应用使用第二节电模板，即提示用户关闭该应用；当该应用的能耗大于阈值P、使用频率大于f且应用类型为游戏娱乐应用时，对该应用使用第三节电模板，该第三节电模板是在设定时间t1后提示用户关闭该应用；当该应用的能耗大于阈值P、使用频率大于f且应用类型工作应用或者系统应用时，对该应用使用第四节电模板，该第四节电模板是在设定时间t2后提示用户关闭该应用；当该应用的能耗小于阈值P时，保持该应用正常运行； 　　步骤S302，获取移动终端中各应用的应用能耗和应用类型数据； 　　步骤S303，获取移动终端中各应用的使用频率数据； 　　步骤S304，根据所获取的各应用的应用能耗、使用频率和应用类型数据，对各应用使用相对应的节电模板。</t>
  </si>
  <si>
    <t>一种关闭高能耗应用来控制应用节电的方法，包括如下步骤： 　　步骤S301，建立对应于应用能耗、使用频率和应用类型的节电模板；其中，当该应用的能耗大于阈值P、使用频率小于f且应用类型为游戏娱乐应用时，对该应用使用第一节电模板，该第一节电模板使用最省电的方案，即直接关闭该应用；当该应用的能耗大于阈值P、使用频率小于f且应用类型为工作应用或者系统应用时，对该应用使用第二节电模板，即提示用户关闭该应用；当该应用的能耗大于阈值P、使用频率大于f且应用类型为游戏娱乐应用时，对该应用使用第三节电模板，该第三节电模板是在设定时间t1后提示用户关闭该应用；当该应用的能耗大于阈值P、使用频率大于f且应用类型工作应用或者系统应用时，对该应用使用第四节电模板，该第四节电模板是在设定时间t2后提示用户关闭该应用，其中所述t2&amp;gt;t1；当该应用的能耗小于阈值P时，保持该应用正常运行； 　　步骤S302，获取移动终端中各应用的应用能耗和应用类型数据； 　　步骤S303，获取移动终端中各应用的使用频率数据； 　　步骤S304，根据所获取的各应用的应用能耗、使用频率和应用类型数据，对各应用使用相对应的节电模板。</t>
  </si>
  <si>
    <t>劳亚奇 |
曾俊汉</t>
  </si>
  <si>
    <t>劳亚奇</t>
  </si>
  <si>
    <t>H04M1/72463|H04M1/73|Y02D30/70|Y02D70/00</t>
  </si>
  <si>
    <t>　近几年智能终端与丰富的互联网业务的密切结合是移动互联网迅猛发展的强大推动力，移动产业的快速发展，导致了能耗的加剧。由于移动终端产品的业务集成度越来越高，例如QQ、微信、飞信等新兴应用在智能手机上广泛使用，导致移动终端的电池能耗加剧。移动互联网终端通常是由电池供电的，由于电池的容量非常有限，大大滞后于终端的能耗增加速度。同时随着移动多模智能终端的逐步推广应用以及新兴业务的开展，这一矛盾日趋严峻。&lt;br/&gt;　现有技术中提出的各种移动终端节电方案中，通常都是将整个设备构架分成应用、操作环境、硬件三层来考虑系统的节电设计。针对应用层，通常只是简单的关闭能耗较高的应用，而没有考虑到用户的具体需求以及使用习惯，并且，简单的关闭能耗较高的应用，属于基于能耗的粗放式的节电方案，在很多情况下并不适用。&lt;br/&gt;　基于此，急需一种能够实现更为精细的个性化节电控制方法。</t>
  </si>
  <si>
    <t>　本发明涉及电子技术领域，特别涉及一种关闭高能耗应用来控制应用节电的方法。</t>
  </si>
  <si>
    <t>[0018]　根据本发明第一实施例的方法的流程示意图，具体可以包括如下步骤： [0019]　S101：建立对应于应用使用频率和能耗的节电模板。 [0020]　在该步骤中，建立对应于应用使用频率的节电模板。在所述节电模板中，根据应用的使用频率和能耗，使用不同的节电模板，此处所述的能耗是指应用的单位时间耗电量。具体的，当该应用的使用频率小于f1且能耗大于阈值P1时，对该应用使用第一节电模板，该第一节电模板使用最省电的方案，即直接关闭该应用；当该应用的使用频率小于f1且能耗小于阈值P1时，对该应用使用第二节电模板，即提示用户关闭该应用；当该应用的使用频率在[f1,f2]的范围内且能耗大于阈值P1时，对该应用使用第三节电模板，该第三节电模板是在设定时间t1后提示用户关闭该应用；当该应用的使用频率在[f1,f2]的范围内且能耗小于阈值P1时，对该应用使用第四节电模板，该第四节电模板是在设定时间t2后提示用户关闭该应用，其中所述t2&amp;gt;t1；当该应用的使用频率在[f2,f3]的范围内且能耗大于阈值P1时，对该应用使用第五节电模板，该第五节电模板是在移动终端的剩余电量小于预定值V1时提示用户关闭该应用；当该应用的使用频率在[f2,f3]的范围内且能耗小于阈值P1时，对该应用使用第五节电模板，该第五节电模板是在移动终端的剩余电量小于预定值V2时提示用户关闭该应用，其中所述V2&amp;gt;V1；当该应用的使用频率大于f3时，保持该应用正常运行。 [0021]　以上步骤由程序预设，也可以由用户自定义设定，用户可以根据终端情况以及个人使用习惯对该模板进行更改。 [0022]　S102：获取移动终端中各应用的能耗数据。 [0023]　实时跟踪移动终端中各应用的能耗，形成对应于各应用的能耗历史数据，根据该历史数据确定移动终端中各应用的能耗数据。 [0024]　S103：获取移动终端中各应用的使用频率数据。 [0025]　实时跟踪移动终端中各应用的使用频率，形成对应于各应用的使用频率历史数据，根据该历史数据确定移动终端中各应用的使用频率。 [0026]　S104：获取移动终端的当前剩余电量数据。 [0027]　S105：根据所获取的各应用的能耗数据、使用频率以及移动终端的当前剩余电量，对各应用使用相对应的节电模板。 [0028]　根据本发明第二实施例的方法的流程示意图，具体可以包括如下步骤： [0029]　S201：建立对应于应用能耗、应用类型、当前时间以及终端剩余电量的节电模板。 [0030]　在该步骤中，建立对应于应用能耗、应用类型、当前时间以及终端剩余电量的节电模板。在所述节电模板中，根据应用能耗、应用类型、当前时间以及终端剩余电量，使用不同的节电模板，其中，不同的节电模板对应于不同的终端背光亮度；此处所述的能耗是指应用的单位时间耗电量，所述的应用类型包括工作应用、游戏娱乐应用和系统应用。具体的，对应于不同的应用能耗、应用类型、当前时间以及终端剩余电量，使用不同的节电模板，例如，当应用能耗大于预定阈值时，使用背光亮度较低的节电模板，而当应用能耗小于预定阈值时，使用背光亮度较高的节电模板；当应用类型为游戏娱乐应用或者系统应用时，使用背光亮度较低的节电模板，而当应用类型为工作应用时，使用背光亮度较高的节电模板；当当前时间为上午或者下午时，使用背光亮度较低的节电模板；当当前时间为傍晚或者深夜时，使用背光亮度较高的节电模板；当终端剩余电量少于预定阈值时，使用背光亮度较低的节电模板，而当终端剩余电量多于预定阈值时，使用背光亮度较高的节电模板。 [0031]　以上步骤由程序预设，也可以由用户自定义设定，用户可以根据终端情况以及个人使用习惯对该模板进行更改，即可以更改各节电模板对应的终端背光亮度。并且，其中所涉及的预定阈值也可以由用户自定义的设定。 [0032]　S202：获取移动终端中当前应用的应用能耗和应用类型数据。 [0033]　实时跟踪移动终端中各应用的能耗，形成对应于各应用的能耗历史数据，根据该历史数据确定移动终端中当前应用的能耗数据。根据当前应用的分类信息，确定当前应用的类型数据，所述类型数据包括指示当前应用为工作应用、游戏娱乐应用或系统应用的数据。 [0034]　S203：获取移动终端的当前时间。 [0035]　获取移动终端的当前时间，所述当前时间是指移动终端当前所在位置所属的时区的时间。 [0036]　S204：获取移动终端的剩余电量数据。 [0037]　S205：根据所获取的应用能耗、应用类型、当前时间以及终端剩余电量，对当前正在使用的应用使用相对应的节电模板。 [0038]　如图1所示，根据本发明第三实施例的方法的流程示意图，具体可以包括如下步骤： [0039]　S301：建立对应于应用能耗、使用频率和应用类型的节电模板。 [0040]　在该步骤中，建立对应于应用能耗、使用频率和应用类型的节电模板。在所述节电模板中，根据应用能耗、使用频率和应用类型，使用不同的节电模板，此处所述的能耗是指应用的单位时间耗电量，所述的应用类型包括工作应用、游戏娱乐应用和系统应用。具体的，当该应用的能耗大于阈值P、使用频率小于f且应用类型为游戏娱乐应用时，对该应用使用第一节电模板，该第一节电模板使用最省电的方案，即直接关闭该应用；当该应用的能耗大于阈值P、使用频率小于f且应用类型为工作应用或者系统应用时，对该应用使用第二节电模板，即提示用户关闭该应用；当该应用的能耗大于阈值P、使用频率大于f且应用类型为游戏娱乐应用时，对该应用使用第三节电模板，该第三节电模板是在设定时间t1后提示用户关闭该应用；当该应用的能耗大于阈值P、使用频率大于f且应用类型工作应用或者系统应用时，对该应用使用第四节电模板，该第四节电模板是在设定时间t2后提示用户关闭该应用，其中所述t2&amp;gt;t1；当该应用的能耗小于阈值P时，保持该应用正常运行。 [0041]　以上步骤由程序预设，也可以由用户自定义设定，用户可以根据终端情况以及个人使用习惯对该模板以及其中所涉及的阈值进行更改。 [0042]　S302：获取移动终端中各应用的应用能耗以及应用类型数据。 [0043]　实时跟踪移动终端中各应用的能耗，形成对应于各应用的能耗历史数据，根据该历史数据确定移动终端中各应用的能耗数据。根据当前应用的分类信息，确定各应用的类型数据，所述类型数据包括指示当前应用为工作应用、游戏娱乐应用或系统应用的数据。 [0044]　S303：获取移动终端中各应用的使用频率数据。 [0045]　实时跟踪移动终端中各应用的使用频率，形成对应于各应用的使用频率历史数据，根据该历史数据确定移动终端中各应用的使用频率。 [0046]　S304：根据所获取的各应用的应用能耗、使用频率和应用类型数据，对各应用使用相对应的节电模板。</t>
  </si>
  <si>
    <t>CN107608561B |
CN106055365B |
WO2018010409 |
CN107608561A |
CN107172697A |
CN106055365A</t>
  </si>
  <si>
    <t>2.40</t>
  </si>
  <si>
    <t>CN105516476B</t>
  </si>
  <si>
    <t>省电 |
节电控制方法 |
单位时间耗电量 |
剩余电量 |
节电控制 |
背光亮度 |
能耗数据 |
剩余电量数据 |
节电设计 |
电池供电 |
移动产业 |
应用类型数据</t>
  </si>
  <si>
    <t>节电方案 |
节电 |
电池能耗 |
manganese compound |
新兴业务</t>
  </si>
  <si>
    <t>使用频率 |
当前时间 |
用户自定义 |
历史数据 |
batio3基ptc陶瓷 |
gross rotation</t>
  </si>
  <si>
    <t>智能终端 |
移动终端 |
提示用户 |
智能手机 |
移动互联网终端 |
个性化 |
移动互联网 |
流程示意图 |
游戏娱乐</t>
  </si>
  <si>
    <t>CN201510810703.5</t>
  </si>
  <si>
    <t>一种扩展安卓系统资源加载的方法</t>
  </si>
  <si>
    <t>本发明公开了一种扩展安卓系统资源加载的方法，本发明当不使用本文提出的方案时，不同的SIM卡加载不同的资源，无法使用安卓系统的资源框架，需要在代码中手动的判断SIM卡的类型，然后在分别在代码中来加载资源显示。这种方法，代码耦合性太高，且判断次数多，效率低。只需要像普通的资源使用一样，根据映射表，在资源文件夹下创建对应的文件夹，系统会自动根据当前的SIM卡来进行映射，加载对应文件夹下的资源。这一切对其他应用来说都是透明的，减少了其他应用的工作量，降低了代码的耦合度，提高了效率。</t>
  </si>
  <si>
    <t>一种扩展安卓系统资源加载的方法，其特征在于：具体包含如下步骤： 　　步骤1，监听手机SIM卡的状态变化； 　　步骤2，当SIM卡状态发生变化时，获取SIM卡的运营商信息，根据运营商信息加载不同的映射关系表，根据映射关系表得到映射结果，将映射结果存入系统属性中进而结束映射； 　　步骤3，在安卓系统加载资源之前，获取设备配置信息中的MCC、MNC以及当前运行的程序的包名，进而将获取的MCC、MNC保存到临时变量中； 　　步骤4，根据步骤3获取程序的包名来判断当前的程序是否需要映射； 　　步骤4.1：若需要进行映射处理，从系统属性中取出映射过后的MCC、MNC，进而将映射过后的MCC、MNC分别替换掉系统配置信息中原始的MCC和MNC； 　　步骤4.2：若不需要进行映射处理，将映射的值替换掉设备配置信息的原始MNC的值； 　　步骤5：安卓系统加载资源完成后，将原始的MCC和MNC的值替换回来。</t>
  </si>
  <si>
    <t>范振华 |
常振杰 |
蔡蓉 |
赵鸿飞</t>
  </si>
  <si>
    <t>范振华</t>
  </si>
  <si>
    <t>2015/11/20</t>
  </si>
  <si>
    <t>G06F  9/44|G06F  9/445</t>
  </si>
  <si>
    <t>G06F9/4451|G06F9/454</t>
  </si>
  <si>
    <t>　由于安卓系统的开源，许多厂商都会定制自己的安卓系统，运营商会根据SIM卡的类型不同，要求手机的铃声，开机动画，墙纸，一些应用的布局以及显示内容等也不一样。对于这样的需求不可能为每种类型的SIM卡都出一套软件，所以，一般都是在一个软件版本上来满足不同的需求。&lt;br/&gt;　安卓系统原生的资源加载机制已经支持根据SIM卡的MCC(移动国家码)和MNC(移动网络码)来加载资源，只要在系统的资源文件夹下创建文件夹-mcc国家码-mnc网络码，在插入相应的SIM卡就会优先加载该文件夹下的资源。但是有些情况下原生的这种资源加载机制却无法满足需求，比如，同一个地区的电信运营商在同一个地区有主品牌和子品牌之分，主品牌和子品牌也有不同的定制需求，然而主品牌和子品牌MCC和MNC的值是相同的，需要根据SPN(运营商名称)的值来区分，这种情况下无法使用安卓系统的资源加载机制；同一个地区同一个电信运营商主品牌，子品牌的MCC，MNC和SPN的值都是一样的，这种情况下需要依据SIM卡的GID(分组ID)来区分定制，这种情况下也无法使用安卓系统的资源加载机制。&lt;br/&gt;　以上情况下的根据SIM卡进行系统定制，只能在代码中根据MCC，MNC，SPN和GID的值进行判断，然后在代码中加载相应的资源文件，但是，在SIM卡种类很多的情况下，这种判断的方法就会非常麻烦，需要做很多次的判断，效率低且很容易出错。因此，需要对安卓系统原生的资源加载机制进行扩展。</t>
  </si>
  <si>
    <t>　本发明涉及一种资源加载的方法，尤其涉及一种扩展安卓系统资源加载的方法，属于扩展安卓系统资源加载控制领域。</t>
  </si>
  <si>
    <t>[0024]　一种扩展安卓系统资源加载的方法，其特征在于：具体包含如下步骤： [0025]　如图1所示，步骤1，监听手机SIM卡的状态变化； [0026]　步骤2，当SIM卡状态发生变化时，获取SIM卡的运营商信息，根据运营商信息加载不同的映射关系表，根据映射关系表得到映射结果，将映射结果存入系统属性中进而结束映射； [0027]　步骤3，在安卓系统加载资源之前，获取设备配置信息中的MCC、MNC以及当前运行的程序的包名，进而将获取的MCC、MNC保存到临时变量中； [0028]　步骤4，根据步骤3获取程序的包名来判断当前的程序是否需要映射； [0029]　步骤4.1：若需要进行映射处理，从系统属性中取出映射过后的MCC、MNC，进而将映射过后的MCC、MNC分别替换掉系统配置信息中原始的MCC和MNC； [0030]　步骤4.2：若不需要进行映射处理，将映射的值替换掉设备配置信息的原始MNC的值； [0031]　步骤5：安卓系统加载资源完成后，将原始的MCC和MNC的值替换回来。 [0032]　其中，在步骤2中，采用SPN映射或者GID映射的映射方式，在步骤4中，需要映射的包名列表已定义在代码或MXL中。 [0033]　为解决上述问题，本申请中提供了一种扩展安卓系统资源加载机制的方法，使以上情况下的资源加载和原生的资源加载一样，不再需要在代码中做繁琐的判断和加载资源。 [0034]　安卓系统的资源加载机制已支持MCC，MNC的加载方案，对原生的资源加载扩展采用MNC映射的方式，比如，手机插入德国电信运营商的卡，系统默认优先加载资源文件夹中values-mcc204-mnc16的资源，但是，该运营商有多个子品牌，所有子品牌的MCCMNC的值都是20416，这种情况下采用资源映射方式，因为市场上MNC的名称是已经确认的，考虑将没有使用的MNC的值，来映射为某一个对应的SPN，比如，将MNC(999)对应该运营商的子品牌1(Ben NL)，将MNC(998)对应该运营商的子品牌2(T-Mobile NL)这样，如果手机插入了这个子品牌1(Ben NL)的SIM卡，系统就会优先去加载values-mcc204-mnc999文件夹下的资源，如果手机插入了这个子品牌2(T-Mobile NL)的SIM卡，系统就会优先去加载values-mcc204-mnc998文件夹下的资源。 [0035]　其中对应关系，我们预先定义在XML中或者代码中，需要依据SIM卡定制资源的应用只需要在资源文件夹下按照对应关系创建相应的MCC-MNC文件夹即可。 [0036]　对于资源加载机制的扩展分为两个部分：MNC映射和资源加载。 [0037]　MNC映射部分技术实现： [0038]　应用程序注册对SIM卡状态变化的监听；当SIM卡状态发生变化，接受到状态变化的通知，获取新的SIM卡的MCC，MNC，SPN和GID等属性；根据MCC，MNC的值可以唯一确定一个运营商，然后根据运营商来判断是否需要映射，及映射的方式(SPN映射或者GID映射)，如果需要映射，则根据运营商来加载不同的映射关系表；根据SIM卡的MCC，MNC，SPN和GID，在映射关系表中得到映射过后的值。将映射过后的值存入系统属性中。 [0039]　资源加载部分技术实现： [0040]　资源加载部分需要在安卓系统加载资源的流程中进行修改。已知安卓系统在根据资源的ID来获取资源的时候还会指定当前设备的配置信息，当前设备的配置信息是保存在一个结构体的变量中，其中描述了设备的所有配置信息，当然也包括MCC，MNC的值。在加载资源的过程中，加载的资源会与设备配置信息进行比较，得到最匹配的资源。所以我们在资源加载之前对配置信息的MNC进行映射处理，这样就可以实现资源映射的功能。 [0041]　在加载资源之前，获取设备配置信息中的MCC,MNC及当前运行的程序的包名。将获取的MCC，MNC保存到变量中，临时存储。根据包名来判断当前的程序是否需要映射。需要映射的包名列表已定义在XML中或者代码中。在初始化的时候，根据运营商进行加载或者初始化。 [0042]　如果需要进行映射处理，从系统属性中取出映射部分保存的映射的值，如999。将映射的值替换掉设备配置信息的原始MNC的值，比如，将01替换为999。系统根据新的MCC，MNC的值来查找并加载资源。系统加载资源完成后，将原始的MCC和MNC的值替换回来，这样不会影响系统其他的地方。</t>
  </si>
  <si>
    <t>这一切对其他应用来说都是透明的，减少了其他应用的工作量，降低了代码的耦合度，提高了效率。</t>
  </si>
  <si>
    <t>CN102630081B |
CN104980454A |
CN101040258A |
US20110296225A1 |
US6269371</t>
  </si>
  <si>
    <t>CN108664259B |
CN108664259A |
CN106973162A</t>
  </si>
  <si>
    <t>0.49</t>
  </si>
  <si>
    <t>CN105511851B</t>
  </si>
  <si>
    <t>软件版本 |
安卓系统 |
定制资源 |
运营商信息 |
判断sim卡 |
获取sim卡 |
sim卡状态</t>
  </si>
  <si>
    <t>资源加载 |
创建文件夹 |
加载资源 |
系统属性 |
设备配置信息 |
资源文件夹 |
系统配置信息 |
系统定制 |
开机动画 |
获取程序 |
加载方案 |
资源框架</t>
  </si>
  <si>
    <t>资源文件 |
映射关系表 |
应用程序 |
映射表 |
系统默认 |
原生 |
创建 |
列表</t>
  </si>
  <si>
    <t>配置信息 |
移动国家码 |
资源使用 |
映射流程图 |
映射方式</t>
  </si>
  <si>
    <t>3  2016.04.20 公布 公布
2016.05.18 实质审查的生效 实质审查的生效
IPC(主分类):G06F9/44
申请日:20151120
2019.06.14 授权 授权</t>
  </si>
  <si>
    <t>南京经纬专利商标代理有限公司;许方</t>
  </si>
  <si>
    <t>210012 江苏省南京市雨花台区花神大道 17号华博智慧园 3楼</t>
  </si>
  <si>
    <t>CN201511032485.3</t>
  </si>
  <si>
    <t>一种蓝牙设备连接方法和蓝牙设备</t>
  </si>
  <si>
    <t>本申请提供一种蓝牙设备连接方法和蓝牙设备，所述方法通过使得所述蓝牙设备依据预设时间规则在第一角色和第二角色之间进行角色切换，利用时间碰撞机制，保证在某一时刻有一蓝牙设备处于第一角色，另一蓝牙设备处于第二角色，处于第二角色的蓝牙设备获取到第一角色的蓝牙设备发送的RSSI数据后，且判断所述RSSI数据的大小在预设范围之内时，处于第二角色的蓝牙设备自动与处于第一角色的蓝牙设备进行配对，并建立蓝牙连接。可见该过程无需用户手动搜多附近蓝牙设备等操作，因此，操作简单，连接速度快。</t>
  </si>
  <si>
    <t>一种蓝牙设备连接方法，应用于蓝牙设备中，其特征在于，包括： 　　依据预设时间规则控制所述蓝牙设备在第一角色和第二角色之间切换，所述第一角色为周边角色，所述第二角色为中央角色； 　　当所述蓝牙设备处于第二角色时，判断是否获取到其他蓝牙设备发送的RSSI数据以及蓝牙地址信息，如果是，判断所述RSSI数据的大小是否在预设范围之内，如果是，依据所述蓝牙地址信息与所述其他蓝牙设备进行配对并建立蓝牙连接，当所述蓝牙设备与其他蓝牙设备配对后，停止所述蓝牙设备进行角色切换。</t>
  </si>
  <si>
    <t>常锋 |
王巧彬 |
马强</t>
  </si>
  <si>
    <t>常锋</t>
  </si>
  <si>
    <t>2016/04/13</t>
  </si>
  <si>
    <t>H04B  5/02|H04W  4/00|H04W 76/02</t>
  </si>
  <si>
    <t>H04B  5/02</t>
  </si>
  <si>
    <t>H04B5/02|H04W4/80|H04W76/14</t>
  </si>
  <si>
    <t>H04B5</t>
  </si>
  <si>
    <t>　现有技术中，当需要建立两个蓝牙设备之间的连接时，其主要过称为：扫描附近的蓝牙设备，选择想要连接的蓝牙设备，输入或验证PIN码等信息点击确认，进行配对连接等操作。&lt;br/&gt;　虽然这种方式在一定程度上保证了数据的安全性，但是同时也给用户操作带来了不便，例如，当用户需要将某个蓝牙设备中存储的数据信息导入另一个蓝牙设备中时，两个蓝牙设备连接时需要执行上述步骤才能进行数据通信，可见，该过程操作复杂，蓝牙设备之间的连接速度较慢。</t>
  </si>
  <si>
    <t>　本发明涉数据通信技术领域，具体涉及一种蓝牙设备连接方法和蓝牙设备。</t>
  </si>
  <si>
    <t>[0034]　针对于现有技术中，两个蓝牙设备之间在建立连接过程中，操作复杂，连接速度慢的问题，本申请公开了一种蓝牙设备连接方法和蓝牙设备。 [0035]　图1为本申请实施例公开的一种蓝牙设备连接方法的流程示意图，参加图1，所述方法包括： [0036]　步骤S101：依据预设时间规则控制所述蓝牙设备(Bluetooth Low Energy，BLE，低功耗蓝牙)在第一角色和第二角色之间切换，所述第一角色为周边角色(Periphery，低功耗蓝牙中规定的周边设备，通常作为数据提供者，可以通过广播方式发送自己的信息)，所述第二角色为中央角色(Central，低功耗蓝牙中规定的中央设备，通常作为数据使用者，可以接收Periphery所广播的信息)； [0037]　在本步骤中，通过预设时间规则控制所述蓝牙设备在第一角色和第二角色之间进行切换，利用时间碰撞的机制保证在某一时刻会有一个蓝牙设备处于第一角色，用于广播信息，另一个蓝牙设备处于第二角色，用于接收信息； [0038]　步骤S102：当所述蓝牙设备处于第二角色时，判断是否获取到其他蓝牙设备发送的RSSI数据以及蓝牙地址信息，如果是，执行步骤S103，如果否，执行步骤S101； [0039]　当本申请针对介绍的蓝牙设备处于第二角色时(接收信息)，当其与其他蓝牙设备产生角色碰撞时(即，本蓝牙设备处于第二角色，其他蓝牙设备处于第一角色)，能够获取到处于第二角色的其他蓝牙设备发送的RSSI数据(Received Signal Strength Indicator，接收信号强度指信号，蓝牙协议栈的物理层参数，该参数可以指示接收信号的强度)以及蓝牙地址信息； [0040]　步骤S103：判断所述RSSI数据的大小是否在预设范围之内，如果是，执行步骤S104，否则继续执行步骤S101； [0041]　其中，由于所述RSSI数据用于表示蓝牙设备接收到的信号的强度，英雌，通过所述RSSI数据的大小即可判断两个蓝牙设备之间的距离，当所述RSSI数据在预设范围内时，表明两个蓝牙设备之间的距离就在预设范围之内，可建立两个蓝牙设备之间的蓝牙连接，其中所述预设范围可以根据用户的需求自行调整； [0042]　步骤S104：依据所述蓝牙地址信息与所述其他蓝牙设备进行配对并建立蓝牙连接； [0043]　步骤S105：停止所述蓝牙设备在第一角色和第二角色之间进行切换； [0044]　在本步骤中，当判断两个蓝牙设备之间建立连接之后，停止所述蓝牙设备进行角色切换，使得所述蓝牙设备保持当前角色不变。 [0045]　需要指出的时，当所述蓝牙设备在处于第二角色时，与其他蓝牙设备相连之后，也会停止角色的切换。 [0047]　可以理解的是，本申请上述实施例公开的方法中，所述步骤S101可以具体为：控制所述蓝牙设备在第一角色和第二角色之间进切换，并随机分配所述蓝牙设备处于第一角色和第二角色的时间长度，该过程中，蓝牙设备在所述第一角色和第二角色所处的时间长度是随机分配的，当然，为了保证所述蓝牙设备不至于长时间处于第一角色或第二角色，随机分配的蓝牙设备处于所述第一和第二角色的时间长度应不大于预设值，所述预设值的大小可以依据用户需求自行调整，由于所述蓝牙设备处于所述第一角色和第二角色的时间长度是随机分配的，因此，其必然会导致两个蓝牙设备在某一时刻发生时间碰撞(一个蓝牙设备处于第一角色，另一个蓝牙设备处于第二角色)，进而可实现两个蓝牙设备之间的配对、连接。 [0048]　可以理解的是，为了使得所述蓝牙设备的角色切换更具规律性，以保证两个蓝牙设备之间能够快速连接，所述步骤S101还可以为： [0049]　依据第一预设周期信号控制所述蓝牙设备在第一角色和第二角色之间切换。 [0050]　其中，所述第一预设周期为用户自行设定的周期信号，在采用第一预设周期控制所述蓝牙设备的角色切换时，其可以在周期的前半段控制所述蓝牙设备处于第一角色，在周期的后半段，使得所述蓝牙设备处于第二角色。 [0051]　可以理解的是，当依据第一预设周期信号控制所述蓝牙设备在第一角色和第二角色之间切换时，在某些极端的情况下，采用当两个蓝牙设备的第一预设周期信号完全同步时，会导致两个蓝牙设备之间无法时间碰撞，导致两者之间无法建立连接，针对于此，本申请上述实施例公开的方法中，用户还可以通过触发信号使得所述蓝牙设备的第一预设周期信号初始化，即重新生成并输出所述第一预设周期信号，从而使得两个蓝牙设备之间的第一周期信号异步，具体的，本申请上述实施例公开的方法还可以包括： [0052]　判断是否获取到用户输入的周期信号初始化指令，如果是，初始化所述第一预设周期信号。 [0053]　当然，在上述极端情况下，除了初始化所述第一周期信号之外，本申请还可以采用其他的预设周期信号代替所述第一预设周期信号控制所述蓝牙设备的角色切换，具体可以为： [0054]　判断是否获取到用户输入的周期信号切换指令，如果是，采用第二预设周期信号作为第一预设周期信号，其中所述第一预设周期信号与第二预设周期信号具有不同的信号周期。 [0055]　在本申请上述实施例公开的步骤S104中，对满足上述条件的蓝牙设备进行配对、连接时，为了保证两个蓝牙设备之间快速连接，两者配对、连接时可以采用不鉴权(Just Works)方式连接，具体的，所述步骤S104可以为： [0056]　依据所述蓝牙地址信息采用不鉴权配对方式与所述其他蓝牙设备进行配对并建立蓝牙连接。 [0057]　可以理解的是，针对于上述方法，本申请还公开了一种蓝牙设备，参见图2，包括： [0058]　角色切换模块10，用于依据预设时间规则控制所述蓝牙设备在第一角色和第二角色之间切换，当获取到控制信号后，停止所述蓝牙设备进行角色切换，其中，所述第一角色为周边角色，所述第二角色为中央角色，其中，所述第一角色为周边角色，所述第二角色为中央角色； [0059]　数据采集模块20，用于当所述蓝牙设备处于第二角色时，判断是否获取到其他蓝牙设备发送的RSSI数据以及蓝牙地址信息； [0060]　距离判断模块30，用于当获取到其他蓝牙设备发送的RSSI数据以及蓝牙地址信息后，判断所述RSSI数据的大小是否在预设范围之内，如果是，输出配对指令； [0061]　配对连接模块40，用于获取到所述配对指令后，依据所述蓝牙地址信息与所述其他蓝牙设备进行配对并建立蓝牙连接，并输出控制信号至所述角色切换模块，使得所述蓝牙设备停止进行角色切换。 [0062]　可以理解的是，与上述方法相对应，所述角色切换模块10，可以包括： [0063]　随机切换模块，用于控制所述蓝牙设备在第一角色和第二角色之间进切换，并随机分配所述蓝牙设备处于第一角色和第二角色的时间长度。 [0064]　可以理解的是，与上述方法相对应，所述角色切换模块10，可以包括： [0065]　第一周期切换模块，用于依据第一预设周期信号控制所述蓝牙设备在第一角色和第二角色之间切换。 [0066]　可以理解的是，与上述方法相对应，所述角色切换模块10，可以包括： [0067]　周期初始化模块，用于当获取到用户输入的初始化指令后，对所述第一预设周期信号进行初始化操作。 [0068]　可以理解的是，与上述方法相对应，所述角色切换模块10，可以包括： [0069]　第二周期切换模块，用于判断是否获取到用户输入的周期信号切换指令，如果否，依据第一预设周期信号控制所述蓝牙设备在第一角色和第二角色之间切换，如果是，依据第二预设周期信号控制所述蓝牙设备在第一角色和第二角色之间切换，所述第一预设周期信号与第二预设周期信号具有不同的信号周期。 [0070]　可以理解的是，与上述方法相对应，所述配对连接模块40，具体用于：依据所述蓝牙地址信息采用不鉴权配对方式与所述其他蓝牙设备进行配对并建立蓝牙连接。 [0071]　本说明书中各个实施例采用递进的方式描述，每个实施例重点说明的都是与其他实施例的不同之处，各个实施例之间相同相似部分互相参见即可。对于实施例公开的装置而言，由于其与实施例公开的方法相对应，所以描述的比较简单，相关之处参见方法部分说明即可。</t>
  </si>
  <si>
    <t>可见该过程无需用户手动搜多附近蓝牙设备等操作，因此，操作简单，连接速度快。</t>
  </si>
  <si>
    <t>KR20020057207A |
JP2002271341A |
CN104811895A |
CN104394504A |
CN102752029A</t>
  </si>
  <si>
    <t>CN113194417B |
CN110087222B |
CN110505265B |
CN106658359B |
CN106507501B |
CN106413130B |
CN105813010B |
WO2019128596A1 |
CN113194417A |
CN110505265A |
CN110087222A |
CN109279461A |
CN108260110A |
CN107948958A |
CN107360220A |
CN106658359A |
CN106507501A |
CN106413130A |
CN105813010A |
US11146936B2</t>
  </si>
  <si>
    <t>8.90</t>
  </si>
  <si>
    <t>蓝牙设备 |
配对指令 |
蓝牙地址信息 |
角色切换 |
广播方式 |
蓝牙协议栈 |
初始化操作 |
鉴权配对 |
规则控制 |
输出配对 |
cutting edge radius |
连接方法</t>
  </si>
  <si>
    <t>蓝牙连接 |
配对连接 |
低功耗蓝牙</t>
  </si>
  <si>
    <t>hard coding |
切换指令 |
判断模块 |
执行步骤 |
自行设定 |
haptic feedback device |
切换模块 |
hard plastic |
用户输入 |
信号控制</t>
  </si>
  <si>
    <t>received signal strength indicator |
cutting face |
接收信号强度 |
rssi数据 |
时间长度 |
信号周期 |
周期信号</t>
  </si>
  <si>
    <t>3  2016.04.13 公布 公布
2016.05.11 实质审查的生效 实质审查的生效
IPC(主分类):H04B5/02
申请日:20151231
2019.02.26 发明专利申请公布后的驳回 发明专利申请公布后的驳回
IPC(主分类):H04B   5/02
申请公布日:20160413</t>
  </si>
  <si>
    <t>CN201510816467.8</t>
  </si>
  <si>
    <t>一种用于八字脚检测及矫正的电子设备</t>
  </si>
  <si>
    <t>本发明公开了一种用于八字脚检测及矫正的电子设备，该设备通过内置的加速度传感器计算出脚尖和脚步前进方向夹角来检测是否有内八字或者外八字的现象，另外还可以通过微弱的电流刺激来提醒使用者及时调整脚的角度，从而实现了预防、检测和矫正三重功效。在计算夹角时采用多组数据取平均值的方式来保证检测结果有效。该设备具有小巧、轻便、经济、智能、实用、美观的优点，而且外形也可以设计的很灵活，可以做成脚环，也可以做成鞋垫，或者甚至内置在鞋子里。</t>
  </si>
  <si>
    <t>一种用于八字脚检测及矫正的电子设备，其特征在于：包含加速度传感器、模数转换模块、放大电路模块、微控制器模块、显示模块、无线传输模块、第一电极片、第二电极片和电源模块，所述加速度传感器依次通过模数转换模块、放大电路模块连接微控制器模块，所述显示模块、无线传输模块、第一电极片、第二电极片连接在微控制器模块的相应端口上，所述电源模块分别与加速度传感器、模数转换模块、放大电路模块、微控制器模块、显示模块、无线传输模块、第一电极片、第二电极片连接； 　　其中，加速度传感器，用于实时检测佩戴者运动的速度和方向参数； 　　模数转换模块，用于将加速度传感器采集的速度和方向参数转换成电信号； 　　放大电路模块，用于将模数转换模块转换的电信号进行放大处理，进而传输至微控制器模块； 　　微控制器模块，用于根据接收的电信号计算出脚尖和脚步前进方向夹角，将所得夹角与设定值进行对比，若超多设定值则通过控制第一电极片和第二电极片发出微弱的电流刺激提醒使用者及时调整脚的角度； 　　显示模块，用于实时显示微控制器模块计算出脚尖和脚步前进方向夹角； 　　无线传输模块，用于将微控制器模块计算出脚尖和脚步前进方向夹角传输至佩戴者。</t>
  </si>
  <si>
    <t>方雨农 |
蔡蓉 |
赵鸿飞</t>
  </si>
  <si>
    <t>方雨农</t>
  </si>
  <si>
    <t>A61B  5/11</t>
  </si>
  <si>
    <t>A61B5/11|A61B5/1126|A61B5/6807|A61B5/6829|A61B5/7225|A61B5/7455</t>
  </si>
  <si>
    <t>“八字脚”是一种下肢的骨骼畸形,分为“外八字脚”和“内八字”，都是因为足部错误受力所致，八字脚因为走路姿势不雅，越来越受到大家的重视。八字脚目前矫正的方式国内一般有穿戴矫正鞋，医院一般使用一些鞋垫或者支架，国际上一般也采用矫正鞋与鞋垫，配合拉筋板和脚踏车去帮助孩子们做矫正。这些设备效果一方面非常笨重不雅观，效果也很有限，特别是在预防和检测方面效果更差。&lt;br/&gt;　目前由于个人的一些不良习惯以及幼儿时期过早学步、站立等原因，越来越多的人在走路时都形成了八字脚这一不良习惯。有八字脚的人的足部受力跟正常人有很大区别，内八字脚的内侧受力会比较大，反之外八字脚的外侧受力就比较大。为了帮助人们改正这一习惯，一些公司着手生产纠正鞋和纠正鞋垫。&lt;br/&gt;　北京乐康步科技有限公司生产的纠正鞋是现阶段市场上种类最多的，可以针对不同的足部病症来设计不同类型的鞋子。但是，其生产的纠正八字脚的鞋都是采用一些物理纠正方法，即用一些固定脚踝的方式来实现纠正八字脚的功能。这种硬性的物理纠正方法有时会给使用者带来一些不适，在一定程度上会影响纠正鞋的发展应用。</t>
  </si>
  <si>
    <t>　本发明涉及检测及矫正的电子设备，尤其涉及一种用于八字脚检测及矫正的电子设备，属于检测和控制领域。</t>
  </si>
  <si>
    <t>　　如图1所示，一种用于八字脚检测及矫正的电子设备，包含加速度传感器、模数转换模块、放大电路模块、微控制器模块、显示模块、无线传输模块、第一电极片、第二电极片和电源模块，所述加速度传感器依次通过模数转换模块、放大电路模块连接微控制器模块，所述显示模块、无线传输模块、第一电极片、第二电极片连接在微控制器模块的相应端口上，所述电源模块分别与加速度传感器、模数转换模块、放大电路模块、微控制器模块、显示模块、无线传输模块、第一电极片、第二电极片连接；  　　其中，加速度传感器，用于实时检测佩戴者运动的速度和方向参数；  　　模数转换模块，用于将加速度传感器采集的速度和方向参数转换成电信号；  　　放大电路模块，用于将模数转换模块转换的电信号进行放大处理，进而传输至微控制器模块；  　　微控制器模块，用于根据接收的电信号计算出脚尖和脚步前进方向夹角，将所得夹角与设定值进行对比，若超多设定值则通过控制第一电极片和第二电极片发出微弱的电流刺激提醒使用者及时调整脚的角度；  　　显示模块，用于实时显示微控制器模块计算出脚尖和脚步前进方向夹角；  　　无线传输模块，用于将微控制器模块计算出脚尖和脚步前进方向夹角传输至佩戴者。 [0015]　其中，所述微控制器模块采用AVR系列单片机，所述无线传输模块采用蓝牙，所述显示模块采用LCD显示屏，所述模数转换电路的芯片型号为TMS320LF240。本发明所述第一电极片和第二电极片均采用同一种电极片。 [0016]　所述放大电路模块包括LNA、功分器、第一滤波器、第二滤波器、第一放大器、第二放大器、合成器、第三放大器和第三滤波器，其中，LNA 的输出端连接功分器的输入端，而功分器的输出端分别连接第一、二滤波器的输入端，所述第一、二滤波器的输出端分别经由第一、二放大器连接合成器的输入端，该合成器的输出端经由第三放大器连接第三滤波器的输入端。 [0017]　AVR单片机具有预取指令功能，即在执行一条指令时，预先把下一条指令取进来，使得指令可以在一个时钟周期内执行；多累加器型，数据处理速度快；AVR单片机具有32个通用工作寄存器，相当于有32条立交桥，可以快速通行；中断响应速度快。AVR单片机有多个固定中断向量入口地址，可快速响应中断；AVR单片机耗能低。对于典型功耗情况，WDT关闭时为100nA，更适用于电池供电的应用设备；有的器件最低1.8 V即可工作；AVR单片机保密性能好。 [0019]　假定这一夹角为15度，并且这是一只左脚，那么该佩戴者左脚有15度的外八字脚；如果这是一只右脚，那么该佩戴者右脚脚有15度的内八字脚。 [0020]　为了使检测的数据尽可能地精确，可以采用多次采样取平均值的办法，并且抛弃一些角度或者速度与均值偏离较大的数据。 [0021]　每只脚的设备都是独立工作的，可以佩戴两副设备，也可只佩戴单幅。 [0022]　八字脚预防和矫正：  [0024]　该设备通过内置的加速度传感器计算出脚尖和脚步前进方向夹角来检测是否有内八字或者外八字的现象，另外还可以通过微弱的电流刺激来提醒使用者及时调整脚的角度，从而实现了预防、检测和矫正三重功效。在计算夹角时采用多组数据取平均值的方式来保证检测结果有效。该设备具有小巧、轻便、经济、智能、实用、美观的优点，而且外形也可以设计的很灵活，可以做成脚环，也可以做成鞋垫，或者甚至内置在鞋子里。</t>
  </si>
  <si>
    <t>该设备具有小巧、轻便、经济、智能、实用、美观的优点，而且外形也可以设计的很灵活，可以做成脚环，也可以做成鞋垫，或者甚至内置在鞋子里。</t>
  </si>
  <si>
    <t>WO2011026257 |
WO2008093406 |
CN104998381A |
CN204682652U |
CN104887372A |
CN103391054A |
CN202932931U |
CN2544314Y</t>
  </si>
  <si>
    <t>CN110575175B |
CN110558990B |
CN106667494B |
CN110575175A |
CN110558990A |
CN107174252A |
CN106798561A |
CN106667494A |
CN106510724A</t>
  </si>
  <si>
    <t>模数转换电路 |
微控制器模块 |
芯片型号 |
avr单片机 |
无线传输模块 |
模块连接 |
微处理器 |
电源模块 |
avr系列单片机 |
lcd显示屏 |
显示模块</t>
  </si>
  <si>
    <t>脚环 |
加速度传感器 |
佩戴者 |
实时显示 |
设定值 |
电子设备</t>
  </si>
  <si>
    <t>放大电路 |
放大器连接 |
放大处理 |
电信号 |
放大器 |
输入端 |
功分器 |
合成器 |
滤波器</t>
  </si>
  <si>
    <t>电流刺激 |
受力信息 |
方向参数 |
电极片连接 |
电极片 |
方向夹角</t>
  </si>
  <si>
    <t>3  2016.04.13 公布 公布
2016.05.11 实质审查的生效 实质审查的生效
IPC(主分类):A61B5/11
申请日:20151120
2019.04.26 发明专利申请公布后的驳回 发明专利申请公布后的驳回
IPC(主分类):A61B   5/11
申请公布日:20160413</t>
  </si>
  <si>
    <t>CN201511034048.5</t>
  </si>
  <si>
    <t>虚拟现实设备的图像处理方法及装置</t>
  </si>
  <si>
    <t>本发明公开一种虚拟现实设备的图像处理方法，该虚拟现实设备具有N个显示区域，其中N为大于1的整数，第一显示区域对应于第一显示组件，其他显示区域分别对应于一个第二显示组件，该图像处理方法包括：第一显示组件获取图像数据，在第一显示区域输出所述图像数据；各个第二显示组件在第一显示组件的回调接口截取图像数据，分别在对应的显示区域输出截取到的图像数据。基于本发明公开的图像处理方法，能够实现虚拟现实设备中多个显示区域的同步显示，从而满足用户通过虚拟现实设备观看2D视频的需求。本发明还公开了虚拟现实设备的图像处理装置。</t>
  </si>
  <si>
    <t>一种虚拟现实设备的图像处理方法，其特征在于，所述虚拟现实设备具有N个显示区域，其中N为大于1的整数，第一显示区域对应于第一显示组件，其他显示区域分别对应于一个第二显示组件，所述图像处理方法包括： 　　所述第一显示组件获取图像数据，在所述第一显示区域输出所述图像数据； 　　各个所述第二显示组件在所述第一显示组件的回调接口截取所述图像数据，分别在对应的显示区域输出所述图像数据。</t>
  </si>
  <si>
    <t>代景宇 |
赵鸿飞</t>
  </si>
  <si>
    <t>代景宇</t>
  </si>
  <si>
    <t>2016/04/06</t>
  </si>
  <si>
    <t>H04N 21/431|H04N  5/04|H04N 21/43</t>
  </si>
  <si>
    <t>H04N 21/431</t>
  </si>
  <si>
    <t>H04N21/431|H04N5/04|H04N21/4302</t>
  </si>
  <si>
    <t>　虚拟现实设备能够创造出一种逼真的虚拟的显示效果。目前出现的虚拟现实设备包括智能眼镜和虚拟现实头盔等。虚拟现实设备在运行过程中，与用户的左眼对应的显示区域以及与用户的右眼对应的显示区域分别显示不同的图像，人眼获取这种带有差异的信息后产生立体感，也可以认为虚拟现实设备能够向用户呈现3D效果的图像。&lt;br/&gt;　但是，用户在使用虚拟现实设备的过程中同样有观看2D影像的需求，而现在的虚拟现实设备的设计架构是不同的显示区域播放不同的视频源，因此现有的虚拟现实设备无法满足用户观看2D影像的需求。</t>
  </si>
  <si>
    <t>　本发明属于图像处理技术领域，尤其涉及虚拟现实设备的图像处理方法及装置。</t>
  </si>
  <si>
    <t>[0039]　本发明公开虚拟现实设备的图像处理方法及装置，以使得虚拟现实设备能够在播放2D影像时存在至少两个同步显示区域，满足用户在虚拟现实设备观看2D影像的需求。 [0040]　参见图1，图1为本发明公开的虚拟现实设备的一种图像处理方法的流程图。其中，虚拟现实设备包括N个显示区域，N为大于1的整数。 [0041]　虚拟现实设备中的N个显示区域可以为N个单独的显示屏。例如：智能眼镜的左镜片为一个显示区域，智能眼镜的右镜片为一个显示区域。 [0042]　虚拟现实设备中的N个显示区域也可以为一个或多个显示屏上的N个不同区域。例如：智能头盔的显示面罩上，位于用户左眼前方的区域为一个显示区域，位于用户右眼前方的区域为另一个显示区域。 [0043]　当然，虚拟现实设备中显示区域的数量并不限定于2。 [0044]　虚拟现实设备的N个显示区域中的第一显示区域对应于第一显示组件，其他的显示区域分别对应于一个第二显示组件。需要说明的是，第一显示区域可以为N个显示区域中的任意一个。 [0045]　该图像处理方法包括： [0046]　步骤S11：第一显示组件获取图像数据，在第一显示区域输出所述图像数据。 [0047]　第一显示组件从视频源获取图像数据。第一显示组件执行一次获取图像数据的操作，能够获取到一帧图像的数据，并在第一显示区域显示该帧图像。 [0048]　步骤S12：各个第二显示组件在第一显示组件的回调接口截取图像数据，分别在对应的显示区域输出所述图像数据。 [0049]　各个第二显示组件在第一显示组件的回调接口截取第一显示组件从视频源获取到的图像数据，并在各自对应的显示区域输出截取到的图像数据。也就是说，第一显示组件和各个第二显示组件获取到的是同一帧图像的图像数据，之后在虚拟现实设备的N个显示区域输出同一帧图像，实现N个显示区域的同步显示。 [0050]　本发明公开的虚拟现实设备的图像处理方法，虚拟现实设备包括多个显示区域，其中第一显示区域对应于第一显示组件，其他的显示区域分别对应于一个第二显示组件，第一显示组件直接获取图像数据、并在第一显示区域输出，各个第二显示组件从第一显示组件的回调接口截取第一显示组件获取到的图像数据、并在相应的显示区域输出。由于第一显示组件和第二显示组件获取到的是同一帧图像的图像数据，并在虚拟现实设备的多个显示区域同时输出同一帧图像，因此能够实现虚拟现实设备中多个显示区域的同步显示，从而满足用户通过虚拟现实设备观看2D视频的需求。 [0051]　作为一种优选实施方式，第一显示组件获取图像数据，具体为：第一显示组件获取预先创建的MediaPlayer对象对视频文件进行解码得到的图像数据。 [0052]　在虚拟现实设备中预先创建MediaPlayer对象，之后加载要播放的视频文件，调用MediaPlayer对象控制视频文件的播放。 [0053]　实施中，第一显示组件优选采用TextureView组件。TextureView组件是一个全新的视角，允许显示内容流，比如视频或一个开放式绘图界面现场。TextureView组件表现得像一个普通的观点,而不是创造另一个窗口。 [0054]　第二显示组件可以采用ImageView组件，ImageView组件可以从不同来源加载图像，可以用于任何布局的管理器。 [0055]　当然，第二显示组件也可以采用其他具有图片浏览能力的显示组件，例如SurfaceView组件。 [0056]　作为优选方式，本发明中的第一显示组件采用TextureView组件，第二显示组件采用ImageView组件。 [0057]　参见图2，图2为本发明公开的虚拟现实设备的另一种图像处理方法的流程图。 [0058]　其中，虚拟现实设备包括N个显示区域，N为大于1的整数。虚拟现实设备中的N个显示区域可以为N个单独的显示屏，也可以为一个或多个显示屏上的N个不同区域。 [0059]　虚拟现实设备的N个显示区域中的第一显示区域对应于TextureView组件，其他的显示区域分别对应于一个ImageView组件。需要说明的是，第一显示区域可以为N个显示区域中的任意一个。 [0060]　该图像处理方法包括： [0061]　步骤S21：确定TextureView组件中指向内存缓冲区的指针变量。 [0062]　步骤S22：将TextureView组件中指向内存缓冲区的指针变量设置为MediaPlayer对象中指向内存缓冲区的指针变量。 [0063]　步骤S23：MediaPlayer对象更新内存缓冲区的图像数据时，TextureView组件的SurfaceTextureListener回调接口中的onSurfaceTextureUpdated函数获取内存缓冲区更新后的图像数据，在第一显示区域输出获取到的图像数据。 [0064]　步骤S24：各个ImageView组件在TextureView组件的SurfaceTextureListener回调接口中的onSurfaceTextureUpdated函数处，截取onSurfaceTextureUpdated函数从内存缓冲区获取到的图像数据，分别在对应的显示区域输出截取到的图像数据。 [0065]　在创建TextureView组件和MediaPlayer对象之后，确定TextureView组件的Surface，之后将TextureView组件的Surface设置为MediaPlayer对象的Surface。Surface是原始图像缓冲区(raw buffer)的一个句柄，可以理解为指向内存缓冲区的指针。 [0066]　将TextureView组件的Surface设置为MediaPlayer对象的Surface，也就是将TextureView组件中指向内存缓冲区的指针变量设置为MediaPlayer对象中指向内存缓冲区的指针变量。 [0067]　MediaPlayer对象解析视频文件产生图像数据后，就会将解析产生的图像数据传输至内存缓冲区，对内存缓冲区的数据进行更新。在内存缓冲区的数据每次更新的时候，TextureView组件的SurfaceTextureListener回调接口中的onSurfaceTextureUpdated函数获取该内存缓冲区更新后的图像数据，并在第一显示区域输出获取到的图像数据。 [0068]　同时，各个ImageView组件在TextureView组件的SurfaceTextureListener回调接口中的onSurfaceTextureUpdated函数处，截取onSurfaceTextureUpdated函数从内存缓冲区获取到的图像数据，分别在对应的显示区域输出截取到的图像数据。 [0069]　其中，ImageView组件截取到的图像数据具体为一帧图像的位图。 [0070]　本发明图2所示的虚拟现实设备的图像处理方法，虚拟现实设备包括多个显示区域，其中第一显示区域对应于TextureView组件，其他的显示区域分别对应于一个ImageView组件，通过将TextureView组件中指向内存缓冲区的指针变量设置为MediaPlayer对象中指向内存缓冲区的指针变量，使得MediaPlayer对象更新内存缓冲区的数据时，TextureView组件通过SurfaceTextureListener回调接口获取内存缓冲区更新后的数据，并在第一显示区域输出，各个ImageView从TextureView组件的回调接口截取TextureView组件获取到的图像数据、并在相应的显示区域输出。由于TextureView组件和各个ImageView组件获取到的是同一帧图像的图像数据，并在虚拟现实设备的多个显示区域同时输出同一帧图像，因此能够实现虚拟现实设备中多个显示区域的同步显示，从而满足用户通过虚拟现实设备观看2D视频的需求。 [0071]　本发明还公开一种虚拟现实设备的图像处理装置。 [0072]　其中，虚拟现实设备包括N个显示区域，N为大于1的整数。虚拟现实设备中的N个显示区域可以为N个单独的显示屏，也可以为一个或多个显示屏上的N个不同区域。 [0073]　该图像处理装置的结构如图3所示。 [0074]　该图像处理装置包括一个第一显示组件100和N-1个第二显示组件，在图3中各个第二显示组件均以200标示。 [0075]　其中： [0076]　第一显示组件100对应于虚拟现实设备的N个显示区域中的第一显示区域。第一显示组件100用于获取图像数据，在第一显示区域输出获取到的图像数据。 [0077]　N-1个第二显示组件200分别对应于N个显示区域中除第一显示区域之外的其他显示区域，各个第二显示组件200对应于不同的显示区域。第二显示组件200在第一显示组件的回调接口截取图像数据，在对应的显示区域输出图像数据。 [0078]　这里结合一个实例说明： [0079]　虚拟现实设备具有三个显示区域，分别记为显示区域1、显示区域2和显示区域3。相应的，图像处理装置包括一个第一显示组件和两个第二显示组件。其中，第一显示组件对应于显示区域1，一个第二显示组件对应于显示区域2，另一个第二显示组件对应于显示区域3。 [0080]　第一显示组件获取图像数据，并在虚拟现实设备的显示区域1输出获取到的图像数据。 [0081]　两个第二显示组件在第一显示组件的回调接口截取第一显示组件获取的图像数据，并在显示区域2和显示区域3输出截取到的图像数据。 [0082]　本发明公开的虚拟现实设备的图像处理装置，包括一个第一显示组件和N-1个第二显示组件，其中N为虚拟现实设备中显示区域的数量，N为大于1的整数，第一显示组件对应于N个显示区域中的第一显示区域，各个第二显示组件分别对应于N个显示区域中的其他显示区域，第一显示组件直接获取图像数据、并在第一显示区域输出，各个第二显示组件从第一显示组件的回调接口截取第一显示组件获取到的图像数据、并在相应的显示区域输出。由于第一显示组件和第二显示组件获取到的是同一帧图像的图像数据，并在虚拟现实设备的多个显示区域同时输出同一帧图像，因此能够实现虚拟现实设备中多个显示区域的同步显示，从而满足用户通过虚拟现实设备观看2D视频的需求。 [0083]　作为优选方式，本发明中的第一显示组件被配置为：获取预先创建的MediaPlayer对象对视频文件进行解码得到的图像数据，在第一显示区域输出获取到的图像数据。 [0084]　在虚拟现实设备中预先创建MediaPlayer对象，之后加载要播放的视频文件，调用MediaPlayer对象控制视频文件的播放。 [0085]　实施中，第一显示组件优选采用TextureView组件。第二显示组件可以采用ImageView组件，或者其他具有图片浏览能力的显示组件，例如SurfaceView组件。 [0086]　作为优选方式，本发明中的第一显示组件采用TextureView组件，第二显示组件采用ImageView组件。图4为本发明公开的虚拟现实设备的另一种图像处理装置的结构示意图，包括一个TextureView组件和多个ImageView组件。 [0087]　其中，TextureView组件获取图像数据，在第一显示区域输出图像数据，具体为： [0088]　MediaPlayer对象更新内存缓冲区的图像数据时，TextureView组件的SurfaceTextureListener回调接口中的onSurfaceTextureUpdated函数获取内存缓冲区更新后的图像数据，在第一显示区域输出获取到的图像数据。 [0089]　其中，预先确定TextureView组件中指向内存缓冲区的指针变量，将TextureView组件中指向内存缓冲区的指针变量设置为MediaPlayer对象中指向内存缓冲区的指针变量。 [0090]　需要说明的是，将TextureView组件中指向内存缓冲区的指针变量设置为MediaPlayer对象中指向内存缓冲区的指针变量，也就是将TextureView组件的Surface设置为MediaPlayer对象的Surface。 [0091]　各个ImageView组件在TextureView组件的回调接口截取图像数据，具体为： [0092]　各个ImageView组件在TextureView组件的SurfaceTextureListener回调接口中的onSurfaceTextureUpdated函数处，截取onSurfaceTextureUpdated函数从内存缓冲区获取到的图像数据。 [0094]　本说明书中各个实施例采用递进的方式描述，每个实施例重点说明的都是与其他实施例的不同之处，各个实施例之间相同相似部分互相参见即可。对于实施例公开的装置而言，由于其与实施例公开的方法相对应，所以描述的比较简单，相关之处参见方法部分说明即可。</t>
  </si>
  <si>
    <t>本发明还公开了虚拟现实设备的图像处理装置。</t>
  </si>
  <si>
    <t>CN104898280A |
CN103149690A |
CN202949517U |
CN102918847A |
CN102196286A |
US20120081776A1</t>
  </si>
  <si>
    <t>CN106385616B |
WO2018126957 |
WO2017185761 |
CN110114746A |
CN106385616A</t>
  </si>
  <si>
    <t>1.98</t>
  </si>
  <si>
    <t>视频源 |
同步显示 |
显示内容 |
用户观看 |
视频文件 |
虚拟现实 |
观看 |
显示区域 |
虚拟现实头盔 |
显示组件</t>
  </si>
  <si>
    <t>截取图像数据 |
右眼 |
左眼 |
帧图像 |
获取图像数据 |
图像数据传输 |
图像处理 |
输出图像数据 |
图像处理方法 |
区域输出 |
图像处理装置</t>
  </si>
  <si>
    <t>2d视频 |
2d影像 |
mediaplayer |
区域播放 |
图片浏览</t>
  </si>
  <si>
    <t>内存缓冲区 |
回调接口 |
对象更新 |
对象解析 |
获取内存 |
指针变量</t>
  </si>
  <si>
    <t>3  2016.04.06 公布 公布
2016.05.04 实质审查的生效 实质审查的生效
IPC(主分类):H04N21/431
申请日:20151231
2019.10.08 发明专利申请公布后的驳回 发明专利申请公布后的驳回
号牌文件类型代码=1602
号牌文件序号=10182691681779
IPC(主分类)=H04N  21/431
申请公布日=20160406</t>
  </si>
  <si>
    <t>CN201510997540.6</t>
  </si>
  <si>
    <t>一种拍照方法、装置及系统</t>
  </si>
  <si>
    <t>本申请公开了拍照方法、装置及系统，方法包括：主设备接收闪光操作指令；按照预先设定的规则，从N-1个从设备中，选择至少一个执行闪光操作的目标从设备；向目标从设备发送触发指令，触发目标从设备获取闪光参数，并按照闪光参数控制其闪光灯进行闪光；等待第一预设时间后，控制自身摄像头进行拍照。本申请公开的拍照方法中，主设备向目标从设备发送触发指令，触发目标从设备按照闪光参数进行闪光，然后在目标从设备进行闪光的状态下，主设备进行拍照，由于从设备为独立于主设备之外的智能设备，因此用户能够根据自己的需求，设置从设备的位置，并利用从设备的闪光灯进行曝光，解决了使用设备自身闪光灯拍照效果差，无法满足更高要求的问题。</t>
  </si>
  <si>
    <t>一种拍照方法，其特征在于，应用于拍照系统，所述拍照系统包括：N个智能设备，所述N个智能设备上设置有闪光灯，所述N个智能设备中包含有一个主设备，N-1个从设备，所述方法包括： 　　所述主设备接收闪光操作指令； 　　按照预先设定的规则，从所述N-1个从设备中，选择至少一个执行闪光操作的目标从设备； 　　向所述目标从设备发送触发指令，触发所述目标从设备获取闪光参数，并按照所述闪光参数控制其闪光灯进行闪光； 　　等待第一预设时间后，控制自身摄像头进行拍照。</t>
  </si>
  <si>
    <t>一种拍照方法，其特征在于，应用于拍照系统，所述拍照系统包括：N个智能设备，所述N个智能设备上设置有闪光灯，所述N个智能设备中包含有一个主设备，N-1个从设备，所述方法包括： 　　所述主设备接收闪光操作指令； 　　按照预先设定的规则，从所述N-1个从设备中，选择至少一个执行闪光操作的目标从设备； 　　向所述目标从设备发送触发指令，触发所述目标从设备获取闪光参数，并按照所述闪光参数控制其闪光灯进行闪光，所述闪光参数包括：接收触发指令与实际闪光之间的时间间隔，以及，闪光灯持续照亮的时间； 　　等待第一预设时间后，控制自身摄像头进行拍照； 　　其中，所述向所述目标从设备发送触发指令的过程包括：控制自身闪光灯进行闪光。</t>
  </si>
  <si>
    <t>杜泽民 |
崔庆亮</t>
  </si>
  <si>
    <t>杜泽民</t>
  </si>
  <si>
    <t>H04N  5/235|H04M  1/02|H04N  5/225</t>
  </si>
  <si>
    <t>H04N5/235|H04M1/0264|H04N5/2254</t>
  </si>
  <si>
    <t>　随着智能设备的普及，人们利用智能设备进行拍照的机会越来越多。用户在使用手机、平板电脑等智能设备进行拍照时，为了取得更好的光影效果，以满足不同光线条件下的拍照需要，需要闪光灯或者闪光系统的帮助。智能设备上安装的闪光灯可以配合摄像头的拍摄，在摄像头拍摄的瞬间同时进行闪光，达到曝光效果。&lt;br/&gt;　但是，由于智能设备上的摄像头与闪光灯的距离很近，并且，是固定设置，无法通过调整摄像头与闪光灯的相对位置来实现不同的光影效果，因此，无法满足对照片效果要求高的用户的需求。</t>
  </si>
  <si>
    <t>　本申请涉及移动通信技术领域，尤其涉及一种拍照方法、装置及系统。</t>
  </si>
  <si>
    <t>[0055]　本申请实施例公开的拍照方法，应用于拍照系统，该系统如图1所示，包括多个智能设备，每个智能设备上都有闪光灯，这些智能设备可以为手机、平板等。在这些智能设备中，有一个主设备101，其他的为从设备102，103，……10N，主设备和从设备间可以通过无线通信模块进行互联，无线通信模块可以为WIFI、蓝牙、2G/3G/4G数据通信模块中的一种。在实际使用时，用户可以根据需求将多个从设备摆放在需要的位置，例如，摆放在被拍摄物体201的周围，并且，可以根据实际情况，选择哪些从设备作为目标从设备，进行闪光，以实现曝光效果。如图中所示，主设备101负责拍摄，102，103，104作为目标从设备，组成闪光灯组，而10N不工作，例如，102为主光灯，103为补光灯，104为背景灯，各个目标从设备处的箭头表示可能的闪光路径。根据不同拍摄需要，从设备可以从不同角度进行闪光。 [0056]　本系统可以对应实际的应用场景为，某一用户在利用手机进行拍照时，可以利用其已有的其他手机或者平板的闪光灯，为拍照时提供闪光，既能够达到曝光效果，也无需购买专门的闪光灯进行曝光，无需增加开销。 [0057]　接下来，将从主设备和从设备的角度，分别对该系统的整个工作过程进行描述。 [0058]　本申请实施例公开的一种拍照方法的流程如图2所示，包括： [0059]　步骤S201：主设备接收闪光操作指令； [0060]　主设备进行拍照时，如果用户需要利用其他从设备进行闪光，则向主设备发送闪光操作指令。 [0061]　步骤S202：按照预先设定的规则，从所述N-1个从设备中，选择至少一个执行闪光操作的目标从设备； [0062]　当用户根据当前各个从设备所处的位置，结合想要达到的闪光效果，想让从设备中的某些设备进行闪光时，可以在发送闪光操作指令时，同时发送其选中的从设备的标识，以便于主设备接收到闪光操作指令时，能够从闪光操作指令中获取包含的从设备的标识，进而确定要触发哪些从设备作为目标从设备。当用户没有输入从设备标识时，可以认为默认的要利用所有从设备进行闪光。则主设备将所有的从设备都选择为目标从设备。当确定其中某些从设备作为目标从设备时，可以还包括，通过无线通信模块，或者其他方式，唤醒这些从设备，使其开始进行工作。 [0063]　另外，本实施例也并不限定只有此种选择目标从设备的方法，其同样可以为，用户手动设定某些从设备作为目标从设备，例如，手动开启某些从设备上的相应的应用程序，使其处于待命状态。当其开启时，通过无线通信模块向主设备发送通知，主设备根据接收到的通知信息，确定谁是目标从设备。 [0064]　步骤S203：向所述目标从设备发送触发指令，触发所述目标从设备获取闪光参数，并按照所述闪光参数控制其闪光灯进行闪光； [0065]　本实施例中，发送触发指令有两种方式。第一种方式，通过无线通信模块向所述目标从设备发送触发指令，所述触发指令中可以包含有所述闪光参数。当从设备通过自身的无线通信模块接收到触发指令后，同时也可以获得闪光参数。 [0066]　另一种方式为，控制自身闪光灯进行闪光。当其进行闪光时，周围的亮度发生变化，从设备通过感光元件检测到亮度变化后，则认定为收到了触发指令。 [0067]　由于通过闪光触发的方法无法直接发送闪光参数，则可以采用预先在从设备上设置闪光参数的方式，当其接收到触发指令后，在自身的存储单元中获取闪光参数。或者，也可以将闪光参数存储在网络上的公共区域，例如云盘，目标从设备在接收到触发指令后，可以通过网络从云盘上获取该闪光参数。 [0068]　即便采用第一种通过无线通信模块发送触发指令的方式，其触发指令中也可以不携带闪光参数，目标从设备也可以从自身的存储单元，或者网络上的公共区域来获取闪光参数。 [0069]　当为第一种发送触发指令的方式时，主设备可以将触发指令只发送给目标从设备，目标从设备接收到指令后进行工作。主设备也可以将触发指令发送给所有的从设备，在触发指令中包含有目标从设备的标识，当从设备接收到该触发指令后，先解析触发指令，分析其包含的标识中是否有自身的标识，如果有，则执行后续操作，如果没有，则忽略。 [0070]　当采用第二种方式发送触发指令时，如果预先设定用这种方式触发，则需要用户先手动设定目标从设备为开启状态，或者，能够检测周围亮度的状态，以便于能够接收到触发指令。 [0071]　步骤S204：在等待第一预设时间后，控制自身摄像头进行拍照。 [0072]　在闪光参数中，包含有接收触发指令与实际闪光之间的时间间隔t2，以及，闪光灯持续照亮的时间t3。 [0073]　为了实现在目标从设备进行闪光的状态下，主设备进行拍照，在主设备发送触发指令后，并不会马上进行拍照，而是会等待一段时间，假设该第一预设时间为t1，则t1是其发送触发指令后与目标从设备进行闪光之间的时间间隔，其可以近似等于闪光参数中，接收触发指令与实际闪光之间的时间间隔。该第一预设时间的目的为总设备与目标从设备间的同步。保证主设备进行拍照与目标从设备进行闪光尽量在同一时刻。 [0074]　当然，理论上两个时间为同一时刻是效果最好的，但是考虑到主设备发送触发指令，到目标从设备接收到指令的过程中也会有一定的时间间隔，所以，实际应用时，可将该间隔考虑在内作为t0，例如，2ms，则在设置t1的数值时，t0＝2ms，或者t0＝3ms，但是t0要小于闪光灯持续照亮的时间t3，以保证主设备在拍照时闪光灯仍然处于照亮的状态。 [0075]　上述实施例公开的拍照方法中，主设备向目标从设备发送触发指令，触发目标从设备按照闪光参数进行闪光，然后在目标从设备进行闪光的状态下，主设备进行拍照，由于从设备为独立于主设备之外的智能设备，因此用户能够根据自己的需求，设置从设备的位置，并利用从设备的闪光灯进行曝光，解决了使用设备自身闪光灯拍照效果差，无法满足更高要求的问题。。 [0076]　从目标从设备的角度来看，本申请实施例公开的一种拍照方法的流程如图3所示，包括： [0077]　步骤S301：目标从设备接收所述主设备发送的触发指令，所述目标从设备为所述主设备接收闪光操作指令后，按照预先设定的规则，从所述N-1个从设备中确定的； [0078]　步骤S302：获取闪光参数； [0079]　步骤S303：按照所述闪光参数控制自身闪光灯进行闪光。 [0080]　控制自身闪光灯在等待t2时间后开始闪光，并持续t3时间。 [0081]　其中，所述目标从设备接收所述主设备发送的触发指令的过程包括： [0082]　当检测到所述主设备的闪光灯进行闪光时，确定接收到了所述主设备发送的触发指令； [0083]　所述获取闪光参数的过程包括： [0084]　从自身存储单元中获取预先存储的闪光参数。 [0085]　可替换的，所述目标从设备接收所述主设备发送的触发指令的过程包括： [0086]　接收所述主设备通过无线通信模块发送的触发指令，所述触发指令中包含有所述闪光参数； [0087]　所述获取闪光参数的过程包括： [0088]　从所述触发指令中获取所述闪光参数。 [0089]　站在目标从设备的角度，其实现了接收主设备的触发指令，开启自身闪光灯进行闪光的目的，协助主设备完成了拍照的过程。 [0090]　在上述实施例中，主设备和从设备通过协同工作，解决了现有技术中使用设备自身闪光灯拍照效果差，无法满足更高要求的问题。 [0091]　本申请同时公开了一种拍照装置，其结构如图4所示，包括： [0092]　闪光指令接收模块401，用于接收闪光操作指令； [0093]　选择模块402，用于按照预先设定的规则，从所述N-1个从设备中，选择至少一个执行闪光操作的目标从设备； [0094]　触发指令发送模块403，用于向所述目标从设备发送触发指令，触发所述目标从设备获取闪光参数，并按照所述闪光参数进行闪光； [0095]　拍照控制模块404，用于在等待第一预设时间后，控制自身摄像头进行拍照 [0096]　本实施例公开的拍照装置的工作过程请参考图2所示流程，其完成的是主设备接收闪光操作指令，选择目标从设备，并触发目标从设备进行闪光的过程。 [0097]　本申请同时公开了另一种拍照装置，其结构如图5所示，包括： [0098]　触发指令接收模块501，用于接收所述主设备发送的触发指令，所述目标从设备为所述主设备接收闪光操作指令后，按照预先设定的规则，从所述N-1个从设备中确定的； [0099]　闪光参数获取模块502，用于获取闪光参数； [0100]　闪光控制模块503，用于按照所述闪光参数控制自身闪光灯进行闪光。 [0101]　本实施例公开的拍照装置的工作过程请参考图3所示流程，其完成的是目标从设备接收触发指令，获取闪光参数，并按照闪光参数控制自身闪光灯进行闪光的过程，配合主设备完成拍照工作。 [0102]　智能设备只要具有上述如图4所示的拍照装置，即可以具有相应的功能作为主设备，该过程在具体实现时，可以是，智能设备上安装能够实现上述主设备功能的应用程序。同样，智能设备想要具有上述如图5所示的装置，即可以具有相应的功能作为从设备，该过程在具体实现时，可以是，智能设备上安装能够实现上述从设备功能的应用程序。 [0105]　本实施例中的智能设备，能够根据用户的需求，组成拍照系统，实现一台设备拍照，其他设备闪光的目的，提升了拍照效果，满足了更高的需求。并且，因为无需对智能设备进行硬件改进，只需通过安装相应的应用程序，方便快捷，用户无需购买专业闪光灯，可以利用其它闲置智能设备作为从设备，不增加成本。 [0106]　本申请同时公开了一种拍照系统，其结构如图1中所示，其中，主设备101用于，接收闪光操作指令；按照预先设定的规则，从所述N-1个从设备中，选择至少一个执行闪光操作的目标从设备，向所述目标从设备发送触发指令； [0107]　所述目标从设备用于，接收所述主设备发送的触发指令，获取闪光参数，并按照所述闪光参数控制自身闪光灯进行闪光； [0108]　所述主设备101还用于，在等待第一预设时间后，控制自身摄像头进行拍照 [0109]　本申请公开的拍照系统中，主设备向目标从设备发送触发指令，触发目标从设备按照闪光参数进行闪光，然后在目标从设备进行闪光的状态下，主设备进行拍照的，由于从设备为独立于主设备之外的智能设备，因此能够实现用户根据自己的需求，设置从设备的位置，并利用从设备的闪光灯进行曝光，解决了现有技术中使用设备自身闪光灯拍照效果差，无法满足更高要求的问题。 [0110]　需要说明的是，本说明书中的各个实施例均采用递进的方式描述，每个实施例重点说明的都是与其他实施例的不同之处，各个实施例之间相同相似的部分互相参见即可。对于装置类实施例而言，由于其与方法实施例基本相似，所以描述的比较简单，相关之处参见方法实施例的部分说明即可。</t>
  </si>
  <si>
    <t>本申请公开的拍照方法中，主设备向目标从设备发送触发指令，触发目标从设备按照闪光参数进行闪光，然后在目标从设备进行闪光的状态下，主设备进行拍照，由于从设备为独立于主设备之外的智能设备，因此用户能够根据自己的需求，设置从设备的位置，并利用从设备的闪光灯进行曝光，解决了使用设备自身闪光灯拍照效果差，无法满足更高要求的问题。</t>
  </si>
  <si>
    <t>CN104023116A |
CN103929542A |
CN203337975U |
US20100073513A1</t>
  </si>
  <si>
    <t>CN111050069B |
CN108566706B |
CN112911776A |
CN112262564A |
CN111050069A |
CN108566706A |
CN106791203A |
CN105911798A</t>
  </si>
  <si>
    <t>1.89</t>
  </si>
  <si>
    <t>CN105472267B</t>
  </si>
  <si>
    <t>智能设备 |
触发指令 |
智能终端 |
操作指令 |
触发目标 |
用户需要 |
开启状态</t>
  </si>
  <si>
    <t>asplenium azoricum |
拍照方法 |
拍照装置 |
摄像头拍摄 |
拍照效果 |
摄像头 |
asphalt concrete mixture |
调整摄像头 |
拍照控制 |
被拍摄物体 |
aspergillus clavatus</t>
  </si>
  <si>
    <t>hard coding |
应用场景 |
获取模块 |
选择目标</t>
  </si>
  <si>
    <t>接收到 |
发送模块 |
主设备发送 |
主设备 |
接收模块 |
从设备 |
通知信息 |
直接发送 |
设备接收 |
无线通信模块发送</t>
  </si>
  <si>
    <t>4  2016.04.06 公布 公布
2016.05.04 实质审查的生效 实质审查的生效
IPC(主分类):H04N5/235
申请日:20151225
2019.07.12 授权 授权
2020.02.04 专利权人的姓名或者名称、地址的变更 专利权人的姓名或者名称、地址的变更
号牌文件类型代码=1602
号牌文件序号=10182700131041
IPC(主分类)=H04N   5/235
变更事项=专利权人
变更前=中科创达软件股份有限公司
变更后=中科创达软件股份有限公司
变更事项=地址
变更前=100191 北京市海淀区龙翔路甲1号泰翔商务楼4层401-409
变更后=100083 北京市海淀区清华东路9号创达大厦1层101-105室（东升地区）</t>
  </si>
  <si>
    <t>CN201510811221.1</t>
  </si>
  <si>
    <t>一种基于安卓手机的声控音乐播放器</t>
  </si>
  <si>
    <t>本发明公开了一种基于安卓手机的声控音乐播放器，包含微控制器模块、声控模块、音乐播放器和电源控制器，所述音乐播放器、声控模块和电源控制器分别与微控制器模块连接，所述音乐播放器包含音乐控制单元、音频输出单元、存储单元，所述存储单元、音乐控制单元和音频输出单元依次连接。</t>
  </si>
  <si>
    <t>一种基于安卓手机的声控音乐播放器，其特征在于：包含微控制器模块、声控模块、音乐播放器和电源控制器，所述音乐播放器、声控模块和电源控制器分别与微控制器模块连接，所述音乐播放器包含音乐控制单元、音频输出单元、存储单元，所述存储单元、音乐控制单元和音频输出单元依次连接；所述声控模块包含依次连接的语音处理单元、语音输入单元；所述电源控制器包含采样滤波电路、磁偏检测电路、DSP模块、CPLD模块、隔离驱动电路、功率放大电路；所述采样滤波电路、磁偏检测电路、功率放大电路连接在DSP模块的相应端口上，所述DSP模块通过CPLD模块连接隔离驱动电路； 　　其中，声控模块，用于输入音乐播放需求语音，并将输入的语音进行处理后发送至所述微控制器模块； 　　音乐播放器，用于存储各种音乐，并根据所述微控制器模块的控制进行音乐播放； 　　微控制器模块，用于识别用户通过所述声控模块输入的音乐播放需求语音，通过匹配所述音乐播放器内存储的对应音乐，并控制所述音乐播放器进行音乐播放。</t>
  </si>
  <si>
    <t>尹福勇 |
严浩 |
岳立新 |
蔡蓉 |
赵鸿飞</t>
  </si>
  <si>
    <t>尹福勇</t>
  </si>
  <si>
    <t>H04M1/72442|H04M2201/40</t>
  </si>
  <si>
    <t>　随着通信设备网络和计算机科学的不断发展，智能手机不再仅是通信网络的终端，还将成为互联网的终端，新一代的移动终端用户对移动设备的功能和性能有了更高的要求。目前，用语音来控制手机更是逐渐成为高端智能手机的必备功能之一。在很多特殊的环境中，比如驾车，或者只是放松地坐着，有时人们会希望解放双手，通过声音就能操纵手机应用，让生活更便利。&lt;br/&gt;　一直以来手机都是重要的多媒体播放媒介。特别是谷歌在2008年推出第一款安卓手机之后，使得手机愈发成为越来越重要的多媒体播放媒介手段。当前随着安卓手机的不断普及，使用手机来播放喜欢听的音乐，已经成为人们生活中不可或缺的一部分。对于安卓手机而言，通过音乐播放器播放音乐的时候，一般流程是：通过选择某首音乐，然后选择相应的音乐播放器，继而点击播放按键播放。播放过程中想要快进或者后退播放的话，需要点击快进按键和后退按键。对于之前播放已经暂停的音乐，想要继续播放，则仍然需要先选中之前的音乐，点击播放按键来播放。在这一系列过程中，控制音乐播放器的方式均是通过听众的手来主动点击屏幕也就是需要通过触摸屏幕的方式来控制播放的动作。对于安卓手机通过音乐播放器播放音乐的时候，有很多时候通过手点击屏幕来控制是不太方便的。比如在跑步运动过程中：想要切换音乐到下一首或者上一首。想要暂停当前播放的音乐。想要调节当前播放音乐的音量。想要快进或者后退播放器的播放进度条。</t>
  </si>
  <si>
    <t>　本发明涉及声控音乐播放器，尤其涉及一种基于安卓手机的声控音乐播放器，属于声控音乐播放控制领域。</t>
  </si>
  <si>
    <t>　　如图1所示，一种基于安卓手机的声控音乐播放器，包含微控制器模块、声控模块、音乐播放器和电源控制器，所述音乐播放器、声控模块和电源控制器分别与微控制器模块连接，所述音乐播放器包含音乐控制单元、音频输出单元、存储单元，所述存储单元、音乐控制单元和音频输出单元依次连接；所述声控模块包含依次连接的语音处理单元、语音输入单元；所述电源控制器包含采样滤波电路、磁偏检测电路、DSP模块、CPLD模块、隔离驱动电路、功率放大电路；所述采样滤波电路、磁偏检测电路、功率放大电路连接在DSP模块的相应端口上，所述DSP模块通过CPLD模块连接隔离驱动电路；  　　其中，声控模块，用于输入音乐播放需求语音，并将输入的语音进行处理后发送至所述微控制器模块；  　　音乐播放器，用于存储各种音乐，并根据所述微控制器模块的控制进行音乐播放；  　　微控制器模块，用于识别用户通过所述声控模块输入的音乐播放需求语音，通过匹配所述音乐播放器内存储的对应音乐，并控制所述音乐播放器进行音乐播放。 [0014]　其中，所述微控制器模块采用AVR系列单片机，所述存储单元采用DDR3，所述语音输入单元采用手机麦克风，所述音频输出单元采用喇叭。 [0015]　用户向声控模块输入包含自定义的播放曲目、播放模式的语音命令，通过微控制器模块控制音乐播放器进行音乐曲目的选择、播放。本发明能够实现用户通过声控进行音乐曲目的选择、播放模式的选择，并且能够对于选择结果向用户进行回馈；能够为用户使用移动终端进行播放音乐提供更便捷的实现方式，解放双手提高用户对移动终端的使用效率，提高用户的体验满意度、使用的便利程度。 [0016]　根据自身喜好，用户通过声控模块语音输入要求音乐播放器播放的音乐及播放模式；所述声控模块将用户的语音输入信息进行处理、识别后发送至微控制器模块，所述微控制器模块控制所述音乐播放器查找是否包含用户需求的音乐；当包含所有音乐或歌曲时；当不包含至少一首用户需求的歌曲或音乐时，跳转至步骤；根据用户需求，所述音乐播放器的音乐控制单元调用存储单元内的音乐，并根据用户要求的播放模式进行播放，结束；所述音乐播放器的音乐控制单元发送查找失败信息至该音乐播放器的喇叭，提示用户音乐查找失败；用户通过所述声控模块发送是否继续播放音乐信息至所述微控制器模块，该微控制器模块控制所述音乐播放器执行用户命令。 [0017]　AVR单片机具有预取指令功能，即在执行一条指令时，预先把下一条指令取进来，使得指令可以在一个时钟周期内执行；多累加器型，数据处理速度快；AVR单片机具有32个通用工作寄存器，相当于有32条立交桥，可以快速通行；中断响应速度快。AVR单片机有多个固定中断向量入口地址，可快速响应中断；AVR单片机耗能低。对于典型功耗情况，WDT关闭时为100nA，更适用于电池供电的应用设备；有的器件最低1.8 V即可工作；AVR单片机保密性能好。</t>
  </si>
  <si>
    <t>CN104851436A |
CN201886762U |
CN1897608A</t>
  </si>
  <si>
    <t>full time |
播放音乐 |
多媒体播放 |
播放控制 |
切换音乐 |
播放模式 |
播放曲目 |
full tube |
播放器 |
语音输入 |
语音命令 |
快进按键 |
语音输入信息 |
播放需求 |
gde算法</t>
  </si>
  <si>
    <t>full sized |
控制播放 |
语音处理单元 |
语音输入单元 |
声控模块 |
手机麦克风 |
声控音乐 |
安卓手机</t>
  </si>
  <si>
    <t>功率放大电路 |
输出单元 |
debian系统 |
采样滤波电路</t>
  </si>
  <si>
    <t>avr系列单片机 |
dsp模块 |
微控制器模块 |
cpld模块 |
电源控制器</t>
  </si>
  <si>
    <t>3  2016.04.06 公布 公布
2016.05.04 实质审查的生效 实质审查的生效
IPC(主分类):H04M1/725
申请日:20151120
2019.10.15 发明专利申请公布后的驳回 发明专利申请公布后的驳回
号牌文件类型代码=1602
号牌文件序号=10182692003655
IPC(主分类)=H04M   1/725
申请公布日=20160406</t>
  </si>
  <si>
    <t>CN201510810503.X</t>
  </si>
  <si>
    <t>一种联系人信息处理控制系统</t>
  </si>
  <si>
    <t>本发明公开了一种联系人信息处理控制系统，包含数据处理模块、人机交互界面、农历显示模块、生肖显示模块、星历显示模块、数据库模块、时间日期模块和电源模块；所述人机交互界面、农历显示模块、生肖显示模块、星历显示模块、数据库模块、时间日期模块和电源模块连接在数据处理模块的相应端口上。</t>
  </si>
  <si>
    <t>一种联系人信息处理控制系统，其特征在于：包含数据处理模块、人机交互界面、农历显示模块、生肖显示模块、星历显示模块、数据库模块、时间日期模块和电源模块；所述人机交互界面、农历显示模块、生肖显示模块、星历显示模块、数据库模块、时间日期模块和电源模块连接在数据处理模块的相应端口上； 　　其中，人机交互界面，用于联系人信息的输入及查询； 　　数据处理模块，用于根据对输入的联系人信息的分析处理，得出联系人的农历、生肖及星历信息； 　　农历显示模块，用于显示联系人的农历信息； 　　生肖显示模块，用于显示联系人的生肖信息； 　　星历显示模块，用于显示联系人的星历信息； 　　时间日期模块，用于记录输入联系人的时间和日期信息； 　　电源模块，用于提供数据处理模块、人机交互界面、农历显示模块、生肖显示模块、星历显示模块、数据库模块和时间日期模块所需电能。</t>
  </si>
  <si>
    <t>赖厚文 |
蔡蓉 |
赵鸿飞</t>
  </si>
  <si>
    <t>赖厚文</t>
  </si>
  <si>
    <t>H04M  1/2745|H04M  1/725</t>
  </si>
  <si>
    <t>H04M1/27457|H04M1/72436</t>
  </si>
  <si>
    <t>　联系人是手机重要应用，通常包含姓名，电话号码等内容，有的还包含属性等功能，比如某联系人属于同学、朋友、亲属、客户中的某一种或几种，进而可以通过某一属性分类进行联系人的查找，提高了查找联系人的效率。&lt;br/&gt;　起源于西方的星像学，根据出生年月，将人分成不同的十二种星座，目前这一分类标准在青年人群体中已经被广泛接受，但是手机终端却缺少对此功能的有效支持。&lt;br/&gt;　而在中国，传统上根据农历出生的年份，将人分成十二种生肖属相。</t>
  </si>
  <si>
    <t>　本发明涉及一种联系人控制系统，尤其涉及一种联系人信息处理控制系统，属于信息处理控制领域。</t>
  </si>
  <si>
    <t>　　如图1所示，一种联系人信息处理控制系统，包含数据处理模块、人机交互界面、农历显示模块、生肖显示模块、星历显示模块、数据库模块、时间日期模块和电源模块；所述人机交互界面、农历显示模块、生肖显示模块、星历显示模块、数据库模块、时间日期模块和电源模块连接在数据处理模块的相应端口上；  　　其中，人机交互界面，用于联系人信息的输入及查询；  　　数据处理模块，用于根据对输入的联系人信息的分析处理，得出联系人的农历、生肖及星历信息；  　　农历显示模块，用于显示联系人的农历信息；  　　生肖显示模块，用于显示联系人的生肖信息；  　　星历显示模块，用于显示联系人的星历信息；  　　时间日期模块，用于记录输入联系人的时间和日期信息；  　　电源模块，用于提供数据处理模块、人机交互界面、农历显示模块、生肖显示模块、星历显示模块、数据库模块和时间日期模块所需电能。 [0014]　其中，所述数据处理模块采用AVR系列单片机，所述人机交互界面采用触摸屏，所述时间日期模块采用时钟模块，所述电源模块采用可充电电池供电。 [0015]　如图2所示，本发明的联系人信息的输入及查询流程：编辑联系人信息，输入姓名、号码等信息，输入生日，人机交互界面，用于联系人信息的输入及查询；数据处理模块用于根据对输入的联系人信息的分析处理，得出联系人的农历、生肖及星历信息；农历显示模块用于显示联系人的农历信息；生肖显示模块用于显示联系人的生肖信息；星历显示模块用于显示联系人的星历信息；时间日期模块用于记录输入联系人的时间和日期信息。 [0016]　如图3所示，本发明联系人按星座的分类显示流程：遍历开始，计算当前日期的星座值，以星座为键值查询联系人数据库，返回属于此星座联系人条目，以列表显示属于此星座的联系人条目，获取下一个星座。 [0017]　本发明结构简单，易于实现；本发明用户可以按星座分类显示属于每一种星座的所有联系人；本发明计算当前日期的星座，优先显示属于此星座的所有联系人；本发明用户可以按生肖分类显示属于每一种生肖的所有联系人；本发明计算当前日期的农历年份，优先显示属于此生肖的所有联系人。</t>
  </si>
  <si>
    <t>查找联系人 |
日期信息 |
优先显示 |
联系人信息 |
列表显示 |
联系人条目 |
查询 |
联系人数据库 |
电话号码 |
属性分类 |
分类标准 |
技术术语</t>
  </si>
  <si>
    <t>输入姓名 |
时间日期 |
分类显示 |
农历信息 |
生肖属相 |
农历 |
记录输入 |
信息处理控制 |
处理控制系统</t>
  </si>
  <si>
    <t>显示模块 |
人机交互界面 |
数据库模块 |
时钟模块 |
手机终端 |
数据处理模块 |
触摸屏 |
电源模块 |
avr系列单片机</t>
  </si>
  <si>
    <t>星历信息 |
星历</t>
  </si>
  <si>
    <t>3  2016.04.06 公布 公布
2016.05.04 实质审查的生效 实质审查的生效
IPC(主分类):H04M1/2745
申请日:20151120
2019.05.10 发明专利申请公布后的驳回 发明专利申请公布后的驳回
IPC(主分类):H04M   1/2745
申请公布日:20160406</t>
  </si>
  <si>
    <t>CN201510801584.7</t>
  </si>
  <si>
    <t>一种提升杀毒应用程序安全性的方法及系统</t>
  </si>
  <si>
    <t>本申请公开了一种提升杀毒应用程序安全性的方法及系统，杀毒应用程序主体将提取的各应用程序的应用信息数据存入文件系统中，处于TEE的杀毒引擎服务端从文件系统获取应用信息数据，然后利用预先加载的病毒库对应用信息数据进行检测，并将检测结果通过杀毒引擎客户端发送给杀毒应用程序主体。本发明将杀毒应用程度中的关键模块杀毒引擎服务端转移到基于TrustZone的安全操作系统的TEE中，从而使杀毒应用程序在Android操作系统中运行到这些关键模块时，自动跳转到基于TrustZone的安全操作系统来执行，由于该安全操作系统本身是为安全设计，因此不会开源出源代码给攻击者研究，从而加大了攻击者分析和研究的难度。</t>
  </si>
  <si>
    <t>一种提升杀毒应用程序安全性的方法，其特征在于，包括： 　　处于富执行环境REE的杀毒应用程序主体利用接收到的用户输入的杀毒指令，启动杀毒功能； 　　所述杀毒应用程序主体扫描所在设备上安装的各应用程序，并提取各所述应用程序的应用信息数据； 　　所述杀毒应用程序主体将所述应用信息数据存放到文件系统中； 　　所述杀毒应用程序主体调用杀毒引擎客户端，触发所述杀毒引擎客户端向处于可信执行环境TEE的杀毒引擎服务端发送病毒检测命令； 　　所述杀毒引擎服务端接收所述病毒检测命令，并从所述文件系统获取所述应用信息数据； 　　所述杀毒引擎服务端利用预先从所述文件系统加载的病毒库对所述应用信息数据进行检测，并将检测结果发送至所述杀毒引擎客户端； 　　所述杀毒引擎客户端将所述检测结果发送至所述杀毒应用程序主体。</t>
  </si>
  <si>
    <t>杨光 |
王四军</t>
  </si>
  <si>
    <t>杨光</t>
  </si>
  <si>
    <t>2015/11/19</t>
  </si>
  <si>
    <t>2019/02/01</t>
  </si>
  <si>
    <t>G06F 21/55</t>
  </si>
  <si>
    <t>G06F21/565|G06F21/568|G06F2221/033</t>
  </si>
  <si>
    <t>　随着用户对安全认知的提升，越来越多的用户在设备上安装杀毒应用程序。Android(安卓)设备作为目前应用最为广泛的设备逐渐成为被攻击最多的一种设备，Android设备中的很多杀毒应用程序都遭到了攻击者的研究。同时，Android源代码是开源这一特征，导致杀毒应用程序被分析和恶意利用的风险相比于其他操作系统更大。因此，如何更好的保护杀毒应用程序本身也成为一个课题，这也是杀毒应用程序的安全基础。&lt;br/&gt;　目前，常用的方法是对杀毒应用程序进行加密、加壳等等。由于Android源代码是开源的，因此攻击者可以追踪杀毒应用程序在Android运行环境中的运行情况，这样，即使加密、加壳也难以保护一些核心代码。与此同时，加密、加壳后的程序文件本身也是很容易被破解的，因此安全度有限。&lt;br/&gt;　综上，如何提升杀毒应用程序的安全性是本领域技术人员亟待解决的技术问题。</t>
  </si>
  <si>
    <t>　本发明涉及杀毒软件技术领域，更具体的说，涉及一种提升杀毒应用程序安全性的方法及系统。</t>
  </si>
  <si>
    <t>[0051]　本发明实施例公开了一种提升杀毒应用程序安全性的方法及系统，以实现对杀毒应用程序安全性的提升。 [0052]　参见图1，本发明实施例公开的一种提升杀毒应用程序安全性的方法流程图，包括步骤： [0053]　步骤S11、处于REE的杀毒应用程序主体利用接收到的用户输入的杀毒指令，启动杀毒功能； [0054]　其中，REE(Rich Execution Environment，富执行环境)指的是Android、Linux、Windows、IOS等操作系统。在本申请中，REE主要指Android操作系统。 [0055]　需要说明的是，本步骤中的杀毒应用程序主体功能包括传统杀毒应用程序中除了杀毒引擎之外的其他部分，包括用户界面、扫描应用程序部分等。 [0056]　步骤S12、所述杀毒应用程序主体扫描所在设备上安装的各应用程序，并提取各所述应用程序的应用信息数据； [0057]　步骤S13、所述杀毒应用程序主体将所述应用信息数据存放到文件系统中； [0058]　步骤S14、所述杀毒应用程序主体调用杀毒引擎客户端，触发所述杀毒引擎客户端向处于TEE的杀毒引擎服务端发送病毒检测命令； [0059]　其中，TEE(Trusted Execution Environment，可信执行环境)相比REE而言，功能比较简单，且侧重于安全性设计，在本专利中特指基于TrustZone的安全操作系统。 [0061]　步骤S15、所述杀毒引擎服务端接收所述病毒检测命令，并从所述文件系统获取所述应用信息数据； [0062]　需要说明的是，文件系统是REE和TEE可以共同访问的，REE和TEE通过文件系统进行信息交互，交互内容包括病毒库、扫描应用程序扫描得到的应用信息数据等。 [0063]　步骤S16、所述杀毒引擎服务端利用预先从所述文件系统加载的病毒库对所述应用信息数据进行检测，并将检测结果发送至所述杀毒引擎客户端； [0064]　具体的，杀毒引擎服务端利用病毒匹配算法将病毒库和应用信息数据进行匹配，从而实现对应用信息数据的检测。 [0065]　步骤S17、所述杀毒引擎客户端将所述检测结果发送至所述杀毒应用程序主体。 [0067]　为进一步优化上述实施例，在步骤S17之后，还包括： [0068]　所述杀毒应用程序主体在用户界面显示所述检测结果。 [0069]　具体的，当杀毒引擎服务端在应用信息数据中检测到病毒时，杀毒应用程序主体会在用户界面显示病毒信息； [0070]　当杀毒引擎服务端在应用信息数据中没有检测到病毒时，杀毒应用程序主体会在用户界面显示当前设备正常的提示信息。 [0071]　为进一步提升杀毒应用程序的安全性，本发明还对获取的应用信息数据进行了加密。 [0072]　具体的，参见图2，本发明另一实施例公开的一种提升杀毒应用程序安全性的方法流程图，包括步骤： [0073]　步骤S21、处于REE的杀毒应用程序主体利用接收到的用户输入的杀毒指令，启动杀毒功能； [0074]　步骤S22、所述杀毒应用程序主体扫描所在设备上安装的各应用程序，并提取各所述应用程序的应用信息数据； [0075]　步骤S23、所述杀毒应用程序主体利用公钥对所述应用信息数据进行加密，并将加密后的应用信息数据存放到文件系统中； [0076]　步骤S24、所述杀毒应用程序主体调用杀毒引擎客户端，触发所述杀毒引擎客户端向处于TEE的杀毒引擎服务端发送病毒检测命令； [0077]　步骤S25、所述杀毒引擎服务端接收所述病毒检测命令，并从所述文件系统获取所述应用信息数据； [0078]　步骤S26、所述杀毒引擎服务端利用与所述公钥对应的私钥对所述应用信息数据进行解密，得到解密后的应用信息数据； [0079]　步骤S27、所述杀毒引擎服务端利用预先从所述文件系统加载的病毒库对所述解密后的应用信息数据进行检测，并将检测结果发送至所述杀毒引擎客户端； [0080]　步骤S28、所述杀毒引擎客户端将所述检测结果发送至所述杀毒应用程序主体。 [0081]　由于杀毒应用程序主体所处的环境是Android操作系统，杀毒引擎服务端所处的环境是TrustZone操作系统，因此杀毒应用程序主体和杀毒引擎服务端是相互独立的，为保护二者传输信息的完整性，本发明使两部分程序分别持一个非对称加密的公私钥(比如，RSA加密算法)，杀毒应用程序主体持公钥，在扫描得到应用信息数据后，利用公钥对该应用信息数据进行加密，然后将加密后的应用信息数据在文件系统进行存储；杀毒引擎服务端持有私钥，在从文件系统获取应用信息数据后，利用私钥对其解密，得到解密后的应用信息数据。 [0082]　综上可以看出，本发明通过对扫描得到的应用信息数据进行加密保证了被检测信息的完整性，同时保证其未被篡改。 [0083]　为进一步提升杀毒应用程序的安全性，上述实施例中的病毒库为加密病毒库。 [0084]　杀毒引擎服务端从文件系统加载病毒库后，首先对该病毒库进行解密，然后利用解密后的病毒库对解密后的应用信息数据进行检测。 [0085]　其中，病毒库的加密过程可以和应用信息数据一样，或是采用其他方式加密，本发明在此不做限定。 [0086]　需要说明的是，本发明为进一步加大攻击者分析和研究杀毒应用程序的难度，杀毒应用程序主体在文件系统存放应用信息数据的路径为随机选取的文件传输路径。 [0087]　此时，杀毒引擎客户端向杀毒引擎服务端发送病毒检测命令中携带有存放应用信息数据选取的路径信息。 [0089]　同时，由于杀毒应用程序主体所处的REE环境是可能被攻击和篡改的，因此，本发明为避免杀毒应用程序主体扫描到的应用信息数据被篡改后去欺骗杀毒引擎，在杀毒应用程序主体和杀毒引擎服务器间数据交互上增加了非对称加密进行保护，所采用的加密算法和密钥强度可以保护应用信息数据的安全。 [0090]　其中，本发明采用的加密技术手段可以扩展到所有REE和TEE数据交互的场景。 [0091]　与上述方法实施例相对应，本发明还提供了一种提升杀毒应用程序安全性的系统。 [0092]　参见图3，本发明实施例公开的一种提升杀毒应用程序安全性的系统的结构示意图，包括： [0093]　启动单元31，用于处于REE的杀毒应用程序主体利用接收到的用户输入的杀毒指令，启动杀毒功能； [0094]　其中，REE(Rich Execution Environment，富执行环境)指的是Android、Linux、Windows、IOS等操作系统。在本申请中，REE主要指Android操作系统。 [0095]　需要说明的是，本步骤中的杀毒应用程序主体功能包括传统杀毒应用程序中除了杀毒引擎之外的其他部分，包括用户界面、扫描应用程序部分等。 [0096]　提取单元32，用于所述杀毒应用程序主体扫描所在设备上安装的各应用程序，并提取各所述应用程序的应用信息数据； [0097]　存放单元33，用于所述杀毒应用程序主体将所述应用信息数据存放到文件系统中； [0098]　命令发送单元34，用于所述杀毒应用程序主体调用杀毒引擎客户端，触发所述杀毒引擎客户端向处于TEE的杀毒引擎服务端发送病毒检测命令； [0099]　其中，TEE(Trusted Execution Environment，可信执行环境)相比REE而言，功能比较简单，且侧重于安全性设计，在本专利中特指基于TrustZone的安全操作系统。 [0101]　接收单元35，用于所述杀毒引擎服务端接收所述病毒检测命令，并从所述文件系统获取所述应用信息数据； [0102]　需要说明的是，文件系统是REE和TEE可以共同访问的，REE和TEE通过文件系统进行信息交互，交互内容包括病毒库、扫描应用程序扫描得到的应用信息数据等。 [0103]　检测单元36，用于所述杀毒引擎服务端利用预先从所述文件系统加载的病毒库对所述应用信息数据进行检测，并将检测结果发送至所述杀毒引擎客户端； [0104]　具体的，杀毒引擎服务端利用病毒匹配算法将病毒库和应用信息数据进行匹配，从而实现对应用信息数据的检测。 [0105]　结果发送单元37，用于所述杀毒引擎客户端将所述检测结果发送至所述杀毒应用程序主体。 [0107]　为进一步优化上述实施例，还包括： [0108]　显示单元，用于所述杀毒应用程序主体在用户界面显示所述检测结果。 [0109]　具体的，当杀毒引擎服务端在应用信息数据中检测到病毒时，杀毒应用程序主体会在用户界面显示病毒信息； [0110]　当杀毒引擎服务端在应用信息数据中没有检测到病毒时，杀毒应用程序主体会在用户界面显示当前设备正常的提示信息。 [0111]　为进一步提升杀毒应用程序的安全性，本发明还对获取的应用信息数据进行了加密。 [0112]　因此，在上述实施例中，存放单元33包括： [0113]　存放子单元331，用于所述杀毒应用程序主体利用公钥对所述应用信息数据进行加密，并将加密后的应用信息数据存放到文件系统中。 [0114]　与此同时，检测单元36包括： [0115]　解密子单元361，用于所述杀毒引擎服务端利用与所述公钥对应的私钥对所述应用信息数据进行解密，得到解密后的应用信息数据； [0116]　检测子单元362，用于所述杀毒引擎服务端利用预先从所述文件系统加载的病毒库对所述解密后的应用信息数据进行检测，并将检测结果发送至所述杀毒引擎客户端。 [0117]　具体参见图4，本发明另一实施例公开的一种提升杀毒应用程序安全性的系统的结构示意图，包括： [0118]　启动单元31，用于处于REE的杀毒应用程序主体利用接收到的用户输入的杀毒指令，启动杀毒功能； [0119]　提取单元32，用于所述杀毒应用程序主体扫描所在设备上安装的各应用程序，并提取各所述应用程序的应用信息数据； [0120]　存放子单元331，用于所述杀毒应用程序主体利用公钥对所述应用信息数据进行加密，并将加密后的应用信息数据存放到文件系统中； [0121]　命令发送单元34，用于所述杀毒应用程序主体调用杀毒引擎客户端，触发所述杀毒引擎客户端向处于TEE的杀毒引擎服务端发送病毒检测命令； [0122]　接收单元35，用于所述杀毒引擎服务端接收所述病毒检测命令，并从所述文件系统获取所述应用信息数据； [0123]　解密子单元361，用于所述杀毒引擎服务端利用与所述公钥对应的私钥对所述应用信息数据进行解密，得到解密后的应用信息数据； [0124]　检测子单元362，用于所述杀毒引擎服务端利用预先从所述文件系统加载的病毒库对所述解密后的应用信息数据进行检测，并将检测结果发送至所述杀毒引擎客户端； [0125]　结果发送单元37，用于所述杀毒引擎客户端将所述检测结果发送至所述杀毒应用程序主体。 [0126]　由于杀毒应用程序主体所处的环境是Android操作系统，杀毒引擎服务端所处的环境是TrustZone操作系统，因此杀毒应用程序主体和杀毒引擎服务端是相互独立的，为保护二者传输信息的完整性，本发明使两部分程序分别持一个非对称加密的公私钥(比如，RSA加密算法)，杀毒应用程序主体持公钥，在扫描得到应用信息数据后，利用公钥对该应用信息数据进行加密，然后将加密后的应用信息数据在文件系统进行存储；杀毒引擎服务端持有私钥，在从文件系统获取应用信息数据后，利用私钥对其解密，得到解密后的应用信息数据。 [0127]　综上可以看出，本发明通过对扫描得到的应用信息数据进行加密保证了被检测信息的完整性，同时保证其未被篡改。 [0128]　为进一步提升杀毒应用程序的安全性，上述实施例中的病毒库为加密病毒库。 [0129]　杀毒引擎服务端从文件系统加载病毒库后，首先对该病毒库进行解密，然后利用解密后的病毒库对解密后的应用信息数据进行检测。 [0130]　其中，病毒库的加密过程可以和应用信息数据一样，或是采用其他方式加密，本发明在此不做限定。 [0131]　需要说明的是，本发明为进一步加大攻击者分析和研究杀毒应用程序的难度，存放单元33包括： [0132]　发送子单元，用于所述杀毒应用程序主体利用随机选取的文件传输路径，将所述应用信息数据存放到文件系统中。 [0133]　此时，杀毒引擎客户端向杀毒引擎服务端发送病毒检测命令中携带有存放应用信息数据选取的路径信息。 [0135]　同时，由于杀毒应用程序主体所处的REE环境是可能被攻击和篡改的，因此，本发明为避免杀毒应用程序主体扫描到的应用信息数据被篡改后去欺骗杀毒引擎，在杀毒应用程序主体和杀毒引擎服务器间数据交互上增加了非对称加密进行保护，所采用的加密算法和密钥强度可以保护应用信息数据的安全。 [0136]　需要说明的是，系统实施例中，各组成部分的工作原理具体请参见对应方法实施例部分，本发明在此不做限定。 [0138]　本说明书中各个实施例采用递进的方式描述，每个实施例重点说明的都是与其他实施例的不同之处，各个实施例之间相同相似部分互相参见即可。</t>
  </si>
  <si>
    <t>本发明将杀毒应用程度中的关键模块杀毒引擎服务端转移到基于TrustZone的安全操作系统的TEE中，从而使杀毒应用程序在Android操作系统中运行到这些关键模块时，自动跳转到基于TrustZone的安全操作系统来执行，由于该安全操作系统本身是为安全设计，因此不会开源出源代码给攻击者研究，从而加大了攻击者分析和研究的难度。</t>
  </si>
  <si>
    <t>CN102682228A |
CN102208002A |
CN1648814A</t>
  </si>
  <si>
    <t>CN109117625B |
CN107305607B |
CN109117625A |
CN108416215A |
CN107305607A</t>
  </si>
  <si>
    <t>1.61</t>
  </si>
  <si>
    <t>CN105468969B</t>
  </si>
  <si>
    <t>程序文件 |
安全域 |
可信执行环境 |
无法访问 |
源代码 |
应用信息 |
服务端 |
文件系统 |
客户端 |
界面显示 |
用户输入 |
接收到 |
路径信息</t>
  </si>
  <si>
    <t>核心代码 |
rsa加密算法 |
应用程序安全 |
程序安全性 |
病毒库 |
安全操作系统 |
程序主体 |
系统加载 |
病毒检测 |
文件传输路径 |
启动杀毒 |
发送病毒 |
杀毒引擎 |
检测命令</t>
  </si>
  <si>
    <t>存放到 |
信息数据 |
存放单元</t>
  </si>
  <si>
    <t>体扫描 |
数据选取</t>
  </si>
  <si>
    <t>4  2016.04.06 公布 公布
2016.05.04 实质审查的生效 实质审查的生效
IPC(主分类):G06F21/55
申请日:20151119
2019.02.01 授权 授权
2020.02.04 专利权人的姓名或者名称、地址的变更 专利权人的姓名或者名称、地址的变更
号牌文件类型代码=1602
号牌文件序号=10182700146724
IPC(主分类)=G06F  21/55
变更事项=专利权人
变更前=中科创达软件股份有限公司
变更后=中科创达软件股份有限公司
变更事项=地址
变更前=100191 北京市海淀区龙翔路甲1号泰翔商务楼4层401-409
变更后=100083 北京市海淀区清华东路9号创达大厦1层101-105室（东升地区）</t>
  </si>
  <si>
    <t>CN201510801145.6</t>
  </si>
  <si>
    <t>一种信息处理方法、装置及电子设备</t>
  </si>
  <si>
    <t>本发明实施例公开了一种信息处理方法、装置及电子设备，操作栏具有可移动状态，当操作栏处于可移动状态时，监测操做体是否对操作栏进行拖拽触控操作；当监测到操做体对操作栏进行拖拽触控操作时，将操作栏移动至所述拖拽触控操作的终止位置。也就是说，通过本发明实施例，操作栏具有浮动功能，当操作栏处于可移动状态时，用户可以将操作栏拖动至用户方便操作的位置，方便用户对操作栏的操作，提高电子设备的可操作性。</t>
  </si>
  <si>
    <t>一种信息处理方法，应用于具有触摸屏的电子设备，所述触摸屏显示第一界面时，所述第一界面具有操作栏，所述操作栏上至少设置有一个虚拟按键；其特征在于，所述操作栏具有可移动状态和不可移动状态两种状态；所述方法包括： 　　当所述触摸屏显示所述第一界面时，若所述操作栏处于可移动状态，监测操做体是否对所述操作栏进行拖拽触控操作； 　　当监测到操做体对所述操作栏进行拖拽触控操作时，将所述操作栏移动至所述拖拽触控操作终止的位置。</t>
  </si>
  <si>
    <t>王庆民 |
朱勇</t>
  </si>
  <si>
    <t>G06F  3/0486|G06F  3/0488</t>
  </si>
  <si>
    <t>G06F  3/0486</t>
  </si>
  <si>
    <t>G06F3/0486|G06F3/04886</t>
  </si>
  <si>
    <t>　随着电子技术的迅速发展，电子设备(如智能手机、平板电脑等)的功能越来越丰富，用户对智能手机的操作也越来越频繁。&lt;br/&gt;　发明人在实现本发明的过程中发现，用户在使用电子设备的过程中，一些虚拟操作按键通常位于显示屏的边缘，如位于显示屏最上方或最下方。而对于习惯单手握持电子设备的用户而言，由于用户易于操作的位置通常位于显示屏中间的位置，因此，单手握持时，用户对显示屏边缘位置的虚拟按键的操作比较困难，需要用户变换电子设备在手中的位置，使得电子设备的可操作性较差。</t>
  </si>
  <si>
    <t>　本发明涉及信息技术领域，更具体地说，涉及一种信息处理方法、装置及电子设备。</t>
  </si>
  <si>
    <t>[0036]　本发明实施例提供的信息处理方法及装置应用于具有触摸屏的电子设备，该电子设备可以为智能手机，也可以为平板电脑等。当触摸屏显示第一界面时，该第一界面具有操作栏，该操作栏上至少设置有一个虚拟按键，通过对虚拟按键处的触控屏进行预设触控操作，可以执行相应的操作。该电子设备可以是基于Android平台的电子设备。 [0037]　本发明实施例中，操作栏具有可移动状态和不可移动状态两种可选的状态。当操作栏处于可移动状态时，通过对操作栏执行拖拽操作可以移动操作栏的位置。当操作栏处于不可移动状态时，操作栏不可以进行移动。 [0038]　请参阅图1，图1为本发明实施例提供的信息处理方法的一种实现流程图，可以包括： [0039]　步骤S11：当所触摸屏显示第一界面时，若操作栏处于可移动状态，监测操做体是否对操作栏进行拖拽触控操作； [0040]　如图2a所示，为现有技术中操作栏的显示位置示意图。其中，状态栏StatusBar位于显示界面的最上方，用于显示电池电量、时间、WIFI状态等系统信息；操作栏ActionBar位于状态栏下方，紧挨状态栏，操作栏上通常设置有图标(如应用图标)、操作按键(如，查找、添加等)等；在操作栏下方是活跃区域(即Activity区域)，该区域显示比例最大，也是人机交互的主要关注点。 [0041]　本发明实施例中，操作栏处于可移动状态时，可能位于如图2a中所示的位置，也可能位于活跃区域的任意一位置(即，操作栏已经被移动过)。 [0042]　步骤S12：当监测到操做体对操作栏进行拖拽触控操作时，将操作栏移动至拖拽触控操作终止的位置。 [0043]　在操作栏处于可移动状态后，若操做体对操作栏进行拖拽触控操作，则操作栏可以随着操做体的移动而移动，当操做体在第一位置停止拖拽时，操作栏移动至第一位置。该第一位置可以是活跃区域中的任意一区域。当然，为了便于操作，用户通过操做体(手指，触控笔等)将操作栏拖拽至用户方便操作的位置，如用户单手握持手机进行操作时，可以将操作栏拖拽至手指容易触控的位置范围内。当用户不再需要对操作栏上的虚拟按键进行操作时，还可以将操作栏拖拽回原始位置，即图2a中所示位置。 [0044]　如图2b所示，为本发明实施例提供的将操作栏拖拽至活跃区域时的一种示例图。 [0045]　本发明实施例提供的信息处理方法，操作栏具有可移动状态，当操作栏处于可移动状态时，监测操做体是否对操作栏进行拖拽触控操作；当监测到操做体对操作栏进行拖拽触控操作时，将操作栏移动至所述拖拽触控操作的终止位置。也就是说，通过本发明实施例，操作栏具有浮动功能，当操作栏处于可移动状态时，用户可以将操作栏拖动至用户方便操作的位置，方便用户对操作栏的操作，提高电子设备的可操作性。 [0046]　可选的，本发明实施例提供的信息处理方法还可以包括： [0047]　若操作栏处于不可移动状态，当监测到操做体对操作栏进行第一触控操作时，将操作栏由不可移动状态变更为可移动状态；第一触控操作与拖拽触控操作不同。 [0048]　本发明实施例种，当操作栏处于不可移动状态时，用户可以通过第一触控操作触发操作栏由不可移动状态变更为可移动状态。第一触控操作可以为长按触控操作，或者，双击触控操作等。 [0049]　可选的，在将操作栏移动至拖拽触控操作终止的位置之后，本发明实施例提供的信息处理方法还可以包括： [0050]　将操作栏由可移动状态变更为不可移动状态。 [0051]　本发明实施例中，在将操作栏移动至拖拽触控操作的终止位置之后，自动将操作栏由可移动状态变更为不可移动状态，方便用户对操作栏上的虚拟按键进行操作，避免误操作将操作栏移位。 [0052]　可选的，在将操作栏移动至拖拽触控操作终止的位置之后，本发明实施例提供的信息处理方法还可以包括： [0053]　当监测到操做体对操作栏进行第二触控操作时，将操作栏由可移动状态变更为不可移动状态。 [0054]　本发明实施例中，在将操作栏移动至拖拽触控操作的终止位置之后，不是自动将操作栏由可移动状态变更为不可移动状态，而是在由操做体对操作栏进行第二触控操作触发操作栏由可移动状态变更为不可移动状态，便于用户继续进行拖拽操作。 [0055]　可选的，与方法实施例相对应，本发明实施例还提供一种信息处理装置，本发明实施例提供的信息处理装置的一种结构示意图如图3所示，可以包括： [0056]　监测模块31和执行模块32；其中， [0057]　监测模块31用于当触摸屏显示第一界面时，若操作栏处于可移动状态，监测操做体是否对操作栏进行拖拽触控操作； [0058]　本发明实施例中，操作栏处于可移动状态时，可能位于如图2a中所示的位置，也可能位于活跃区域的任意一位置(即，操作栏已经被移动过)。 [0059]　执行模块32用于当监测模块监测到操做体对操作栏进行拖拽触控操作时，将操作栏移动至拖拽触控操作终止的位置。 [0060]　在操作栏处于可移动状态后，若操做体对操作栏进行拖拽触控操作，则操作栏可以随着操做体的移动而移动，当操做体在第一位置停止拖拽时，操作栏移动至第一位置。该第一位置可以是活跃区域中的任意一区域。当然，为了便于操作，用户通过操做体(手指，触控笔等)将操作栏拖拽至用户方便操作的位置，如用户单手握持手机进行操作时，可以将操作栏拖拽至手指容易触控的位置范围内。 [0061]　本发明实施例提供的信息处理装置，操作栏具有可移动状态，当操作栏处于可移动状态时，监测操做体是否对操作栏进行拖拽触控操作；当监测到操做体对操作栏进行拖拽触控操作时，将操作栏移动至所述拖拽触控操作的终止位置。也就是说，通过本发明实施例，操作栏具有浮动功能，当操作栏处于可移动状态时，用户可以将操作栏拖动至用户方便操作的位置，方便用户对操作栏的操作，提高电子设备的可操作性。 [0062]　可选的，在图3所示实施例的基础上，本发明实施例提供的信息处理装置的另一种结构示意图如图4所示，还可以包括： [0063]　第一变更模块41，用于若操作栏处于不可移动状态，当监测到操做体对操作栏进行第一触控操作时，将操作栏由不可移动状态变更为可移动状态；第一触控操作与拖拽触控操作不同。 [0064]　本发明实施例种，当操作栏处于不可移动状态时，用户可以通过第一触控操作触发操作栏由不可移动状态变更为可移动状态。第一触控操作可以为长按触控操作，或者，双击触控操作等。 [0065]　可选的，在图3所示实施例的基础上，本发明实施例提供的信息处理装置的又一种结构示意图如图5所示，还可以包括： [0066]　第二变更模块51，用于在执行模块32将操作栏移动至拖拽触控操作终止的位置之后，将操作栏由可移动状态变更为不可移动状态。 [0067]　本发明实施例中，在将操作栏移动至拖拽触控操作的终止位置之后，自动将操作栏由可移动状态变更为不可移动状态，方便用户对操作栏上的虚拟按键进行操作，避免误操作将操作栏移位。 [0068]　需要说明的是，第二变更模块51也可以适用于图4所示实施例中。 [0069]　可选的，在图3所示实施例的基础上，本发明实施例提供的信息处理装置的又一种结构示意图如图6所示，还可以包括： [0070]　第三变更模块61，用于在执行模块32将操作栏移动至拖拽触控操作终止的位置之后，当监测到操做体对操作栏进行第二触控操作时，将操作栏由可移动状态变更为不可移动状态。 [0071]　本发明实施例中，在将操作栏移动至拖拽触控操作的终止位置之后，不是自动将操作栏由可移动状态变更为不可移动状态，而是在由操做体对操作栏进行第二触控操作触发操作栏由可移动状态变更为不可移动状态，便于用户继续进行拖拽操作。 [0072]　需要说明的是，第三变更模块61也可以适用于图4所示实施例中。 [0073]　本发明实施例还提供一种电子设备，该电子设备具有触摸屏，当触摸屏显示第一界面时，第一界面具有操作栏，操作栏上至少设置有一个虚拟按键；该电子设备还具有如前任意一实施例所述的信息处理装置。 [0076]　在本申请所提供的几个实施例中，应该理解到，所揭露的系统(若存在)、装置和方法，可以通过其它的方式实现。例如，以上所描述的装置实施例仅仅是示意性的，例如，所述模块的划分，仅仅为一种逻辑功能划分，实际实现时可以有另外的划分方式，例如多个模块或组件可以结合或者可以集成到另一个系统，或一些特征可以忽略，或不执行。另一点，所显示或讨论的相互之间的耦合或直接耦合或通信连接可以是通过一些接口，装置或单元的间接耦合或通信连接，可以是电性，机械或其它的形式。 [0077]　所述作为分离部件说明的模块可以是或者也可以不是物理上分开的，作为模块显示的部件可以是或者也可以不是物理单元，即可以位于一个地方，或者也可以分布到多个网络单元上。可以根据实际的需要选择其中的部分或者全部单元来实现本实施例方案的目的。</t>
  </si>
  <si>
    <t>也就是说，通过本发明实施例，操作栏具有浮动功能，当操作栏处于可移动状态时，用户可以将操作栏拖动至用户方便操作的位置，方便用户对操作栏的操作，提高电子设备的可操作性。</t>
  </si>
  <si>
    <t>CN104793843A |
CN102722324A |
US8510671B1</t>
  </si>
  <si>
    <t>JP7081048B2 |
JP2022501741A |
CN112714901A |
CN106201231A</t>
  </si>
  <si>
    <t>虚拟按键 |
触控操作 |
虚拟操作 |
操作时 |
hard rock |
触控笔 |
握持手机 |
可移动状态</t>
  </si>
  <si>
    <t>应用图标 |
显示界面 |
状态栏 |
第一界面 |
触发操作 |
区域显示 |
显示位置 |
操作栏 |
终止位置 |
用户变换 |
位置范围 |
不可移动</t>
  </si>
  <si>
    <t>触摸屏 |
触摸屏显示 |
误操作 |
操作按键 |
人机交互 |
显示屏 |
平板电脑 |
监测模块</t>
  </si>
  <si>
    <t>电子设备 |
执行模块 |
状态变更 |
信息处理装置</t>
  </si>
  <si>
    <t>3  2016.04.06 公布 公布
2016.05.04 实质审查的生效 实质审查的生效
IPC(主分类):G06F3/0486
申请日:20151119
2019.10.15 发明专利申请公布后的驳回 发明专利申请公布后的驳回
号牌文件类型代码=1602
号牌文件序号=10182692008301
IPC(主分类)=G06F   3/0486
申请公布日=20160406</t>
  </si>
  <si>
    <t>CN201510796158.9</t>
  </si>
  <si>
    <t>一种信息处理方法及移动终端</t>
  </si>
  <si>
    <t>本申请提供了一种信息处理方法及移动终端，用户对该移动终端进行操作过程中，当检测到信息处理请求时，该移动终端的屏幕上将会显示至少一个选择光标以及至少一个预设辅助功能按钮，其中，该预设辅助功能按钮包括主按键和多个方向键，用户此时通过对该预设辅助功能按钮进行操作，就能够调整选择光标的位置，无需用手指在触摸屏上调整选择光标的位置，且因该预设辅助功能按钮比该选择光标的可操作面积大，点击操作比现有的触摸滑动的操作精确度更高，从而避免了误操作，提高了用户体验。</t>
  </si>
  <si>
    <t>一种信息处理方法，其特征在于，所述方法包括： 　　当检测到信息处理请求时，显示至少一个选择光标以及至少一个预设辅助功能按钮，所述预设辅助功能按钮包括主按键和多个方向键； 　　获取用户对所述预设辅助功能按钮的触发事件； 　　根据所述触发事件调整相应的所述选择光标的位置，以响应所述信息处理请求。</t>
  </si>
  <si>
    <t>陈为 |
杜宗超</t>
  </si>
  <si>
    <t>2015/11/18</t>
  </si>
  <si>
    <t>G06F  3/0481|G06F  3/0488</t>
  </si>
  <si>
    <t>G06F3/04812|G06F3/04886|G06F2203/04801</t>
  </si>
  <si>
    <t>　随着信息技术的快速发展，为了方面用户操作，增大显示面积等，目前绝大部分移动终端的显示屏都是触摸屏，用户可通过对该触摸屏进行触摸操作来实现对其显示内容的位置移动、界面切换、信息复制、粘贴以及剪切等等处理，从而满足用户实际需求，这为用户的生活、工作和休闲娱乐提供了很大便利。&lt;br/&gt;　在现有技术中，当用户对移动终端触摸屏显示的信息进行编辑处理时，通常都是长按该信息段落中的某一处，从而选中一部分内容后，通常需要用手指拖动所显示光标完成所需编辑操作。然而，受到屏幕尺寸、分辨率、光标大小以及位置等因素的限制，现有的这种处理方法很容易导致误操作，降低了用户体验。</t>
  </si>
  <si>
    <t>　本申请主要涉及通信技术领域，更具体地说是涉及一种信息处理方法及移动终端。</t>
  </si>
  <si>
    <t>WO2009110941A2 |
CN104375980A |
CN104020948A |
CN102609188A |
CN102385475A</t>
  </si>
  <si>
    <t>CN107360086B |
CN106502545B |
CN109298829A |
CN107360086A |
CN106502545A</t>
  </si>
  <si>
    <t>光标移动 |
界面切换 |
屏幕显示 |
显示预设 |
显示内容 |
方向键 |
移动终端屏幕 |
用户操作 |
触摸操作 |
触发操作 |
功能按钮 |
显示属性 |
检测用户 |
操作信息 |
移动终端检测 |
触发事件 |
触摸屏 |
操作时 |
显示区域 |
移动终端</t>
  </si>
  <si>
    <t>触摸滑动 |
选择光标 |
移动终端触摸屏 |
epoch counter |
信息选择模式 |
向右键</t>
  </si>
  <si>
    <t>向上键 |
向下键 |
主按键</t>
  </si>
  <si>
    <t>辅助功能 |
控制失效 |
信息处理模式</t>
  </si>
  <si>
    <t>3  2016.04.06 公布 公布
2016.05.04 实质审查的生效 实质审查的生效
IPC(主分类):G06F3/0481
申请日:20151118
2019.12.20 发明专利申请公布后的驳回 发明专利申请公布后的驳回
号牌文件类型代码=1602
号牌文件序号=10182696843566
IPC(主分类)=G06F   3/0481
申请公布日=20160406</t>
  </si>
  <si>
    <t>CN201510792359.1</t>
  </si>
  <si>
    <t>一种移动终端语音呼叫的方法及系统</t>
  </si>
  <si>
    <t>本申请公开了一种移动终端语音呼叫的方法及系统，当用户打开移动终端的拨号盘时，移动终端在确定当前注册网络类型为LTE网络的情况下，开始向LTE网络发送扩展服务请求，提前开始发起CS网络回落，从而使得拨号过程和CS网络回落过程同时进行，当用户发起语音呼叫请求时，移动终端已经完成CS网络回落过程。相比现有技术而言，节约了移动终端从LTE网络回落到CS网络的时间，从而大大减少了发起语音呼叫延迟时间，解决了现有技术中的问题。</t>
  </si>
  <si>
    <t>一种移动终端语音呼叫的方法，其特征在于，包括： 　　在电路交换CS网络提前回落功能开启的情况下，接收用户输入的拨号请求，打开拨号盘； 　　判断当前注册网络类型是否为长期演进LTE网络； 　　如果是，则通过基带处理器向所述LTE网络发送扩展服务请求，以触发CS网络回落； 　　接收所述LTE网络反馈的CS网络参数，所述CS网络参数为所述LTE网络在接收到所述扩展服务请求后发送； 　　根据所述CS网络参数，由所述LTE网络回落到CS网络； 　　接收用户输入的语音呼叫请求，发起在所述CS网络中的语音呼叫。</t>
  </si>
  <si>
    <t>李毅泉 |
耿增强</t>
  </si>
  <si>
    <t>李毅泉</t>
  </si>
  <si>
    <t>2015/11/17</t>
  </si>
  <si>
    <t>H04W 36/14|H04W 36/00</t>
  </si>
  <si>
    <t>H04W 36/14</t>
  </si>
  <si>
    <t>H04W36/14|H04W36/0005</t>
  </si>
  <si>
    <t>H04W36</t>
  </si>
  <si>
    <t>　当前，移动终端在LTE(Long Term Evolution，长期演进)网络中发起语音呼叫主要有以下解决方案：方案一，双待机方案，移动终端同时在LTE网络和电路交换(Circuit Switched，CS)网络待机，并可同时发起LTE网络和CS网络的业务。但是该方案在移动终端侧实现难度较高，在实际应用中采用较少。方案二，语音只通过LTE网络传输方案，这是LTE网络中语音业务的最终解决方案，具有呼叫延迟短，支持高质量音视频通过等优点，但是该方案需要在网络侧增加IMS(IP Multimedia Subsystem，IP多媒体子系统)，目前很多LTE网络还不支持。方案三，单待方案，又称CS网络回落方案，移动终端在LTE网络待机，在需要发起CS网络业务时，移动终端向LTE网络发起请求，LTE网络收到请求后引导移动终端驻留到CS网络，并同时释放LTE网络，然后移动终端在CS网络发起语音业务。该方案对网络和移动终端的要求都相对简单，对于移动终端而言也比较省电，因此是实际使用最多的方案。&lt;br/&gt;　但是，对于方案三而言，移动终端在发起语音呼叫时才开始向LTE网络发起CS网络回落请求，并在该移动终端回落到CS网络后才开始语音呼叫，因此发起语音呼叫延迟时间较长。</t>
  </si>
  <si>
    <t>　本发明涉及语音呼叫技术领域，更具体的说，涉及一种移动终端语音呼叫的方法及系统。</t>
  </si>
  <si>
    <t>[0046]　本发明实施例公开了一种移动终端语音呼叫的方法及系统，以解决发起语音呼叫延迟时间较长的问题。 [0047]　参见图1，本发明实施例公开的一种移动终端语音呼叫的方法流程图，包括步骤： [0048]　步骤S11、在电路交换CS网络提前回落功能开启的情况下，接收用户输入的拨号请求，打开拨号盘； [0049]　其中，CS网络通常指2G/3G网络。 [0050]　需要说明的是，移动终端在打开拨号盘时开始回落到CS网络，这时移动终端可以继续数据传输，由于CS网络数据传输速度相对LTE网络较低，因此数据传输速度会受到一定影响，针对这个影响，本发明设计了一个控制CS网络提前回落的开关，用户可以控制CS网络提前回落功能的开启和关闭。 [0051]　用户通常是为了打电话而开启拨号盘，所以对数据下载速度影响一般不敏感，若不想影响数据下载，可以选择关闭CS网络提前回落功能。 [0052]　步骤S12、判断当前注册网络类型是否为长期演进LTE网络，如果是，则执行步骤S13； [0054]　扩展服务请求(Extended Service Request，ESR)是移动终端在LTE网络下需要发起CSFB(Circuit Switched Fallback，电路交换网络回落)过程时给LTE网络发送的请求消息。 [0055]　步骤S14、接收所述LTE网络反馈的CS网络参数，所述CS网络参数为所述LTE网络在接收到所述扩展服务请求后发送； [0056]　步骤S15、根据所述CS网络参数，由所述LTE网络回落到CS网络； [0057]　步骤S16、接收用户输入的语音呼叫请求，发起在所述CS网络中的语音呼叫。 [0058]　综上可以看出，本发明提供一种移动终端语音呼叫的方法，当用户打开移动终端的拨号盘时，移动终端在确定当前注册网络类型为LTE网络的情况下，开始向LTE网络发送扩展服务请求，提前开始发起CS网络回落，从而使得拨号过程和CS网络回落过程同时进行，当用户发起语音呼叫请求时，移动终端已经完成CS网络回落过程。相比现有技术而言，节约了移动终端从LTE网络回落到CS网络的时间，从而大大减少了发起语音呼叫延迟时间，解决了现有技术中的问题。 [0059]　实验表明，采用本发明提供的方法相比现有技术而言可以节约4～5秒语音呼叫延迟时间。 [0060]　需要说明的是，在上述实施例的步骤S12中，当判定当前注册网络类型不是LTE网络时，表明当前注册网络类型为CS网络，此时，移动终端会直接根据用户输入的语音呼叫请求，发起在CS网络中的语音呼叫。 [0061]　为避免用户打开拨号盘后长时间不输入语音呼叫请求，在上述实施例的基础上，参见图2，本发明另一实施例公开的一种移动终端语音呼叫的方法流程图，包括步骤： [0062]　步骤S21、在电路交换CS网络提前回落功能开启的情况下，接收用户输入的拨号请求，打开拨号盘； [0063]　步骤S22、判断当前注册网络类型是否为长期演进LTE网络，如果是，则执行步骤S23； [0065]　步骤S24、接收所述LTE网络反馈的CS网络参数，所述CS网络参数为所述LTE网络在接收到所述扩展服务请求后发送； [0066]　步骤S25、根据所述CS网络参数，由所述LTE网络回落到CS网络； [0067]　步骤S26、在回落到所述CS网络的同时，开启CS网络保持注册的计时器； [0068]　步骤S27、判断所述计时器的计时时间是否超过预设时间段，如果是，则执行步骤S28，否则，执行步骤S29； [0069]　其中，预设时间段可以为30秒，当然也可以为其它数据，具体依据实际需要而定。 [0070]　步骤S28、由所述CS网络恢复为所述LTE网络； [0071]　需要说明的是，本步骤中的CS网络为当前注册的CS网络。 [0072]　步骤S29、判断在所述预设时间段内是否接收到用户输入的语音呼叫请求，如果是，则执行步骤S30； [0073]　步骤S30、接收用户输入的语音呼叫请求，发起在所述CS网络中的语音呼叫。 [0074]　可以看出，计时器是在移动终端回落到CS网络时开启，因此，在计时器开启的时间段，移动终端一直驻留在CS网络。为避免用户打开拨号盘后长时间不输入语音呼叫请求，当检测到计时器的计时时间超过预设时间段后，判定用户虽然打开了拨号盘，但是并没有语音呼叫要求，此时移动终端的网络注册类型由CS网络恢复为LTE网络。 [0078]　综上可以看出，本发明提供一种移动终端语音呼叫的方法，当用户打开移动终端的拨号盘时，移动终端在确定当前注册网络类型为LTE网络的情况下，开始向LTE网络发送扩展服务请求，提前开始发起CS网络回落，从而使得拨号过程和CS网络回落过程同时进行，当用户发起语音呼叫请求时，移动终端已经完成CS网络回落过程。相比现有技术而言，节约了移动终端从LTE网络回落到CS网络的时间，从而大大减少了发起语音呼叫延迟时间，解决了现有技术中的问题。 [0079]　为进一步优化上述实施例，在步骤S30之后，还包括： [0080]　步骤S31、当检测到通话通路关断时，关闭所述计时器。 [0081]　需要说明的是，当移动终端退出拨号盘时，计时器也会停止计时。 [0082]　其中，在上述实施例中，还包括步骤： [0083]　当检测到通话通路关断时，由所述CS网络恢复为所述LTE网络。 [0084]　其中，本步骤中的CS网络为当前注册的CS网络。 [0085]　综上可以看出，本发明提供一种移动终端语音呼叫的方法，当用户打开移动终端的拨号盘时，移动终端在确定当前注册网络类型为LTE网络的情况下，开始向LTE网络发送扩展服务请求，提前开始发起CS网络回落，从而使得拨号过程和CS网络回落过程同时进行，当用户发起语音呼叫请求时，移动终端已经完成CS网络回落过程。相比现有技术而言，节约了移动终端从LTE网络回落到CS网络的时间，从而大大减少了发起语音呼叫延迟时间，解决了现有技术中的问题。 [0086]　与上述方法实施例相对应，本发明还提供了一种移动终端语音呼叫的系统。 [0087]　参见图3，本发明实施例公开的一种移动终端语音呼叫的系统的结构示意图，包括： [0088]　第一接收单元31，用于在电路交换CS网络提前回落功能开启的情况下，接收用户输入的拨号请求，打开拨号盘； [0089]　其中，CS网络通常指2G/3G网络。 [0090]　需要说明的是，移动终端在打开拨号盘时开始回落到CS网络，这时移动终端可以继续数据传输，由于CS网络数据传输速度相对LTE网络较低，因此数据传输速度会受到一定影响，针对这个影响，本发明设计了一个控制CS网络提前回落的开关，用户可以控制CS网络提前回落功能的开启和关闭。 [0091]　第一判断单元32，用于判断当前注册网络类型是否为长期演进LTE网络； [0093]　扩展服务请求(Extended Service Request，ESR)是移动终端在LTE网络下需要发起CSFB(Circuit Switched Fallback，电路交换网络回落)过程时给LTE网络发送的请求消息。 [0094]　第二接收单元34，用于接收所述LTE网络反馈的CS网络参数，所述CS网络参数为所述LTE网络在接收到所述扩展服务请求后发送； [0095]　回落单元35，用于根据所述CS网络参数，由所述LTE网络回落到CS网络； [0096]　语音呼叫单元36，用于接收用户输入的语音呼叫请求，发起在所述CS网络中的语音呼叫。 [0097]　综上可以看出，本发明提供一种移动终端语音呼叫的系统，当用户打开移动终端的拨号盘时，移动终端在确定当前注册网络类型为LTE网络的情况下，开始向LTE网络发送扩展服务请求，提前开始发起CS网络回落，从而使得拨号过程和CS网络回落过程同时进行，当用户发起语音呼叫请求时，移动终端已经完成CS网络回落过程。相比现有技术而言，节约了移动终端从LTE网络回落到CS网络的时间，从而大大减少了发起语音呼叫延迟时间，解决了现有技术中的问题。 [0098]　需要说明的是，在上述实施例中，当第一判断单元32判定当前注册网络类型不是LTE网络时，表明当前注册网络类型为CS网络，此时，移动终端会直接根据用户输入的语音呼叫请求，发起在CS网络中的语音呼叫。 [0099]　为避免用户打开拨号盘后长时间不输入语音呼叫请求，在上述实施例的基础上，参见图4，本发明另一实施例公开的一种移动终端语音呼叫的系统的结构示意图，包括： [0100]　第一接收单元41，用于在电路交换CS网络提前回落功能开启的情况下，接收用户输入的拨号请求，打开拨号盘； [0101]　第一判断单元42，用于判断当前注册网络类型是否为长期演进LTE网络； [0103]　第二接收单元44，用于接收所述LTE网络反馈的CS网络参数，所述CS网络参数为所述LTE网络在接收到所述扩展服务请求后发送； [0104]　回落单元45，用于根据所述CS网络参数，由所述LTE网络回落到CS网络； [0105]　开启单元46，用于在回落单元45回落到所述CS网络的同时，开启CS网络保持注册的计时器； [0106]　第二判断单元47，用于判断所述计时器的计时时间是否超过预设时间段，如果是，则执行第一恢复单元48，否则，执行第三判断单元49； [0107]　其中，预设时间段可以为30秒，当然也可以为其它数据，具体依据实际需要而定。 [0108]　第一恢复单元48，用于在第二判断单元47判断为是的情况下，由所述CS网络恢复为所述LTE网络； [0109]　其中，所述CS网络为当前注册的CS网络。 [0110]　第三判断单元49，用于在第二判断单元47判断为否的情况下，判断在所述预设时间段内是否接收到用户输入的语音呼叫请求，如果是，则执行继续执行单元50； [0111]　继续执行单元50，用于在第三判断单元49判断为是的情况下，继续执行语音呼叫单元51； [0112]　语音呼叫单元51，用于接收用户输入的语音呼叫请求，发起在所述CS网络中的语音呼叫。 [0113]　可以看出，计时器是在移动终端回落到CS网络时开启，因此，在计时器开启的时间段，移动终端一直驻留在CS网络。为避免用户打开拨号盘后长时间不输入语音呼叫请求，当检测到计时器的计时时间超过预设时间段后，判定用户虽然打开了拨号盘，但是并没有语音呼叫要求，此时移动终端将当前的网络注册类型由CS网络恢复为LTE网络。 [0117]　为进一步优化上述实施例，还包括： [0118]　关闭单元52，用于在所述接收用户输入的语音呼叫请求，发起在所述CS网络中的语音呼叫之后，当检测到通话通路关断时，关闭所述计时器。 [0119]　需要说明的是，当移动终端退出拨号盘时，计时器也会停止计时。 [0120]　其中，在上述实施例中，还包括： [0121]　第二恢复单元，用于当检测到通话通路关断时，由所述CS网络恢复为所述LTE网络。 [0122]　其中，所述CS网络为当前注册的CS网络。 [0123]　综上可以看出，本发明提供一种移动终端语音呼叫的系统，当用户打开移动终端的拨号盘时，移动终端在确定当前注册网络类型为LTE网络的情况下，开始向LTE网络发送扩展服务请求，提前开始发起CS网络回落，从而使得拨号过程和CS网络回落过程同时进行，当用户发起语音呼叫请求时，移动终端已经完成CS网络回落过程。相比现有技术而言，节约了移动终端从LTE网络回落到CS网络的时间，从而大大减少了发起语音呼叫延迟时间，解决了现有技术中的问题。 [0125]　本说明书中各个实施例采用递进的方式描述，每个实施例重点说明的都是与其他实施例的不同之处，各个实施例之间相同相似部分互相参见即可。</t>
  </si>
  <si>
    <t>相比现有技术而言，节约了移动终端从LTE网络回落到CS网络的时间，从而大大减少了发起语音呼叫延迟时间，解决了现有技术中的问题。</t>
  </si>
  <si>
    <t>CN105049617A |
CN101909342A |
CN101500212A |
US20150163701A1 |
US20120257494A1</t>
  </si>
  <si>
    <t>CN109309940B |
CN109309940A</t>
  </si>
  <si>
    <t>语音呼叫 |
语音业务 |
lte网络 |
cs网络 |
anti-cd20 mab |
终端驻留 |
cs网络业务 |
service request |
注册网络 |
拨号盘 |
接收单元 |
时间段</t>
  </si>
  <si>
    <t>csfb |
网络待机 |
3g网络 |
请求消息 |
移动终端 |
计时时间 |
保持注册 |
计时器</t>
  </si>
  <si>
    <t>呼叫请求 |
ip多媒体子系统 |
拨号请求 |
电路交换cs网络 |
扩展服务请求 |
接收到 |
基带处理器 |
判断单元 |
接收用户输入</t>
  </si>
  <si>
    <t>通话 |
电路交换网络 |
呼叫延迟</t>
  </si>
  <si>
    <t>3  2016.04.06 公布 公布
2016.05.04 实质审查的生效 实质审查的生效
IPC(主分类):H04W36/14
申请日:20151117
2020.03.06 发明专利申请公布后的驳回 发明专利申请公布后的驳回
号牌文件类型代码=1602
号牌文件序号=10182701758962
IPC(主分类)=H04W  36/14
申请公布日=20160406</t>
  </si>
  <si>
    <t>CN201511021587.5</t>
  </si>
  <si>
    <t>一种信息加解密处理方法及系统</t>
  </si>
  <si>
    <t>　本申请公开一种信息加解密处理方法、发送终端、接收终端及信息加解密处理系统，所述方法在发送终端通过基于目标接收终端的标识信息生成目标接收终端的公钥，并利用生成的公钥对待发送信息进行加密，提升了信息的安全性，在接收终端通过利用该终端特有的私钥，实现了对接收的加密信息进行解密。可见，本申请基于非对称加密技术，利用一“公钥-私钥”密钥对实现了用户信息的端到端加密，任何第三方均无法获得用户的信息内容，从而避免了终端信息在传输过程中因非法拦截等原因而导致的信息泄漏，进一步提升了终端信息的安全性。</t>
  </si>
  <si>
    <t>一种信息加解密处理方法，其特征在于，应用于发送终端，所述方法包括： 　　获取目标接收终端的标识信息，及预先存储的公共秘钥参数； 　　利用所述标识信息及所述公共秘钥参数，生成所述目标接收终端的公钥； 　　基于所述公钥对目标信息进行预设的加密处理，得到加密信息； 　　将所述加密信息发送至所述目标接收终端。</t>
  </si>
  <si>
    <t>吴春阳 |
杨光 |
王四军</t>
  </si>
  <si>
    <t>2016/03/30</t>
  </si>
  <si>
    <t>H04L  9/08|H04L 29/06</t>
  </si>
  <si>
    <t>H04L  9/08</t>
  </si>
  <si>
    <t>H04L63/0428|H04L9/0825|H04L63/0876</t>
  </si>
  <si>
    <t>　随着智能手机等移动终端的发展与普及，用户对终端信息的安全认知及安全需求越来越高，为确保用户终端信息安全，对终端信息的加密处理成为本领域的重点关注方向。&lt;br/&gt;　具体地，传统的智能手机等移动终端，在短信息发出后无法对信息内容进行安全控制，如果出现传输过程中信息被拦截等情况，则会导致信息内容的泄漏，从而为终端用户的信息安全带来了较大隐患，基于此，本领域亟需提供一种终端设备的短信息加解密处理方案，以确保终端信息的安全性。</t>
  </si>
  <si>
    <t>　本发明属于终端信息安全技术领域，尤其涉及一种信息加解密处理方法及系统。</t>
  </si>
  <si>
    <t>[0067]　为了引用和清楚起见，下文中使用的技术名词、简写或缩写总结解释如下： [0068]　IBE：Identity-Based?Encryption，在中国也称为IBC(Identity-Based?Cryptograph)，即基于标识的密码技术，已经通过中国国家密码管理局的认证并授权为SM9算法(商密9号算法)，IBE加密技术使用的是非对称密码体系，加密与解密使用两套不同的密钥，每个人的公钥就是他的身份标识，比如E-Mail地址，电话号码等。而私钥则以数据的形式由用户自己掌握。 [0069]　PKG：Private?Key?Generator，私钥生成器。 [0071]　实施例一 [0072]　本发明实施例一公开一种可应用于发送终端的信息加解密处理方法，所述发送终端具体可以是智能手机、可穿戴设备、平板电脑等移动终端，参考图1，所述信息加解密处理方法可以包括以下步骤： [0073]　S101：获取目标接收终端的标识信息，及预先存储的公共秘钥参数。 [0074]　本申请旨在基于非对称加密技术，实现用户信息例如用户短信息的端到端加密，以防止任何第三方获得终端用户的信息内容，本实施例具体以手机设备为例对所述信息加解密处理方法进行阐述，其中，所述标识信息可以是手机号码等能够标识所述手机设备身份的信息。 [0075]　本申请方法的实施需要依赖于服务端提供的PKG(Private?Key?Generator，私钥生成器)，所述服务端可以是一台PC(Personal?Computer，个人计算机)或者一台服务器，所述服务端的PKG预先基于IBE密码技术生成主秘钥，以及与所述主秘钥相对应的公共秘钥参数，所述主秘钥及所述公共秘钥参数为相互对应的秘钥对，用于为本申请实现端到端加密时使用的“公钥-私钥”秘钥对的生成提供支持。 [0076]　具体地，用户手机设备的私钥仍由服务端PKG生成，PKG利用IBE密码技术，根据用户手机号码及所述主秘钥，为用户手机设备生成一相应私钥，PC或服务器将生成的私钥转化成二维码，以便于Android手机等接收终端通过二维码扫描方式进行私钥导入(私钥的私密性较高，此环节可通过相应的权限限制，来确保用户仅能导入其个人私钥，而不能导入他人私钥)，后续接收终端将利用该私钥进行所接收加密信息的解密。PC或服务器提供的所述公共秘钥参数同样可采用二维码形式，供作为发送终端的手机设备扫描获得。 [0077]　由于现实应用场景中，用户手机设备同时具有信息收发功能，即同时作为发送终端和接收终端，因此，PC或服务器可将用户私钥及所述公共秘钥参数转化在一个二维码中，即使用一个二维码来同时承载用户私钥及所述公共秘钥参数的信息，从而后续终端用户可通过一次二维码扫描操作，获得其私钥以及所述公共秘钥参数，二维码扫描完成后，用户终端提取所述二维码中的私钥信息及公共秘钥参数信息并进行存储。 [0078]　在从PC或服务器获取所述公共秘钥参数的基础上，当用户有信息发送需求时，可通过手动输入手机号码或调出通讯录选择联系人等方式，向用户手机等终端设备提交目标接收终端的手机号码，之后，终端设备读取预先存储的公共秘钥参数，为信息加密时所需的公钥的生成进行数据准备。 [0079]　S102：利用所述标识信息及所述公共秘钥参数，生成所述目标接收终端的公钥。 [0080]　在以上步骤的基础上，本步骤中发送终端利用IBE密码技术，根据目标接收终端的手机号码及所述公共秘钥参数，生成目标接收终端的公钥，该公钥与目标接收终端从PC或服务器扫描获得的私钥构成一相互对应的秘钥对。 [0081]　S103：基于所述公钥对目标信息进行预设的加密处理，得到加密信息。 [0082]　发送终端利用所生成的公钥对用户编辑好的待发送目标信息进行加密，得到密文信息，为便于接收终端对加密信息与普通信息进行有效区分，本申请采用在密文信息头部添加加密标识的方式，提供加密信息的识别功能，例如在密文信息的头部添加一“#”、*”或“＄”等，在此基础上，所述密文信息及其头部添加的加密标识，共同构成最终待发送的加密信息。 [0083]　S104：将所述加密信息发送至所述目标接收终端。 [0084]　当利用所述公钥对用户编辑好的信息进行加密，得到所述加密信息后，可依据用户提交的目标接收终端的手机号码，将所述加密信息发送至所述目标接收终端，由于所述加密信息的解密秘钥，即与所述加密信息的公钥相配对的私钥仅由所述目标接收终端持有，因此本申请实现了用户信息的端到端加密，任何第三方均无法获得用户的信息内容。 [0085]　实施例二 [0086]　本发明实施例二公开一种可应用于接收终端的信息加解密处理方法，参考图2，所述信息加解密处理方法可以包括以下步骤： [0087]　S201：接收并识别加密信息； [0088]　S202：当识别出所接收信息为加密信息时，获取预先存储的所述接收终端的私钥； [0089]　S203：基于所述私钥对所述加密信息进行预设的解密处理，得到解密信息。 [0090]　当接收终端接收到发送终端发送的加密信息时，首先通过该信息头部的加密标识，如“#”、“*”或“＄”等识别出所接收信息为加密信息，之后滤除该信息头部的加密标识，得到密文信息，并继续利用预先扫描二维码并提取的私钥信息，对所述密文信息进行解密，从而最终可得到具有可读性的明文信息，供用户阅读。 [0091]　由以上方案可知，本申请公开的信息加解密处理方法，在发送终端通过基于目标接收终端的标识信息生成目标接收终端的公钥，并利用生成的公钥对待发送信息进行加密，提升了信息的安全性，在接收终端通过利用该终端特有的私钥，实现了对接收的加密信息进行解密。可见，本申请基于非对称加密技术，利用一“公钥-私钥”密钥对实现了用户信息的端到端加密，任何第三方均无法获得用户的信息内容，从而避免了终端信息在传输过程中因非法拦截等原因而导致的信息泄漏，进一步提升了终端信息的安全性。 [0092]　具体实施本申请方案时，可将本申请提供的二维码信息(私钥、公共秘钥参数)提取功能，公钥生成功能及信息加解密功能以软件程序的形式集成在用户终端中，从而从用户角度来讲，在预先从服务端扫描获取用户终端私钥及公共秘钥参数的基础上，在发送信息时，仅需提交目标接收终端的手机号即可实现待发送信息的自动加密，接收信息时，可基于终端设备的自动解密功能(依据预先存储的解密程序)直接阅读已解密的信息内容，从而本申请实现了轻量级的终端信息加解密功能，不需依赖认证中心来对信息进行认证及过滤，在提升了终端信息安全性的同时，确保了用户操作的便捷性及低成本投入。 [0093]　实施例三 [0094]　本发明实施例三公开一种发送终端，参考图3，所述发送终端包括第一获取模块301、生成模块302、加密处理模块303和发送模块304。 [0095]　第一获取模块301，用于获取目标接收终端的标识信息，及预先存储的公共秘钥参数。 [0096]　生成模块302，用于利用所述标识信息及所述公共秘钥参数，生成所述目标接收终端的公钥。 [0097]　加密处理模块303，用于基于所述公钥对目标信息进行预设的加密处理，得到加密信息。 [0098]　其中，所述加密处理模块303包括加密单元和加密标识添加单元。 [0099]　加密单元，用于利用所述公钥对所述目标信息进行加密，得到密文信息； [0100]　加密标识添加单元，用于在所述密文信息的头部添加一加密标识，得到所述加密信息。 [0101]　发送模块304，用于将所述加密信息发送至所述目标接收终端。 [0102]　由于以上各模块的功能实现需要以一定的预处理过程为基础，基于此，参考图4，所述发送终端还包括第一预处理模块305，用于从服务端获取并存储所述公共秘钥参数；其中，所述公共秘钥参数由所述服务端基于预设的非对称秘钥生成技术预先生成，所述公共秘钥参数与所述服务端同时生成的主密钥构成一相对应的密钥对。 [0103]　所述第一预处理模块305包括第一扫描单元、第一提取单元和第一存储单元。 [0104]　第一扫描单元，用于扫描所述服务端提供的第一二维码； [0105]　第一提取单元，用于提取所述第一二维码中包含的所述公共秘钥参数； [0106]　第一存储单元，用于存储所述公共秘钥参数。 [0107]　对于本发明实施例三公开的发送终端而言，由于其与实施例一公开的信息加解密处理方法相对应，所以描述的比较简单，相关相似之处请参见实施例一中信息加解密处理方法部分的说明即可，此处不再详述。 [0108]　实施例四 [0109]　本发明实施例四公开一种接收终端，参考图5，所述接收终端包括接收与识别模块501、第二获取模块502和解密处理模块503。 [0110]　接收与识别模块501，用于接收并识别加密信息。 [0111]　其中，所述加密信息包括加密标识及密文信息，所述加密标识位于所述加密信息的头部，则所述接收与识别模块401包括识别单元，用于依据所述加密信息头部的加密标识，识别加密信息。 [0112]　第二获取模块502，用于当识别出所接收信息为加密信息时，获取预先存储的所述接收终端的私钥。 [0113]　解密处理模块503，用于基于所述私钥对所述加密信息进行预设的解密处理，得到解密信息。 [0114]　所述解密处理模块503包括加密标识去除单元和解密单元 [0115]　加密标识去除单元，用于去掉所述加密信息头部的加密标识，得到密文信息； [0116]　解密单元，用于利用所述私钥对所述密文信息进行解密，得到所述解密信息。 [0117]　由于以上各模块的功能实现需要以一定的预处理过程为基础，基于此，参考图6，所述接收终端还包括第二预处理模块504，用于从服务端获取并存储所述接收终端的私钥；其中，所述私钥由所述服务端利用主密钥及所述接收终端的标识信息预先生成，所述主密钥由所述服务端基于预设的非对称秘钥生成技术预先生成，所述主密钥与所述服务端同时生成的公共秘钥参数构成一相对应的密钥对。 [0118]　对于本发明实施例四公开的接收终端而言，由于其与实施例二公开的信息加解密处理方法相对应，所以描述的比较简单，相关相似之处请参见实施例二中信息加解密处理方法部分的说明即可，此处不再详述。 [0119]　实施例五 [0120]　本发明实施例五公开一种信息加解密处理系统，所述系统包括如实施例三所提供的发送终端，以及如实施例四所提供的接收终端。所述系统中的发送终端及接收终端在进行信息传输时，可实现终端信息的端到端加密，任何第三方均无法获得终端用户的信息内容，从而避免了终端信息泄漏，进一步提升了终端信息的安全性。 [0121]　需要说明的是，本说明书中的各个实施例均采用递进的方式描述，每个实施例重点说明的都是与其他实施例的不同之处，各个实施例之间相同相似的部分互相参见即可。</t>
  </si>
  <si>
    <t>可见，本申请基于非对称加密技术，利用一“公钥-私钥”密钥对实现了用户信息的端到端加密，任何第三方均无法获得用户的信息内容，从而避免了终端信息在传输过程中因非法拦截等原因而导致的信息泄漏，进一步提升了终端信息的安全性。</t>
  </si>
  <si>
    <t>CN104966015A |
CN103701586A |
CN103067897A |
CN102958021A |
CN102685114A |
CN102271333A |
CN101895847A |
CN101616142A |
CN101188496A |
CN101183938A |
US20070177731A1</t>
  </si>
  <si>
    <t>CN112787996B |
CN110225010B |
CN111526100B |
CN110472430B |
CN108846296B |
CN114222260A |
CN114173294A |
CN112787996A |
CN111526100A |
CN110472430A |
CN110457958A |
CN110225010A |
CN109600725A |
CN108846296A |
CN108307360A |
CN107682156A |
CN107172108A |
CN106682520A |
CN106295364A |
CN106230799A</t>
  </si>
  <si>
    <t>9.42</t>
  </si>
  <si>
    <t>加密信息 |
信息加密 |
明文信息 |
解密信息 |
加密处理 |
密文信息 |
身份标识 |
密钥对 |
用户私钥 |
加密单元 |
解密单元 |
用户信息 |
手机号码 |
主密钥 |
终端信息 |
服务端</t>
  </si>
  <si>
    <t>私钥信息 |
私钥生成器 |
emmons反应 |
evolution algorithm |
公钥-私钥 |
加密标识 |
信息加解密</t>
  </si>
  <si>
    <t>二维码信息 |
二维码 |
标识信息 |
识别模块 |
目标信息</t>
  </si>
  <si>
    <t>接收终端 |
发送终端 |
emission tomography |
接收信息</t>
  </si>
  <si>
    <t>3  2016.03.30 公布 公布
2016.04.27 实质审查的生效 实质审查的生效
IPC(主分类):H04L9/08
申请日:20151230
2019.12.06 发明专利申请公布后的驳回 发明专利申请公布后的驳回
号牌文件类型代码=1602
号牌文件序号=10182695781404
IPC(主分类)=H04L   9/08
申请公布日=20160330</t>
  </si>
  <si>
    <t>北京集佳知识产权代理有限公司11227; 王宝筠</t>
  </si>
  <si>
    <t>100191北京市海淀区龙翔路甲1号泰翔商务楼4层401-409</t>
  </si>
  <si>
    <t>CN201511030843.7</t>
  </si>
  <si>
    <t>一种数据发送方法</t>
  </si>
  <si>
    <t>　本发明实施例公开了一种数据发送方法，所述方法包括：A、终端判断不受信任的应用程序向外发送含有敏感信息的数据时，将该应用程序的信息发送至服务器；B、服务器判断所述应用程序的信息是否匹配其存储的善意应用列表，并反馈终端相应信息；C、终端根据所述反馈信息处理所述数据的发送。由上，本发明实施例可以及时制止敏感信息泄漏，克服了现有技术中只能追踪泄露敏感信息的来源，不能在敏感信息泄漏时及时制止的缺陷。</t>
  </si>
  <si>
    <t>一种数据发送方法，其特征在于，所述方法包括： 　　A、终端判断不受信任的应用程序向外发送含有敏感信息的数据时，将该应用程序的信息发送至服务器； 　　B、服务器判断所述应用程序的信息是否匹配其存储的善意应用列表，并反馈终端相应信息； 　　C、终端根据所述反馈信息处理所述数据的发送。</t>
  </si>
  <si>
    <t>辛琳琳 |
邹鹏程</t>
  </si>
  <si>
    <t>辛琳琳</t>
  </si>
  <si>
    <t>2016/03/23</t>
  </si>
  <si>
    <t>H04M  1/725|G06F 21/60</t>
  </si>
  <si>
    <t>G06F21/606|H04M1/72463</t>
  </si>
  <si>
    <t>　近几年，随着终端的普及和迅速发展，终端中的用户敏感信息(如手机IMEI信息、电话号码、地理位置信息、相册照片等)的泄密问题也更加突出。应用程序通常都有合法的原因来获取用户的隐私数据，但是用户往往希望自己的数据是被正确使用的。解决这种用户体验乐趣和使用第三方的应用软件而带来的隐私安全冲突是一个极大的挑战。目前市场上，还没有一套可以为用户呈现可视化的，可追踪和管理那些发送用户敏感信息的第三方应用的管理工具。&lt;br/&gt;　现有技术只能追踪泄露敏感信息的来源，但是当发现这些敏感信息泄漏时，不能及时制止。有些不法分子可以利用这些泄漏的敏感信息对用户造成不同程度的经济损失。</t>
  </si>
  <si>
    <t>　本发明涉及通信领域，特别涉及一种数据发送方法。</t>
  </si>
  <si>
    <t>[0037]　为克服现有技术中的缺陷，本发明提供一种数据发送方法，可以及时制止敏感信息泄漏，克服了现有技术中只能追踪泄露敏感信息的来源，不能在敏感信息泄漏时及时制止的缺陷。 [0038]　实施例一 [0039]　如图1所示，为本发明实施例中提供的一种数据发送方法的流程示意图，所述方法应用于移动终端中，所述方法包括： [0040]　S101，确定需要被标记的敏感数据的类型。根据敏感数据的类型，分别定义敏感标签。 [0041]　在本实施例中，敏感数据的类型包括：终端的IMEI(国际移动设备识别码)、电话号码、地理位置、相册照片、录音等。 [0042]　在本实施例中，根据不同类型的敏感数据，分别定义不同的敏感标签。例如：定义终端IMEI信息的标签为1；定义非敏感数据的标签为0；默认的标签为0。 [0043]　S102，当终端的某应用被启动后，根据其存储的善意应用列表，判断是否为受信任应用，若是，则执行步骤S103，若否，执行步骤S107。 [0044]　S103，当受信任应用程序初始化后，检测该程序中要处理的数据是否为敏感数据，若是，则执行S105，若否，则执行S104。 [0045]　S104，结束本发明流程的操作，按照普通方式运行该应用程序。 [0046]　S105，按照该应用为受信任的方式处理所述数据，包括：为该数据添加敏感标签。 [0047]　在本实施例中，当检测到受信任应用程序中的数据为敏感数据时，根据S101中定义的敏感标签，为该数据添加敏感标签。 [0048]　S106，传播所述敏感标签。 [0049]　本实施例为多粒度的敏感信息跟踪，使用VM解释器中变量级的跟踪。当应用程序执行本地方法的时候，敏感标签被作为返回值返回。最后，敏感标签被分配给Bundle(可执行文件)，通过Binder机制进行传播。例如，一个应用程序创建了一个值为移动终端IMEI信息的变量，那么引用、传递此变量的方法、类、进程均会被标记为带有IMEI的敏感标签。Dalvik虚拟机作为可信任的应用程序，根据数据流规则传播敏感标签。每个解释器实例可以同时传播敏感标签。 [0050]　S107，当确定该应用为不受信任的应用后，当不受信任的应用程序向外发送数据时，检测该数据是否带有敏感标签；若是，则执行S109，若否，则执行S108。 [0051]　在本实施例中，当一个不受信任的应用程序向外发送数据时，需要检测是否带有敏感标签。以便能够及时的处理，以克服现有技术中只能追踪泄露敏感信息的来源，不能在敏感信息泄漏时及时制止的缺陷。 [0052]　S108，终端发送所述数据。 [0053]　在本实施例中，当检测到该数据不带有敏感标签，则不弹出通知，可按照常规方式发送数据，结束本次的流程。 [0054]　本步骤可以克服现有技术中提醒的通知过多时，会导致用户无法区分正常应用和恶意软件，或是漏掉恶意软件的通知的缺陷。 [0055]　S109，终端向服务器端发送所述应用程序的信息。 [0056]　在本实施例中，当检测到该数据带有敏感标签，向服务器端发送该不受信任的应用程序的信息，该信息包括发送敏感数据的应用包名，接收敏感数据的IP地址，敏感数据的类型，时间戳，该移动终端IMEI等。 [0057]　S110，服务器端检测接收的该应用程序信息是否与其本地数据库中的善意应用信息相匹配；若匹配，则反馈终端该应用为善意应用，终端不弹出通知，由终端更新其善意应用列表，并执行步骤S108；若不匹配，则执行S111。 [0058]　在本实施例中，服务器端接受该应用信息后，将其和服务器端的本地数据库中的善意应用信息进行对比，检测此应用是否为善意应用。若该应用信息与善意应用信息指定的项目内容匹配，则该应用为善意应用。例如：该应用信息中的发送数据的应用包名，接收敏感数据的IP地址，敏感数据的类型，该移动终端IMEI与数据库中善意应用信息匹配，则该数据传输为正常数据传输，则此应用为善意应用，则通知终端，不弹出通知，执行步骤S108来处理发送该数据。若不匹配，则该应用可能是恶意应用或疑似恶意应用，还需进行进一步的检测。 [0059]　S111，服务器端检测该应用程序信息是否与其本地数据库中的恶意应用信息相匹配；若是，则执行S112，若否，则执行，S113。 [0060]　在本实施例中，若该应用程序信息是否与本地数据库中的恶意应用信息相匹配，则该数据传输为恶意数据传输，该应用为恶意应用。若不匹配，还需进一步处理。 [0061]　S112，服务器端反馈终端该应用为恶意应用，终端禁止发送所述数据，并弹出通知。 [0062]　在本实施例中，通知内容包括：发送敏感数据的应用名称、接受数据的IP地址、敏感数据的类型、时间戳。以告知用户此时有恶意应用向外发送数据，以提醒用户可以及时对该应用进行删除或进行杀毒或其他处理，保证终端系统的安全性。 [0063]　S113，终端弹出选项和通知，并让用户选择是否信任此应用。 [0064]　在本实施例中，终端弹出相应界面选项，并让用户选择是否信任所述应用。通知内容包括：发送敏感数据的应用名称、接受数据的IP地址、敏感数据的类型、时间戳，以为用户呈现可视化的应用信息，有利于用户做出进一步的判断。 [0065]　S114，终端接收到用户选择信任此应用的选项时，则返回步骤S108来处理发送该数据，并同步更新其和服务器端的善意应用列表数据库。 [0066]　在本实施例中，当用户选择信任此应用时，终端发送数据，并将服务器端的数据库中更新该应用为善意应用，以使后续的该应用发送数据时不再弹出通知，以克服现有技术中提醒的通知过多时，会导致用户无法区分正常应用和恶意软件，或是漏掉恶意软件的通知的缺陷，以及相应的更新终端存储的善意应用列表。 [0067]　S115，当用户选择不信任此应用时，不发送数据，通知服务器端标记为恶意应用。 [0068]　在本实施例中，当用户选择不信任此应用时，不发送数据，并在服务器端将该应用标记为恶意应用。以使后续该应用发送数据时可以直接禁止数据发送，以防止敏感数据泄露。 [0069]　另外，如果终端上也与服务器同步存储有上述的恶意应用列表，则在上述步骤S102时，还可以进一步据此判断所述应用是否为恶意应用，当为恶意应用时则执行上述步骤S112，而当所述应用未在所述善意应用列表、恶意应用列表时，跳转到步骤S107。并且，相应的当执行到步骤S115时，可以与服务器同步更新恶意应用列表。 [0070]　综上所述，与现有技术相比，本发明实施例提供一种数据发送方法，可以及时制止敏感信息泄漏时，克服了现有技术中只能追踪泄露敏感信息的来源，不能在敏感信息泄漏时及时制止的缺陷。 [0071]　以上所述仅为本发明的较佳实施例而已，并不用以限制本发明，凡在本发明的精神和原则之内，所作的任何修改、等同替换、改进等，均应包含在本发明的保护范围之内。</t>
  </si>
  <si>
    <t>由上，本发明实施例可以及时制止敏感信息泄漏，克服了现有技术中只能追踪泄露敏感信息的来源，不能在敏感信息泄漏时及时制止的缺陷。</t>
  </si>
  <si>
    <t>EP2642716A1 |
CN104955043A |
CN103778377A |
CN103327183A |
CN101430752A</t>
  </si>
  <si>
    <t>CN107645480B |
CN110119632B |
CN106713067B |
WO2019141290A3 |
CN110119632A |
CN107645480A |
CN106713067A |
CN106101105A |
US10917249B2 |
US10778445B1</t>
  </si>
  <si>
    <t>应用信息 |
敏感信息 |
应用程序信息 |
c形嵌件 |
敏感数据 |
本地数据库 |
应用软件 |
服务器端 |
同步更新 |
应用列表 |
应用程序 |
恶意应用 |
敏感标签</t>
  </si>
  <si>
    <t>更新服务器 |
更新终端 |
终端更新 |
服务器同步 |
泄露敏感信息 |
设备识别码 |
imei信息 |
反馈终端 |
列表数据库</t>
  </si>
  <si>
    <t>相应信息 |
终端系统 |
电话号码 |
通知用户 |
终端判断 |
信息发送 |
判断结果 |
反馈信息处理</t>
  </si>
  <si>
    <t>反馈信息 |
数据发送方法</t>
  </si>
  <si>
    <t>3  2016.03.23 公布 公布
2016.04.20 实质审查的生效 实质审查的生效
IPC(主分类):H04M1/725
申请日:20151231
2019.09.20 发明专利申请公布后的驳回 发明专利申请公布后的驳回
号牌文件类型代码=1602
号牌文件序号=10182690730161
IPC(主分类)=H04M   1/725
申请公布日=20160323</t>
  </si>
  <si>
    <t>100191北京市海淀区龙翔路甲1号泰翔商务楼4层</t>
  </si>
  <si>
    <t>CN201510997755.8</t>
  </si>
  <si>
    <t>设定呼叫转移的方法、装置及移动终端</t>
  </si>
  <si>
    <t>　本发明公开一种设定呼叫转移的方法，应用于第一移动终端，该方法包括：监听接收到的短信；在接收到第二移动终端发送的短信后，验证短信是否包含预设的功能码；在短信包含预设的功能码的情况下，向网络侧设备发送呼叫转移请求，呼叫转移请求中的呼叫转移号码为第二移动终端的身份标识信息。基于本发明公开的方法，在用户忘记携带移动终端时，仍能够设定移动终端的呼叫转移功能。本发明还公开了设定呼叫转移的装置以及移动终端。</t>
  </si>
  <si>
    <t>一种设定呼叫转移的方法，应用于第一移动终端，其特征在于，所述方法包括： 　　监听接收到的短信； 　　在接收到第二移动终端发送的短信后，验证所述短信是否包含预设的功能码； 　　在所述短信包含预设的功能码的情况下，向网络侧设备发送呼叫转移请求，所述呼叫转移请求中的呼叫转移号码为所述第二移动终端的身份标识信息。</t>
  </si>
  <si>
    <t>杨文君 |
吴安华</t>
  </si>
  <si>
    <t>杨文君</t>
  </si>
  <si>
    <t>H04W  4/16|H04M  1/725|H04W 12/06|H04W 88/02</t>
  </si>
  <si>
    <t>H04W  4/16</t>
  </si>
  <si>
    <t>H04W4/16|H04M1/72448|H04W12/06|H04W88/02</t>
  </si>
  <si>
    <t>　 呼叫转移(Call Forwarding)也称为呼入转移，是移动通信行业的一项通信业务。如果用户已设定移动终端(手机和具有通话功能的平板电脑)的呼叫转移功能，那么当有来电时，网络侧设备将来电转移到其他移动终端上。&lt;br/&gt;　 目前，用户如果需要设定某个移动终端的呼叫转移功能，必须要在需设定呼叫转移功能的移动终端上进行操作。如果用户未提前对自己的移动终端进行呼叫转移功能的设定，而用户忘记携带该移动终端时，必然会导致用户漏接来电，给用户带来不便。&lt;br/&gt;　 因此，如何对现有设定移动终端的呼叫转移功能的方式进行改进，在用户忘记携带移动终端时，仍能设定该移动终端的呼叫转移功能，是本领域技术人员需要解决的问题。</t>
  </si>
  <si>
    <t>　 本发明属于通信技术领域，尤其涉及设定呼叫转移的方法、装置及移动终端。</t>
  </si>
  <si>
    <t>[0038]　 本发明公开一种呼叫转移的设定方法，以便在用户忘记携带移动终端时，仍能够设定移动终端的呼叫转移功能。本发明中的移动终端可以为手机和具有通话功能的平板电脑。 [0039]　 参见图1，图1为本发明公开的一种设定呼叫转移的方法的流程图。该方法包括： [0040]　 步骤S11：监听接收到的短信。 [0041]　 步骤S12：在接收到第二移动终端发送的短信后，验证短信是否包含预设的功能码。 [0042]　 为了便于表述，将运行本发明公开的设定呼叫转移的方法的移动终端记为第一移动终端，将其他移动终端记为第二移动终端。第一移动终端存储有预设的功能码，该功能码可以由用户预先设定，该功能码是私密的。实施中，可以在第一移动终端的数据库创建相应的字段，用来存储用户设置的功能码。 [0043]　 步骤S13：在短信包含预设的功能码的情况下，向网络侧设备发送呼叫转移请求，该呼叫转移请求中的呼叫转移号码为第二移动终端的身份标识信息。 [0044]　 如果第一移动终端接收到了第二移动终端发送的短信，并且该短信包含预设的功能码，则第一移动终端向网络侧设备发送呼叫转移请求，并且该呼叫转移请求中的呼叫转移号码为第二移动终端的身份标识信息。网络侧设备接收到第一移动终端发送的呼叫转移请求后，开启第一移动终端的呼叫转移功能，并将第二移动终端设置为第一移动终端的呼叫转移对象。 [0045]　 其中，第二移动终端的身份标识信息可以为第二移动终端对应的电话号码，如SIM(Subscriber Identity Module，智能卡)卡号码、USIM(Universal Subscriber Identity Module，全球用户识别卡)卡号码，第二移动终端的身份标识信息也可以为设备ID号码。 [0046]　 本发明公开的设定呼叫转移的方法中，第一移动终端监听接收到的短信，在接收到第二移动终端发送的短信后，验证该短信是否包含预设的功能码，如果该短信包含预设的功能码，则第一移动终端向网络侧设备发送呼叫转移请求，并且该呼叫转移请求终端中的呼叫转移号码为第二移动终端的身份标识信息。基于本发明公开的设定呼叫转移的方法，在用户忘记携带第一移动终端的情况下，使用第二移动终端向第一移动终端发送包含预设的功能码的短信，就可以控制第一移动终端向网络侧设备发送呼叫转移请求，使得网络侧设备开启第一移动终端的呼叫转移功能，并将第二移动终端设置为第一移动终端的呼叫转移对象，将呼叫第一移动终端的来电转至第二移动终端，避免用户漏接来电。 [0047]　 实施中，可以在第一移动终端的用户界面上设置是否开启“短信设置呼叫转移功能”这一选项。在用户开启“短信设置呼叫转移功能”的情况下，第一移动终端启动后台服务监听接收到的短信。如果用户未开启“短信设置呼叫转移功能”，则第一移动终端不再监听接收到的短信，也就是说第一移动终端不执行本发明公开的设定呼叫转移的方法。 [0048]　 参见图2，图2为本发明公开的另一种设定呼叫转移的方法的流程图。该方法包括： [0049]　 步骤S21：监听接收到的短信。 [0050]　 步骤S22：在接收到第二移动终端发送的短信后，利用第二移动终端的身份标识信息验证第二移动终端是否为第一移动终端的授权设备，若第二移动终端为第一移动终端的授权设备，则执行步骤S13，否则，结束处理流程。 [0051]　 步骤S23：验证短信是否包含预设的功能码。 [0052]　 考虑到第一移动终端的功能码有可能被他人非法获取，为了降低非法用户针对第一移动终端进行呼叫转移功能设置的可能性，在第一移动终端预先设置一个或者多个授权设备，第一移动终端只有在接收到授权设备发送的短信后，才会执行后续操作。实施中，可以在第一移动终端的数据库创建相应的字段，用来存储用户设置的授权设备(也就是可进行短信呼叫转移的移动终端)以及用户设置的功能码。 [0053]　 步骤S24：在短信包含预设的功能码的情况下，向网络侧设备发送呼叫转移请求，该呼叫转移请求中的呼叫转移号码为第二移动终端的身份标识信息。 [0054]　 本发明图2所示的设定呼叫转移的方法，与图1所示方法相比，第一移动终端在接收到第二移动终端发送的短信后，要验证第二移动终端是否为授权设备，如果确定第二移动终端不是授权设备，则停止处理流程，只有在确定第二移动终端为授权设备的情况下，第一移动终端才会执行验证短信是否包含预设的功能码的操作以及后续操作。基于本发明图2所示的设定呼叫转移的方法，能够降低他人非法获取第一移动终端的功能码之后，利用其它移动终端对第一移动终端的呼叫转移功能进行非法设置的可能性，能够提高第一移动终端的安全性。 [0055]　 在具体应用中，当移动终端向网络侧设备发送呼叫转移请求后，可能出现呼叫转移功能设置失败的情况。为了解决这一问题，在本发明图1和图2所示设定呼叫转移的方法的基础上，可以进一步进行改进。 [0056]　 具体的，在向网络侧设备发送呼叫转移请求后，还包括：在确定呼叫转移功能设置失败的情况下，延时第一时间，再次向网络侧设备发送呼叫转移请求，该呼叫转移请求中的呼叫转移号码仍为第二移动终端的身份标识信息。 [0057]　 实施中，可以设置重试的次数，如果第一移动终端的重试次数达到设定值后，网络侧设备仍然没有成功设置第一移动终端的呼叫转移功能，则结束本次操作。 [0058]　 例如，可设置重试的次数为5次。第一移动终端在首次向网络侧设备发送呼叫转移请求后，如果未成功设置第一移动终端的呼叫转移功能，则在延时第一时间(如20S)后，再次向网络侧设备发送相同的呼叫转移请求，如果仍然未成功设置第一移动终端的呼叫转移功能，则在延时第一时间后，再次向网络侧设备发送相同的呼叫转移请求，如果在第一移动终端重试5次后，仍不能成功设置第一移动终端的呼叫转移功能，则结束本次操作。 [0059]　 在第一移动终端重试过程中，如果再次接收到指示设定呼叫转移的短信(该短信包含预设的功能码，或者该短信的发送方为授权设备且该短信包含预设的功能码)，则将重试的次数清零。 [0060]　 作为优选方案，在向网络侧设备发送呼叫转移请求后，还包括：在确定呼叫转移功能设置成功后，向第二移动终端发送提示信息。 [0061]　 基于该优选方案，当第一移动终端的呼叫转移功能设置成功后，用户能够及时获知该情况。 [0062]　 下面结合一个实例对本发明公开的设定呼叫转移的方法进行说明。 [0063]　 1)用户设置移动终端A的授权设备和功能码，授权设备可以为一个或者多个，移动终端A存储各授权设备的身份标识信息以及用户设定的功能码。 [0064]　 2)用户开启移动终端A的“短信设置呼叫转移功能”。 [0065]　 3)用户通过移动终端B向移动终端A发送短信，该短信包括移动终端A的功能码和移动终端A的电话号码。 [0066]　 4)移动终端A接收到短信后，验证移动终端B是否为授权设备。如果移动终端B是移动终端A的授权设备，则执行步骤5)，否则，结束流程。 [0067]　 5)移动终端A验证移动终端B发送的短信是否包含预设的功能码，如果包含预设的功能码，则执行步骤6)，否则，结束流程。 [0068]　 6)移动终端A向网络侧设备发送呼叫转移请求，该呼叫转移请求中的呼叫转移号码为移动终端B的手机号码。 [0069]　 7)如果网络侧设备成功设置移动终端A的呼叫转移功能，则呼叫移动终端A的来电被转至移动终端B。移动终端A向移动终端B发送提示信息。 [0070]　 8)如果网络侧设备未成功设置移动终端A的呼叫转移功能，则移动终端A在延时第一时间后，再次向网络侧设备发送呼叫转移请求，重试次数为5次。在重试期间，如果再次接收到指示设定呼叫转移的短信，则将重试次数清零。 [0071]　 本发明上述公开了设定呼叫转移的方法，相应的，本发明还公开设定呼叫转移的装置。 [0072]　 参见图3，图3为本发明公开的一种设定呼叫转移的装置的结构示意图。该装置包括监听单元100、第一验证单元200和第一处理单元300。 [0073]　 其中： [0074]　 监听单元100，用于监听接收到的短信。 [0075]　 第一验证单元200，用于在接收到第二移动终端发送的短信后，验证该短信是否包含预设的功能码。 [0076]　 第一处理单元300，用于在第一验证单元200确定短信包含预设的功能码的情况下，向网络侧设备发送呼叫转移请求。其中，该呼叫转移请求中的呼叫转移号码为第二移动终端的身份标识信息。 [0077]　 基于本发明公开的设定呼叫转移的装置，在用户忘记携带第一移动终端的情况下，使用第二移动终端向第一移动终端发送包含预设的功能码的短信，就可以控制第一移动终端向网络侧设备发送呼叫转移请求，使得网络侧设备开启第一移动终端的呼叫转移功能，并将第二移动终端设置为第一移动终端的呼叫转移对象，将呼叫第一移动终端的来电转至第二移动终端，避免用户漏接来电。 [0078]　 参见图4，图4为本发明公开的另一种设定呼叫转移的装置的结构示意图。该装置包括监听单元100、第一验证单元200、第一处理单元300和第二验证单元400。 [0079]　 监听单元100，用于监听接收到的短信。 [0080]　 第一验证单元200，用于验证短信是否包含预设的功能码。 [0081]　 第二验证单元400，用于在接收到第二移动终端发送的短信后，利用第二移动终端的身份标识信息验证第二移动终端是否为第一移动终端的授权设备，若第二移动终端为第一移动终端的授权设备，则第二验证单元400触发第一验证单元200执行验证短信是否包含预设的功能码的操作。 [0082]　 第一处理单元300，用于在第一验证单元200确定短信包含预设的功能码的情况下，向网络侧设备发送呼叫转移请求。其中，该呼叫转移请求中的呼叫转移号码为第二移动终端的身份标识信息。 [0083]　 基于本发明图4所示的设定呼叫转移的装置，能够降低他人非法获取第一移动终端的功能码之后，利用其它移动终端对第一移动终端的呼叫转移功能进行非法设置的可能性，能够提高第一移动终端的安全性。 [0084]　 在具体应用中，当移动终端向网络侧设备发送呼叫转移请求后，可能出现呼叫转移功能设置失败的情况。 [0085]　 作为优选方式，第一处理单元300向网络侧设备发送呼叫转移请求后，在确定呼叫转移功能设备失败的情况下，第一处理单元300在延时第一时间后，再次向网络侧设备发送呼叫转移请求。 [0086]　 作为优选方式，本发明上述公开的设定呼叫转移的装置的基础上，还可以设置第二处理单元500，如图5所示。 [0087]　 在第一处理单元300向网络侧设备发送呼叫转移请求后，第二处理单元500在确定呼叫转移功能设置成功后，向第二移动终端发送提示短信。 [0089]　 其中： [0091]　 通信接口2用于收发数据。 [0095]　 本发明公开的移动终端，可以在其他移动终端的短信触发下向网络侧设备发送呼叫转移请求，使得网络侧设备开启该移动终端的呼叫转移功能，并将来电转移至发送短信的移动终端。 [0097]　 本说明书中各个实施例采用递进的方式描述，每个实施例重点说明的都是与其他实施例的不同之处，各个实施例之间相同相似部分互相参见即可。对于实施例公开的装置而言，由于其与实施例公开的方法相对应，所以描述的比较简单，相关之处参见方法部分说明即可。</t>
  </si>
  <si>
    <t>本发明还公开了设定呼叫转移的装置以及移动终端。</t>
  </si>
  <si>
    <t>CN103841534A |
CN102630080A |
CN101022601A |
CN1863224A |
US20100087165A1</t>
  </si>
  <si>
    <t>CN108259277B |
CN108259277A</t>
  </si>
  <si>
    <t>呼叫转移 |
用户识别卡 |
转移号码 |
来电转移 |
呼叫转移请求 |
呼入转移 |
设定呼叫 |
universal subscriber identity module |
执行验证 |
通信接口</t>
  </si>
  <si>
    <t>发送呼叫 |
请求终端 |
转移请求 |
设备发送 |
a向网络 |
接收到 |
网络侧 |
功能码 |
监听接收</t>
  </si>
  <si>
    <t>授权设备 |
移动终端发送 |
发送短信 |
身份标识信息 |
手机号码 |
ewing tumor |
电话号码 |
isolation of bacterium |
短信触发 |
提示短信</t>
  </si>
  <si>
    <t>终端设置 |
移动终端 |
第一时间</t>
  </si>
  <si>
    <t>3  2016.03.23 公布 公布
2016.04.20 实质审查的生效 实质审查的生效
IPC(主分类):H04W4/16
申请日:20151225
2019.12.06 发明专利申请公布后的驳回 发明专利申请公布后的驳回
号牌文件类型代码=1602
号牌文件序号=10182695766208
IPC(主分类)=H04W   4/16
申请公布日=20160323</t>
  </si>
  <si>
    <t>CN201510791679.5</t>
  </si>
  <si>
    <t>一种动态链接库文件加密、解密方法及装置</t>
  </si>
  <si>
    <t>　本申请公开了一种动态链接库文件加密、解密方法及装置，其中加密方法包括：接收待处理的动态链接库文件，以及用户指定的动态链接库文件的代码节区中待加密代码的起止位置时；依据起止位置，在代码节区中查找待加密代码，并利用预置加密算法对待加密代码进行加密，得到加密代码；在动态链接库文件中添加目标节区，在目标节区中存储加密代码的起止位置以及与加密算法对应的解密算法，并隐藏目标节区；在动态链接库文件的初始化节区中添加指向目标节区的指针，以供动态链接库文件初始化过程中，通过该指针执行目标节区的解密算法，对加密的代码进行解密。本申请的加密方法，能够对用户指定的加密代码进行加密，加密方式更加多样化。</t>
  </si>
  <si>
    <t>一种动态链接库文件加密方法，其特征在于，包括： 　　接收待处理的动态链接库文件，以及用户指定的所述动态链接库文件的代码节区中待加密代码的起止位置； 　　依据所述起止位置，在所述动态链接库文件的代码节区中查找待加密代码，并利用预置的加密算法对查找到的待加密代码进行加密，得到加密代码； 　　在所述动态链接库文件中添加目标节区，在所述目标节区中存储所述加密代码的起止位置以及与所述加密算法对应的解密算法，并隐藏所述目标节区； 　　在所述动态链接库文件的初始化节区中添加一个指向所述目标节区的指针，以供动态链接库文件初始化过程中，通过该指针执行目标节区的解密算法，对所述加密代码进行解密。</t>
  </si>
  <si>
    <t>王庆民 |
崔传凯</t>
  </si>
  <si>
    <t>2018/09/21</t>
  </si>
  <si>
    <t>G06F21/6281|G06F2221/2107</t>
  </si>
  <si>
    <t>　 动态链接库文件是一个包含可由多个程序同时使用的代码的库，是不可执行文件。在安卓和Linux平台上，开发者使用C/C++语言编写源代码，并通过编译器编译成动态链接库文件。动态链接库文件中的代码按照节区进行存储，具有固定的格式。&lt;br/&gt;　 为了保护开发者的源码和设计思路不被恶意窃取，需要对动态链接库文件进行加密处理，增加动态链接库文件反编译的难度。传统的加密方法一般是对整个动态链接库文件进行加壳处理，程序运行时先运行壳，然后通过壳运行加载原库文件。但是，现有的加密方式仅能够对整个库文件进行加壳，无法对用户指定的库文件中的部分代码字段进行加密，不能够满足用户多样化的加密需求。</t>
  </si>
  <si>
    <t>　 本申请涉及软件处理技术领域，更具体地说，涉及一种动态链接库文件加密、解密方法及装置。</t>
  </si>
  <si>
    <t>[0033]　 参见图1，图1为本申请实施例公开的一种动态链接库文件加密方法流程图。 [0034]　 如图1所示，该方法包括： [0035]　 步骤S100、接收待处理的动态链接库文件，以及用户指定的所述动态链接库文件的代码节区中待加密代码的起止位置； [0036]　 具体地，动态链接库文件的代码节区中存储了源代码数据。用户可以指定代码节区中需要进行加密的代码。具体指定方式可以是指定待加密代码的起始位置与终止位置，例如待加密代码的位置为：从第i行至第j行。 [0037]　 步骤S110、依据所述起止位置，在所述动态链接库文件的代码节区中查找待加密代码，并利用预置的加密算法对查找到的待加密代码进行加密，得到加密代码； [0038]　 本申请通过用户指定的待加密代码的起止位置，在动态链接库文件的代码节区中查找待加密代码，进一步利用预置的加密算法对查找到的待加密代码进行加密处理，得到加密代码。 [0039]　 其中，加密算法可以是DES数据加密算法或RSA加密算法。其中，DES为Data Encryption Algorithm的缩写，是一种对称加密算法。RSA加密算法是一种非对称加密算法。 [0040]　 本步骤中，针对动态链接库文件的代码节区中，用户指定部分的代码进行加密操作，其余的用户未指定的代码字段不进行加密处理，实现了多样化加密的目的。 [0041]　 步骤S120、在所述动态链接库文件中添加目标节区，在所述目标节区中存储所述加密代码的起止位置以及与所述加密算法对应的解密算法，并隐藏所述目标节区； [0042]　 具体地，本步骤中首先在动态链接库文件中添加一个新的节区，定义为目标节区。在新创建的目标节区中存储加密代码的起止位置，以及与加密算法对应的解密算法，进一步将目标节区进行隐藏。 [0043]　 步骤S130、在所述动态链接库文件的初始化节区中添加一个指向所述目标节区的指针。 [0044]　 具体地，动态链接库文件的初始化节区中存储有多个指针，各指针分别指向对应的节区。动态链接库文件的初始化过程即为遍历各个指针，执行指针对应节区的代码的过程。本步骤中，在初始化节区中添加了一个指向目标节区的指针，从而在后续动态链接库文件初始化过程中，通过该指针执行目标节区的解密算法，对加密的代码进行解密。 [0045]　 本申请实施例提供的动态链接库文件加壳方法，在接收到待处理的动态链接库文件，以及用户指定的所述动态链接库文件的代码节区中待加密代码的起止位置时，依据起止位置，在动态链接库文件的代码节区中查找待加密代码，并利用预置的加密算法对查找到的待加密代码进行加密，得到加密代码，同时在动态链接库文件中添加目标节区，在目标节区中存储加密代码的起止位置以及与加密算法对应的解密算法，并隐藏目标节区，进一步在动态链接库文件的初始化节区中添加一个指向目标节区的指针，以供动态链接库文件初始化过程中，通过该指针执行目标节区的解密算法，对加密代码进行解密。本申请提供的加密方法，能够对用户指定的代码字段进行加密，加密方式更加多样化，并且通过隐藏解密算法所在的目标节区，增加了动态链接库文件反编译的难度，只有当动态链接库文件加载到内存后在进行初始化时，才能够通过初始化节区的指针找到解密算法，实现加密代码的解密。 [0046]　 上述实施例中介绍了动态链接库文件的加密处理过程，接下来，本实施例中介绍对上述加密处理后的动态链接库文件进行解密处理的过程，参见图2，图2为本申请实施例公开的一种动态链接库文件解密方法流程图。 [0047]　 如图2所示，该方法包括： [0048]　 步骤S200、接收动态链接库文件； [0049]　 具体地，这里接收的动态链接库文件可以是按照上述实施例的加密方法进行加密处理过的动态链接库文件。 [0050]　 步骤S210、在所述动态链接库文件的初始化节区中遍历到指向所述目标节区的指针时，利用所述目标节区中存储的所述起止位置，在代码节区查找对应的加密代码； [0051]　 具体地，在对动态链接库文件进行初始化时，遍历动态链接库文件的初始化节区中的各个指针，执行各指针所指向节区内的代码。当遍历到执行目标节区的指针时，利用目标节区中存储的起止位置，在代码节区中查找对应的加密代码。 [0052]　 步骤S220、利用所述目标节区存储的解密算法对查找到的加密代码进行解密。 [0053]　 在找到加密代码之后，利用目标节区中存储的解密算法对加密代码进行解密操作，实现了在动态链接库文件初始化过程中完成加密代码的解密过程。 [0054]　 其中，需要说明的是，动态链接库文件的初始化过程是在系统内存中进行的，这个过程是不可见的，保证了动态链接库文件的安全。 [0055]　 本申请提供的动态链接库文件的解密方法，在保护开发者的源码不被恶意反编译的情况下，保证了动态链接库文件的正常运行。 [0056]　 下面对本申请实施例提供的动态链接库文件加密装置进行描述，下文描述的动态链接库文件加密装置与上文描述的动态链接库文件加密方法可相互对应参照。 [0057]　 参见图3，图3为本申请实施例公开的一种动态链接库文件加密装置结构示意图。 [0058]　 如图3所示，该装置包括： [0059]　 待加密文件接收单元31，用于接收待处理的动态链接库文件，以及用户指定的所述动态链接库文件的代码节区中待加密代码的起止位置； [0060]　 代码加密单元32，用于依据所述起止位置，在所述动态链接库文件的代码节区中查找待加密代码，并利用预置的加密算法对查找到的待加密代码进行加密，得到加密代码； [0061]　 可选的，所述代码加密单元32所使用的加密算法包括DES数据加密算法或RSA加密算法。 [0062]　 解密算法存储单元33，用于在所述动态链接库文件中添加目标节区，在所述目标节区中存储所述加密代码的起止位置以及与所述加密算法对应的解密算法，并隐藏所述目标节区； [0063]　 指针添加单元34，用于在所述动态链接库文件的初始化节区中添加一个指向所述目标节区的指针，以供动态链接库文件初始化过程中，通过该指针执行目标节区的解密算法，对所述加密代码进行解密。 [0064]　 本申请实施例提供的动态链接库文件加密装置，由待加密文件接收单元接收待处理的动态链接库文件，以及用户指定的所述动态链接库文件的代码节区中待加密代码的起止位置，由代码加密单元依据起止位置，在动态链接库文件的代码节区中查找待加密代码，并利用预置的加密算法对查找到的待加密代码进行加密，得到加密代码，同时由解密算法存储单元在动态链接库文件中添加目标节区，在目标节区中存储待加密代码的起止位置以及与加密算法对应的解密算法，并隐藏目标节区，进一步，由指针添加单元在动态链接库文件的初始化节区中添加一个指向目标节区的指针，以供动态链接库文件初始化过程中，通过该指针执行目标节区的解密算法，对加密代码进行解密。本申请提供的加密装置，能够对用户指定的加密代码字段进行加密，并隐藏解密算法所在的目标节区，增加了动态链接库文件反编译的难度，只有当动态链接库文件加载到内存后在进行初始化时，才能够通过初始化节区的指针找到解密算法，实现加密代码的解密。 [0065]　 下面对本申请实施例提供的动态链接库文件解密装置进行描述，下文描述的动态链接库文件解密装置与上文描述的动态链接库文件解密方法可相互对应参照。 [0066]　 参见图4，图4为本申请实施例公开的一种动态链接库文件解密装置结构示意图。 [0067]　 如图4所示，该装置包括： [0068]　 待解密文件接收单元41，用于接收动态链接库文件； [0069]　 加密代码查找单元42，用于在所述动态链接库文件的初始化节区中遍历到指向所述目标节区的指针时，利用所述目标节区中存储的所述起止位置，在代码节区查找对应的加密代码； [0070]　 代码解密单元43，用于利用所述目标节区存储的解密算法对查找到的加密代码进行解密。 [0071]　 本申请提供的动态链接库文件的解密装置，在保护开发者的源码不被恶意反编译的情况下，保证了动态链接库文件的正常运行。 [0073]　 本说明书中各个实施例采用递进的方式描述，每个实施例重点说明的都是与其他实施例的不同之处，各个实施例之间相同相似部分互相参见即可。 一般原理可以在不脱离本申请的精神或范围的情况下，在其它实施例中实现。因此，本申请将不会被限制于本文所示的这些实施例，而是要符合与本文所公开的原理和新颖特点相一致的最宽的范围。</t>
  </si>
  <si>
    <t>本申请的加密方法，能够对用户指定的加密代码进行加密，加密方式更加多样化。</t>
  </si>
  <si>
    <t>CN104680039A |
CN101908119A |
CN101261666A |
CN1732683A</t>
  </si>
  <si>
    <t>CN109960902B |
CN108399084B |
CN113536328A |
CN110636067A |
CN109960902A |
CN108399084A |
CN108255496A</t>
  </si>
  <si>
    <t>2.8</t>
  </si>
  <si>
    <t>CN105426777B</t>
  </si>
  <si>
    <t>解密操作 |
加密文件 |
加密操作 |
解密方法 |
解密过程 |
解密算法 |
加密方法 |
加密算法 |
加密处理 |
对称加密算法 |
解密 |
加密单元 |
解密单元 |
emmons条件 |
加密装置 |
解密装置</t>
  </si>
  <si>
    <t>反编译 |
动态链接库文件 |
可执行文件 |
库文件 |
动态链接库 |
部分代码</t>
  </si>
  <si>
    <t>解密文件 |
代码加密 |
加密代码 |
rsa加密算法 |
数据加密算法 |
文件解密 |
节区</t>
  </si>
  <si>
    <t>初始化 |
执行目标 |
起止位置</t>
  </si>
  <si>
    <t>4  2016.03.23 公布 公布
2016.04.20 实质审查的生效 实质审查的生效
IPC(主分类):G06F21/62
申请日:20151117
2018.09.21 授权 授权
2019.09.10 专利申请权、专利权的转移 专利权的转移
号牌文件类型代码=1602
号牌文件序号=10182690225891
IPC(主分类)=G06F  21/62
登记生效日=20190822
变更事项=专利权人
变更前权利人=中科创达软件股份有限公司
变更后权利人=中科创达（重庆）汽车科技有限公司
变更事项=地址
变更前权利人=100191 北京市海淀区龙翔路甲1号泰翔商务楼4层401-409
变更后权利人=401120 重庆市渝北区仙桃街道数据谷东路19号</t>
  </si>
  <si>
    <t>CN201511017531.2</t>
  </si>
  <si>
    <t>一种呼叫建立的方法和系统</t>
  </si>
  <si>
    <t>　本申请公开了一种呼叫建立的方法和系统，该方法通过在主叫方向核心网发送的第一条消息中携带被叫方信息，核心网在响应该第一条消息的同时并行发起被叫寻呼流程，并行执行核心网与主叫方之间，核心网与被叫方之间的信息交互，在主叫方发出建立语音通话Setup请求后，由核心网直接或者等待较短时间后向被叫方发出建立语音通话Setup请求，使被叫方和主叫方响应建立语音通话流程，因被叫寻呼流程是并行执行，能够实现缩短语音电话建立时间，即缩短整个呼叫建立的时间，从而提高用户体验。</t>
  </si>
  <si>
    <t>一种呼叫建立的方法，其特征在于，包括： 　　主叫方向核心网发起建立呼叫业务请求流程，在所述建立呼叫业务请求流程中的第一条消息携带有被叫方信息； 　　所述核心网在响应所述建立呼叫业务请求流程同时，并行发起被叫寻呼流程； 　　被叫方响应所述核心网发起的所述被叫寻呼流程，并在执行所述被叫寻呼流程中向所述核心网反馈寻呼响应Paging Response消息和被叫鉴权响应Authentication Response消息； 　　所述核心网在响应所述建立呼叫业务请求之后，向所述主叫方发起主叫鉴权请求流程； 　　所述主叫方响应所述核心网发起的鉴权请求后，向所述核心网发送携带被叫方电话号码建立语音通话Setup请求，请求建立语音通话请求； 　　所述核心网接收所述建立语音通话Setup请求并发送至被叫方，发起建立语音通话流程，并在确认已接收并行执行的被叫寻呼流程中被叫方反馈的被叫鉴权响应Authentication Response消息后，向所述主叫方回复呼叫进行中Call Proceeding消息； 　　所述被叫方和所述主叫方响应所述建立语音通话流程，并通过所述核心网建立语音通话。</t>
  </si>
  <si>
    <t>李贺理 |
吴安华</t>
  </si>
  <si>
    <t>2015/12/29</t>
  </si>
  <si>
    <t>2016/03/16</t>
  </si>
  <si>
    <t>H04W  4/16|H04W 12/06|H04W 68/00|H04W 76/02</t>
  </si>
  <si>
    <t>H04W4/16|H04W12/06|H04W68/005|H04W76/10</t>
  </si>
  <si>
    <t>　 在发展日益多样化的移动通信中，语音通话作为最初也是目前也最常用的业务之一，除LTE网络(第4代移动通信技术，运营商为中国移动和中国联通)中在实现语音通话时需要先回落到GSM网络(第2代移动通信技术，运营商为中国移动和中国联通)/WCDMA网络(第3代移动通信技术，运营商为中国联通)/TDS-CDMA网络(第3代移动通信技术，运营商为中国移动)之外，其他呼叫建立的流程基本一致。&lt;br/&gt;　 首先，主叫方先向核心网(通信网络)发起建立呼叫业务请求流程，若在GSM网络/WCDMA网络/TD-CDMA网络该建立呼叫业务请求流程包括：向核心网发送CM Service Request(业务连接建立请求)，若是LTE网络该建立呼叫业务请求流程包括：先向核心网发送Extended Service Request(扩展服务请求)请求回落至GSM网络/WCDMA网络/TD-CDMA网络之后，再发送CM Service Request；然后，由核心网向主叫方发起主叫鉴权请求流程，在主叫方通过鉴权后，由主叫方向和核心网发送携带被叫方电话号码Setup请求(建立语音通话请求)，由核心网向被叫方发起被叫寻呼流程；该被叫寻呼流程为首先核心网处理主叫方Setup请求并广播Paging(寻呼)消息寻呼被叫方手机，然后，该核心网回复Call Proceeding(呼叫进行中)给主叫方手机，然后，由寻呼到的被叫方手机以Paging Response(寻呼响应)响应核心网寻呼，然后，由核心网向被叫方发起Authentication Request(被叫鉴权请求)，最后，在被叫方响应该鉴权请求之后(通过反馈被叫鉴权响应Authentication Response消息)完成被叫寻呼流程；在被叫方通过鉴权后，由核心网发送携带被叫方电话号码Setup请求给被叫方发起建立语音通话流程，该语音电话流程为在被叫方以Call Confirmed(呼叫证实)消息回应核心网的Setup请求之后，通过核心网在被叫方和主叫方之间发送Alerting(振铃)通知，Connect(接通)消息和Connect Acknowledge(呼叫成功连通)消息。&lt;br/&gt;　 由上述现有技术的呼叫建立的过程可知，建立语音通话流程需要在被叫寻呼流程完成之后才开始进行，很明显的语音通话建立的时间被拉长了，而且若被叫寻呼过程因网络延迟或网络信号差等各种原因延长时，会导致其后执行的语音通话流程延迟会更加严重，从而导致整个呼叫建立的时间延迟，用户体验差的问题。</t>
  </si>
  <si>
    <t>　 本申请属于通信技术领域，尤其是，涉及一种呼叫建立的方法和系统。</t>
  </si>
  <si>
    <t>[0048]　 以下为本申请实施例中所使用到的英文全称和中文解释： [0049]　 LTE网络：第4代移动通信技术，运营商为中国移动和中国联通； [0050]　 GSM网络：第2代移动通信技术，运营商为中国移动和中国联通； [0051]　 WCDMA网络：第3代移动通信技术，运营商为中国联通； [0052]　 TDS-CDMA网络：第3代移动通信技术，运营商为中国移动； [0053]　 CM Service Request：业务连接建立请求 [0054]　 Extended Service Request：扩展服务请求； [0055]　 Setup：建立语音通话请求； [0056]　 Paging：寻呼； [0057]　 Call Proceeding：呼叫进行中； [0058]　 Paging Response：寻呼响应； [0059]　 Authentication Request：由核心网发送给主叫方的为主叫鉴权请求，由核心网发送给被叫方的为被叫鉴权请求； [0060]　 Authentication Response：由核心网发送给主叫方的为主叫鉴权响应，由核心网发送给被叫方的为被叫鉴权响应； [0061]　 Call Confirmed：呼叫证实； [0062]　 Alerting：振铃； [0063]　 Connect：接通 [0064]　 Connect Acknowledge：呼叫成功连通。 [0066]　 实施例一 [0067]　 如图1所示，为本申请实施例一公开的一种呼叫建立的方法的时序流程图，主要包括以下步骤： [0068]　 S1：主叫方向核心网发起建立呼叫业务请求流程，在所述建立呼叫业务请求流程中的第一条消息携带有被叫方信息；该被叫方信息通常为被叫方电话号码； [0069]　 S2：所述核心网在响应所述建立呼叫业务请求同时，并行发起被叫寻呼流程； [0070]　 S3：被叫方响应所述核心网发起的所述被叫寻呼流程，并在执行所述被叫寻呼流程中向所述核心网反馈Paging Response消息和Authentication Response消息； [0071]　 S4：所述核心网在响应所述建立呼叫业务请求之后，向所述主叫方发起主叫鉴权请求流程； [0072]　 S5：所述主叫方响应所述核心网发起的鉴权请求后，向所述核心网发送携带被叫方电话号码Setup请求，请求建立语音通话请求； [0073]　 S6：所述核心网接收所述Setup请求并发送至被叫方，发起建立语音通话流程，并在确认已接收并行执行的被叫寻呼流程中被叫方反馈的Authentication Response消息后，向所述主叫方回复Call Proceeding消息； [0074]　 S7：所述被叫方和所述主叫方响应所述建立语音通话流程，并通过所述核心网建立语音通话。 [0075]　 本申请实施例通过上述公开的方案，在第一时间提前发起被叫寻呼流程，使主叫方一侧与核心网的信息交互，与被叫方一侧与核心网的信息交互并行执行，在主叫方发出Setup请求后，由核心网直接或者等待较短时间后向被叫方发出Setup，使被叫方和主叫方响应建立语音通话流程，因被叫寻呼流程是并行执行，在核心网接收到主叫方发出Setup请求后基本上并行执行的被叫寻呼流程也基本完成或者接近完成，再次基础上建立语音通话流程，能够实现缩短语音电话建立时间，即缩短整个呼叫建立的时间，从而提高用户体验。 [0076]　 实施例二 [0078]　 示例一 [0079]　 当主叫方处于GSM网络/WCDMA网络/TDS-CDMA网络时，所述建立呼叫业务请求流程中仅一条消息为CM Service Request消息，基于此，如图2所示本发明实施例二公开了一种呼叫建立的方法的时序图，主要包括以下步骤： [0080]　 S10，主叫方向核心网发送CM Service Request消息，所述CM Service Request消息中携带有被叫方信息； [0081]　 核心网在响应所述建立呼叫业务请求同时，并行发起被叫寻呼流程，该被叫寻呼流程包括：S20～S23；同时继续执行与主叫方一侧的信息交互，即发起主叫鉴权请求流程，该主叫鉴权请求流程包括：S30～S31； [0082]　 S20，核心网广播Paging消息寻呼被叫方； [0083]　 S21，被叫方以Paging Response消息响应核心网寻呼； [0084]　 S22，核心网向被叫方发送Authentication Request消息发起被叫鉴权请求； [0085]　 S23，被叫方回复Authentication Response消息给核心网响应被叫鉴权请求； [0086]　 S30，核心网向主叫方发送Authentication Request消息发起主叫鉴权请求； [0087]　 S31，主叫方回复Authentication Response给核心网响应主叫鉴权请求； [0088]　 S40，主叫方向核心网发送携带被叫方电话号码的Setup消息发起建立语音通话流程； [0089]　 S41，核心网向主叫方回复Call Proceeding消息； [0090]　 S42，核心网将携带有被叫方电话号码的Setup消息发起建立语音通话流程； [0091]　 该建立语音通话流程包括：S50～56； [0092]　 S50，被叫方向核心网发送Call Confirmed消息以回复Setup请求； [0093]　 S51，被叫方向核心网发送Alerting通知； [0094]　 S52，核心网向主叫方发送Alerting振铃通知； [0095]　 S53，被叫方向核心网发送Connect消息； [0096]　 S54，核心网向主叫方发送Connect消息； [0097]　 S55，主叫方向网络核心网回复Connect Acknowledge消息； [0098]　 S56，核心网向被叫方回复Connect Acknowledge消息，完成语音通话的建立，即实现呼叫建立。 [0099]　 上述在执行S10之后，核心网接收到主叫方发送的CM Service Request消息即并行发起被叫寻呼流程S20～S23，同时，继续执行发起主叫鉴权请求流程S30～S31，这两个流程为并行执行，各个步骤之间的先后顺序并不进行限定，而是各自独立进行，图2示出的仅仅为一个执行情况是为了能够清楚体现本申请中的并行执行，本申请对这两个流程中的执行步骤的先后顺序并不进行限定。 [0100]　 同样的，在并行执行被叫方一侧的被叫寻呼流程和主叫方一侧的主叫鉴权请求流程的过程中，若主叫鉴权请求流程先执行完毕，则继续执行S40，主叫方向核心网发送携带被叫方电话号码的Setup消息发起建立语音通话流程，核心网则等待被叫方一侧的被叫寻呼流程完成后，执行S41，核心网向主叫方回复Call Proceeding消息，以及之后的S42，以及S50～S56；若被叫寻呼流程先执行完毕，则执行S41，核心网向主叫方回复Call Proceeding消息，在主叫鉴权请求流程以及顺序执行S40之后，核心网接收到主叫方发送的Setup消息，则直接执行步骤S42，以及S50～S56；也就是说，执行S40和S41的先后顺序也是不确定的，其与主叫鉴权请求流程和被叫寻呼流程是否执行有关。 [0101]　 在GSM网络/WCDMA网络/TDS-CDMA网络制式下，通过上述被申请公开的方案，在主叫方向核心网发送CM Service Request消息的第一时间提前发起被叫寻呼流程，使主叫方一侧与核心网的信息交互，与被叫方一侧与核心网的信息交互并行执行，在主叫方发出Setup请求后，由核心网直接或者等待较短时间后向被叫方发出Setup，使被叫方和主叫方响应建立语音通话流程，因被叫寻呼流程是并行执行，能够实现缩短语音电话建立时间，即缩短整个呼叫建立的时间，从而提高用户体验。 [0102]　 示例二 [0103]　 当主叫方处于LTE网络时，所述建立呼叫业务请求流程中的第一条消息为Extended Service Request消息，基于此，如图3所示本发明实施例二公开了一种呼叫建立的方法的时序图，主要包括以下步骤： [0104]　 执行建立呼叫业务请求S100～S102； [0105]　 S100：主叫方向核心网发送Extended Service Request消息，所述Extended Service Request消息中携带有被叫方信息； [0106]　 核心网在响应所述建立呼叫业务请求流程中的S100的同时，并行发起被叫寻呼流程，该被叫寻呼流程包括：S200～S203；同时继续执行与主叫方一侧的信息交互，即未完成的建立呼叫业务请求S101～S102，以及发起主叫鉴权请求流程，该主叫鉴权请求流程包括：S30～S31； [0107]　 S101：主叫方依据所述核心网的指示回落至GSM网络/WCDMA网络/TDS-CDMA网； [0108]　 S102：主叫方向核心网发送CM Service Request消息； [0109]　 S200：核心网广播Paging消息寻呼被叫方； [0110]　 S201：被叫方以Paging Response消息响应核心网寻呼； [0111]　 S202：核心网向被叫方发送Authentication Request消息发起被叫鉴权请求； [0112]　 S203：被叫方回复Authentication Response消息给核心网响应被叫鉴权请求； [0113]　 S300：核心网向主叫方发送Authentication Request消息发起主叫鉴权请求； [0114]　 S301：主叫方回复Authentication Response给核心网响应主叫鉴权请求； [0115]　 S400：主叫方向核心网发送携带被叫方电话号码的Setup消息发起建立语音通话流程； [0116]　 S401：核心网向主叫方回复Call Proceeding消息； [0117]　 S402：核心网将携带有被叫方电话号码的Setup消息发起建立语音通话流程； [0118]　 该建立语音通话流程包括：S500～506； [0119]　 S500：被叫方向核心网发送Call Confirmed消息以回复Setup请求； [0120]　 S501：被叫方向核心网发送Alerting通知； [0121]　 S502：核心网向主叫方发送Alerting振铃通知； [0122]　 S503：被叫方向核心网发送Connect消息； [0123]　 S504：核心网向主叫方发送Connect消息； [0124]　 S505：主叫方向网络核心网回复Connect Acknowledge消息； [0125]　 S506：核心网向被叫方回复Connect Acknowledge消息，完成语音通话的建立，即实现呼叫建立。 [0126]　 上述在执行S100之后，核心网接收到主叫方发起的建立呼叫业务请求流程中的第一条消息Extended Service Request消息后，并行发起被叫寻呼流程S200～S203，同时，继续执行建立呼叫业务请求流程中的S101～S102，以及发起主叫鉴权请求流程S300～S301，在继续执行建立呼叫业务请求流程和主叫鉴权请求流程的同时，并行执行被叫寻呼流程，被叫寻呼流程中的步骤与建立呼叫业务请求流程和主叫鉴权请求流程中的步骤的先后顺序并不进行限定，而是各自独立进行(建立呼叫业务请求流程和主叫鉴权请求流程中的步骤有先后顺序)，图3示出的仅仅为一个执行情况是为了能够清楚体现本申请中的并行执行。 [0127]　 同样的，在并行执行的过程中，若主叫鉴权请求流程先执行完毕，则继续执行S400，主叫方向核心网发送携带被叫方电话号码的Setup消息发起建立语音通话流程，核心网则等待被叫方一侧的被叫寻呼流程完成后，执行S401，核心网向主叫方回复Call Proceeding消息，以及之后的S402，以及S500～S506；若被叫寻呼流程先执行完毕，则执行S401，核心网向主叫方回复Call Proceeding消息，在主叫鉴权请求流程以及顺序执行S400之后，核心网接收到主叫方发送的Setup消息，则直接执行步骤S402，以及S500～S506；也就是说，执行S400和S401的先后顺序也是不确定的，其与主叫鉴权请求流程和被叫寻呼流程是否执行完毕有关。 [0128]　 在LTE网络制式下，通过上述被申请公开的方案，在主叫方向核心网发送Extended Service Request消息的第一时间提前发起被叫寻呼流程，使主叫方一侧与核心网的信息交互，与被叫方一侧与核心网的信息交互并行执行，在主叫方发出Setup请求后，由核心网直接或者等待较短时间后向被叫方发出Setup，使被叫方和主叫方响应建立语音通话流程，因被叫寻呼流程是并行执行，能够实现缩短语音电话建立时间，即缩短整个呼叫建立的时间，从而提高用户体验。 [0129]　 实施例三 [0130]　 基于上述本申请实施例一和实施例二公开的呼叫建立的方法，本申请实施例还公开了一种呼叫建立的系统，如图4所示出的呼叫建立的系统结构示意图，主要包括：进行信息交互的主叫方A，核心网S和被叫方B； [0131]　 所述主叫方A，用于向核心网S发起建立呼叫业务请求流程，在所述建立呼叫业务请求流程中的第一条消息携带有被叫方信息；及接收并响应所述核心网S发起的鉴权请求后，向所述核心网S发送携带被叫方电话号码Setup请求，请求建立语音通话请求；及在所述核心网S发起建立语音通话流程中与所述被叫方B响应建立语音通话流程，并与所述被叫方B通过所述核心网S建立语音通话； [0132]　 所述核心网S，用于在响应所述建立呼叫业务请求同时，并行发起被叫寻呼流程；及在响应所述建立呼叫业务请求之后，向所述主叫方A发起主叫鉴权请求流程；及接收所述主叫方A发送的所述Setup请求后，将所述Setup请求发送至被叫方B，发起建立语音通话流程，并在确认已接收并行执行的被叫寻呼流程中被叫方B反馈的Authentication Response消息后，向所述主叫方A回复Call Proceeding消息； [0133]　 所述被叫方B，用于响应所述核心网S发起的所述被叫寻呼流程，并在执行所述被叫寻呼流程中向所述核心网S反馈Paging Response消息和Authentication Response消息；及在所述核心网S发起建立语音通话流程中与所述主叫方A响应建立语音通话流程，并与所述主叫方A通过所述核心网S建立语音通话。 [0134]　 需要说明的是，当主叫方处于GSM网络/WCDMA网络/TDS-CDMA网络时，所述建立呼叫业务请求流程中仅一条消息为CM Service Request消息，所述向核心网发起建立呼叫业务请求流程的主叫方A，用于向核心网S发送CM Service Request消息，所述CM Service Request消息中携带有被叫方信息。 [0135]　 需要说明的是，当主叫方处于LTE网络时，所述建立呼叫业务请求流程中的第一条消息为Extended Service Request消息，所述向核心网发起建立呼叫业务请求流程的主叫方A，用于向核心网S发送Extended Service Request消息，所述Extended Service Request消息中携带有被叫方信息；并在依据所述核心网S的指示回落至GSM网络/WCDMA网络/TDS-CDMA网后，向核心网发送CM Service Request消息。 [0136]　 需要说明的是，当主叫方处于GSM网络/WCDMA网络/TDS-CDMA网络时：所述核心网S在响应所述建立呼叫业务请求同时，并行发起被叫寻呼流程具体为，所述核心网S，用于在接收到主叫方A发送的CM Service Request消息后，响应所述CM Service Request消息的同时，并行发起被叫寻呼流程，向被叫方广播Paging消息寻呼所述被叫方B； [0137]　 需要说明的是，当主叫方处于LTE网络时：所述核心网S在响应所述建立呼叫业务请求同时，并行发起被叫寻呼流程具体为，所述核心网S，用于在接收到主叫方A向核心网S发送建立呼叫业务请求流程中的Extended Service Request消息后，响应Extended Service Request消息的同时，并行发起被叫寻呼流程，向被叫方广播Paging消息寻呼所述被叫方B。 [0138]　 需要说明的是，被叫方B响应所述核心网发起的所述被叫寻呼流程，并在执行所述被叫寻呼流程中向所述核心网反馈Paging Response消息和Authentication Response消息具体为： [0139]　 所述被叫方B，用于在接收到所述Paging消息后，向所述核心网反馈Paging Response消息，及在响应所述核心网在接收到Paging Response消息后发送的Authentication Request消息，并向所述核心网反馈Authentication Response消息。 [0140]　 需要说明的是，上述本申请公开的呼叫建立的系统中的主叫方、核心网和被叫方的执行过程、原理与上述公开的呼叫建立的方法一致，两者可以相互参照，这里不再一一赘述。 [0141]　 综上所述，本申请实施例通过上述公开的方案，在第一时间提前发起被叫寻呼流程，使主叫方一侧与核心网的信息交互，与被叫方一侧与核心网的信息交互并行执行，在主叫方发出Setup请求后，由核心网直接或者等待较短时间后向被叫方发出Setup，使被叫方和主叫方响应建立语音通话流程，因被叫寻呼流程是并行执行，在核心网接收到主叫方发出Setup请求后基本上并行执行的被叫寻呼流程也基本完成或者接近完成，再次基础上建立语音通话流程，能够实现缩短语音电话建立时间，即缩短整个呼叫建立的时间，从而提高用户体验。 [0142]　 本说明书中各个实施例采用递进的方式描述，每个实施例重点说明的都是与其他实施例的不同之处，各个实施例之间相同相似部分互相参见即可。对于实施例公开的系统而言，由于其与实施例公开的方法相对应，所以描述的比较简单，相关之处参见方法部分说明即可。</t>
  </si>
  <si>
    <t>WO2008006055A2 |
CN1984439A |
CN1845635A |
CN1835629A |
CN1602104A |
CN1602103A</t>
  </si>
  <si>
    <t>CN108616831A |
CN107635285A</t>
  </si>
  <si>
    <t>呼叫建立 |
呼叫业务 |
业务连接 |
连接建立请求 |
paging response |
核心网 |
发送业务 |
extended service |
业务请求流程 |
寻呼流程 |
lte网络 |
广播寻呼</t>
  </si>
  <si>
    <t>被叫方 |
主叫方 |
authentication response |
主叫鉴权 |
authentication request |
回复呼叫 |
cm service |
鉴权请求 |
发送携带 |
被叫鉴权 |
业务请求 |
被叫方信息 |
电话号码</t>
  </si>
  <si>
    <t>寻呼响应 |
service request |
扩展服务请求 |
setup请求 |
page消息</t>
  </si>
  <si>
    <t>语音通话 |
gsm网络</t>
  </si>
  <si>
    <t>3  2016.03.16 公布 公布
2016.04.13 实质审查的生效 实质审查的生效
IPC(主分类):H04W4/16
申请日:20151229
2019.07.26 发明专利申请公布后的驳回 发明专利申请公布后的驳回
IPC(主分类):H04W   4/16
申请公布日:20160316</t>
  </si>
  <si>
    <t>CN201510785108.0</t>
  </si>
  <si>
    <t>一种照相和回放的实现方法</t>
  </si>
  <si>
    <t>　本发明所提供的一种照相的实现方法，包括步骤：A、在拍照指令下达前，根据用户选择的录音或录像的录制启动指令启动录制进程，并实时缓存录制的数据；B、监听拍照指令，并在监听到该拍照指令时创建照片并缓存；C、判断是否监听所述录制进程被终止的指令，若是则将缓存的录制的数据与缓存的照片结合生成照片文件并保存，否则返回步骤B。对应的，还提供一种照相的回放方法，能够在照相时，依据用户拍下的照片以及在拍照前后的录制，自动给不同照片加入不定长的大数据量信息，并且能够在观看照片时能够展示所述信息。</t>
  </si>
  <si>
    <t>一种照相的实现方法，其特征在于，包括步骤： 　　A、在拍照指令下达前，根据用户选择的录音或录像的录制启动指令启动录制进程，并实时缓存录制的数据； 　　B、监听拍照指令，并在监听到该拍照指令时创建照片并缓存； 　　C、判断是否监听所述录制进程被终止的指令，若是则将缓存的录制的数据与缓存的照片结合生成照片文件并保存，否则返回步骤B。</t>
  </si>
  <si>
    <t>徐宜华 |
尚修刚</t>
  </si>
  <si>
    <t>徐宜华</t>
  </si>
  <si>
    <t>2015/11/16</t>
  </si>
  <si>
    <t>H04N  5/232|H04N  5/781</t>
  </si>
  <si>
    <t>H04N5/23216|H04N5/23293|H04N5/781</t>
  </si>
  <si>
    <t>　 随着诸如手机之类的智能设备中照相类的应用的普遍应用，为心怡的事物及美丽的大自然风景留下美好的记忆，随手拍照已经成为用户日常的生活行为。拍照的特点是主要注重图像的质量，分辩率会很高，但主要以图片格式，如jpg等格式存在，除图像数据外，所包含的其他的信息量很小，例如，有的手机上的拍照应用会在所生成的图像文件的属性信息中，加入时间、地址等字节数很小的数据。这种信息的加入，通常是在图像文件的属性信息的描述中，提前为所要加入的时间、地址预留字节。并且，都是在文件创建之后，才将所述信息加入的。&lt;br/&gt;　 而实际的应用过程中，存在着用户希望在照片信息中加入不定长的、且数据量很大的信息的情况。例如，用户在观看某展览进行录音或录像过程中(如实时录制导览员的讲解音频)，希望能同时对关键的内容进行拍照(以发挥拍照的高分辨率的优势)，并将正在进行的录音或录像内容同时加入到照片中，从而，当用户在回放图片时，能够同时播放出对应的录音或录像。而这些需求，则通过上述现有的通过定长、预留的字节的方式是无法实现的，而若通过预先分别录制音频/视频和拍摄照片，再通过后期通过增加链接等方式进行整合，则即耽误时间，又需要用户有一定编辑能力，且还可能会错过照相的时机。</t>
  </si>
  <si>
    <t>　 本发明涉及图像处理技术领域，特别涉及一种照相和回放的实现方法。</t>
  </si>
  <si>
    <t>[0038]　 为更好的实现本发明，照相应用中可加入新的虚拟按键，例如可包括用于触发录音的开始和结束的虚拟按键，用于触发录音暂停和恢复的虚拟按键。不难理解，可以设置其他虚拟按键以触发诸如录像的开始和结束、暂停和恢复等，关于虚拟键如何设置非本发明关注内容，故不再赘述。 [0039]　 参考图1示出的照相的实现方法，当用户开启照相应用后于手机上显示照相应用的界面，本发明的照相的实现方法包括以下步骤： [0040]　 步骤S10：在照相应用的界面上，当所述触发录音开始的虚拟按键被用户触控后，调用录音进程开始录音并实时进行缓存。 [0041]　 相应的可以在该照相应用的界面上显示“正在为相片添加录音”的状态提示。 [0042]　 步骤S20：同时启动一进程，对照相快门虚拟按键进行监控，如果在未检测到照相快门虚拟按键被按下情况下，录音进程被终止，则结束本流程；否则执行下一步。 [0043]　 其中，下述情况视为录音进程被终止：该录音进程超过了设定的时长，或者录音结束的虚拟按键被触控。对于录音暂停虚拟按键被触控不视为录音进程被终止。 [0044]　 相应的，当录音进程被终止时，所缓存的录音可以仅作为录音文件保存，或被清除。 [0045]　 其中，上述设定时长的目的，是为了控制所述录音文件的大小，并非必须的条件，该时长用户可预先设定。 [0046]　 步骤S30：判断出照相快门虚拟按键被按下时，创建对应的图像文件并缓存，继续监听录音进程是否被终止。 [0047]　 如果监听到录音进程被终止，则将缓存的录音数据作为所缓存的所述图像文件的扩展部分，生成最终图像文件，并存储。其中，最终图像文件的创建过程具体参见后文。 [0048]　 如果在未监听到录音进程被终止时，判断出照相快门虚拟按键再次被按下时，则创建对应的第二图像文件并缓存。此时，监听录音进程仍然继续。如此，当监听到录音进程被终止时，可能会创建并缓存出多个图像文件。在这种情况下，最终图像文件的生成可以包括以下几种方式： [0049]　 1、所述录音数据作为所指定的缓存的多个图像中的选定的一个或多个的扩展部分，与该缓存的图像生成最终图像文件，例如设定是归属于预设的第一个缓存的图像文件，或是用户选择的一个或几个。 [0050]　 2、所述录音数据作为所指定的缓存的各个图像中的各个扩展部分，与该缓存的各个图像分别生成最终图像文件。 [0051]　 3、所述录音数据以所述快门被按下的时间(即缓存图像的创建时间)为依据，并将该时间前或后n秒内的录音数据都划分为对应的录音子数据块内容(相邻子数据块内容有重叠)分别创建录音子数据块，分别与对应的缓冲的图像生成各个最终图像文件。 [0052]　 例如，用户在游览或者听讲座过程中，导游或讲师对景点或者知识点A、B、C进行讲解，此过程中，用户连贯录音，录音总时长为20秒，并分别在第5、10、15秒拍摄了三张照片。则此时，将录音按用户的拍照次序将照片剪切成四段，分别为第0～5秒、5～10秒、10～15秒及15～20，第一、二段录音与第一照片结合，第二、三段录音与第二照片结合，第三、四段录音与第三照片结合。从而使后续的回放过程中所拍摄的照片与所录制的音频在结合上有较好的连贯性，不会造成丢录音数据的情况。 [0053]　 上述情况是在拍摄多张照片时其间隔时间相同的特例情况，针对拍摄照片间隔不同的情况，可采用以下方式处理。录音总时长仍然为20秒，用户分别在分别在第5、8、15秒拍摄了三张照片。仍将录音按用户的拍照次序将照片剪切成四段，分别为0～5秒、5～8秒、8～15秒及15～20，结合过程中，针对拍照间隔时间较长的第三端录音，可以将其进行一分为二处理，即将8～11.5秒的音频与第二张照片结合，第11.5～15秒的音频与第三张照片结合。其原因在于，针对不同的讲解内容，用户在不同时间段拍照，若仅按照拍照将录音内容分割，有可能造成在当前照片中还保存有大量的与前一张照片相关的音频内容，基于此，在拍照间隔时间不同时，对要扩展的音频进行二次分割处理。 [0054]　 又例如，在上述处理方式的基础上，还包括增加识别所拍摄的照片的步骤。即对所拍摄的前后两张照片数据进行相似度判断，具体可采用图像二值化处理，并比对前后两张照片各个像素的RGB分量进行比对，当超过一定数量的像素RGB分量都相同(例如，两张照片80％的像素的RGB分量都相同)，即认为所拍摄的前后两张照片近似。基于此，针对这种情况，两张照片可择一进行录音音频的存储，或均存储所述录音音频。 [0055]　 另外，用户也可通过虚拟按键对于各个照片进行扩展的录音段进行剪裁，以确定最合适的录音长度。 [0056]　 下面以对一副JPEG格式的图片扩展为例进行说明，详细介绍图像的创建过程。 [0057]　 当监听到录音进程被终止后，确定该JPEG格式图片的空余数据块，从而进行扩展创建。 [0058]　 所有的JPEG格式以字符串“0xFFD8”开头，并以字符串“0xFFD9”结束，在上述两字符串中间，有一系列“0xFF？？”格式的字符串，称为“标识”，用来标记JPEG文件的不同数据段。具体的，上述“0xFF？？”格式的字符串包括0xFFF0～0xFFFF。在JPEG格式图像中，以这些字符串所标识的数据段通常没有被利用，因此，本实施例中采用上述数据段作为扩展使用，从而进行扩展。 [0059]　 其次，在上述数据块中，确定未被使用的数据块。确定方式包括采用查找存储标志位的方式，例如，若该数据块中已存储有图像数据，则其存储标志位为0x01，若该数据块中已存储有视频数据，则其存储标志位为0x02，若该数据块中已存储有音频数据，则其存储标志位为0x03等等，不再赘述。 [0060]　 执行写命令，将所录制的音频数据写入JPEG格式的图片的空余数据块中。存储后，在已存储的数据块中加入存储标志位数据。进一步的，还包括对于录制的音频数据进行压缩的步骤。 [0061]　 S40：将创建后的照片发送至云端。 [0062]　 对扩展后的照片进行调制处理，发送至云端服务器，并保存云端的存放地址。进一步的，还可以将所存储的扩展照片进行链接分享。 [0063]　 S50：展示创建后的照片。 [0064]　 首先依据步骤S40中的存放地址查询到创建后照片的存储位置，以进行下载。其次，依据存储标志位查询音频数据所存储的数据块的偏移量以及数据类型，本实施例是音频数据，故存储标志位是0x03。最终，通过音频解码，在展示照片的同时，播放音频。 [0065]　 上面是以录音为例进行说明，当为录像时，区别包括： [0066]　 由于录像与拍照需共用摄像头，在录像中进行图片拍摄需要极短的暂停录像从而使用摄像头的过程。由此会因为丢帧从而导致在所拍摄的视频中出现画面的顿挫。本发明中，采用以下方式克服上述缺陷：将在摄像视频过程中所拍摄的图片进行降像素处理，使其与拍摄像素一致，并将降像素处理后的图片插入到所录像的缓存文件对应帧位置，从而可以避免录像播放的顿挫。其他相同。 [0067]　 以上所述仅为本发明的较佳实施例而已，并不用以限制本发明。例如，还可对已扩展的照片进行二次扩展。即确定出剩余空余数据块的偏移量，再针对所述的剩余数据块进行其他数据的二次扩展。又或者，还包括对于已扩展数据的删除。总之，凡在本发明的精神和原则之内，所作的任何修改、等同替换、改进等，均应包含在本发明的保护范围之内。</t>
  </si>
  <si>
    <t>对应的，还提供一种照相的回放方法，能够在照相时，依据用户拍下的照片以及在拍照前后的录制，自动给不同照片加入不定长的大数据量信息，并且能够在观看照片时能够展示所述信息。</t>
  </si>
  <si>
    <t>JP2006186411A |
CN104916298A |
CN104580888A |
CN104065908A |
CN103346955A |
CN103327277A |
US20090227285A1</t>
  </si>
  <si>
    <t>CN110248116B |
CN110248116A |
CN109561250A</t>
  </si>
  <si>
    <t>视频录制 |
录像过程 |
录音进程 |
录制进程 |
拍摄照片 |
摄像视频 |
拍照指令 |
指令启动</t>
  </si>
  <si>
    <t>录音文件 |
录音数据 |
视频数据 |
播放音频 |
缓存录制 |
gate light |
gc |
录音音频 |
破坏视频 |
gas metal</t>
  </si>
  <si>
    <t>回放过程 |
录像播放 |
录制数据 |
缓存图像 |
jpeg格式 |
录像数据 |
图像文件 |
网络分享 |
照片文件 |
创建照片</t>
  </si>
  <si>
    <t>缓存文件 |
数据块 |
数据写入 |
返回步骤</t>
  </si>
  <si>
    <t>3  2016.03.16 公布 公布
2016.04.13 实质审查的生效 实质审查的生效
IPC(主分类):H04N5/232
申请日:20151116
2019.08.02 发明专利申请公布后的驳回 发明专利申请公布后的驳回
IPC(主分类):H04N   5/232
申请公布日:20160316</t>
  </si>
  <si>
    <t>CN201510810448.4</t>
  </si>
  <si>
    <t>一种智能导航系统</t>
  </si>
  <si>
    <t>　本发明公开了一种智能导航系统，包含服务器终端以及与其连接的多个车载终端；所述车载终端包含控制器模块以及与其连接的定位模块、车速传感器、第一数据传输模块、音频模块、信息输入模块、第一显示模块和供电模块；所述服务器终端包含数据处理模块以及与其连接的第二显示模块、第二数据传输模块；本发明基于大数据分析，契合用户需求，提出一个系统和方法，可以根据个体差异，不同路段和区域，来设置导航提示是否开启、提示的提前量等参数，从而显著提升用户的导航体验。</t>
  </si>
  <si>
    <t>一种智能导航系统，其特征在于：包含服务器终端以及与其连接的多个车载终端；所述车载终端包含控制器模块以及与其连接的定位模块、车速传感器、第一数据传输模块、音频模块、信息输入模块、第一显示模块和供电模块；所述服务器终端包含数据处理模块以及与其连接的第二显示模块、第二数据传输模块； 　　其中，定位模块，用于实时定位车辆所在位置； 　　车速传感器，用于实时检测车辆车速； 　　信息输入模块，用于输入驾驶者的驾龄； 　　第一数据传输模块，用于将车辆的位置及车速信息传输至服务器终端； 　　数据处理模块，用于根据车载终端发送的车辆的位置及车速信息结合城市街道信息进行分析处理得出动态车辆分布信息，进而通过显示模块实时显示出来；所述第二数据传输模块用于将动态车辆分布信息传输至车载终端； 　　控制器模块，用于根据车量的动态分布信息结合车速以及驾驶者的驾龄得出适合驾驶者的导航信息距离提前量和时间提前量； 　　音频模块，用于根据适合驾驶者的导航信息距离提前量和时间提前量进行音频提醒。</t>
  </si>
  <si>
    <t>G08G  1/0968</t>
  </si>
  <si>
    <t>G08G1/096877|G08G1/096844</t>
  </si>
  <si>
    <t>G08G1</t>
  </si>
  <si>
    <t>　 城市交通问题已经是成为中国大中型城市的面临的一个公共问题，但是改善城市交通的道路是艰难而长久的，所以如何在人口密布的城市中，减少城市交通状况不佳带来的影响成了关键。欧美等发达国家工业化、城市化速度较快，在城市交通管理方面起步较早，已经基本各自拥有了成熟的交通管理系统。我国城市交通发展迅速，但是对于交通管理的效果不是很佳。在此之前，已经产生了众多的导航系统、公交路线查询系统等来缓解城市交通压力，但是，现有的系统没有办法做到动态的推荐交通路线和公交换乘方案。因此，采用现代先进科技技术对城市公交进行动态推荐路线对人们出行，尤其是对于赶时间的人们来说，是十分有必要的。&lt;br/&gt;　 通过采用车速传感器实时收集车速信息、运用北斗卫星定位模块实时定位车辆位置，相应服务器根据车辆位置信息和车速信息智能判断该条线路的路况，将实时路况反应给其余即将出行或者正在出行的人，能够减小路况不佳给人们出行带来的影响，有效缓交通压力；并且能够精确估算车辆到车站的时间、以及离车站距离，从而方便人们出行，推进城市交通领域的建设。&lt;br/&gt;　 现有导航技术主要关注定位、行车路径规划、地图更新，对用户设定和体验关注较少。&lt;br/&gt;　 变道，拐弯，掉头，服务区，停车场等信息称之为导航提示信息。限速，道路监控，车祸发生率，拥堵等信息称之为导航风险警示信息。二者合称导航信息。在高速路段，5秒钟前提示变道对于驾车老手是足够的，但对于一个初学驾驶者来说可能已经来不及反应。在同一个路段，对于不同用户来讲，也需要不同的信息提示提前量。&lt;br/&gt;　 一个导航系统：用户可以根据驾驶技术和对路况的熟悉程度，设定导航提示等级，比如专家级，中级，入门级。对于每一个级别，可以设定；导航信息的距离提前量；导航信息的时间提前量；距离提前量和时间提前量的判断关系。可以是二者都满足，或者满足其中一项，播报导航信息；每一项导航提示信息的开启和关闭。</t>
  </si>
  <si>
    <t>　 本发明涉及一种导航系统，尤其涉及一种智能导航系统，属于导航控制系统。</t>
  </si>
  <si>
    <t>　　如图1所示，一种智能导航系统，包含服务器终端以及与其连接的多个车载终端；所述车载终端包含控制器模块以及与其连接的定位模块、车速传感器、第一数据传输模块、音频模块、信息输入模块、第一显示模块和供电模块；所述服务器终端包含数据处理模块以及与其连接的第二显示模块、第二数据传输模块；  　　其中，定位模块，用于实时定位车辆所在位置；  　　车速传感器，用于实时检测车辆车速；  　　信息输入模块，用于输入驾驶者的驾龄；  　　第一数据传输模块，用于将车辆的位置及车速信息传输至服务器终端；  　　数据处理模块，用于根据车载终端发送的车辆的位置及车速信息结合城市街道信息进行分析处理得出动态车辆分布信息，进而通过显示模块实时显示出来；所述第二数据传输模块用于将动态车辆分布信息传输至车载终端；  　　控制器模块，用于根据车量的动态分布信息结合车速以及驾驶者的驾龄得出适合驾驶者的导航信息距离提前量和时间提前量；  　　音频模块，用于根据适合驾驶者的导航信息距离提前量和时间提前量进行音频提醒。 [0017]　 其中，所述第一数据传输模块和第二数据传输模块均为无线通讯模块，所述定位模块采用北斗卫星定位系统，所述车速传感器采用光电式车速传感器。所述音频模块采用audio播放器，所述控制器模块模块采用AVR系列单片机。 [0018]　 本发明基于大数据分析，契合用户需求，提出一个系统和方法，可以根据个体差异，不同路段和区域，来设置导航提示是否开启、提示的提前量等参数，从而显著提升用户的导航体验；后台系统实时收集各路段用户行驶数据，并根据天气地质施工等因素引起的变化，根据数据分析，判定此路段危险等级，实时反馈给用户；当用户进入此路段时，用户终端将根据后台发送的危险等级来调整，此路段导航信息的距离提前量，此路段导航信息的时间提前量，每一项导航信息的开启和关闭，导航风险警示信息的播报频率模块。 [0019]　 车速传感器方面，可以采用光电式车速传感器。光电式车速传感器为非接触式转速表，具有结构紧凑、抗干扰性好、测量能力好的有点。采用北斗卫星定位，是因为它是我国自主研发的，相对传统GPS，安全性和可靠性能得到保障。可在全球范围内全天候、全天时为各类用户提供高精度、高可靠定位、导航、授时服务，并具短报文通信能力。所述的无线通信模块采用车载TD-LTE进行无线通信，通过TD-LTE远程传输数据，能够与交通信息服务器进行数据通信，能够应用于城市交通监测。 [0020]　 所述的交通信息服务器主要负责控制各传感器协同收集交通信息，对实时数据进行分析和处理，得出当前路况不佳的路线，计算出最优出行方案。模块通过收集城市各地区的数据分析该地区的路况，以及判断是否发生堵车、交通事故等情况，为城市居民的出行便利提供依据。 [0021]　 车载终端主要用于当用户查询换乘方案时时，服务器通过GPRS将最省时间的换乘方案传送到移动终端上。当用户选定方案后，可以定位车辆，计算车辆离当前站台的距离和时间，以及后续相同车辆的相关信息，比如：用户选择84路公交车，移动终端将显示所有84路公交车当前的位置以及离当前站台的距离和时间。一旦，用户发现时间来不及，需要打车，移动终端还提供一键打车功能，从而方便人们出行。 [0022]　 安装在出租车上的车载终端在普通车载终端功能的基础上，另外增加响应打车请求的功能，在人们使用一键打车后，服务器将用户地点信息发送到距离用户较近的出租车，当有出租车做出响应后，立即推荐给车主到到达用户所在位置的最短路线。 [0023]　 用户可以将不同的路段和区域，设置为陌生区域和熟悉区域。根据不同区域可以设置：  　　导航信息的距离提前量；导航信息的时间提前量；每一项导航信息的开启和关闭；用户可以设置陌生区域到熟悉区域转化规则：系统自动记录行驶过的区域；例如途径两次以上的区域将自动转化为熟悉区域；可以将一组设定按用户保存和读取； 　　后台系统实时收集各路段用户行驶数据，并根据天气地质施工等因素引起的变化，根据数据分析，判定此路段危险等级，实时反馈给用户。当用户进入此路段时，用户终端将根据后台发送的危险等级来调整： 　　此路段导航信息的距离提前量；此路段导航信息的时间提前量；每一项导航信息的开启和关闭；导航风险警示信息的播报频率。</t>
  </si>
  <si>
    <t>KR20100011389A |
JP2000227997A |
CN204576795U |
CN102759362A |
CN102054362A |
CN101339047A |
CN101046384A</t>
  </si>
  <si>
    <t>WO2018187978 |
CN108053663A |
CN107941221A |
CN107909839A |
CN107289959A |
CN105741593A |
CN105741588A |
CN105741587A</t>
  </si>
  <si>
    <t>5.9</t>
  </si>
  <si>
    <t>实时路况 |
出租车 |
车辆位置信息 |
车辆位置 |
实时定位 |
导航信息 |
车载终端 |
车速信息 |
ischemic sudden death |
光电式车速传感器 |
车速传感器</t>
  </si>
  <si>
    <t>交通管理 |
行车路径 |
城市交通状况 |
城市交通管理 |
收集交通信息 |
北斗卫星定位系统 |
智能导航系统 |
动态车辆 |
缓解城市交通压力 |
iseilema</t>
  </si>
  <si>
    <t>定位模块 |
服务器终端 |
数据处理模块 |
信息输入模块 |
传输模块 |
控制器模块 |
显示模块 |
gateway router</t>
  </si>
  <si>
    <t>分布信息 |
时间提前量 |
提前量</t>
  </si>
  <si>
    <t>3  2016.03.09 公布 公布
2016.04.06 实质审查的生效 实质审查的生效
IPC(主分类):G08G1/0968
申请日:20151120
2019.02.26 发明专利申请公布后的驳回 发明专利申请公布后的驳回
IPC(主分类):G08G   1/0968
申请公布日:20160309</t>
  </si>
  <si>
    <t>南京经纬专利商标代理有限公司32200; 许方</t>
  </si>
  <si>
    <t>210012江苏省南京市雨花台区花神大道17号华博智慧园3楼</t>
  </si>
  <si>
    <t>CN201510816469.7</t>
  </si>
  <si>
    <t>一种基于WiFi网络的城市应急事件处理系统</t>
  </si>
  <si>
    <t>　本发明公开了一种基于WiFi网络的城市应急事件处理系统，具有结构简单、覆盖范围广、成本低、应急能力强等特点，且同时兼顾了交通信号灯、工作人员和开车者们之间的统一协调，同步进行应急处理，能够对突发事件制定出合理而快捷地应急措施，能智能地进行车流的疏导，更大限度地减少车辆平均延误时间，能很好地保证交通的畅通性，更具人性化。</t>
  </si>
  <si>
    <t>一种基于WiFi网络的城市应急事件处理系统，其特征在于：包含城市交通应急指挥中心、多个移动终端和多个道路检测模块，所述道路检测模块与城市交通应急指挥中心连接，所述城市交通应急指挥中心与移动终端连接，所述城市交通应急指挥中心包括数据处理模块以及与其连接的通信模块、显示模块、城市交通监查器、应急交通疏散与诱导器、交通疏散诱导信息发布器、工作人员指挥器和交通信号控制器，所述各道路检测模块包括微处理器以及与其连接的无线通信模块、在路车辆信息采集器、工作人员信息采集器和电源模块。</t>
  </si>
  <si>
    <t>程嘉煜 |
蔡蓉 |
赵鸿飞</t>
  </si>
  <si>
    <t>程嘉煜</t>
  </si>
  <si>
    <t>2016/03/02</t>
  </si>
  <si>
    <t>G08G  1/00|G08G  1/09</t>
  </si>
  <si>
    <t>G08G  1/00</t>
  </si>
  <si>
    <t>　 交通是城市经济活动的命脉，对城市经济发展、人民生活水平的提高起着十分重要的作用。近年来，随着经济的不断增长，城市化、汽车化的急速发展，使得城市车辆数量激增，城市的交通问题日趋严重。特别是在突发事件时，城市交通和突发事件应对策略显得非常薄弱。我国大中型城市的突发事件、重大灾难事故、日常交通事件等都急需一套有效地应急系统进行管理。&lt;br/&gt;　 物联网是在计算机互联网的基础上，把任何物品与互联网相连接，进行信息交换和通信，以实现对物品的智能化识别、定位、跟踪、监控和管理的一种网络。当前传统的城市交通应急系统，其结构复杂、成本高、应急能力不强，信息的交换与通信能力有限，不能对突发事件制定出合理而快捷地应急措施，不能很好地保证交通的畅通性，更是没同时考虑兼顾交通信号灯、工作人员和开车者们之间的统一协调。&lt;br/&gt;　 当移动终端用户在城市中遇到紧急事件时，可以使用覆盖整个城市的WiFi网络将数据发送给城市应急指挥中心，城市应急指挥中心，通过获取上传数据的热点位置，调用该热点附近的摄像头进行观察，并通过解析上传的数据类型同时做出相应的应急处理；当城市中某些区域发生紧急事件时，城市应急指挥中心也可以通过WiFi网络向接入该网络的移动终端用户推送消息。&lt;br/&gt;　 安卓android 操作系统是一种当前被广泛使用操作系统，随着电子技术的广泛发展，大量适用于该安卓系统的应用软件被开发，该应用软件的覆盖范围很广泛,如游戏、聊天工具、音乐软件、杀毒软件、输入法、下载工具等各个种类。&lt;br/&gt;　 当前，移动终端已经在城市中迅速普及，城市的WiFi网络覆盖也日益完善，在城市的很多区域也都有网络摄像头工作。但面对城市中突发的紧急事件时，仍然没有较好的系统来对该突发事件进行快速的响应。城市居民对于如何建立城市应急事件处理系统的呼声越来越高。如何满足用户的这一要求已经成为当前热点。&lt;br/&gt;　 现有的应急事件处理系统往往是单向的，且信息有限。用户通常通过移动终端拨打电话通知相应机构寻求支援，例如用户身体不适，主动拨打120，发生火灾拨打119，发生人身安全拨打110。而且往往在拨打电话的时候，相应机构无法第一时间拿到数据，使得城市紧急事件处理的效率及成功率有所降低。</t>
  </si>
  <si>
    <t>　 本发明涉及城市应急事件处理系统，尤其涉及一种基于WiFi网络的城市应急事件处理系统，属于城市应急事件控制领域。</t>
  </si>
  <si>
    <t>[0016]　 其中，所述数据处理模块采用AVR系列单片机，所述通信模块采用GPRS无线传输模块，所述显示模块采用LCD显示屏，所述电源模块采用蓄电池。 [0017]　 AVR单片机具有预取指令功能，即在执行一条指令时，预先把下一条指令取进来，使得指令可以在一个时钟周期内执行；多累加器型，数据处理速度快；AVR单片机具有32个通用工作寄存器，相当于有32条立交桥，可以快速通行；中断响应速度快。AVR单片机有多个固定中断向量入口地址，可快速响应中断；AVR单片机耗能低。对于典型功耗情况，WDT关闭时为100nA，更适用于电池供电的应用设备；有的器件最低1.8 V即可工作；AVR单片机保密性能好。 [0018]　 覆盖在城市中的WiFi网络由大量的路由器组成，很多的路由器都可以同时架设一个摄像头进行监控，如图1所示。这种方式可以很好的观察到该路由器附近发生的情况。由于每个路由器都具有唯一的MAC地址，所以城市应急指挥中心可以通过移动终端上传数据的内容定位到发生紧急事件的区域，并调用该区域的摄像头监控进行观察。 [0019]　 当移动终端在城市WiFi网络中移动时，移动设备将自动在该WiFi网络中进行漫游。一旦发生紧急事件，用户可以操作手机中约定的功能键向应急指挥中心发出警报。下面以三个场景为例，对该系统进行简要描述：  　　场景一，某终端用户身体突然感到不适需要请求救护车时，其可以在接入WiFi网络的情况下长按手机数字键‘1’3秒，该消息将通过其所接入的WiFi网络发送到数据中心，数据中心将该消息进行解析后，发送给应急指挥中心。应急指挥中心根据解析出的数据中对应的路由器的MAC地址，调取相应WiFi接入点架设的摄像头查看附近现场情况，同时根据解析出的数据类型拨通距离该WiFi接入点最近的医院的急救中心电话，将现场情况反馈给医院，医院可以根据现场情况配备相应医护人员，为消息发送者第一时间提供救援。 [0020]　 场景二，某终端用户突然遇到歹徒袭击时，其可以在趁歹徒不注意时，长按手机数字键‘2’3秒，该消息通过WiFi网络上传至数据中心，并经过解析发送给应急指挥中心，应急指挥中心根据解析出的数据中对应的路由器的MAC地址，调取相应WiFi接入点架设的摄像头查看并记录现场情况，同时根据解析出的数据类型拨通距离该WiFi接入点最近的警察局报警电话，将现场情况报告给警方，警方可以根据该信息布置警力，为消息发送者第一时间提供保护。 [0021]　 场景三，某终端用户突然发现某建筑起火，其可以第一时间，长按手机数字键‘3’3秒，该消息通过WiFi网络上传至数据中心，并经过解析发送给应急指挥中心，应急指挥中心根据解析出的数据中对应的路由器的MAC地址，调取相应WiFi接入点架设的摄像头查看现场情况，同时根据解析出的数据类型，拨通距离该WiFi接入点最近的消防局火警电话，消防局可以根据现场火势的情况，配备合理的消防器具，第一时间到达现场，扑灭大火，将损失降至最低。 [0023]　 各道路监测器能通过在路车辆信息采集器和工作人员信息采集器实时采集车辆和工作人员信息，然后通过无线通信模块和城市交通应急指挥中心中的GPRS 通信模块汇集到城市交通应急指挥中心中的城市交通监查器，当出现突发事件时，应急交通疏散与诱导器将发布疏散与应急的诱导信息，其中通过交通疏散诱导信息发布器主要是发布给正在开车的人群，使其减少车辆再聚集在突发事故点；通过工作人员指挥器向突发事故点附近的工作人员第一时间发布疏散与应急措施信息，让其及时处理；通过交通信号控制器进行交通灯的应急处理，尽可能地减少拥堵。 [0024]　 一种基于WiFi网络的城市应急事件处理系统，具有结构简单、覆盖范围广、成本低、应急能力强等特点，且同时兼顾了交通信号灯、工作人员和开车者们之间的统一协调，同步进行应急处理，能够对突发事件制定出合理而快捷地应急措施，能智能地进行车流的疏导，更大限度地减少车辆平均延误时间，能很好地保证交通的畅通性，更具人性化。</t>
  </si>
  <si>
    <t>WO2014093533A2 |
WO2014170081 |
WO2014021574 |
CN104883466A |
CN104539918A |
CN104522929A |
CN104282146A |
CN103249143A</t>
  </si>
  <si>
    <t>CN112037509A |
CN110426983A |
CN109191866A |
CN109068291A |
CN108965439A |
CN108965438A</t>
  </si>
  <si>
    <t>1.88</t>
  </si>
  <si>
    <t>应急事件 |
报警电话 |
诱导信息 |
智能化识别 |
计算机互联网 |
交通信号控制器 |
道路检测</t>
  </si>
  <si>
    <t>指挥中心 |
紧急事件 |
城市应急 |
应急系统 |
城市交通 |
应对策略 |
应急处理 |
城市经济发展 |
应急措施</t>
  </si>
  <si>
    <t>城市车辆 |
快速通行 |
交通事件 |
交通信号灯</t>
  </si>
  <si>
    <t>gprs无线传输 |
双向无线通信 |
信息交换 |
上传数据 |
信息采集器 |
网络摄像头 |
通信模块 |
wifi网络 |
数据处理模块 |
显示模块 |
电源模块 |
处理系统</t>
  </si>
  <si>
    <t>3  2016.03.02 公布 公布
2016.03.30 实质审查的生效 实质审查的生效
IPC(主分类):G08G1/00
申请日:20151120
2018.08.03 发明专利申请公布后的驳回 发明专利申请公布后的驳回
IPC(主分类):G08G   1/00
申请公布日:20160302</t>
  </si>
  <si>
    <t>CN201510756480.9</t>
  </si>
  <si>
    <t>一种2D转3D方法、装置及移动终端</t>
  </si>
  <si>
    <t>　本申请公开了一种2D转3D方法、装置及移动终端，移动终端开启3D转换功能后，通过绘制模块对当前显示的2D图像进行一次复制，得到两个2D图像，对其中一个2D图像按照预设缩放比例进行缩放，然后以左眼观测的2D图像角度为基准，对缩放后的2D图像进行相应的视角变换，最后将视角变换后的图像作为左眼图像显示在移动终端的屏幕左边；而后采用相同的方法得到右眼图像并显示在移动终端的屏幕右边，左眼图像和右眼图像经大脑合成后形成具有3D效果的立体图像。可以看出，当移动终端开启3D转换功能后，屏幕就会显示3D效果图像；开闭3D转换功能后，屏幕就恢复显示2D图像，因此，本发明实现了移动终端对2D和3D的任意切换。</t>
  </si>
  <si>
    <t>一种2D转3D方法，其特征在于，包括： 　　接收用户输入的2D转3D指令，开启3D转换功能； 　　通过绘制模块对移动终端当前显示的2D图像进行一次复制，得到两个所述2D图像； 　　对其中一个所述2D图像按照预设缩放比例进行缩放，得到第一缩放2D图像； 　　以左眼观测的2D图像角度为基准，对所述第一缩放2D图像进行相应的视角变换； 　　将视角变换后的第一缩放2D图像作为左眼图像显示在所述移动终端的屏幕左边； 　　对另一个所述2D图像按照所述预设缩放比例进行缩放，得到第二缩放2D图像； 　　以右眼观测的2D图像角度为基准，对所述第二缩放2D图像进行相应的视角变换； 　　将视角变换后的第二缩放2D图像作为右眼图像显示在所述移动终端的屏幕右边。</t>
  </si>
  <si>
    <t>崔传凯 |
刘立军</t>
  </si>
  <si>
    <t>崔传凯</t>
  </si>
  <si>
    <t>2015/11/09</t>
  </si>
  <si>
    <t>H04N 13/00|H04N 13/04</t>
  </si>
  <si>
    <t>H04N 13/00</t>
  </si>
  <si>
    <t>H04N13/359|H04N13/122</t>
  </si>
  <si>
    <t>H04N13</t>
  </si>
  <si>
    <t>　 人类是通过左眼和右眼之间的视差来分辨事物的，而3D显示技术就是通过在3D显示设备中增加装置而给人的左右眼带来视差，进而产生观察真实三维物体的感觉。相比普通的2D画面，3D更加立体逼真，可以让用户产生身临其境的感觉。&lt;br/&gt;　 虽然3D较2D而言有诸多优势，但是现有的3D技术应用范围较为狭窄，对于手机、平板电脑等移动终端而言，没有办法实现2D和3D的任意切换，从而不能给用户带来更好的视觉体验。</t>
  </si>
  <si>
    <t>　 本发明涉及3D技术领域，更具体的说，涉及一种2D转3D方法、装置及移动终端。</t>
  </si>
  <si>
    <t>[0052]　 本发明实施例公开了一种2D转3D方法、装置及移动终端，以实现移动终端对2D和3D的任意切换。 [0053]　 参见图1，本发明实施例公开的一种2D转3D方法的方法流程图，包括步骤： [0054]　 步骤S11、接收用户输入的2D转3D指令，开启3D转换功能； [0055]　 在实际使用中，可以在移动终端上设置快捷开关，用户通过打开快捷开关开启3D转换功能。 [0056]　 步骤S12、通过绘制模块对移动终端当前显示的2D图像进行一次复制，得到两个所述2D图像； [0057]　 其中，绘制模块是安卓系统的图像合成系统，本发明选用但不限于SurfaceFlinger。 [0058]　 步骤S13、对其中一个所述2D图像按照预设缩放比例进行缩放，得到第一缩放2D图像； [0059]　 其中，预设缩放比例依据实际需要而定，本发明在此不做限定。 [0060]　 步骤S14、以左眼观测的2D图像角度为基准，对所述第一缩放2D图像进行相应的视角变换； [0061]　 步骤S15、将视角变换后的第一缩放2D图像作为左眼图像显示在所述移动终端的屏幕左边； [0062]　 步骤S16、对另一个所述2D图像按照所述预设缩放比例进行缩放，得到第二缩放2D图像； [0063]　 步骤S17、以右眼观测的2D图像角度为基准，对所述第二缩放2D图像进行相应的视角变换； [0064]　 步骤S18、将视角变换后的第二缩放2D图像作为右眼图像显示在所述移动终端的屏幕右边。 [0065]　 需要说明的是，本实施例中，步骤S13-步骤S15得到左眼图像的过程，以及步骤S16-步骤S18得到右眼图像的过程包括但不局限于上述过程，还可以先执行步骤S16-步骤S18，而后执行步骤S13-步骤S15，或是两个过程同时执行。 [0066]　 综上可以看出，本发明提供的2D转3D方法，移动终端开启3D转换功能后，通过绘制模块对当前显示的2D图像进行一次复制，得到两个2D图像，对其中一个2D图像按照预设缩放比例进行缩放，然后以左眼观测的2D图像角度为基准，对缩放后的2D图像进行相应的视角变换，最后将视角变换后的图像作为左眼图像显示在移动终端的屏幕左边；而后采用相同的方法得到右眼图像并显示在移动终端的屏幕右边，左眼图像和右眼图像经大脑合成后形成具有3D效果的立体图像。可以看出，当移动终端开启3D转换功能后，屏幕就会显示3D效果图像；开闭3D转换功能后，屏幕就恢复显示2D图像，因此，本发明实现了移动终端对2D和3D的任意切换，从而给用户带来更好的视觉体验。 [0067]　 在实际使用时，用户需将具有3D转换功能的移动终端放入能够将左右眼的观看视角隔开的可穿戴设备(例如，暴风魔镜)中，通过该可穿戴设备，用户就可以看到3D立体图像。 [0068]　 需要说明的是，采用上述实施例提供的2D转3D方法形成的是3D图像的正面立体效果，当用户需要从其他角度(例如，抬头、低头、左转头、右转头等)观看3D图像时，为满足用户需求，上述实施例中的步骤S14包括： [0069]　 以左眼观测的2D图像角度为基准，同时利用预先获取的旋转矩阵，对所述第一缩放2D图像进行相应的视角变换。 [0070]　 与此同时，步骤S17包括： [0071]　 以右眼观测的2D图像角度为基准，同时利用所述旋转矩阵，对所述第二缩放2D图像进行相应的视角变换。 [0072]　 需要说明的是，旋转矩阵即移动终端相对于用户从正面视角转为其他非正面视角变换的角度信息。 [0073]　 参见图2，本发明实施例公开的一种旋转矩阵的获取方法流程图，包括步骤： [0074]　 步骤S21、获取九轴传感器采集的所述移动终端相对于用户所处空间位置的当前四元组信息； [0075]　 其中，九轴传感器包括三轴陀螺仪、三轴加速传感器和三轴磁感应传感器。 [0076]　 需要说明的是，四元组信息具体为四元数(quaternion)，四元数是一个可以规格化的4维向量，既方便归一化差值，又方便得到轴、角这种用于3D图像的数据信息。 [0077]　 其中，移动终端相对于用户所处空间位置的当前四元组信息都是以角度标准度量的。 [0078]　 步骤S22、判断是否是首次获取所述九轴传感器发送的四元组信息，如果否，则执行步骤S23； [0079]　 步骤S23、利用所述当前四元组信息和存储的首次获取的四元组信息得到当前2D图像的所述旋转矩阵。 [0081]　 为进一步优化上述实施例，还包括： [0082]　 步骤S24、若是首次获取所述九轴传感器发送的四元组信息，则将所述当前四元组信息传递给所述绘制模块； [0083]　 步骤S25、通过所述绘制模块将所述当前四元组信息作为正面视角的状态信息进行存储。 [0084]　 总上可以看出，本发明提供的2D转3D方法不仅使移动终端可以显示3D图像，实现2D和3D的任意切换，而且还可以使用户从不同的角度观看3D图像，从而给用户带来更好的视觉体验。 [0085]　 与上述方法实施例相对应，本发明还提供了一种2D转3D装置。 [0086]　 参见图3，本发明实施例公开的一种2D转3D装置的结构示意图，包括： [0087]　 接收单元31，用于接收用户输入的2D转3D指令，开启3D转换功能； [0088]　 在实际使用中，可以在移动终端上设置快捷开关，用户通过打开快捷开关开启3D转换功能。 [0089]　 第一复制单元32，用于通过绘制模块对移动终端当前显示的2D图像进行一次复制，得到两个所述2D图像； [0090]　 其中，绘制模块是安卓系统的图像合成系统，本发明选用但不限于SurfaceFlinger。 [0091]　 第一缩放单元33，用于对其中一个所述2D图像按照预设缩放比例进行缩放，得到第一缩放2D图像； [0092]　 其中，预设缩放比例依据实际需要而定，本发明在此不做限定。 [0093]　 第一视角变换单元34，用于以左眼观测的2D图像角度为基准，对所述第一缩放2D图像进行相应的视角变换； [0094]　 第一显示单元35，用于将视角变换后的第一缩放2D图像作为左眼图像显示在所述移动终端的屏幕左边； [0095]　 第二缩放单元36，用于对另一个所述2D图像按照所述预设缩放比例进行缩放，得到第二缩放2D图像； [0096]　 第二视角变换单元37，用于以右眼观测的2D图像角度为基准，对所述第二缩放2D图像进行相应的视角变换； [0097]　 第二显示单元38，用于将视角变换后的第二缩放2D图像作为右眼图像显示在所述移动终端的屏幕右边。 [0098]　 需要说明的是，本实施例中，通过第一缩放单元33、第一视角变换单元34和第一显示单元35得到左眼图像的过程，以及通过第二缩放单元36、第二视角变换单元37和第二显示单元38得到右眼图像的过程包括但不局限于上述执行顺序，还可以先执行第一缩放单元33、第一视角变换单元34和第一显示单元35，后执行第二缩放单元36、第二视角变换单元37和第二显示单元38，或是同时获取左眼图像和右眼图像。 [0099]　 综上可以看出，本发明提供的2D转3D装置，移动终端开启3D转换功能后，通过绘制模块对当前显示的2D图像进行一次复制，得到两个2D图像，对其中一个2D图像按照预设缩放比例进行缩放，然后以左眼观测的2D图像角度为基准，对缩放后的2D图像进行相应的视角变换，最后将视角变换后的图像作为左眼图像显示在移动终端的屏幕左边；而后采用相同的方法得到右眼图像并显示在移动终端的屏幕右边，左眼图像和右眼图像经大脑合成后形成具有3D效果的立体图像。可以看出，当移动终端开启3D转换功能后，屏幕就会显示3D效果图像；开闭3D转换功能后，屏幕就恢复显示2D图像，因此，本发明实现了移动终端对2D和3D的任意切换，从而给用户带来更好的视觉体验。 [0100]　 在实际使用时，用户需将具有3D转换功能的移动终端放入能够将左右眼的观看视角隔开的可穿戴设备(例如，暴风魔镜)中，通过该可穿戴设备，用户就可以看到3D立体图像。 [0101]　 需要说明的是，采用上述实施例形成的是3D图像的正面立体效果，当用户需要从其他角度(例如，抬头、低头、左转头、右转头等)观看3D图像时，为满足用户需求，上述实施例中， [0102]　 第一视角变换单元64包括： [0103]　 第一视角变换子单元，用于以左眼观测的2D图像角度为基准，同时利用预先获取的旋转矩阵，对所述第一缩放2D图像进行相应的视角变换。 [0104]　 与此同时，第二视角变换单元37包括： [0105]　 第二视角变换子单元，用于以右眼观测的2D图像角度为基准，同时利用所述旋转矩阵，对所述第二缩放2D图像进行相应的视角变换。 [0106]　 需要说明的是，旋转矩阵即移动终端相对于用户从正面视角转为其他非正面视角变换的角度信息。 [0107]　 因此，为进一步优化上述实施例，本申请提供的2D转3D装置还包括： [0108]　 四元组获取单元，用于获取九轴传感器采集的所述移动终端相对于用户所处空间位置的当前四元组信息； [0109]　 其中，九轴传感器包括三轴陀螺仪、三轴加速传感器和三轴磁感应传感器。 [0110]　 需要说明的是，四元组信息具体为四元数(quaternion)，四元数是一个可以规格化的4维向量，既方便归一化差值，又方便得到轴、角这种用于3D图像的数据信息。 [0111]　 其中，移动终端相对于用户所处空间位置的当前四元组信息都是以角度标准度量的。 [0112]　 判断单元，用于判断是否是首次获取所述九轴传感器发送的四元组信息； [0113]　 旋转矩阵获取单元，用于在所述判断单元判断为否的情况下，利用所述当前四元组信息和存储的首次获取的四元组信息得到当前2D图像的所述旋转矩阵。 [0115]　 为进一步优化上述实施例，还包括： [0116]　 传递单元，用于在所述判断单元判断为是的情况下，将所述当前四元组信息传递给所述绘制模块； [0117]　 存储单元，用于通过所述绘制模块将所述当前四元组信息作为正面视角的状态信息进行存储。 [0118]　 总上可以看出，本发明提供的2D转3D装置不仅使移动终端可以显示3D图像，实现2D和3D的任意切换，而且还可以使用户从不同的角度观看3D图像，从而给用户带来更好的视觉体验。 [0119]　 需要说明的是，本发明还提供了一种移动终端，该移动终端包括上述的2D转3D装置。 [0120]　 移动终端实现2D转3D的具体工作原理请参见上述装置实施例，此处不再赘述。 [0122]　 本说明书中各个实施例采用递进的方式描述，每个实施例重点说明的都是与其他实施例的不同之处，各个实施例之间相同相似部分互相参见即可。</t>
  </si>
  <si>
    <t>可以看出，当移动终端开启3D转换功能后，屏幕就会显示3D效果图像；开闭3D转换功能后，屏幕就恢复显示2D图像，因此，本发明实现了移动终端对2D和3D的任意切换。</t>
  </si>
  <si>
    <t>CN103380625A |
CN103327357A |
CN102469319A |
CN102438161A |
CN102300105A |
CN102300104A |
CN102186092A |
CN102067613A |
CN102005062A |
CN101984671A</t>
  </si>
  <si>
    <t>WO2018086295 |
CN111193919A |
CN108737810A |
CN108712643A |
CN108604385A</t>
  </si>
  <si>
    <t>2.3</t>
  </si>
  <si>
    <t>3d图像 |
2d图像 |
立体图像 |
缩放比例 |
右眼图像 |
左眼图像 |
3d效果 |
图像合成 |
视觉体验 |
大脑合成 |
显示单元</t>
  </si>
  <si>
    <t>视角变换 |
3d转换 |
效果图像 |
显示3d |
3d立体图像 |
3d物理 |
3d程序 |
正面视角</t>
  </si>
  <si>
    <t>空间位置 |
旋转矩阵 |
角度信息 |
三维物体 |
绘制模块 |
九轴传感器</t>
  </si>
  <si>
    <t>移动终端 |
子单元 |
接收用户输入 |
四元组 |
状态信息 |
判断单元 |
元组信息</t>
  </si>
  <si>
    <t>3  2016.03.02 公布 公布
2016.03.30 实质审查的生效 实质审查的生效
IPC(主分类):H04N13/00
申请日:20151109
2018.09.21 发明专利申请公布后的驳回 发明专利申请公布后的驳回
IPC(主分类):H04N  13/00
申请公布日:20160302</t>
  </si>
  <si>
    <t>CN201510811199.0</t>
  </si>
  <si>
    <t>一种兼容欧标与国标的耳机</t>
  </si>
  <si>
    <t>　本发明公开了一种兼容欧标与国标的耳机，本发明实施例提供的技术方案，通过采用自动转换电路，使输入接口反接，对输出信号无影响。解决了两种标准的移动终端耳机接口的话筒和地线顺序颠倒时，硬件不能兼容的问题，解决过程中，无需跳线或设置，对电路信号质量没有影响且成本低。实现了一种智能兼容两种标准接口的装置。</t>
  </si>
  <si>
    <t>一种兼容欧标与国标的耳机，其特征在于：包括输入接口、输出接口和自动转换电路；所述输入接口包括尖端、第一中环、第二中环和末端；所述输出接口包括左声道、右声道、话筒和地线；所述自动转换电路具有第一输入端和第二输入端，以及第一输出端和第二输出端；所述输入接口的第二中环和末端与所述自动转换电路的两个输入端相连接；所述输出接口的话筒和地线与所述自动转换电路的两个输出端相连接； 　　所述自动转换电路包括第一晶体管、第二晶体管、第三晶体管、第四晶体管；所述第一晶体管漏极与第一输入端相连，源极与第二输出端相连，栅极与第二输入端相连；所述第二晶体管漏极与第二输入端相连，源极与第二输出端相连，栅极与第一输入端相连；所述第三晶体管漏极与第一输入端相连，源极与第一输出端相连，栅极与第二输入端相连；所述第四晶体管漏极与第二输入端相连，源极与第一输出端相连，栅极与第一输入端相连； 　　其中，所述自动转换电路用于将所述不同接口标准耳机插孔与所述耳机发送的信号自动转换为互相匹配的接收信号。</t>
  </si>
  <si>
    <t>张泽彪 |
蔡蓉 |
赵鸿飞</t>
  </si>
  <si>
    <t>张泽彪</t>
  </si>
  <si>
    <t>2016/02/24</t>
  </si>
  <si>
    <t>H04R  1/10</t>
  </si>
  <si>
    <t>　 目前，计算机、手机、MP3、MP4、PSP 等终端设备的结构尺寸相同的耳机插孔有两种接口标准，而相应的耳机只能同时支持一种接口标准。送话器信号上，会出现耳机无法正常使用的问题，使耳机不具备通用性。日常生活中用到的3.5mm四段式耳机分为两种标准：欧标（OMTP）: OMTP耳机是开放移动终端平台组织(OMTP)为了统一移动设备接口标准制定的一种含麦克风耳机的标准，是目前手机上最常见到的耳机。国标（CTIA）: 与这个标准对应的是CTIA接口标准。同样，CTIA标准的插头也分为4段，从头至底部分别为：左声道，右声道，接地，麦克风。&lt;br/&gt;　 目前的4 段立体声耳机接口采用国际标准和国内标准两种不同的类型，这两种类型的耳机接口插头的尖端和第一中环定义相同，尖端均定义为左声道，第一中环均定义为右声道；第二中环在国际标准中被定义为地线，在国内标准中被定义为话筒；插头的末端在国际标准中被定义为话筒，在国内标准中被定义为地线。对于本发明的实施例，无论采用哪种标准定义的接口，均能够兼容使用，无论是第一输入端接地线，第二输入端接话筒，还是第一输入端接话筒，第二输入端接地线，信号经过自动转换电路后，输出始终固定为第一输出端是话筒输出，第二输出端为地线。</t>
  </si>
  <si>
    <t>　 本发明涉及兼容欧标与国标的耳机，尤其涉及一种兼容欧标与国标的耳机，属于兼容欧标与国标的耳机领域。</t>
  </si>
  <si>
    <t>　　如图1所示，一种兼容欧标与国标的耳机，包括输入接口、输出接口和自动转换电路；所述输入接口包括尖端、第一中环、第二中环和末端；所述输出接口包括左声道、右声道、话筒和地线；所述自动转换电路具有第一输入端和第二输入端，以及第一输出端和第二输出端；所述输入接口的第二中环和末端与所述自动转换电路的两个输入端相连接；所述输出接口的话筒和地线与所述自动转换电路的两个输出端相连接；  　　如图2所示，所述自动转换电路包括第一晶体管、第二晶体管、第三晶体管、第四晶体管；所述第一晶体管漏极与第一输入端相连，源极与第二输出端相连，栅极与第二输入端相连；所述第二晶体管漏极与第二输入端相连，源极与第二输出端相连，栅极与第一输入端相连；所述第三晶体管漏极与第一输入端相连，源极与第一输出端相连，栅极与第二输入端相连；所述第四晶体管漏极与第二输入端相连，源极与第一输出端相连，栅极与第一输入端相连；  　　其中，所述自动转换电路用于将所述不同接口标准耳机插孔与所述耳机发送的信号自动转换为互相匹配的接收信号。 [0012]　 其中，所述第一晶体管和第二晶体管均采用增强型N沟道MOS管，所述第三晶体管和第四晶体管均采用P沟道MOS管，所述第一晶体管和第三晶体管的栅极与第二输入端之间接入电阻，所述晶体管的栅极与输入端之间的电阻取值0Ω到100Ω之间。 [0013]　 目前的4 段立体声耳机接口采用国际标准和国内标准两种不同的类型，这两种类型的耳机接口插头的尖端和第一中环定义相同，尖端均定义为左声道，第一中环均定义为右声道；第二中环在国际标准中被定义为地线，在国内标准中被定义为话筒；插头的末端在国际标准中被定义为话筒，在国内标准中被定义为地线。对于本发明的实施例，无论采用哪种标准定义的接口，均能够兼容使用，无论是第一输入端接地线，第二输入端接话筒，还是第一输入端接话筒，第二输入端接地线，信号经过自动转换电路后，输出始终固定为第一输出端是话筒输出，第二输出端为地线。 [0014]　 本发明优选的实施方式提供的自动转换电路模块的电路示意图。顾名思义，此电路为一种自动转换电路。基本原理是，以四个开关器件作为桥臂，全桥式连接，将输入信号作为控制信号，控制开关器件的导通与截止，使得输出端有选择性的输出前面输入的信号，已实现即使输入端口连接顺序颠倒，输出信号仍然能按定义选择固定的端口。</t>
  </si>
  <si>
    <t>实现了一种智能兼容两种标准接口的装置。</t>
  </si>
  <si>
    <t>EP2503790A2 |
CN202713580U |
CN102882090A |
CN102404665A</t>
  </si>
  <si>
    <t>耳机接口 |
左声道 |
右声道 |
耳机插孔 |
段式耳机 |
ctia |
立体声耳机接口 |
话筒输出 |
话筒 |
mitcham |
耳机 |
移动终端耳机 |
耳机发送</t>
  </si>
  <si>
    <t>输出接口 |
输入接口 |
欧标 |
接口标准 |
标准接口</t>
  </si>
  <si>
    <t>电路示意图 |
电阻取值 |
接入电阻 |
输入端 |
自动转换电路 |
输入端接话筒 |
输出端 |
输入端相连</t>
  </si>
  <si>
    <t>p沟道mos管 |
增强型n沟道mos管 |
第二晶体管 |
第一晶体管 |
第四晶体管 |
第三晶体管</t>
  </si>
  <si>
    <t>3  2016.02.24 公布 公布
2016.03.23 实质审查的生效 实质审查的生效
IPC(主分类):H04R1/10
申请日:20151120
2019.04.05 发明专利申请公布后的驳回 发明专利申请公布后的驳回
IPC(主分类):H04R   1/10
申请公布日:20160224</t>
  </si>
  <si>
    <t>CN201510811445.2</t>
  </si>
  <si>
    <t>一种基于移动终端的热点分享方法</t>
  </si>
  <si>
    <t>　本发明公开了一种基于移动终端的热点分享方法，本发明大幅节约热点流量消耗，为用户节约流浪费用，提升用户体验；所有应用程序无需做出修改，只需系统网络连接管理层的修改即可，无需增加应用程序开发工作；本发明不仅可以用在智能手机上，还可以推广到PC上，如笔记本连接WLAN AP后，根据网络类型决定是否节约流量方式上网；本发明提供一种基于手机流量分享的方法，除了可以使手机流量合理、有效使用外，还可以通过流量分享平台进行聊天来认识更多的人。</t>
  </si>
  <si>
    <t>一种基于移动终端的热点分享方法，其特征在于：具体包含如下步骤： 　　步骤1，流量分享终端接入GPRS网络； 　　步骤2，打开流量分享终端的个人热点，设置用户名，查询精确的流量信息，设置贡献流量值，开启无线热点，同时流量分享终端的客户端软件自动收集设备的LBS位置信息，LBS 精度，IP，时间戳以及设备号，进而上传至中央服务器； 　　步骤3，申请流量分享终端开启客户端软件，查找附近所有的个人无线热点，选择可用的个人无线热点申请建立连接，中央服务器将消息发送给流量分享终端，流量分享终端确认同意建立连接，建立SOCKET连接开启网络流量分享； 　　步骤4，当一方断开连接或者申请流量分享终端使用的流量大于流量分享终端设置的流量分享的数值后双方即断开连接。</t>
  </si>
  <si>
    <t>范振华 |
蔡蓉 |
赵鸿飞</t>
  </si>
  <si>
    <t>2016/02/17</t>
  </si>
  <si>
    <t>H04L 12/26|H04W 76/06|H04W 88/04</t>
  </si>
  <si>
    <t>H04L 12/26</t>
  </si>
  <si>
    <t>H04L43/0882|H04W76/30|H04W88/04</t>
  </si>
  <si>
    <t>H04L43</t>
  </si>
  <si>
    <t>　 在移动互联网高速发展的今天，3G 用户已经成为移动互联网的主要用户群体，而智能终端更加是移动用户的主体，现在的3G 资费套餐都是包含一定的3G 流量，而用户流量套餐不同，使用情况也不同。比如定制月套餐上网流量为800M 业务的用户，如果用户某月使用流量多于套餐流量，多出部分就要支付高费用，如果使用不完的话，又比较浪费。目前有很多关于对用户手机流量进行统计、监控和提醒的产品，但是没有一种产品是将手机流量不够用的用户和手机流量剩余的用户联系在一起，实现流量分享，使用户的流量使用更加合理。&lt;br/&gt;　 现在智能手机上很多应用程序的上网行为在WIFI的环境和数据网络的环境中是截然不同的。如视频下载应用，连接上WIFI后自动进行视频文件的断点续传；在一些新闻阅读应用中，连接上WIFI阅读新闻的时候会自动下载图片，非WIFI环境中采用节约流量方式默认不下载图片。Emai应用在WIFI情况下，会自动下载邮件附件，而数据网络下，只会下载邮件内容。因此，智能手机一旦连接上其它手机热点，因为这种情况下，只会把手机热点当做普通WIFI，会快速的消耗流量，提供热点的用户流量费用会大幅提升。&lt;br/&gt;</t>
  </si>
  <si>
    <t>　 本发明涉及移动终端的热点分享方法，尤其涉及一种基于移动终端的热点分享方法，属于热点分享控制领域。</t>
  </si>
  <si>
    <t>　　如图1所示，一种基于移动终端的热点分享方法，具体包含如下步骤：  　　步骤1，流量分享终端接入GPRS网络；  　　步骤2，打开流量分享终端的个人热点，设置用户名，查询精确的流量信息，设置贡献流量值，开启无线热点，同时流量分享终端的客户端软件自动收集设备的LBS位置信息，LBS 精度，IP，时间戳以及设备号，进而上传至中央服务器；  　　步骤3，申请流量分享终端开启客户端软件，查找附近所有的个人无线热点，选择可用的个人无线热点申请建立连接，中央服务器将消息发送给流量分享终端，流量分享终端确认同意建立连接，建立SOCKET连接开启网络流量分享；  　　步骤4，当一方断开连接或者申请流量分享终端使用的流量大于流量分享终端设置的流量分享的数值后双方即断开连接。 [0015]　 本发明大幅节约热点流量消耗，为用户节约流浪费用，提升用户体验；所有应用程序无需做出修改，只需系统网络连接管理层的修改即可，无需增加应用程序开发工作；本发明不仅可以用在智能手机上，还可以推广到PC上，如笔记本连接WLAN AP后，根据网络类型决定是否节约流量方式上网；本发明提供一种基于手机流量分享的方法，除了可以使手机流量合理、有效使用外，还可以通过流量分享平台进行聊天来认识更多的人。 [0016]　 一、设置分享流量过程，“打开客户端软件--&amp;gt;设置用户名--&amp;gt;查询精确流量信息--&amp;gt;  　　点击流量分享按钮--&amp;gt;设置流量分享的数值--&amp;gt;确认是否开启个人热点--&amp;gt;上传设备和IP信息-&amp;gt;上传LBS 信息--&amp;gt;上传时间信息-&amp;gt;中央服务器接受所有上传的信息”；  　　二、设置申请流量过程，“打开客户端软件--&amp;gt;设置用户名--&amp;gt;查询精确流量信息--&amp;gt;  　　点击申请流量分享按钮--&amp;gt;搜索开启的个人热点信息--&amp;gt;查询相近的流量分享设备表并进行选择--&amp;gt;中央服务器反馈分享流量用户的信息给申请分享流量者”；  　　三、建立SOCKET 连接，达到分享流量的目的，同时可以进行社交行为。中央服务器在接收到申请流量分享的请求后，反馈合适的信息给申请流量终端--&amp;gt;流量分享终端和申请流  　　量分享终端双方页面弹出确认信息【是否与该用户名进行连接】--&amp;gt;双方都确认连接--&amp;gt;连  　　接成功，申请流量分享终端可以通过流量分享终端的流量进行上网操作--&amp;gt;同时在双方的连接页面可以进行对话功能--&amp;gt;当一方断开连接或者申请流量分享终端使用的流量大于流量分享终端设置的流量分享的数值后双方即断开连接。 [0017]　 AVR单片机具有预取指令功能，即在执行一条指令时，预先把下一条指令取进来，使得指令可以在一个时钟周期内执行；多累加器型，数据处理速度快；AVR单片机具有32个通用工作寄存器，相当于有32条立交桥，可以快速通行；中断响应速度快。AVR单片机有多个固定中断向量入口地址，可快速响应中断；AVR单片机耗能低。对于典型功耗情况，WDT关闭时为100nA，更适用于电池供电的应用设备；有的器件最低1.8 V即可工作；AVR单片机保密性能好。</t>
  </si>
  <si>
    <t>CN104125307A |
CN103179500A |
CN102843745A</t>
  </si>
  <si>
    <t>CN111010455B |
CN107682910B |
WO2017201950 |
WO2017166181 |
WO2017166180 |
CN111010455A |
CN107682910A |
CN107548024A |
CN107438009A |
CN107426746A |
CN106658657A</t>
  </si>
  <si>
    <t>4.18</t>
  </si>
  <si>
    <t>客户端软件 |
自动下载 |
开启网络 |
热点信息 |
分享终端 |
视频下载 |
下载图片 |
分享方法 |
分享平台 |
socket连接</t>
  </si>
  <si>
    <t>手机终端 |
移动互联网 |
智能终端 |
pc终端 |
用户手机 |
手机上 |
智能手机 |
移动终端 |
数据处理模块 |
位置信息</t>
  </si>
  <si>
    <t>流量费用 |
上网流量 |
流量套餐 |
上网行为 |
流量消耗 |
消耗流量</t>
  </si>
  <si>
    <t>无线热点 |
运营商 |
无线电通讯网络 |
电信移动 |
网络连接 |
中央服务器</t>
  </si>
  <si>
    <t>3  2016.02.17 公布 公布
2016.03.16 实质审查的生效 实质审查的生效
IPC(主分类):H04L12/26
申请日:20151120
2019.05.17 发明专利申请公布后的驳回 发明专利申请公布后的驳回
IPC(主分类):H04L  12/26
申请公布日:20160217</t>
  </si>
  <si>
    <t>CN201510811250.8</t>
  </si>
  <si>
    <t>一种手机SIM卡插入弹出系统及其控制方法</t>
  </si>
  <si>
    <t>　本发明公开了一种手机SIM卡插入弹出系统及其控制方法，包含驱动模块、数据处理模块、通知显示模块和冲突模块，所述驱动模块、通知显示模块和冲突模块分别与数据处理模块连接，本发明使用软件的方法拔出SIM卡，操作方便，省力省时，本系统不使用插针，而使用apk的方式或者系统设定中设定开关控制的方式安全移出SIM卡；在拔出SIM卡前，软件系统作好相应的准备工作们，安全可靠，不会对软件系统造成破坏。</t>
  </si>
  <si>
    <t>一种手机SIM卡插入弹出系统，其特征在于：包含驱动模块、数据处理模块、通知显示模块和冲突模块，所述驱动模块、通知显示模块和冲突模块分别与数据处理模块连接； 　　其中，驱动模块，用于负责SIM卡的弹出和闭合； 　　数据处理模块，用于负责SIM中数据的保存和维护，负责弹出/关闭相关的设定维护，在弹出前，根据用户的需要做一些保存，SIM卡闭合以后，将保存的信息导入到新的SIM卡中； 　　通知显示模块，用于与用户的交互； 　　冲突处理模块，用于弹出SIM的操作，很多与SIM卡相关的AP都会受到影响，弹出前，需要及时通知相关的AP，让对应的AP切换到相应的模式下。</t>
  </si>
  <si>
    <t>夏良峰 |
张如洲 |
蔡蓉 |
赵鸿飞</t>
  </si>
  <si>
    <t>夏良峰</t>
  </si>
  <si>
    <t>　 当下的各家旗舰手机中，能自由更换电池/更换SIM卡的智能手机越来越少，除了韩系厂商三星、LG和部分国内厂商外，大部分都选择了一体式不可拆卸电池/SIM卡的设计，而且有逐渐向中高端手机普及的趋势。手机一体机具有能有效降低整机厚度，提高外形完整性等优点。&lt;br/&gt;　 在一体中广泛使用nano-SIM卡,新型的第四代的SIM卡。这种nano-SIM卡比Micro-SIM卡更小，只有第一代SIM卡60%的面积，其具体尺寸为12mm x 9mm，厚度也减少了15%。nano-SIM目标是替代安装在iPhone手机上的micro-SIM，其更小的尺寸将会为增加的内存和更大的电池与更密集的主板排布释放空间，有助于手机厂商生产更轻薄的产品。&lt;br/&gt;　 一体机更换SIM卡或者升级SIM卡时,　操作比较麻烦。　需要专门的插针, 插针比较小，容易丢失。丢失插针后，找到类似插针一样的设备不太容易。同时，插针是使用物理方法，用力的大小不好把握。用力过猛会损坏sim卡或者复位按键，用力过小，SIM卡无法弹出。&lt;br/&gt;　 另外，使用物理方法拔出SIM卡的方法，非常粗暴。手机软件系统对拔出SIM卡的操作没有作出初步的准备或者应急措施。在极端情况下，如当前软件系统正在对SIM卡进行读写操作时，拔出SIM卡会损坏SIM卡，致使SIM卡无法使用。</t>
  </si>
  <si>
    <t>　 本发明涉及插入弹出系统，尤其涉及一种手机SIM卡插入弹出系统，属于插入弹出系统控制领域。</t>
  </si>
  <si>
    <t>　　如图1所示，一种手机SIM卡插入弹出系统，其特征在于：包含驱动模块、数据处理模块、通知显示模块和冲突模块，所述驱动模块、通知显示模块和冲突模块分别与数据处理模块连接；  　　其中，驱动模块，用于负责SIM卡的弹出和闭合；  　　数据处理模块，用于负责SIM中数据的保存和维护，负责弹出/关闭相关的设定维护，在弹出前，根据用户的需要做一些保存，SIM卡闭合以后，将保存的信息导入到新的SIM卡中；  　　通知显示模块，用于与用户的交互；  　　冲突处理模块，用于弹出SIM的操作，很多与SIM卡相关的AP都会受到影响，弹出前，需要及时通知相关的AP，让对应的AP切换到相应的模式下。 [0015]　 其中，驱动模块在负责SIM卡的弹出和闭合时，需设定底层IO，SIM卡中的数据包括联系人和短信等相关信息，通知显示模块与用户的交互包括弹出/关闭成功后的提醒、联系人/短信保存成功提示、出错提示、切换到飞行模式、提醒关机等提示操作信息。 [0016]　 如图2所示，一种手机SIM卡插入弹出系统的控制方法，具体包含如下步骤：  　　步骤1，开启手机SIM卡弹出；  　　步骤2，查看SIM卡信息是否备份：若SIM卡信息备份，则发送SIM卡信息备份短信；若SIM卡信息未备份，则通知应用程度切换至飞行模块；  　　步骤3，驱动开始操作，判断弹出是否超过30秒，若超过30秒提示失败，并且显示是原因，若未超过30秒则通知成功。 [0017]　 本发明使用软件的方法拔出SIM卡，操作方便，省力省时，本系统不使用插针，而使用apk的方式或者系统设定中设定开关控制的方式安全移出SIM卡；  　　本发明在拔出SIM卡前，软件系统作好相应的准备工作们，安全可靠，不会对软件系统造成破坏，如：如SIM卡相关的读写操作全部停止；与modem相关的操作停止；手机切换到飞行模式；  　　本发明增加人性化功能：SIM卡弹出后，提醒用户备份SIM中的联系人和短信等相关信息；提供用户关机等操作，可以自动保存全部联系人到设定目录，以备SIM卡更换时的导入，自动保存短信到设定目录；  　　支持热插拔手机SIM卡：无需要在关机的情况下才可以移出SIM卡，在手机系统正常工作的情况下，也可以操作，增加手机弹出成功提醒，在手机弹出过程中，以防用户误操作，而损坏SIM卡，插入新的sim后，提醒用户把备份的联系人短信导入省力省时。</t>
  </si>
  <si>
    <t>CN105187080A |
CN104853013A |
CN104683514A |
CN101944670A |
CN101132647A</t>
  </si>
  <si>
    <t>CN105808379A</t>
  </si>
  <si>
    <t>手机系统 |
关机 |
短信 |
手机 |
智能手机 |
弹出 |
提醒用户 |
自动保存 |
误操作 |
通知显示 |
联系人 |
操作信息</t>
  </si>
  <si>
    <t>sim卡更换 |
更换sim卡 |
手机sim卡 |
sim卡插入 |
modem |
用户备份 |
信息备份 |
sim卡信息 |
热插拔 |
出错提示 |
手机软件系统 |
中高端手机 |
ap切换</t>
  </si>
  <si>
    <t>复位按键 |
软件系统 |
ion hopping |
数据处理模块</t>
  </si>
  <si>
    <t>系统设定 |
identifying ligand |
控制方法</t>
  </si>
  <si>
    <t>3  2016.02.17 公布 公布
2016.03.16 实质审查的生效 实质审查的生效
IPC(主分类):H04M1/725
申请日:20151120
2019.10.15 发明专利申请公布后的驳回 发明专利申请公布后的驳回
号牌文件类型代码=1602
号牌文件序号=10182692010286
IPC(主分类)=H04M   1/725
申请公布日=20160217</t>
  </si>
  <si>
    <t>CN201510794974.6</t>
  </si>
  <si>
    <t>一种移动终端中的图片显示方法及系统</t>
  </si>
  <si>
    <t>　本发明公开了一种移动终端中的图片显示方法及系统，该方法包括：获取针对待显示图片的显示请求；确定移动终端的下边缘相较水平面的旋转角度α；当旋转角度α为顺时针角度时，将待显示图片沿逆时针方向旋转角度β1后进行显示；当旋转角度α为逆时针角度时，将待显示图片沿顺时针方向旋转角度β2后进行显示；其中，β1＝α，β2＝α。也就是说，当移动终端以水平面为基准逆时针旋转角度α时，待显示图片将会顺时针旋转相同的角度；逆时针同理，最终保证图片始终都是绝对的正向垂直显示。显然，本发明有效地解决现有技术中当移动终端处于既非横屏又非竖屏状态时，如果想较好地查看图片内容就必须将手机拿正，极为不方便，影响用户查看图片的体验度的问题。</t>
  </si>
  <si>
    <t>一种移动终端中的图片显示方法，其特征在于，包括： 　　获取针对待显示图片的显示请求； 　　确定所述移动终端的下边缘相较水平面的旋转角度α； 　　当所述旋转角度α为顺时针角度时，将所述待显示图片沿逆时针方向旋转角度β1后进行显示；当所述旋转角度α为逆时针角度时，将所述待显示图片沿顺时针方向旋转角度β2后进行显示； 　　其中，β1＝α，β2＝α。</t>
  </si>
  <si>
    <t>一种移动终端中的图片显示方法，其特征在于，包括： 　　获取针对待显示图片的显示请求； 　　确定所述移动终端的下边缘相较水平面的旋转角度α； 　　当所述旋转角度α为顺时针角度时，将所述待显示图片沿逆时针方向旋转角度β1后进行显示；当所述旋转角度α为逆时针角度时，将所述待显示图片沿顺时针方向旋转角度β2后进行显示； 　　其中，β1＝α，β2＝α； 　　所述确定所述移动终端的下边缘相较水平面的旋转角度α，包括： 　　获取所述移动终端中加速度传感器的检测数据； 　　依据所述检测数据计算得到所述旋转角度α； 　　以及，在对所述待显示图片进行显示之后，还包括： 　　实时监控所述加速度传感器的检测数据； 　　当所述检测数据发生变化时，依据发生变化后的所述检测数据，计算得到新的所述移动终端的下边缘相较水平面的旋转角度α′； 　　利用所述旋转角度α′对所述待显示图片进行显示；所述加速度传感器的检测数据包括x方向加速度ax和y方向加速度ay； 　　所述依据所述检测数据计算得到所述旋转角度α包括： 　　利用以下公式计算得到所述旋转角度α： 　　在显示旋转后的所述待显示图片的过程中，调整所述旋转后的所述待显示图片的尺寸大小，以适应所述移动终端的显示屏的尺寸大小； 　　其中，所述在显示旋转后的所述待显示图片的过程中，调整所述旋转后的所述待显示图片的尺寸大小，以适应所述移动终端的显示屏的尺寸大小具体包括： 　　获取所述待显示图片的图片宽度和图片高度以及所述显示屏的宽度； 　　利用所述图片宽度、所述图片高度、所述显示屏的宽度以及所述旋转角度α并根据计算宽度缩小比例，根据计算高度缩小比例；其中，其中，Swidth表示所述显示屏的宽度，Width表示所述图片宽度，Height表示所述图片高度； 　　选择所述宽度缩小比例和所述高度缩小比例中较大的比例调整所述待显示图片的尺寸大小。</t>
  </si>
  <si>
    <t>邹勇</t>
  </si>
  <si>
    <t>2016/02/03</t>
  </si>
  <si>
    <t>G06F  3/0481|G06F  3/0346|G06F  3/0484</t>
  </si>
  <si>
    <t>　 目前，由于Android的开源性，使得Android用户数持续增加。各大手机厂商对Android的定制也是多种多样。除了厂商定制多彩多样外，第三方的App也是五花八门。对于现在的移动终端来说，拍照功能是一个很大竞争点。&lt;br/&gt;　 有相机应用就一定会有相册/图库应用。目前相册中显示和查看图片的方式也是样式繁多。对于目前的比如智能手机、平板等手持移动终端而言，以手机为例，在显示单个图片时，有如图1和图2中所示的两种情况，图1为手机竖屏时的图片显示效果；图2为手机横屏时的图片显示效果。虽然这两种方式已经可以满足查看图片的需求，但总的来说，在一些特别场景下还是不是那么让人满意。当用户倾斜着手机查看图片，或拿手机给别人查看图片、手机有一定倾斜角度，或手机拿倒了等手机处于既非横屏又非竖屏状态时，如果想较好地查看图片内容就必须将手机拿正(横屏或者竖屏)，极为不方便，影响了用户查看图片的体验度。</t>
  </si>
  <si>
    <t>　 本发明涉及图片显示技术领域，特别是涉及一种移动终端中的图片显示方法及系统。</t>
  </si>
  <si>
    <t>[0055]　 本发明的核心是提供一种移动终端中的图片显示方法及系统，以解决现有技术中当移动终端处于既非横屏又非竖屏状态时，如果想较好地查看图片内容就必须将手机拿正，极为不方便，影响用户查看图片的体验度的问题。 [0057]　 参考图3，图3示出了本发明实施例提供的一种移动终端中的图片显示方法的流程图，该方法具体可以包括如下步骤： [0058]　 步骤S300、获取针对待显示图片的显示请求； [0059]　 本发明实施例所提供的方法的执行主体为移动终端中的图片显示系统，该系统在图片自动旋转模式下运行，该模式最终实现的效果是无论移动终端与水平面的角度如何，图片始终都是绝对的正向垂直显示，以此以解决现有技术中当移动终端处于既非横屏又非竖屏状态时，如果想较好地查看图片内容就必须将手机拿正，极为不方便，影响用户查看图片的体验度的问题。 [0060]　 然而，在实际生活中，并不是所有的用户都喜欢本发明的这种效果，因此，是否开启本发明所提供的图片自动旋转模式，还需要遵从用户的意愿。在具体实施过程中，可以在获取到显示请求之前，显示图片自动旋转模式的设置按钮；在获取到用户对设置按钮的确认选择指令后，认为用户愿意使用图片自动旋转模式，则开启图片自动旋转模式。 [0061]　 步骤S301、确定移动终端的下边缘相较水平面的旋转角度α； [0063]　 对于移动终端的下边缘，参考图4，指正常使用移动终端时移动终端靠近操作键的一侧的边框边缘，移动终端的下边缘与水平面之间的夹角为α，意味着移动终端相较水平面旋转了角度α。 [0064]　 其中，α∈[0°,360°]，当移动终端处于水平状态时，移动终端相较水平面的旋转角度α＝0，基于此，β1＝β2＝0，也就意味着不用旋转图片； [0065]　 当移动终端处于竖屏状态时，旋转角度α＝0；当移动终端处于横屏状态时，逆时针角度α＝90°(也称顺时针α＝270°)或者逆时针角度α＝270°(也称顺时针角度α＝90°)。 [0066]　 根据移动终端相较水平面的旋转角度α是顺时针角度还是逆时针角度，决定后续在旋转图片时是要逆时针旋转还是要顺时针旋转；在确定是逆时针旋转还是顺时针旋转之后，根据旋转角度α的具体角度值来决定旋转的具体角度。 [0067]　 在具体实施过程中，利用安装在移动终端中的加速度传感器来确定旋转角度α，具体过程如下： [0068]　 首先，获取移动终端中加速度传感器的检测数据；然后，依据检测数据计算得到旋转角度α。进一步地，实际应用中，加速度传感器的检测数据包括x方向加速度ax、y方向加速度ay以及z方向加速度az；然后，利用x方向加速度ax和y方向加速度ay计算出旋转角度α，具体参照以下公式： [0069]　  [0070]　 其中，对于坐标系(x,y,z)而言，其x轴与y轴形成的平面落在移动终端平面上，可以理解的是，z轴垂直于移动终端平面。步骤S302、当旋转角度α为顺时针角度时，将待显示图片沿逆时针方向旋转角度β1后进行显示；当旋转角度α为逆时针角度时，将待显示图片沿顺时针方向旋转角度β2后进行显示； [0071]　 其中，β1＝α，β2＝α。 [0072]　 也就是说，参考图4，当移动终端以水平面为基准逆时针旋转角度α时，待显示图片将会顺时针旋转相同的角度β2；逆时针同理，最终保证无论移动终端与水平面的角度如何，图片始终都是绝对的正向垂直显示。相较现有技术中的横屏和竖屏两种显示方式，本发明有效地解决现有技术中当移动终端处于既非横屏又非竖屏状态时，如果想较好地查看图片内容就必须将手机拿正，极为不方便，影响用户查看图片的体验度的问题。 [0074]　 针对上述内容结合实际应用举个例子，具体包括如下内容： [0075] (1)图片列表中点击图片后，图片会显示出来； [0076] (2)图片应用开始监听传感器是否发生变化； [0077] (3)如果有传感器事件发生变化，判断是否是加速传感器发生了变化； [0078] (4)如果加速传感器发生变化，则获取上报的数据，并计算出新的旋转角度； [0079] (5)通过计算出的新的角度，旋转图片至对应角度。具体地，当手机在晃动时，加速度传感器会上报三个方向的值，分别是： [0080]　 values[0]：x-axis方向加速度ax； [0081]　 values[1]：y-axis方向加速度ay； [0082]　 values[2]：z-axis方向加速度az。 [0083]　 通过x-axis，y-axis的值可以计算出值α，计算公式为： [0084]　  [0085]　 其中，公式中ax为x-axis的值，ay为y-axis的值。 [0086]　 计算出的α值就是图片需要旋转的角度，该角度是手机在逆时针旋转时的角度，图片只需要顺时针旋转α度角就可以实现该效果。 [0087]　 另外，在显示旋转后的所述待显示图片的过程中，为了适应所述移动终端的显示屏的尺寸大小，在保证较好的图片清晰度的情况下，调整所述旋转后的所述待显示图片的尺寸大小。 [0088]　 具体地，当要显示的图片的宽度和高度大于手机分辨率时，就需要对图片进行缩小。要对图片进行缩小，需要获取到图片的宽度(记为Width)和高度(记为Height)，除此之外还需要获取手机屏幕的宽度(Swidth)。当手机旋转α角度时，图片宽度缩小比例记为w，高度缩小比例记为h。其中，w和h的计算公式如下： [0089]　  [0090]　  [0091]　 在实际应用中，图片最后缩小比例会按照w和h中较大的比例来对图片进行缩小操作，如w&amp;gt;h，那么图片缩小后的宽度为：Width*w，高度为：Height*w。 [0092]　 当旋转手机后，图片缩放显示了，但是仍然可以通过手指进行缩放操作，以便以清晰看到图片内容。当手机处于横屏和竖屏时，不需要按照该比例进行缩小，实际上按照现有技术进行缩放就行。 [0094]　 SensorEventListener：Android提供的传感器事件监听接口，实现了该接口后，当传感器状态发生改变时，就会回调onSensorChanged()函数，在这个函数中可以获取到发生变化的传感器类型和数据。 [0095]　 xxActivity：继承于Activity，用于控制图片的显示 [0096]　 Tools:工具类。当加速传感器状态发生变化回调onSensorChanged()时，使用该工具类计算出当前手机旋转的角度。 [0097]　 基于上述本发明实施例提供的移动终端中的图片显示方法，本发明实施例还提供了一种移动终端中的图片显示系统，参考图6，该系统600可以包括如下内容： [0098]　 显示请求获取单元601，用于获取针对待显示图片的显示请求； [0099]　 旋转角度确定单元602，用于确定移动终端的下边缘相较水平面的旋转角度α； [0100]　 图片显示单元603，用于当旋转角度α为顺时针角度时，将待显示图片沿逆时针方向旋转角度β1后进行显示；当旋转角度α为逆时针角度时，将待显示图片沿顺时针方向旋转角度β2后进行显示； [0101]　 其中，β1＝α，β2＝α。 [0102]　 本发明中，上述旋转角度确定单元602具体可以包括： [0103]　 检测数据获取子单元，用于获取移动终端中加速度传感器的检测数据； [0104]　 旋转角度计算单元，用于依据检测数据计算得到旋转角度α。 [0105]　 本发明中，上述系统600还可以包括： [0106]　 监控单元，用于在对待显示图片进行显示之后，实时监控加速度传感器的检测数据； [0107]　 旋转角度确定单元还用于当检测数据发生变化时，依据发生变化后的检测数据，计算得到新的移动终端的下边缘相较水平面的旋转角度α′； [0108]　 图片显示单元还用于利用旋转角度α′对待显示图片进行显示。 [0109]　 本发明中，上述加速度传感器的检测数据包括x方向加速度ax和y方向加速度ay； [0110]　 旋转角度确定单元602具体用于： [0111]　 利用以下公式计算得到旋转角度α： [0112]　  [0113]　 本发明中，上述系统600还可以包括： [0114]　 设置按钮显示单元，用于在确定移动终端的下边缘相较水平面的旋转角度α之前，显示图片自动旋转模式的设置按钮； [0115]　 模式开启单元，用于获取用户对设置按钮的确认选择指令，开启图片自动旋转模式。 [0116]　 需要说明的是，本说明书中的各个实施例均采用递进的方式描述，每个实施例重点说明的都是与其它实施例的不同之处，各个实施例之间相同相似的部分互相参见即可。对于系统类实施例而言，由于其与方法实施例基本相似，所以描述得比较简单，相关之处参见方法实施例的部分说明即可。</t>
  </si>
  <si>
    <t>显然，本发明有效地解决现有技术中当移动终端处于既非横屏又非竖屏状态时，如果想较好地查看图片内容就必须将手机拿正，极为不方便，影响用户查看图片的体验度的问题。</t>
  </si>
  <si>
    <t>JP2000122635A |
CN103475823A |
CN103218060A |
CN102164209A |
CN1724975A</t>
  </si>
  <si>
    <t>CN108269236B |
CN107094200B |
WO2018099317 |
CN112533049A |
CN111246266A |
CN110316084A |
CN109308153A |
CN108737642A |
CN108269236A |
CN107770312A |
CN107094200A |
CN107015747A</t>
  </si>
  <si>
    <t>4.98</t>
  </si>
  <si>
    <t>CN105302420B</t>
  </si>
  <si>
    <t>横屏 |
竖屏 |
竖屏状态 |
手机竖屏 |
手机横屏 |
横屏状态 |
移动终端平面 |
垂直显示 |
移动终端 |
显示旋转 |
显示单元 |
显示屏 |
设置按钮 |
自动旋转模式</t>
  </si>
  <si>
    <t>显示图片 |
图片显示 |
旋转图片 |
显示方式 |
选择指令 |
查看图片 |
用户查看 |
点击图片 |
显示请求</t>
  </si>
  <si>
    <t>旋转角度 |
gmsc路由 |
逆时针角度 |
逆时针方向 |
水平面 |
下边缘</t>
  </si>
  <si>
    <t>确定单元 |
加速度传感器 |
公式计算</t>
  </si>
  <si>
    <t>3  2016.02.03 公布 公布
2016.03.02 实质审查的生效 实质审查的生效
IPC(主分类):G06F3/0481
申请日:20151118
2019.06.28 授权 授权</t>
  </si>
  <si>
    <t>北京集佳知识产权代理有限公司11227; 罗满</t>
  </si>
  <si>
    <t>610041四川省成都市高新区交子大道88号中航国际广场1幢4层401-408号</t>
  </si>
  <si>
    <t>CN201510792360.4</t>
  </si>
  <si>
    <t>一种无人机的控制方法及系统</t>
  </si>
  <si>
    <t>　本申请公开了一种无人机的控制方法及系统，当操作员操控无线遥控设备时，无线遥控设备通过脑电波采集器同步接收操作员的脑电波，当判断出该脑电波在预存储的脑电波波段范围内，即判断出操作员处于大脑清醒的状态时，再执行操作员的操控指令，以控制无人机执行与该操作指令对应的操作。从而有效避免了无人机因执行操作员在不清醒时发出的错误指令而出现的危险操作，进而提高了对无人机控制的安全性与可靠性。</t>
  </si>
  <si>
    <t>一种无人机的控制方法，其特征在于，包括： 　　接收脑电波采集器发送的操作员在操控无线遥控设备时的脑电波； 　　判断所述脑电波是否在预存储的脑电波波段范围内； 　　如果是，则执行所述操作员的操控指令，以控制无人机执行与所述操纵指令对应的操作。</t>
  </si>
  <si>
    <t>王留欣 |
邹鹏程</t>
  </si>
  <si>
    <t>王留欣</t>
  </si>
  <si>
    <t>B64C 39/02|G05D  1/00</t>
  </si>
  <si>
    <t>B64C 39/02</t>
  </si>
  <si>
    <t>　 无人机是一种利用无线遥控设备和自备的程序控制装置操纵的不载人飞机。操作员通过操控无线遥控设备实现对无人机的控制。&lt;br/&gt;　 但是，当操作员由于一些原因(例如，没有休息好)，导致大脑处于不清醒的状态时，操作员在操控无线遥控设备的过程中，避免不了会出现一些误操作，从而导致无人机出现危险操作，甚至爆机。&lt;br/&gt;　 因此，如何提高对无人机控制的安全性与可靠性是本领域技术人员亟待解决的技术问题。</t>
  </si>
  <si>
    <t>　 本发明涉及无人机技术领域，更具体的说，涉及一种无人机的控制方法及系统。</t>
  </si>
  <si>
    <t>[0031]　 本发明实施例公开了一种无人机的控制方法及系统，以实现对无人机的安全可靠控制。 [0032]　 参见图1，本发明实施例公开的一种无人机的控制方法流程图，包括步骤： [0033]　 步骤S11、接收脑电波采集器发送的操作员在操控无线遥控设备时的脑电波； [0034]　 其中，脑电波(Electroencephalogram，EEG)是大脑在活动时，大量神经元同步发生的突触后电位经总和后形成的。脑电波记录大脑活动时的电波变化，是脑神经细胞的电生理活动在大脑皮层或头皮表面的总体反映。 [0035]　 因此，人在不同状态下发出的脑电波的波段不同，例如，人在放松(即清醒的状态)下发出的脑电波为α波；在大脑清醒并且思维活跃下发出的脑电波为β波。 [0036]　 需要说明的是，脑电波采集器与无线遥控设备通过脑控接口(Brain Control Interface，BCI)连接。 [0037]　 步骤S12、判断所述脑电波是否在预存储的脑电波波段范围内，如果是，则执行步骤S13； [0038]　 需要说明的是，预存储的脑电波波段范围为人在大脑清醒并且思维活跃下发出的脑电波，本申请中预存储的脑电波为β波。 [0039]　 步骤S13、执行所述操作员的操控指令，以控制无人机执行与所述操纵指令对应的操作。 [0040]　 综上可以看出，当操作员操控无线遥控设备时，无线遥控设备通过脑电波采集器同步接收操作员的脑电波，当判断出该脑电波在预存储的脑电波波段范围内，即判断出操作员处于大脑清醒的状态时，再执行操作员的操控指令，以控制无人机执行与该操作指令对应的操作。从而有效避免了无人机因执行操作员在不清醒时发出的错误指令而出现的危险操作，进而提高了对无人机控制的安全性与可靠性。 [0041]　 为进一步优化上述实施例，参见图2，本发明另一实施例公开的一种无人机的控制方法流程图，包括步骤： [0042]　 步骤S21、接收脑电波采集器发送的操作员在操控无线遥控设备时的脑电波； [0043]　 步骤S22、判断所述脑电波是否在预存储的脑电波波段范围内，如果是，则执行步骤S23，如果否，则执行步骤S24； [0044]　 步骤S23、执行所述操作员的操控指令，以控制无人机执行与所述操纵指令对应的操作； [0045]　 步骤S24、执行预设指令，以控制所述无人机进入预设模式。 [0046]　 其中，预设指令依据实际需要而定，本发明在此不做限定。 [0047]　 预设模式可以为自动巡航模式，当然，预设模式也可以设定为无人机的其它模式，具体可依据实际需要而定。 [0048]　 可以理解的是，当检测到的操作员在操控无线遥控设备时的脑电波不在预存储的脑电波波段范围内时，无线遥控设备除向无人机发送预设指令外，还可以不向无人机发送指令，从而使无人机维持之前的状态。 [0049]　 因此，为进一步优化上述实施例，参见图3，本发明另一实施例公开的一种无人机的控制方法流程图，包括步骤： [0050]　 步骤S31、接收脑电波采集器发送的操作员在操控无线遥控设备时的脑电波； [0051]　 步骤S32、判断所述脑电波是否在预存储的脑电波波段范围内，如果是，则执行步骤S33，如果否，则执行步骤S34； [0052]　 步骤S33、执行所述操作员的操控指令，以控制无人机执行与所述操纵指令对应的操作； [0053]　 步骤S34、拒绝执行所述操作员的操控指令，使所述无人机维持之前的状态。 [0054]　 综上可以看出，当操作员操控无线遥控设备时，无线遥控设备通过脑电波采集器同步接收操作员的脑电波，当判断出该脑电波在预存储的脑电波波段范围内，即判断出操作员处于大脑清醒的状态时，再执行操作员的操控指令，以控制无人机执行与该操作指令对应的操作。当判断出该脑电波不在预存储的脑电波波段范围内时，无线遥控设备可以通过执行预设指令控制无人机进入预设模式，或是拒绝执行操作员的操作指令。从而有效避免了无人机因执行操作员在不清醒时发出的错误指令而出现的危险操作，进而提高了对无人机控制的安全性与可靠性。 [0055]　 与上述方法实施例相对应，本发明还提供了一种无人机的控制系统。 [0056]　 参见图4，本发明实施例公开的一种无人机的控制系统的结构示意图，包括： [0057]　 接收单元41，用于接收脑电波采集器发送的操作员在操控无线遥控设备时的脑电波； [0058]　 其中，脑电波(Electroencephalogram，EEG)是大脑在活动时，大量神经元同步发生的突触后电位经总和后形成的。脑电波记录大脑活动时的电波变化，是脑神经细胞的电生理活动在大脑皮层或头皮表面的总体反映。 [0059]　 因此，人在不同状态下发出的脑电波的波段不同，例如，人在放松(即清醒的状态)下发出的脑电波为α波；在大脑清醒并且思维活跃下发出的脑电波为β波。 [0060]　 需要说明的是，脑电波采集器与无线遥控设备通过脑控接口(Brain Control Interface，BCI)连接。 [0061]　 判断单元42，用于判断所述脑电波是否在预存储的脑电波波段范围内，如果是，则执行第一执行单元43； [0062]　 需要说明的是，预存储的脑电波波段范围为人在大脑清醒并且思维活跃下发出的脑电波，本申请中预存储的脑电波为β波。 [0063]　 第一执行单元43，用于在所述判断单元判断为是的情况下，执行所述操作员的操控指令，以控制无人机执行与所述操纵指令对应的操作。 [0064]　 综上可以看出，当操作员操控无线遥控设备时，无线遥控设备通过脑电波采集器同步接收操作员的脑电波，当判断出该脑电波在预存储的脑电波波段范围内，即判断出操作员处于大脑清醒的状态时，再执行操作员的操控指令，以控制无人机执行与该操作指令对应的操作。从而有效避免了无人机因执行操作员在不清醒时发出的错误指令而出现的危险操作，进而提高了对无人机控制的安全性与可靠性。 [0065]　 为进一步优化上述实施例，参见图5，本发明另一实施例公开的一种无人机的控制系统的结构示意图，包括： [0066]　 接收单元51，用于接收脑电波采集器发送的操作员在操控无线遥控设备时的脑电波； [0067]　 判断单元52，用于判断所述脑电波是否在预存储的脑电波波段范围内，如果是，则执行第一执行单元53，如果否，则执行第二执行单元54； [0068]　 需要说明的是，预存储的脑电波波段范围为人在大脑清醒并且思维活跃下发出的脑电波，本申请中预存储的脑电波为β波。 [0069]　 第一执行单元53，用于在判断单元52判断为是的情况下，执行所述操作员的操控指令，以控制无人机执行与所述操纵指令对应的操作； [0070]　 第二执行单元54，用于在判断单元52判断为否的情况下，执行预设指令，以控制所述无人机进入预设模式。 [0071]　 其中，预设指令依据实际需要而定，本发明在此不做限定。 [0072]　 预设模式可以为自动巡航模式，当然，预设模式也可以设定为无人机的其它模式，具体可依据实际需要而定。 [0073]　 可以理解的是，当检测到的操作员在操控无线遥控设备时的脑电波不在预存储的脑电波波段范围内时，无线遥控设备除向无人机发送预设指令外，还可以不向无人机发送指令，从而使无人机维持之前的状态。 [0074]　 因此，为进一步优化上述实施例，参见图6，本发明另一实施例公开的一种无人机的控制系统的结构示意图，包括： [0075]　 接收单元61，用于接收脑电波采集器发送的操作员在操控无线遥控设备时的脑电波； [0076]　 判断单元62，用于判断所述脑电波是否在预存储的脑电波波段范围内，如果是，则执行第一执行单元63，如果否，则执行拒绝单元64； [0077]　 第一执行单元63，用于在判断单元62判断为是的情况下，执行所述操作员的操控指令，以控制无人机执行与所述操纵指令对应的操作； [0078]　 拒绝单元64，用于在判断单元62判断为否的情况下，拒绝执行所述操作员的操控指令，使所述无人机维持之前的状态。 [0079]　 综上可以看出，当操作员操控无线遥控设备时，无线遥控设备通过脑电波采集器同步接收操作员的脑电波，当判断出该脑电波在预存储的脑电波波段范围内，即判断出操作员处于大脑清醒的状态时，再执行操作员的操控指令，以控制无人机执行与该操作指令对应的操作。当判断出该脑电波不在预存储的脑电波波段范围内时，无线遥控设备可以通过执行预设指令控制无人机进入预设模式，或是拒绝执行操作员的操作指令。从而有效避免了无人机因执行操作员在不清醒时发出的错误指令而出现的危险操作，进而提高了对无人机控制的安全性与可靠性。 [0080]　 本说明书中各个实施例采用递进的方式描述，每个实施例重点说明的都是与其他实施例的不同之处，各个实施例之间相同相似部分互相参见即可。</t>
  </si>
  <si>
    <t>从而有效避免了无人机因执行操作员在不清醒时发出的错误指令而出现的危险操作，进而提高了对无人机控制的安全性与可靠性。</t>
  </si>
  <si>
    <t>JP4085539B2 |
CN202264642U |
CN102438515A |
CN101491443A |
CN1742673A</t>
  </si>
  <si>
    <t>WO2018112847 |
CN109491510A |
CN107870627A |
CN107111372A |
CN106927029A</t>
  </si>
  <si>
    <t>1.92</t>
  </si>
  <si>
    <t>操控指令 |
hard brake |
操作指令 |
hard disk drive |
执行单元 |
判断单元 |
graph array</t>
  </si>
  <si>
    <t>脑电波 |
大脑活动 |
脑控 |
β波 |
electroencephalogram |
α波 |
操纵指令 |
头皮表面 |
同步接收</t>
  </si>
  <si>
    <t>发送指令 |
无线遥控设备 |
无人机控制 |
操控 |
自动巡航 |
控制方法 |
程序控制装置 |
危险操作 |
无人机 |
控制系统 |
采集器</t>
  </si>
  <si>
    <t>大脑 |
清醒 |
大脑皮层 |
电生理活动 |
脑神经细胞</t>
  </si>
  <si>
    <t>3  2016.02.03 公布 公布
2016.03.02 实质审查的生效 实质审查的生效
IPC(主分类):B64C39/02
申请日:20151117
2018.09.21 发明专利申请公布后的驳回 发明专利申请公布后的驳回
IPC(主分类):B64C  39/02
申请公布日:20160203</t>
  </si>
  <si>
    <t>CN201510740168.0</t>
  </si>
  <si>
    <t>一种闹钟及其实现方法</t>
  </si>
  <si>
    <t>　本发明实施例公开了一种闹钟及其实现方法，应用于智能控制技术领域，解决现有手机闹钟功能简单，用户体验差的问题。本发明实施例包括接收用户输入的闹钟设置信息；所述闹钟设置信息包括时间信息和响铃条件；保存所述闹钟设置信息；根据所述时间信息确定响铃时间；在响铃时间到达时，根据所述响铃条件确定是否响铃。本发明实施例能够有效增强闹钟功能，更贴合用户使用习惯，提高用户体验。</t>
  </si>
  <si>
    <t>一种闹钟实现方法，其特征在于，所述方法包括： 　　接收用户输入的闹钟设置信息；所述闹钟设置信息包括时间信息和响铃条件； 　　保存所述闹钟设置信息； 　　根据所述时间信息确定响铃时间； 　　在响铃时间到达时，根据所述响铃条件确定是否响铃。</t>
  </si>
  <si>
    <t>王晓丽 |
吴安华</t>
  </si>
  <si>
    <t>2015/11/03</t>
  </si>
  <si>
    <t>　 随着科技的不断发展以及用户需求的提高，日常使用的终端设备正在朝着智能化、功能多样化方向发展，比如日常使用的智能手机，除了具备打电话、发短信等常用功能外，手机还提供了其他许多便利的功能，例如music、闹钟等功能。&lt;br/&gt;　 手机的闹钟(闹钟APP)为我们提供了很多便利，比如起床提醒等。与此同时，现有的闹钟还存在一定的问题，功能较为简单，使用过程与用户习惯贴合度低，导致用户体验差的问题。比如对于每天的起床闹钟来说，一周的起床时间设置好后，闹钟就会按照设置响铃，如果中间出现变化，比如用户早起外出或者不用早起，则用户必须手动关掉闹钟比较麻烦。</t>
  </si>
  <si>
    <t>　 本发明涉及智能控制技术领域，尤其涉及一种闹钟及其实现方法。</t>
  </si>
  <si>
    <t>[0037]　 本发明实施例提供了一种闹钟实现方法及闹钟，主要解决现有闹钟功能简单，与用户习惯贴合度低导致的用户体验差的问题，通过对不同的闹钟功能设置对应的响铃条件，使得闹钟更智能，使用过程更贴合用户的生活习惯。 [0039]　 请参阅图1，本发明提供的闹钟实现方法实施例1的流程图，本实施例中具体可以包括： [0040]　 S101、接收用户输入的闹钟设置信息。 [0041]　 所述闹钟设置信息包括时间信息和响铃条件。 [0042]　 其中时间设置包括：起始时间，设置格式举例：年/月/日时：分； [0043]　 终止时间，设置格式举例：年/月/日时：分。 [0044]　 不是所有的闹钟功能都需要设置时间间隔，所以时间间隔可以根据设定的闹钟功能选择设置，可以是以天为单位重复，也可以是以小时或者分为单位重复，这里不作具体限定。 [0045]　 需要说明的是，在不同的时间段内所述响铃的时间间隔设置为相同或不同。例如一天内18：30-21：00，19：10前十分钟响铃一次，之后半小时响铃一次。用户可以根据需要自定义设置。 [0046]　 所述响铃条件主要是作为到响铃时间时，是否响铃的一个判断依据，闹钟的功能不同，响铃的条件则可能不同。响铃条件可以是单一条件也可以是多个单一条件组合而成。举个例子，响铃条件为：位置是家或公司；位置变为家或公司等。 [0047]　 S102：保存所述闹钟设置信息； [0048]　 本步骤主要是存储步骤S101中的设置信息，包括时间信息和响铃条件，供确定响铃时间和确实是否响铃时使用。 [0049]　 在实际操作时，可以预先设置一数据库分别存储时间和响铃条件。时间存储具体为：起始、终止时间、间隔时间组合成string保存在数据库的某一个属性内。 [0050]　 响铃条件存储具体为：将各种响铃条件转换为string类型保存到数据库的某个属性内。 [0051]　 S103：根据所述时间信息确定响铃时间； [0052]　 由于时间信息包括起始时间、终止时间，以及可能包括时间间隔，闹钟要从数据库中读取上述时间信息，计算出具体的响铃时间。 [0053]　 S104：在响铃时间到达时，根据所述响铃条件确定是否响铃。 [0054]　 在响铃时间到达时，先进行响铃条件的判断，如果满足响铃条件则响铃提醒，反之，则不响铃。所述响铃包括铃声、振动等提醒方式。 [0055]　 本实施例中，需要设置的不仅有与响铃有关的时间信息，同时还需要设置响铃条件。到响铃的时间时，先根据预存的响铃条件确定是否要响铃。闹钟响铃的条件与用户设置的闹钟类型有关，根据不同的闹钟功能设置对应的响铃时间和条件，使得闹钟的使用与用户习惯更贴合，闹钟功能也更智能，进而提高用户体验。 [0056]　 为了便于对本发明实施例提供方案的理解，下面基于实施例1的说明，以用户常用的几种不同闹钟功能进行举例说明。 [0057]　 第一，起床闹钟。 [0058]　 用户在日常生活中，习惯于通过设置起床闹钟的方式提醒自己起床，但是在现有技术中，如果用户设置了一个起床闹钟，但实际用户已经起床在玩手机，或者用户已经起床外出，那么起床闹钟仍然会在设置的时间响铃。如果用户不想闹钟响，则用户必须手动关闭闹钟。 [0059]　 基于实施例1提供的方案，可以解决现有技术中存在的上述问题。在实际操作中，可以将起床闹钟的响铃条件设置为安装闹钟的终端位置为用户入住地的位置和安装闹钟的终端处在未使用状态的一个组合。所述入住地在具体操作时，设置为具体位置，比如用户在家时，安装闹钟的终端位置为家，若用户出差，则可以将入住地设置为出差的酒店位置。 [0060]　 对于用户早起外出的情况，可以通过判断用户的当前位置确定是否响铃，比如，用户的入住地为家，用户在闹铃时间到达前已经外出，那么就不需要响铃，无需判断终端的状态。 [0061]　 对于用户在入住地已经起床在玩手机的情况，则需要进一步确定安装闹钟的终端的状态，以手机作为终端为例，若在闹钟响铃时间达到前的预设时间段内，手机处在使用状态(比如用户正在使用终端观看视频等)，则可以不进行响铃提醒。具体的，对于手机是否处于使用状态的判断包括：监听手机屏幕触发事件，若响铃时间前的预设时间段内未有屏幕触发事件发生，则确定终端处于未使用状态。 [0062]　 第二，出发提醒闹钟。 [0063]　 以用户上下班为例，如果用户住址距离上班地址较远(尤其是远郊区的用户)，则用户经常会面临这样一个问题：公交发车间隔太长(比如30分钟)，如果前一辆公交刚驶离的情况下到达车站的话，你需要等待半个小时，会浪费用户很多的时间和精力，尤其是夏冬两季。 [0064]　 在本发明中，用户可以根据公交车的发车时间设置上下班出发提醒闹钟，减少用户的等车时间。同时考虑到用户可能会有请假或者提前下班等特殊情况，在设置响铃条件时可以加入用户所在位置，对于用户请假在家或者提前下班去公交站的情况，若用户所在位置不是出发地，则不进行响铃提醒。 [0065]　 上述两种情况，若响铃对应的提醒时间发生后，闹钟就不必再次响铃提醒，可以记为一次性闹钟。 [0066]　 第三，吃药提醒闹钟。 [0067]　 现有技术中，当用户生病需要设置吃药提醒闹钟时，就会发现必须设置多个闹钟：比如早、中、晚，设置起来会比较麻烦，而且当用户病好了关闭闹钟的时候还必须一一关闭，操作繁琐。 [0068]　 与上两种闹铃不同的是，吃药提醒具有重复的性质，需要定期重复的提醒用户，因此可以记为是重复性闹钟。对于重复性闹铃，除了起始时间和终止时间，还可以设置响铃时间间隔。优选的，所述时间间隔可以设置为周期性的，比如白天每隔3个小时响一次。另外，用户每相邻两次的吃药时间间隔不一定相同，以及闹钟响铃提醒后用户由于其他事情未来得及吃药，而且之后忘了吃药的事情，所以时间间隔也可以设置为非周期性的，针对不同的时间段设置不同的响铃频率，比如，在上午8:00-下午5:00之间可以设置为每3个小时响铃一次，下午18：00-21：00(19：10前十分钟响铃一次，之后半小时响铃一次)。 [0069]　 响铃条件不一样，则判断是否响铃的办法也不一样，对于其他的闹钟功能可以参考本申请实施例描述的原理，具体设置相应的响铃条件，这里不再赘述。 [0070]　 上面对本发明实施例中的闹钟实现方法实施例进行了描述，下面对本发明实施例中的闹钟进行描述，请参阅图2所示，为本发明提供的闹钟实施例1的结构示意图，本实施例中闹钟可以包括： [0071]　 接收模块201，用于接收用户输入的闹钟设置信息；所述闹钟设置信息包括时间信息和响铃条件。 [0072]　 所述闹钟设置信息包括时间信息和响铃条件。 [0073]　 其中时间设置包括：起始时间，设置格式举例：年/月/日时：分； [0074]　 终止时间，设置格式举例：年/月/日时：分。 [0075]　 不是所有的闹钟功能都需要设置时间间隔，所以时间间隔可以根据设定的闹钟功能选择设置，可以是以天为单位重复，也可以是以小时或者分为单位重复，这里不作具体限定。 [0076]　 需要说明的是，在不同的时间段内所述响铃的时间间隔设置为相同或不同。例如一天内18：30-21：00，19：10前十分钟响铃一次，之后半小时响铃一次。用户可以根据需要自定义设置。 [0077]　 所述响铃条件主要是作为到响铃时间时，是否响铃的一个判断依据，闹钟的功能不同，响铃的条件则可能不同。响铃条件可以是单一条件也可以是多个单一条件组合而成。举个例子，响铃条件为：位置是家或公司；位置变为家或公司等。 [0078]　 存储模块202，用于保存所述闹钟设置信息； [0079]　 在实际操作时，可以预先设置一数据库作为存储模块202，分别存储时间和响铃条件。时间存储具体为：起始、终止时间、间隔时间组合成string保存在数据库的某一个属性内。 [0080]　 响铃条件存储具体为：将各种响铃条件转换为string类型(字符串类型)保存到数据库的某个属性内。 [0081]　 时间确定模块203，用于根据所述时间信息确定响铃时间； [0082]　 由于时间信息包括起始时间、终止时间，以及可能包括时间间隔，时间确定模块203要从存储模块202中读取上述时间信息，计算出具体的响铃时间。 [0083]　 响铃确定模块204，用于在响铃时间到达之前，根据所述响铃条件信息确定是否响铃。 [0084]　 本实施例中，需要设置的不仅有与响铃有关的时间信息，同时还需要设置响铃条件。到响铃的时间时，响铃确定模块先根据预存的响铃条件确定是否要响铃。闹钟响铃的条件与用户设置的闹钟类型有关，根据不同的闹钟功能设置对应的响铃时间和条件，使得闹钟的使用与用户习惯更贴合，闹钟功能也更智能，进而提高用户体验。 [0085]　 根据用户设置的闹钟类型不同，响铃确定模块的具体工作原理有所不同，比如，当闹钟设置为起床闹钟时，所述响铃条件包括安装闹钟的终端的位置为用户入住地的位置和所述终端处于未使用状态； [0086]　 则根据所述响铃条件确定是否响铃包括：安装闹钟的终端的位置为用户入住地的位置且所述终端处于未使用状态则响铃。安装闹钟的终端处于未使用状态包括：监听终端屏幕触发事件，若响铃时间前的预设时间段内未有屏幕触发事件发生，则确定终端处于未使用状态。 [0087]　 当闹钟设置为出发提醒闹钟时，响铃条件包括安装闹钟的终端位置为出发地；则所述响铃确定模块在安装闹钟的终端位置为出发地时响铃。 [0088]　 当闹钟设置为吃药提醒闹钟时，响铃条件包括根据时间信息响铃；则所述响铃确定模块根据设置的时间信息进行响铃。 [0089]　 上述闹钟的具体工作过程可以参考上述闹钟类型的举例，这里不再赘述。</t>
  </si>
  <si>
    <t>本发明实施例能够有效增强闹钟功能，更贴合用户使用习惯，提高用户体验。</t>
  </si>
  <si>
    <t>1.52</t>
  </si>
  <si>
    <t>JP2007040859A |
CN103297588A |
CN103220399A |
CN103019088A |
CN102594993A</t>
  </si>
  <si>
    <t>CN110099168B |
CN107872573B |
CN112153219A |
CN110099168A |
CN108965598A |
CN108572545A |
CN107872573A</t>
  </si>
  <si>
    <t>提醒时间 |
提醒方式 |
bacillus saliphilus |
bacillus flavocaldarius |
响铃 |
提醒闹钟 |
提醒用户 |
观看视频 |
用户体验</t>
  </si>
  <si>
    <t>判断用户 |
用户设置 |
触发事件 |
设置信息 |
接收用户输入 |
条件信息 |
终端位置</t>
  </si>
  <si>
    <t>终止时间 |
hard coding |
起始时间 |
时间段 |
axial component |
时间信息 |
时间间隔 |
确定模块</t>
  </si>
  <si>
    <t>响铃时间 |
bacillus gordonae |
手机闹钟 |
bacillus polyfermenticus |
bacillus subtilis chromosome |
起床时间 |
bacillus halmapalus |
监听终端</t>
  </si>
  <si>
    <t>3  2016.02.03 公布 公布
2016.03.02 实质审查的生效 实质审查的生效
IPC(主分类):H04M1/725
申请日:20151103
2019.08.30 发明专利申请公布后的驳回 发明专利申请公布后的驳回
号牌文件类型代码=1602
号牌文件序号=10182689502425
IPC(主分类)=H04M   1/725
申请公布日=20160203</t>
  </si>
  <si>
    <t>北京大智大成知识产权代理事务所(普通合伙)11524; 包晓静</t>
  </si>
  <si>
    <t>CN201510662666.8</t>
  </si>
  <si>
    <t>分布式终端实施动态管理平台</t>
  </si>
  <si>
    <t>　本发明提供一种分布式终端实施动态管理平台，包括：一个云服务器，至少一个终端，一个管理平台。所述至少一个终端可以是任何可以接入网络的物联网设备；所述终端和管理平台分别通过各自的网关与云服务器连接，其中终端可以通过家庭网关或物联网网关与云服务器建立连接。本发明大大的提高了物联网终端的利用效率，并且利用功耗控制避免了终端的功耗资源浪费，且通过云服务器和管理平台的双向认证、云服务器对终端的认证、云服务器和管理平台对数据包的双重过滤，更大程度的保证了整个物联网中数据传输的安全，同时实现了通过管理平台即可综合利用物联网中所有可用数据的功能，有很好的便利性。</t>
  </si>
  <si>
    <t>一种分布式终端实施动态管理平台，其特征在于，包括： 　　至少一个终端，以及与终端连接的管理平台，以及与管理平台连接的云服务器，其中，所述云服务器可以是单个的服务器，也可以是以集中式或者分布式构成的服务器集群；所述至少一个终端可以是任何可以接入网络的物联网设备；所述管理平台是基于安卓系统开发的管理平台；所述管理平台可以是一个或多个，其分别通过各自的网关与云服务器连接，其中终端可以通过家庭网关或物联网网关与管理平台建立连接。</t>
  </si>
  <si>
    <t>一种分布式终端实施动态管理平台，其应用于基于安卓平台的物联网终端管控系统，特征在于，所述物联网管控系统包括： 　　至少一个终端，以及与终端连接的管理平台，以及与管理平台连接的云服务器，其中，所述云服务器是以集中式或者分布式构成的服务器集群；所述至少一个终端是任何可以接入网络的物联网设备；所述管理平台是基于安卓系统开发的管理平台；所述管理平台可以是一个或多个，其分别通过各自的网关与云服务器连接，其中终端通过家庭网关或物联网网关与管理平台建立连接其中，所述终端包括： 　　收发模块，用于将数据发送到管理平台，以及接收来自管理平台的数据； 　　实时监测模块，用于监测所需要的参数，并在触发预设条件时发送数据采集信令到数据采集模块； 　　数据采集模块，用于在接收到数据采集信令时对周围的数据进行采集； 　　传感器控制模块，用于当终端有与之相关联的传感器时，对与终端相关联的传感器进行控制，以获取所需要的数据； 　　应用模块，用户可通过管理平台对相应的终端安装应用，并可接收管理平台对终端上安装的应用发送指令，以进行相关的数据处理； 　　更新检测模块，用于定期检测是否有更新，或通过接收管理平台发送的更新通知，来对终端上的应用进行版本更新； 　　数据包加密模块，用于在向云服务器发送数据之前对要发送的数据进行加密处理； 　　功耗控制模块，用于根据当时终端所处的状态，对终端进行功耗控制；进一步的，所述终端向云服务器发送信息，云服务器进行存储，以供管理平台进行查询； 　　其中，所述管理平台自动根据终端所采集到的数据来控制其他终端的状态。</t>
  </si>
  <si>
    <t>刘亮 |
王邦军</t>
  </si>
  <si>
    <t>刘亮</t>
  </si>
  <si>
    <t>2015/10/14</t>
  </si>
  <si>
    <t>H04L67/10|H04L67/1002|H04L67/12|H04L67/2804|H04L67/2838</t>
  </si>
  <si>
    <t xml:space="preserve"> “物联网”(Internet of Things)是指将各种信息传感设备，如射频识别(RFID)装置、红外感应器、激光扫描器、卫星定位系统等种种装置与互联网结合起来的网络。所有的物品都与网络连接在一起,方便识别和管理。物联网改变了过去一直是将物理基础设施和IT基础设施分开实施的思路：一方面是机场、公路、建筑物，而另一方面是数据中心、个人电脑、宽带网络等。在“物联网”时代,钢筋混凝土、电缆将与芯片、宽带网络整合为统一的基础设施，基础设施带有通信网络，设备设施具有感知能力。物品(商品)能够彼此进行“交流”，而无需人的干预,其实质是利用射频等自动识别(RFID)技术，通过Internet网实现物品(商品)的自动识别和信息的互联与共享。在“物联网”的构想中，RFID标签中存储着规范而具有互用性的信息，通过无线网络把它们自动采集到中央信息系统，实现物品(商品)的识别，进而通过计算机网络实现信息交换和共享，实现对物品的“透明”管理。&lt;br/&gt;　 物联网的系统应用流程及实现步骤归纳如下：&lt;br/&gt;　 1)第一步是对物体的属性进行标识，包括静态属性和动态属性进行标识。其中，静态属性可以直接存储在预置标签中，而动态属性需要由传感器实时探测；&lt;br/&gt;　 2)第二步是利用识别设备完成对物体属性的读取，并将信息按照一定协议转换为适合网络传输的数据格式；&lt;br/&gt;　 3)第三步是将物体的信息通过网络传输到信息处理中心，由处理中心完成物体特征参数的相关计算，并投入相关应用。&lt;br/&gt;　 和传统的互联网相比，物联网有其鲜明的特征。首先，它是各种感知技术的广泛应用。物联网上部署了海量的多种类型传感器，每个传感器都是一个信息源，不同类别的传感器所捕获的信息内容和信息格式不同。传感器获得的数据具有实时性，按一定的频率周期性的采集环境信息，不断更新数据。其次，它是一种建立在互联网上的泛在网络。物联网技术的重要基础和核心仍旧是互联网，通过各种有线和无线网络与互联网融合，将物体的信息实时准确地传递出去。在物联网上的传感器定时采集的信息需要通过网络传输，由于其数量极其庞大，形成了海量信息，在传输过程中，为了保障数据的正确性和及时性，必须适应各种异构网络和协议。还有，物联网不仅仅提供了传感器的连接，其本身也具有智能处理的能力，能够对物体实施智能控制。物联网将传感器和智能处理相结合，利用云计算、模式识别等各种智能技术，扩充其应用领域。从传感器获得的海量信息中分析、加工和处理出有意义的数据，以适应不同用户的不同需求，发现新的应用领域和应用模式。此外，物联网的精神实质是提供不拘泥于任何场合，任何时间的应用场景与用户的自由互动，它依托云服务平台和互通互联的嵌入式处理软件，弱化技术色彩，强化与用户之间的良性互动，更佳的用户体验，更及时的数据采集和分析建议，更自如的工作和生活，是通往智能生活的物理支撑。&lt;br/&gt;　 然而现有技术中的物联网也存在缺点，首先是安全性，由于接入的终端缺少比较严格和统一的安全标准，导致个人隐私信息容易被泄露，很难防止有目的的入侵。其次就是在网络已经很发达的现在，从理论上来说，一个用户在其权限以内可以获取的资源其实是非常多的，但由于没有一个总体的管理系统，导致用户无法获得很大的信息量，这在很大程度上导致了用户在生活中的不方便。对于权限更高的管理人员来说，如果可以比较方便的获取更多的信息，也意味着可以更自如的来掌控整个系统。&lt;br/&gt;　 安卓(Android)是一种基于Linux的自由及开放源代码的操作系统，主要使用于移动设备，如智能手机和平板电脑，由Google公司和开放手机联盟领导及开发。在优势方面，安卓平台首先就是其开发性，开发的平台允许任何移动终端厂商加入到安卓联盟中来。显著的开放性可以使其拥有更多的开发者，随着用户和应用的日益丰富，一个崭新的平台也将很快走向成熟。同时，由于安卓的开放性，众多的厂商会推出千奇百怪，功能特色各具的多种产品。功能上的差异和特色，却不会影响到数据同步、甚至软件的兼容，因此对于物联网中各种各样的终端类型可以做到很好的兼容。同时，安卓应用的更新和安装也更加方便，对用户体验来说也有很大的提升。</t>
  </si>
  <si>
    <t>　 本发明涉及物联网领域，尤其涉及一种分布式终端实施动态管理平台。</t>
  </si>
  <si>
    <t>[0050]　 下面结合具体的例子对本发明进行详述。 [0051]　 请参阅图2，图2示出了本发明的终端管控系统的结构示意图。以用户在行驶过程中需要使用管理平台为例，首先用户终端上需要安装相应的管理系统。 [0052]　 所述终端1为交通管控终端，其可以探测当前路面的车流量，从而控制与之相关联的红绿灯的持续时间，从而其可以提供当前的道路交通情况。所述终端2为某停车场的出入管理终端，其可以提供关于停车位剩余数量的信息。所述终端3为某一条比较偏僻的小路旁边的路灯的控制终端，其可以控制该小路两旁的路灯的开关。终端4为某餐厅的排号终端，其可提供就餐排队功能。 [0053]　 其中，终端1-3由管理平台1直接管理，终端4由管理平台2直接管理。所述终端1-4上均已经安装有与管理平台1和2相应的基于安卓的应用，从而可以通过该应用与管理平台进行数据传输和交互。其中，示例性的，终端1-3上面的安卓应用是由管理平台1直接发送通知到终端中，终端对管理平台1发送来的安装包进行解析，并进行安全性检测，确认安全性检测通过后，在终端上安装该应用；终端4上面的应用可以是该排号机所代表的餐馆，在加入该物联网的平台之后，主动安装上的，并且与管理平台2上面的应用版本保持自动检测更新，以保证版本同步。 [0054]　 按照本实施例中的终端类型，各终端与管理平台之间保持连接，并将相应的可以收集到的信息通过管理平台发送到云服务器。云服务器对这些信息进行存储，以供管理平台进行查询和使用。 [0055]　 使用管理平台1和2的用户可以分为管理员和普通用户，在用户登录到管理平台时，管理平台的用户登录模块便可识别用户的权限，并给予相应的功能。最简单的例子，若终端1和终端3共同负责同一条道路，通过管理平台与云服务器的交互，管理平台1可以自动的根据终端1所监控到的车流量的历史数据来预测车流量的变化，从而控制终端3所开启和关闭的路灯数量。 [0056]　 另外一个例子，对于管理员来说，例如道路管控部门的相关人员，其可以登录到该管理平台1中，获得上述终端1-3的信息和相应的控制权。在本实施例中，可以参照这样一种情况。在时间比较晚的一个时间段，该终端3所控制的路灯全部或者部分处于关闭状态，因为从云服务器所获得的历史记录来看，从该小路经过的车辆非常稀少，该历史记录可以由其他的具有流量统计情况的终端提供，本实施例不再涉及该终端。此时由于终端1所代表的交通管控系统中安装了可以对数据进行简单处理和分析的应用，该应用与管理平台中的应用可以交互，因此，终端1向云服务器传递的数据中可以包含下面的信息：本路段流量过大，已造成一定程度的拥堵。此时管理员通过管理平台发现这样的情况，例如管理平台产生告警信息等，管理平台中可内置有带导航功能的地图模块，经过计算，管理平台告知该管理员可以通过本实施例中的小路进行分流和疏导。同时提供终端2所管理的停车场的信息，例如车位空闲或者车位已满。此时管理员作为道路管控部门，需要对拥堵路段的车流进行处理。可通过管理平台向非本实施例终端1-4所包括的路面的提示牌等其他终端发送消息，提示还未到拥堵路段的车辆可以绕行该小路，其中，所述非本实施例终端1-4的终端可能被其他管理平台控制，此时需要管理平台通过云服务器向其他管理平台发送相应的控制消息，以使得该其他控制平台来控制其所控制的终端进行相应的操作。同时，通过管理平台1向终端3发送控制消息，以控制终端3将该小路两旁的路灯全部开启，避免因为光线不好造成拥堵。还可向已经处于拥堵路段的用户发送消息，告知其附近的某停车场空闲车位较多，可选择停车，或车位已满，以避免用户到了停车场又不能停，造成不必要的绕路和加重拥堵。 [0057]　 对于普通用户来说，其没有控制路灯或者交通信号灯的权限，但可以从手机或者其他电子设备中登录到本系统中，以普通用户的身份在管理平台1中查询得到相应的信息，例如用户已经堵在了拥堵路段，此时，管理平台1可提示用户绕行该小路，如果用户不想绕行该小路，则可以提供其他选择，如本实施例下面所述的方式。普通用户通过获取该拥堵路段附近的停车场信息，可以选择去空闲的停车场停车，并可以通过在系统中发送指令来进一步获取该终端4所代表的餐厅排号机的信息，在管理平台中获取对该排号机的部分权限，提前在该餐厅取号排队，以节省就餐的等待时间。在本实施例中，具体为用户通过自己设备上的系统来发送消息给管理平台2，管理平台2在对用户身份进行认证后，对用户开放所管理的排号机的部分权限，用户可在电子设备上进行取号操作。 [0058]　 在该实施例中，同时可能有大量管理平台在向云服务器发送查询相关信息的消息，此时云服务器中的负载均衡模块就可以起到很好的分配资源的作用，例如可以将安置在不同网络，如电信、移动、网通等的管理平台分配到相应的速度更快的服务器中，或者将集群服务器中资源占用较少的分配给新发送请求的管理平台，以提升用户的体验。 [0059]　 下面提供另一完全自动实施的实施例。 [0060]　 以某公司内部的物联网络为例，所述终端1为某公司的门禁系统，终端2为公司的温度感应器，终端3为烟雾感应器，终端4为办公楼内的电器控制系统，该实施例中，所有的系统都在该公司内部的一个唯一的管理平台的控制下。可以设定电器控制系统在晚上九点或者十点后，将电梯和空调都处于休眠状态，除非有人手动再次将其激活。第二天上班时，门禁系统检测到有员工刷卡进公司，则管理平台可以将指令发送给电器控制系统，以开启办公所需要的公共服务设备，如电梯和空调。更进一步的，门禁系统可以将该员工的相关信息发送给管理平台，或者管理平台直接在云服务器中查询该员工的相关信息，如员工办公室的位置等，则可以使得电器控制系统出于节省电力的考虑，仅开启该员工办公室的空调，以及相应的楼道的照明系统等。 [0061]　 当该公司某楼层的温度感应器感应到该楼层温度偏高时，也可向管理平台发送相应的信息，管理平台基于预定的算法，例如可以考虑当时的时间、日期、天气等情况，来对空调系统进行调节。 [0062]　 若终端3作为烟雾感应器感应到烟雾，可以对相关的管理人员进行告警，以通知其到相应的位置进行查看。更进一步的，若该楼层或者该办公楼里多处终端3都将感应到烟雾的消息发送到了管理平台，则管理平台可以判断该办公楼失火或者有其他情况发生，此时，出于安全的考虑，管理平台可控制电梯系统停运，并广播通知楼内人员疏散，同时，管理平台将门禁全部打开，以方便楼内人员疏散逃生。 [0063]　 进一步的，可设定管理平台在接收到意外的告警信息时，先启动安全检测系统，对所收到的数据包进行安全性的深入检测，以确定该数据包是否由可信任的设备发出，由于在终端向云服务器发送相关消息时，消息中的数据已经经过一次过滤筛选，在管理平台进行进一步的安全性判断后，可以极大程度的避免误判，或者可以极大程度的阻止来自恶意终端的攻击。</t>
  </si>
  <si>
    <t>本发明大大的提高了物联网终端的利用效率，并且利用功耗控制避免了终端的功耗资源浪费，且通过云服务器和管理平台的双向认证、云服务器对终端的认证、云服务器和管理平台对数据包的双重过滤，更大程度的保证了整个物联网中数据传输的安全，同时实现了通过管理平台即可综合利用物联网中所有可用数据的功能，有很好的便利性。</t>
  </si>
  <si>
    <t>CN104168182A |
CN103731756A |
CN102497677A |
US20120246433A1 |
US8949978B1</t>
  </si>
  <si>
    <t>CN114745614B |
CN109507922B |
CN108574698B |
CN108512870B |
CN105610706B |
WO2018153362 |
CN114745614A |
CN109507922A |
CN109413188A |
CN108574698A |
CN108512870A |
CN108366117A |
CN107454193A |
CN106657406A |
CN105610706A</t>
  </si>
  <si>
    <t>6.4</t>
  </si>
  <si>
    <t>CN105306560B</t>
  </si>
  <si>
    <t>管理平台 |
云服务平台 |
云服务器 |
管理终端 |
数据交互 |
管理系统</t>
  </si>
  <si>
    <t>管控系统 |
信息处理中心 |
互通互联 |
物联网络 |
云服务器连接 |
物联网领域 |
动态管理平台 |
分布式终端 |
数据采集模块 |
功耗控制</t>
  </si>
  <si>
    <t>物联网设备 |
终端管理模块 |
应用模块 |
平台发送 |
digital image restoration |
终端上传 |
云服务器发送 |
服务器集群 |
安全检测</t>
  </si>
  <si>
    <t>物联网网关 |
物联网终端 |
家庭网关 |
数据传输 |
分布式 |
接入网络 |
数据包</t>
  </si>
  <si>
    <t>3  2016.02.03 公布 公布
2016.03.02 实质审查的生效 实质审查的生效
IPC(主分类):H04L29/08
申请日:20151014
2019.02.26 授权 授权</t>
  </si>
  <si>
    <t>北京天奇智新知识产权代理有限公司11340; 郭霞</t>
  </si>
  <si>
    <t>CN201510662372.5</t>
  </si>
  <si>
    <t>一种车机服务自启动系统及方法</t>
  </si>
  <si>
    <t>　本发明公开了一种车机服务自启动系统及方法，用于解决现有技术中存在的车机服务系统启动慢需要用户等待的问题。一种车机服务自启动系统包括RFID读卡模块和车机系统启动模块；所述RFID读卡模块用于检测用户携带的RFID电子标签，检测到RFID电子标签后，读取RFID电子标签的电子编码，并对所述RFID电子标签进行身份认证以及在身份认证成功后发送启动指令到所述车机系统启动模块；所述车机系统启动模块用于接收所述启动指令后启动车机系统。本发明提供的车机服务自启动系统及方法节省了用户的时间，提高了用户的体验。</t>
  </si>
  <si>
    <t>一种车机服务自启动系统，其特征在于，所述系统包括： 　　RFID读卡模块和车机系统启动模块； 　　所述RFID读卡模块用于检测用户携带的RFID电子标签，检测到RFID电子标签后，读取RFID电子标签的电子编码；对所述RFID电子标签进行身份认证；在身份认证成功后发送启动指令到所述车机系统启动模块； 　　所述车机系统启动模块用于接收所述启动指令后启动车机系统。</t>
  </si>
  <si>
    <t>毛德军 |
任亮</t>
  </si>
  <si>
    <t>毛德军</t>
  </si>
  <si>
    <t>2016/01/27</t>
  </si>
  <si>
    <t>G08C 17/02|H04L  9/32|H04W  4/00|H04W 12/06</t>
  </si>
  <si>
    <t>G08C 17/02</t>
  </si>
  <si>
    <t>　 随着智能系统的广泛使用，汽车上面也开始装载智能系统，比如Android系统、Linux系统等，这些系统的作用就是为用户提供导航、音乐、视频和电话等服务，此类系统与汽车驾驶相关的系统并行运行，且完全分开。&lt;br/&gt;　 在通常情况下，一般的智能手机系统是在用户按下电源键的时候，手机才开始通电启动，同样，智能车机服务系统也是在用户通过将汽车开启后才开始通电启动。但是，用户启动汽车后，智能车机服务系统还不能马上完成启动，此时还需要用户等待启动，这个等待时间大约在15-30秒不等，这样就出现了智能车机服务系统不能及时为用户提供服务的问题。如果用户需要使用导航，还需等待车机系统启动完成后，再启动导航软件，输入目的地后才能开始导航。正是由于这个车机系统启动过程的存在使得用户需要浪费很多时间，造成用户体验不好。&lt;br/&gt;　 现有技术中为了解决该问题，一般是通过在用户停车后，使得车机服务系统处于待机状态，不关闭该系统，这样使得用户在下次使用汽车的时候，车机服务系统能够快速显示出来，虽然这种方式节省了车机服务系统的启动时间，但是由于车机一直处于待机状态会消耗一定电量，因此该方法并不是最佳解决方案。</t>
  </si>
  <si>
    <t>　 本发明涉及自动控制领域，特别涉及一种车机服务自启动系统及方法。</t>
  </si>
  <si>
    <t>[0029]　 本发明实施例提供了一种车机服务自启动系统及方法，能够解决现有技术中存在的车机服务系统启动慢需要用户等待的问题，节省了用户的时间，提高了用户的体验。 [0031]　 本发明提供的一种车机服务自启动系统实施例1，结合图1一种车机服务自启动系统结构图，用户随身携带RFID电子标签，该电子标签可以做成挂饰或者贴片等方便用户携带。本实施例具体可以包括： [0032]　 RFID读卡模块和车机系统启动模块；其中，所述RFID读卡模块用于检测用户携带RFID电子标签，检测到RFID电子标签后，读取用户携带的RFID电子标签的电子编码，以完成对对所述RFID电子标签的身份认证，所述RFID电子标签的电子编码为所述RFID电子标签的唯一识别码，所述RFID读卡模块通过识别所述唯一识别码对所述RFID电子标签进行认证。 [0033]　 在对所述RFID电子标签身份认证成功后向所述车机系统启动模块发送启动指令；相应的，所述车机系统启动模块在接收到所述RFID读卡模块发送过来的所述启动指令后启动车机系统。 [0034]　 所述RFID读卡模块与所述RFID电子标签的通信方式为无线通信，而RFID的识别距离与频率有关，一般在0～200米不等，但是为了减小用户无意靠近而造成车机服务系统误启动的情况发生，RFID的识别距离通常设置在半径10米左右比较合理。 [0035]　 本实施例中，针对现有技术中存在的车机服务系统启动慢需要用户等待的问题，通过在车机服务系统中使用RFID读卡模块触发车机系统启动模块，完成车机启动，在用户启动汽车后，车机服务系统已启动完毕，无需等待即可使用，节省了用户的时间，提高了用户的体验。 [0036]　 本发明还提供了一种车机服务自启动方法，结合附图2所示，本发明提供的一种车机服务自启动方法实施例2具体可以包括： [0037]　 S201、RFID读卡模块检测用户携带的RFID电子标签，检测到RFID电子标签后，读取RFID电子标签的电子编码； [0038]　 具体的，所述RFID读卡模块对可以接收到的在距离范围内的所述RFID电子标签的电子编码进行检测，直到检测到用户携带的RFID电子标签，然后读取检测到的所述RFID电子标签的电子编码，以确定是否是所述RFID读卡模块所在车机对应的RFID电子标签。 [0039]　 S202、所述RFID读卡模块对所述RFID电子标签进行身份认证； [0040]　 具体的，所述RFID读卡模块要对读取电子编码的所述RFID电子标签进行身份认证。 [0041]　 S203、在对所述RFID电子标签身份认证成功后，所述RFID读卡模块发送启动指令到车机系统启动模块； [0042]　 具体的，在所述RFID读卡模块完成对所述RFID电子标签的身份认证且身份认证成功后，所述RFID读卡模块给所述车机系统启动模块发送启动指令。 [0043]　 S204、所述车机系统启动模块接收所述启动指令后启动车机系统； [0044]　 具体的，所述车机系统启动模块在接收到所述启动指令后完成车机系统的启动。 [0045]　 本发明实施例中，针对现有技术中存在的车机服务系统启动慢需要用户等待的问题，通过在车机服务系统中使用RFID读卡模块和车机系统启动模块，完成车机启动，在用户启动汽车后，车机服务系统已启动完毕，即预先启动车机服务系统，无需等待即可使用，节省了用户的时间，给用户即开即用的超快体验。 [0046]　 为了对本发明提供的一种车机服务自启动方法更深入的理解，本发明还提供了实施例3。结合附图2和3所示，本发明提供的车机服务自启动方法具体可以包括： [0047]　 在所述RFID读卡模块可接收的距离范围内，所述RFID电子标签与所述RFID读卡模块通过无线通信的方式进行数据传输，所述RFID读卡模块读取RFID电子标签的电子编码。 [0048]　 所述RFID读卡模块要对读取电子编码的所述RFID电子标签进行身份认证，具体可以包括判断所述RFID电子标签的电子编码是否成功读取；若成功读取，则身份认证成功；否则，身份认证失败。 [0049]　 在身份认证成功的情况下，系统要先判断所述车机系统是否已启动，若已经启动，则该程序就结束，若未启动，则发送启动指令到所述车机系统启动模块。 [0050]　 所述车机系统启动模块在接收到所述启动指令后完成车机系统的启动。 [0051]　 本发明中，针对现有技术中存在的车机服务系统启动慢需要用户等待的问题，通过在车机服务系统中使用RFID读卡模块和车机系统启动模块，利用RFID读卡模块读取RFID电子标签时是通过无线通信的方式，这样当用户携带RFID电子标签未到达汽车时，RFID读卡模块就可以提前识别到RFID电子标签，进行身份认证成功后即可启动车机服务系统，这样当用户启动汽车后，车机服务系统已启动完毕，无需等待即可使用，节省了用户的时间，提高了用户的体验。 [0052]　 优选的，所述RFID读卡模块为后装设备，不需要预先安装。可以理解的是，所述RFID读卡模块是与所述车机服务系统组装在一起的后装设备，不需要单独的预先安装在汽车上，这样不会破坏汽车本身的结构设计。</t>
  </si>
  <si>
    <t>本发明提供的车机服务自启动系统及方法节省了用户的时间，提高了用户的体验。</t>
  </si>
  <si>
    <t>CN203588340U |
CN203580851U |
CN202870501U |
CN202593445U |
CN102673517A |
CN202413703U |
US8751065B1</t>
  </si>
  <si>
    <t>车机 |
导航软件 |
启动车 |
距离范围 |
智能车 |
汽车驾驶</t>
  </si>
  <si>
    <t>用户停车 |
用户携带 |
读取rfid |
rfid电子标签 |
读卡模块 |
智能系统 |
电子编码 |
识别距离 |
rfid读卡 |
智能手机系统</t>
  </si>
  <si>
    <t>唯一识别码 |
服务系统 |
身份认证 |
通信方式 |
接收到 |
无线通信</t>
  </si>
  <si>
    <t>启动模块 |
模块检测 |
用户需要 |
启动指令 |
用户启动 |
系统启动 |
自启动 |
待机状态 |
用户体验 |
等待</t>
  </si>
  <si>
    <t>3  2016.01.27 公布 公布
2016.02.24 实质审查的生效 实质审查的生效
IPC(主分类):G08C17/02
申请日:20151014
2020.06.05 发明专利申请公布后的驳回 发明专利申请公布后的驳回
申请公布日=2016.01.27</t>
  </si>
  <si>
    <t>北京大智大成知识产权代理事务所(普通合伙)11524; 翟洪玲</t>
  </si>
  <si>
    <t>CN201510662476.6</t>
  </si>
  <si>
    <t>一种删除音视频文件的方法及装置</t>
  </si>
  <si>
    <t>　本申请公开了一种删除音视频文件的方法及装置，通过在蓝牙耳机上增加删除文件功能定义以及在移动终端增加相应的解码功能，使得在蓝牙耳机与该移动终端建立服务连接后，通过触发蓝牙耳机的删除文件功能按键，完成对当前播放文件的删除操作，相比现有技术需要将移动终端从包中或口袋中取出，再删除当前播放文件而言，大大简化了删除操作，从而给用户带来极大方便。</t>
  </si>
  <si>
    <t>一种删除音视频文件的方法，其特征在于，应用于蓝牙耳机，包括： 　　接收用户输入的删除当前播放文件指令； 　　调用蓝牙文件传输协议FTP，触发删除当前播放文件功能数据包的发送功能； 　　将当前播放文件的名称和所述FTP组合成对象交换协议删除数据包； 　　调用蓝牙核心协议，对所述对象交换协议删除数据包加包头； 　　将加包头的对象交换协议删除数据包通过蓝牙通信发送至移动终端，以使所述移动终端执行删除当前播放文件的操作。</t>
  </si>
  <si>
    <t>陈朋刚 |
耿增强</t>
  </si>
  <si>
    <t>2016/01/20</t>
  </si>
  <si>
    <t>G06F 17/30|H04L 29/08</t>
  </si>
  <si>
    <t>G06F16/162|H04L67/06</t>
  </si>
  <si>
    <t>　 日常生活中，当我们用移动终端播放音乐或视频时，通常会戴上耳机，以使听到的音效更加清晰。&lt;br/&gt;　 在听音乐的过程中，移动终端通常放入包中，或者口袋中，当用户对此时播放的音乐不感兴趣，或是已经听了多次，失去兴趣，想从手机存储中删除此文件时，就需要从包中或是口袋中取出移动终端，打开移动终端的屏幕对当前播放文件进行删除，繁琐的删除操作给用户带来很大不便。</t>
  </si>
  <si>
    <t>　 本发明涉及无线通信技术领域，更具体的说，涉及一种删除音视频文件的方法及装置。</t>
  </si>
  <si>
    <t>[0044]　 本发明实施例公开了一种删除音视频文件的方法及装置，以实现通过触发蓝牙耳机的删除功能，完成对当前播放文件的删除。 [0045]　 参见图1，本发明实施例公开的一种删除音视频文件的方法流程图，该方法应用于蓝牙耳机，包括步骤： [0046]　 步骤S11、接收用户输入的删除当前播放文件指令； [0047]　 其中，当前播放文件包括音频文件和视频文件。 [0048]　 需要说明的是，蓝牙耳机增加删除文件功能定义的实现形式有两种：第一种方法是在蓝牙耳机外壳增加新的功能按键，该功能按键能够实现删除功能的触发；第二种方法是在现有耳机功能键的基础上，不修改硬件，仅增加删除功能定义，比如长按某个按键，或者组合键，只要区别于其他功能触发按键形式即可。 [0049]　 上述两种方法中，删除功能键的触发形式包括：短按、长按、组合键等，只要能够实现删除功能的触发形式均属于本发明的保护范围。 [0050]　 其中，位于蓝牙耳机内的驱动层模块用于在用户触发删除当前播放文件的功能按键时获取删除当前播放文件指令。 [0051]　 步骤S12、调用蓝牙文件传输协议FTP，触发删除当前播放文件功能数据包的发送功能； [0052]　 FTP(File Transfer Protocol，文件传输协议)用于互联网上控制文件的双向传输，同时，它也是一种应用程序。基于不同的操作系统有不同的FTP应用程序，而所有这些应用程序都遵守同一种协议以传输文件。 [0053]　 步骤S13、将当前播放文件的名称和所述FTP组合成对象交换协议删除(即OBEX Delete)数据包； [0054]　 其中，对象交换协议(OBEX或IrOBEX)是一种推进设备之间二进制目标交换的通信协议。 [0055]　 步骤S14、调用蓝牙核心协议，对所述对象交换协议删除数据包加包头； [0056]　 需要说明的是，对象交换协议删除数据包通过Rfcomm协议接口发送给蓝牙核心协议。 [0057]　 蓝牙核心协议包括：主机控制接口协议(Host Controller Interface，HCI)、逻辑链路控制和适配协议(Logical Link Control and Adaptation Protocol，L2CAP)、服务查询协议(Service Design Package，SDP)和串口仿真协议RFCOMM。 [0058]　 步骤S15、将加包头的对象交换协议删除数据包通过蓝牙通信发送至移动终端，以使所述移动终端执行删除当前播放文件的操作。 [0059]　 综上可以看出，本发明通过在蓝牙耳机上添加删除音视频文件的功能按键，或是在目前按键的基础上，增加删除文件功能定义，使蓝牙耳机具有了删除当前播放文件的功能。 [0061]　 因此，在上述方法实施例的基础上，本发明还提供了应用于移动终端的删除音视频文件的方法。 [0062]　 参见图2，本发明另一实施例公开的一种删除音视频文件的方法流程图，该方法应用于移动终端，包括步骤： [0063]　 步骤S21、接收蓝牙耳机发送的加包头的对象交换协议删除数据包； [0064]　 步骤S22、采用对象交换协议OBEX对所述加包头的对象交换协议删除数据包进行解析，得到待删除文件的文件名； [0065]　 步骤S23、将所述待删除文件的文件名作为删除当前播放文件的请求转发给FTP； [0066]　 步骤S24、通过所述FTP向播放器发送停止当前播放文件播放的停播指令； [0067]　 步骤S25、待所述播放器停止播放后，向所述播放器发送删除所述当前播放文件的删除指令，删除所述当前播放文件。 [0068]　 其中，本发明中的移动终端包括：智能手机、PC机等。 [0069]　 需要说明的是，凡是通过蓝牙途径删除当前播放文件的技术手段均属于本发明的保护范围。 [0070]　 为进一步优化上述实施例，参见图3，本发明另一实施例公开的一种删除音视频文件的方法流程图，包括步骤： [0071]　 步骤S31、接收蓝牙耳机发送的加包头的对象交换协议删除数据包； [0072]　 步骤S32、采用对象交换协议OBEX对所述加包头的对象交换协议删除数据包进行解析，得到待删除文件的文件名； [0073]　 步骤S33、将所述待删除文件的文件名作为删除当前播放文件的请求转发给FTP； [0074]　 步骤S34、通过所述FTP向播放器发送停止当前播放文件播放的停播指令； [0075]　 步骤S35、待所述播放器停止播放后，向所述播放器发送删除所述当前播放文件的删除指令，删除所述当前播放文件； [0076]　 步骤S36、向所述播放器发送继续播放指令，使所述播放器按照预设播放顺序，继续播放。 [0077]　 其中，预设播放顺序可以为顺序播放、随机播放等。 [0078]　 综上可以看出，本发明通过在蓝牙耳机上增加删除文件功能定义以及在移动终端增加相应的解码功能，使得在蓝牙耳机与该移动终端建立服务连接后，通过触发蓝牙耳机的删除文件功能按键，完成对当前播放文件的删除操作，相比现有技术需要将移动终端从包中或口袋中取出，再删除当前播放文件而言，大大简化了删除操作，从而给用户带来极大方便。 [0079]　 与上述方法实施例相对应，本发明还提供了一种删除音视频文件的装置。 [0080]　 参见图4，本发明实施例公开的一种删除音视频文件的装置的结构示意图，该装置应用于蓝牙耳机，包括： [0081]　 第一接收单元41，用于接收用户输入的删除当前播放文件指令； [0082]　 其中，当前播放文件包括音频文件和视频文件。 [0083]　 需要说明的是，蓝牙耳机增加删除文件功能定义的实现形式有两种：第一种方法是在蓝牙耳机外壳增加新的功能按键，该功能按键能够实现删除功能的触发；第二种方法是在现有耳机功能键的基础上，不修改硬件，仅增加删除功能定义，比如长按某个按键，或者组合键，只要区别于其他功能触发按键形式即可。 [0084]　 上述两种方法中，删除功能键的触发形式包括：短按、长按、组合键等，只要能够实现删除功能的触发形式均属于本发明的保护范围。 [0085]　 其中，位于蓝牙耳机内的驱动层模块用于在用户触发删除当前播放文件的功能按键时获取删除当前播放文件指令。 [0086]　 调用触发单元42，用于调用蓝牙文件传输协议FTP，触发删除当前播放文件功能数据包的发送功能； [0087]　 组合单元43，用于将当前播放文件的名称和所述FTP组合成对象交换协议删除数据包； [0088]　 其中，对象交换协议(OBEX或IrOBEX)是一种推进设备之间二进制目标交换的通信协议。 [0089]　 第一转发单元44，用于调用蓝牙核心协议，对所述对象交换协议删除数据包加包头； [0090]　 需要说明的是，对象交换协议删除数据包通过Rfcomm协议接口发送给蓝牙核心协议。 [0091]　 蓝牙核心协议包括：主机控制接口协议(Host Controller Interface，HCI)、逻辑链路控制和适配协议(Logical Link Control and Adaptation Protocol，L2CAP)、服务查询协议(Service Design Package，SDP)和串口仿真协议RFCOMM。 [0092]　 发送单元45，用于将加包头的对象交换协议删除数据包通过蓝牙通信发送至移动终端，以使所述移动终端执行删除当前播放文件的操作。 [0093]　 综上可以看出，本发明通过在蓝牙耳机上添加删除音视频文件的功能按键，或是在目前按键的基础上，增加删除文件功能定义，使蓝牙耳机具有了删除当前播放文件的功能。 [0095]　 因此，在上述实施例的基础上，本发明还提供了应用于移动终端的删除音视频文件的装置。 [0096]　 参见图5，本发明另一实施例公开的一种删除音视频文件的装置的结构示意图，该装置应用于移动终端，包括： [0097]　 第二接收单元51，用于接收蓝牙耳机发送的加包头的对象交换协议删除数据包； [0098]　 解析单元52，用于采用对象交换协议OBEX对所述加包头的对象交换协议删除数据包进行解析，得到待删除文件的文件名； [0099]　 第二转发单元53，用于将所述待删除文件的文件名作为删除当前播放文件的请求转发给FTP； [0100]　 停止播放单元54，用于通过所述FTP向播放器发送停止当前播放文件播放的停播指令； [0101]　 删除单元55，用于待所述播放器停止播放后，向所述播放器发送删除所述当前播放文件的删除指令，删除所述当前播放文件。 [0102]　 其中，本发明中的移动终端包括：智能手机、PC机等。 [0103]　 需要说明的是，凡是通过蓝牙途径删除当前播放文件的技术手段均属于本发明的保护范围。 [0104]　 为进一步优化上述实施例，参见图6，本发明另一实施例公开的一种删除音视频文件的装置的结构示意图，该装置应用于移动终端，包括： [0105]　 第二接收单元61，用于接收蓝牙耳机发送的加包头的对象交换协议删除数据包； [0106]　 解析单元62，用于采用对象交换协议OBEX对所述加包头的对象交换协议删除数据包进行解析，得到待删除文件的文件名； [0107]　 第二转发单元63，用于将所述待删除文件的文件名作为删除当前播放文件的请求转发给FTP； [0108]　 停止播放单元64，用于通过所述FTP向播放器发送停止当前播放文件播放的停播指令； [0109]　 删除单元65，用于待所述播放器停止播放后，向所述播放器发送删除所述当前播放文件的删除指令，删除所述当前播放文件； [0110]　 续播单元66，用于在删除单元65删除所述当前播放文件之后，向所述播放器发送继续播放指令，使所述播放器按照预设播放顺序，继续播放。 [0111]　 其中，预设播放顺序可以为顺序播放、随机播放等。 [0112]　 综上可以看出，本发明通过在蓝牙耳机上增加删除文件功能定义以及在移动终端增加相应的解码功能，使得在蓝牙耳机与该移动终端建立服务连接后，通过触发蓝牙耳机的删除文件功能按键，完成对当前播放文件的删除操作，相比现有技术需要将移动终端从包中或口袋中取出，再删除当前播放文件而言，大大简化了删除操作，从而给用户带来极大方便。 [0114]　 本说明书中各个实施例采用递进的方式描述，每个实施例重点说明的都是与其他实施例的不同之处，各个实施例之间相同相似部分互相参见即可。 将不会被限制于本文所示的这些实施例，而是要符合与本文所公开的原理和新颖特点相一致的最宽的范围。</t>
  </si>
  <si>
    <t>CN104376117A |
CN102868713A |
CN101246681A |
US20110028094A1 |
US20070050834A1</t>
  </si>
  <si>
    <t>传输文件 |
文件传输协议 |
发送删除 |
数据包 |
转发单元 |
转发给</t>
  </si>
  <si>
    <t>播放文件 |
galium odoratum |
播放器 |
停止播放 |
播放指令 |
耳机发送 |
hard classification |
蓝牙耳机 |
移动终端 |
接收用户输入</t>
  </si>
  <si>
    <t>对象交换协议 |
l2cap |
obex |
适配协议 |
rfcomm |
串口仿真协议 |
蓝牙核心协议 |
逻辑链路控制 |
主机控制接口协议 |
服务查询 |
蓝牙通信</t>
  </si>
  <si>
    <t>文件名 |
删除指令 |
删除文件 |
删除单元 |
执行删除</t>
  </si>
  <si>
    <t>3  2016.01.20 公布 公布
2016.02.17 实质审查的生效 实质审查的生效
IPC(主分类):G06F17/30
申请日:20151014
2019.11.08 发明专利申请公布后的驳回 发明专利申请公布后的驳回
号牌文件类型代码=1602
号牌文件序号=10182693692665
IPC(主分类)=G06F  17/30
申请公布日=20160120</t>
  </si>
  <si>
    <t>CN201510657462.5</t>
  </si>
  <si>
    <t>一种应用文件夹的合并方法及系统</t>
  </si>
  <si>
    <t>　本申请公开了一种应用文件夹的合并方法及系统，当检测到桌面上某个应用文件夹移动时，通过判断该移动应用文件夹的终点位置是否在某个应用文件夹的预设合并区域，确定目标应用文件夹，当确定用户需要将移动应用文件夹和目标应用文件夹合并后，对移动应用文件夹解绑得到应用程序，最后将应用程序移动放置到目标应用文件夹完成应用文件夹的合并。可以得出，本发明可以将一个应用文件夹中的应用程序一次性全部合并到另一个应用文件夹中，因此，相比现有技术而言，整个合并过程更加快捷，从而提高了合并效率。</t>
  </si>
  <si>
    <t>一种应用文件夹的合并方法，其特征在于，包括： 　　当检测到桌面上某个应用文件夹移动时，确定该移动应用文件夹的终点位置； 　　判断所述移动应用文件夹的终点位置是否在某个应用文件夹的预设合并区域； 　　如果是，则将该应用文件夹作为目标应用文件夹，输出是否将所述移动应用文件夹合并到所述目标应用文件夹的提示信息； 　　当接收到用户输入的肯定信息后，对所述移动应用文件夹进行解绑，得到所述移动应用文件夹中的应用程序； 　　将所述应用程序移动放置到所述目标应用文件夹。</t>
  </si>
  <si>
    <t>甄亚龙 |
赵鸿飞</t>
  </si>
  <si>
    <t>甄亚龙</t>
  </si>
  <si>
    <t>2015/10/12</t>
  </si>
  <si>
    <t>G06F 17/30|G06F  3/0485</t>
  </si>
  <si>
    <t>G06F3/0485|G06F16/16</t>
  </si>
  <si>
    <t>　 在当今的安卓设备中，为方便用户使用，通常在桌面加入应用文件夹功能，即将多个应用程序图标合并到一个应用文件夹中，从而使桌面更加美观、整洁。&lt;br/&gt;　 当由于一些需求需要将两个应用文件夹合并时，就需要将其中一个应用文件夹中的应用程序一个一个的移动到另一个应用文件夹中，从而导致文件夹合并过程繁琐，合并效率低。</t>
  </si>
  <si>
    <t>　 本发明涉及文件夹合并技术领域，更具体的说，涉及一种应用文件夹的合并方法及系统。</t>
  </si>
  <si>
    <t>[0052]　 本发明实施例公开了一种应用文件夹的合并方法及系统，以解决应用文件夹合并过程繁琐、合并效率低的问题。 [0053]　 参见图1，本发明实施例公开的一种应用文件夹的合并方法流程图，包括步骤： [0054]　 步骤S11、当检测到桌面上某个应用文件夹移动时，确定该移动应用文件夹的终点位置； [0055]　 步骤S12、判断所述移动应用文件夹的终点位置是否在某个应用文件夹的预设合并区域，如果是，则执行步骤S13； [0056]　 其中，预设合并区域具体依据实际需要而定。 [0057]　 步骤S13、将该应用文件夹作为目标应用文件夹，输出是否将所述移动应用文件夹合并到所述目标应用文件夹的提示信息； [0058]　 步骤S14、当接收到用户输入的肯定信息后，对所述移动应用文件夹进行解绑，得到所述移动应用文件夹中的应用程序； [0059]　 其中，解绑指的是将移动应用文件夹中的应用程序释放出来。 [0060]　 步骤S15、将所述应用程序移动放置到所述目标应用文件夹。 [0061]　 综上可以看出，本发明当检测到桌面上某个应用文件夹移动时，通过判断该移动应用文件夹的终点位置是否在某个应用文件夹的预设合并区域，确定目标应用文件夹，当确定用户需要将移动应用文件夹和目标应用文件夹合并后，对移动应用文件夹解绑得到应用程序，最后将应用程序移动放置到目标应用文件夹完成应用文件夹的合并。可以得出，本发明可以将一个应用文件夹中的应用程序一次性全部合并到另一个应用文件夹中，因此，相比现有技术而言，整个合并过程更加快捷，从而提高了合并效率。 [0062]　 需要说明的是，当判定移动应用文件夹的终点位置不在某个应用文件的预设合并区域，则将终点位置作为移动应用文件夹的最终位置，或是将移动应用文件夹重新放回到移动前的位置。 [0064]　 因此，为进一步优化上述实施例，在图1所示实施例的基础上，参见图2，本发明另一实施例公开的一种应用文件夹的合并方法流程图，包括步骤： [0065]　 步骤S11、当检测到桌面上某个应用文件夹移动时，确定该移动应用文件夹的终点位置； [0066]　 步骤S12、判断所述移动应用文件夹的终点位置是否在某个应用文件夹的预设合并区域，如果是，则执行步骤S21； [0067]　 步骤S21、将该应用文件夹作为目标应用文件夹，判断所述目标应用文件夹是否有文件上限，如果是，则执行步骤S22，如果否，则执行步骤S23； [0068]　 步骤S22、判断所述目标应用文件夹中当前的应用程序数量是否达到所述文件上限，如果否，则执行步骤S23； [0069]　 步骤S23、输出是否将所述移动应用文件夹合并到所述目标应用文件夹的提示信息； [0070]　 步骤S14、当接收到用户输入的肯定信息后，对所述移动应用文件夹进行解绑，得到所述移动应用文件夹中的应用程序； [0071]　 步骤S15、将所述应用程序移动放置到所述目标应用文件夹。 [0072]　 为进一步优化上述实施例，当步骤S22中判定所述目标应用文件夹中当前的应用程序数量达到所述文件上限时，还包括步骤： [0073]　 输出所述目标应用文件夹已满，无法进行文件夹合并的提示信息。 [0074]　 从而结束合并流程。 [0075]　 当然，在合并流程结束的同时，还可以将所述移动应用文件夹重新放回到移动前的位置。 [0076]　 可以理解的是，当目标应用文件夹有文件上限时，还存在目标应用文件夹中应用程序数量与移动应用文件夹中应用程序数量之和超过文件上限的情况，因此，针对这一情况，本发明还提供了另一个实施例。 [0077]　 在图1所示实施例的基础上，参见图3，本发明另一实施例公开的一种应用文件夹的合并方法流程图，包括步骤： [0078]　 步骤S11、当检测到桌面上某个应用文件夹移动时，确定该移动应用文件夹的终点位置； [0079]　 步骤S12、判断所述移动应用文件夹的终点位置是否在某个应用文件夹的预设合并区域，如果是，则执行步骤S13； [0080]　 步骤S13、将该应用文件夹作为目标应用文件夹，输出是否将所述移动应用文件夹合并到所述目标应用文件夹的提示信息； [0081]　 步骤S14、当接收到用户输入的肯定信息后，对所述移动应用文件夹进行解绑，得到所述移动应用文件夹中的应用程序； [0082]　 步骤S31、判断所述移动应用文件夹中当前的应用程序数量和所述目标应用文件夹中当前的应用程序数量之和是否超过所述目标应用文件夹的文件上限，如果否，则执行步骤S32，如果是，则执行步骤S33； [0083]　 步骤S32、将所述移动应用文件夹中所有的应用程序移动放置到所述目标应用文件夹； [0084]　 步骤S33、将所述移动应用文件夹中符合预设条件的应用程序移动放置到所述目标应用文件夹。 [0085]　 其中，预设条件可以为移动应用文件夹中应用程序排列的先后顺序，当然，预设条件也可以为其它可以用来筛选应用程序的规则。 [0086]　 综上可以看出，本发明当检测到桌面上某个应用文件夹移动时，通过判断该移动应用文件夹的终点位置是否在某个应用文件夹的预设合并区域，确定目标应用文件夹，当确定用户需要将移动应用文件夹和目标应用文件夹合并后，对移动应用文件夹解绑得到应用程序，最后将应用程序移动放置到目标应用文件夹完成应用文件夹的合并。可以得出，本发明可以将一个应用文件夹中的应用程序一次性全部合并到另一个应用文件夹中，因此，相比现有技术而言，整个合并过程更加快捷，从而提高了合并效率。 [0087]　 与上述方法实施例相对应，本发明还提供了一种应用文件夹的合并系统。 [0088]　 参见图4，本发明实施例公开的一种应用文件夹的合并系统的结构示意图，包括： [0089]　 确定单元41，用于当检测到桌面上某个应用文件夹移动时，确定该移动应用文件夹的终点位置； [0090]　 判断单元42，用于判断所述移动应用文件夹的终点位置是否在某个应用文件夹的预设合并区域，如果是，则执行输出单元43； [0091]　 其中，预设合并区域具体依据实际需要而定。 [0092]　 输出单元43，用于在判断单元42判断为是的情况下，将该应用文件夹作为目标应用文件夹，输出是否将所述移动应用文件夹合并到所述目标应用文件夹的提示信息； [0093]　 解绑单元44，用于当接收到用户输入的肯定信息后，对所述移动应用文件夹进行解绑，得到所述移动应用文件夹中的应用程序； [0094]　 移动单元45，用于将所述应用程序移动放置到所述目标应用文件夹。 [0095]　 综上可以看出，本发明当检测到桌面上某个应用文件夹移动时，通过判断该移动应用文件夹的终点位置是否在某个应用文件夹的预设合并区域，确定目标应用文件夹，当确定用户需要将移动应用文件夹和目标应用文件夹合并后，对移动应用文件夹解绑得到应用程序，最后将应用程序移动放置到目标应用文件夹完成应用文件夹的合并。可以得出，本发明可以将一个应用文件夹中的应用程序一次性全部合并到另一个应用文件夹中，因此，相比现有技术而言，整个合并过程更加快捷，从而提高了合并效率。 [0096]　 需要说明的是，当判定移动应用文件夹的终点位置不在某个应用文件的预设合并区域，则将终点位置作为移动应用文件夹的最终位置，或是将移动应用文件夹重新放回到移动前的位置。 [0098]　 因此，为进一步优化上述实施例，在图4所示实施例的基础上，参见图5，本发明另一实施例公开的一种应用文件夹的合并系统的结构示意图，包括： [0099]　 确定单元41，用于当检测到桌面上某个应用文件夹移动时，确定该移动应用文件夹的终点位置； [0100]　 判断单元42，用于判断所述移动应用文件夹的终点位置是否在某个应用文件夹的预设合并区域，如果是，则执行第一判断子单元51； [0101]　 第一判断子单元51，用于将该应用文件夹作为目标应用文件夹，判断所述目标应用文件夹是否有文件上限，如果否，则执行第一输出子单元52，如果是，则执行第二判断子单元53； [0102]　 第一输出子单元52，用于在第一判断子单元51判断为否的情况下，输出是否将所述移动应用文件夹合并到所述目标应用文件夹的提示信息； [0103]　 第二判断子单元53，用于在第一判断子单元51判断为是的情况下，判断所述目标应用文件夹中当前的应用程序数量是否达到所述文件上限，如果否，则执行第二输出子单元54； [0104]　 第二输出子单元54，用于在第二判断子单元53判断为否的情况下，输出是否将所述移动应用文件夹合并到所述目标应用文件夹的提示信息； [0105]　 解绑单元44，用于当接收到用户输入的肯定信息后，对所述移动应用文件夹进行解绑，得到所述移动应用文件夹中的应用程序； [0106]　 移动单元45，用于将所述应用程序移动放置到所述目标应用文件夹。 [0107]　 为进一步优化上述实施例，还包括： [0108]　 第三输出子单元，用于在第二判断子单元53判断为是的情况下，输出所述目标应用文件夹已满，无法进行文件夹合并的提示信息。 [0109]　 从而结束合并流程。 [0110]　 当然，在合并流程结束的同时，还可以将所述移动应用文件夹重新放回到移动前的位置。 [0111]　 因此，还可以包括： [0112]　 重新放置子单元，用于将所述移动应用文件夹重新放回到移动前的位置。 [0113]　 可以理解的是，当目标应用文件夹有文件上限时，还存在目标应用文件夹中应用程序数量与移动应用文件夹中应用程序数量之和超过文件上限的情况，因此，针对这一情况，本发明还提供了另一个实施例。 [0114]　 在图4所示实施例的基础上，参见图6，本发明另一实施例公开的一种应用文件夹的合并系统的结构示意图，包括： [0115]　 确定单元41，用于当检测到桌面上某个应用文件夹移动时，确定该移动应用文件夹的终点位置； [0116]　 判断单元42，用于判断所述移动应用文件夹的终点位置是否在某个应用文件夹的预设合并区域，如果是，则执行输出单元33； [0117]　 其中，预设合并区域具体依据实际需要而定。 [0118]　 输出单元43，用于在判断单元42判断为是的情况下，将该应用文件夹作为目标应用文件夹，输出是否将所述移动应用文件夹合并到所述目标应用文件夹的提示信息； [0119]　 解绑单元44，用于当接收到用户输入的肯定信息后，对所述移动应用文件夹进行解绑，得到所述移动应用文件夹中的应用程序； [0120]　 第三判断子单元61，用于判断所述移动应用文件夹中当前的应用程序数量和所述目标应用文件夹中当前的应用程序数量之和是否超过所述目标应用文件夹的文件上限，如果否，则执行第一移动子单元62，如果是，则执行第二移动子单元63； [0121]　 第一移动子单元62，用于在第三判断子单元61判断为否的情况下，将所述移动应用文件夹中所有的应用程序移动放置到所述目标应用文件夹； [0122]　 第二移动子单元63，用于在第三判断子单元61判断为是的情况下，将所述移动应用文件夹中符合预设条件的应用程序移动放置到所述目标应用文件夹。 [0123]　 其中，预设条件可以为移动应用文件夹中应用程序排列的先后顺序，当然，预设条件也可以为其它可以用来筛选应用程序的规则。 [0124]　 综上可以看出，本发明当检测到桌面上某个应用文件夹移动时，通过判断该移动应用文件夹的终点位置是否在某个应用文件夹的预设合并区域，确定目标应用文件夹，当确定用户需要将移动应用文件夹和目标应用文件夹合并后，对移动应用文件夹解绑得到应用程序，最后将应用程序移动放置到目标应用文件夹完成应用文件夹的合并。可以得出，本发明可以将一个应用文件夹中的应用程序一次性全部合并到另一个应用文件夹中，因此，相比现有技术而言，整个合并过程更加快捷，从而提高了合并效率。 [0125]　 本说明书中各个实施例采用递进的方式描述，每个实施例重点说明的都是与其他实施例的不同之处，各个实施例之间相同相似部分互相参见即可。</t>
  </si>
  <si>
    <t>可以得出，本发明可以将一个应用文件夹中的应用程序一次性全部合并到另一个应用文件夹中，因此，相比现有技术而言，整个合并过程更加快捷，从而提高了合并效率。</t>
  </si>
  <si>
    <t>WO2014123482 |
CN103116456A |
CN103076976A |
CN102929706A |
CN102508880A |
CN102306080A |
CN101017498A</t>
  </si>
  <si>
    <t>CN107122433B |
CN105868338B |
CN106066874B |
CN108614660A |
CN107122433A |
CN106874438A |
CN106446206A |
CN106445896A |
CN106066874A |
CN105868338A</t>
  </si>
  <si>
    <t>应用程序图标 |
应用文件夹 |
文件夹 |
文件夹移动 |
提示信息 |
hard cutting surface |
用户输入 |
判断单元 |
确定单元 |
子单元 |
终点位置 |
合并效率 |
合并区域 |
移动子 |
桌面上 |
判定移动 |
输出单元</t>
  </si>
  <si>
    <t>应用程序 |
应用文件 |
用户需要 |
安卓 |
执行步骤 |
程序释放 |
移动应用 |
合并方法 |
接收到 |
流程图</t>
  </si>
  <si>
    <t>快捷 |
规则 |
递进</t>
  </si>
  <si>
    <t>程序移动 |
移动单元</t>
  </si>
  <si>
    <t>3  2016.01.20 公布 公布
2016.02.17 实质审查的生效 实质审查的生效
IPC(主分类):G06F17/30
申请日:20151012
2019.11.08 发明专利申请公布后的驳回 发明专利申请公布后的驳回
号牌文件类型代码=1602
号牌文件序号=10182693695988
IPC(主分类)=G06F  17/30
申请公布日=20160120</t>
  </si>
  <si>
    <t>CN201510791665.3</t>
  </si>
  <si>
    <t>一种信息提醒方法及装置</t>
  </si>
  <si>
    <t>　本申请提供了一种信息提醒方法及装置，当检测到提醒事件时，在当前焦点窗口的最上层显示预设的提示图标，所述提示图标具有预设透明度，避免了对当前焦点窗口上信息的正常显示的影响，使用户仍能够继续查看该当前焦点窗口所显示的信息，而且，该提示图标处于不可操作状态，也不会影响用户对当前焦点窗口的操作，同时，本申请按照预设规则调整所显示的所述提示图标的显示属性，达到了提醒用户的目的，可见，本申请这种信息提醒方法不仅达到了提醒用户的目的，且不会影响用户对当前焦点窗口显示信息的查看和操作，非常实用，大大提高了用户体验。</t>
  </si>
  <si>
    <t>一种信息提醒方法，其特征在于，所述方法包括： 　　当检测到提醒事件时，在当前焦点窗口的最上层显示预设的提示图标，所述提示图标处于不可操作状态且具有预设透明度； 　　按照预设规则调整所显示的所述提示图标的显示属性。</t>
  </si>
  <si>
    <t>戈鹏 |
吴安华</t>
  </si>
  <si>
    <t>戈鹏</t>
  </si>
  <si>
    <t>2016/01/13</t>
  </si>
  <si>
    <t>　 目前，为了方便生活、工作或娱乐的需求，用户在手机、平板等移动终端上通常都会安装很多应用程序，如QQ、微信、百度地图、邮箱、短信息等或者其他即时通信软件，当通过这些应用程序接收到新信息时，通常都会输出相应的提示信息，如发出提示铃声等等，来提醒用户及时查看新信息，避免了信息的延误；除了收到即时信息会提醒用户外，当移动终端的电量过低时，为了保证移动终端电池的使用寿命，以及因突然没电而影响用户对移动终端的使用等因素，也会发出提示信息，以提醒用户及时对移动终端充电。&lt;br/&gt;　 然而，申请人发现，在移动终端发出上述提示信息时，用户需要点开该提示信息，使其成为新的焦点窗口，用户才能够得知其来源以及具体提醒事件，这必然会影响原来焦点窗口的信息的显示或者用户对原来焦点窗口的操作，降低了用户体验。</t>
  </si>
  <si>
    <t>　 本申请主要涉及通信技术领域，更具体地说是涉及一种信息提醒方法及装置。</t>
  </si>
  <si>
    <t>[0039]　 窗口：是指操作系统显示系统中的窗口，显示系统中所要显示的内容都是通过窗口的形式显示在屏幕上的，例如一个应用主窗口、对话框窗口、浮动窗口等等，本申请并不限定窗口的具体显示方式。 [0040]　 焦点窗口：是指显示系统里可以接受输入事件(鼠标点击、触摸、文本输入等)的窗口，在实际应用中，操作系统的显示系统中只会存在一个焦点窗口，从而明确与输入事件交互的窗口。 [0041]　 基于此，本申请提供了一种信息提醒方法及装置，当检测到提醒事件时，在当前焦点窗口的最上层显示预设的提示图标，所述提示图标具有预设透明度，避免了对当前焦点窗口上信息的正常显示的影响，使用户仍能够继续查看该当前焦点窗口所显示的信息，而且，该提示图标处于不可操作状态，也不会影响用户对当前焦点窗口的操作，同时，本申请按照预设规则调整所显示的所述提示图标的显示属性，达到了提醒用户的目的，可见，本申请这种信息提醒方法不仅达到了提醒用户的目的，且不会影响用户对当前焦点窗口显示信息的查看和操作，非常实用，大大提高了用户体验。 [0042]　 为了使本发明的上述目的、特征和优点能够更加明显易懂，下面结合附图和具体实施方式对本发明作进一步详细的说明。 [0043]　 如图1所示，为本申请提供的一种信息提醒方法实施例的流程示意图，该方法可以包括： [0044]　 步骤S110：当检测到提醒事件时，在当前焦点窗口的最上层显示预设的提示图标。 [0045]　 其中，所述提示图标处于不可操作状态且具有预设透明度，也就是说，此时显示的提示图标是具有一定透明度的，并会影响用户对当前焦点窗口显示信息的查看，而且，此时，提示图标与当前焦点窗口的可操作区域会出现重叠，为了避免影响用户对当前焦点窗口的操作，该提示图标可处于不可操作状态，也就是说，即便用户对提示图标对应的显示区域进行操作，该提示图标对应的控件也不会响应该操作。 [0046]　 另外，在本实施例实际应用中，该提醒事件可以是在移动终端接收到新的即时信息时，如检测到有新的短信息、邮件、铃声提示信息、电量预警信息等等时，将会产生相应的提醒事件，此时，若用户正在关注地使用该移动终端做某些事情(如正在观看视频或者玩游戏等等)，没有时间或不想中断该事件，点开提醒事件查看相应的提示信息，现有技术中只有在用户结束所关注的事件后才能够查看该提示信息，往往会耽误很多重要事件，非常不方便。 [0047]　 为了改善这一情况，本实施将会在检测到提醒事件的同时，在当前焦点窗口的最上层显示预设提示图标，由于该提示图标处于不可操作状态且具有预设透明度，既不会影响用户对当前焦点窗口正在关注事情的查看或操作，也能够根据该提示图标携带的提示信息，得知该提醒事件。 [0048]　 需要说明的是，在本申请中， [0049]　 步骤S120：按照预设规则调整所显示的所述提示图标的显示属性。 [0050]　 在本实施例中，在当前焦点窗口的最上层显示提示图标的同时，可以按照预设规则调整所显示的所述提示图标的显示属性，从而引起用户的关注，以便用户能够及时发现这一提醒事件。 [0051]　 可选的，此时显示的提示图标上可显示与该提醒事件对应的关键词等提示信息，以方便用户据此判断是否需要对这一提醒事件进行处理，本申请对此不作限定。 [0052]　 另外，在显示预设的提示图标之后，经第一预设时间，可以直接隐藏该提示图标，从而避免了其对当前焦点窗口信息查看或操作造成干扰。当然，若用户不会受其干扰而分心，或者需要其一直提醒，而避免在结束当前事件后忘记这一提醒事件，也可以一直显示该提示图标，直至检测到显示所述提示图标的屏幕关闭时，将所述提示图标的显示属性恢复至初始状态，并隐藏所述提示图标，本申请对此不作限定。 [0053]　 由此可见，在用户更换当前焦点窗口时，并不会对该提示图标的显示造成影响，也就是说，在更换焦点窗口过程中，该提示图标可以一直显示，直至屏幕关闭或者用户响应该提醒事件，但并不局限于此。 [0054]　 综上，在本实施例实际应用中，当检测到提醒事件时，在当前焦点窗口的最上层显示预设的提示图标，所述提示图标具有预设透明度，避免了对当前焦点窗口上信息的正常显示的影响，使用户仍能够继续查看该当前焦点窗口所显示的信息，而且，该提示图标处于不可操作状态，也不会影响用户对当前焦点窗口的操作，同时，本申请按照预设规则调整所显示的所述提示图标的显示属性，达到了提醒用户的目的，可见，本申请这种信息提醒方法不仅达到了提醒用户的目的，且不会影响用户对当前焦点窗口显示信息的查看和操作，非常实用，大大提高了用户体验。 [0055]　 作为本申请另一实施例，对于上述步骤S120具体可以是控制所述提示图标的当前透明度在第一预设透明度和第二预设透明度之间反复渐变；和/或；控制所述提示图标按照预设规则抖动；和/或；控制所述提示图标按照预设轨迹滑动等等，本申请并不限定提示图标的具体提示方式。 [0056]　 其中，作为上述第一提示方式，当检测到提醒事件后，可以在屏幕的最上层，即当前焦点窗口的最上层显示一个与该提醒事件相关的半透明(即预设的透明度，本申请并不限定该透明度的具体数值，且该透明度是可调的，用户可根据习惯预先设定好)的提示图标，并反复从全透明到半透明再到全透明不断闪烁，从而引起用户对这个提示图标的注意，即达到提醒用户的目的。需要说明的是，此时该闪烁的提示图标不是焦点窗口，不会获得屏幕焦点，用户也就无法对这个提示图标进行触摸操作，从而避免了对用户的其他操作的影响。 [0057]　 可选的，根据提醒事件的性质不同，可以相应调整提示图标的闪烁频率或时间等，例如，当该提醒事件属于第一类型事件(即用户设定的紧急事件，如移动终端剩余电量过低等)时，在屏幕显示提示图标时，可以控制该提示图标的当前透明度以第一频率在第一预设透明度和第二预设透明度之间反复渐变，其中，若该第一预设透明度接近半透明，那么该第二预设透明度可以接近全透明，本申请对此不作限定。 [0058]　 而当提醒事件属于第二类型事件(即用户设定的普通事件，如不重要的即时信息等)时，控制所述提示图标的当前透明度以第二频率在第一预设透明度和第二预设透明度之间反复渐变，此时，该第二频率小于第一频率，也就是说，当检测到的提醒事件是紧急事件时，可加快提示图标在不同预设透明度之间返回闪烁的频率，而当该提醒事件为普通事件时，该提示图标的闪烁比较慢，这样，用户根据提示图标的闪烁频率就能够直接得知该提醒事件是否是紧急事件，从而避免错过紧急事件，同时也不会因查看普通事件的提醒内容而影响用户对当前焦点窗口信息的查看或操作。 [0059]　 此外，对于第一类型事件，也可以控制提示图标一直闪烁，而对于第二类型事件，则控制其经第二预设时间后，取消该提示图标在第一预设透明度和第二预设透明度之间反复闪烁，并隐藏该提示图标，但并不局限于此，还可以采用其他方式区别不同类型的提醒事件对应的提示图标显示属性的控制方式，本申请在此不再一一列举。 [0060]　 同理，对于控制提示图标抖动或滑动等提示方式，也可以对不同类型的提醒事件，使提示图标的抖动频率不同或滑动速度不同，如当该提醒事件为紧急事件时，控制提示图标以较快的抖动频率抖动或者以较快的速度进行滑动等等，从而在达到提醒用户的目的同时，也方便用户根据提示图标显示属性的变化，而确定是否要查看该提醒事件的提示信息，以避免错过紧急事件。 [0061]　 其中，对于上述实施例给出的各种提示方式，可以控制提示图标的显示属性按照上述规则一直变化，直至响应该提醒事件或关闭显示该提示图标的屏幕等，也可以经第一预设时间后停止，并隐藏提示图标，以避免对用户查看信息或进行相关操作造成不必要的干扰。 [0062]　 例如，当移动设备的剩余电量过低时，可按照上述规则一直控制提示图标的显示属性变化，直到用户将设备连接到充电器，或者关闭屏幕，如通过按移动终端的电源键来关闭屏幕，使屏幕变黑，不显示任何信息内容，但并不局限于这一种方式，本申请对此不作限定。 [0063]　 作为本申请又一实施例，在上述各实施例的基础上，可预先设置提示图标的尺寸以及显示位置，如在移动终端触摸屏的屏幕中央位置进行显示，且为了引起用户的注意，可以使紧急事件对应的提示图标的显示尺寸较大，本申请对此不作限定。 [0064]　 此外，对于不同的提醒事件，本申请还可以显示不同的提示图标，具体可预设设定不同类型的提醒事件发生时，需要移动终端屏幕显示的提示图标的形状或格式等信息，这样，用户可根据显示的提示图标的形状等信息，直观且准确地得知当前检测到的提醒事件的类型，不需要用户进行任何操作，也不会影响用户当前的其他操作，大大提高了用户体验。 [0065]　 可选的，在上述各实施例的基础上，本申请还可以对不同类型的提醒事件设置对应的提示音，在显示提示图标的同时输出对应的提示音，以便引起用户对提示图标的注意，同时，也可以根据该提示音确定提醒事件的类型。 [0066]　 综上所述，在本实施例中，当检测到提醒事件时，在当前焦点窗口的最上层显示预设的提示图标，所述提示图标具有预设透明度，避免了对当前焦点窗口上信息的正常显示的影响，使用户仍能够继续查看该当前焦点窗口所显示的信息，而且，该提示图标处于不可操作状态，也不会影响用户对当前焦点窗口的操作，同时，本申请按照预设规则调整所显示的所述提示图标的显示属性，达到了提醒用户的目的。可见，本申请这种信息提醒方法不仅达到了提醒用户的目的，且检测到提醒事件时，不需要用户进行任何操作，也不会影响用户对当前焦点窗口显示信息的查看或操作，就能够直观且准确告知用户该提醒事件，非常实用，大大提高了用户体验。 [0067]　 如图2所示，为本申请提供的另一种信息提醒方法实施例的流程示意图，该方法可以包括： [0068]　 步骤S201：当检测到提醒事件时，解析该提醒事件。 [0069]　 在本实施实际应用中，用户可根据实际需要预先设定发生哪些事情或接收到哪些类型的信息时，确定发生紧急事件，并预先设定发生紧急事件时，屏幕将要显示的提示图标的哪些显示属性(如透明度、形状、尺寸、显示位置、运动轨迹及速度等等信息)发生变化，以及如何变化等等，本申请对此不作具体限定。 [0070]　 基于此，在检测到提醒事件，如接收到新的即时信息、电量不足等信息时，由于该提醒事件通常会携带用于判断其属于什么类型的检测信息，因而，本实施例可通过对该提醒事件进行解析，以便确定该提醒事件所属类型，需要说明的是，本申请对提醒事件的具体解析方法不作限定。 [0071]　 步骤S202：根据对该提醒事件的解析结果，确定该提醒事件的当前类型及其对应的提示图标的显示属性的调整规则。 [0072]　 结合上述分析可知，为了方便用户能够通过显示的提示图标，直观且准确得知当前检测到的提醒事件所属类型，进而决定是否需要停止对当前焦点窗口的信息的查看或操作，而对该提醒事件进行处理，可针对不同类型的提醒事件，可预先设定不同的提示图标，控制该提示的显示属性不同按照不同规则变化，具体可参照上述实施例对应部分的描述，本实施例对此不作限定。 [0073]　 在此仅以调整提示图标的当前透明度为例进行说明，即控制屏幕上显示的提示图标的当前透明度从半透明到全透明再到半透明，如此反复不断闪烁，对于紧急事件，发生第一类型事件的提醒事件时，可控制该提示图标以较高的频率进行闪烁，而对于普通的事件，当发生与其对应的提醒事件时，可控制该提示图标以较低的频率进行闪烁，本申请对提示图标的闪烁频率的具体数值不作限定，且对提示图标在什么透明度之间进行反复变化也不限定，这些都可根据用户实际需要进行调整。也就是说，提示图标的闪烁频率以及透明度的变化范围等参数都是可调的。 [0074]　 步骤S203：在当前焦点窗口的最上层显示所述提示图标时，按照所述调整规则调整该提示图标的显示属性。 [0075]　 在本实施例实际应用中，结合上述分析可知，当检测到提醒事件时，无论当前用户正在对移动终端的屏幕进行任何操作，或者是该移动终端的屏幕显示什么信息内容，该屏幕的最上层即当前焦点窗口的最上层都将显示对应的提示图标，以使用户能够看到该提示图标，得知此事发生了提醒事件。 [0076]　 其中，由于该提示图标具有预设透明度，因而，在保证用户能够看到屏幕显示的提示图标的同时，该提示图标并不会遮挡当前焦点窗口，即所显示的提示图标并不影响用户对当前焦点窗口所显示信息的查看。例如，若在用户正在观看视频，此时，会在视频播放窗口显示提示图标，但因该提示图标并非是不透明的，所以，用户此时既能够继续观看视频，也能够看到该提示图标，得知此时发生了提醒事件，大大提高了用户体验。 [0077]　 而且，由于显示在屏幕上的提示图标始终处于不可操作状态，因而，不会妨碍用户对当前焦点窗口的操作，如若检测到提醒事件时，用户正在玩游戏，因提示图标的这一特性，用户对移动终端屏幕进行触摸或点击等输入操作时，该提示图标并不会响应该输入操作，也就是说，在这种情况下，用户不能通过对移动终端屏幕进行输入操作，来实现与该提示图标的交互，因而，也就不会影响用户对该提示图标后面的窗口进行操作，即在屏幕显示提示屏幕的情况下仍能够继续玩游戏，解决了现有技术中输出提示窗口后，无法再对之前操作窗口继续进行操作，而降低用户体验的技术问题。 [0079]　 其中，在实际应用中，可以在各应用程序或系统设置中添加通知提醒控件以及对该通知提醒的设置控件，这样，用户就能够针对不同应用程序或系统程序发出的提醒通知即提醒事件，根据自身习惯、喜好等设置该提醒事件对应的提示图标的形状、颜色、大小、显示位置、显示属性的变化规则等参数，从而得到与该提醒事件对应的提示图标的显示属性的调整规则，但本申请并不局限于这一种设置方式。 [0080]　 步骤S204：经第一预设时间或检测到显示该提示图标的屏幕关闭时，隐藏所述提示图标。 [0081]　 在实际应用中，若用户感觉在当前焦点窗口显示提示图标会干扰其查看信息，或者对其进行的操作造成干扰，可以预设设置该提示图标的显示时间，即从提示图标显示在屏幕的最上层开始计时，经第一预设时间后，隐藏该提示图标，即取消该提示图标在屏幕上的显示。 [0082]　 当然，若用户感觉屏幕上显示具有预设透明度的提示图标并不会对其观看信息或进行其他操作造成干扰，也可以使该提示图标一直显示，直至检测到显示该提示图标的屏幕关闭时，再隐藏该提示图标。 [0083]　 由此可见，在显示提示图标之后对该提示图标的控制，可根据用户实际需要或习惯，选择合适的控制方式，本申请对其不作具体限定。 [0084]　 综上所述，在本实施例实际应用中，当检测到提醒事件时，在当前焦点窗口的最上层显示预设的提示图标，所述提示图标具有预设透明度，避免了对当前焦点窗口上信息的正常显示的影响，使用户仍能够继续查看该当前焦点窗口所显示的信息，而且，该提示图标处于不可操作状态，也不会影响用户对当前焦点窗口的操作，同时，本申请按照预设规则调整所显示的所述提示图标的显示属性，达到了提醒用户的目的，可见，本申请这种信息提醒方法不仅达到了提醒用户的目的，且不会影响用户对当前焦点窗口显示信息的查看和操作，非常实用，大大提高了用户体验。 [0085]　 如图3所示，为本申请提供的一种信息提醒装置实施例的结构示意图，该装置可以包括： [0086]　 图标提示模块310，用于当检测到提醒事件时，在当前焦点窗口的最上层显示预设的提示图标。 [0087]　 其中，该提示图标处于不可操作状态且具有预设透明度，本申请对该预设透明度的具体数值不作限定，但为了避免该提示图标对当前焦点窗口显示的信息的遮挡，可将该预设透明度取较大的数值，从而是该提示图标的透明程度更大。 [0088]　 在本实施例实际应用中，该提醒事件可以是在移动终端接收到新的即时信息时产生的，根据用户预先对移动终端的各应用程序或系统程序产生提醒事件的类型的划分，即设定哪些应用程序或系统程序产生的提醒事件为紧急事件即第一类型事件，哪些应用程序或系统程序产生的提醒事件为普通事件即第二类型事件等等，本申请并不限定提醒事件的具体划分方式，其完全可根据用户实际需要、个人习惯或喜好进行设置，本申请在此不再一一列举。 [0089]　 另外，需要说明的是，在屏幕的最上层显示提示图标时，要控制该提示图标处于不可操作状态，即不响应用户在该提示图标对应的区域的输入操作，也就是说，用户不能与该提示图标进行交互，从而避免了对用户在屏幕上进行其他操作的干扰，确保用户此时能够继续对当前焦点窗口的信息进行操作。 [0090]　 调整模块320，用于按照预设规则调整所显示的所述提示图标的显示属性信息。 [0091]　 结合上述方法实施例对应部分的描述可知，用户可根据实际需要或习惯等，预先设定不同提醒事件对应的提示图标显示属性的调整规则，当然，也可以在生产该移动终端时，设置发生提醒事件时可选择的对提示图标显示属性的调整规则的几种方案，此时用户只要直接选择即可，无需再一一设置，本申请对此不作限定。 [0092]　 基于上述分析，如图4所示，该调整模块320可以包括： [0093]　 透明度调整单元321，用于控制所述提示图标的当前透明度在第一预设透明度和第二预设透明度之间反复渐变。 [0094]　 其中，该第一预设透明度与第二预设透明度不同，可选的，两者中一个可以是接近全透明即100％透明度的预设透明度，另一个则是接近半透明度即50％透明度的预设透明度，但并不局限于此，用户还可以根据个人习惯对其进行调整。 [0095]　 而且，在实际应用中，本申请还可以利用该装置的信息解析模块(图中并未画出)对检测到的提醒事件携带的提示信息进行解析，以确定该提醒事件的当前类型，此时，对于不同类型的提醒事件，该透明度调节单元321可采用不同的预设频率控制提示图标的当前透明度在第一预设透明度和第二预设透明度之间反复渐变。如当确定该提醒事件为第一类型事件时，将以较高频率控制提示图标的当前透明度渐变闪烁；若确定该提醒事件为第二类型事件时，将以较低频率控制提示图标的当前透明度渐变闪烁，从而使用户能够直观且准确得知当前检测到的提醒事件属于哪种类型，以避免错过对紧急事件的处理。 [0096]　 此外，该该调整模块320还可以包括控制单元(图中并未画出)，用于控制所述提示图标按照预设规则抖动或滑动，具体过程请参见上述方法实施例对应部分的描述，本实施例在此不再赘述。 [0097]　 可选的，在上述各实施例的基础上，如图4所示，该装置还可以包括： [0098]　 第一隐藏模块330，用于经第一预设时间，隐藏所述提示图标。 [0099]　 结合上述方法实施例对应部分的描述，在该可选实施例实际应用中，提示图标显示第一预设时间后，将会在屏幕上消失，从而避免了对用户查看信息或对当前焦点窗口内信息的操作造成干扰。 [0100]　 这种情况下，该装置还可以包括计时模块，用于从提示图标显示在当前焦点窗口的最上层开始计时，当计时时间达到第一预设时间时，触发第一隐藏模块隐藏该提示图标。 [0101]　 和/或，第二隐藏模块(图4中并未画出)，用于当检测到显示所述提示图标的屏幕关闭时，隐藏所述提示图标。 [0102]　 在实际应用中，对于不会受提示图标干扰，担心提示图标隐藏会忘记该提醒事件的用户，可以使该提示图标一直显示，直至用户关闭屏幕(如按下电源键等)，这样，当用户关闭当前焦点窗口后，即可根据显示在屏幕最上方的提示图标的提醒，来查看相应应用程序或系统程序的提示信息。 [0103]　 综上所述，在本实施例实际应用中，当检测到提醒事件时，在当前焦点窗口的最上层显示预设的提示图标，所述提示图标具有预设透明度，避免了对当前焦点窗口上信息的正常显示的影响，使用户仍能够继续查看该当前焦点窗口所显示的信息</t>
  </si>
  <si>
    <t>WO2014000255 |
CN104270514A |
CN104184627A |
CN103744658A |
CN103106004A |
CN101950245A</t>
  </si>
  <si>
    <t>CN109462696B |
CN108600498B |
CN107369420B |
CN106970742B |
CN107678622B |
CN107643866B |
CN112416202A |
CN111580917A |
CN109634487A |
CN109462696A |
CN108600498A |
CN108052256A |
CN107799183A |
CN107729166A |
CN107678622A |
CN107643866A |
CN107369420A |
CN106970742A |
CN106529903A</t>
  </si>
  <si>
    <t>7.53</t>
  </si>
  <si>
    <t>显示预设 |
显示提示 |
图标显示 |
移动终端屏幕 |
屏幕显示 |
响应用户 |
控制屏幕 |
窗口显示 |
用户查看 |
显示方式 |
multiple valve |
显示属性 |
显示信息 |
透明度</t>
  </si>
  <si>
    <t>提示方式 |
提醒事件 |
提醒用户 |
提醒方法</t>
  </si>
  <si>
    <t>提示图标 |
屏幕焦点 |
提示窗口 |
最上层显示 |
焦点窗口 |
移动终端触摸屏 |
提示图 |
规则调整 |
类型事件 |
可操作状态</t>
  </si>
  <si>
    <t>提示信息 |
hard coding |
hard randomization |
调整模块</t>
  </si>
  <si>
    <t>3  2016.01.13 公布 公布
2016.02.10 实质审查的生效 实质审查的生效
IPC(主分类):G06F3/0481
申请日:20151117
2019.11.15 发明专利申请公布后的驳回 发明专利申请公布后的驳回
号牌文件类型代码=1602
号牌文件序号=10182694165034
IPC(主分类)=G06F   3/0481
申请公布日=20160113</t>
  </si>
  <si>
    <t>CN201510666806.9</t>
  </si>
  <si>
    <t>基于Andriod平台在Voip通话中实现Volte业务呼入的方法</t>
  </si>
  <si>
    <t>　本发明公开一种基于Andriod平台在Voip通话中实现Volte业务呼入的方法包括ImsPhone对象的创建及管理。ImsPhone对象的创建包括PhoneBase接收到IMSService启动的广播后，在CallManager中查找是否存在ImsPhone对象。ImsPhone对象的管理包括当Voip来电时创建SipPhone对象，把SipPhone的Ringcall对象都添加到CallManager的RingingCalls list中并更新RingingCalls list中SIP的Ringcall为当前实际的来电Ringcall对象，并上报到APP处理新的来电。本发明所述方法可以使Android用户在Voip通话中得到Volte的通话请求，用户可以选择接听或者拒接新的来电。</t>
  </si>
  <si>
    <t>基于Andriod平台在Voip通话中实现Volte业务呼入的方法，其特征在于，包括步骤：ImsPhone对象的创建，以及ImsPhone对象的管理； 　　步骤ImsPhone对象的创建包括： 　　PhoneBase接收到IMS Service启动的广播后，遍历CallManager中管理Phone对象的列表，查找是否存在ImsPhone对象，如果存在则直接返回，不创建ImsPhone对象；如果不存在则创建ImsPhone对象，然后调用CallManager接口，把ImsPhone对象添加到CallManager中统一管理； 　　步骤ImsPhone对象的管理包括： 　　当Voip来电时，首先创建SipPhone对象，把SipPhone的Ringcall对象添加到CallManager的RingingCalls list中统一管理，并更新RingingCalls list中SipPhone的Ringcall为当前实际的来电Ringcall对象，上报到APP处理新的来电； 　　APP接通Voip来电，Voip变为通话中状态,将SipPhone对象的Ringcall对象更新为Frogrouncall对象，当前的Ringcall对象更新为空； 　　Volte来电，把CallManager中的RingingCalls list中已经存在的ImsPhone的Ringcall对象更新为当前的来电Ringcall对象，上报到APP处理新的来电； 　　上层APP收到新来电的请求，用户选择接听或者拒接新的来电。</t>
  </si>
  <si>
    <t>基于Android平台在Voip通话中实现Volte业务呼入的方法，其特征在于，包括步骤：ImsPhone对象的创建，以及ImsPhone对象的管理； 　　步骤ImsPhone对象的创建包括： 　　PhoneBase接收到IMS Service启动的广播后，遍历CallManager中管理Phone对象的列表，查找是否存在ImsPhone对象，如果存在则直接返回，不创建ImsPhone对象；如果不存在则创建ImsPhone对象，然后调用CallManager接口，把ImsPhone对象添加到CallManager中统一管理； 　　步骤ImsPhone对象的管理包括： 　　当Voip来电时，首先创建SipPhone对象，把SipPhone的Ringcall对象添加到CallManager的RingingCalls list中统一管理，并更新RingingCalls list中SipPhone的Ringcall为当前实际的来电Ringcall对象，上报到APP处理新的来电； 　　APP接通Voip来电，Voip变为通话中状态,将SipPhone对象的Ringcall对象更新为Frogrouncall对象，当前的Ringcall对象更新为空； 　　Volte来电，把CallManager中的RingingCalls list中已经存在的ImsPhone的Ringcall对象更新为当前的来电Ringcall对象，上报到APP处理新的来电； 　　上层APP收到新来电的请求，用户选择接听或者拒接新的来电。</t>
  </si>
  <si>
    <t>*杭州创通智远科技有限公司</t>
  </si>
  <si>
    <t>唐宾</t>
  </si>
  <si>
    <t>2015/10/15</t>
  </si>
  <si>
    <t>2016/01/06</t>
  </si>
  <si>
    <t>H04L65/1096</t>
  </si>
  <si>
    <t>H04L65</t>
  </si>
  <si>
    <t>　 第四代无线数据网络(Long Term Evolution，LTE)是目前国际主流的新一代宽带无线移动通信技术，其是面向分组域业务，不能像传统的2G/3G网络那样提供电路域业务，因此如何在LTE网络提供语音业务成为业界关注的一个问题。为此，第三代合作伙伴计划(The 3rd Generation Partnership Project，3GPP)规范定义LTE和移动网络演进目标是采用互联网协议IP的多媒体子系统(IP Multimedia Subsystem，IMS)向用户提供多媒体语音业务，此时IMS作为业务控制层系统，LTE和演进的数据核心网(Evolved Packet Core，EPC)仅作为承载层。&lt;br/&gt;　 3GPP针对基于LTE的语音(Voice over LTE，VOLTE)部署的问题，标准化了增强单一无线语音呼叫连续性(enhanced Single Radio Voice Call Continuty，enhanced SRVCC)、终呼接入域选择(Terminating-Access Domain Selection，T-ADS)等解决方案或流程。而在这些方案中还不能够使Android用户在Voip通话中得到Volte的通话请求，以选择处理(接听或者拒接)，从而使用户漏掉新呼入通话的信息。&lt;br/&gt;　 Android原生对volte处理对象即4G通话的Phone对象ImsPhone的管理存在一些不足，目前，根据原生逻辑会创建多个ImsPhone对象来管理Volte，导致CallManager的RingingCalls list中存在多个ImsPhone的Ringcall对象，在有新的Volte来电时，会同时更新这些ImsPhone对象的Ringcall对象，导致RingingCalls list中存在超过1个的来电Ringcall对象，根据原生逻辑，不通知APP，直接挂断来电。且在这个过程中ImsPhone对象会被创建多次，浪费系统资源。另外，一个ImsPhone对象足够处理所有的Volte通话，多个对象反而引起管理混乱及系统消耗，导致对VOLTE的来电处理错误。</t>
  </si>
  <si>
    <t>　 本发明涉及移动通讯技术领域，具体涉及一种基于Andriod平台在Voip通话中实现Volte业务呼入的方法。</t>
  </si>
  <si>
    <t>[0022]　 本发明的目的是Android用户在VOIP通话中能够得到VOLTE的通话请求，用户可以选择接听或者拒接，这样用户在VOIP通话中至少能知道有新的VOLTE的通话请求，让用户不至于漏掉新呼入通话的信息。 [0023]　 本发明所描述的是基于Andriod平台在Voip通话中实现Volte业务呼入的方法，该方法包括ImsPhone对象的创建及管理，其具体步骤如下： [0024]　 如图1所示，ImsPhone对象的创建具体步骤包括： [0025]　 S101、PhoneBase接收到IMS Service的广播，判断是否为启动的广播，如果是则执行步骤S102；如果是关闭的广播则执行步骤S104。 [0026]　 S102、在CallManager中查找是否存在ImsPhone对象，如果存在则直接返回，不创建ImsPhone对象；如果不存在则创建ImsPhone对象。 [0027]　 S103、调用CallManager接口，把ImsPhone对象添加到CallManager中统一管理。 [0028]　 S104、调用CallManager接口，把当前ImsPhone移除CallManager管理，销毁ImsPhone对象。 [0029]　 本发明所述的方法在需要创建ImsPhone对象时，会先遍历CallManage中管理Phone对象的列表，检测当前是否已经存在了ImsPhone对象，存在则不创建，不存在则创建，创建后加入到CallManage中管理，避免了ImsPhone对象会被创建多次,浪费系统资源及导致管理混乱的情况。 [0030]　 本发明所述的方法Android原生CallManager管理来电流程及在VOIP通话中接收到VOLTE的来电请求时，如图2所示，对ImsPhone对象的管理具体步骤包括： [0031]　 S201、Android移动设备开机后系统构建初始的RingingCalls list，其中默认存在GSM和IMS的Ringcall对象为NULL。 [0032]　 S202、CallManager管理模块接收到来电请求并判断请求信号，如果是VOIP来电执行步骤S203，若果是VOLTE来电执行步骤S205。 [0033]　 S203、创建SipPhone对象，把SipPhone的Ringcall对象添加到CallManager的RingingCalls list中统一管理，并更新RingingCalls list中SIP的Ringcall为当前实际的来电Ringcall对象，根据原生逻辑，上报到APP处理新的来电。 [0034]　 这里由于CallManager中已经存在ImsPhone，故不创建新的ImsPhone对象，在此，RingingCalls list中只有SipPhone一个来电。 [0035]　 S204、APP接通来电，VOIP变为通话中状态，把SipPhone对象的Ringcall对象更新为Frogrouncall对象，当前的Ringcall对象更新为空。 [0036]　 所以当前的RingingCalls list中没有新的来电Ringcall对象。 [0037]　 S205、把已经存在的ImsPhone的Ringcall对象都更新为当前的来电Ringcall对象，根据原生逻辑，上报到APP处理新的来电。 [0038]　 S206、上层APP收到新来电的请求，用户选择接听或者拒接新的来电。 [0040]　 ANDROID：一种基于Linux的自由及开放源码的操作系统； [0041]　 LTE(Long Term Evolution)：长期演进； [0042]　 3GPP(The 3rd Generation Partnership Project)：第三代合作伙伴计划； [0043]　 UMTS(Universal Mobile Telecommunications System)：通用移动通信系统； [0044]　 OFDM(Orthogonal Frequency Division Multiplexing)：正交频分复用； [0045]　 MIMO(Multi-Input&amp;amp;Multi-Output)：多输入多输出； [0046]　 IMS(IP Multimedia Subsystem)：IP多媒体子系统； [0047]　 3GPP、GSMA(Global System for Mobile Communications Alliance)：全球移动通信系统联盟； [0048]　 VOLTE(Voice over LTE)：基于IMS的语音业务； [0049]　 VOIP(Voice over Internet Protocol)：网络电话； [0050]　 ImsPhone：处理VOLTE即4G通话的Phone对象； [0051]　 SipPhone：处理VOIP即网络电话的Phone对象； [0052]　 CallManager：Call管理及控制类 [0053]　 RingingCalls list：存储所有Phone对象的来电Call对象的列表 [0054]　 Ringcall：处于来电状态的Call对象 [0055]　 Frogrouncall：处于通话中的Call对象 [0056]　 原生逻辑：Android系统已经实现的逻辑</t>
  </si>
  <si>
    <t>本发明所述方法可以使Android用户在Voip通话中得到Volte的通话请求，用户可以选择接听或者拒接新的来电。</t>
  </si>
  <si>
    <t>CN104066045A |
US9131429B1</t>
  </si>
  <si>
    <t>CN105227563B</t>
  </si>
  <si>
    <t>ip multimedia subsystem |
业务控制 |
voip通话 |
分组域业务 |
ip多媒体子系统 |
多媒体子系统 |
volta业务 |
voice over internet protocol |
ims service |
电路域业务 |
语音呼叫连续性 |
voip来电 |
数据核心网 |
互联网协议ip</t>
  </si>
  <si>
    <t>语音业务 |
universal mobile telecommunications system |
3rd generation partnership project |
通用移动通信系统 |
第三代合作伙伴计划 |
全球移动通信系统 |
global system for mobile communications |
宽带无线移动通信</t>
  </si>
  <si>
    <t>网络电话 |
移动网络 |
通话请求 |
无线数据网络 |
上报到 |
接收到</t>
  </si>
  <si>
    <t>来电请求 |
来电处理 |
手机开机 |
对象更新</t>
  </si>
  <si>
    <t>4  2016.01.06 公布 公布
2016.02.03 实质审查的生效 实质审查的生效
IPC(主分类):H04L29/06
申请日:20151015
2018.07.13 授权 授权
2022.03.15 专利权的转移 专利权的转移
变更事项=专利权人/地址
变更前权利人=成都中科创达软件有限公司/610041 四川省成都市高新区交子大道88号中航国际广场1幢4层401-408
变更后权利人=杭州创通智远科技有限公司/311100 浙江省杭州市余杭区余杭街道文一西路1818-1号209室
登记生效日=2022.03.02</t>
  </si>
  <si>
    <t>北京集佳知识产权代理有限公司; 王学强;罗满</t>
  </si>
  <si>
    <t>610041四川省成都市高新区交子大道88号中航国际广场1幢4层401-408</t>
  </si>
  <si>
    <t>CN201510662585.8</t>
  </si>
  <si>
    <t>基于安卓平台的物联网终端管控系统</t>
  </si>
  <si>
    <t>　本发明提供一种基于安卓平台的物联网终端管控系统，包括：一个云服务器，至少一个终端，一个管理平台。所述云服务器可以是单个的服务器，也可以是以集中式或者分布式构成的服务器集群；所述至少一个终端可以是任何可以接入网络的物联网设备；所述管理平台是基于安卓平台开发的。本发明提供的物联网终端管控系统通过使用一个云服务器，使得用户可以从云服务器获得自己权限之内的所有物联网终端的信息，并根据这些信息，通过管理平台和终端上面所安装应用来完成自己所需要的功能。本发明大大的提高了物联网终端的利用效率，使用云服务器来完成了物联网系统中的信息共享，避免了资源的浪费，综合利用物联网中所有可用数据，有很好的便利性。</t>
  </si>
  <si>
    <t>一种基于安卓平台的物联网终端管控系统，其特征在于，包括： 　　一个云服务器，以及与该云服务器连接的至少一个管理平台，以及每个管理平台连接有至少一个终端。所述云服务器可以是单个的服务器，也可以是以集中式或者分布式构成的服务器集群，其存储有与所有与之相关联的终端和管理平台的信息，并可提供查询功能；所述至少一个终端可以是任何可以接入网络的物联网设备；所述管理平台是基于安卓系统开发的管理平台；所述终端与各自对应的管理平台相连接，管理平台分别通过各自的网关与云服务器连接，所述管理平台可以根据其实际接入的网络，使用相应的网关与云服务器连接。</t>
  </si>
  <si>
    <t>一种基于安卓平台的物联网终端管控系统，其特征在于，包括： 　　一个云服务器，以及与该云服务器连接的至少一个管理平台，以及每个管理平台连接有至少一个终端，所述云服务器可以是以集中式或者分布式构成的服务器集群，其存储有与所有与之相关联的终端和管理平台的信息，并可提供查询功能；所述至少一个终端可以是任何可以接入网络的物联网设备；所述管理平台是基于安卓系统开发的管理平台；所述终端与各自对应的管理平台相连接，管理平台分别通过各自的网关与云服务器连接，所述管理平台可以根据其实际接入的网络，使用相应的网关与云服务器连接，其中，所述云服务器包括： 　　收发模块，用于接收管理平台发送的数据，以及将云服务器要发送的数据发送到管理平台； 　　终端认证模块，用于对所接收到的关于终端的信息所对应的终端的合法性进行认证，所述终端的信息由管理平台转发至云服务器，所述终端在向管理平台提交需要转发至云服务器的请求或者信息时，随着请求或者信息一起提供一个认证证书，以供终端认证模块进行认证，若认证通过，该终端视为合法终端，云服务器将所述请求转到相应的处理模块，包括查找模块和终端管理模块，进行处理，将信息转到信息分类模块进行分类以供下一步的处理； 　　数据包过滤模块，用于对收到的数据包进行过滤，对于不符合要求的数据包进行筛除；其中，所述不符合要求的数据包是CRC校验失败的数据包、报文长度明显不符的数据包、或数据包中存在恶意信息的数据包； 　　信息分类模块，用于对终端发送的信息进行分类，其中所述分类包括：根据发送信息的设备类型、信息的类型、数据包的长短、以及信息的重要程度进行相应的分类，并对信息打上相应的标签，转到信息存储模块； 　　信息存储模块，用于对信息进行分类存储； 　　管理平台认证模块，用于对管理平台发来的管理平台认证请求进行认证处理，并在对管理平台的认证通过之后，向管理平台发送携带云服务器认证请求的消息，并接收管理平台发送的云服务器认证结果；其中，管理平台和云服务器之间是双向认证； 　　查找模块，用于对终端或者管理平台所要查找的信息进行查找，并将查找结果通过收发模块发送到相应的终端或管理平台； 　　终端管理模块，用于对终端的权限进行管理，在接收到终端发送的请求时，判断终端是否具备其请求所要拥有的权限，将判断结果发送给终端认证模块以更新其认证信息，并通过收发模块将结果反馈回管理平台，并通过管理平台反馈给终端； 　　负载均衡模块，用于云服务器的负载均衡，基于负载均衡的算法选择合适的服务器；其中，负载均衡包括为终端上传的数据选择合适的服务器来进行存储，以及为管理平台选择合适的服务器来进行数据交互。</t>
  </si>
  <si>
    <t>H04L41/28|H04L63/0823|H04L63/0869|H04L67/1002</t>
  </si>
  <si>
    <t xml:space="preserve"> “物联网”(Internet of Things)是指将各种信息传感设备，如射频识别(RFID)装置、红外感应器、激光扫描器、卫星定位系统等种种装置与互联网结合起来的网络。所有的物品都与网络连接在一起,方便识别和管理。物联网改变了过去一直是将物理基础设施和IT基础设施分开实施的思路：一方面是机场、公路、建筑物，而另一方面是数据中心、个人电脑、宽带网络等。在“物联网”时代,钢筋混凝土、电缆将与芯片、宽带网络整合为统一的基础设施，基础设施带有通信网络，设备设施具有感知能力。物品(商品)能够彼此进行“交流”，而无需人的干预,其实质是利用射频等自动识别(RFID)技术，通过Internet网实现物品(商品)的自动识别和信息的互联与共享。在“物联网”的构想中，RFID标签中存储着规范而具有互用性的信息，通过无线网络把它们自动采集到中央信息系统，实现物品(商品)的识别，进而通过计算机网络实现信息交换和共享，实现对物品的“透明”管理。&lt;br/&gt;　 物联网的系统应用流程及实现步骤归纳如下：&lt;br/&gt;　 1)第一步是对物体的属性进行标识，包括静态属性和动态属性进行标识。其中，静态属性可以直接存储在预置标签中，而动态属性需要由传感器实时探测；&lt;br/&gt;　 2)第二步是利用识别设备完成对物体属性的读取，并将信息按照一定协议转换为适合网络传输的数据格式；&lt;br/&gt;　 3)第三步是将物体的信息通过网络传输到信息处理中心，由处理中心完成物体特征参数的相关计算，并投入相关应用。&lt;br/&gt;　 和传统的互联网相比，物联网有其鲜明的特征。首先，它是各种感知技术的广泛应用。物联网上部署了海量的多种类型传感器，每个传感器都是一个信息源，不同类别的传感器所捕获的信息内容和信息格式不同。传感器获得的数据具有实时性，按一定的频率周期性的采集环境信息，不断更新数据。其次，它是一种建立在互联网上的泛在网络。物联网技术的重要基础和核心仍旧是互联网，通过各种有线和无线网络与互联网融合，将物体的信息实时准确地传递出去。在物联网上的传感器定时采集的信息需要通过网络传输，由于其数量极其庞大，形成了海量信息，在传输过程中，为了保障数据的正确性和及时性，必须适应各种异构网络和协议。还有，物联网不仅仅提供了传感器的连接，其本身也具有智能处理的能力，能够对物体实施智能控制。物联网将传感器和智能处理相结合，利用云计算、模式识别等各种智能技术，扩充其应用领域。从传感器获得的海量信息中分析、加工和处理出有意义的数据，以适应不同用户的不同需求，发现新的应用领域和应用模式。此外，物联网的精神实质是提供不拘泥于任何场合，任何时间的应用场景与用户的自由互动，它依托云服务平台和互通互联的嵌入式处理软件，弱化技术色彩，强化与用户之间的良性互动，更佳的用户体验，更及时的数据采集和分析建议，更自如的工作和生活，是通往智能生活的物理支撑。&lt;br/&gt;　 然而现有技术中的物联网也存在缺点，首先是安全性，由于接入的终端缺少比较严格和统一的安全标准，导致个人隐私信息容易被泄露，很难防止有目的的入侵。其次就是在网络已经很发达的现在，从理论上来说，一个用户在其权限以内可以获取的资源其实是非常多的，但由于没有一个总体的管理系统，导致用户无法获得很大的信息量，这在很大程度上导致了用户在生活中的不方便。对于权限更高的管理人员来说，如果可以比较方便的获取更多的信息，也意味着可以更自如的来掌控整个系统。&lt;br/&gt;　 安卓(Android)是一种基于Linux的自由及开放源代码的操作系统，主要使用于移动设备，如智能手机和平板电脑，由Google公司和开放手机联盟领导及开发。在优势方面，安卓平台首先就是其开发性，开发的平台允许任何移动终端厂商加入到安卓联盟中来。显著的开放性可以使其拥有更多的开发者，随着用户和应用的日益丰富，一个崭新的平台也将很快走向成熟。同时，由于安卓的开放性，众多的厂商会推出千奇百怪，功能特色各具的多种产品。功能上的差异和特色，却不会影响到数据同步、甚至软件的兼容，因此对于物联网中各种各样的终端类型可以做到很好的兼容。同时，安卓应用的更新和安装也更加方便，对用户体验来说也有很大的提升。&lt;br/&gt;　 本申请基于安卓平台应用开发方便，也便于安装和更新的特点，结合物联网终端类型多样，提出一种基于安卓平台的物联网终端管控系统，来解决现有技术中安全性和资源浪费的问题。</t>
  </si>
  <si>
    <t>　 本发明涉及物联网领域，尤其涉及一种基于安卓平台的物联网终端管控系统。</t>
  </si>
  <si>
    <t>[0053]　 下面结合具体的例子对本发明进行详述。 [0054]　 请参阅图2，图2示出了本发明的终端管控系统的结构示意图。以用户在行驶过程中需要使用管理平台为例，首先用户终端上需要安装相应的管理系统。 [0055]　 所述终端1为交通管控终端，其可以探测当前路面的车流量，从而控制与之相关联的红绿灯的持续时间，从而其可以提供当前的道路交通情况。所述终端2为某停车场的出入管理终端，其可以提供关于停车位剩余数量的信息。所述终端3为某一条比较偏僻的小路旁边的路灯的控制终端，其可以控制该小路两旁的路灯的开关。终端4为某餐厅的排号终端，其可提供就餐排队功能。 [0056]　 其中，终端1-3由管理平台1直接管理，终端4由管理平台2直接管理。 [0057]　 所述终端1-4上均已经安装有与管理平台1和2相应的基于安卓的应用，从而可以通过该应用与管理平台进行数据传输和交互。其中，示例性的，终端1-3上面的安卓应用是由管理平台1直接发送通知到终端中，终端对管理平台1发送来的安装包进行解析，并进行安全性检测，确认安全性检测通过后，在终端上安装该应用；终端4上面的应用可以是该排号机所代表的餐馆，在加入该物联网的平台之后，主动安装上的，并且与管理平台2上面的应用版本保持自动检测更新，以保证版本同步。 [0058]　 按照本实施例中的终端类型，各终端与管理平台之间保持连接，并将相应的可以收集到的信息通过管理平台发送到云服务器。云服务器对这些信息进行存储，以供管理平台进行查询和使用。 [0059]　 使用管理平台1和2的用户可以分为管理员和普通用户，在用户登录到管理平台时，管理平台的用户登录模块便可识别用户的权限，并给予相应的功能。最简单的例子，若终端1和终端3共同负责同一条道路，通过管理平台与云服务器的交互，管理平台1可以自动的根据终端1所监控到的车流量的历史数据来预测车流量的变化，从而控制终端3所开启和关闭的路灯数量。 [0060]　 另外一个例子，对于管理员来说，例如道路管控部门的相关人员，其可以登录到该管理平台1中，获得上述终端1-3的信息和相应的控制权。在本实施例中，可以参照这样一种情况。在时间比较晚的一个时间段，该终端3所控制的路灯全部或者部分处于关闭状态，因为从云服务器所获得的历史记录来看，从该小路经过的车辆非常稀少，该历史记录可以由其他的具有流量统计情况的终端提供，本实施例不再涉及该终端。此时由于终端1所代表的交通管控系统中安装了可以对数据进行简单处理和分析的应用，该应用与管理平台中的应用可以交互，因此，终端1向云服务器传递的数据中可以包含下面的信息：本路段流量过大，已造成一定程度的拥堵。此时管理员通过管理平台发现这样的情况，例如管理平台产生告警信息等，管理平台中可内置有带导航功能的地图模块，经过计算，管理平台告知该管理员可以通过本实施例中的小路进行分流和疏导。同时提供终端2所管理的停车场的信息，例如车位空闲或者车位已满。此时管理员作为道路管控部门，需要对拥堵路段的车流进行处理。可通过管理平台向非本实施例终端1-4所包括的路面的提示牌等其他终端发送消息，提示还未到拥堵路段的车辆可以绕行该小路，其中，所述非本实施例终端1-4的终端可能被其他管理平台控制，此时需要管理平台通过云服务器向其他管理平台发送相应的控制消息，以使得该其他控制平台来控制其所控制的终端进行相应的操作。同时，通过管理平台1向终端3发送控制消息，以控制终端3将该小路两旁的路灯全部开启，避免因为光线不好造成拥堵。还可向已经处于拥堵路段的用户发送消息，告知其附近的某停车场空闲车位较多，可选择停车，或车位已满，以避免用户到了停车场又不能停，造成不必要的绕路和加重拥堵。 [0061]　 对于普通用户来说，其没有控制路灯或者交通信号灯的权限，但可以从手机或者其他电子设备中登录到本系统中，以普通用户的身份在管理平台1中查询得到相应的信息，例如用户已经堵在了拥堵路段，此时，管理平台1可提示用户绕行该小路，如果用户不想绕行该小路，则可以提供其他选择，如本实施例下面所述的方式。普通用户通过获取该拥堵路段附近的停车场信息，可以选择去空闲的停车场停车，并可以通过在系统中发送指令来进一步获取该终端4所代表的餐厅排号机的信息，在管理平台中获取对该排号机的部分权限，提前在该餐厅取号排队，以节省就餐的等待时间。在本实施例中，具体为用户通过自己设备上的系统来发送消息给管理平台2，管理平台2在对用户身份进行认证后，对用户开放所管理的排号机的部分权限，用户可在电子设备上进行取号操作。 [0062]　 在该实施例中，同时可能有大量管理平台在向云服务器发送查询相关信息的消息，此时云服务器中的负载均衡模块就可以起到很好的分配资源的作用，例如可以将安置在不同网络，如电信、移动、网通等的管理平台分配到相应的速度更快的服务器中，或者将集群服务器中资源占用较少的分配给新发送请求的管理平台，以提升用户的体验。 [0063]　 下面提供另一完全自动实施的实施例。 [0064]　 以某公司内部的物联网络为例，所述终端1为某公司的门禁系统，终端2为公司的温度感应器，终端3为烟雾感应器，终端4为办公楼内的电器控制系统，该实施例中，所有的系统都在该公司内部的一个唯一的管理平台的控制下。可以设定电器控制系统在晚上九点或者十点后，将电梯和空调都处于休眠状态，除非有人手动再次将其激活。第二天上班时，门禁系统检测到有员工刷卡进公司，则管理平台可以将指令发送给电器控制系统，以开启办公所需要的公共服务设备，如电梯和空调。更进一步的，门禁系统可以将该员工的相关信息发送给管理平台，或者管理平台直接在云服务器中查询该员工的相关信息，如员工办公室的位置等，则可以使得电器控制系统出于节省电力的考虑，仅开启该员工办公室的空调，以及相应的楼道的照明系统等。 [0065]　 当该公司某楼层的温度感应器感应到该楼层温度偏高时，也可向管理平台发送相应的信息，管理平台基于预定的算法，例如可以考虑当时的时间、日期、天气等情况，来对空调系统进行调节。 [0066]　 若终端3作为烟雾感应器感应到烟雾，可以对相关的管理人员进行告警，以通知其到相应的位置进行查看。更进一步的，若该楼层或者该办公楼里多处终端3都将感应到烟雾的消息发送到了管理平台，则管理平台可以判断该办公楼失火或者有其他情况发生，此时，出于安全的考虑，管理平台可控制电梯系统停运，并广播通知楼内人员疏散，同时，管理平台将门禁全部打开，以方便楼内人员疏散逃生。 [0067]　 进一步的，可设定管理平台在接收到意外的告警信息时，先启动安全检测系统，对所收到的数据包进行安全性的深入检测，以确定该数据包是否由可信任的设备发出，由于在终端向云服务器发送相关消息时，消息中的数据已经经过一次过滤筛选，在管理平台进行进一步的安全性判断后，可以极大程度的避免误判，或者可以极大程度的阻止来自恶意终端的攻击。</t>
  </si>
  <si>
    <t>本发明大大的提高了物联网终端的利用效率，使用云服务器来完成了物联网系统中的信息共享，避免了资源的浪费，综合利用物联网中所有可用数据，有很好的便利性。</t>
  </si>
  <si>
    <t>CN104410569A |
CN104168182A |
CN103731756A |
CN102497677A |
US20120246433A1 |
US8949978B1</t>
  </si>
  <si>
    <t>CN109194757B |
CN108574698B |
CN109194757A |
CN108574698A |
CN106656695A |
CN105791013A |
CN105512833A</t>
  </si>
  <si>
    <t>2.52</t>
  </si>
  <si>
    <t>CN105227365B</t>
  </si>
  <si>
    <t>管理平台 |
云服务平台 |
云服务器 |
管理终端 |
信息共享 |
终端管理模块 |
数据交互 |
管理系统 |
应用模块 |
信息存储模块 |
分布式</t>
  </si>
  <si>
    <t>物联网设备 |
平台发送 |
物联网终端 |
云服务器发送 |
服务器集群 |
双向认证 |
收发模块 |
终端发送 |
终端认证模块 |
接入网络 |
负载均衡 |
认证请求 |
接收到</t>
  </si>
  <si>
    <t>管控系统 |
信息处理中心 |
云服务器连接 |
安卓平台 |
depletion attraction</t>
  </si>
  <si>
    <t>终端上传 |
信息分类 |
查找模块</t>
  </si>
  <si>
    <t>3  2016.01.06 公布 公布
2016.02.03 实质审查的生效 实质审查的生效
IPC(主分类):H04L12/24
申请日:20151014
2018.07.10 授权 授权</t>
  </si>
  <si>
    <t>CN201510661465.6</t>
  </si>
  <si>
    <t>智能终端云管理系统</t>
  </si>
  <si>
    <t>　本发明提供一种智能终端云管理系统，包括：一个云服务器，至少一个终端，至少一个管理平台。所述至少一个管理平台是基于安卓平台开发的，其与终端通过相应的安卓应用来实现所需的功能。所述管理平台可以根据其实际接入的网络，使用相应的网关与云服务器连接。本发明可以很方便的对各终端进行应用的安装和升级，实现版本的兼容和同步，并且利用功耗控制避免了终端的功耗资源浪费，且通过云服务器和管理平台的双向认证、管理平台对终端的身份认证、云服务器和管理平台对数据包的双重过滤，更大程度的保证了整个物联网中数据传输的安全，同时实现了通过管理平台即可综合利用物联网中所有可用数据的功能，有很好的便利性。</t>
  </si>
  <si>
    <t>一种智能终端云管理系统，其特征在于，包括： 　　一个云服务器，至少一个终端，至少一个管理平台。所述云服务器可以是单个的服务器，也可以是以集中式或者分布式构成的服务器集群；所述至少一个终端可以是任何可以接入网络的物联网设备；所述管理平台是基于安卓系统开发的管理平台；所述终端与各自对应的管理平台相连接，管理平台分别通过各自的网关与云服务器连接，所述管理平台可以根据其实际接入的网络，使用相应的网关与云服务器连接。</t>
  </si>
  <si>
    <t>一种智能终端云管理系统，其特征在于，包括： 　　一个云服务器，至少一个终端，至少一个管理平台，其中，所述云服务器可以是以集中式或者分布式构成的服务器集群；所述至少一个终端可以是任何可以接入网络的物联网设备；所述管理平台是基于安卓系统开发的管理平台；所述终端与各自对应的管理平台相连接，管理平台分别通过各自的网关与云服务器连接，所述管理平台可以根据其实际接入的网络，使用相应的网关与云服务器连接；其中，所述管理平台包括： 　　收发模块，用于将数据发送到云服务器，以及接收从云服务器发送过来的数据；同时，用于接收从终端发来的数据，并发送对终端的指令数据给终端；同时接收和发送与其他管理平台的交互信息，并将相应的符合条件的指令信息转发至自己管理的终端； 　　数据包安全性检测模块，用于对接收到的数据包进行安全性检测，对安全性不足的数据包根据其安全性的程度进行丢弃或告警处理，所述告警处理包括对数据包附加一个告警信息，以提示用户是否选择进行后续处理； 　　应用服务模块，用于在终端上安装相关的应用，与终端上的应用模块进行消息交互，以及通知终端上的更新检测模块进行应用更新； 　　认证模块，用于向云服务器发送管理平台认证请求，接收云服务器应答的认证结果和云服务器认证请求，对云服务器认证请求进行处理，并把认证结果返回云服务器，完成双向认证； 　　用户登录模块，用于对使用管理平台的用户提供登录功能，并对用户的身份进行认证； 　　进一步的，所述管理平台在云服务器中可以查询终端向云服务器发送的信息，并根据相应的终端的功能来决定进一步的操作； 　　所述管理平台可以查询的终端的信息包括终端的功能、终端的状态、能源情况、历史数据流量情况、以及传感器的具体参数，并且，所述管理平台可以自动根据部分终端所采集到的数据来控制其他终端的状态。</t>
  </si>
  <si>
    <t>2019/03/01</t>
  </si>
  <si>
    <t>H04L67/24|H04L67/12</t>
  </si>
  <si>
    <t xml:space="preserve"> “物联网”(Internet of Things)是指将各种信息传感设备，如射频识别(RFID)装置、红外感应器、激光扫描器、卫星定位系统等种种装置与互联网结合起来的网络。所有的物品都与网络连接在一起,方便识别和管理。物联网改变了过去一直是将物理基础设施和IT基础设施分开实施的思路：一方面是机场、公路、建筑物，而另一方面是数据中心、个人电脑、宽带网络等。在“物联网”时代,钢筋混凝土、电缆将与芯片、宽带网络整合为统一的基础设施，基础设施带有通信网络，设备设施具有感知能力。物品(商品)能够彼此进行“交流”，而无需人的干预，其实质是利用射频等自动识别(RFID)技术，通过Internet网实现物品(商品)的自动识别和信息的互联与共享。在“物联网”的构想中，RFID标签中存储着规范而具有互用性的信息，通过无线网络把它们自动采集到中央信息系统，实现物品(商品)的识别，进而通过计算机网络实现信息交换和共享，实现对物品的“透明”管理。&lt;br/&gt;　 物联网的系统应用流程及实现步骤归纳如下：&lt;br/&gt;　 1)第一步是对物体的属性进行标识，包括静态属性和动态属性进行标识。其中，静态属性可以直接存储在预置标签中，而动态属性需要由传感器实时探测；&lt;br/&gt;　 2)第二步是利用识别设备完成对物体属性的读取，并将信息按照一定协议转换为适合网络传输的数据格式；&lt;br/&gt;　 3)第三步是将物体的信息通过网络传输到信息处理中心，由处理中心完成物体特征参数的相关计算，并投入相关应用。&lt;br/&gt;　 和传统的互联网相比，物联网有其鲜明的特征。首先，它是各种感知技术的广泛应用。物联网上部署了海量的多种类型传感器，每个传感器都是一个信息源，不同类别的传感器所捕获的信息内容和信息格式不同。传感器获得的数据具有实时性，按一定的频率周期性的采集环境信息，不断更新数据。其次，它是一种建立在互联网上的泛在网络。物联网技术的重要基础和核心仍旧是互联网，通过各种有线和无线网络与互联网融合，将物体的信息实时准确地传递出去。在物联网上的传感器定时采集的信息需要通过网络传输，由于其数量极其庞大，形成了海量信息，在传输过程中，为了保障数据的正确性和及时性，必须适应各种异构网络和协议。还有，物联网不仅仅提供了传感器的连接，其本身也具有智能处理的能力，能够对物体实施智能控制。物联网将传感器和智能处理相结合，利用云计算、模式识别等各种智能技术，扩充其应用领域。从传感器获得的海量信息中分析、加工和处理出有意义的数据，以适应不同用户的不同需求，发现新的应用领域和应用模式。此外，物联网的精神实质是提供不拘泥于任何场合，任何时间的应用场景与用户的自由互动，它依托云服务平台和互通互联的嵌入式处理软件，弱化技术色彩，强化与用户之间的良性互动，更佳的用户体验，更及时的数据采集和分析建议，更自如的工作和生活，是通往智能生活的物理支撑。&lt;br/&gt;　 然而现有技术中的物联网也存在缺点，首先是安全性，由于接入的终端缺少比较严格和统一的安全标准，导致个人隐私信息容易被泄露，很难防止有目的的入侵。其次就是在网络已经很发达的现在，从理论上来说，一个用户在其权限以内可以获取的资源其实是非常多的，但由于没有一个总体的管理系统，导致用户无法获得很大的信息量，这在很大程度上导致了用户在生活中的不方便。对于权限更高的管理人员来说，如果可以比较方便的获取更多的信息，也意味着可以更自如的来掌控整个系统。&lt;br/&gt;　 安卓(Android)是一种基于Linux的自由及开放源代码的操作系统，主要使用于移动设备，如智能手机和平板电脑，由Google公司和开放手机联盟领导及开发。在优势方面，安卓平台首先就是其开发性，开发的平台允许任何移动终端厂商加入到安卓联盟中来。显著的开放性可以使其拥有更多的开发者，随着用户和应用的日益丰富，一个崭新的平台也将很快走向成熟。同时，由于安卓的开放性，众多的厂商会推出千奇百怪，功能特色各具的多种产品。功能上的差异和特色，却不会影响到数据同步、甚至软件的兼容，因此对于物联网中各种各样的终端类型可以做到很好的兼容。同时，安卓应用的更新和安装也更加方便，对用户体验来说也有很大的提升。</t>
  </si>
  <si>
    <t>　 本发明涉及物联网领域，尤其涉及一种智能终端云管理系统。</t>
  </si>
  <si>
    <t>[0051]　 下面结合具体的例子对本发明进行详述。 [0052]　 请参阅图2，图2示出了本发明的终端管控系统的结构示意图。以用户在行驶过程中需要使用管理平台为例，首先用户终端上需要安装相应的管理系统。 [0053]　 所述终端1为交通管控终端，其可以探测当前路面的车流量，从而控制与之相关联的红绿灯的持续时间，从而其可以提供当前的道路交通情况。所述终端2为某停车场的出入管理终端，其可以提供关于停车位剩余数量的信息。所述终端3为某一条比较偏僻的小路旁边的路灯的控制终端，其可以控制该小路两旁的路灯的开关。终端4为某餐厅的排号终端，其可提供就餐排队功能。 [0054]　 其中，终端1-3由管理平台1直接管理，终端4由管理平台2直接管理。 [0055]　 所述终端1-4上均已经安装有与管理平台1和2相应的基于安卓的应用，从而可以通过该应用与管理平台进行数据传输和交互。其中，示例性的，终端1-3上面的安卓应用是由管理平台1直接发送通知到终端中，终端对管理平台1发送来的安装包进行解析，并进行安全性检测，确认安全性检测通过后，在终端上安装该应用；终端4上面的应用可以是该排号机所代表的餐馆，在加入该物联网的平台之后，主动安装上的，并且与管理平台2上面的应用版本保持自动检测更新，以保证版本同步。 [0056]　 按照本实施例中的终端类型，各终端与管理平台之间保持连接，并将相应的可以收集到的信息通过管理平台发送到云服务器。云服务器对这些信息进行存储，以供管理平台进行查询和使用。 [0057]　 使用管理平台1和2的用户可以分为管理员和普通用户，在用户登录到管理平台时，管理平台的用户登录模块便可识别用户的权限，并给予相应的功能。最简单的例子，若终端1和终端3共同负责同一条道路，通过管理平台与云服务器的交互，管理平台1可以自动的根据终端1所监控到的车流量的历史数据来预测车流量的变化，从而控制终端3所开启和关闭的路灯数量。 [0058]　 另外一个例子，对于管理员来说，例如道路管控部门的相关人员，其可以登录到该管理平台1中，获得上述终端1-3的信息和相应的控制权。在本实施例中，可以参照这样一种情况。在时间比较晚的一个时间段，该终端3所控制的路灯全部或者部分处于关闭状态，因为从云服务器所获得的历史记录来看，从该小路经过的车辆非常稀少，该历史记录可以由其他的具有流量统计情况的终端提供，本实施例不再涉及该终端。此时由于终端1所代表的交通管控系统中安装了可以对数据进行简单处理和分析的应用，该应用与管理平台中的应用可以交互，因此，终端1向云服务器传递的数据中可以包含下面的信息：本路段流量过大，已造成一定程度的拥堵。此时管理员通过管理平台发现这样的情况，例如管理平台产生告警信息等，管理平台中可内置有带导航功能的地图模块，经过计算，管理平台告知该管理员可以通过本实施例中的小路进行分流和疏导。同时提供终端2所管理的停车场的信息，例如车位空闲或者车位已满。此时管理员作为道路管控部门，需要对拥堵路段的车流进行处理。可通过管理平台向非本实施例终端1-4所包括的路面的提示牌等其他终端发送消息，提示还未到拥堵路段的车辆可以绕行该小路，其中，所述非本实施例终端1-4的终端可能被其他管理平台控制，此时需要管理平台通过云服务器向其他管理平台发送相应的控制消息，以使得该其他控制平台来控制其所控制的终端进行相应的操作。同时，通过管理平台1向终端3发送控制消息，以控制终端3将该小路两旁的路灯全部开启，避免因为光线不好造成拥堵。还可向已经处于拥堵路段的用户发送消息，告知其附近的某停车场空闲车位较多，可选择停车，或车位已满，以避免用户到了停车场又不能停，造成不必要的绕路和加重拥堵。 [0059]　 对于普通用户来说，其没有控制路灯或者交通信号灯的权限，但可以从手机或者其他电子设备中登录到本系统中，以普通用户的身份在管理平台1中查询得到相应的信息，例如用户已经堵在了拥堵路段，此时，管理平台1可提示用户绕行该小路，如果用户不想绕行该小路，则可以提供其他选择，如本实施例下面所述的方式。普通用户通过获取该拥堵路段附近的停车场信息，可以选择去空闲的停车场停车，并可以通过在系统中发送指令来进一步获取该终端4所代表的餐厅排号机的信息，在管理平台中获取对该排号机的部分权限，提前在该餐厅取号排队，以节省就餐的等待时间。在本实施例中，具体为用户通过自己设备上的系统来发送消息给管理平台2，管理平台2在对用户身份进行认证后，对用户开放所管理的排号机的部分权限，用户可在电子设备上进行取号操作。 [0060]　 在该实施例中，同时可能有大量管理平台在向云服务器发送查询相关信息的消息，此时云服务器中的负载均衡模块就可以起到很好的分配资源的作用，例如可以将安置在不同网络，如电信、移动、网通等的管理平台分配到相应的速度更快的服务器中，或者将集群服务器中资源占用较少的分配给新发送请求的管理平台，以提升用户的体验。 [0061]　 下面提供另一完全自动实施的实施例。 [0062]　 以某公司内部的物联网络为例，所述终端1为某公司的门禁系统，终端2为公司的温度感应器，终端3为烟雾感应器，终端4为办公楼内的电器控制系统，该实施例中，所有的系统都在该公司内部的一个唯一的管理平台的控制下。可以设定电器控制系统在晚上九点或者十点后，将电梯和空调都处于休眠状态，除非有人手动再次将其激活。第二天上班时，门禁系统检测到有员工刷卡进公司，则管理平台可以将指令发送给电器控制系统，以开启办公所需要的公共服务设备，如电梯和空调。更进一步的，门禁系统可以将该员工的相关信息发送给管理平台，或者管理平台直接在云服务器中查询该员工的相关信息，如员工办公室的位置等，则可以使得电器控制系统出于节省电力的考虑，仅开启该员工办公室的空调，以及相应的楼道的照明系统等。 [0063]　 当该公司某楼层的温度感应器感应到该楼层温度偏高时，也可向管理平台发送相应的信息，管理平台基于预定的算法，例如可以考虑当时的时间、日期、天气等情况，来对空调系统进行调节。 [0064]　 若终端3作为烟雾感应器感应到烟雾，可以对相关的管理人员进行告警，以通知其到相应的位置进行查看。更进一步的，若该楼层或者该办公楼里多处终端3都将感应到烟雾的消息发送到了管理平台，则管理平台可以判断该办公楼失火或者有其他情况发生，此时，出于安全的考虑，管理平台可控制电梯系统停运，并广播通知楼内人员疏散，同时，管理平台将门禁全部打开，以方便楼内人员疏散逃生。 [0065]　 进一步的，可设定管理平台在接收到意外的告警信息时，先启动安全检测系统，对所收到的数据包进行安全性的深入检测，以确定该数据包是否由可信任的设备发出，由于在终端向云服务器发送相关消息时，消息中的数据已经经过一次过滤筛选，在管理平台进行进一步的安全性判断后，可以极大程度的避免误判，或者可以极大程度的阻止来自恶意终端的攻击。</t>
  </si>
  <si>
    <t>本发明可以很方便的对各终端进行应用的安装和升级，实现版本的兼容和同步，并且利用功耗控制避免了终端的功耗资源浪费，且通过云服务器和管理平台的双向认证、管理平台对终端的身份认证、云服务器和管理平台对数据包的双重过滤，更大程度的保证了整个物联网中数据传输的安全，同时实现了通过管理平台即可综合利用物联网中所有可用数据的功能，有很好的便利性。</t>
  </si>
  <si>
    <t>CN104898591A |
CN104168182A |
CN103731756A |
CN103346938A |
CN102546324A |
US20120246433A1</t>
  </si>
  <si>
    <t>CN110311928B |
CN109165928B |
CN107888605B |
CN108512870B |
CN105898893B |
CN106060814B |
CN107959715B |
WO2018153362 |
WO2017181521 |
CN113313350A |
CN113225378A |
CN110944035A |
CN110519387A |
CN110311928A |
CN109360298A |
CN109165928A |
CN108512870A |
CN108429819A |
CN108200709A |
CN108184216A |
CN107959715A |
CN107888605A |
CN107770247A |
CN107612757A |
CN107306394A |
CN106330904A |
CN106060814A |
CN105898893A |
CN105512833A |
CN105278988A</t>
  </si>
  <si>
    <t>19.32</t>
  </si>
  <si>
    <t>CN105208132B</t>
  </si>
  <si>
    <t>管理平台 |
云服务平台 |
云服务器 |
管理终端 |
数据交互 |
终端管理模块 |
查询终端 |
应用模块 |
平台发送 |
接收云 |
智能终端 |
登录模块 |
用户身份</t>
  </si>
  <si>
    <t>物联网设备 |
物联网终端 |
发送查询 |
digital image restoration |
云服务器发送 |
服务器集群 |
双向认证 |
认证结果 |
认证请求 |
数据包</t>
  </si>
  <si>
    <t>物联网 |
信息处理中心 |
物联网领域 |
云服务器连接 |
云管理系统 |
安全性</t>
  </si>
  <si>
    <t>交互信息 |
告警处理 |
信息分类</t>
  </si>
  <si>
    <t>3  2015.12.30 公布 公布
2016.01.27 实质审查的生效 实质审查的生效
IPC(主分类):H04L29/08
申请日:20151014
2019.03.01 授权 授权</t>
  </si>
  <si>
    <t>CN201510591389.6</t>
  </si>
  <si>
    <t>一种应用软件图标的更换方法及系统</t>
  </si>
  <si>
    <t>　本发明公开了一种应用软件图标的更换方法及系统，该方法包括：当检测到用户的图标更换指令时，确定用户从图库中选择的图片；响应对选择的图片的裁剪指令，完成对选择的图片的裁剪操作；复制裁剪后的图片到原始图标的目录下，将原始图标更换为裁剪后的图片。基于上述技术方案，用户可以根据自己的喜好，从终端的图库中任意选择图片来进行图标更换，显著提高了用户体验度。</t>
  </si>
  <si>
    <t>一种应用软件图标的更换方法，其特征在于，包括： 　　当检测到用户的图标更换指令时，确定所述用户从图库中选择的图片； 　　响应对所述选择的图片的裁剪指令，完成对所述选择的图片的裁剪操作； 　　复制裁剪后的图片到原始图标的目录下，将所述原始图标更换为所述裁剪后的图片。</t>
  </si>
  <si>
    <t>龚浩浩</t>
  </si>
  <si>
    <t>2015/09/16</t>
  </si>
  <si>
    <t>G06F  3/0484|G06F  3/0481</t>
  </si>
  <si>
    <t>　 目前，Android系统由于其开放性，得到大量开发者的青睐。市场上的android终端，其个性化的界面，丰富的应用程序为android赢得了很大的市场份额。&lt;br/&gt;　 然而，面对众多的开发商，每天都有成千上万的应用软件上线，面对手机上大量的几乎一成不变的应用软件图标，用户手机的桌面就显得不够生气，虽然目前Android系统用户体验越来越良好，更新也很快，但在更换应用软件图标的技术上还不能达到随意更换应用软件图标，比如，在现有的更换应用软件图标的技术中，只有当应用软件图标文件的文件大小小于预定阈值时，才能进行该应用软件的图标文件的替换，而且更换的还是特定的应用软件图标。这在更换应用软件图标的用户体验上显得十分局限且不友好。所以，为了提高Android用户对手机桌面图标的个性化和新鲜感，现有技术还需要改进和发展。</t>
  </si>
  <si>
    <t>　 本发明涉及应用软件设计技术领域，特别是涉及一种应用软件图标的更换方法及系统。</t>
  </si>
  <si>
    <t>[0036]　 本发明的核心是提供一种应用软件图标的更换方法及系统，以实现用户能够根据自己的喜好随意更换应用软件图标，进而提高用户体验度的目的。 [0038]　 Luncher：安卓系统中的桌面启动器，安卓系统的桌面UI统称为Launcher。 [0039]　 Android:一种基于Linux的自由及开放源码的操作系统,主要用于智能手机和平板电脑，由Google公司和手机开放手机联盟领导及开发。中文名多为“安卓”。 [0040]　 参考图1和图2，图1示出了本发明实施例提供的一种应用软件图标的更换方法的流程图，图2示出了本发明实施例提供的基于图1的流程图，该方法具体可以包括如下步骤： [0041]　 步骤S100、判断是否检测到用户的图标更换指令，当判定检测到用户的图标更换指令时，进入步骤S101，否则，则仍然保持检测状态，直到检测到图标更换指令。 [0042]　 步骤S101、确定用户从图库中选择的图片。 [0043]　 本发明中，参考图3，具体地，可以为用户的操作提供一个更换图标控件，名称显示为“更换图标”，通过检测用户对更换图标控件的操作来检测图标更换指令。实际应用中，可以将应用程序的图标更换功能与卸载功能结合起来，用户通过长按并拖动一个应用软件图标触发显示更换图标控件，然后点击上述更换图标控件生成图标更换指令并实现对终端图库的调用，接着用户在图库中随心选择一张图片。如果图库中没有图片资源，则操作停止。图3中，P1，P1，……，P9为从图库中调出并显示的图片。 [0044]　 需要说明的是，上述图库为用户更换图标提供图片源，并且上述图库为终端中的人们常用的普通图库，在日常生活中，人们拍照形成的图片或者网上下载的图片通常就存放在这个图库中，也正是因为这个图库可以存放任何用户想存放的图片，也就为用户提供了任何用户想要的图片。 [0046]　 步骤S102、响应对选择的图片的裁剪指令，完成对选择的图片的裁剪操作； [0047]　 具体地，当用户从图库中选择一张图片作为待更换的图片之后，可以根据自己的喜好，在该待更换的图片上选择自己想要的区域，然后下达对应该区域的裁剪指令，接着，依据这个裁剪指令对应的区域对上述待更换的图片进行裁剪，得到裁剪后的图片。 [0048]　 步骤S103、复制裁剪后的图片到原始图标的目录下，将原始图标更换为裁剪后的图片。 [0049]　 本发明中，针对步骤S103，具体地，可以通过以下内容实现：首先获取原始图标的目录和原始图标的文件名；然后，复制裁剪后的图片到原始图标的目录下，并将裁剪后的图片的文件名重命名为原始图标的文件名，更具体地，可以自动完成重命名操作，以此实现将原始图标更换为裁剪后的图片。 [0050]　 进一步地，在在复制裁剪后的图片到原始图标的目录下之前，还需要删除原始图标。当然，实际应用中，当对原始图标的删除操作需要权限时，先获取到删除该原始图标的权限，然后载进行删除操作。 [0051]　 本发明中，在将原始图标更换为裁剪后的图片之后，还可以通过控制桌面UI自动重新加载应用软件，在重新加载这个应用程序之后，该应用程序的图标显示为上述裁剪后的图标。 [0054]　 步骤1：选择一个桌面应用软件图标进行拖动； [0055]　 步骤2：对更换图标控件进行点击操作； [0056]　 步骤3：触发手机上的图库，显示所有图片，若图库没有图片资源，则操作停止； [0057]　 步骤4：用户选择一张图片进行裁剪； [0058]　 步骤5：当裁剪命令完成； [0059]　 步骤6：获得该应用软件图标文件的路径以及获得该应用软件图标文件的名称； [0060]　 步骤7：获得拥有删除应用软件图标的权限； [0061]　 步骤8：删除应用软件图标路径下的图标资源； [0062]　 步骤9：将裁剪完成的图片自动复制到应用软件图标目录下并且自动重命名； [0063]　 步骤10：luncher自动重新加载应用软件。 [0064]　 基于上述本发明实施例提供的应用软件图标的更换方法相对应，本发明实施例还提供了一种应用软件图标的更换系统，参考图4，该系统400可以包括如下内容： [0065]　 确定单元401，用于当检测到用户的图标更换指令时，确定用户从图库中选择的图片； [0066]　 裁剪单元402，用于响应对选择的图片的裁剪指令，完成对选择的图片的裁剪操作； [0067]　 更换单元403，用于复制裁剪后的图片到原始图标的目录下，将原始图标更换为裁剪后的图片。 [0068]　 上述系统400中，更换单元403可以包括以下子单元： [0069]　 获取子单元，用于获取原始图标的目录和原始图标的文件名； [0070]　 更换子单元，用于复制裁剪后的图片到原始图标的目录下，并将裁剪后的图片的文件名重命名为原始图标的文件名，以此实现将原始图标更换为裁剪后的图片。 [0071]　 上述系统400还可以包括删除单元，用于在复制裁剪后的图片到原始图标的目录下之前，删除原始图标。 [0072]　 上述系统400中，确定单元401具体通过检测用户对更换图标控件的操作来检测图标更换指令。 [0073]　 上述系统400还可以包括控制单元，用于在将原始图标更换为裁剪后的图片之后，控制桌面UI自动重新加载应用软件。 [0074]　 需要说明的是，本说明书中的各个实施例均采用递进的方式描述，每个实施例重点说明的都是与其它实施例的不同之处，各个实施例之间相同相似的部分互相参见即可。对于系统类实施例而言，由于其与方法实施例基本相似，所以描述得比较简单，相关之处参见方法实施例的部分说明即可。 [0075]　 以上对本发明所提供的一种应用软件图标的更换方法及系统进行了详细介绍。本</t>
  </si>
  <si>
    <t>基于上述技术方案，用户可以根据自己的喜好，从终端的图库中任意选择图片来进行图标更换，显著提高了用户体验度。</t>
  </si>
  <si>
    <t>EP1280077A3 |
WO2015117505 |
EP1280077A2 |
CN104267891A |
CN104252343A |
CN104199601A |
CN103383628A |
CN103019662A</t>
  </si>
  <si>
    <t>CN112783382A |
CN108388428A |
CN107092428A |
CN106383633A |
CN106201216A |
CN106020599A |
CN105912322A</t>
  </si>
  <si>
    <t>2.32</t>
  </si>
  <si>
    <t>控件 |
图库 |
用户操作界面 |
图标 |
点击 |
生成图标 |
用户选择 |
触发显示</t>
  </si>
  <si>
    <t>图片资源 |
应用程序 |
android系统 |
安卓系统 |
删除操作 |
应用软件 |
自动复制 |
文件名 |
原始图</t>
  </si>
  <si>
    <t>软件图标 |
图标资源 |
选择图片 |
软件图 |
图标控件 |
android终端 |
原始图标 |
更换图标 |
裁剪指令 |
更换指令 |
更换单元 |
控制桌面</t>
  </si>
  <si>
    <t>删除单元 |
子单元 |
确定单元</t>
  </si>
  <si>
    <t>3  2015.12.30 公布 公布
2016.01.27 实质审查的生效 实质审查的生效
IPC(主分类):G06F3/0484
申请日:20150916
2019.08.09 发明专利申请公布后的驳回 发明专利申请公布后的驳回
号牌文件类型代码=1602
号牌文件序号=10182688143463
IPC(主分类)=G06F   3/0484
申请公布日=20151230</t>
  </si>
  <si>
    <t>CN201520656840.3</t>
  </si>
  <si>
    <t>一种手机的摄像头安装结构</t>
  </si>
  <si>
    <t>　本实用新型公开了一种手机的摄像头安装结构，包括手机本体及摄像头，手机本体的顶部设置有凹槽，手机本体的凹槽内设置有USB接口，摄像头通过USB接头与USB接口对接，摄像头通过密封壳体封装在手机本体的凹槽内，摄像头置于一个球形壳体内，球形壳体的下端设置有空心螺栓，USB接头的下端与USB接口对接，上端设置有内螺纹接头，空心螺栓旋入内螺纹接头内，摄像头的通信线依次穿过球形壳体、空心螺栓和内螺纹接头并与USB接头的通信端连接，密封壳体的顶部设置有调节螺栓，调节螺栓穿过密封壳体并与球形壳体固定连接，密封壳体的前后两个侧面分别设置有一个摄像孔。本实用新型中的摄像头维护方便，一个摄像头可以满足前后两个方向的摄像，降低了成本。</t>
  </si>
  <si>
    <t>一种手机的摄像头安装结构，包括手机本体及摄像头，其特征在于：所述手机本体的顶部设置有凹槽，所述手机本体的凹槽内设置有USB接口，所述摄像头通过USB接头与所述USB接口对接，所述摄像头通过密封壳体封装在所述手机本体的凹槽内，所述摄像头置于一个球形壳体内，所述球形壳体的下端设置有空心螺栓，所述USB接头的下端与所述USB接口对接，上端设置有内螺纹接头，所述空心螺栓旋入所述内螺纹接头内，所述摄像头的通信线依次穿过所述球形壳体、所述空心螺栓和所述内螺纹接头并与所述USB接头的通信端连接，所述密封壳体的顶部设置有调节螺栓，所述调节螺栓穿过所述密封壳体并与所述球形壳体固定连接，所述密封壳体的前后两个侧面分别设置有一个摄像孔，所述摄像头位于两个摄像孔之间的中点处。</t>
  </si>
  <si>
    <t>张耀辉 |
杨平 |
赵天勇</t>
  </si>
  <si>
    <t>2015/08/27</t>
  </si>
  <si>
    <t>2015/12/16</t>
  </si>
  <si>
    <t>　 目前所用到的智能手机都配置有摄像头，一般情况下都具有前置和后置两个摄像头，这种摄像头的安装结构存在着一定的缺陷：拆装麻烦，需要将手机的后壳全部拆开，维护麻烦，摄像头不能够取下，摄像头不可转动，两个摄像头的结构成本太高。</t>
  </si>
  <si>
    <t>　 本实用新型涉及通信设备技术领域，尤其涉及一种手机的摄像头安装结构。</t>
  </si>
  <si>
    <t>[0018]　 下面结合附图对本实用新型作进一步说明： [0019]　 如图1、图2、图3和图4所示，本实用新型包括手机本体1及摄像头3，手机本体1的顶部设置有凹槽，手机本体1的凹槽内设置有USB接口5，摄像头3通过USB接头7与USB接口5对接，摄像头3通过密封壳体2封装在手机本体1的凹槽内，摄像头3置于一个球形壳体8内，球形壳体8的下端设置有空心螺栓9，USB接头7的下端与USB接口5对接，上端设置有内螺纹接头10，空心螺栓9旋入内螺纹接头10内，摄像头3的通信线依次穿过球形壳体8、空心螺栓9和内螺纹接头10并与USB接头7的通信端连接，密封壳体2的顶部设置有调节螺栓4，调节螺栓4穿过密封壳体2并与球形壳体8固定连接，密封壳体2的前后两个侧面分别设置有一个摄像孔11，摄像头3位于两个摄像孔11之间的中点处。 [0020]　 摄像头3为微型摄像头3，大小与现有技术中的摄像头大小一致便可，便于在手机上进行组装。 [0021]　 手机本体1的凹槽内设置有销孔6，密封壳体2设置有与销孔6相匹配的插销12，密封壳体2通过插销12固定在手机本体1的凹槽处，这种连接结构，便于拆下和安装密封壳体2。 [0022]　 调节螺栓4与密封壳体2之间为螺纹连接，这样调节螺栓4可以增加结构稳定性，不容易晃动。 [0023]　 球形壳体8与空心螺栓9固定焊接，保证球形壳体8与空心螺栓9之间无相对位移。调节螺栓4穿过密封壳体2并与球形壳体8固定焊接，保证调节螺栓4与球形壳体8之间无相对位移。 [0024]　 本实用新型所述手机的摄像头安装结构，在制作时，为了使得外部结构更加美观，调节螺栓4伸出密封壳体2的部分不易过长，密封壳体2与手机本体1之间的缝隙应尽量做到最小。本实用新型在使用时，可以通过转动调节螺栓4来调节摄像头3的摄像方向，在本实施例中可以转动到前后两个方向，一个摄像头3起到了两个摄像头的作用，而且操作方便，在摄像头3转动的过程中，USB接头7是固定不动的，空心螺栓9、球形壳体8和摄像头3均在转动，摄像头3与USB接头7之间的通信线需要做的长一点，使其能够蜷缩在内部，从而在转动的过程中不会扯断。 [0025]　 以上仅为本实用新型的较佳实施例而已，并不用以限制本实用新型，凡在本实用新型的精神和原则之内所作的任何修改、等同替换和改进等，均应包含在本实用新型的保护范围内。</t>
  </si>
  <si>
    <t>本实用新型中的摄像头维护方便，一个摄像头可以满足前后两个方向的摄像，降低了成本。</t>
  </si>
  <si>
    <t>手机本体 |
摄像孔 |
usb接头 |
usb接口 |
微型摄像头 |
摄像头 |
手机 |
智能手机 |
通信端 |
封装在 |
通信线</t>
  </si>
  <si>
    <t>密封壳体 |
球形壳体 |
螺纹连接 |
上端设置 |
glob-top encapsulation |
固定焊接</t>
  </si>
  <si>
    <t>空心螺栓 |
内螺纹接头 |
凹槽处 |
旋入 |
拆装 |
凹槽内 |
连接结构 |
安装结构 |
调节螺栓 |
插销固定 |
对接 |
插销 |
相匹配</t>
  </si>
  <si>
    <t>内部结构 |
相对位移</t>
  </si>
  <si>
    <t>1  2015.12.16 授权 授权</t>
  </si>
  <si>
    <t>北京天奇智新知识产权代理有限公司11340; 杨春</t>
  </si>
  <si>
    <t>610000四川省成都市高新区交子大道88号中航国际广场1幢4层401-408号</t>
  </si>
  <si>
    <t>CN201510595311.1</t>
  </si>
  <si>
    <t>一种应用程序的恢复方法及系统</t>
  </si>
  <si>
    <t>　本发明公开了一种应用程序的恢复方法及系统，该方法包括：编译针对第三方应用程序apk的Android.mk文件；在上述编译的过程中，安装apk及与该apk相关的安装文件到data/app目录，并将apk及与apk相关的安装文件备份到system/etc目录；当检测到设备为恢复出厂设置后的启动状态时，将system/etc目录下的apk及与apk相关的安装文件安装到data/app目录。本发明有效解决了现有技术中手机FDR后应用程序没法恢复的技术问题，进而能够使厂商在定制一些第三方应用程序时得到的处理方式更加灵活，并且可以统一管理，减少沟通上的成本。</t>
  </si>
  <si>
    <t>一种应用程序的恢复方法，其特征在于，包括： 　　编译针对第三方应用程序apk的Android.mk文件； 　　在所述编译的过程中，安装所述apk及与所述apk相关的安装文件到data/app目录，并将所述apk及与所述apk相关的安装文件备份到system/etc目录； 　　当检测到设备为恢复出厂设置后的启动状态时，将所述system/etc目录下的所述apk及与所述apk相关的安装文件安装到所述data/app目录。</t>
  </si>
  <si>
    <t>陈海波</t>
  </si>
  <si>
    <t>2015/09/17</t>
  </si>
  <si>
    <t>G06F 11/14|G06F  9/445</t>
  </si>
  <si>
    <t>G06F 11/14</t>
  </si>
  <si>
    <t>　 目前，众所周知，Android作为一个开源的操作系统，许多厂商都在此基础上进行二次开发，定制一些具有自己特色的功能，同时也会跟一些第三方公司合作，预安装一些第三方的应用与服务，以便手机的功能变得更加丰富，以满足用户的各种需求，加大自己的产品在市场上的竞争力。可是，在合作期间，由于信息保密性的缘故，第三方公司往往不会提供应用程序的源码给厂商，而是提供一个apk，然后厂商通过编写Android.mk文件的方式将其预安装到手机上。&lt;br/&gt;　 在实际应用中，某些apk里会集成一些so库文件或者jar包，并且读取这些文件的路径为data目录，而非system目录。在这种情况下，如果将对apk进行预安装时，如果将apk安装到system/app下，会因为跟so库文件或者jar包文件路径不一致，导致异常产生，应用程序没法启动；但是，如果将apk安装到data/app下，一旦手机FDR(Factory Data Reset，恢复出厂设置)后，应用程序将没法恢复。而应用程序没法恢复与厂商的初衷是相违背的。&lt;br/&gt;　 当然，这种情况下，厂商可以跟第三方公司的技术人员沟通，修改读取so库文件或者jar包的路径为system目录。可是，这样将会造成厂商对第三方应用程序的过多依赖，没法统一处理，沟通成本增加。</t>
  </si>
  <si>
    <t>　 本发明涉及应用软件管理技术领域，特别是涉及一种应用程序的恢复方法及系统。</t>
  </si>
  <si>
    <t>[0029]　 本发明的核心是提供一种应用程序的恢复方法及系统，以解决现有技术中手机FDR后应用程序没法恢复的技术问题。 [0031]　 参考图1，图1示出了本发明实施例提供的一种应用程序的恢复方法的流程图，该方法具体可以包括如下步骤： [0032]　 步骤S100、编译针对第三方应用程序apk的Android.mk文件； [0033]　 具体地，在实际应用中，厂商拿到第三方公司提供的应用程序apk(简称apk)后，先解压这个apk，接着再针对该apk编写Android.mk文件，然后对编好的Android.mk文件进行源码编译。 [0034]　 其中，Android应用程序包文件(apk)是一种Android操作系统上的应用程序安装文件格式，其英文全称为“application package file”。 [0036]　 步骤S101、在编译的过程中，安装apk及与该apk相关的安装文件到data/app目录，并将apk及与该apk相关的安装文件备份到system/etc目录； [0037]　 具体地，源码编译成image的时候，判断该apk是否为第三方apk，如果是，则将该apk以及相关安装文件安装到data/app目录下，同时将其备份到system/etc目录下。 [0038]　 步骤S102、当检测到设备为恢复出厂设置后的启动状态时，将system/etc目录下的apk及与该apk相关的安装文件安装到data/app目录。 [0039]　 具体地，当用户点击FDR，重启设备时，通过判断是否为factory reset来将备份在system/etc的apk以及相关安装文件重新安装到data/app目录下，从而实现第三方应用程序的恢复。 [0040]　 实际应用中，对设备进行恢复出厂设置的操作，清空data/app目录下的apk及与该apk相关的安装文件。 [0044]　 步骤S200、Boot ROM：当电源按下，引导芯片代码开始从预定义的地方开始执行，启动系统。 [0045]　 步骤S201、Boot Loader：启动引导程序，检测RAM，设置网卡，内存等等参数。 [0047]　 步骤S203、init：运行init进程，其主要目的有两个，一是挂载目录，比如/sys，/dev，/proc，二是运行init.rc脚本，进行Android的一些初始化工作。这个流程上，Restore_apps服务将被添加进来，作为一个服务启动起来。 [0048]　 步骤S204、Restore_apps：恢复预安装应用的服务。 [0049]　 步骤S205、Zygote：启动Zygote进程。用于管理android的各种进程。 [0050]　 步骤S206、Dalvik VM：启动虚拟机。 [0051]　 步骤S207、System Servers：启动系统服务。 [0052]　 实际具体实施时，相较现有技术的开机流程，步骤S203需要进行一定的定制修改，步骤S204为新添加的流程，用于恢复预安装的应用程序。 [0053]　 基于上述本发明实施例提供的应用程序的恢复方法相对应，本发明实施例还提供了一种应用程序的恢复系统，参考图3，该系统300可以包括如下内容： [0054]　 编译单元301，用于编译针对第三方应用程序apk的Android.mk文件； [0055]　 备份单元302，用于在编译的过程中，安装apk及与apk相关的安装文件到data/app目录，并将apk及与apk相关的安装文件备份到system/etc目录； [0056]　 安装单元303，用于当检测到设备为恢复出厂设置后的启动状态时，将system/etc目录下的apk及与apk相关的安装文件安装到data/app目录。 [0057]　 本发明中，上述安装单元303具体可以用于： [0058]　 在运行init进程时，将system/etc目录下的apk及与apk相关的安装文件安装到data/app目录。 [0059]　 本发明中，上述系统300还可以包括： [0060]　 恢复出厂设置单元，用于在检测到设备为恢复出厂设置后的启动状态之前，对设备进行恢复出厂设置的操作，清空data/app目录下的apk及与apk相关的安装文件。 [0061]　 本发明中，上述设备具体可以为智能手机。 [0062]　 需要说明的是，本说明书中的各个实施例均采用递进的方式描述，每个实施例重点说明的都是与其它实施例的不同之处，各个实施例之间相同相似的部分互相参见即可。对于系统类实施例而言，由于其与方法实施例基本相似，所以描述得比较简单，相关之处参见方法实施例的部分说明即可。</t>
  </si>
  <si>
    <t>本发明有效解决了现有技术中手机FDR后应用程序没法恢复的技术问题，进而能够使厂商在定制一些第三方应用程序时得到的处理方式更加灵活，并且可以统一管理，减少沟通上的成本。</t>
  </si>
  <si>
    <t>WO2015055074 |
CN104679544A |
CN104679534A |
CN104123199A |
CN103176864A |
CN102768628A</t>
  </si>
  <si>
    <t>CN108920704A</t>
  </si>
  <si>
    <t>系统文件 |
库文件 |
源码 |
编译 |
安装文件 |
操作系统 |
android |
应用程序 |
文件路径 |
编写 |
目录 |
文件 |
文件格式 |
修改 |
开源</t>
  </si>
  <si>
    <t>挂载目录 |
程序安装 |
启动引导程序 |
init进程 |
zygote |
开机流程 |
加载驱动 |
安装单元</t>
  </si>
  <si>
    <t>备份 |
恢复系统 |
恢复方法 |
二次开发 |
软件管理</t>
  </si>
  <si>
    <t>启动系统 |
系统设置 |
运行 |
启动状态</t>
  </si>
  <si>
    <t>3  2015.12.16 公开 公开
2016.01.13 实质审查的生效 实质审查的生效
IPC(主分类):G06F11/14
申请日:20150917
2019.05.03 发明专利申请公布后的驳回 发明专利申请公布后的驳回
IPC(主分类):G06F  11/14
申请公布日:20151216</t>
  </si>
  <si>
    <t>CN201510483060.8</t>
  </si>
  <si>
    <t>进程的内存回收方法及装置</t>
  </si>
  <si>
    <t>　本发明公开了一种进程的内存回收方法及装置。该方法包括：获取目标进程对应的至少一个物理页；从所述至少一个物理页中，查找未被所述目标进程使用的目标物理页；回收所述目标物理页。本发明通过查找目标进程对应的物理页，并从物理页中找到未被目标进程使用的目标物理页，并回收目标物理页。现有技术有面向系统整体的内存回收，或者直接杀死进程等方式。本发明能够将目标进程未使用的目标物理页进行回收，因此在不妨碍目标进程运行的同时，实现目标物理页的回收，减少耗时，提高资源利用率。</t>
  </si>
  <si>
    <t>一种进程的内存回收方法，其特征在于，包括： 　　获取目标进程对应的至少一个物理页； 　　从所述至少一个物理页中，查找未被所述目标进程使用的目标物理页； 　　回收所述目标物理页。</t>
  </si>
  <si>
    <t>一种进程的内存回收方法，其特征在于，包括： 　　获取目标进程对应的至少一个物理页； 　　从所述至少一个物理页中，查找未被所述目标进程使用的目标物理页； 　　回收所述目标物理页； 　　所述从所述至少一个物理页中，查找未被所述目标进程使用的目标物理页，包括： 　　从所述至少一个物理页中，查找至少一个非活动状态的匿名页； 　　从所述至少一个非活动状态的所述匿名页中，将引用计数为零的匿名页确定为所述目标物理页，所述引用计数用于表示使用所述物理页的进程数量； 　　相应的，所述回收所述目标物理页，包括： 　　将所述目标物理页放入交换区域； 　　在从所述至少一个物理页中，查找至少一个匿名页之后，所述方法还包括： 　　从所述至少一个非活动状态的所述匿名页中，查找引用计数大于零的匿名页； 　　将所述引用计数大于零的匿名页的引用计数减一。</t>
  </si>
  <si>
    <t>杨莹莹 |
潘达宇</t>
  </si>
  <si>
    <t>杨莹莹</t>
  </si>
  <si>
    <t>2015/08/03</t>
  </si>
  <si>
    <t>2018/07/27</t>
  </si>
  <si>
    <t>G06F  9/50|G06F 12/08</t>
  </si>
  <si>
    <t>　 随着终端中运行的软件数量的提高，软件占用的内存也随之增加。由于现有系统均支持多进程的并行操作，因此当运行的进程占用的内存达到预定阈值时，系统启动内存回收，以便为新的进程提供足够的内存。&lt;br/&gt;　 目前，安卓系统中会通过杀死进程回收进程资源，来节省内存。但是在关闭进程回收了进程的所有资源后，当再次打开需要被关闭的进程时，需要重新申请内存等操作，造成耗时。</t>
  </si>
  <si>
    <t>　 本发明实施例涉及内存管理技术，尤其涉及一种进程的内存回收方法及装置。</t>
  </si>
  <si>
    <t>[0025]　 实施例一 [0026]　 图1为本发明实施例一提供的进程的内存回收方法的流程图，本实施例可适用于当内存压力达到一定阈值需要进行内存回收的情况，该方法可以由具有内存处理能力的电子设备来执行，如智能手机、平板电脑、个人电脑(Personal Computer，PC)，智能穿戴设备等，该方法具体包括如下步骤： [0027]　 步骤110、获取目标进程对应的至少一个物理页。 [0028]　 目标进程为电子设备后台运行的任意进程。根据后台运行的各进程进入后台的时间和进程优先级来综合确定出目标进程。例如：将第一个后台进程确定为目标进程，执行步骤110至步骤130，然后将第二个后台进程确定为目标进程，执行步骤110至步骤130，以此类推，直至最后一个后台进程。在上述循环过程中，当回收的内存量到达一定阈值时，可结束将当前目标进程的下一个进程确定为目标进程。也可根据一定的周期，定时对后台进程进行内存回收，对每个后台进程执行步骤110至步骤130。 [0029]　 目标进程运行过程中使用的数据会存放在物理页中，而目标进程在进行编程时往往使用逻辑地址进行编码，因此可通过页表将逻辑地址与物理地址进行转换。逻辑地址指向逻辑页，物理地址指向物理页。因此可通过页表找到目标进程对应的至少一个物理页。 [0030]　 步骤120、从至少一个物理页中，查找未被目标进程使用的目标物理页。 [0031]　 目标物理页为未被所述目标进程使用的物理页。未被所述目标进程使用指目标进程没有引用目标物理页，也没有对目标物理页进行修改。 [0032]　 步骤130、回收目标物理页。 [0033]　 可通过释放目标物理页的方式进行回收。将目标物理页释放后，目标物理页可被重新使用。 [0035]　 实施例二 [0036]　 本方法实施例还提供了一种进程的内存回收方法，作为对上述实施例的进一步说明，步骤120、从至少一个物理页中，查找未被目标进程使用的目标物理页，可通过下述方式进行实施： [0037]　 步骤121、从至少一个物理页中，查找至少一个非活动状态的匿名页。 [0038]　 物理页的活动状态分为活动(Active)状态和非活动(inActive)状态。活动状态表示物理页正在被访问或正在进行数据写入。非活动状态表示物理页目前未被访问，处于静置中。 [0039]　 物理页包括匿名页，匿名页可用于表示进程在用户模式下的堆栈等。从物理页中找到匿名页的实现方式可参照现有技术实施。 [0040]　 步骤122、从至少一个非活动状态的匿名页中，将引用计数为零的匿名页确定为目标物理页。 [0041]　 其中，所述引用计数用于表示使用所述物理页的进程数量。引用计数为零时，表示匿名页没有被进程引用。引用计数大于零时，表示有进程应用匿名页。例如，引用计数为3，则表示有三个进程引用了匿名页。引用计数是一个记录匿名页被引用次数的整数。当进程对匿名页进行引用时，匿名页的引用计数加1。当进程取消对匿名页的引用时，引用计数减1。 [0042]　 相应的，步骤130、回收目标物理页，可通过下述方式进行实施： [0043]　 步骤131、将目标物理页放入交换区域。 [0044]　 匿名页被放入到交换(SWAP)区域后，可被重新使用。例如重新填入堆栈数据等。 [0046]　 本发明实施例还提供了一种进程的内存回收方法，作为对上述实施例的进一步说明，如图3所示，在步骤121、从至少一个物理页中，查找至少一个非活动状态的匿名页之后，所述方法还包括： [0047]　 步骤123、从至少一个非活动状态的匿名页中，查找引用计数大于零的匿名页。 [0048]　 步骤124、将引用计数大于零的匿名页的引用计数减一。 [0049]　 如果匿名页只被目标进程所引用，则其引用计数为1。如果匿名页除被目标进程引用外，还被其他进程引用，在引用计数大于1。如果引用计数为1，则进行减1操作后，引用计数为零。当目标进程再次执行内存回收操作(执行步骤110至步骤130)时，如果匿名页的引用计数为0，则回收匿名页。如果引用计数大于1，则进行减1操作后，如果目标进程以外的其他进程执行内存回收操作时，若涉及该匿名页，则再次对匿名页的引用计数进行减1操作。如果有N个其他进程执行了内存回收操作，且N个其他进程均引用了该匿名页，则该匿名页的引用计数减N，N为正整数。 [0051]　 本发明实施例还提供了一种进程的内存回收方法，作为对上述实施例的进一步说明，如图4所示，步骤120、从至少一个物理页中，查找未被目标进程使用的目标物理页，可通过下述方式进行实施： [0052]　 步骤121’、从至少一个物理页中，查找至少一个非活动状态的文件页。 [0053]　 物理页还包括文件页。由于物理页具有活动状态和非活动状态，因此文件页也具有活动状态和非活动状态。 [0054]　 步骤122’、将至少一个非活动状态的文件页中的干净页确定为目标物理页。 [0055]　 文件页分为脏(dirty)页和干净页(又称非脏页)。如果文件页中的数据被进程修改，则该文件页为脏页。若未被进程修改，则为干净页。修改文件页的进程不一定是目标进程，也可以是使用了该文件页的其他进程。 [0056]　 相应的，步骤130、回收目标物理页，可通过下述方式进行实施： [0057]　 步骤131’、释放目标物理页。 [0059]　 本发明实施例还提供了一种进程的内存回收方法，作为对上述实施例的进一步说明，步骤110、获取目标进程对应的至少一个物理页，可通过下述方式进行实施： [0060]　 步骤101、获取目标进程对应的虚拟存储区域链表，虚拟存储区域链表由至少一个虚拟存储区域组成。 [0061]　 虚拟存储区域链表中，每个链表单元对应一个虚拟存储区域。虚拟存储区域包括起始地址和结束地址。 [0062]　 步骤102、对每个虚拟存储区域进行下述操作，以便获取与目标进程对应的至少一个物理页： [0063]　 根据链表顺序，将从第一个虚拟存储区域至最后一个虚拟存储区域依次确定为当前虚拟存储区域。 [0064]　 102a、获取当前虚拟存储区域的起始地址和结束地址，起始地址指向当前存储区域中的第一个字节，结束地址指向当前存储区域中的最后一个字节。 [0065]　 102b、根据起始地址和结束地址确定虚拟存储区域对应的至少一个页表，页表用于记载虚拟页与物理页的对应关系。 [0067]　 需要说明的是，上述方法可应用于安卓(Android)系统，也可应用于苹果系统(iOS)或微软Windows系统中。 [0068]　 下面通过一个使用场景对上述实施例进行具体描述，如图5所示，所示方法包括： [0069]　 步骤201、获取目标进程对应的至少一个物理页。执行步骤202或207。 [0070]　 步骤202、从至少一个物理页中，查找至少一个非活动状态的匿名页。执行步骤203。 [0071]　 步骤203、分别获取每个匿名页的引用计数。执行步骤204。 [0072]　 步骤204、如果引用计数大于零，则将引用计数大于零的匿名页的引用计数减一。结束。 [0073]　 步骤205、如果引用计数为零，则将匿名页确定为目标物理页。执行步骤206。 [0074]　 步骤206、将目标物理页放入交换区域。结束。 [0075]　 步骤207、从至少一个物理页中，查找至少一个非活动状态的文件页。执行步骤208。 [0076]　 步骤208、将至少一个文件页中的干净页确定为目标物理页。执行步骤209。 [0077]　 步骤209、释放目标物理页。结束。 [0078]　 在本使用场景中，步骤202至步骤206用于对处于非活动状态且引用计数为零的匿名页进行回收。步骤207至步骤209用于对处于非活动状态且为干净页的文件页进行回收。步骤202至步骤206以及步骤207至步骤209可以同时执行，也可择一执行。同时执行相比择一执行能够回收更多的内存。 [0079]　 实施例三 [0080]　 本发明实施例还提供了一种进程的内存回收装置，所示装置位于电子设备中，所示电子设备可以为智能手机、平板电脑、个人电脑以及智能穿戴设备，所示装置用于实现上述实施例提供的方法，如图6所示，所示装置包括： [0081]　 物理页获取单元11，用于获取目标进程对应的至少一个物理页； [0082]　 目标物理页查找单元12，用于从所述物理页获取单元11获取的所述至少一个物理页中，查找未被所述目标进程使用的目标物理页； [0083]　 目标物理页回收单元13，用于回收所述目标物理页查找单元12查找到的所述目标物理页。 [0084]　 进一步的，如图7所示，所述目标物理页查找单元12，包括： [0085]　 匿名页查找子单元121，用于从所述物理页获取单元11获取的所述至少一个物理页中，查找至少一个非活动状态的匿名页； [0086]　 第一确定子单元122，用于从所述匿名页查找子单元121查找到的所述至少一个所述匿名页中，将引用计数为零的匿名页确定为所述目标物理页，所述引用计数用于表示使用所述物理页的进程数量； [0087]　 相应的，所述目标物理页回收单元13用于，将所述目标物理页放入交换区域。 [0088]　 进一步的，如图8所示，所述目标物理页查找单元12还包括： [0089]　 引用计数查找子单元123，用于从所述匿名页查找子单元121查找到的所述至少一个所述非活动状态的匿名页中，查找引用计数大于零的匿名页； [0090]　 减一处理子单元124，用于将所述引用计数查找子单元123查找到的所述引用计数大于零的匿名页的引用计数减一。 [0091]　 进一步的，如图9所示，所述目标物理页查找单元12还包括： [0092]　 文件页查找子单元125，用于从所述物理页获取单元11获取的所述至少一个物理页中，查找至少一个非活动状态的文件页； [0093]　 第二确定子单元126，用于将所述文件页查找子单元125查找到的所述至少一个文件页中的干净页确定为所述目标物理页； [0094]　 相应的，所述目标物理页回收单元13还用于，释放所述目标物理页。 [0095]　 进一步的，如图10所示，所述物理页获取单元11，包括： [0096]　 链表获取子单元111，用于获取所述目标进程对应的虚拟存储区域链表，所述虚拟存储区域链表由至少一个虚拟存储区域组成； [0097]　 物理页获取子单元112，用于对每个所述虚拟存储区域进行下述操作，以便获取与所述目标进程对应的至少一个物理页： [0098]　 获取当前虚拟存储区域的起始地址和结束地址，所述起始地址指向所述当前存储区域中的第一个字节，所述结束地址指向所述当前存储区域中的最后一个字节； [0099]　 根据所述起始地址和所述结束地址确定所述虚拟存储区域对应的至少一个页表，所述页表用于记载虚拟页与物理页的对应关系； [0100]　 根据所述至少一个页表确定所述当前虚拟存储区域对应的至少一个物理页。</t>
  </si>
  <si>
    <t>本发明能够将目标进程未使用的目标物理页进行回收，因此在不妨碍目标进程运行的同时，实现目标物理页的回收，减少耗时，提高资源利用率。</t>
  </si>
  <si>
    <t>1.51</t>
  </si>
  <si>
    <t>CN104008061A |
CN103593298A |
CN102662866A |
US20130145085A1</t>
  </si>
  <si>
    <t>CN111078586B |
CN108205473B |
CN108228339B |
CN108205471B |
CN108205498B |
CN108228341B |
CN108228449B |
CN108287760B |
CN108228340B |
CN108205501B |
WO2022135160A1 |
WO2019137252A1 |
CN114461375A |
CN111078586A |
CN110008016A |
CN108287760A |
CN108228449A |
CN108228341A |
CN108228340A |
CN108228339A |
CN108205473A |
CN108205471A |
CN108205498A |
CN108205501A |
CN105975341A |
US20190220418A1 |
US10990540B2</t>
  </si>
  <si>
    <t>12.26</t>
  </si>
  <si>
    <t>CN105159777B</t>
  </si>
  <si>
    <t>引用计数 |
gene regulation system |
物理页 |
2-壬炔酸乙酯 |
目标进程 |
执行内存 |
起始地址 |
后台进程 |
物理地址 |
逻辑地址 |
进程 |
进程修改 |
结束地址 |
进程执行 |
虚拟存储 |
数据写入 |
进程运行 |
系统启动 |
存储区域</t>
  </si>
  <si>
    <t>回收内存 |
虚拟页 |
内存压力 |
关闭进程 |
内存回收 |
区域链表 |
exciting light</t>
  </si>
  <si>
    <t>文件页 |
交换区域 |
回收单元</t>
  </si>
  <si>
    <t>子单元 |
对应关系 |
获取目标</t>
  </si>
  <si>
    <t>3  2015.12.16 公开 公开
2016.01.13 实质审查的生效 实质审查的生效
IPC(主分类):G06F9/50
申请日:20150803
2018.07.27 授权 授权</t>
  </si>
  <si>
    <t>CN201510482940.3</t>
  </si>
  <si>
    <t>进程处理方法及装置</t>
  </si>
  <si>
    <t>　本发明公开了一种进程处理方法及装置。该方法包括：从至少一个后台进程中确定目标进程；冻结所述目标进程，使所述目标进程将其运行状态调整为休眠状态；若接收到所述目标进程的相关处理指令，则对所述相关处理指令进行缓存；若接收到所述目标进程的解冻指令，则对所述目标进程进行解冻，使所述目标进程被唤醒；所述目标进程执行缓存的所述相关处理指令。本发明能够通过冻结的方式释放目标进程所占用的系统资源，提高资源利用率；同时，解冻后目标进程能够执行冻结期间接收到的相关处理指令，提高进程可靠性。</t>
  </si>
  <si>
    <t>一种进程处理方法，其特征在于，包括： 　　从至少一个后台进程中确定目标进程； 　　冻结所述目标进程，使所述目标进程将其运行状态调整为休眠状态； 　　若接收到所述目标进程的相关处理指令，则对所述相关处理指令进行缓存； 　　若接收到所述目标进程的解冻指令，则对所述目标进程进行解冻，使所述目标进程被唤醒； 　　所述目标进程执行缓存的所述相关处理指令。</t>
  </si>
  <si>
    <t>一种进程处理方法，其特征在于，包括： 　　从至少一个后台进程中确定目标进程； 　　冻结所述目标进程，使所述目标进程将其运行状态调整为休眠状态； 　　若接收到所述目标进程的相关处理指令，则对所述相关处理指令进行缓存； 　　若接收到所述目标进程的解冻指令，则对所述目标进程进行解冻，使所述目标进程被唤醒； 　　所述目标进程执行缓存的所述相关处理指令； 　　其中，所述目标进程的描述符包括冻结标志，所述冻结所述目标进程，使所述目标进程将其运行状态调整为休眠状态包括： 　　在内核空间查找所述目标进程的描述符； 　　将所述描述符的冻结标志置位； 　　通过内核向所述目标进程发送预设指令，所述预设指令用于触发所述目标进程执行信号挂起流程； 　　在执行所述信号挂起流程之前，调用所述目标进程获取自身描述符中冻结标志的置位情况； 　　如果所述冻结标志置位，则促使所述进程将自身的运行状态修改为休眠状态。</t>
  </si>
  <si>
    <t>潘达宇 |
赵鸿飞</t>
  </si>
  <si>
    <t>潘达宇</t>
  </si>
  <si>
    <t>2019/02/19</t>
  </si>
  <si>
    <t>　 随着科技的发展，智能手机等电子设备上运行的应用越来越多，应用对应的进程所占用的系统资源随之增加。&lt;br/&gt;　 当电子设备运行有多个进程时，进程分为前台进程和后台进程。前台进程为用户当前操作的进程，显示器中输出由前台进程的相关界面，实现人机交互。后台进程为除前台进程以外的其他进程，后台进程能够在后台自动运行。后台进程能够接受用户的关闭操作，但无法进行人机交互。&lt;br/&gt;　 后台进程需要占用一定的系统资源(如处理器资源)，当用户后台进程数量增加时，后台进程所占用的系统资源增加。当后台进程占用的系统资源大于阈值时，前台进程无法得到充足的系统资源，进而降低前台进程的执行效率，系统资源利用率低。</t>
  </si>
  <si>
    <t>　 本发明实施例涉及电子设备应用技术，尤其涉及一种进程处理方法及装置。</t>
  </si>
  <si>
    <t>[0028]　 实施例一 [0029]　 图1为本发明实施例一提供的进程处理方法的流程图，本实施例可适用于运行有多个后台进程时进行系统资源优化的情况，该方法可以由智能手机、平板电脑、个人电脑等电子设备来执行，具体包括如下步骤： [0030]　 步骤110、从至少一个后台进程中确定目标进程。 [0031]　 目标进程可以是用户手动选择的进程，也可以由电子设备根据一定算法进行确定。现有技术中提供了根据进程的运行时间、资源的使用情况确定进程是否有必要继续运行的方案，具体内容可参照现有技术中的相关文献。 [0032]　 步骤120、冻结目标进程，使目标进程将其运行状态调整为休眠状态。 [0034]　 步骤130、若接收到目标进程的相关处理指令，则对相关处理指令进行缓存。 [0035]　 当目标进程处于休眠状态时，若接收到所述目标进程的相关处理指令，则对所述相关处理指令进行缓存。缓存时可通过内核对接收到的相关处理指令进行缓存。相关处理指令为目标进程正常运行时会接收到的处理指令，例如数据收发指令、数据处理指令等。 [0036]　 步骤140、若接收到目标进程的解冻指令，则对目标进程进行解冻，使目标进程被唤醒。 [0037]　 解冻指令用于将冻结的目标进程进行唤醒。解冻指令可以在用户在前台启动目标进程对应的应用图标时触发。也可以在用户通过解冻菜单选择解冻的进程时触发。进程被解冻后，其运行状态由休眠状态切换到唤醒状态。 [0038]　 步骤150、目标进程执行缓存的相关处理指令。 [0039]　 目标进程被唤醒后，执行冻结期间缓存的相关处理指令。执行时，可按照缓存的先后顺序，依次执行。若在唤醒后，用户触发了目标进程的相关处理指令，则在执行完缓存的处理指令之后，执行用户触发的相关处理指令。 [0041]　 实施例二 [0042]　 本发明实施例还提供了一种进程处理的方法，作为对实施例一的进一步说明，步骤110、从至少一个后台进程中确定目标进程，可通过下述任意一种或多种的组合进行实施： [0043]　 方式一：根据至少一个后台进程中每个后台进程权重确定所述目标进程。 [0044]　 1)将至少一个后台进程中权重最低的进程确定为目标进程。 [0045]　 进程的权重可根据进程的类型确定。例如，系统进程的权重高于用户进程的权重；用户进程中，安全进程的权重高于多媒体进程的权重。 [0046]　 2)将至少一个后台进程中权重低于预设权重的后台进程确定为目标进程。 [0047]　 假设进程的权重分为1至5五个权重级别。权重1的权重最小，对应多媒体进程，权重5的权重最大，对应系统进程。预设权重为2或3，其中权重2对应网络进程，权重3对应安全进程。此时，可能将多个后台进程确定为目标进程，此时每个进程的处理方式可按照步骤120至150执行。 [0048]　 方式二：根据至少一个后台进程中每个后台进程的运行时长确定所述目标进程。 [0049]　 1)将至少一个后台进程中运行时长最长的后台进程确定所述目标进程。 [0050]　 计时时长的获取方式包括：1、进程由用户在前台进行启动，启动时开始计时。计时结果即为进程的运行时长。 [0051]　 2、当进程被转移到后台时起启动计时，计时结果极为进程的运行时长。 [0052]　 2)将至少一个后台进程中运行时长大于预设运行时长的后台进程确定所述目标进程。 [0053]　 作为一种举例，预设运行时长为15分钟。此时，可能将多个后台进程确定为目标进程，此时每个进城的处理方式可按照步骤120至150执行。 [0054]　 方式三：根据至少一个后台进程中每个后台进程所占用的系统资源确定所述目标进程。 [0055]　 1)将至少一个后台进程中所占用的系统资源量最多的后台进程确定所述目标进程。 [0056]　 后台进程所占用的系统资源可以为占用总资源的比例，例如占用CPU的10％。 [0057]　 2)将至少一个后台进程中所占用的系统资源量大于预设系统资源量的后台进程确定所述目标进程。 [0058]　 作为一种举例，预设系统资源量为总资源量的百分之5。此时，可能将多个后台进程确定为目标进程，此时每个进城的处理方式可按照步骤120至150执行。 [0059]　 可通过上述三种方式中任意一种确定目标进程，也可通过任意两者或者三者的组合确定目标进程。组合时，将同时满足两种或三种方式的进程确定为目标进程。由于组合方式较多，此处不作赘述。 [0060]　 本发明实施例还提供了一种进程处理方法，作为对上述实施例的进一步说明，如图2所示，所述目标进程的描述符包括冻结标志，步骤120、冻结所述目标进程，使所述目标进程将其运行状态调整为休眠状态，可通过下述方式进行实施： [0061]　 步骤200、在目标进程的描述符中添加冻结标志，使得目标进程的描述符包括冻结标志。 [0062]　 进程的描述符均存储在内核空间。现有技术中对于目标进程的描述符的定义为：进程描述符中不仅包含了许多描述进程属性的字段,而且还有一系列指向其他数据结构的指针。在描述符中添加一个标志，用于表示进程的冻结情况。冻结标志的大小可以为一个字节(byte)，当置位时标志的值为1，当清零时标志的值为0。冻结标志的位置可以根据使用需求添加到描述符中，作为一种举例，冻结标志位于描述符的最后一个字节。 [0063]　 步骤201、在内核空间查找目标进程的描述符。 [0064]　 根据目标进程的进程标志在内存空间查找目标进程的描述符。 [0065]　 步骤202、将描述符的冻结标志置位。 [0066]　 置位时，将冻结标志置1，以表示目标进程应当被冻结。 [0067]　 步骤203、通过内核向目标进程发送预设指令，预设指令用于触发目标进程执行信号挂起流程。 [0068]　 预设指令可以为任意指令，如果其为有效指令，当目标进程处于唤醒状态时，会执行该预设指令。通过现有的内核处理机制，通过内核向目标进程发送预设指令。现有技术中，目标进程在接收到预设指令后，启动信号挂起流程。 [0069]　 步骤204、在执行信号挂起流程之前，调用目标进程获取自身描述符中冻结标志的置位情况。 [0070]　 在目标进程启动信号挂起流程之前，目标进程从内核中读取其对应的描述符。判断该描述符中的冻结标志是否置位。 [0071]　 当进程处于唤醒状态时，如果接收到相关处理指令，则在执行信号挂起流程之前，判断进程的冻结标志是否置位。如果置位则执行步骤205，否则执行步骤206。 [0072]　 步骤205、如果冻结标志置位，则促使进程将自身的运行状态修改为休眠状态。 [0073]　 由于步骤202中将目标进程的冻结标志置位，因此在步骤205中目标进程的冻结标志置位。此时，目标进程利用现有的进程处理机制，将自身的运行状态修改为休眠状态。目标进程进入休眠状态后，其所占用的系统资源将被释放。 [0074]　 步骤206、如果冻结标志未置位，则进程对执行预设指令。 [0076]　 进一步的，如图3所示，步骤130、对所述目标进程进行解冻，使所述目标进程被唤醒，可通过下述方式进行实施： [0077]　 步骤301、在内核空间查找目标进程的描述符。 [0078]　 本步骤的执行过程可参照步骤201中提供的方法进行实施。 [0079]　 步骤302、将描述符的冻结标志清零。 [0080]　 本步骤的执行过程可参照步骤202中提供的方法进行实施。置位时，将冻结标志置0。 [0081]　 步骤303、通过内核向目标进程发送唤醒指令，唤醒指令用于唤醒目标进程。 [0082]　 通过现有的内核处理机制，通过内核向目标进程发送唤醒指令。现有技术中，目标进程在接收到预设指令后会被临时唤醒。 [0083]　 步骤304、目标进程获取自身描述符中冻结标志的置位情况。 [0084]　 本步骤的执行过程可参照步骤204中提供的方法进行实施。 [0085]　 步骤305、如果冻结标志清零，则促使进程将自身的运行状态修改为唤醒状态。 [0086]　 步骤306、如果冻结标志仍为置位，则再次进入休眠。 [0087]　 由于步骤302中将目标进程的冻结标志清零，因此在步骤305中目标进程的冻结标志清零。此时，目标进程利用现有的进程处理机制，将自身的运行状态修改为唤醒状态。目标进程进入唤醒状态后，其可对缓存的相关处理指令以及解冻后用户触发的指令进行处理。 [0089]　 本实施例还提供了一种进程处理方法，作为对上述实施例的进一步说明，步骤203中，通过内核向所述目标进程发送预设指令，可通过下述方式进行实现： [0090]　 通过内核向所述目标进程发送空指令。 [0091]　 空指令中未携带有具体的处理指示，因此可作为一种单纯的触发指令。起到目标进程根据在接收到空指令后，启动任务挂起流程，且不会产生多余的操作，提高处理效率。 [0092]　 需要说明的是，上述方法可应用于安卓(android)系统，也可应用于苹果系统(iOS)或微软Windows系统中。 [0093]　 实施例三 [0094]　 本发明实施例还提供了一种进程处理装置，所述装置用于实现上述方法，位于电子设备中，如图4所示，所述装置包括： [0095]　 目标进程确定单元11，用于从至少一个后台进程中确定目标进程； [0096]　 冻结单元12，用于冻结所述目标进程确定单元11确定的所述目标进程，使所述目标进程将其运行状态调整为休眠状态； [0097]　 接收单元13，用于接收所述目标进程的相关处理指令； [0098]　 缓存单元14，用于若所述接收单元13接收到所述目标进程的相关处理指令，则对所述相关处理指令进行缓存； [0099]　 所述接收单元13还用于，接收所述目标进程的解冻指令； [0100]　 解冻单元15，用于若所述接收单元13接收到所述目标进程的解冻指令，则对所述目标进程进行解冻，使所述目标进程被唤醒； [0101]　 相关处理指令执行单元16，用于所述目标进程执行所述缓存单元14缓存的所述相关处理指令。 [0102]　 进一步的，所述目标进程确定单元11，用于： [0103]　 根据至少一个后台进程中每个后台进程权重确定所述目标进程；和/或， [0104]　 根据至少一个后台进程中每个后台进程的运行时长确定所述目标进程；和/或， [0105]　 根据至少一个后台进程中每个后台进程所占用的系统资源确定所述目标进程。 [0106]　 进一步的，所述目标进程的描述符包括冻结标志，如图5所示，所述装置还包括： [0107]　 查找单元17，用于在内核空间查找所述目标进程的描述符； [0108]　 发送单元18，用于通过内核向所述目标进程发送预设指令，所述预设指令用于触发所述目标进程执行信号挂起流程。 [0109]　 获取单元19，用于在执行所述信号挂起流程之前，调用所述目标进程获取自身描述符中冻结标志的置位情况； [0110]　 所述冻结单元12，包括： [0111]　 置位子单元121，用于将所述查找单元17查找到的所述描述符的冻结标志置位； [0112]　 休眠状态修改子单元122，用于如果所述获取单元19获取的所述冻结标志置位，则促使所述进程将自身的运行状态修改为休眠状态。 [0113]　 进一步的，如图6所示，所述发送单元18还用于，通过所述内核向所述目标进程发送唤醒指令，所述唤醒指令用于唤醒目标进程； [0114]　 所述获取单元19还用于促使所述目标进程获取自身描述符中冻结标志的置位情况 [0115]　 所述解冻单元15包括： [0116]　 清零子单元151，用于将所述查找单元17查找到的所述描述符的冻结标志清零； [0117]　 唤醒状态修改子单元152，用于如果所述获取单元19获取的所述冻结标志清零，则促使所述进程将自身的运行状态修改为唤醒状态。 [0118]　 进一步的，所述发送单元18还用于： [0119]　 通过内核向所述目标进程发送空指令。</t>
  </si>
  <si>
    <t>本发明能够通过冻结的方式释放目标进程所占用的系统资源，提高资源利用率；同时，解冻后目标进程能够执行冻结期间接收到的相关处理指令，提高进程可靠性。</t>
  </si>
  <si>
    <t>EP2599280A2 |
CN104345861A |
CN104199731A |
CN104199669A |
CN103336672A</t>
  </si>
  <si>
    <t>CN109992323B |
CN110691401B |
CN107577508B |
CN108052258B |
CN106250223B |
CN106293008B |
CN106020484B |
CN106055394B |
WO2020156131A1 |
WO2017201869 |
CN110691401A |
CN109992323A |
CN109992360A |
CN109426563A |
CN108829444A |
CN108052258A |
CN107577508A |
CN107436800A |
CN107423123A |
CN106681822A |
CN106293008A |
CN106250483A |
CN106250223A |
CN106126083A |
CN106055394A |
CN106055940A |
CN106020484A |
CN106022150A |
CN105786571A |
CN105468426A</t>
  </si>
  <si>
    <t>14.36</t>
  </si>
  <si>
    <t>CN105159776B</t>
  </si>
  <si>
    <t>目标进程 |
后台进程 |
内核空间 |
内存空间 |
判断进程 |
进程获取 |
系统资源 |
进程执行 |
处理器资源 |
进程发送 |
数据处理指令 |
缓存单元 |
冻结标志 |
标志置位 |
空指令</t>
  </si>
  <si>
    <t>触发目标 |
计时时长 |
处理指令 |
hard brake |
状态调整 |
运行时长 |
运行状态 |
解冻指令</t>
  </si>
  <si>
    <t>被唤醒 |
唤醒状态 |
休眠状态 |
唤醒指令 |
接收到 |
发送单元</t>
  </si>
  <si>
    <t>子单元 |
确定单元 |
描述符</t>
  </si>
  <si>
    <t>3  2015.12.16 公开 公开
2016.01.13 实质审查的生效 实质审查的生效
IPC(主分类):G06F9/50
申请日:20150803
2019.02.19 授权 授权</t>
  </si>
  <si>
    <t>CN201510623698.7</t>
  </si>
  <si>
    <t>一种移动终端的软件测试方法及系统</t>
  </si>
  <si>
    <t>　本发明公开了一种移动终端软件的测试方法及系统，该方法包括：确定所述移动终端的测试界面上的第一点击坐标值；参考预设第一点击坐标值与控件的对应关系，确定与所述第一点击坐标值对应的控件；依据确定的控件生成测试脚本，并通过回放所述测试脚本对所述移动终端软件进行测试，得到测试结果。相较于现有技术中通篇的具体意义不清楚的坐标值，控件及控件的属性信息能够为测试人员提供清楚具体的信息，使得测试脚本可读性高、易用性强。并且，上述技术方案中是自动执行生成测试脚本的过程的，相较现有技术中需要有代码基础的技术人员手动编写脚本，达到了快速生成脚本的目的。</t>
  </si>
  <si>
    <t>一种移动终端软件的测试方法，其特征在于，包括： 　　确定所述移动终端的测试界面上的第一点击坐标值； 　　参考预设第一点击坐标值与控件的对应关系，确定与所述第一点击坐标值对应的控件； 　　依据确定的控件生成测试脚本，并通过回放所述测试脚本对所述移动终端软件进行测试，得到测试结果。</t>
  </si>
  <si>
    <t>赵嘉俊 |
汤桢伟</t>
  </si>
  <si>
    <t>赵嘉俊</t>
  </si>
  <si>
    <t>2015/09/25</t>
  </si>
  <si>
    <t>　 当今，移动终端因其较好的便捷性得到大量用户的青睐，它已经成了人们获取信息的重要来源。但是在移动终端的开发使用过程中，会有许多BUG产生，软件测试是不可缺少的重要部分，软件测试能有效发现存在的缺陷，保证的质量。而自动化测试是建立在传统手工测试之上，根据软件的测试需求，减少人工测试的工作量，在有限的时间内，增强测试质量的一种方法。&lt;br/&gt;　 现有的移动终端的软件测试方法可以基本实现对移动终端的自动化测试过程，但是只能保证最基本的功能，具体地，这部分自动化测试方法通过先录制在移动终端屏幕上的点击坐标，然后由有代码基础的技术人员手动编写脚本，最后回放脚本进行测试的原理进行实现的。然而，由于不清楚每个坐标包含的具体意义，导致点击坐标录制的脚本可读性差，对于通篇的坐标将无从下手进行更改，进而导致脚本不易于维护和脚本不利于沿用移植；并且，需要有代码基础的技术人员手动编写脚本，耗时耗力，测试效率低。</t>
  </si>
  <si>
    <t>　 本发明涉及软件测试技术领域，特别是涉及一种移动终端的软件测试方法及系统。</t>
  </si>
  <si>
    <t>[0038]　 本发明的核心是提供一种移动终端软件的测试方法及系统，以达到快速生成脚本且脚本可读性高的目的。 [0040]　 首先，以下对后文将会涉及的概念进行说明： [0041] (1)投屏：把移动终端上面的画面展现在电脑屏幕上，实现实时更新。 [0042] (2)录制：通过在移动终端上面操作，或者自动化测试软件内操作，把操作的动作进行记录，形成脚本。 [0043] (3)回放：将之前录制好的脚本进行播放，使移动终端显示之前录制的动作。 [0044] (4)DDmlib：是由google提供的ddmlib库，在adt-bundle\sdk\tools目录下，提供了adb相关操作的所有api。 [0045] (5)RunnerDebugBridge:把ADB进行了封装，实现了以下功能： [0046]　 ①运行设备的shell(命令行)； [0047]　 ②管理模拟器或设备的端口映射； [0048]　 ③计算机和设备之间上传/下载文件； [0049]　 ④将本地apk软件安装至android设备。 [0050] (6)UIXmlUtils： [0051]　 ①获得解析本地xml后的document对象； [0052]　 ②通过源树与结果树的转换，写入xml。 [0053]　 请参考图1，图1示出了本发明实施例提供的一种移动终端软件的测试方法的流程图，该方法具体可以包括如下步骤： [0054]　 步骤S100、确定移动终端的测试界面上的第一点击坐标值； [0055]　 具体地，测试人员对移动终端上的测试界面进行点击确定第一点击坐标值。 [0056]　 步骤S101、参考预设第一点击坐标值与控件的对应关系，确定与第一点击坐标值对应的控件； [0058]　 本发明中，可以通过控件ID来建立移动终端上的第一点击坐标值与控件之间的对应关系，具体地，在步骤S100获得第一点击坐标值后，首先，参考预设第一点击坐标值与控件ID的对应关系，确定与第一点击坐标值对应的控件ID；然后，利用确定的控件ID，查找与确定的控件ID对应的控件。本发明是在第一点击坐标值与控件ID建立了对应关系的基础上实现的，事实上，实际应用中，对于第一点击坐标值而言不存在控件ID的情况即为现有技术中利用坐标来生成脚本的情况，这种情况下按照现有技术来生成脚本即可，当然，这并不是本发明的重点所在。 [0059]　 步骤S102、依据确定的控件生成测试脚本，并通过回放测试脚本对移动终端软件进行测试，得到测试结果。 [0060]　 具体地，参考测试人员在测试界面上的点击操作并利用步骤S101确定的控件及控件的属性信息录制生成测试脚本。另外，可以在移动终端上，利用测试软件(即上述移动终端软件)自动回放测试脚本，以实现对该软件的测试，进而得到测试结果。 [0061]　 进一步地，上述测试脚本为Python脚本，即利用Python语言编写自动生成测试样本。 [0065]　 步骤S200、将移动终端的测试界面投屏到PC的软件显示区域； [0066]　 具体地，可以将移动终端通过USB连接线连上PC，进而实现投屏。 [0067]　 步骤S201、确定软件显示区域中投屏后的测试界面上的第二点击坐标值； [0068]　 具体地，在PC的软件显示区域中投屏后的测试界面上显示测试用的Lable(标签)，测试人员可以使用鼠标对Lable进行点击，然后使用DisplayScreenlabel中的鼠标点击事件mouseclicked获取到label的坐标(x,y)，坐标(x,y)即第二点击坐标值。 [0069]　 步骤S202、参考预设PC点击坐标值与移动终端点击坐标值的对应关系，确定与第二点击坐标值对应的第一点击坐标值。 [0070]　 上述步骤S202即为实现将label的坐标(x,y)还原到移动终端上，具体地，通过ImageTemp.getScaleX()*X这种计算公式获得移动终端上的坐标点X1，通过ImageTemp.getScaleY()*Y这种计算公式获得移动终端上的坐标点Y1，得到的坐标(X1,Y1)即为坐标(x,y)对应的第一点击坐标值。 [0071]　 在确定坐标(X1,Y1)之后，根据坐标(X1,Y1)找到对应的控件，具体地，通过UIXmlUtils.SetTouchCoordinate(X1,Y1).ViewAclControl()的方法查找对应控件和控件的包名和Resourceid。然后，通过outPutDocument.insertString方法生成显示为ID为准的Python脚本。 [0072]　 在本实施例中，基于上述内容，针对步骤S102中通过回放测试脚本对移动终端软件进行测试得到测试结果，具体地，先选择Python脚本，使用PlaybackScriptFrame中的playbackScriptMenuItem控件的PlaybackScriptsAction事件来回放Python脚本。然后执行回放的过程，在移动终端设备上显示相应的执行动作，以此实现测试并得到结果。 [0075]　 步骤S300、连接设备准备开始：使用了RunnerDebugBrige里面的pickDevice方法，来识别是否连接了设备。 [0076]　 步骤S301、使用DDmlib截屏：使用了UIXmlUtils获取当前布局文件，生成系统临时布局文件。并通过takeScreenShotWithRawImage方法进行截屏。 [0077]　 步骤S302、将截屏得到的图片数据传给PC：通过takeScreenShotWithRawImage截屏的办法，获得了返回值，将返回值RawImage的数据传给PC。 [0078]　 步骤S303、根据图片数据缩放绘制成等比例图片：根据RawImage的数据绘制成缩略图bufferimage。 [0079]　 比如，移动终端的分辨率为800x400，PC的分辨率为500x320，参照两者分辨率的比例，对图片数据进行相应的缩放，使得同一图片数据，比如测试界面，在移动终端与PC上的显示都为测试人员看起来比较清晰的效果。 [0080]　 步骤S304、将缩放绘制得到的图片显示在UI(User Interface，用户界面)上：通过DisplayScreenlabel.setIcon方法，缩略图bufferimage作为参数，生成的图片显示在UI上，即投屏在软件上。 [0081]　 基于上述本发明实施例提供的移动终端软件的测试方法相对应，本发明实施例还提供了一种移动终端软件的测试系统，参考图4，该系统400可以包括如下内容： [0082]　 坐标值确定单元401，用于确定移动终端的测试界面上的第一点击坐标值； [0083]　 控件确定单元402，用于参考预设第一点击坐标值与控件的对应关系，确定与第一点击坐标值对应的控件； [0084]　 测试单元403，用于依据确定的控件生成测试脚本，并通过回放测试脚本对移动终端软件进行测试，得到测试结果。 [0085]　 上述系统400中，控件确定单元402包括： [0086]　 控件ID确定子单元，用于参考预设第一点击坐标值与控件ID的对应关系，确定与第一点击坐标值对应的控件ID； [0087]　 控件确定子单元，用于利用确定的控件ID，查找与确定的控件ID对应的控件。 [0088]　 上述系统400中，坐标值确定单元401包括： [0089]　 投屏子单元，用于将移动终端的测试界面投屏到PC的软件显示区域； [0090]　 第二点击坐标值确定子单元，用于确定软件显示区域中投屏后的测试界面上的第二点击坐标值； [0091]　 第一点击坐标值确定子单元，用于参考预设PC点击坐标值与移动终端点击坐标值的对应关系，确定与第二点击坐标值对应的第一点击坐标值。 [0092]　 上述系统400中，测试单元具体用于通过在移动终端上回放测试脚本对移动终端软件进行测试，得到测试结果。 [0093]　 上述系统400中，测试脚本为Python脚本。 [0094]　 需要说明的是，本说明书中的各个实施例均采用递进的方式描述，每个实施例重点说明的都是与其它实施例的不同之处，各个实施例之间相同相似的部分互相参见即可。对于系统类实施例而言，由于其与方法实施例基本相似，所以描述得比较简单，相关之处参见方法实施例的部分说明即可。</t>
  </si>
  <si>
    <t>并且，上述技术方案中是自动执行生成测试脚本的过程的，相较现有技术中需要有代码基础的技术人员手动编写脚本，达到了快速生成脚本的目的。</t>
  </si>
  <si>
    <t>KR20130055181A |
CN104881364A |
CN104699591A |
CN104461894A |
CN103744763A |
CN103544106A |
CN103365779A |
CN103324424A |
US8990774B2</t>
  </si>
  <si>
    <t>CN109871172B |
CN107835398B |
CN105740874B |
CN104175669B |
CN109871172A |
CN107835398A |
CN106021099A |
CN105740874A |
CN104175669A</t>
  </si>
  <si>
    <t>2.29</t>
  </si>
  <si>
    <t>测试脚本 |
布局文件 |
编写脚本 |
生成脚本 |
python脚本 |
软件安装 |
返回值 |
生成测试脚本 |
控件id |
点击坐标 |
回放测试 |
可读性 |
multiple variable |
脚本可读性 |
移动终端软件</t>
  </si>
  <si>
    <t>自动化测试方法 |
自动化测试 |
测试软件 |
软件测试 |
测试需求 |
测试界面 |
测试结果 |
测试单元 |
测试方法</t>
  </si>
  <si>
    <t>图片显示 |
移动终端屏幕 |
显示区域 |
移动终端</t>
  </si>
  <si>
    <t>对应关系 |
子单元 |
坐标值 |
确定单元</t>
  </si>
  <si>
    <t>3  2015.12.09 公布 公布
2016.01.06 实质审查的生效 实质审查的生效
IPC(主分类):G06F11/36
申请日:20150925
2019.01.11 发明专利申请公布后的驳回 发明专利申请公布后的驳回
IPC(主分类):G06F  11/36
申请公布日:20151209</t>
  </si>
  <si>
    <t>CN201520657078.0</t>
  </si>
  <si>
    <t>一种平板电脑的摄像头安装结构</t>
  </si>
  <si>
    <t>　本实用新型公开了一种平板电脑的摄像头安装结构，包括电脑本体及摄像头，所述电脑本体的顶部设置有凹槽，所述电脑本体的凹槽内设置有摄像头安装壳和USB接口，所述摄像头通过USB数据线与所述USB接口连接，所述摄像头安装壳的侧面设置有条形孔，所述摄像头安装壳内设置有滑轨，所述滑轨上设置有可滑动基座，所述摄像头安装在所述可滑动基座上，所述摄像头的镜头朝向所述条形孔，所述滑轨与所述条形孔平行。本实用新型为平板电脑的摄像头提供了新的安装结构，这种结构便于拆卸和安装，维护时更容易，摄像头可以取下，摄像头的位置可以水平移动，也可以在可滑动基座上上下左右调节，镜头入景范围的可调节性较好。</t>
  </si>
  <si>
    <t>一种平板电脑的摄像头安装结构，包括电脑本体及摄像头，其特征在于：所述电脑本体的顶部设置有凹槽，所述电脑本体的凹槽内设置有摄像头安装壳和USB接口，所述摄像头通过USB数据线与所述USB接口连接，所述摄像头安装壳的侧面设置有条形孔，所述摄像头安装壳内设置有滑轨，所述滑轨上设置有可滑动基座，所述摄像头安装在所述可滑动基座上，所述摄像头的镜头朝向所述条形孔，所述滑轨与所述条形孔平行。</t>
  </si>
  <si>
    <t>2015/12/02</t>
  </si>
  <si>
    <t>G06F  1/16|H04N  5/225</t>
  </si>
  <si>
    <t>G06F  1/16</t>
  </si>
  <si>
    <t>　 平板电脑通常都配置有摄像头，但是现有摄像头的安装结构存在着一定的缺陷：拆装麻烦，需要将平板电脑的后壳全部拆开，维护麻烦，摄像头不能够取下，摄像头不可移动和调节，镜头入景范围的可调性较差。</t>
  </si>
  <si>
    <t>　 本实用新型涉及平板电脑技术领域，尤其涉及一种平板电脑的摄像头安装结构。</t>
  </si>
  <si>
    <t>[0019]　 下面结合附图对本实用新型作进一步说明： [0020]　 如图1、图2和图3所示，本实用新型包括电脑本体1及摄像头3，电脑本体1的顶部设置有凹槽，电脑本体1的凹槽内设置有摄像头安装壳2和USB接口5，摄像头3通过USB数据线10与USB接口5连接，摄像头安装壳2的侧面设置有条形孔21，摄像头安装壳2内设置有滑轨7，滑轨7上设置有可滑动基座，摄像头3安装在可滑动基座上，摄像头3的镜头朝向条形孔21，滑轨7与条形孔21平行。 [0021]　 在本实施例中，摄像头3为微型球形摄像头，便于安装并与平板电脑配对。 [0022]　 摄像头安装壳2为长条型的倒U型结构，USB数据线10的长度大于摄像头安装壳2的长度，当摄像头3在沿着滑轨7滑动时，USB数据线10不会从USB接口5处拉掉。 [0023]　 摄像头安装壳2通过插销8固定安装在电脑本体1的凹槽内，电脑本体1的凹槽内需要设置与插销8相匹配的销孔，这种结构便于拆装，且结构稳定性也能满足平板电脑的日常使用。 [0024]　 USB接口5位于电脑本体1的凹槽侧壁，USB接口5正对滑轨7的端头。 [0025]　 可滑动基座由上基座4和下基座6组成，下基座6的下部置于滑轨7内并可滑动，上基座4固定在下基座6的上部，上基座4为球形壳体结构，摄像头3置于上基座4内，USB数据线10从上基座4内穿出并与USB接口5连接，上基座4的USB数据线10穿出孔位于条形孔21的下方，从摄像头安装壳2外部便不能看到USB数据线10，使得平板电脑的外部结构更加美观。 [0026]　 滑轨7为T型结构，下基座6的下部为与滑轨7相匹配的T型结构。 [0027]　 摄像头安装壳2内水平插入有支撑板9，滑轨7固定在支撑板9上，便于安装滑轨7及其它相应的结构，只需要从摄像头安装壳2的一侧插入即可，安装更方便，这需要在摄像头安装壳2两侧的内壁设置对应的插槽。 [0028]　 以上仅为本实用新型的较佳实施例而已，并不用以限制本实用新型，凡在本实用新型的精神和原则之内所作的任何修改、等同替换和改进等，均应包含在本实用新型的保护范围内。</t>
  </si>
  <si>
    <t>本实用新型为平板电脑的摄像头提供了新的安装结构，这种结构便于拆卸和安装，维护时更容易，摄像头可以取下，摄像头的位置可以水平移动，也可以在可滑动基座上上下左右调节，镜头入景范围的可调节性较好。</t>
  </si>
  <si>
    <t>下基座 |
上基座 |
t型结构 |
倒u型结构 |
条形孔 |
滑轨固定 |
滑轨 |
可滑动基座 |
滑动 |
支撑板 |
水平移动</t>
  </si>
  <si>
    <t>安装壳 |
侧面设置 |
凹槽内 |
凹槽侧壁 |
相匹配 |
凹槽处 |
球形壳体 |
glob-top encapsulation</t>
  </si>
  <si>
    <t>usb数据线 |
电脑本体 |
usb接口 |
平板电脑 |
摄像头 |
allyxycarb</t>
  </si>
  <si>
    <t>安装结构 |
拆装 |
拆卸 |
插销固定 |
安装位置 |
反向安装 |
结构稳定性</t>
  </si>
  <si>
    <t>1  2015.12.02 授权 授权</t>
  </si>
  <si>
    <t>CN201510415161.1</t>
  </si>
  <si>
    <t>一种本地、远程设备控制方法及装置</t>
  </si>
  <si>
    <t>　本申请提供了一种本地设备控制方法，该方法包括：获取与对目标模块进行安全设置的操作相对应的可执行程序文件；利用所述可执行程序文件替换本地存储的与所述可执行程序文件相对应的原始程序文件；运行所述可执行程序文件。只需要利用获取的可执行程序文件替换掉本地存储的与所述可执行程序文件相对应的原始程序文件即可，不需要调用很多的接口和逻辑，也不涉及大量的代码，可以简单有效的对终端设备进行控制，保证终端设备的安全性。</t>
  </si>
  <si>
    <t>一种本地设备控制方法，其特征在于，该方法包括： 　　获取与对目标模块进行安全设置的操作相对应的可执行程序文件； 　　利用所述可执行程序文件替换本地存储的与所述可执行程序文件相对应的原始程序文件； 　　运行所述可执行程序文件。</t>
  </si>
  <si>
    <t>2015/07/15</t>
  </si>
  <si>
    <t>2015/11/25</t>
  </si>
  <si>
    <t>　 随着技术的发展，人们对Android设备控制的要求越来越高。&lt;br/&gt;　 现有的对Android设备进行控制的策略比较单一，只有对camera这一项的控制，并且对camera的控制操作调用的接口和逻辑比较多，代码量比较大，相对比较繁琐。&lt;br/&gt;　 因此，如何简单有效的对终端设备进行控制，保证终端设备的安全性是本领域技术人员目前需要解决的技术问题。</t>
  </si>
  <si>
    <t>　 本申请涉及通信领域，特别涉及一种本地、远程设备控制方法及装置。</t>
  </si>
  <si>
    <t>[0051]　 参考图1，示出了本申请一种本地设备控制方法实施例的流程图，可以包括以下步骤： [0052]　 步骤S101：获取与对目标模块进行安全设置的操作相对应的可执行程序文件。 [0055]　 本申请中的对终端设备的安全设置是定制在手机上的专有功能，普通手机不具备这样的功能。所述定制机允许通过远程端接收和更新控制程序文件，也允许普通客户通过定制app去设定本地的安全策略。 [0056]　 在对目标模块进行安全设置的操作包括两种，禁用和开启，当需要对目标模块进行禁用操作时，需要获取与对目标模块进行禁用操作相对应的可执行程序文件；当需要对目标模块进行开启操作时，需要获取与对目标模块进行开启操作相对应的可执行程序文件。 [0057]　 步骤S102：利用所述可执行程序文件替换本地存储的与所述可执行程序文件相对应的原始程序文件。 [0058]　 当需要对目标模块进行禁用操作时，利用获取的与禁用操作相对应的可执行程序文件替换掉本地存储的与所述可执行程序文件相对应的原始程序文件；当需要对目标模块进行开启操作时，利用获取的与开启操作相对应的可执行程序文件替换掉本地存储的与所述可执行程序文件相对应的原始程序文件。 [0059]　 步骤S103：运行所述可执行程序文件。 [0060]　 替换完本地存储的与所述可执行程序文件相对应的原始程序文件后，运行所述可执行程序文件，以完成对目标模块的安全设置。 [0061]　 本申请提供的设备控制方法中，只需要利用获取的可执行程序文件替换掉本地存储的与所述可执行程序文件相对应的原始程序文件即可，不需要调用很多的接口和逻辑，也不涉及大量的代码，可以简单有效的对终端设备进行控制，保证终端设备的安全性。 [0062]　 参考图2，示出了本申请一种本地设备控制方法另一实施例的流程图，所述获取与对目标模块进行安全设置的操作相对应的可执行程序文件，可以包括以下步骤： [0063]　 步骤S201：提供设备控制操作界面，所述界面具有用于指示设备控制操作的标识。 [0064]　 本申请中，针对用户可以自行对终端设备进行安全设置的情况，用户需要自行在终端设备中下载可以用于安全设置的apk，当需要进行安全设置时，用于需要运行apk，所述apk提供的操作界面如图3所示，所述界面采用RelativeLayout和LinerLayout混合布局，分为3个区域，最上面的区域，左面的区域和右面的区域，最上面的区域采用3个RadioButton按钮，控制GPS的三种状态，并且GPS只能保持一种状态。左面的区域为目标模块列表，每个目标模块都对应一个Button按钮，使用TextView和ImageView来承载。右边的区域采用Button按钮，用来对左面区域中的目标模块进行安全设置，使所述目标模块处于ON或OFF状态。 [0066]　 步骤S202：获取用户选择标识的指令，所述指令中包括用户对目标模块进行安全设置的操作信息。 [0067]　 当用户需要对蓝牙模块进行安全设置时，需要用户点击Bluetooth标识后面的设置按钮，此时，即获取了用户选择标识的指令，并且指令中包括了用户对目标模块进行安全设置的操作信息，如现在Bluetooth标识后面的设置按钮为ON状态，当用户点击处于ON状态的按钮时，相当于用户此时想将ON状态改为OFF状态，也就是说，用户选择的标识指令为OFF指令，此时，指令中包括的用户对目标模块进行操作的OFF指令信息。 [0068]　 步骤S203：生成与所述操作信息相对应的可执行程序文件。 [0069]　 当用户需要将Bluetooth标识后面的按钮设置成OFF时，生成的可执行程序文件即为与Bluetooth模块对应的执行OFF操作的可执行程序文件。 [0070]　 本申请中，所述获取与对目标模块进行安全设置的操作相对应的可执行程序文件，包括： [0071]　 接收远程终端发送的，与对目标模块进行安全设置的操作相对应的可执行程序文件。 [0072]　 本申请中除了用户可以自行对终端设备进行安全设置以外，还可以通过远程终端统一对用户的设备进行设置，此时的设置不需要用户参与，也不需要用户下载apk，可以在用户完全不知情的情况下，通过远程终端对用户的终端设备进行安全设置操作。 [0073]　 当远程控制用户的终端设备时，终端设备获取的与对目标模块进行安全设置的操作相对应的可执行程序文件是通过远程终端发送过来的，而不是终端设备自己生成的，终端设备只需要接收远程终端发送过来的提前设置好的可执行程序文件即可。 [0074]　 与上述本申请一种本地设备控制方法相对应，参见图4，本申请还提供了一种本地设备控制装置，该装置包括： [0075]　 第一获取模块401，用于获取与对目标模块进行安全设置的操作相对应的可执行程序文件。 [0076]　 替换模块402，用于利用所述可执行程序文件替换本地存储的与所述可执行程序文件相对应的原始程序文件。 [0077]　 运行模块403，用于运行所述可执行程序文件。 [0078]　 参见图5，本申请还提供了一种本地设备控制装置另一实施例，所述第一获取模块401包括： [0079]　 提供模块501，用于提供设备控制操作界面，所述界面具有用于指示设备控制操作的标识。 [0080]　 第二获取模块502，用于获取用户选择标识的指令，所述指令中包括用户对目标模块进行安全设置的操作信息。 [0081]　 生成模块503，用于生成与所述操作信息相对应的可执行程序文件。 [0082]　 本申请中，所述第一获取模块401包括： [0083]　 接收模块，用于接收远程终端发送的，与对目标模块进行安全设置的操作相对应的可执行程序文件。 [0084]　 参见图6，本申请中还提供了一种远程设备控制的方法，该方法可以包括以下步骤： [0085]　 步骤S601：获取对本地设备目标模块进行操作的指令。 [0086]　 本申请中的设备控制是通过远程终端控制的，无需用户进行任何操作，甚至可以在用户完全不知情的情况下进行设置。 [0087]　 当远程终端需要对本地设备进行安全设置时，远程终端需要先确定对本地设备进行设置的目标模块，以及对目标模块进行的安全设置操作。 [0088]　 步骤S602：选择与所述指令相对应的可执行程序文件。 [0089]　 在确定完待进行安全设置的本地设备中的目标模块以及对应的安全设置操作后，远程终端根据这个指令，选择预先设置好的与所述指令相对应的可执行程序文件。 [0090]　 步骤S603：发送所述可执行程序文件到本地设备，并替换本地设备上存储的与所述可执行程序文件相对应的原始程序文件。 [0091]　 远程终端将选择好的与指令对应的可执行程序文件，发送到本地设备，并替换掉本地设备中存储的与所述可执行程序文件相对应的原始程序文件，完成对本地设备的安全设置操作。 [0092]　 此种方法，可以用在保密单位，或者安全性较高的单位，如可以设置工作人员的手机端口，使得工作人员的手机在连接单位的电脑时，只是进行充电，而不打开存储操作，以防止工作人员下载单位的机密，保证单位信息的安全性。 [0093]　 本申请中，所述发送所述可执行程序文件到本地设备，并替换本地设备上存储的与所述可执行程序文件相对应的原始程序文件，包括： [0094]　 设定预设发送时间。 [0095]　 按照所述预设发送时间，定时发送所述可执行程序文件到本地设备，并替换本地设备上存储的与所述可执行程序文件相对应的原始程序文件。 [0096]　 本申请中，可以设定预设发送时间，如早上8:00，此时远程终端将与操作相关的可执行程序文件发送到用户终端，进行安全设置。 [0097]　 远程终端可以在早上上班时间向员工手机发送与目标模块对应的禁用操作的可执行程序文件，禁止员工在上班时间进行影响单位信息安全的操作，然后在下午下班时间向员工手机发送与目标模块对应的开启操作的可执行程序文件，将员工的手机恢复正常。 [0098]　 与上述本申请一种本地设备控制方法相对应，参见图7，本申请还提供了一种远程设备控制装置，该装置包括： [0099]　 获取模块701，用于获取对本地设备目标模块进行操作的指令； [0100]　 选择模块702，用于选择与所述指令相对应的可执行程序文件； [0101]　 发送模块703，用于发送所述可执行程序文件到本地设备，并替换本地设备上存储的与所述可执行程序文件相对应的原始程序文件。 [0102]　 本申请中，所述发送模块包括： [0103]　 设定模块，用于设定预设发送时间； [0104]　 发送子模块，用于按照所述预设发送时间，定时发送所述可执行程序文件到本地设备，并替换本地设备上存储的与所述可执行程序文件相对应的原始程序文件。 [0105]　 需要说明的是，本说明书中的各个实施例均采用递进的方式描述，每个实施例重点说明的都是与其他实施例的不同之处，各个实施例之间相同相似的部分互相参见即可。对于装置类实施例而言，由于其与方法实施例基本相似，所以描述的比较简单，相关之处参见方法实施例的部分说明即可。</t>
  </si>
  <si>
    <t>只需要利用获取的可执行程序文件替换掉本地存储的与所述可执行程序文件相对应的原始程序文件即可，不需要调用很多的接口和逻辑，也不涉及大量的代码，可以简单有效的对终端设备进行控制，保证终端设备的安全性。</t>
  </si>
  <si>
    <t>CN104537311A |
CN103676911A |
CN103577747A |
CN103503494A |
CN103488481A</t>
  </si>
  <si>
    <t>CN105975335A</t>
  </si>
  <si>
    <t>android |
控制用户 |
控制操作界面 |
远程设备控制 |
安全设置</t>
  </si>
  <si>
    <t>程序文件 |
本地设备 |
文件替换 |
可执行程序文件 |
本地存储 |
控制程序文件 |
haptic control design |
发送模块 |
终端发送 |
定时发送 |
原始程序 |
发送时间</t>
  </si>
  <si>
    <t>目标模块 |
用户自定义 |
设置界面 |
用户下载 |
操作信息 |
替换模块 |
button按钮 |
选择标识 |
获取模块</t>
  </si>
  <si>
    <t>运行模块 |
终端控制 |
功能模块 |
控制操作 |
指令信息 |
控制方法</t>
  </si>
  <si>
    <t>3  2015.11.25 公布 公布
2015.12.23 实质审查的生效 实质审查的生效
IPC(主分类):G06F   9/44
申请日:20150715
2019.12.20 发明专利申请公布后的驳回 发明专利申请公布后的驳回
号牌文件类型代码=1602
号牌文件序号=10182696847397
IPC(主分类)=G06F   9/44
申请公布日=20151125</t>
  </si>
  <si>
    <t>CN201510433636.X</t>
  </si>
  <si>
    <t>一种手机防盗方法及系统</t>
  </si>
  <si>
    <t>　本发明公开了一种手机防盗方法及系统，该方法包括：当检测到报警触发指令时，显示密码输入界面；其中，报警触发指令包括关机指令或者拔卡指令；判断输入的密码信息是否与预设密码一致；当输入的密码信息与预设密码一致时，执行与关机指令对应的关机操作，或者执行与拔卡指令对应的使手机能够继续被使用的操作；当输入的密码信息与预设密码不一致时，启动手机中的发声器件，并使发声器件发出报警声音，以提示周围人群持机者不是该手机的主人。以上技术方案有效解决了现有技术中手机电话卡被拔出或者手机被关机会导致防盗软件起不到防盗功能的问题。</t>
  </si>
  <si>
    <t>一种手机防盗方法，其特征在于，包括： 　　当检测到报警触发指令时，显示密码输入界面；其中，所述报警触发指令包括关机指令或者拔卡指令； 　　响应输入的密码信息，判断所述输入的密码信息是否与预设密码一致； 　　当所述输入的密码信息与所述预设密码一致时，执行与所述关机指令对应的关机操作，或者执行与所述拔卡指令对应的使所述手机能够继续被使用的操作； 　　当所述输入的密码信息与所述预设密码不一致时，启动所述手机中的发声器件，并使所述发声器件发出报警声音。</t>
  </si>
  <si>
    <t>谢大聪</t>
  </si>
  <si>
    <t>2015/07/22</t>
  </si>
  <si>
    <t>　 当今，手机、平板等电子设备已成为我们生活中的必不可少的商品，也正是因为这样，不少不法分子将魔爪伸向了人们随身携带的手机。&lt;br/&gt;　 目前，针对手机防盗，很多公司推出了一系列具有防盗功能的软件。手机上安装了上述防盗软件，在被盗之后有机会找回，但是，这些防盗软件均存在以下问题：手机必须具备通信功能，一旦电话卡被拔出或者手机被关机，防盗软件则无法将报警数据传回服务器，导致这些防盗软件起不到防盗功能。</t>
  </si>
  <si>
    <t>　 本发明涉及电子设备防盗技术领域，特别是涉及一种手机防盗方法及系统。</t>
  </si>
  <si>
    <t>[0041]　 本发明的核心是提供一种手机防盗方法及系统，以解决现有技术中手机电话卡被拔出或者手机被关机会导致防盗软件起不到防盗功能的技术问题。 [0042]　 目前有很多公司针对防盗功能推出了一系列软件，在被盗之后有机会找回手机。但是这些软件有个共同缺点就是必须具备通信功能，否则无法将数据传回服务器，并且通过刷机等途径这些软件会被彻底抹除掉，从而使其不再具备防盗功能。追溯其原因是盗窃者在盗得手机之后会立刻进行下列操作，从而使手机失去通信功能： [0043] (1)关机 [0044] (2)取出电话卡 [0045] (3)取出电池 [0046]　 针对以上情况，本发明旨在对盗窃者做出(1)(2)两种操作时，能利用手机中喇叭/蜂鸣器进行报警，这样就会立刻引起周边的注意，从而起到防盗的作用。 [0049]　 参考图1，示出了本发明一种手机防盗方法实施例1的流程图，该方法具体可以包括如下步骤： [0050]　 步骤S100、在防盗模式下，判断是否检测到报警触发指令，当检测到报警触发指令时，进入步骤S101，否则，继续检测，直至检测到报警触发指令； [0051]　 步骤S101、显示密码输入界面；其中，报警触发指令包括关机指令或者拔卡指令； [0052]　 步骤S102、响应输入的密码信息，判断输入的密码信息是否与预设密码一致，如果一致，认为是用户的正常操作，则进入步骤S103，如果不一致，则认为是(不法分子的)异常操作，进入步骤S104； [0054]　 步骤S103、执行与关机指令对应的关机操作，或者执行与拔卡指令对应的使手机能够继续被使用的操作(清除密码输入框，用户可以继续操作)； [0055]　 具体地，用户在输入密码信息的时候，允许有1～3次输错的机会，比如2次，这样可以显著避免用户正常操作时，由于失误输错密码导致报警误启动的问题。 [0056]　 步骤S104、启动手机中的发声器件，并使发声器件发出报警声音。 [0057]　 在步骤S104中，为了能达到更好的报警效果，具体地，在启动手机中的发声器件之后；将发声器件的音量调节至最大；使发声器件发出报警声音。 [0058]　 以上本发明实施例提供的手机防盗方法中，对手机的异常的关机操作或者拔卡操作均会触发报警，启动手机中的发声器件，并使该发声器件发出报警声音，以提示周围人群持机者不是该手机的主人，显然，其有效解决了现有技术中手机电话卡被拔出或者手机被关机会导致防盗软件起不到防盗功能的问题。 [0059]　 基于上述实施例提供的手机防盗方法，参考图2，示出了本发明一种手机防盗方法实施例2的流程图，具体地，当检测到报警触发指令时，还可以包括如下步骤： [0060]　 步骤S200、当检测到报警触发指令时，显示密码输入界面，启动计时器进行计时，该计时器运行于后台线程； [0061]　 步骤S201、判断记录的时间是否到达预设时间段，当记录的时间到达预设时间时，则进入步骤S202，否则，进入步骤S203； [0062]　 具体地，预设时间段的范围为8s～12s，本实施例优选地将预设时间段设定为10s； [0063]　 步骤S202、启动手机中的发声器件，并使发声器件发出报警声音。 [0064]　 步骤S203、判断是否检测到输入的密码信息，当检测到密码信息时，进入步骤S204，否则，返回步骤S201； [0065]　 步骤S204、关闭计时器，停止计时。 [0066]　 对于步骤S203而言，当检测到密码信息时，进一步地：当记录的时间未超过预设时间段且输入的密码信息与预设密码一致时，关闭计时器，停止计时；或者，当记录的时间未超过预设时间段且输入的密码信息与预设密码不一致时，关闭计时器，停止计时。 [0067]　 上述实施例在检测到报警触发指令时，引入了定时器，当定时器记录的时间超过预设时间段时，启动发声器件进行报警。当密码输入界面显示时，认为如果是手机的主人在使用该手机的话，这个主人会立马输入密码，并验证通过；如果是非主人之外的不法分子，其在密码输入界面显示时，由于不法分子不知道密码，其会犹豫不进行密码输入，当超过上述预设时间段时，启动发声器件进行报警，以此，进一步提高了防盗效果。 [0069]　 首先，在检测到报警触发指令之前，包括如下内容： [0070]　 步骤S300、当检测到防盗模式开启指令时，确定输入的设置密码为预设密码，并开启防盗模式。 [0071]　 其次，参考图3，在开启防盗模式之后，还包括： [0072]　 步骤S301、当检测到防盗模式关闭指令时，显示密码输入界面； [0073]　 步骤S302、响应输入的密码信息，判断输入的密码信息是否与预设密码一致；当输入的密码信息与预设密码一致时，进入步骤S303，否则，进入步骤S304； [0074]　 步骤S303、关闭防盗模式； [0075]　 步骤S304、关闭防盗模式失败。 [0076]　 与上述本发明一种手机防盗方法实施例1相对应，本发明还提供了一种手机防盗系统实施例1，参考图4，该系统400可以包括如下内容： [0077]　 显示单元401，用于当检测到报警触发指令时，显示密码输入界面；其中，报警触发指令包括关机指令或者拔卡指令； [0078]　 判断单元402，用于响应输入的密码信息，判断输入的密码信息是否与预设密码一致； [0079]　 第一执行单元403，用于当输入的密码信息与预设密码一致时，执行与关机指令对应的关机操作，或者执行与拔卡指令对应的使手机能够继续被使用的操作； [0080]　 第二执行单元404，用于当输入的密码信息与预设密码不一致时，启动手机中的发声器件，并使发声器件发出报警声音。 [0081]　 需要说明的是，本说明书中的各个实施例均采用递进的方式描述，每个实施例重点说明的都是与其它实施例的不同之处，各个实施例之间相同相似的部分互相参见即可。对于系统类实施例而言，由于其与方法实施例基本相似，所以描述得比较简单，相关之处参见方法实施例的部分说明即可。</t>
  </si>
  <si>
    <t>以上技术方案有效解决了现有技术中手机电话卡被拔出或者手机被关机会导致防盗软件起不到防盗功能的问题。</t>
  </si>
  <si>
    <t>GB2397464A |
CN103873655A |
CN102739861A |
CN102624982A |
CN102400619A |
CN102281531A |
CN201838120U |
CN201403106Y</t>
  </si>
  <si>
    <t>CN105740677B |
WO2017128436 |
WO2017128435 |
WO2017128422 |
CN108875326A |
CN107979692A |
CN107635071A |
CN106210304A |
CN106067923A |
CN106027789A |
CN105975829A |
CN105872212A |
CN105740677A |
CN105656892A</t>
  </si>
  <si>
    <t>7.43</t>
  </si>
  <si>
    <t>harada评分 |
手机防盗方法 |
输出密码 |
密码输入界面 |
carry lookahead adder |
输入密码信息 |
显示密码 |
手机防盗 |
密码信息 |
电话卡 |
密码输入框 |
电子设备防盗 |
启动手机 |
判断输入 |
输入界面 |
纯数字 |
响应输入</t>
  </si>
  <si>
    <t>cardy |
提示 |
报警声音 |
触发报警 |
发声器件</t>
  </si>
  <si>
    <t>开启指令 |
关机指令 |
关闭指令 |
触发指令 |
拔卡指令 |
启动计时器 |
执行单元 |
时间段</t>
  </si>
  <si>
    <t>关机操作 |
gap creation</t>
  </si>
  <si>
    <t>3  2015.11.18 公布 公布
2015.12.16 实质审查的生效 实质审查的生效
IPC(主分类):H04M   1/725
申请日:20150722
2019.08.30 发明专利申请公布后的驳回 发明专利申请公布后的驳回
号牌文件类型代码=1602
号牌文件序号=10182689505622
IPC(主分类)=H04M   1/725
申请公布日=20151118</t>
  </si>
  <si>
    <t>CN201510394467.3</t>
  </si>
  <si>
    <t>一种风扇控制系统</t>
  </si>
  <si>
    <t>　本发明公开了一种风扇控制系统，包含风扇，还包含与所述风扇通过蓝牙连接的移动终端，在所述移动终端上设有微控制器模块以及与其连接加速度传感器、陀螺仪、方向传感器、电源开关、调速模块和电机，所述微控制器模块包含第一控制单元、第二控制单元和第三控制单元，本发明手机通过蓝牙连接具有蓝牙BLE功能的风扇，达到能够远程智能控制的效果。本发明通过加速度传感器、陀螺仪、方向传感器实时检测手机的状态，进而通过翻转手机控制风扇的打开和关闭；通过旋转手机，改变风扇的风向；通过倾斜手机改变风扇的风速。</t>
  </si>
  <si>
    <t>一种风扇控制系统，包含风扇，其特征在于：还包含与所述风扇通过蓝牙连接的移动终端，在所述移动终端上设有微控制器模块以及与其连接加速度传感器、陀螺仪、方向传感器、电源开关、调速模块和电机，所述微控制器模块包含第一控制单元、第二控制单元和第三控制单元； 　　其中，加速度传感器，用于实时检测移动终端的加速度参数，进而上传至第一控制单元； 　　第一控制单元，用于对接收的加速度参数进行分析处理，进而通过控制电源开关的开闭控制风扇的开关； 　　陀螺仪，用于实时检测移动终端的倾斜角参数，进而上传至第二控制单元； 　　第二控制单元，用于对接收的移动终端的倾斜角参数进行分析处理，进而控制调速模块调整风扇转速； 　　方向传感器，用于实时检测移动终端的方向参数，进而上传至第三控制单元； 　　第三控制单元，用于对接收的方向参数分析处理，进而控制电机调整风扇转动角度。</t>
  </si>
  <si>
    <t>鲁永春 |
蔡蓉</t>
  </si>
  <si>
    <t>鲁永春</t>
  </si>
  <si>
    <t>2015/07/07</t>
  </si>
  <si>
    <t>2015/11/11</t>
  </si>
  <si>
    <t>F04D 27/00</t>
  </si>
  <si>
    <t>　 盛夏将至，风扇是居民家中必不可少的家用电器。2014年我国家用电风扇市场销量达15023.3万台，同比上涨8.5%，目前市场上有各式各样的风扇，其中带遥控器的风扇数量占一半以上。各种家用电器的遥控器出现在用户的家中，不但不容易收纳，还占用大量的空间，而且消耗大量污染性较大的电池。另外普通遥控器用红外实现，只有对着风扇才能实行控制。还有一点不足，普通风扇定时功能不够强大，大多只能以0.5小时为单位跳变，而且很少能定时开机。因此，通常用户在睡觉时打开风扇，但到了下半夜一般气温有所下降，如果继续使用风扇体感较冷，但往往起床关风扇或找遥控器都不太方便，这时候大部分人都会选择盖上被子，或者干脆冻到天明，不光浪费能源，而且伤害身体。&lt;br/&gt;　 为此，本发明提供了通过手机翻转动作控制风扇的实现方法。手机几乎是现代生活中不离手的必需品，而市场上80%以上的手机都支持蓝牙功能，利用蓝牙功能实现手机替代遥控器，不仅可以提高设备的利用率，降低成本，而且操作精准方便，同时BLE能够有效降低功耗，不会造成手机电量的负担。通过本方法，用户不必再依赖传统遥控器，减少电子垃圾，轻松实现手机的随时趣味控制，解决用户夜间关风扇不便的烦恼。</t>
  </si>
  <si>
    <t>　 本发明涉及一种控制系统，尤其涉及一种风扇控制系统，属于智能控制领域。</t>
  </si>
  <si>
    <t>　　如图1所示，一种风扇控制系统，包含风扇，还包含与所述风扇通过蓝牙连接的移动终端，在所述移动终端上设有微控制器模块以及与其连接加速度传感器、陀螺仪、方向传感器、电源开关、调速模块和电机，所述微控制器模块包含第一控制单元、第二控制单元和第三控制单元；  　　其中，加速度传感器，用于实时检测移动终端的加速度参数，进而上传至第一控制单元；  　　第一控制单元，用于对接收的加速度参数进行分析处理，进而通过控制电源开关的开闭控制风扇的开关；  　　陀螺仪，用于实时检测移动终端的倾斜角参数，进而上传至第二控制单元；  　　第二控制单元，用于对接收的移动终端的倾斜角参数进行分析处理，进而控制调速模块调整风扇转速；  　　方向传感器，用于实时检测移动终端的方向参数，进而上传至第三控制单元；  　　第三控制单元，用于对接收的方向参数分析处理，进而控制电机调整风扇转动角度。 [0015]　 其中，所述移动终端为手机，所述定时器连接在微控制器模块的相应端口上，所述加速度传感器的芯片型号为MMA7260，所述方向传感器的芯片型号为RPI-1031EZ1。 [0016]　 本发明手机通过蓝牙连接具有蓝牙BLE功能的风扇，达到能够远程智能控制的效果。本发明通过加速度传感器、陀螺仪、方向传感器实时检测手机的状态，进而通过翻转手机控制风扇的打开和关闭；通过旋转手机，改变风扇的风向；通过倾斜手机改变风扇的风速；本发明还设有定时器，通过手机定时器定时开关电扇。 [0017]　 手机陀螺仪传感器：陀螺仪就是一个可以识别设备相对于地面，绕x、y、z轴转动角度的感应器，根据x、y、z的值确认手机的翻转以及旋转情况；设备的竖直方向是y轴方向，水平方向是x轴方向，垂直于设备屏幕平面的是Z轴方向。根据磁sensor芯片贴在板上的坐标系，可以转化成设备的实际坐标系。 [0018]　 手机加速度传感器：加速度传感器又叫G-sensor，返回x、y、z三轴的加速度数值。该数值包含地心引力的影响，单位是m/s^2。将手机平放在桌面上，x轴默认为0，y轴默认0，z轴默认9.81。将手机朝下放在桌面上，z轴为-9.81。 [0019]　 方向传感器：方向传感器简称为O-sensor，返回三轴的角度数据，方向数据的单位是角度。方向传感器提供三个数据，分别为azimuth、pitch和roll。 [0020]　 azimuth：方位，返回水平时磁北极和Y轴的夹角，范围为0°至360°。0°=北，90°=东，180°=南，270°=西。 [0021]　 pitch：x轴和水平面的夹角，范围为-180°至180°当z轴向y轴转动时，角度为正值。 [0022]　 roll：y轴和水平面的夹角，由于历史原因，范围为-90°至90°。当x轴向z轴移动时，角度为正值。 [0023]　 蓝牙是一个标准的无线通讯协议，基于设备低成本的收发器芯片，传输距离近、功耗低。 [0024]　　目前市场上可选用的蓝牙芯片很多，如德州仪器用于感应器应用的低功率蓝牙解决方案CC2540 2.4 GHz系统单晶片，它是一个超低消耗功率的真正系统单晶片，它整合了包含微控制器、主机端及应用程序在一个元件上。CC2540结合一个优异的无线射频传送接收器及一个工业标准的加强型8051微控制器，它包括连接类比及数位感应器的周边，内建可程式的快闪记忆体，精确的无线射频讯号强度指示，全速USB 2.0界面，内建AES-128加密引擎。  　　如图2所示，具体步骤：  　　一、手机通过蓝牙配对并连接风扇;  　　通过在风扇端嵌入蓝牙控制芯片，如CC2540，外加继电器，可控硅等器件实现对风扇转向的控制;  　　用户按下风扇断的配对键，手机端打开蓝牙，搜索到对应风扇设备，配对连接，就可以通过蓝牙BLE的GATT协议向风扇端发送控制命令。 [0025]　 具体工作过程如下：手机翻转，则打开或关闭风扇：手机的加速度传感器可以检测出手机的加速度参数，例如z由小于-8变成大于8则表示手机由反面翻转到正面，这时我们就可以向风扇发送一条开机命令，如果z由大于8变成小于-8则表示手机由正面翻转到反面，此时我们就可以向风扇发送一条关机命令。 [0026]　 用户倾斜手机，则调整风扇的风速：通过手机陀螺仪可以检测手机的倾斜角度，如果我们把风扇的最大转速表示为Vmax,V=Vmax*sin即则我们可以通过倾斜角度计算出用户想要的速度，然后转化为相应的档位发送给风扇，风扇在接收到档位命令后，调整风扇的转速。 [0027]　 用户旋转手机，控制风向：手机的方向传感器可以检测手机的方向，根据手机旋转的角度，可以算出手机旋转的角度差，然后发送给风扇端，风扇端则根据这个角度，控制电机转动角度。 [0028]　 用户利用手机的定时器，定时开关风扇：手机定时器可以实现多组定时，我们可以利用手机的这一高级功能实现对风扇的实时控制。根据用户的预设，每组定时时间一到，向风扇发送打开或关闭指令，风扇在收到指令后调整风扇的状态。</t>
  </si>
  <si>
    <t>本发明通过加速度传感器、陀螺仪、方向传感器实时检测手机的状态，进而通过翻转手机控制风扇的打开和关闭；通过旋转手机，改变风扇的风向；通过倾斜手机改变风扇的风速。</t>
  </si>
  <si>
    <t>CN108063868A |
CN106820748A |
CN106050721A |
CN105974803A</t>
  </si>
  <si>
    <t>蓝牙功能 |
蓝牙芯片 |
实时检测手机 |
蓝牙连接 |
遥控器 |
配对连接 |
蓝牙配对 |
移动终端</t>
  </si>
  <si>
    <t>方向传感器 |
compositional gradient |
compositional image |
加速度传感器 |
实时检测 |
控制单元</t>
  </si>
  <si>
    <t>发送控制命令 |
关机命令 |
开机命令 |
定时功能 |
微控制器模块 |
控制风扇 |
蓝牙控制芯片 |
芯片型号 |
远程智能控制 |
human gamma |
human macular pigment |
调速模块 |
电源开关</t>
  </si>
  <si>
    <t>加速度参数 |
角度数据 |
加速度数值 |
方向参数 |
倾斜角参数</t>
  </si>
  <si>
    <t>3  2015.11.11 公布 公布
2015.12.09 实质审查的生效 实质审查的生效
IPC(主分类):F04D27/00
申请日:20150707
2017.12.08 发明专利申请公布后的驳回 发明专利申请公布后的驳回
IPC(主分类):F04D  27/00
申请公布日:20151111</t>
  </si>
  <si>
    <t>CN201510379386.6</t>
  </si>
  <si>
    <t>一种视频图像处理方法和系统</t>
  </si>
  <si>
    <t>　本发明实施例公开了一种视频图像处理方法和系统，所述方法包括：获取图像采集设备采集到的依次按时间轴排列的第1至第N数据帧；由所述第1至第N数据帧中选择任意数量的连续数据帧作为数据帧集合，选择数据帧集合中的任意一数据帧作为基底数据帧；依据目标识别算法提取数据帧集合中与所述基底数据帧之间的轨迹变化大于预设值的数据帧中的目标对象所在区域，将提取得到的所述目标对象所在区域合成到所述基底数据帧上。从而实现将目标对象的轨迹变化在所述基底数据帧上显示，用户即可通过所述基底数据帧观察目标对象的轨迹变化，方便快捷。</t>
  </si>
  <si>
    <t>一种视频图像处理方法，其特征在于，包括： 　　获取图像采集设备采集到的依次按时间轴排列的第1至第N数据帧，所述N为不小于2的正整数； 　　由所述第1至第N数据帧中选择任意数量的连续数据帧作为数据帧集合，选择数据帧集合中的任意一数据帧作为基底数据帧； 　　依据目标识别算法提取数据帧集合中与所述基底数据帧之间的轨迹变化大于预设值的数据帧中的目标对象所在区域，将提取得到的所述目标对象所在区域合成到所述基底数据帧上。</t>
  </si>
  <si>
    <t>余汪洋 |
吴安华</t>
  </si>
  <si>
    <t>余汪洋</t>
  </si>
  <si>
    <t>2015/07/01</t>
  </si>
  <si>
    <t>H04N  5/14</t>
  </si>
  <si>
    <t>　 在科研领域中，尤其是一些研究目标为实验对象的位移轨迹特征的观察实验中，通常采用长时间的视频监控作为研究资料，但是在有些实验中(例如研究豆芽的发芽过程的实验)实验对象在相当长的一段时间内，不会发生空间位移，因此导致研究者需要采用大量的时间逐幅图像去观察实验对象的位移，需要研究者长时间保持精神高度集中，稍有不慎，便会导致研究者错过实验对象复杂的运动轨迹或轻微的位移。</t>
  </si>
  <si>
    <t>　 本发明涉及图像处理技术领域，更具体地说，涉及一种视频图像处理方法和系统。</t>
  </si>
  <si>
    <t>[0040]　 参见图1，本发明实施例公开了一种视频图像处理方法，主要应用于针对观测目标对象复杂的运动或轻微的位移类的实验中，包括： [0041]　 步骤S101：获取图像采集设备采集到的依次按时间轴排列的第1至第N数据帧，所述N为不小于2的正整数； [0042]　 在此步骤中，可所述第1至第N数据帧，可以为使用图像采集设备(如摄像头等)采集到的多个格式为YUV、RGB或RAW等类型的数据帧； [0043]　 步骤S102：由所述第1至第N数据帧中选择任意数量的连续数据帧作为数据帧集合，选择数据帧集合中的任意一数据帧作为基底数据帧； [0044]　 步骤S103：将所述数据帧集合中其它数据帧一一与所述基底数据帧进行对比得到两者之间的轨迹变化； [0045]　 步骤S104：判断所述轨迹变化是否大于预设值； [0046]　 步骤S105：依据目标识别算法提取数据帧集合中与所述基底数据帧之间的轨迹变化大于预设值的数据帧中的目标对象所在区域，将提取得到的所述目标对象所在区域合成到所述基底数据帧上。 [0048]　 可以理解的是，在判断两个数据帧之间的轨迹变化是否大于预设值时的具体方法可为： [0051]　 可以理解的是，为了方便用户查看不同时间端内的目标对象的运动轨迹，所述数据帧集合的取值范围可以根据用户的需求自行设定，当然，如果不对所述数据帧集合的范围进行限定，则所述数据帧集合默认为包含所获取到的所有的数据帧，即所述第1至第N数据帧。因此本申请上述实施例公开的方法中，在由所述第1至第N数据帧中选择任意数量的连续数据帧作为数据帧集合之前还可以包括： [0052]　 获取数据帧集合定义信息； [0053]　 判断所述数据帧集合定义信息是否为空，如果是，则所述数据帧集合为包括所述第1至第N数据帧；否则，依据所述数据帧定义信息确定所述数据帧集合，所述数据帧集合定义信息包括所述数据帧集合的起始帧和结束帧。 [0054]　 例如，所获取到的数据帧包括第1至第1000数据帧时，当用户需要查看目标对象由开始到结束时的目标对象的运动轨迹时，所述数据帧集合可以包括第1至第1000数据帧，当用户需要拆看所述目标对象在后500帧时的运动轨迹时，所述数据帧集合包括第501数据帧至第1000数据帧。 [0055]　 可以理解的是，本申请上述实施例中的所述基底数据帧可以在所述数据帧集合中任意选取，例如所述基底数据帧可以为所述数据帧集合中的首个数据帧，即数据帧集合中时间轴最早的数据帧。 [0056]　 可以理解的是，为了提高所述基底数据真的图片质量，本申请上述实施例公开的方法中在所述将提取得到的所述目标对象所在区域合成到所述基底数据帧上之后，还包括：对当前所述第i数据帧(目标对象所在区域合成到所述基底数据帧后的基底数据帧)进行降噪处理。 [0057]　 可以理解的是，参见图4，与上述方法相对应，本申请还公开了一种图像处理系统，两者可相互借鉴，所述系统包括：数据帧采集模块1、数据帧集合确定模块2、统计模块3和目标识别模块4； [0058]　 数据帧采集模块1，用于获取图像采集设备采集到的按时间轴依次排列的第1至第N数据帧，所述N为不小于2的正整数； [0059]　 数据帧集合确定模块2，用于由所述第1至第N数据帧中选择任意数量的连续数据帧作为数据帧集合，选择数据帧集合中的任意一数据帧作为基底数据帧； [0060]　 统计模块3，用于判断数据帧集合中的各个数据帧与所述基底数据帧之间的轨迹变化是否大于预设值； [0061]　 目标识别模块4，用于依据目标识别算法提取所述数据帧集合中与所述基底数据帧之间的轨迹变化大于预设值的数据帧中的目标对象所在区域，将提取得到的所述目标对象所在区域合成到所述基底数据帧上。 [0062]　 可以理解的是，与上述方法相对应，所述统计模块3，可以包括： [0063]　 帧变化计算模块和冗余逻辑模块； [0064]　 所述帧变化计算模块，用于计算数据帧集合中各个数据帧与所述基底数据帧之间的轨迹变化； [0065]　 所述冗余逻辑模块，用于判断计算得到的轨迹变化是否大于预设值。 [0066]　 所述冗余逻辑模块，可以包括： [0067]　 判断模块，用于判断计算得到的轨迹变化是否大于预设值； [0068]　 删除模块，当所述轨迹变化不大于预设值时，删除与所述轨迹变化所匹配的、与所述基底数据帧进行对比的数据帧；或用于在将提取得到的所述目标对象所在区域合成到所述基底数据帧上后，删除所述数据帧集合中除所述基底数据帧之外的所有数据帧； [0069]　 与上述方法相对应，所述视频图像处理系统还可以包括： [0070]　 降噪模块，用于当所述目标识别模块将将提取得到的所述目标对象所在区域合成到所述基底数据帧上后，对当前所述基底数据帧进行降噪处理。 [0071]　 本说明书中各个实施例采用递进的方式描述，每个实施例重点说明的都是与其他实施例的不同之处，各个实施例之间相同相似部分互相参见即可。</t>
  </si>
  <si>
    <t>从而实现将目标对象的轨迹变化在所述基底数据帧上显示，用户即可通过所述基底数据帧观察目标对象的轨迹变化，方便快捷。</t>
  </si>
  <si>
    <t>CN105959539A |
CN104539864A |
CN104243819A |
CN104113691A |
CN103327304A |
CN102611828A |
CN102480598A |
CN101656836A |
CN101431616A |
CN101430689A |
US20150103183A1</t>
  </si>
  <si>
    <t>CN109889693B |
CN106504270B |
WO2021238325A1 |
CN110536087A |
CN109889693A |
CN106504270A |
CN106101578A |
US11049262B2</t>
  </si>
  <si>
    <t>3.61</t>
  </si>
  <si>
    <t>图像采集设备采集 |
获取图像 |
算法提取 |
目标对象 |
目标识别 |
connectome |
运动轨迹 |
区域合成 |
识别模块</t>
  </si>
  <si>
    <t>视频图像处理系统 |
视频图像处理 |
图片质量 |
视频监控 |
connexin gene |
采集模块 |
轨迹变化</t>
  </si>
  <si>
    <t>帧存 |
数据帧 |
时间轴 |
第n数据 |
冗余逻辑 |
轴排列 |
定义信息</t>
  </si>
  <si>
    <t>确定模块 |
删除模块 |
判断模块 |
计算模块 |
获取数据 |
统计模块 |
磁盘空间 |
正整数 |
haplopappus baylahuen</t>
  </si>
  <si>
    <t>3  2015.11.11 公布 公布
2015.12.09 实质审查的生效 实质审查的生效
IPC(主分类):H04N5/14
申请日:20150701
2020.02.04 发明专利申请公布后的驳回 发明专利申请公布后的驳回
号牌文件类型代码=1602
号牌文件序号=10182700015465
IPC(主分类)=H04N   5/14
申请公布日=20151111</t>
  </si>
  <si>
    <t>CN201510379331.5</t>
  </si>
  <si>
    <t>一种移动通信终端网络切换方法、系统和移动通信终端</t>
  </si>
  <si>
    <t>　本发明实施例公开了一种移动通信终端网络切换方法、系统和移动通信终端，所述方法包括：当检测到拨号应用或电话薄应用为处于前台运行开启状态时，获取当前移动通信终端当前所述注册的网络，记为初始网络，判断所述初始网络是否为电路交换网络，如果否，将所述初始网络切换为电路交换网络。可见当采用上述方法进行语音呼叫时，当被叫用户的号码输入完毕或选择完毕并拨出后，所述移动通信终端所注册的网络已经切换为或即将切换为电路交换网络，因此，相较于现有技术中移动通信终端发起语音业务请求后，才开始引导移动通信终端驻留到电路交换网络的技术方案而言，无疑大大提高了移动通信终端的呼叫速度，较少了呼叫延迟。</t>
  </si>
  <si>
    <t>一种移动通信终端网络切换方法，其特征在于，包括： 　　获取移动通信终端的拨号应用和/或电话薄应用的状态信息； 　　当所述拨号应用或所述电话薄应用为处于前台运行开启状态时，获取当前移动通信终端当前所述注册的网络，记为初始网络，判断所述初始网络是否为电路交换网络，如果否，将所述初始网络切换为电路交换网络。</t>
  </si>
  <si>
    <t>一种移动通信终端网络切换方法，其特征在于，包括： 　　获取移动通信终端的拨号应用和/或电话薄应用的状态信息； 　　当所述拨号应用或所述电话薄应用为处于前台运行开启状态时，获取当前移动通信终端当前所注册的网络，记为初始网络，判断所述初始网络是否为电路交换网络，如果否，将所述初始网络切换为电路交换网络； 　　所述电路交换网络为3G网络或2G网络。</t>
  </si>
  <si>
    <t>李毅泉 |
吴安华</t>
  </si>
  <si>
    <t>2018/10/16</t>
  </si>
  <si>
    <t>H04M  1/725|H04W 36/14</t>
  </si>
  <si>
    <t>　 现有技术中智能手机在LTE网络中发起语音呼叫时主要有以下解决方案：&lt;br/&gt;　 ①、双待方案(simultaneous GSM and LTE，SGLTE)，采用该方案时，手机同时在LTE网络和CS网络待机并可同时发起LTE网络和CS网络的业务。当采用这种方案时，手机侧实现难度较高，因此该方案实际采用较少。&lt;br/&gt;　 ②、单待方案(Circuit Switched Fallback，CSFB)，又叫电路交换网络回落，采用该方案时，手机只在LTE网络待机，需要发起CS域(电路交换网络，通常指2G/3G网络)业务时，手机回落到CS域。这种方案对网络和手机要求都相对简单，手机较省电，是实际采用最多的方案，但是由于要先回落到电路交换网络才能开始语音呼叫，所以建立呼叫延迟较长。&lt;br/&gt;　 ③、VoLTE，语音通过LTE网络传输。这是LTE网络中语音业务的最终解决方案，具有呼叫延迟短，支持高质量音视频通话等优点，但网络侧需要增加IMS系统，目前很多LTE网络还不支持。&lt;br/&gt;　 智能手机在空闲模式时由LTE网络到电路交换网络切换的过程主要采用网络重定向法切换网络，该方法的具体过程为：智能手机在需要发起电路域语音业务时，智能手机向LTE网络发起请求时，LTE网络收到请求后引导智能手机驻留到电路交换网络并同时释放LTE网络连接，然后智能手机在电路交换网络发起语音业务。&lt;br/&gt;　 参见上述网络重定向法，其当智能手机向LTE网络发起请求时(即拨号过程已经结束，号码已播出)，所述智能手机才能切换到电路交换网络，然后智能手机才能在交换网络发起语音业务，导致呼叫延迟较大。</t>
  </si>
  <si>
    <t>　 本发明涉及移动通信技术领域，更具体地说，涉及一种移动通信终端网络切换方法、系统和移动通信终端。</t>
  </si>
  <si>
    <t>[0032]　 针对于现有技术中，智能手机在发起语音业务时用时较长的问题本发明实施例公开了一种移动通信终端网络切换方法，参见图1，该方法包括： [0033]　 步骤S101：获取移动通信终端的拨号应用和/或电话薄应用的状态信息； [0034]　 步骤S102：依据所获取到的状态信息判断所述拨号应用和/或电话薄应用的工作状态，当所述拨号应用或所述电话薄应用处于前台运行状态时，执行步骤S103；否则，表明用户无语音业务需求，保持所述移动通信终端所注册的网络类型保持不变； [0035]　 步骤S103：获取当前移动通信终端所注册的网络，记为初始网络； [0036]　 步骤S104：判断所述初始网络是否为电路将换网络，如果是，保持所述移动通信终端所注册的网络类型不变，否则，执行步骤S105； [0037]　 步骤S105：将所述初始网络切换为电路交换网络。 [0039]　 可以理解的是，当用户通信结束后或放弃呼叫需求后，为了方便用户正常使用所述移动通信终端，参见图2，本申请上述实施例公开的方法中，在将所述初始网络切换为电路交换网络之后，还可以包括： [0040]　 步骤S106：继续判断所述拨号应用和/或电话薄应用的工作状态，当所述移动通信终端的拨号应用或电话薄应用由前台运行状态变为其它状态时并且检测到移动通信终端没有处于通话状态，或者通话状态由接通变为切断后，将所述移动通信终端所注册的电路交换网络切换为初始网络。 [0041]　 可以理解的是，本申请上述实施例中，所述电路切换网络可以为3G网络或2G网络。 [0042]　 可以理解的是针对于上述移动通信终端网络切换方法，本申请还公开了一种移动通信终端网络切换系统，两者可相互借鉴，参见图3，该系统包括： [0043]　 状态信息获取模块1，用于获取移动通信终端的拨号应用和/或电话薄应用的状态信息； [0044]　 与所述状态信息获取模块1相连的状态信息判断模块2，用于依据所述状态信息判断所述拨号应用和/或所述电话薄应用的工作状态，当所述拨号应用或所述电话薄应用为前台运行状态时，输出第一状态信号； [0045]　 与所述状态信息判断模块2相连的网络切换模块3，用于当获取到所述第一状态信号后，获取当前移动通信终端当前所述注册的网络，记为初始网络，判断所述初始网络是否为电路交换网络，如果否，将所述初始网络切换为电路交换网络。 [0046]　 可以理解的是，与上述方法相对应，本申请上述实施例中的所述状态信息判断模块2还用于，当所述拨号应用或所述电话薄应用由前台运行状态变为其它状态时并且检测到移动通信终端没有处于通话状态，或者通话状态由接通变为切断后，输出第二控制信号至所述网络切换模块3；此时所述网络切换模块3还用于在获取到所述第二控制信号后，将所述移动通信终端所注册的电路交换网络切换为初始网络。 [0047]　 可以理解的是，移动通信终端的电路切换网络可以为2G网络或3G网络，为了方便用户依据自身需求设定所述电路切换网络的网络类型，本申请上述实施例公开的所述移动通信终端网络切换系统中，还可以设置由一电路交换网络设定模块，用于依据用户指令，选择2G网络或3G网络作为所述移动通信终端的电路交换网络。 [0048]　 可以理解的是，针对于上述方法和系统本申请还公开了一种应用上述方法和系统的移动通信终端，所述移动通信终端可以为手机，所述手机可以为应用系统为安卓或Windows等的手机。 [0049]　 本说明书中各个实施例采用递进的方式描述，每个实施例重点说明的都是与其他实施例的不同之处，各个实施例之间相同相似部分互相参见即可。</t>
  </si>
  <si>
    <t>可见当采用上述方法进行语音呼叫时，当被叫用户的号码输入完毕或选择完毕并拨出后，所述移动通信终端所注册的网络已经切换为或即将切换为电路交换网络，因此，相较于现有技术中移动通信终端发起语音业务请求后，才开始引导移动通信终端驻留到电路交换网络的技术方案而言，无疑大大提高了移动通信终端的呼叫速度，较少了呼叫延迟。</t>
  </si>
  <si>
    <t>WO2014198048 |
CN104066127A |
CN103517316A |
CN102595537A |
CN101547487A |
US20130287007A1</t>
  </si>
  <si>
    <t>CN108307082B |
CN106658615B |
WO2018209709A1 |
CN108307082A |
CN106658615A |
CN105491626A |
CN105472680A</t>
  </si>
  <si>
    <t>2.43</t>
  </si>
  <si>
    <t>CN105049617B</t>
  </si>
  <si>
    <t>网络切换 |
2g网络 |
语音呼叫 |
网络类型 |
lte网络 |
3g网络 |
cs域 |
被叫用户 |
语音业务请求 |
用户通信 |
cs网络 |
电路交换网络 |
被叫号码 |
呼叫延迟 |
终端驻留 |
网络连接 |
切换网络 |
呼叫速度 |
网络 |
初始网络 |
交换网络</t>
  </si>
  <si>
    <t>通话状态 |
拨号 |
移动通信终端 |
gallotannin |
智能手机 |
电话薄</t>
  </si>
  <si>
    <t>开启状态 |
状态信息 |
第一状态</t>
  </si>
  <si>
    <t>前台运行 |
判断模块</t>
  </si>
  <si>
    <t>4  2015.11.11 公布 公布
2015.12.09 实质审查的生效 实质审查的生效
IPC(主分类):H04M1/725
申请日:20150701
2018.10.16 授权 授权
2020.02.11 专利权人的姓名或者名称、地址的变更 专利权人的姓名或者名称、地址的变更
号牌文件类型代码=1602
号牌文件序号=10182700457353
IPC(主分类)=H04M   1/725
变更事项=专利权人
变更前=中科创达软件股份有限公司
变更后=中科创达软件股份有限公司
变更事项=地址
变更前=100191 北京市海淀区龙翔路甲1号泰翔商务楼4层401-409
变更后=100083 北京市海淀区清华东路9号创达大厦1层101-105室（东升地区）</t>
  </si>
  <si>
    <t>CN201510459433.8</t>
  </si>
  <si>
    <t>一种智能设备之间的控制方法及系统</t>
  </si>
  <si>
    <t>　本发明涉及设备之间的控制方法技术领域，特别是涉及一种智能设备之间的控制方法及系统，该方法包括：主控设备确定针对被控设备中应用程序的发起控制指令，生成并显示含有发起控制指令的二维码图像；被控设备扫描含有发起控制指令的二维码图像，并验证含有发起控制指令的二维码图像的有效性，当验证成功时，接受主控设备对应用程序使用权限的控制。在上述技术方案中，将二维码图像作为主控设备与被控设备之间传递信息的载体，控制方用户只需在自己的主控设备上进行简单的操作即可实现对被控设备的控制，实现了设备间的安全灵活的控制。</t>
  </si>
  <si>
    <t>一种智能设备之间的控制方法，其特征在于，包括： 　　主控设备确定针对被控设备中应用程序的发起控制指令，生成并显示含有所述发起控制指令的二维码图像； 　　所述被控设备扫描所述含有发起控制指令的二维码图像，并验证所述含有发起控制指令的二维码图像的有效性，当验证成功时，接受所述主控设备对所述应用程序使用权限的控制，所述被控设备处于受控制状态。</t>
  </si>
  <si>
    <t>一种智能设备之间的控制方法，其特征在于，包括： 　　主控设备确定针对被控设备中应用程序的发起控制指令，生成并显示含有所述发起控制指令的二维码图像； 　　所述被控设备扫描所述含有发起控制指令的二维码图像，并验证所述含有发起控制指令的二维码图像的有效性，当验证成功时，接受所述主控设备对所述应用程序使用权限的控制，所述被控设备处于受控制状态； 　　当所述被控设备处于受控状态时，所述被控设备确定并发送针对所述应用程序的申请权限请求； 　　所述主控设备接收所述申请权限请求，生成并显示含有授权信息的二维码图像； 　　所述被控设备扫描所述含有授权信息的二维码图像，并验证所述含有授权信息的二维码图像的有效性，当验证成功时，接受所述主控设备对所述应用程序的临时授权，启动所述应用程序。</t>
  </si>
  <si>
    <t>张运强</t>
  </si>
  <si>
    <t>2015/07/30</t>
  </si>
  <si>
    <t>2015/10/07</t>
  </si>
  <si>
    <t>G06F 21/36</t>
  </si>
  <si>
    <t>G06F21/36</t>
  </si>
  <si>
    <t>　 当今，在智能手机等智能设备的实际应用中，出于安全或者其它方面的考虑，通常需要限制智能设备使用某些应用程序和服务。&lt;br/&gt;　 现有技术中，以智能手机为例，Exchange服务器通过Exchange账户的同步功能可以禁止用户使用WiFi、蓝牙、Pop3服务或者安装第三方应用程序等等，虽然实现了实时的控制，但实现较为复杂，需要连接到互联网，并且用户一旦删除Exchange账号，控制功能将会被自动解除，极其不便。另外，还有常见的家长控制软件，它是通过家长提前在被控手机中设定好访问规则，以限制该被控手机中孩子能够使用的功能，但是由于设定及修改访问规则必须在被控手机中完成，这样易造成控制密码的泄露，极其不安全。</t>
  </si>
  <si>
    <t>　 本发明涉及设备之间的控制方法技术领域，特别是涉及一种智能设备之间的控制方法及系统。</t>
  </si>
  <si>
    <t>[0044]　 本发明的核心是提供一种智能设备之间的控制方法及系统，以实现智能设备之间灵活、安全地控制的目的。 [0045]　 需要说明的是，本发明所提供的智能设备之间的控制方法中，主控设备不仅能对被控设备中的应用程序进行权限控制，还可以对被控设备中的服务进行权限控制，此处不做严格控制。 [0046]　 本发明中，智能设备可以是智能手机，也可以是平板电脑，还可以是其他智能设备，此处不做严格限定。本发明以下技术内容以智能手机为例进行说明。 [0047]　 本发明将控制过程按照控制类型的不同分为三个类型：控制主体(也称主控设备)发起控制、控制主体解除控制，控制客体(也称被控设备)申请临时权限。 [0048]　 在控制主体发起控制中，控制客体通过扫描验证控制主体提供的含有发起控制指令的二维码图像完成对应用程序或服务的限制。 [0049]　 在控制客体申请临时权限中，控制客体需要扫描验证控制主体提供的含有授权信息的二维码图像之后才能临时启用受限的应用程序或服务。 [0050]　 在控制主体解除控制中，控制客体需要扫描验证控制主体提供的含有解除控制指令的二维码图像才能解除控制。 [0052]　 参考图1，示出了本发明一种智能设备之间的控制方法实施例1的流程图，针对主控设备发起控制的控制类型，该方法具体可以包括如下步骤： [0053]　 步骤S100、主控设备确定针对被控设备中应用程序的发起控制指令，生成并显示含有发起控制指令的二维码图像；发起控制指令至少包括控制信息； [0054]　 具体地，控制主体开始新的控制：输入正确的账号以及密码登陆控制程序，在控制编辑模块的控制列表中添加新的控制，指定需要禁用的应用程序或服务。添加完毕后在后台生成本次控制的RSA512加密算法公钥私钥对。 [0055]　 步骤S101、被控设备扫描含有发起控制指令的二维码图像，并验证含有发起控制指令的二维码图像的有效性，当验证成功时，接受主控设备对应用程序使用权限的控制，被控设备处于受控制状态。 [0056]　 本发明中，当被控设备扫描含有发起控制指令的二维码图像时，发现被控设备中的该应用程序或者服务已经被该主控设备控制，此时，直接显示该应用程序或服务已被控制的提示信息，不需要执行后续内容。 [0058]　 参考图2和图3，图2示出了本发明一种智能设备之间的控制方法实施例2的流程图，图3示出了本发明一种智能设备之间的控制方法实施例2中的二维码图像对应的二进制码结构示意图。具体地，发起控制指令包括控制信息、系统时间及IMEI码，可以通过以下步骤实现步骤S100、主控设备生成含有发起控制指令的二维码图像： [0059]　 步骤S200、将发起控制指令编码为二进制码，利用加密私钥对编码得到的二进制码进行加密； [0060]　 步骤S201、在加密后的二进制码的头部添加功能标志位、尾部添加解密公钥； [0061]　 具体地，本发明终稿，上述加密私钥为RSA512私钥，上述解密公钥为RSA512公钥，当然，这仅仅只是举个例子，也可以采用其它加密算法，此处不做严格限定； [0062]　 步骤S202、利用加密后的二进制码、功能标志位及解密公钥，生成含有发起控制指令的二维码图像。 [0063]　 其中： [0064]　 1)功能标志位，用于区别于其他用途的二维码图像。 [0065]　 2)系统时间，记录产生二维码图像的系统时间，使得二维码图像在超过预设时间段之后便失去了作用，体现了二维码图像的动态性。 [0066]　 3)IMEI码(International Mobile Equipment Identity，移动设备国际身份码)，记录控制主体的IMEI码，保证了控制客体只能从唯一的控制主体申请权限或解除控制。 [0067]　 4)标志位，属于控制信息，用于记录控制类型。 [0068]　 5)控制内容，属于控制信息，用于记录本次控制类型中的具体控制行为。 [0069]　 6)RSA512公钥，与控制客体中的RSA512私钥匹配，仅包含在控制主体发起控制的二维码图像中并被控制客体保存，用于对系统时间、IEMI号、控制信息进行解密，保证了控制的安全性。 [0070]　 基于上述本发明一种智能设备之间的控制方法实施例2，参考图4，示出了本发明一种智能设备之间的控制方法实施例3的流程图，具体地，可以通过以下步骤执行步骤S101中、被控设备验证含有发起控制指令的二维码图像的有效性： [0071]　 步骤S300、将含有发起控制指令的二维码图像解码为二进制码，并根据二进制组成规则，解析解码得到的二进制码，得到加密后的二进制码、功能标志位及解密公钥； [0072]　 步骤S301、判断功能标志位是否正确，当确定功能标志位不正确时，进入步骤S306(验证失败)；当确定功能标志位正确时，进入步骤S302； [0073]　 步骤S302、利用解密公钥解密加密后的二进制码，得到控制信息、系统时间及IMEI码； [0074]　 步骤S303、判断控制信息中的控制类型标志位是否正确，当确定控制类型标志位不正确时，进入步骤S306(验证失败)；当确定控制类型标志位正确时，进入步骤S304； [0075]　 步骤S304、判断解密得到的系统时间与当前系统时间之间的时间间隔是否小于预设时间段，如果是，则进入步骤S305(验证成功)，否则，进入步骤S306(验证失败)； [0076]　 步骤S305、验证成功； [0077]　 步骤S306、验证失败。 [0078]　 本发明中，当验证成功时，弹出显示具体的控制信息的确认框，供用户确认是否接受本次控制；如果确认则储存IMEI码以及解密公钥并继续，否则退出。 [0079]　 具体地，被控设备利用任务管理器实现接受主控设备对应用程序使用权限的控制：控制客体通过设备管理器禁用相应的应用程序和服务，并更新设备管理器所维护的禁用的应用程序和服务列表以及控制处理模块的受控信息。其中，受控状态更新为“受控中”，禁用的应用程序和服务列表与设备管理器中所维护的列表的一致。 [0080]　 进一步地，控制主体更新控制列表：确认控制客体完成控制之后，控制主体在发起控制模块的控制列表中确认本次控制的控制状态为“已控制”。 [0082]　 步骤S400、主控设备确定针对应用程序的解除控制指令，生成并显示含有解除控制指令的二维码图像； [0083]　 具体地，控制主体开始解除控制：控制主体登陆控制程序，并选择解除对控制列表中“已受控”的本次控制，此时状态更新为“解除进行中”。 [0084]　 控制主体生成二维码：除不需要添加RSA512公钥外，其余与步骤S200～步骤S202相同。 [0085]　 步骤S401、被控设备扫描含有解除控制指令的二维码图像，并验证含有解除控制指令的二维码图像的有效性，当验证成功时，解除对应用程序使用权限的控制，被控设备处于未受控状态。 [0086]　 具体地，二维码验证：除在最后阶段需验证获取到的IMEI码以及储存的IMEI码相同之外，其余同步骤S300～步骤S306相同。 [0087]　 解除确认：弹出是否解除控制的对话框，如果解除则继续，否则退出。 [0088]　 解除对控制客体的控制：控制客体将控制处理模块中的控制状态更新为“未受控”，并通过设备管理器删除禁用的应用程序和服务列表。 [0089]　 控制主体更新控制状态：在确认控制客体解除控制之后，在发起控制模块的控制列表中将本次控制状态更新为“已解除”。 [0090]　 参考图6，示出了本发明一种智能设备之间的控制方法实施例5的流程图，具体地，当被控设备处于受控状态时，针对被控设备申请临时权限控制类型，可以包括如下内容： [0091]　 步骤S500、被控设备确定并发送针对应用程序的申请权限请求； [0092]　 具体地，控制客体启动应用程序或服务，判断该应用程序或者服务是否受限：受控客体查询设备管理器禁用的应用程序和服务列表，如果启动的应用程序或服务包含在列表中，则继续(认为权限受限，得申请权限)，否则直接启动应用程序或服务。 [0093]　 请求权限：弹出供用户确认是否申请权限的确认框，如果确认，控制客体弹出二维码扫描窗口，否则启动应用程序失败； [0094]　 步骤S501、主控设备接收申请权限请求，生成并显示含有授权信息的二维码图像； [0095]　 具体地，控制主体添加授权信息：控制主体接受控制客体的权限申请并登陆控制程序，然后在控制列表的本次控制中添加临时权限。授权信息包括本次授权的应用权限或服务，以及时间限制(即权限使用时间段)。 [0096]　 控制主体生成二维码：除不需要添加RSA512公钥外，其余与步骤S200～步骤S202相同。 [0097]　 步骤S502、被控设备扫描含有授权信息的二维码图像，并验证含有授权信息的二维码图像的有效性，当验证成功时，接受主控设备对应用程序的临时授权，启动应用程序。 [0098]　 具体地，控制客体扫描二维码：使用刚弹出的二维码扫描窗口扫描受控主体屏幕上显示的二维码图像或者接收到的二维码图像。 [0099]　 二维码验证：除在最后阶段需验证获取到的IMEI码以及储存的IMEI码相同之外，其余同步骤S300～步骤S306相同。 [0100]　 权限匹配：判断授权信息中是否包含请求的权限，如果包含，则启动应用程序或服务成功，否则，启动失败。 [0101]　 本发明中，当授权信息包括权限使用时间段时，被控设备接受主控设备对应用程序的临时授权，启动应用程序之后，还包括：当应用程序的使用时间超过权限使用时间段时，关闭应用程序。具体地： [0102]　 是否设定时限：判断授权信息中是否包含时间限制参数(即权限使用时间段)，如果包含，则设定启动的应用程序或服务关闭的时间，否则更新禁用程序或服务列表。 [0103]　 定时关闭应用程序或服务：如果到达预设时间段时，应用程序或服务依然在启动中，则关闭应用程序或服务。 [0104]　 与上述本发明一种智能设备之间的控制方法实施例1相对应，本发明还提供了一种智能设备之间的控制系统实施例1，参考图7，该系统600可以包括如下内容： [0105]　 主控设备601，用于确定针对被控设备602中应用程序的发起控制指令，生成并显示含有发起控制指令的二维码图像；发起控制指令至少包括控制信息； [0106]　 被控设备602，用于扫描含有发起控制指令的二维码图像，并验证含有发起控制指令的二维码图像的有效性，当验证成功时，接受主控设备601对应用程序使用权限的控制，被控设备602处于受控制状态。 [0107]　 按照控制的关系，该系统600总体上可以分为第一智能手机(控制主体)和第二智能手机(控制客体)两部分；按照软件结构组成，该系统又可分为控制程序，设备管理器以及应用程序或服务三部分。由于本发明中的智能手机均包含了完整的软件结构，因此，智能手机既可以是控制主体，也可以是控制客体。 [0108]　 具体来说，参考图8，该软件系统包括： [0109]　 控制编辑模块，向用户提供显示控制列表的界面。在控制列表中可以添加新的控制或者在已有控制中添加临时权限。另外，还负责在后台生成RSA512加密算法的公钥私钥对。 [0110]　 二维码生成模块，用于生成包含有功能标志位、系统时间、IMEI码、控制信息等内容的二维码图像，并将二维码图像通过手机显示屏显示或者直接发送给控制客体。 [0111]　 控制处理模块，向用户提供用于扫描二维码图像以及显示当前的受控信息的界面。其中，受控信息包括受控状态以及禁用的应用程序和服务列表；另外，该模块还可以通过设备管理器管理应用程序和服务。 [0112]　 二维码验证模块，从控制处理模块获取二维码图片，并从功能是否正确、时间是否超时、IMEI号是否匹配以及控制类型是否正确等多方面来验证二维码的有效性。如果验证成功，则将控制信息提供给控制处理模块。 [0113]　 设备管理器，用于向控制程序提供禁止或启动应用程序或服务的接口以及维护禁用的应用程序和服务列表。 [0114]　 应用程序或服务，指的是智能手机安装或者支持的应用程序或服务。 [0115]　 需要说明的是，本说明书中的各个实施例均采用递进的方式描述，每个实施例重点说明的都是与其它实施例的不同之处，各个实施例之间相同相似的部分互相参见即可。对于系统类实施例而言，由于其与方法实施例基本相似，所以描述得比较简单，相关之处参见方法实施例的部分说明即可。</t>
  </si>
  <si>
    <t>在上述技术方案中，将二维码图像作为主控设备与被控设备之间传递信息的载体，控制方用户只需在自己的主控设备上进行简单的操作即可实现对被控设备的控制，实现了设备间的安全灵活的控制。</t>
  </si>
  <si>
    <t>CN103942586A |
CN103647869A |
CN103298147A |
CN103051693A |
CN102611753A</t>
  </si>
  <si>
    <t>CN109640194B |
CN108737863B |
CN108548271B |
CN108846277B |
WO2021052145A1 |
WO2017143950 |
CN109840394A |
CN109640194A |
CN108900716A |
CN108846277A |
CN108737863A |
CN108574776A |
CN108566480A |
CN108548271A |
CN106504171A |
CN106250271A |
CN105631311A |
CN105450395A |
US20190215476A1 |
US10728487B2</t>
  </si>
  <si>
    <t>10.76</t>
  </si>
  <si>
    <t>CN104966015B</t>
  </si>
  <si>
    <t>使用权限 |
isogenic |
权限控制 |
用户确认 |
授权信息 |
isolated rabbit |
二维码图片 |
扫描二维码 |
应用程序 |
二维码图像</t>
  </si>
  <si>
    <t>控制密码 |
临时授权 |
权限请求 |
被控设备 |
登陆控制 |
imei码 |
international mobile equipment identity |
密码登陆 |
智能设备 |
主控设备</t>
  </si>
  <si>
    <t>加密算法 |
解密公钥 |
当前系统时间 |
系统时间 |
标志位 |
有效性 |
二进制码</t>
  </si>
  <si>
    <t>控制指令 |
控制类型 |
受控状态 |
控制方法 |
受控制状态</t>
  </si>
  <si>
    <t>3  2015.10.07 公布 公布
2015.11.11 实质审查的生效 实质审查的生效
IPC(主分类):G06F21/36
申请日:20150730
2018.01.19 授权 授权</t>
  </si>
  <si>
    <t>CN201510290344.5</t>
  </si>
  <si>
    <t>一种智能终端安全防护系统</t>
  </si>
  <si>
    <t>　本发明的智能终端安全防护系统包括位于云端的安全中心服务器以及位于智能终端的安全防护单元，所述安全中心服务器包括依次设置的第一传输单元、被动解析单元、第一解密单元、第二解密单元以及云端认证单元；所述安全防护单元包括依次设置的未授权应用程序非法装载检测单元、应用程序运行认证单元、内部敏感数据保密单元、数据空间整理单元以及数据复原单元；通过各单元的设置，对智能操作系统中的应用程序和内存数据进行了有效的保护，降低了设备损耗、提高了用户使用体验。</t>
  </si>
  <si>
    <t>一种智能终端安全防护系统，所述防护系统包括位于云端的安全中心服务器以及位于智能终端的安全防护单元，其中， 　　所述安全中心服务器包括依次设置的第一传输单元、被动解析单元、第一解密单元、第二解密单元以及云端认证单元；其中， 　　所述第一传输单元用于传输与安全防护单元的交互数据； 　　所述被动解析单元用于对智能终端应用程序的被动分析； 　　所述第一解密单元和所述第二解密单元用于执行安全防护单元的应用程序运行认证单元发送数据的解密；以及 　　所述云端认证单元用于执行智能终端应用程序的云端认证。</t>
  </si>
  <si>
    <t>一种智能终端安全防护系统，所述防护系统包括位于云端的安全中心服务器以及位于智能终端的安全防护单元，其中， 　　所述安全中心服务器包括依次设置的第一传输单元、被动解析单元、第一解密单元、第二解密单元以及云端认证单元；其中， 　　所述第一传输单元用于传输与安全防护单元的交互数据； 　　所述被动解析单元用于对智能终端应用程序的被动分析； 　　所述第一解密单元和所述第二解密单元用于执行安全防护单元的应用程序运行认证单元发送数据的解密；以及 　　所述云端认证单元用于执行智能终端应用程序的云端认证； 　　所述安全防护单元包括依次设置的未授权应用程序非法装载检测单元、应用程序运行认证单元、内部敏感数据保密单元以及数据空间整理单元；其中， 　　所述未授权应用程序非法装载检测单元用于未授权应用程序非法装载的检测； 　　所述应用程序运行认证单元用于运行智能终端内应用程序时的认证； 　　所述内部敏感数据保密单元用于应用程序可调用内部敏感数据的保密处理；以及 　　所述数据空间整理单元用于数据读写存储空间的管理； 　　所述未授权应用程序非法装载检测单元包括：程序非标准检测单元、第一交互单元、预分析单元、动作配准单元、自适应反应单元以及第二传输单元；其中， 　　所述程序非标准检测单元用于检测智能终端中的非正常现象； 　　所述预分析单元用于获得系统所在智能终端中安装的应用程序信息，同时将预分类的非法动作通过数据库运作建立待判定程序组； 　　所述未授权应用程序非法装载检测单元通过第一交互单元调用程序非标准检测单元的检测结果，所得到的非标准检测结果发送至动作配准单元； 　　所述动作配准单元将智能操作系统程序非标准检测单元检测到的非正常现象与待判定程序组中的动作做比对； 　　所述动作配准单元将程序非标准检测单元检测到的非正常现象与预分析单元在初始化阶段已经完成的待判定程序组中的动作做比对，得到该非正常现象涉及到的运作权限后，再将这些运作权限所对应的程序从待判定程序组中取出，最后根据得到的程序数目的差异将信息进行相应的处理，如果得到仅一个程序被比对为待判定程序，则直接作为非法程序进入自适应反应单元执行相应运作，即，所述自适应反应单元根据比对信息中的非法级别决定相应类型；否则通过第二传输单元将待判定程序信息发送至安全中心服务器进行进一步判定，将待判定程序交由安全中心服务器进行被动分析。</t>
  </si>
  <si>
    <t>劳亚奇 |
曾俊汉 |
陈刚</t>
  </si>
  <si>
    <t>2015/06/01</t>
  </si>
  <si>
    <t>2015/09/30</t>
  </si>
  <si>
    <t>H04W 12/06|H04L 29/06|H04L 29/08</t>
  </si>
  <si>
    <t>H04W12/06|H04L63/083|H04L67/10</t>
  </si>
  <si>
    <t>　 随着移动设备(智能终端、平板电脑)的普及和性能增加，移动设备上的应用也越来越多，范围也越来越广，不仅涉及娱乐、工具，更有网银等应用。移动设备中的软件程序保护和隐私数据保护也越发重要。&lt;br/&gt;　 由于智能终端中存有大量的用户隐私信息，因此吸引了大量的欺诈应用程序涌入应用程序市场，窃取用户的隐私信息；加之各个应用程序市场的监督管理制度和检测方法尚不完善，无法对应用程序的欺诈性进行甄别，因此使用户隐私信息大量外泄，应用程序的使用者蒙受很大损失。&lt;br/&gt;　 现有技术中，移动应用程序保护只在软件的安装流程方面进行了有限的控制，这很难给破解者造成障碍。目前智能操作系统中对应用程序和内存数据的保护缺少有效的保护方案。因此亟需提供相应的安全保护智能操作系统应用程序和内部数据的技术方案。</t>
  </si>
  <si>
    <t>　 本发明涉及移动通信领域，尤其涉及一种智能终端安全防护系统。</t>
  </si>
  <si>
    <t>[0042]　 根据本发明的实施方式，提出一种智能终端安全防护系统，如附图1所示，所述防护系统包括位于云端的安全中心服务器以及位于智能终端的安全防护单元，其中， [0043]　 所述安全中心服务器包括依次设置的第一传输单元、被动解析单元、第一解密单元、第二解密单元以及云端认证单元；其中， [0044]　 所述第一传输单元用于传输与安全防护单元的交互数据； [0045]　 所述被动解析单元用于对智能终端应用程序的被动分析； [0046]　 所述第一解密单元和所述第二解密单元用于执行安全防护单元的应用程序运行认证单元发送数据的解密；以及 [0047]　 所述云端认证单元用于执行智能终端应用程序的云端认证。 [0048]　 所述安全防护单元包括依次设置的未授权应用程序非法装载检测单元、应用程序运行认证单元、内部敏感数据保密单元以及数据空间整理单元；其中， [0049]　 所述未授权应用程序非法装载检测单元用于未授权应用程序非法装载的检测； [0050]　 所述应用程序运行认证单元用于运行智能终端内应用程序时的认证； [0051]　 所述内部敏感数据保密单元用于应用程序可调用内部敏感数据的保密处理；以及 [0052]　 所述数据空间整理单元用于数据读写存储空间的管理。 [0053]　 根据本发明的一个实施方式，如附图2所示，所述未授权应用程序非法装载检测单元包括：程序非标准检测单元、第一交互单元、预分析单元、动作配准单元、自适应反应单元以及第二传输单元；其中， [0054]　 所述程序非标准检测单元用于检测智能终端中的非正常现象； [0055]　 所述预分析单元用于获得系统所在智能终端中安装的应用程序信息，同时将预分类的非法动作通过数据库运作建立待判定程序组； [0056]　 所述未授权应用程序非法装载检测单元通过第一交互单元调用程序非标准检测单元的检测结果，所得到的非标准检测结果发送至动作配准单元； [0057]　 所述动作配准单元将智能操作系统程序非标准检测单元检测到的非正常现象与待判定程序组中的动作做比对； [0058]　 所述动作配准单元将程序非标准检测单元检测到的非正常现象与预分析单元在初始化阶段已经完成的待判定程序组中的动作做比对，得到该非正常现象涉及到的运作权限后，再将这些运作权限所对应的程序从待判定程序组中取出，最后根据得到的程序数目的差异将信息进行相应的处理，如果得到仅一个程序被比对为待判定程序，则直接作为非法程序进入自适应反应单元执行相应运作，即，所述自适应反应单元根据比对信息中的非法级别决定相应类型；否则通过第二传输单元将待判定程序信息发送至安全中心服务器进行进一步判定，将待判定程序交由安全中心服务器进行被动分析。 [0059]　 所述被动解析单元用于对智能终端应用程序exe文件的被动分析；所述被动解析单元处于线程控制运行状态，当消息队列中有未授权应用程序非法装载检测单元请求被动分析的消息时，被动解析单元便开始执行，首先从消息中获得exe文件，然后调用被动分析函数对exe文件进行分析，分析时用到已经建立完成的正常程序调用函数库及非标准程序调用函数库，最后根据分析函数返回的结果设置安全中心服务器向未授权应用程序非法装载检测单元的返回消息。 [0060]　 根据本发明进一步的实施方式，所述未授权应用程序非法装载检测单元还可以设有运作权限判定单元和第一提示单元，运作权限判定单元从安装的应用程序中取出含有开机自动运行权限的应用程序，以提示的形式将这些应用程序信息显示给用户，并让用户选择信任为安全的程序，然后将用户选择的安全程序从待判定程序组中去除，不再进行后续的判定。 [0061]　 根据本发明的一个实施方式，如附图3所示，所述应用程序运行认证单元包括：标识码获得单元、密钥获得单元、第一加密单元、第二加密单元、以及认证请求发送单元，其中， [0062]　 所述标识码获得单元用于当运行待运行的程序时，获得智能终端的移动设备国际标识码和移动终端电话号码； [0063]　 所述密钥获得单元用于获得第一加密算法密钥、第二加密算法密钥和当前的时间标识序列；所述第一加密算法可以是但不限于非对称加密算法，所述第二加密算法可以是但不限于对称加密算法； [0064]　 所述第一加密单元用于根据第二加密算法密钥和所述当前的时间标识序列对所述移动设备国际标识码、移动终端电话号码和待运行的程序的签名序列进行加密； [0065]　 所述第二加密单元用于根据所述第一加密算法密钥对所述第二加密算法密钥进行复合加密， [0066]　 所述认证请求发送单元用于向安全中心服务器发送认证请求消息，所述认证请求消息携带加密的所述移动设备国际标识码、移动终端电话号码、待运行的程序的签名序列和第二加密算法密钥； [0067]　 所述安全中心服务器通过第一传输单元接收所述认证请求消息； [0068]　 所述第一解密单元根据第一加密算法密钥对所述加密的第二加密算法密钥进行解密，获得当前的时间标识序列； [0069]　 所述第二解密单元根据所述解密的第二加密算法密钥和所述当前的时间标识序列对所述加密的移动设备国际标识码、移动终端电话号码和待运行的程序的签名序列进行解密； [0070]　 所述云端认证单元根据所述解密的移动设备国际标识码、移动终端电话号码和待运行的程序的签名序列对所述智能终端及待运行的应用程序进行认证。 [0071]　 根据本发明的一个实施方式，如附图4所示，所述内部敏感数据保密单元包括：权限档案建立单元、独立控制单元、以及确定单元，其中， [0072]　 所述权限档案建立单元，用于在智能操作系统最下层建立用于存储应用权限记录表的权限档案，并将敏感数据分类存储在应用权限记录表中； [0073]　 所述独立控制单元，用于在智能操作系统最下层生成独立应用编程接口，通过独立应用编程接口设置应用权限记录表的内容； [0074]　 所述确定单元，用于当应用程序读取敏感数据时，在智能操作系统本地框架层根据应用权限记录表确定该应用是否有权限获得敏感数据。 [0075]　 根据本发明的实施方式，所述独立控制单元包括： [0076]　 独立应用编程接口生成单元，用于设置应用安装权限，在智能操作系统最下层生成独立应用编程接口； [0077]　 权限管理单元，用于通过独立应用编程接口访问应用权限记录表，修改应用权限记录表中有获得权限的应用程序类型、以及该应用程序有权限获得的敏感数据的内容；以及 [0078]　 第一存储单元，用于保存修改后的应用权限记录表。 [0079]　 根据本发明的实施方式，所述确定单元包括： [0080]　 权限记录表读取单元，用于当应用程序读取敏感数据时，该应用程序调用标准应用编程接口访问独立应用编程接口，读取应用权限记录表； [0081]　 一致确定单元，用于在智能操作系统本地框架层确定当前应用是否与应用权限记录表中的应用一致；以及 [0082]　 执行单元，用于当确定结果为一致时，在应用权限记录表中查询当前应用有权限获得的敏感数据的类型，通过标准应用编程接口获得该类型对应的信息数据并显示。 [0083]　 根据本发明的一个实施方式，如附图5所示，所述数据空间整理单元包括：空间整理方案设置单元、出入接口请求第一传送单元、出入接口请求截取单元、目的修改单元、以及出入接口请求第二传送单元，其中， [0084]　 所述空间整理方案设置单元，用于预先设置智能终端内的数据读写存储方案； [0085]　 所述出入接口请求第一传送单元，用于当智能操作系统的应用层访问智能终端上的数据时，先将出入接口请求传送到智能操作系统的内核层的虚拟文件开关层； [0086]　 所述出入接口请求截取单元，用于在智能操作系统的内核层的虚拟文件开关层截取出入接口请求； [0087]　 所述目的修改单元，根据空间整理方案，修改或保留出入接口请求的目的数据库，将出入接口请求传送给真实的数据空间；以及 [0088]　 所述出入接口请求第二传送单元，用于通过真实的数据空间将出入接口请求传送到智能终端的驱动程序中。</t>
  </si>
  <si>
    <t>CN104318176A |
CN103780583A |
CN103679016A |
CN103368987A |
CN103368904A |
CN102932326A |
CN102222194A |
US20100293615A1</t>
  </si>
  <si>
    <t>CN108270737B |
CN108334770B |
CN108334770A |
CN108270737A |
CN106534174A |
CN105430195A</t>
  </si>
  <si>
    <t>CN104955043B</t>
  </si>
  <si>
    <t>敏感数据 |
c形嵌件 |
c形夹槽 |
云端认证 |
窃取用户 |
加密算法 |
加密单元 |
密钥对 |
emmons条件 |
解密单元 |
标识码 |
未授权 |
认证请求消息 |
认证请求发送单元 |
运行认证</t>
  </si>
  <si>
    <t>安全中心 |
数据空间 |
整理单元 |
判定程序 |
签名序列 |
时间标识 |
gps recorder</t>
  </si>
  <si>
    <t>应用程序信息 |
应用程序 |
电话号码 |
移动终端 |
移动设备</t>
  </si>
  <si>
    <t>智能终端 |
安全防护系统 |
安全防护单元 |
交互单元 |
智能操作系统</t>
  </si>
  <si>
    <t>3  2015.09.30 公布 公布
2015.11.04 实质审查的生效 实质审查的生效
IPC(主分类):H04W  12/06
申请日:20150601
2018.02.16 授权 授权</t>
  </si>
  <si>
    <t>CN201510353392.4</t>
  </si>
  <si>
    <t>一种移动终端选网方法和系统</t>
  </si>
  <si>
    <t>　一种移动终端选网方法和系统，所述方法包括：获取移动终端当前所在地区的移动国家码；提取预设的网络制式匹配表中与所述移动国家码相匹配的网络制式列表，由预设的频带支持匹配表中调取与所述网络制式列表和所述移动国家码相匹配的频带支持信息；依据所述网络制式表和所述频带支持信息生成预搜网络列表；判断所述预搜网络列表中的频带信息是否为空，如果否，将所述预搜网络列表作为搜网列表，依据所述搜网列表进行搜网。该方法通过依据用户当前地区所对应的移动国家码检索支持匹配表，能够快速确定当前地区所对应的相关网络制式信息，可避免由直接注册不确定网络带来的时间及电量的消耗，实现了快速搜网，进而降低移动终端因搜网造成的电能损耗。</t>
  </si>
  <si>
    <t>一种移动终端选网方法，其特征在于，应用于移动终端中，包括： 　　获取移动终端当前所在地区的移动国家码； 　　判断预设的网络制式匹配表是否存在与所述移动国家码相匹配的网络制式列表，如果是，提取所述网络制式列表； 　　由预设的频带支持匹配表中调取与所述网络制式列表和所述移动国家码相匹配的频带支持信息； 　　依据所述网络制式表和所述频带支持信息生成预搜网络列表； 　　判断所述预搜网络列表中的频带信息是否为空，如果否，将所述预搜网络列表作为搜网列表，依据所述搜网列表进行搜网； 　　其中，所述网络制式匹配表设置有不同地域的移动国家码和与所述国家码相匹配的网络制式列表，所述网络制式列表中设置有与所述国家码所匹配的所有的网络制式信息，所述频带支持匹配中存储有所述移动终端所匹配的所有的网络制式信息和所述每个网络制式信息在不同地区所对应的频带信息。</t>
  </si>
  <si>
    <t>一种移动终端选网方法，其特征在于，应用于移动终端中，包括： 　　获取移动终端当前所在地区的移动国家码； 　　判断预设的网络制式匹配表是否存在与所述移动国家码相匹配的网络制式列表，如果是，提取所述网络制式列表； 　　由预设的频带支持匹配表中调取与所述网络制式列表和所述移动国家码相匹配的频带支持信息； 　　依据所述网络制式表和所述频带支持信息生成预搜网络列表； 　　判断所述预搜网络列表中的频带信息是否为空，如果否，将所述预搜网络列表作为搜网列表，依据所述搜网列表进行搜网； 　　其中，所述网络制式匹配表设置有不同地域的移动国家码和与所述国家码相匹配的网络制式列表，所述网络制式列表中设置有与所述国家码所匹配的所有的网络制式信息，所述频带支持匹配中存储有所述移动终端所匹配的所有的网络制式信息和每个网络制式信息在不同地区所对应的频带信息。</t>
  </si>
  <si>
    <t>崔庆亮 |
赵鸿飞</t>
  </si>
  <si>
    <t>2015/06/24</t>
  </si>
  <si>
    <t>2015/09/09</t>
  </si>
  <si>
    <t>H04W 48/16|H04W 52/02</t>
  </si>
  <si>
    <t>H04W48/16|H04W52/0225|Y02D30/70|Y02D70/10</t>
  </si>
  <si>
    <t>　 根据不同运营商(如中国移动、中国联通和中国电信)支持的网络制式和频带(band，后文中用band指代)的不同，移动终端需要支持的网络制式和band也会不同，且就同一运营商而言，其在不同的地域所支持的网络制式也可能不同(例如参见表1，有些地域支持CDMA、EVDO、LTE网络；而有些地区支持GSM、WCDA等网络)，不同区域支持的band也可能不同(例如表2，有些地区支持band 2、4、20；而有些地区支持band 1、3、7)，其中表1和表2中所述MCC为不同地域所对应的国际码。&lt;br/&gt; &lt;br/&gt;　　　　　　　　　　MCC信息网络制式信息&lt;br/&gt;　　　　　　　　　　460　　LTE，WCDMA，CDMA，GSM，EVDO&lt;br/&gt;　　　　　　　　　　440　　LTE，WCDMA，CDMA&lt;br/&gt;　　　　　　　　　　320　　LTE，WCDMA，GSM&lt;br/&gt;　 表1&lt;br/&gt; &lt;br/&gt;　　　　　制式支持信息　　Band支持信息　　MCC＝460　　　MCC＝440&lt;br/&gt;　　　　　CDMA　　　　　1,6,18　　　　1,6,18　　　　无效，空&lt;br/&gt;　　　　　WCDMA　　　　1,3,17，20　　　1,20　　　　　3,17&lt;br/&gt;　　　　　LTE　　　　　1,2,4,3,17,20　2,4,20　　　　1,3,17&lt;br/&gt;　　　　　GSM　　　　　1,3,5,12,17,211,5,12　　　　无效，空&lt;br/&gt;　 表2&lt;br/&gt;　 对于现有的选网方法而言，移动终端在选网时一般需要进行多次网络搜索才可以准确注册到合适的网络上，不但需要较长的网络注册时间，同时由于移动终端的搜网模块长时间开启，还极大地消耗了移动终端的电量。&lt;br/&gt;　 如何使移动终端快速的选择网络制式以及band成为本领域技术人员亟待解决的技术问题之一。</t>
  </si>
  <si>
    <t>　 本发明涉及互联网技术领域，更具体地说，涉及一种移动终端选网方法和系统。</t>
  </si>
  <si>
    <t>[0050]　 申请人经过分析，如果一移动终端同时支持以下网络制式：GSM，WCDMA，CDMA，LTE，EVDO网络；但是在A地区只有LTE，GSM，WCDMA网络，在B地区只有LTE，CDMA和EVDO网络。并且在A地区和B地区，LTE网络的band也不相同，在A地区支持的band为2、4、20，在B地区支持的band是1、3、7。申请人发现，如果在移动终端选网时加入区域信息的判断，则可以有效的缩短搜网时间以及减小移动终端在搜网时的电量消耗。 [0051]　 图1为本申请实施例公开的一种移动终端选网方法的流程图，参见图1，所述移动终端选网方法包括： [0052]　 步骤S101：获取移动终端当前所在地区的移动国家码； [0053]　 步骤S102：判断预设的网络制式匹配表是否存在与所述移动国家码相匹配的网络制式列表，如果是，执行步骤S103，否则采用现有的搜网方式进行搜网； [0054]　 步骤S103：由预设的频带支持匹配表中调取与所述网络制式列表中的网络制式信息和所述移动国家码相匹配的频带支持信息； [0055]　 步骤S104：依据所述网络制式表中的网络制式信息和调取的所述频带支持信息生成预搜网络列表； [0056]　 步骤S105：判断所述预搜网络列表中的频带信息是否为空，如果否，执行步骤S106； [0057]　 步骤S106：将所述预搜网络列表作为搜网列表，依据所述搜网列表进行搜网； [0058]　 其中，所述网络制式匹配表设置有不同地域的移动国家码和与所述国家码相匹配的网络制式列表，所述网络制式列表中设置有与所述国家码所匹配的所有的网络制式信息，所述频带支持匹配中存储有所述移动终端所匹配的所有的网络制式信息和所述每个网络制式信息在不同地区所对应的频带信息，所述预搜网络列表中设置有与当前移动终端所处地区的移动国家码所必配的所有的网络制式信息和与每个所述网络制式信息以及所述国家码所匹配的频带信息。 [0059]　 参见本申请上述实施例公开的方法可见，在采用上述方法搜网时，通过依据用户当前地区所对应的移动国家码检索支持匹配表，能够快速确定当前地区所对应的相关网络制式信息，可避免由直接注册不确定网络带来的时间及电量的消耗，因此可实现快速搜网，进而降低移动终端因搜网造成的电能损耗。 [0060]　 可以理解的是，在上述实施例中，所述步骤S101中，确定当前地区所对应的移动国家码时，可以先获取用户终端当前所处位置的地理位置信息，然后再依据所述地理位置信息确定移动国家码；在确定所述移动终端所处位置的地理信息时，可通过多种方式获得，例如可采用手机自带GPS进行地理位置定位或采用基站进行地理位置定位，当然也可采用AGPS等定位方式确定用户当前所处的位置信息；当采用GPS进行地理位置定位时，由所述GPS获取的经纬度信息即为用户终端所处的位置的地理位置信息，通过所述经纬度信息即可计算出该地区相应的国家移动码；或者从所处地区的基站发出的网络制式信息中抽取所述移动国家码,当采用基站进行地理位置定位时，用户可由所述用户终端所在区域的基站发送的网络制式信息中抽取当前区域的移动国家码。具体为：当所述网络制式信息为GSM/WCDMA/LTE网络时，通过MIB(Master Information Block)来获取当前地区的MCC(Mobile Country Code，移动国家码)参数；当所述网络制式信息为CDMA网络时，通过Extended System Parameters(扩展系统参数)系统消息来获取MCC参数。 [0061]　 其中，上述两种方法在确定所述移动终端当前地区的移动国家码时，采用GPS的方法也可应用于存在GPS信号时的情况，此方法快捷有效，可作为首选方法进行使用，但是，有些环境(例如室内环境)则不能获取到所述GPS信号，则不能采用该方法进行定位，此时则需要通过所述基站发送的网络制式信息提取移动国家码； [0062]　 因此，参见图2，在本申请上述实施例公开的上述方法中，所述步骤S101具体过程还可以为： [0063]　 步骤S1011：判断所述移动终端是否能够获取到GPS信号，如果是，执行步骤S1012，否则执行步骤S1013； [0064]　 步骤S1012：依据由所述GPS信号获得的经纬度信息计算得到所述移动终端当前所在地区的移动国家码； [0065]　 步骤S1013：由所述移动终端的基站发送的网络制式信息获取所述移动终端所在区域的移动国家码。 [0066]　 从所处地区的基站发出的网络制式信息中抽取所述移动国家码的情况主要应用在GPS信号不好时。在GPS无信号时，所述移动终端首先按照传统的搜网方式进行搜网，当获取到基站发送的网络制式信息时，由所述网络知识系统信息抽取移动国家码，将获取到的移动国家代码与当前的网络制式匹配表进行匹配，如果当前捕获的、由所述基站发送的网络制式信息在所述网络制式匹配表中，则继续注网，如果注网成功，为了方便下次搜网，则记录当前的移动国家码，为下次注网或者网络切换使用。并且将注网成功的网络制式信息设置为高优先级，添加到网络制式列表的最前面。如果注网失败，由于此时已获得MCC进入步骤S102。 [0067]　 可见本发明上述实施例公开的方法可多种支持移动终端所在地区的确定方式，既适用于移动网络信号不好的环境，又适用于GPS信号不好的环境。 [0068]　 上述方法中，在将预设的网络制式匹配表与MCC进行匹配，得到所述移动终端当前区域所支持的网络制式列表后，所述网络制式列表中的网络制式信息的排列顺序可以代表各个网络制式信息的优先级。 [0069]　 可以理解的是，本申请上述实施例中，所述依据所述搜网列表进行搜网，可以包括： [0070]　 依据所述搜网列表中网络制式信息的优先级和与所述网络制式信息所匹配的频带信息的优先级进行搜网； [0071]　 所述搜网列表中的所述网络制式信息和所述频带信息依据预设优先级排列。 [0072]　 参见表3，所述表3为所述预搜索列表不为空时，搜索列表的一种表现形式，所述制式支持信息即为所述移动终端当前地区所匹配的网络制式信息，所述Band支持信息即为当前地区与所述网络制式信息所匹配的频带信息；参见表3，该搜索列表的网络制式信息包括LTE、WCDMA和GSM，其按优先级排列依次为LTE、WCDMA、GSM。所述LTE所匹配的band信息为1、3、7，其优先级也为1、3、7。 [0073]  [0074]　 表3 [0075]　 可以理解的是，参见图2，在上述方法中步骤S105中，如果判断所述预搜网络列表中的频带信息为空，执行步骤S107：采用与所述预搜网络列表中的网络制式信息所匹配的所有的频带信息更新所述预搜网络列表中的频带信息，将所述更新后的预搜网络列表作为搜网列表。此时所述搜网列表可如表4所示。 [0076]  [0077]　 可以理解的是，依据所述搜网列表中网络制式信息的优先级和与所述网络制式信息所匹配的频带信息的优先级进行搜网的过程具体可以为： [0078]　 依据所述搜网列表中优先级最高的网络制式信息和与所述优先级最高的网络制式信息所匹配的优先级最高的频带信息进行搜网； [0079]　 获取搜网结果，如果搜网失败，依据与所述优先级最高的网络制式信息所匹配的下一优先级的频带信息进行搜网； [0080]　 如果依据所述优先级最高的网络制式信息和与其匹配的所有的频带信息进行搜网均失败，则依据所述搜网列表中下一优先级的网络制式信息和与所述下一优先级的网络制式信息所匹配的优先级最高的频带信息进行搜网。 [0081]　 可以理解的是，在本申请上述实施例中所述网络制式信息和所述频带信息的优先级最开始由运营商给出，写入预设的网络制式匹配表和频带支持匹配表。以后会根据实际的注网情况，将最后注册过的网络制式信息设为最高优先级。 [0082]　 可以理解的是，与本申请上述实施例公开的移动终端选网方法相对应，本申请还公开了一种应用于手机等移动终端的移动终端选网系统，所述方法和系统可相互借鉴，参见图3，该移动终端选网系统包括：国家码采集模块1、网络制式列表生成模块2、频带支持信息生成模块3、搜网列表生成模块4和搜网模块5； [0083]　 所述国家码采集模块1，用于获取移动终端当前所在地区的移动国家码； [0084]　 所述网络制式列表生成模块2与所述国家码采集模块1相连，用于获取所述国家码采集模块1输出的移动国家码，判断预设的网络制式匹配表中是否存在与所述移动国家码相匹配的网络制式列表，如果是，提取所述网络制式列表； [0085]　 所述频带支持信息生成模块3，与所述国家码采集模块1和所述网络制式列表生成模块2相连，用于获取所述网络制式列表生成模块2提取的网络制式列表和所述国家码采集模块1输出的移动国家码，由预设的频带支持匹配表中调取与所述网络制式列表和所述移动国家码相匹配的频带支持信息； [0086]　 所述搜网列表生成模块4与所述网络制式列表生成模块2和频带支持信息生成模块3相连，用于获取所述频带支持信息生成模块3调取的频带支持信息和所述网络制式列表生成模块2提取的网络制式列表，依据所述网络制式表和所述频带支持信息生成预搜网络列表； [0087]　 所述搜网模块5与所述搜网列表生成模块4相连，用于获取所述搜网列表生成模块4生成的预搜网络列表判断所述预搜网络列表中的频带信息是否为空，如果否，将所述预搜网络列表作为搜网列表，依据所述搜网列表进行搜网； [0088]　 所述网络制式匹配表设置有不同地域的移动国家码和与所述国家码相匹配的网络制式列表，所述网络制式列表中设置有与所述国家码所匹配的所有的网络制式信息，所述频带支持匹配中存储有所述移动终端所匹配的所有的网络制式信息和所述每个网络制式信息在不同地区所对应的频带信息。 [0089]　 与上述方法相对应，上述预搜网络列表中，所述搜网模块5，具体用于判断所述预搜网络列表中的频带信息是否为空，如果否，将所述预搜网络列表作为搜网列表，依据所述搜网列表中网络制式信息的优先级和与所述网络制式信息所匹配的频带信息的优先级进行搜网；所述搜网列表中的所述网络制式信息和所述频带信息依据预设优先级排列。 [0090]　 与上述方法相对应，所述搜网模块5在“依据所述搜网列表中网络制式信息的优先级和与所述网络制式信息所匹配的频带信息的优先级进行搜网”时的具体工作过程可以为：依据所述搜网列表中优先级最高的网络制式信息和与所述优先级最高的网络制式信息所匹配的优先级最高的频带信息进行搜网；获取搜网结果，如果搜网失败，依据与所述优先级最高的网络制式信息所匹配的下一优先级的频带信息进行搜网；如果依据所述优先级最高的网络制式信息和与其匹配的所有的频带信息进行搜网均失败，则依据所述搜网列表中下一优先级的网络制式信息和与所述下一优先级的网络制式信息所匹配的优先级最高的频带信息进行搜网。 [0091]　 可以理解的是，与上述方法相对应，由于获取移动国家码的方式有多种，因此所述国家码采集模块1的具体工作过程可以包括：依据GPS获取的经纬度信息计算得到所述移动终端当前所在地区移动国家码或依据所述移动终端的基站发送的网络制式信息获取所述移动终端当前所在地区的移动国家码。 [0092]　 可以理解的是，与上述方法相对应，为了方便用户在有GPS信号的情况下能够快速获取所述移动国家码，在GPS无信号的情况下也能获取用户终端所处地区的国家码，所述国家码采集模块1的具体用于： [0093]　 判断所述移动终端的GPS是否能够获取到GPS信号，如果是依据由所述GPS信号获得的经纬度信息计算得到所述移动终端当前所在地区的移动国家码；否则，由所述移动终端的基站发送的网络制式信息获取所述移动终端所在区域的移动国家码。 [0094]　 可以理解的是，与上述方法相对应，为了保证当所述预搜网络列表中的频带信息为空时，所述移动终端也能进行搜网，所述搜网模块5，具体用于：用于判断所述预搜网络列表中的频带信息是否为空，如果否，将所述预搜网络列表作为搜网列表，依据所述搜网列表进行搜网；如果判断所述预搜网络列表中的频带信息为空，则采用与所述预搜网络列表中的网络制式信息所匹配的所有的频带信息更新所述预搜网络列表中的频带信息，将所述更新后的预搜网络列表作为搜网列表。 [0095]　 本说明书中各个实施例采用递进的方式描述，每个实施例重点说明的都是与其他实施例的不同之处，各个实施例之间相同相似部分互相参见即可。</t>
  </si>
  <si>
    <t>该方法通过依据用户当前地区所对应的移动国家码检索支持匹配表，能够快速确定当前地区所对应的相关网络制式信息，可避免由直接注册不确定网络带来的时间及电量的消耗，实现了快速搜网，进而降低移动终端因搜网造成的电能损耗。</t>
  </si>
  <si>
    <t>WO2013044639 |
CN103052143A |
CN102802240A |
US20130170486A1</t>
  </si>
  <si>
    <t>CN109155667B |
WO2019071537A1 |
CN111372299A |
CN110933735A |
CN110913458A |
CN109155667A |
CN109121184A |
CN108235405A |
CN107295604A |
CN106211077A |
CN105657793A |
CN105282809A</t>
  </si>
  <si>
    <t>6.48</t>
  </si>
  <si>
    <t>CN104902546B</t>
  </si>
  <si>
    <t>网络制式 |
网络搜索 |
运营商 |
evdo网络 |
移动网络信号 |
移动终端 |
选网 |
网系统</t>
  </si>
  <si>
    <t>移动国家码 |
国家码 |
hepatic disorder |
移动国家代码 |
网络列表 |
制式信息 |
列表生成模块 |
匹配表</t>
  </si>
  <si>
    <t>网络注册 |
lte网络 |
网络切换 |
用户终端 |
系统消息 |
基站发送 |
优先级</t>
  </si>
  <si>
    <t>地理位置信息 |
信息设置 |
信息更新 |
经纬度信息 |
信息获取 |
位置信息计算 |
gps信号 |
相匹配 |
信息生成</t>
  </si>
  <si>
    <t>4  2015.09.09 公布 公布
2015.10.07 实质审查的生效 实质审查的生效
IPC(主分类):H04W48/16
申请日:20150624
2018.10.16 授权 授权
2020.02.07 专利权人的姓名或者名称、地址的变更 专利权人的姓名或者名称、地址的变更
号牌文件类型代码=1602
号牌文件序号=10182700241821
IPC(主分类)=H04W  48/16
变更事项=专利权人
变更前=中科创达软件股份有限公司
变更后=中科创达软件股份有限公司
变更事项=地址
变更前=100191 北京市海淀区龙翔路甲1号泰翔商务楼4层401-409
变更后=100083 北京市海淀区清华东路9号创达大厦1层101-105室（东升地区）</t>
  </si>
  <si>
    <t>CN201510346946.8</t>
  </si>
  <si>
    <t>一种图像处理方法、系统和图像采集设备</t>
  </si>
  <si>
    <t>　本发明实施例公开了一种图像处理方法、系统和图像采集设备，所述包括：获取图像采集设备采集到的图像数据；判断是否需要对所述图像数据进行后处理，如果是，调用后处理函数对所述图像数据进行后处理；对所述后处理后的图像数据进行编码。可见该方法在对图像数据进行编码之前，预先判断是否需要对所述图像数据进行后处理，如果需要后处理，则先对所述图像数据进行后处理，然后再对所述图像数据进行编码，相对于现有技术中公开的技术方案而言，减少了一次对图像数据的编码、解码处理，采用相较于现有技术得到的编码后的图像而言图像质量较高。</t>
  </si>
  <si>
    <t>一种图像处理方法，其特征在于，应用于图像采集设备中，包括： 　　获取图像采集设备采集到的图像数据； 　　判断是否需要对所述图像数据进行后处理，如果是，调用后处理函数对所述图像数据进行后处理； 　　对所述后处理后的图像数据进行编码。</t>
  </si>
  <si>
    <t>樊永友 |
耿增强</t>
  </si>
  <si>
    <t>樊永友</t>
  </si>
  <si>
    <t>2015/06/19</t>
  </si>
  <si>
    <t>H04N  5/232|H04N  5/91</t>
  </si>
  <si>
    <t>　 现在Android平台上图像采集设备(Camera)照相只是简单地完成拍照功能，很多用户可能会希望在拍摄的照片上做一些特殊的后处理，比如：加时间戳、加“xxx合影留念”标签、加特定水印/相框等等。为了完成这些功能，目前有些Android的Camera应用在拍照完成后，对相片再进行特定的后处理。这样做的流程是：等待正常的拍照功能完成，再对拍好的相片解码，然后进行后处理，最后再对后处理后的图片数据进行编码。这样做的缺点是：多了一次解码/编码操作，导致系统的处理速度变慢；另外，图像编解码一般都是有损的，这样多出的一次编码/解码操作会导致图片质量有所损失。&lt;br/&gt;　 因此如何在对照片进行特殊处理的基础上，提高照片的质量，成为本领域技术人员亟待解决的技术问题之一。</t>
  </si>
  <si>
    <t>　 本发明涉及图像处理技术领域，更具体地说，涉及一种图像处理方法、系统和图像采集设备。</t>
  </si>
  <si>
    <t>[0034]　 针对于现有技术中对图像处理时步骤繁琐且有损图像质量的问题，参见图1，本申请公开一种应用于中图像采集设备中的图像处理方法，包括： [0035]　 步骤S101：获取图像采集设备采集到的图像数据； [0036]　 步骤S102：判断是否需要对所述图像数据进行后处理，如果是，执行步骤S103； [0037]　 步骤S103：调用用户所需的后处理函数对所述图像数据进行后处理； [0038]　 步骤S104：对所述后处理后的图像数据进行编码。 [0040]　 可以理解的是，为了方便系统判断是否需要对图像进行后处理，本申请上述实施例公开的方法中，还可以在图像采集设备中的HAL功能层增加一用于判断是否需要执行后处理动作的后处理hook函数指针pPostProcess，将该处理hook函数指针pPostProcess通过图像处理设备的服务层提供给像采集设备的照相机或摄像机应用使用。因此，上述方法过程中，在所述获取图像采集设备拍照的图像数据之前，还包括：获取用户输入的添加后处理指令；将与所述添加后处理指令匹配的后处理函数通过注册进所述后处理hook函数pPostProcess指针中。其中，所述后处理指令中包含用户所需的后处理类型，例如加时间戳、加“xxx合影留念”标签、加特定水印/相框等等，且每种后处理类型均对应唯一后处理函数，当将所述后处理函数注册进所述后处理hook函数pPostProcess指针中后，系统就可依据所述后处理hook函数pPostProcess指针快速确定并调用用户所需的后处理函数。当将用户所需的后处理函数注册进所述后处理hook函数pPostProcess指针中以后，上述方法中，所述判断是否需要对所述图像数据进行后处理具体可为：判断所述图像采集设备中预设的后处理hook函数pPostProcess指针是否为空，如果为空，表明无后处理函数注册进所述预设的后处理hook函数pPostProcess指针中，此时不需要对所述图像数据进行后处理，否则，表明存在与所述预设的后处理hook函数pPostProcess指针相匹配的后处理函数，需要对图像数据进行后处理。此时上述方法中所述调用后处理函数对所述图像数据进行后处理的具体过程可以包括：调用与所述预设的后处理hook函数pPostProcess指针相匹配的后处理函数(即注册进后处理hook函数pPostProcess指针的后处理函数)，依据调用得到的所述后处理函数对所述图像数据进行后处理。 [0041]　 可以理解的是，与上述方法相对应，本申请还公开了一种与所述图像处理方法相匹配的图像处理系统，所述方法和系统可相互借鉴，参见图2，该系统包括： [0042]　 图像数据采集模块1、判断模块2、后处理模块3和编码模块4； [0043]　 所述图像数据采集模块1，用于当获取图像采集设备发送的图像数据； [0044]　 所述判断模块2与所述图像数据采集模块1，用于监测到所述图像数据采集模块1获取到图像数据后，判断是否需要对所述图像数据进行后处理，如果需要进行后处理，则控制所述图像数据采集模块1将采集到的图像数据发送至所述后处理模块3，否则，将所述图像数据发送至所述编码模块4； [0045]　 所述后处理模块3与所述图像数据采集模块1和所述编码模块4相连，用于当需要对所述图像数据进行后处理时，调用后处理函数对所述图像数据进行后处理，并将后处理后的图像数据发送至所述编码模块4； [0046]　 所述编码模块4与所述图像数据采集模块和所述编码模块4相连，用于对经所述后处理模块3处理后的图像数据或由所述图像数据采集模块获取到的图像数据进行编码。 [0047]　 与上述方法相对应，所述判断模块2具体用于判断图像采集设备中预设的后处理hook函数pPostProcess指针是否为空，如果为空，则不需要对所述图像数据进行后处理，控制所述图像数据采集模块1将获取到的图像数据发送至所述编码模块，否则需进行后处理控制所述图像数据采集模块1将获取到的图像数据发送至所述后处理模块3。 [0048]　 与上述方法相对应，所述后处理模块3具体用于当需要对所述图像数据进行后处理时，由所述图像数据采集模块1获取图像数据，调用与所述预设的后处理hook函数pPostProcess指针的注册信息相匹配的后处理函数对所述图像数据进行后处理。 [0049]　 与上述方法相对应，所述系统还可以包括：后处理函数模块，用于存储后处理函数集合，当获取到用户输入的添加后处理指令时，将所述后处理函数集合中与所述添加后处理指令相匹配的后处理函数注册到所述后处理hook函数pPostProcess指针中； [0050]　 可以理解的是，本申请上述实施例中的所述图像采集设备可以指的是具有图像采集功能的手机、摄影机或相机，因此本申请还公开了一种应用本申请上述实施例公开的任意一种图像处理方法或系统的图像采集设备。更具体的，所述图像采集设备可以为应用安卓系统的手机。 [0051]　 本说明书中各个实施例采用递进的方式描述，每个实施例重点说明的都是与其他实施例的不同之处，各个实施例之间相同相似部分互相参见即可。</t>
  </si>
  <si>
    <t>可见该方法在对图像数据进行编码之前，预先判断是否需要对所述图像数据进行后处理，如果需要后处理，则先对所述图像数据进行后处理，然后再对所述图像数据进行编码，相对于现有技术中公开的技术方案而言，减少了一次对图像数据的编码、解码处理，采用相较于现有技术得到的编码后的图像而言图像质量较高。</t>
  </si>
  <si>
    <t>JP2012023498A |
CN104715236A |
CN104159032A |
CN103686450A |
CN103605975A |
CN103489155A |
CN103413270A |
CN103413268A</t>
  </si>
  <si>
    <t>获取图像 |
获取图像数据 |
图像处理 |
判断图像 |
图像处理系统 |
图像采集 |
图像处理方法 |
图像数据 |
图像采集设备 |
camera |
图像质量 |
图像数据发送 |
拍照 |
图片质量 |
图像数据采集 |
采集设备 |
处理速度</t>
  </si>
  <si>
    <t>图片数据 |
水印 |
图像编解码</t>
  </si>
  <si>
    <t>后处理模块 |
解码处理 |
编码操作 |
编码模块 |
编码/解码 |
后处理</t>
  </si>
  <si>
    <t>处理指令 |
hook函数 |
判断模块 |
函数集合 |
相匹配 |
用户输入</t>
  </si>
  <si>
    <t>3  2015.09.09 公布 公布
2015.10.07 实质审查的生效 实质审查的生效
IPC(主分类):H04N5/232
申请日:20150619
2019.05.03 发明专利申请公布后的驳回 发明专利申请公布后的驳回
IPC(主分类):H04N   5/232
申请公布日:20150909</t>
  </si>
  <si>
    <t>CN201510292398.5</t>
  </si>
  <si>
    <t>一种高安全性安卓智能终端</t>
  </si>
  <si>
    <t>　本发明的高安全性安卓智能终端包括依次设置的未授权应用程序非法装载检测单元、应用程序运行认证单元、内部敏感数据保密单元、数据空间整理单元以及数据复原单元；通过各单元的设置，对安卓操作系统中的应用程序和内存数据进行了有效的保护，降低了设备损耗、提高了用户使用体验。</t>
  </si>
  <si>
    <t>一种高安全性安卓智能终端，所述智能终端包括依次设置的未授权应用程序非法装载检测单元、应用程序运行认证单元、内部敏感数据保密单元、数据空间整理单元以及数据复原单元；其中， 　　所述未授权应用程序非法装载检测单元用于未授权应用程序非法装载的检测； 　　所述应用程序运行认证单元用于运行智能终端内应用程序时的认证； 　　所述内部敏感数据保密单元用于应用程序可调用内部敏感数据的保密处理； 　　所述数据空间整理单元用于数据读写存储空间的管理；以及 　　所述数据复原单元用于安卓操作系统的数据复原。</t>
  </si>
  <si>
    <t>一种高安全性安卓智能终端，所述智能终端包括依次设置的未授权应用程序非法装载检测单元、应用程序运行认证单元、内部敏感数据保密单元、数据空间整理单元以及数据复原单元；其中， 　　所述未授权应用程序非法装载检测单元用于未授权应用程序非法装载的检测； 　　所述应用程序运行认证单元用于运行智能终端内应用程序时的认证； 　　所述内部敏感数据保密单元用于应用程序可调用内部敏感数据的保密处理； 　　所述数据空间整理单元用于数据读写存储空间的管理；以及 　　所述数据复原单元用于安卓操作系统的数据复原； 　　所述未授权应用程序非法装载检测单元包括：程序非标准检测单元、第一交互单元、预分析单元、动作配准单元、自适应反应单元以及第二传输单元；其中， 　　所述程序非标准检测单元用于检测智能终端中的非正常现象； 　　所述预分析单元用于获得系统所在智能终端中安装的应用程序信息，同时将预分类的非法动作通过数据库运作建立待判定程序组； 　　所述未授权应用程序非法装载检测单元通过第一交互单元调用程序非标准检测单元的检测结果，所得到的非标准检测结果发送至动作配准单元； 　　所述动作配准单元将安卓操作系统程序非标准检测单元检测到的非正常现象与待判定程序组中的动作做比对； 　　所述动作配准单元将程序非标准检测单元检测到的非正常现象与预分析单元在初始化阶段已经完成的待判定程序组中的动作做比对，得到该非正常现象涉及到的运作权限后，再将这些运作权限所对应的程序从待判定程序组中取出，最后根据得到的程序数目的差异将信息进行相应的处理，如果得到仅一个程序被比对为待判定程序，则直接作为非法程序进入自适应反应单元执行相应运作，所述自适应反应单元根据比对信息中的非法级别决定相应类型；否则通过第二传输单元将待判定程序信息发送至安全中心服务器进行进一步判定，将待判定程序交由安全中心服务器进行被动分析。</t>
  </si>
  <si>
    <t>2015/08/26</t>
  </si>
  <si>
    <t>2017/10/31</t>
  </si>
  <si>
    <t>G06F 21/51|G06F 21/44|G06F 21/62</t>
  </si>
  <si>
    <t>G06F21/51|G06F21/44|G06F21/6281</t>
  </si>
  <si>
    <t>　 随着移动设备(智能终端、平板电脑)的普及和性能增加，移动设备上的应用也越来越多，范围也越来越广，不仅涉及娱乐、工具，更有网银等应用。移动设备中的软件程序保护和隐私数据保护也越发重要。&lt;br/&gt;　 由于智能终端中存有大量的用户隐私信息，因此吸引了大量的欺诈应用程序涌入应用程序市场，窃取用户的隐私信息；加之各个应用程序市场的监督管理制度和检测方法尚不完善，无法对应用程序的欺诈性进行甄别，因此使用户隐私信息大量外泄，应用程序的使用者蒙受很大损失。&lt;br/&gt;　 现有技术中，移动应用程序保护只在软件的安装流程方面进行了有限的控制，这很难给破解者造成障碍。目前安卓操作系统中对应用程序和内存数据的保护缺少有效的保护方案。因此亟需提供相应的安全保护安卓操作系统应用程序和内部数据的技术方案。</t>
  </si>
  <si>
    <t>　 本发明涉及移动通信领域，尤其涉及一种高安全性安卓智能终端。</t>
  </si>
  <si>
    <t>[0037]　 根据本发明的实施方式，提出一种高安全性安卓智能终端，如附图1所示，所述智能终端包括依次设置的未授权应用程序非法装载检测单元、应用程序运行认证单元、内部敏感数据保密单元、数据空间整理单元以及数据复原单元；其中， [0038]　 所述未授权应用程序非法装载检测单元用于未授权应用程序非法装载的检测； [0039]　 所述应用程序运行认证单元用于运行智能终端内应用程序时的认证； [0040]　 所述内部敏感数据保密单元用于应用程序可调用内部敏感数据的保密处理； [0041]　 所述数据空间整理单元用于数据读写存储空间的管理；以及 [0042]　 所述数据复原单元用于安卓操作系统的数据复原。 [0043]　 根据本发明的实施方式，所述高安全性安卓智能终端与设置于云端的安全中心服务器通信，所述安全中心服务器包括依次设置的第一传输单元、被动解析单元、第一解密单元、第二解密单元以及云端认证单元；其中， [0044]　 所述第一传输单元用于传输与安全防护单元的交互数据； [0045]　 所述被动解析单元用于对智能终端应用程序的被动分析； [0046]　 所述第一解密单元和所述第二解密单元用于执行安全防护单元的应用程序运行认证单元发送数据的解密；以及 [0047]　 所述云端认证单元用于执行智能终端应用程序的云端认证。 [0048]　 根据本发明的一个实施方式，如附图2所示，所述未授权应用程序非法装载检测单元包括：程序非标准检测单元、第一交互单元、预分析单元、动作配准单元、自适应反应单元以及第二传输单元；其中， [0049]　 所述程序非标准检测单元用于检测智能终端中的非正常现象； [0050]　 所述预分析单元用于获得系统所在智能终端中安装的应用程序信息，同时将预分类的非法动作通过数据库运作建立待判定程序组； [0051]　 所述未授权应用程序非法装载检测单元通过第一交互单元调用程序非标准检测单元的检测结果，所得到的非标准检测结果发送至动作配准单元； [0052]　 所述动作配准单元将安卓操作系统程序非标准检测单元检测到的非正常现象与待判定程序组中的动作做比对； [0053]　 所述动作配准单元将程序非标准检测单元检测到的非正常现象与预分析单元在初始化阶段已经完成的待判定程序组中的动作做比对，得到该非正常现象涉及到的运作权限后，再将这些运作权限所对应的程序从待判定程序组中取出，最后根据得到的程序数目的差异将信息进行相应的处理，如果得到仅一个程序被比对为待判定程序，则直接作为非法程序进入自适应反应单元执行相应运作，即，所述自适应反应单元根据比对信息中的非法级别决定相应类型；否则通过第二传输单元将待判定程序信息发送至安全中心服务器进行进一步判定，将待判定程序交由安全中心服务器进行被动分析。 [0054]　 所述被动解析单元用于对智能终端应用程序exe文件的被动分析；所述被动解析单元处于线程控制运行状态，当消息队列中有未授权应用程序非法装载检测单元请求被动分析的消息时，被动解析单元便开始执行，首先从消息中获得exe文件，然后调用被动分析函数对exe文件进行分析，分析时用到已经建立完成的正常程序调用函数库及非标准程序调用函数库，最后根据分析函数返回的结果设置安全中心服务器向未授权应用程序非法装载检测单元的返回消息。 [0055]　 根据本发明进一步的实施方式，所述未授权应用程序非法装载检测单元还可以设有运作权限判定单元和第一提示单元，运作权限判定单元从安装的应用程序中取出含有开机自动运行权限的应用程序，以提示的形式将这些应用程序信息显示给用户，并让用户选择信任为安全的程序，然后将用户选择的安全程序从待判定程序组中去除，不再进行后续的判定。 [0056]　 根据本发明的一个实施方式，如附图3所示，所述应用程序运行认证单元包括：标识码获得单元、密钥获得单元、第一加密单元、第二加密单元、以及认证请求发送单元，其中， [0057]　 所述标识码获得单元用于当运行待运行的程序时，获得智能终端的移动设备国际标识码和移动终端电话号码； [0058]　 所述密钥获得单元用于获得第一加密算法密钥、第二加密算法密钥和当前的时间标识序列；所述第一加密算法可以是但不限于非对称加密算法，所述第二加密算法可以是但不限于对称加密算法； [0059]　 所述第一加密单元用于根据第二加密算法密钥和所述当前的时间标识序列对所述移动设备国际标识码、移动终端电话号码和待运行的程序的签名序列进行加密； [0060]　 所述第二加密单元用于根据所述第一加密算法密钥对所述第二加密算法密钥进行复合加密， [0061]　 所述认证请求发送单元用于向安全中心服务器发送认证请求消息，所述认证请求消息携带加密的所述移动设备国际标识码、移动终端电话号码、待运行的程序的签名序列和第二加密算法密钥； [0062]　 所述安全中心服务器通过第一传输单元接收所述认证请求消息； [0063]　 所述第一解密单元根据第一加密算法密钥对所述加密的第二加密算法密钥进行解密，获得当前的时间标识序列； [0064]　 所述第二解密单元根据所述解密的第二加密算法密钥和所述当前的时间标识序列对所述加密的移动设备国际标识码、移动终端电话号码和待运行的程序的签名序列进行解密； [0065]　 所述云端认证单元根据所述解密的移动设备国际标识码、移动终端电话号码和待运行的程序的签名序列对所述智能终端及待运行的应用程序进行认证。 [0066]　 根据本发明的一个实施方式，如附图4所示，所述内部敏感数据保密单元包括：权限档案建立单元、独立控制单元、以及确定单元，其中， [0067]　 所述权限档案建立单元，用于在安卓操作系统最下层建立用于存储应用权限记录表的权限档案，并将敏感数据分类存储在应用权限记录表中； [0068]　 所述独立控制单元，用于在安卓操作系统最下层生成独立应用编程接口，通过独立应用编程接口设置应用权限记录表的内容； [0069]　 所述确定单元，用于当应用程序读取敏感数据时，在安卓操作系统本地框架层根据应用权限记录表确定该应用是否有权限获得敏感数据。 [0070]　 根据本发明的实施方式，所述独立控制单元包括： [0071]　 独立应用编程接口生成单元，用于设置应用安装权限，在安卓操作系统最下层生成独立应用编程接口； [0072]　 权限管理单元，用于通过独立应用编程接口访问应用权限记录表，修改应用权限记录表中有获得权限的应用程序类型、以及该应用程序有权限获得的敏感数据的内容；以及 [0073]　 第一存储单元，用于保存修改后的应用权限记录表。 [0074]　 根据本发明的实施方式，所述确定单元包括： [0075]　 权限记录表读取单元，用于当应用程序读取敏感数据时，该应用程序调用标准应用编程接口访问独立应用编程接口，读取应用权限记录表； [0076]　 一致确定单元，用于在安卓操作系统本地框架层确定当前应用是否与应用权限记录表中的应用一致；以及 [0077]　 执行单元，用于当确定结果为一致时，在应用权限记录表中查询当前应用有权限获得的敏感数据的类型，通过标准应用编程接口获得该类型对应的信息数据并显示。 [0078]　 根据本发明的一个实施方式，如附图5所示，所述数据空间整理单元包括：空间整理方案设置单元、出入接口请求第一传送单元、出入接口请求截取单元、目的修改单元、以及出入接口请求第二传送单元，其中， [0079]　 所述空间整理方案设置单元，用于预先设置智能终端内的数据读写存储方案； [0080]　 所述出入接口请求第一传送单元，用于当安卓操作系统的应用层访问智能终端上的数据时，先将出入接口请求传送到安卓操作系统的内核层的虚拟文件开关层； [0081]　 所述出入接口请求截取单元，用于在安卓操作系统的内核层的虚拟文件开关层截取出入接口请求； [0082]　 所述目的修改单元，根据空间整理方案，修改或保留出入接口请求的目的数据库，将出入接口请求传送给真实的数据空间；以及 [0083]　 所述出入接口请求第二传送单元，用于通过真实的数据空间将出入接口请求传送到智能终端的驱动程序中。 [0085]　 根据本发明的一个实施方式，如附图6所示，所述数据复原单元包括：程序移除单元、加载类别去除单元、以及程序重构单元，其中 [0087]　 所述加载类别去除单元，用于去除所述第一程序指引文档中已移除应用对应的加载类别； [0088]　 所述程序重构单元，用于比较安卓操作系统的系统分区中第二程序指引文档和去除已移除应用对应的加载类别后的第一程序指引文档，根据所述第二程序指引文档记录的加载类别拷贝并重构所述第一程序指引文档没有记录的加载类别对应的应用，所述第二程序指引文档用于记录安卓操作系统首次安装时安装的应用的加载类别。 [0089]　 根据本发明的实施方式，所述数据复原单元还可以包括：</t>
  </si>
  <si>
    <t>CN104318176A |
CN104182688A |
CN103368904A |
CN103259806A |
CN102508768A |
CN102222194A |
CN101866407A |
US20100293615A1</t>
  </si>
  <si>
    <t>CN110046494B |
CN110046494A |
CN107491695A</t>
  </si>
  <si>
    <t>CN104866761B</t>
  </si>
  <si>
    <t>敏感数据 |
c形嵌件 |
窃取用户 |
c形夹槽 |
加密单元 |
emmons条件 |
未授权 |
left ventricular end-diastolic dimension |
运行认证</t>
  </si>
  <si>
    <t>程序调用 |
调用程序 |
数据存储区 |
应用编程接口 |
数据空间 |
程序重构</t>
  </si>
  <si>
    <t>应用程序信息 |
终端应用程序 |
移动应用程序 |
开机自动运行 |
应用程序 |
权限判定 |
安卓操作系统 |
智能终端 |
安卓智能终端 |
交互单元</t>
  </si>
  <si>
    <t>安全中心 |
文档记录 |
权限记录 |
整理单元 |
判定程序 |
gps recorder |
数据复原单元</t>
  </si>
  <si>
    <t>3  2015.08.26 公布 公布
2015.09.23 实质审查的生效 实质审查的生效
IPC(主分类):G06F21/51
申请日:20150601
2017.10.31 授权 授权</t>
  </si>
  <si>
    <t>CN201510290221.1</t>
  </si>
  <si>
    <t>一种智能手机安全防护方法</t>
  </si>
  <si>
    <t>　本发明的智能手机安全防护方法包括未授权应用程序的非法装载的检测、应用程序的认证、敏感数据的保密、存储空间的整理以及数据复原的管理，可以对智能手机内应用程序和内存数据的进行有效的保护，提高了系统安全性和用户体验。</t>
  </si>
  <si>
    <t>一种智能手机安全防护方法，所述方法包括： 　　S1、检测智能手机内是否有未授权应用程序的非法装载； 　　S2、对运行于智能终端内应用程序进行认证； 　　S3、对应用程序可调用的内部敏感数据执行保密处理； 　　S4、对数据读写存储空间进行管理； 　　S5、当需要对系统数据进行复原时，执行智能操作系统的数据复原。</t>
  </si>
  <si>
    <t>一种智能手机安全防护方法，所述方法包括： 　　S1、检测智能手机内是否有未授权应用程序的非法装载； 　　S2、对运行于智能终端内应用程序进行认证； 　　S3、对应用程序可调用的内部敏感数据执行保密处理； 　　S4、对数据读写存储空间进行管理； 　　S5、当需要对系统数据进行复原时，执行智能操作系统的数据复原； 　　所述S1的检测智能手机内是否有未授权应用程序的非法装载具体包括： 　　S1-1、检测智能终端中的非正常现象； 　　S1-2、获得系统所在智能终端中安装的应用程序信息，同时将预分类的非法动作通过数据库运作建立待判定程序组； 　　S1-3、调用非正常现象的检测结果，将检测到的非正常现象检测结果与待判定程序组中的动作做比对；得到该非正常现象涉及到的运作权限； 　　S1-4、将所述运作权限所对应的程序从待判定程序组中取出，最后根据得到的程序数目的差异将信息进行相应的处理，如果得到仅一个程序被比对为待判定程序，则直接作为非法程序进入自适应反应单元执行相应运作，所述自适应反应单元根据比对信息中的非法级别决定相应类型； 　　S1-5、否则通过第二传输单元将待判定程序信息发送至安全中心服务器进行进一步判定，将待判定程序交由安全中心服务器进行被动分析。</t>
  </si>
  <si>
    <t>G06F 21/51|G06F 21/62</t>
  </si>
  <si>
    <t>G06F21/51|G06F21/6245|G06F2221/2141</t>
  </si>
  <si>
    <t>　 本发明涉及移动通信领域，尤其涉及一种智能手机安全防护方法。</t>
  </si>
  <si>
    <t>[0042]　 根据本发明的实施方式，提出一种智能手机安全防护方法，如附图1所示，所述方法包括： [0043]　 S1、检测智能手机内是否有未授权应用程序的非法装载； [0044]　 S2、对运行于智能终端内应用程序进行认证； [0045]　 S3、对应用程序可调用的内部敏感数据执行保密处理； [0046]　 S4、对数据读写存储空间进行管理； [0047]　 S5、当需要对系统数据进行复原时，执行智能操作系统的数据复原； [0048]　 根据本发明的一个实施方式，所述S1的检测智能手机内是否有未授权应用程序的非法装载具体包括： [0049]　 S1-1、检测智能终端中的非正常现象； [0050]　 S1-2、获得系统所在智能终端中安装的应用程序信息，同时将预分类的非法动作通过数据库运作建立待判定程序组； [0051]　 S1-3、调用非正常现象的检测结果，将检测到的非正常现象检测结果与待判定程序组中的动作做比对；得到该非正常现象涉及到的运作权限； [0052]　 S1-4、将所述运作权限所对应的程序从待判定程序组中取出，最后根据得到的程序数目的差异将信息进行相应的处理，如果得到仅一个程序被比对为待判定程序，则直接作为非法程序进入自适应反应单元执行相应运作，即，所述自适应反应单元根据比对信息中的非法级别决定相应类型； [0053]　 S1-5、否则通过第二传输单元将待判定程序信息发送至安全中心服务器进行进一步判定，将待判定程序交由安全中心服务器进行被动分析。 [0054]　 根据本发明的实施方式，所述S1的检测智能手机内是否有未授权应用程序的非法装载还包括安全中心服务器对智能终端应用程序exe文件的被动分析，具体为： [0055]　 S1-6、当消息队列中有未授权应用程序非法装载检测单元请求被动分析的消息时，安全中心服务器便开始执行； [0056]　 S1-7、从消息中获得exe文件； [0057]　 S1-8、调用被动分析函数对exe文件进行分析，分析时用到已经建立完成的正常程序调用函数库及非标准程序调用函数库； [0058]　 S1-9、根据分析函数返回的结果设置安全中心服务器向智能手机返回消息。 [0059]　 根据本发明进一步的实施方式，所述S1-2还可以包括： [0060]　 从安装的应用程序中取出含有开机自动运行权限的应用程序，以提示的形式将这些应用程序信息显示给用户，并让用户选择信任为安全的程序，然后将用户选择的安全程序从待判定程序组中去除，不再进行后续的判定。 [0061]　 根据本发明的一个实施方式，所述S2的对运行于智能终端内应用程序进行认证具体包括： [0062]　 S2-1、当运行待运行的程序时，获得智能终端的移动设备国际标识码和移动终端电话号码； [0063]　 S2-2、获得第一加密算法密钥、第二加密算法密钥和当前的时间标识序列；所述第一加密算法可以是但不限于非对称加密算法，所述第二加密算法可以是但不限于对称加密算法； [0064]　 S2-3、根据第二加密算法密钥和所述当前的时间标识序列对所述移动设备国际标识码、移动终端电话号码和待运行的程序的签名序列进行加密； [0065]　 S2-4、根据所述第一加密算法密钥对所述第二加密算法密钥进行复合加密； [0066]　 S2-5、向安全中心服务器发送认证请求消息，所述认证请求消息携带加密的所述移动设备国际标识码、移动终端电话号码、待运行的程序的签名序列和第二加密算法密钥。 [0067]　 根据本发明的实施方式，所述S2的对运行于智能终端内应用程序进行认证具体包括还包括： [0068]　 S2-5、安全中心服务器接收所述认证请求消息； [0069]　 S2-6、根据第一加密算法密钥对所述加密的第二加密算法密钥进行解密，获得当前的时间标识序列； [0070]　 S2-7、根据所述解密的第二加密算法密钥和所述当前的时间标识序列对所述加密的移动设备国际标识码、移动终端电话号码和待运行的程序的签名序列进行解密； [0071]　 S2-8、根据所述解密的移动设备国际标识码、移动终端电话号码和待运行的程序的签名序列对所述智能终端及待运行的应用程序进行认证。 [0072]　 根据本发明的一个实施方式，所述S3的对应用程序可调用的内部敏感数据执行保密处理具体包括： [0073]　 S3-1、在智能操作系统最下层建立用于存储应用权限记录表的权限档案，并将敏感数据分类存储在应用权限记录表中； [0074]　 S3-2、在智能操作系统最下层生成独立应用编程接口，通过独立应用编程接口设置应用权限记录表的内容； [0075]　 S3-3、当应用程序读取敏感数据时，在智能操作系统本地框架层根据应用权限记录表确定该应用是否有权限获得敏感数据。 [0076]　 根据本发明的实施方式，所述S3-2的在智能操作系统最下层生成独立应用编程接口，通过独立应用编程接口设置应用权限记录表的内容具体包括： [0077]　 S3-2-1、设置应用安装权限，在智能操作系统最下层生成独立应用编程接口； [0078]　 S3-2-2、通过独立应用编程接口访问应用权限记录表，修改应用权限记录表中有获得权限的应用程序类型、以及该应用程序有权限获得的敏感数据的内容；以及 [0079]　 S3-2-3、保存修改后的应用权限记录表。 [0080]　 根据本发明的实施方式，所述S3-3的当应用程序读取敏感数据时，在智能操作系统本地框架层根据应用权限记录表确定该应用是否有权限获得敏感数据包括： [0081]　 S3-3-1、当应用程序读取敏感数据时，该应用程序调用标准应用编程接口访问独立应用编程接口，读取应用权限记录表； [0082]　 S3-3-1、在智能操作系统本地框架层确定当前应用是否与应用权限记录表中的应用一致；以及 [0083]　 S3-3-1、当确定结果为一致时，在应用权限记录表中查询当前应用有权限获得的敏感数据的类型，通过标准应用编程接口获得该类型对应的信息数据并显示； [0084]　 S3-3-4、若当前应用与应用权限记录表中的应用不一致时，生成用于提示用户当前应用无权获得敏感数据的提示信息。 [0085]　 根据本发明的一个实施方式，所述S4的对数据读写存储空间进行管理具体包括： [0086]　 S4-1、预先设置智能终端内的数据读写存储方案； [0087]　 S4-2、当智能操作系统的应用层访问智能终端上的数据时，先将出入接口请求传送到智能操作系统的内核层的虚拟文件开关层； [0088]　 S4-3、在智能操作系统的内核层的虚拟文件开关层截取出入接口请求； [0089]　 S4-4、根据空间整理方案，修改或保留出入接口请求的目的数据库，将出入接口请求传送给真实的数据空间；以及 [0090]　 S4-5、通过真实的数据空间将出入接口请求传送到智能终端的驱动程序中。 [0092]　 根据本发明的一个实施方式，所述S5的当需要对系统数据进行复原时，执行智能操作系统的数据复原具体包括： [0094]　 S5-2、去除所述第一程序指引文档中已移除应用对应的加载类别； [0095]　 S5-3、比较智能操作系统的系统分区中第二程序指引文档和去除已移除应用对应的加载类别后的第一程序指引文档，根据所述第二程序指引文档记录的加载类别拷贝并重构所述第一程序指引文档没有记录的加载类别对应的应用，所述第二程序指引文档用于记录智能操作系统首次安装时安装的应用的加载类别。 [0096]　 根据本发明的实施方式，所述步骤S5-1还可以包括：</t>
  </si>
  <si>
    <t>CN102508768B |
CN103368904A |
CN103259806A |
CN102222194A |
CN101866407A |
US20100293615A1</t>
  </si>
  <si>
    <t>CN109167777A |
US11170102B1</t>
  </si>
  <si>
    <t>CN104866760B</t>
  </si>
  <si>
    <t>敏感数据 |
c形嵌件 |
加密算法 |
应用程序信息 |
数据库 |
标识码 |
存储空间 |
数据空间 |
数据执行 |
认证请求消息 |
时间标识</t>
  </si>
  <si>
    <t>接口请求 |
安全中心 |
系统数据 |
未授权 |
内核层 |
安全防护方法 |
数据读写 |
应用编程接口</t>
  </si>
  <si>
    <t>保密处理 |
文档记录 |
虚拟文件 |
权限记录 |
判定程序 |
签名序列 |
数据复原 |
开关层</t>
  </si>
  <si>
    <t>应用程序 |
智能操作系统 |
智能终端 |
电话号码 |
智能手机</t>
  </si>
  <si>
    <t>3  2015.08.26 公布 公布
2015.09.23 实质审查的生效 实质审查的生效
IPC(主分类):G06F21/51
申请日:20150601
2017.10.10 授权 授权</t>
  </si>
  <si>
    <t>CN201510282611.4</t>
  </si>
  <si>
    <t>一种基于安卓平台的数据保障系统</t>
  </si>
  <si>
    <t>　本发明的基于安卓平台的数据保障系统包括平台数据保障管理中心、应用程序非法装载检测单元、欺诈性木马病毒解析单元、授权应用程序安保单元、存储数据保障单元、数据库读写监控单元以及软件标准化装载单元，通过上述各单元的运行，现实了对内部和外部应用程序以及数据的有效防御和保护。</t>
  </si>
  <si>
    <t>一种基于安卓平台的数据保障系统，所述系统包括平台数据保障管理中心、应用程序非法装载检测单元、欺诈性木马病毒解析单元、授权应用程序安保单元、存储数据保障单元、数据库读写监控单元以及软件标准化装载单元；其中， 　　所述平台数据保障管理中心用于向应用程序非法装载检测单元、欺诈性木马病毒解析单元、授权应用程序安保单元、存储数据保障单元、数据库读写监控单元以及软件标准化装载单元发送保障指令； 　　所述应用程序非法装载检测单元用于检测非法应用程序执行未授权的后台装载； 　　所述欺诈性木马病毒解析单元用于检测安卓平台内是否存在欺诈性木马病毒程序； 　　所述授权应用程序安保单元用于安卓平台内授权应用程序的安全保护； 　　所述存储数据保障单元用于保护应用程序中所使用到的终端存储数据； 　　所述数据库读写监控单元用于执行应用程序对数据库读写的监控与保护；以及 　　所述软件标准化装载单元用于安卓平台内应用程序的独立标准化装载。</t>
  </si>
  <si>
    <t>一种基于安卓平台的数据保障系统，所述系统包括平台数据保障管理中心、应用程序非法装载检测单元、欺诈性木马病毒解析单元、授权应用程序安保单元、存储数据保障单元、数据库读写监控单元以及软件标准化装载单元；其中， 　　所述平台数据保障管理中心用于向应用程序非法装载检测单元、欺诈性木马病毒解析单元、授权应用程序安保单元、存储数据保障单元、数据库读写监控单元以及软件标准化装载单元发送保障指令； 　　所述应用程序非法装载检测单元用于检测非法应用程序执行未授权的后台装载； 　　所述欺诈性木马病毒解析单元用于检测安卓平台内是否存在欺诈性木马病毒程序； 　　所述授权应用程序安保单元用于安卓平台内授权应用程序的安全保护； 　　所述存储数据保障单元用于保护应用程序中所使用到的终端存储数据； 　　所述数据库读写监控单元用于执行应用程序对数据库读写的监控与保护；以及 　　所述软件标准化装载单元用于安卓平台内应用程序的独立标准化装载； 　　所述应用程序非法装载检测单元包括隐私权利检测单元、比例因子解析单元以及第一提示单元； 　　其中，所述隐私权利检测单元的输出端与所述比例因子解析单元的输入端连接，所述比例因子解析单元的解析结果送至所述第一提示单元； 　　所述隐私权利检测单元包括上网权利检测子单元、发信息权利检测子单元、收信息权利检测子单元、呼叫权利检测子单元，以及读取电话簿权利检测子单元；各所述子单元并行设置，且各所述子单元的输出端均与所述比例因子解析单元的输入端连接； 　　所述隐私权利检测单元用于检测所述安卓终端中各应用程序的涉及隐私的权利，即分别检测上网权利、发信息权利、收信息权利、呼叫权利以及读取电话簿权利； 　　所述比例因子解析单元用于对所述隐私权利检测单元的检测结果做进一步解析，解析检测各隐私权利所占的比例，根据所述比例因子解析单元的解析结果判断所述安卓终端是否发生未授权的后台装载，并将检测结果传输至所述第一提示单元，由用户判断是否保留所述应用程序； 　　所述软件标准化装载单元包括：应用获取单元、应用装载单元、以及自适应标准加密单元；其中， 　　所述应用获取单元包括编码单元、第一调取单元和第一回应单元； 　　所述编码单元，用于对待装载数据进行编码，得到第一数据集合； 　　所述第一调取单元，用于以服务程序的地址符、所述应用程序的地址符和所述第一数据集合为参数，调取系统预定参数对应关系式，所述系统预定参数对应关系式可以是安卓平台系统预先设定的标准化装载函数； 　　所述第一回应单元，用于当应用程序被系统预定参数对应关系式调取时，解析所述系统预定参数对应关系式的参数； 　　所述应用装载单元包括：解析单元、第三存储单元、第二解扰单元、发送单元、第二接收单元和第二调取单元； 　　所述解析单元，用于当服务程序被所述系统预定参数对应关系式调取时，解析所述系统预定参数对应关系式的参数； 　　所述第三存储单元，用于保存所述应用程序的地址符； 　　所述第二解扰单元，用于对解析得到的所述系统预定参数对应关系式的参数中的所述第一数据集合进行解扰； 　　所述发送单元，用于将所述第二解扰单元解扰成功得到的所述待装载数据和预设标准类型发送给自适应标准加密单元； 　　所述第二接收单元，用于接收所述自适应标准加密单元返回的信息； 　　所述第二调取单元，以所述自适应标准加密单元返回的信息、所述保存的所述应用程序的地址符和返回值为参数，调取所述系统预定参数对应关系式，或者，以所述保存的所述应用程序的地址符和返回值为参数，调取所述系统预定参数对应关系式。</t>
  </si>
  <si>
    <t>2015/05/28</t>
  </si>
  <si>
    <t>2018/01/05</t>
  </si>
  <si>
    <t>G06F  9/445|H04L 29/06|H04M  1/725</t>
  </si>
  <si>
    <t>　 随着移动设备(智能终端、平板电脑)的普及和性能增加，移动设备上的应用也越来越多，范围也越来越广，不仅涉及娱乐、工具，更有网银等应用。移动设备中的软件程序保护和隐私数据保护也越发重要。&lt;br/&gt;　 安卓系统作为一种开源的智能终端操作系统，吸引了大量应用程序开发者。由于智能终端中存有大量的用户隐私信息，因此吸引了大量的欺诈应用程序涌入应用程序市场，窃取用户的隐私信息；加之各个应用程序市场的监督管理制度和检测方法尚不完善，无法对应用程序的欺诈性进行甄别，因此使用户隐私信息大量外泄，应用程序的使用者蒙受很大损失。&lt;br/&gt;　 现有技术中，移动应用程序保护只在软件的安装流程方面进行了有限的控制，但是由于安卓系统的开放性，这很难给破解者造成障碍。目前安卓系统中对应用程序和存储数据的保护缺少有效的保护方案。因此亟需提供相应的安全保护安卓系统应用程序和内部数据的技术方案。</t>
  </si>
  <si>
    <t>　 本发明涉及移动通信领域，尤其涉及一种基于安卓平台的数据保障系统。</t>
  </si>
  <si>
    <t>[0034]　 所述应用程序非法装载检测单元用于检测非法应用程序执行未授权的后台装载； [0035]　 所述欺诈性木马病毒解析单元用于检测安卓平台内是否存在欺诈性木马病毒程序； [0036]　 所述授权应用程序安保单元用于安卓平台内授权应用程序的安全保护； [0038]　 所述数据库读写监控单元用于执行应用程序对数据库读写的监控与保护；以及 [0039]　 所述软件标准化装载单元用于安卓平台内应用程序的独立标准化装载。 [0040]　 根据本发明的一实施方式，如附图2所示，所述应用程序非法装载检测单元包括隐私权利检测单元、比例因子解析单元以及第一提示单元； [0041]　 其中，所述隐私权利检测单元的输出端与所述比例因子解析单元的输入端连接，所述比例因子解析单元的解析结果送至所述第一提示单元； [0042]　 所述隐私权利检测单元包括上网权利检测子单元、发信息权利检测子单元、收信息权利检测子单元、呼叫权利检测子单元，以及读取电话簿权利检测子单元；各所述子单元并行设置，且各所述子单元的输出端均与所述比例因子解析单元的输入端连接； [0043]　 所述隐私权利检测单元用于检测所述安卓终端中各应用程序的涉及隐私的权利，即分别检测上网权利、发信息权利、收信息权利、呼叫权利以及读取电话簿权利； [0044]　 所述比例因子解析单元用于对所述隐私权利检测单元的检测结果做进一步解析，解析检测各隐私权利所占的比例，根据所述比例因子解析单元的解析结果判断所述安卓终端是否发生未授权的后台装载，并将检测结果传输至所述第一提示单元，由用户判断是否保留所述应用程序。 [0045]　 根据本发明的优选实施方式，所述比例因子解析单元包括比例系数计算子单元和比较子单元； [0046]　 所述比例系数计算子单元用于计算各所述应用程序中隐私权利的比例系数值； [0047]　 所述比较子单元用于将所述比例系数计算子单元的计算结果与门限值进行数据比较，并将比较结果传输至所述第一提示单元，以告知用户所述安卓终端是否发生未授权的后台装载； [0048]　 所述比例系数计算子单元与比较子单元串行设置，且所述比例系数计算子单元的信号输入端与所述隐私权利检测单元的信号输出端相连接，所述比较子单元的信号输出端与所述第一提示单元的信号输入端相连接。 [0049]　 根据本发明的优选实施方式，所述应用程序非法装载检测单元还可以包括数据传输量检测子单元以及数据集合截取解析子单元； [0050]　 所述数据传输量检测子单元用于对含有上网权利的应用程序进行流量分配比例检测以及数据集合网络IP地址检测； [0051]　 所述数据集合截取解析子单元用于解析发送接收的数据集合网络IP地址，并根据预设的网络地址黑名单判断所述安卓终端是否发生未授权的后台装载； [0052]　 所述数据传输量检测子单元以及数据集合截取解析子单元的信号输入端与所述上网权利检测子单元的信号输出端相连接，信号输出端与所述第一提示单元相连接。 [0053]　 根据本发明的应用程序非法装载检测单元，可以通过隐私权利的比例因子解析获取是否有非法程序在未获授权的情况下在后台装载。 [0054]　 根据本发明的一实施方式，如附图3所示，所述欺诈性木马病毒解析单元包括欺诈解析联网单元、分控单元、取样记录单元、取样处理单元、第一隔离安卓模拟器、第二提示单元、以及第二存储单元； [0055]　 所述分控单元负责协调各个单元处理流程，包括接收平台数据保障管理中心的指令、对各个单元下达处理命令以及接收命令完成结果； [0056]　 所述取样记录单元采集未知程序的取样信息，并将取样信息及待处理的解析任务存入第二存储单元中； [0057]　 所述取样处理单元包括取样扫描单元和取样解析单元；所述取样扫描单元负责将新采集的取样和以前解析过的取样进行比对，如果比对成功则直接返回以前的解析结果，比对未成功的取样通过杀毒软件扫描，判断是否是已知欺诈木马病毒，如果是则返回欺诈木马病毒的名称信息；所述取样解析单元进行取样特征解析，在第一隔离安卓模拟器中将取样即时启动，监控其行为活动，解析结束后，将解析结果存入第二存储单元中； [0058]　 所述第二提示单元在收到分控单元下达的结果生成命令后，从第二存储单元中读出相关信息，生成结果，以告知用户是否存在欺诈性木马病毒； [0059]　 根据本发明的优选实施方式，所述欺诈性木马病毒解析单元还可以通过欺诈解析联网单元登录到安卓主控中心的欺诈木马病毒解析服务器，将未知取样通过无线网络上传到服务器，接收服务器端返回的欺诈木马病毒解析结果。 [0060]　 根据本发明的欺诈性木马病毒解析单元，可以通过单机或在线取样，检测平台内是否存在木马病毒，以便及时发现并消除木马病毒。 [0061]　 根据本发明的一实施方式，如附图4所示，所述授权应用程序安保单元包括：第二隔离安卓模拟器、第三隔离安卓模拟器、模拟器构建单元、转换对应表生成单元、指令转换单元、程序调取方式变更单元以及本地调取接口构建单元，所述授权应用程序安保单元接收平台数据保障管理中心的指令执行授权应用程序的安全保护；其中， [0062]　 所述模拟器构建单元用于构建第二隔离安卓模拟器和第三隔离安卓模拟器； [0068]　 所述本地调取接口构建单元用于构建本地调取接口； [0073]　 应用程序向读写接口单元发送初始化请求，初始化请求包括所述应用程序的特征信息； [0074]　 所述读写接口单元根据所述特征信息从密钥生成单元获取第一水印密钥和第一加扰密钥； [0075]　 所述水印盖印单元根据第一水印密钥对第一原文数据进行盖印，形成第一水印密文，并将加扰后的第一水印密文存储到所述数据屏蔽单元的第一内存位； [0076]　 所述数据加扰单元根据第一加扰密钥对第一原文数据进行加扰，形成第一数据加扰密文，并将加扰后的第一数据加扰密文存储到所述数据屏蔽单元的第二内存位； [0077]　 之后，应用程序向读写接口单元发送获取数据请求； [0078]　 所述读写接口单元根据所述获取数据请求，从数据屏蔽单元中的第一内存位读取已加扰的第一水印密文并通过第一数据解扰单元解扰为第一水印明文； [0079]　 所述读写接口单元根据所述获取数据请求，从所述数据屏蔽单元中的第二内存位读取已加扰的第一数据加扰密文并通过第一数据解扰单元解扰为第一原文数据；其中，第二内存位不同于第一内存位； [0080]　 所述数据核验单元利用第一解扰明文验证第一原文数据，核验第一原文数据是否被更改过； [0081]　 如果未被更改，则将第一原文数据返回给所述应用程序； [0082]　 如果已被更改，则向所述应用程序返回提示信息。 [0084]　 根据本发明的一实施方式，如附图6所示，所述数据库读写监控单元，包括平台架构接口单元和平台架构单元， [0085]　 所述平台架构接口单元，用于接收应用程序对数据库进行读取操作的请求； [0086]　 所述平台架构单元，用于确定所述应用程序的读取权利，以及根据所述读取权利向所述应用程序返回信息。 [0087]　 所述平台架构单元还包括判断单元，确定所述应用程序的读取权利进一步包括： [0088]　 所述判断单元判断所述应用程序是否存在于信任列表中； [0089]　 存在于信任列表中的所述应用程序具备读取所述数据库的权利，否则不具备读取所述数据库的权利。 [0090]　 所述平台架构单元还包括发送单元，向所述应用程序返回信息包括： [0091]　 当所述应用程序不存在于信任列表中时，所述发送单元返回给所述应用程序可公开的用户信息，或者不返回用户隐私信息，或者返回加扰的用户信息。 [0092]　 所述平台架构单元还包括加扰单元，向所述应用程序返回信息包括： [0093]　 当所述应用程序存在于信任列表中时，所述平台架构接口单元接收所述应用程序传来的用户数据； [0094]　 所述加扰单元对用户数据进行加扰处理，其后将加扰后的数据写入数据库中； [0095]　 所述发送单元向所述应用程序返回写入成功消息。 [0096]　 根据本发明的数据库读写监控单元，通过对安卓平台架构单元和接口单元的配置，实现了对数据库读写的监控与保护。 [0097]　 根据本发明的一实施方式，如附图7所示，所述软件标准化装载单元包括：应用获取单元、应用装载单元、以及自适应标准加密单元；其中， [0098]　 所述应用获取单元包括编码单元、第一调取单元和第一回应单元； [0099]　 所述编码单元，用于对待装载数据进行编码，得到第一数据集合； [0100]　 所述第一调取单元，用于以服务程序的地址符、所述应用程序的地址符和所述第一数据集合为参数，调取系统预定参数对应关系式，所述系统预定参数对应关系式可以是安卓平台系统预先设定的标准化装载函数； [0101]　 所述第一回应单元，用于当应用程序被系统预定参数对应关系式调取时，解析所述系统预定参数对应关系式的参数； [0102]　 所述应用装载单元包括：解析单元、第三存储单元、第二解扰单元、发送单元、第二接收单元和第二调取单元； [0103]　 所述解析单元，用于当服务程序被所述系统预定参数对应关系式调取时，解析所述系统预定参数对应关系式的参数； [0104]　 所述第三存储单元，用于保存所述应用程序的地址符； [0105]　 所述第二解扰单元，用于对解析得到的所述系统预定参数对应关系式的参数中的所述第一数据集合进行解扰； [0106]　 所述发送单元，用于将所述第二解扰单元解扰成功得到的所述待装载数据和预设标准类型发送给自适应标准加密单元； [0107]　 所述第二接收单元，用于接收所述自适应标准加密单元返回的信息； [0108]　 所述第二调取单元，以所述自适应标准加密单元返回的信息、所述保存的所述应用程序的地址符和返回值为参数，调取所述系统预定参数对应关系式，或者，以所述保存的所述应用程序的地址符和返回值为参数，调取所述系统预定参数对应关系式。 [0109]　 根据本发明的软件标准化装载单元，通过调取并解析系统预定参数对应关系式实现了应用程序的独立以及标准化装载。 围为准。</t>
  </si>
  <si>
    <t>CN104200155A |
CN103561045A |
CN102810143A |
US20110067001A1</t>
  </si>
  <si>
    <t>CN104866354B</t>
  </si>
  <si>
    <t>服务器端 |
返回信息 |
c形嵌件 |
安全等级 |
c形夹槽 |
解析服务器 |
返回提示信息 |
管理中心 |
提示单元</t>
  </si>
  <si>
    <t>服务程序 |
窃取用户 |
木马病毒 |
初始化请求 |
安卓平台 |
智能终端操作系统 |
木马病毒程序 |
c形底圈 |
欺诈性 |
应用程序 |
软件标准化</t>
  </si>
  <si>
    <t>密文数据 |
内部数据 |
加密单元 |
存储数据 |
接口单元 |
装载单元</t>
  </si>
  <si>
    <t>平台架构 |
数据库读写 |
平台数据 |
监控单元 |
数据保障 |
模拟器</t>
  </si>
  <si>
    <t>3  2015.08.26 公布 公布
2015.09.23 实质审查的生效 实质审查的生效
IPC(主分类):G06F9/445
申请日:20150528
2018.01.05 授权 授权</t>
  </si>
  <si>
    <t>CN201510161977.6</t>
  </si>
  <si>
    <t>一种名片数据发送方法及装置</t>
  </si>
  <si>
    <t>　本申请提供了一种名片数据发送方法及装置，应用在移动终端，本实施例在用户创建联系人名片的操作后，获取联系人名片中的联系方式，在移动终端上的安装的通信程序中，确定与联系方式对应的目标发送程序，并确定待发送名片数据，触发目标发送程序将待发送名片数据发送至联系人的终端侧。可见，本实施例响应的是用户在本移动终端侧创建联系人名片的操作，将本移动终端侧上的个人名片数据发送至联系人的终端侧，实现了用户个人名片数据的及时发送，提高用户体验。</t>
  </si>
  <si>
    <t>一种名片数据发送方法，其特征在于，应用于移动终端，该方法包括： 　　响应用户在所述移动终端上创建联系人名片的操作，获取所述联系人名片中的联系方式；其中，所述联系人名片用于表示所述联系人的个人信息； 　　在所述移动终端上预先安装的通信程序中，确定与所述联系方式对应的目标发送程序； 　　在预先设置的个人名片中，确定待发送名片数据；其中，所述个人名片用于表示用户的个人信息； 　　触发所述目标发送程序发送所述待发送名片数据。</t>
  </si>
  <si>
    <t>曹素云 |
李胜杰</t>
  </si>
  <si>
    <t>曹素云</t>
  </si>
  <si>
    <t>2015/04/07</t>
  </si>
  <si>
    <t>　 手机，已逐渐称为人们日常的主要通信工具。通常地，手机提供有新建联系人名片的功能，以方便用户快速呼叫联系人。在日常生活中，我们会遇到这样的情况：与他人交换电话号码，自己在手机上新建他人的名片后，却忘记将自己的名片如电话号码发送给对方。由此，因为人的疏忽导致双方无法完整交换联系方式。</t>
  </si>
  <si>
    <t>　 本申请涉及移动终端技术领域，尤其是一种名片数据发送方法及装置。</t>
  </si>
  <si>
    <t>[0043]　 参见图1，其示出了本申请提供的名片数据方法实施例的流程。该实施例应用于移动终端，如图1所示，该实施例的具体包括以下步骤： [0044]　 步骤S101：响应用户在所述移动终端上创建联系人名片的操作，获取所述联系人名片中的联系方式；其中，所述联系人名片用于表示所述联系人的个人信息。 [0045]　 其中，移动终端可以是手机、个人电脑及PAD等。用户可以在移动终端上创建联系人的名片，联系人的名片中包括联系方式，同时还可以包括姓名、公司名称以及工作职位等。联系人名片用来表示联系人的个人信息。 [0046]　 用户在移动终端上创建联系人名片，响应于用户的该操作，在创建的联系人名片中获取联系方式。在实施中，可以是在用户创建联系人名片后，即响应用户在所述移动终端上创建联系人名片的操作，向用户展示提示框，所述提示框用以提示用户是否进行名片数据的发送，在用户选择“是”的选项后，执行获取联系人名片中的联系方式的步骤及后续步骤S102～步骤S104。当然，还可以并不展示提示框，默认直接获取联系人名片中的联系方式及后续步骤S102～步骤S104。 [0047]　 联系方式指的是联系人的信息接收终端标识，用来表示联系人接收信息的方式。联系方式可以具体为手机号码、QQ号或微信号等。当然，这些仅仅是一种示例，本申请并不具体限定联系方式的形式。 [0048]　 步骤S102：在所述移动终端上预先安装的通信程序中，确定与所述联系方式对应的目标发送程序。 [0049]　 其中，移动终端上预先安装有通信程序，例如短信息程序、彩信程序、QQ程序及微信程序等。获取到联系方式后，在预先安装的这些通信程序中，选择与该联系方式对应的通信程序作为目标发送程序。目标发送程序是为了将用户的个人名片发送至联系人的终端。 [0050]　 具体地，本步骤的实现方式可以为： [0051]　 在所述联系方式为电话号码的情况下，将所述移动终端上预先安装的信息程序确定为目标发送程序；在所述联系方式为社交账号的情况下，将所述移动终端上预先安装的社交程序确定为目标发送程序。 [0052]　 其中：在联系方式为电话号码时，目标发送程序为电话号码对应的信息程序，信息程序如短信息程序或彩信程序；在联系方式为社交账号时，目标发送程序为社交程序，社交程序如QQ程序、微信程序及飞信程序等。 [0053]　 步骤S103：在预先设置的个人名片中，确定待发送名片数据；其中，所述个人名片用于表示用户的个人信息。 [0054]　 在实施中，移动终端中预先设置有个人名片，个人名片可以表示的是创建联系人名片操作的用户的个人信息，还可以是其他用户的个人信息，需要说明是，所述其他用户非联系人。同上述步骤S101中的说明，个人名片可以包含姓名、联系方式、公司名称及工作职位等。 [0055]　 预先设置的个人名片可以是一个，也可以是多个。在一个个人名片的情况下，可以是选择个人名片中的某个或某些条目信息作为待发送名片数据；在多个个人名片的情况下，可以是选择某个个人名片作为待发送名片数据。例如，待发送名片数据中包含姓名及联系方式。 [0056]　 步骤S104：触发所述目标发送程序发送所述待发送名片数据。 [0057]　 其中，触发步骤S102确定的目标发送程序将S103确定的待发送名片数据发送至步骤S101中获取到的联系方式表示的终端侧。例如，短消息程序将待发送名片发送至联系人的手机上。又如，QQ程序将待发送名片发送至联系人的QQ上。 [0059]　 需要说明的是，上述步骤S102及步骤S103的执行顺序并非局限于上述顺序，可以是同时执行，还可以是先执行步骤S103，再执行步骤S102。 [0060]　 在实施中，移动终端中预先设置的个人名片可以是一个，也可以是多个。根据具体情况不同，上述步骤S103确定的待发送名片数据的具体形式也有所不同。 [0061]　 在预先设置的个人名片为一个，且所述个人名片中包含若干项信息条目的具体情况中，上述步骤S103预先设置的个人名片中，确定待发送名片数据的具体实现方式为： [0062]　 在所述个人名片的信息条目中，选择目标信息条目；将所述目标信息条目组合生成待发送名片数据。 [0063]　 其中，个人名片的信息条目可以包括姓名、电话号码、公司名称、工作职位及住址等，进而在这些信息条目中，选择部分或全部信息条目作为目标信息条目，将目标信息条目组合生成待发送名片数据。选择的方式可以是用户选择，也可以是依据预先设置的默认内容，自动选择。具体地选择过程可以参见下文描述，此处并不赘述。 [0064]　 在预先设置的个人名片为多个的情况中，上述步骤S103预先设置的个人名片中，确定待发送名片数据的具体实现方式为： [0065]　 在多个所述个人名片中，确定一个个人名片为待发送名片数据。 [0066]　 其中，每个个人名片中也可以包含多个信息条目，信息条目的具体内容可以参照上文举例。在预先设置的多个个人名片中，选择一个个人名片作为待发送名片数据。选择的方式可以是用户选择，也可以是依据预先设置的默认内容，自动选择。具体地选择过程可以参见下文描述，此处并不赘述。 [0067]　 实际应用中，步骤S103在预先设置的个人名片中，确定待发送名片数据的确定方式可以有多种，例如，用户在展示的选择界面中，选择名片数据。又如，将设置的默认名片数据确定为待发送名片数据。 [0068]　 参照图2，其示出了本申请提供的用户选择待发送名片数据的流程。如图2所示。在用户选择的场景中，步骤S03在预先设置的个人名片中，确定待发送名片数据的具体实现方式包括步骤S201～步骤S202： [0069]　 步骤S201：为所述用户展示预先设置的个人名片的选择界面。 [0070]　 在实施中，在移动终端上，为用户展示选择界面。选择界面中包含预先设置的个人名片。在预先设置的个人名片为一个，且该个人名片中包含若干个信息条目的情况下，选择界面中包含该个人名片中的各个信息条目。每个信息条目均具有选择框，以供用户在这若干个信息条目中随意选择。在预先设置的个人名片为多个的情况下，选择界面中包含各个个人名片。每个个人名片均具有选择框，以供用户在这若干个个人名片中随意选择。 [0071]　 步骤S202：响应所述用户在所述选择界面中选择名片数据的操作，将所述用户选择的名片数据确定为待发送名片数据。 [0072]　 其中，在用户在选择界面上进行选择后，将用户选择的名片数据确定为待发送名片数据。 [0073]　 在用户选择待发送名片数据的方式中，用户具有更多的选择性，待发送名片数据内容的灵活性更高。 [0074]　 当然，为了方便及时地发送名片数据，可以自动确定待发送名片数据。因此，步骤S03在预先设置的个人名片中，确定待发送名片数据的具体实现方式还可以是: [0075]　 在所述用户未在预先设置的个人名片数据中选择名片数据的情况下，将预先设置的个人名片中的默认名片数据确定为待发送名片数据。 [0076]　 其中，预先设置有默认名片数据，如果用户未选择待发送名片数据，则将默认名片数据确定为待发送名片数据，从而将默认名片数据发送至联系人的终端侧。例如，将多个预先设置的个人名片中的某个个人名片设置为默认名片数据，若用户未选择名片数据的情况下，可以是将默认的名片数据发送至联系人的终端侧。 [0077]　 下面对本申请提供的名片数据发送装置进行介绍，需要说明的是，下文有关名片数据发送装置的说明可参照上文提供的名片数据的发送方法，以下并不做赘述。 [0078]　 参照图3，其示出了本申请提供的名片数据发送装置的结构。该装置应用于移动终端，如图3所示，该装置具体包括：联系方式获取单元301、发送程序确定单元302、名片数据确定单元303及名片数据发送单元304；其中： [0079]　 联系方式获取单元301，用于响应用户在所述移动终端上创建联系人名片的操作，获取所述联系人名片中的联系方式；其中，所述联系人名片用于表示所述联系人的个人信息； [0080]　 发送程序确定单元302，用于在所述移动终端上预先安装的通信程序中，确定与所述联系方式对应的目标发送程序； [0081]　 名片数据确定单元303，用于在预先设置的个人名片中，确定待发送名片数据；其中，所述个人名片用于表示用户的个人信息； [0082]　 名片数据发送单元304，用于触发所述目标发送程序发送所述待发送名片数据。 [0084]　 如图4所示，联系方式获取单元301可以具体包括：发送提示界面展示子单元401及联系方式获取子单元402；其中： [0085]　 发送提示界面展示子单元401，用于响应用户在所述移动终端上创建联系人名片的操作，向所述用户展示提示框；其中，所述提示框用以提示用户是否确认发送名片数据； [0086]　 联系方式获取子单元402，用于响应用户在所述提示框中选择的确认操作，获取所述联系人名片中的联系方式。 [0087]　 可选地，所述预先设置的个人名片为一个，且所述个人名片中包含若干项信息条目；相应地，所述名片数据确定单元303包括： [0088]　 信息条目选择子单元，用于在所述个人名片的信息条目中，选择目标信息条目； [0089]　 名片数据生成子单元，用于将所述目标信息条目组合生成待发送名片数据。 [0090]　 可选地，所述预先设置的个人名片为多个；相应地，所述名片数据确定单元303包括： [0091]　 名片数据确定子单元，用于在多个所述个人名片中，确定一个个人名片为待发送名片数据。 [0092]　 可选地，所述名片数据确定单元303包括：选择界面展示子单元及名片数据选择子单元；其中： [0093]　 选择界面展示子单元，用于为所述用户展示预先设置的个人名片的选择界面； [0094]　 名片数据选择子单元，用于响应所述用户在所述选择界面中选择名片数据的操作，将所述用户选择的名片数据确定为待发送名片数据。 [0095]　 可选地，所述名片数据确定单元303包括：名片数据默认子单元；其中： [0096]　 名片数据默认子单元，用于在所述用户未在预先设置的个人名片数据中选择名片数据的情况下，将预先设置的个人名片中的默认名片数据确定为待发送名片数据。 [0097]　 需要说明的是，本说明书中的各个实施例均采用递进的方式描述，每个实施例重点说明的都是与其他实施例的不同之处，各个实施例之间相同相似的部分互相参见即可。 将不会被限制于本文所示的这些实施例，而是要符合与本文所公开的原理和新颖特点相一致的最宽的范围。</t>
  </si>
  <si>
    <t>可见，本实施例响应的是用户在本移动终端侧创建联系人名片的操作，将本移动终端侧上的个人名片数据发送至联系人的终端侧，实现了用户个人名片数据的及时发送，提高用户体验。</t>
  </si>
  <si>
    <t>CN103200541A |
CN102325212A |
CN102158607A |
CN101005494A |
US20140108579A1</t>
  </si>
  <si>
    <t>CN106897154A |
CN105872178A</t>
  </si>
  <si>
    <t>联系人 |
用户展示 |
选择界面 |
用户选择 |
信息条目 |
提示框 |
响应用户 |
提示用户 |
界面展示 |
用户创建 |
程序发送 |
移动终端 |
条目组</t>
  </si>
  <si>
    <t>短信息 |
社交账号 |
联系方式 |
电话号码 |
名片数据 |
公司名称 |
个人信息 |
发送名片数据</t>
  </si>
  <si>
    <t>目标信息 |
选择目标 |
子单元 |
确定单元</t>
  </si>
  <si>
    <t>待发送 |
发送程序 |
目标发送 |
通信程序 |
发送方法 |
发送装置 |
数据发送</t>
  </si>
  <si>
    <t>3  2015.08.26 公布 公布
2015.09.23 实质审查的生效 实质审查的生效
IPC(主分类):H04M1/725
申请日:20150407
2019.01.11 发明专利申请公布后的驳回 发明专利申请公布后的驳回
IPC(主分类):H04M   1/725
申请公布日:20150826</t>
  </si>
  <si>
    <t>CN201510282403.4</t>
  </si>
  <si>
    <t>一种android安全智能辅助系统</t>
  </si>
  <si>
    <t>　本发明的android安全智能辅助系统，通过多个数据或程序保障单元的组合，对应用程序和存储数据的进行了有效的保护，实现了整个android系统的安全性和稳定性。</t>
  </si>
  <si>
    <t>一种android安全智能辅助系统，所述系统包括平台数据保障管理中心、应用程序非法装载检测单元、授权应用程序安保单元、存储数据保障单元、软件标准化装载单元、数据还原单元、告警单元以及供电单元；其中， 　　所述应用程序非法装载检测单元用于检测非法应用程序执行未授权的后台装载； 　　所述授权应用程序安保单元用于android平台内授权应用程序的安全保护； 　　所述存储数据保障单元用于保护应用程序中所使用到的终端存储数据； 　　所述软件标准化装载单元用于android平台内应用程序的独立标准化装载； 　　所述数据还原单元用于实现系统数据非正常丢失的还原； 　　所述告警单元用于根据上述各单元的检测结果对用户进行告警；以及 　　所述供电单元用于对上述各单元供电。</t>
  </si>
  <si>
    <t>一种android安全智能辅助系统，所述系统包括平台数据保障管理中心、应用程序非法装载检测单元、授权应用程序安保单元、存储数据保障单元、软件标准化装载单元、数据还原单元、告警单元以及供电单元；其中， 　　所述应用程序非法装载检测单元用于检测非法应用程序执行未授权的后台装载； 　　所述授权应用程序安保单元用于android平台内授权应用程序的安全保护； 　　所述存储数据保障单元用于保护应用程序中所使用到的终端存储数据； 　　所述软件标准化装载单元用于android平台内应用程序的独立标准化装载； 　　所述数据还原单元用于实现系统数据非正常丢失的还原； 　　所述告警单元用于根据上述各单元的检测结果对用户进行告警；以及 　　所述供电单元用于对上述各单元供电； 　　所述软件标准化装载单元包括：应用获取单元、应用装载单元、以及自适应标准加密单元； 　　其中， 　　所述应用获取单元包括编码单元、第一调取单元和第一回应单元； 　　所述编码单元，用于对待装载数据进行编码，得到第一数据集合； 　　所述第一调取单元，用于以业务支持程序的地址符、所述应用程序的地址符和所述第一数据集合为参数，调取系统预定参数对应关系式； 　　所述第一回应单元，用于当应用程序被系统预定参数对应关系式调取时，解析所述系统预定参数对应关系式的参数； 　　所述应用装载单元包括：解析单元、第三存储单元、第二解扰单元、发送单元、第二接收单元和第二调取单元； 　　所述解析单元，用于当业务支持程序被所述系统预定参数对应关系式调取时，解析所述系统预定参数对应关系式的参数； 　　所述第三存储单元，用于保存所述应用程序的地址符； 　　所述第二解扰单元，用于对解析得到的所述系统预定参数对应关系式的参数中的所述第一数据集合进行解扰； 　　所述发送单元，用于将所述第二解扰单元解扰成功得到的所述待装载数据和预设标准类型发送给自适应标准加密单元； 　　所述第二接收单元，用于接收所述自适应标准加密单元返回的信息； 　　所述第二调取单元，以所述自适应标准加密单元返回的信息、所述保存的所述应用程序的地址符和返回值为参数，调取所述系统预定参数对应关系式。</t>
  </si>
  <si>
    <t>2015/08/19</t>
  </si>
  <si>
    <t>2017/12/08</t>
  </si>
  <si>
    <t>G06F 21/56</t>
  </si>
  <si>
    <t>G06F21/562|G06F21/568</t>
  </si>
  <si>
    <t>　 随着移动设备(智能终端、平板电脑)的普及和性能增加，移动设备上的应用也越来越多，范围也越来越广，不仅涉及娱乐、工具，更有网银等应用。移动设备中的软件程序保护和隐私数据保护也越发重要。&lt;br/&gt;　 android系统作为一种开源的智能终端操作系统，吸引了大量应用程序开发者。由于智能终端中存有大量的用户隐私信息，因此吸引了大量的欺诈应用程序涌入应用程序市场，窃取用户的隐私信息；加之各个应用程序市场的监督管理制度和检测方法尚不完善，无法对应用程序的欺诈性进行甄别，因此使用户隐私信息大量外泄，应用程序的使用者蒙受很大损失。&lt;br/&gt;　 现有技术中，移动应用程序保护只在软件的安装流程方面进行了有限的控制，但是由于android系统的开放性，这很难给破解者造成障碍。目前android系统中对应用程序和存储数据的保护缺少有效的保护方案。因此亟需提供相应的安全保护android系统应用程序和内部数据的技术方案。</t>
  </si>
  <si>
    <t>　 本发明涉及移动通信领域，尤其涉及一种android安全智能辅助系统。</t>
  </si>
  <si>
    <t>[0043]　 所述应用程序非法装载检测单元用于检测非法应用程序执行未授权的后台装载； [0044]　 所述欺诈性木马病毒解析单元用于检测android平台内是否存在欺诈性木马病毒程序； [0045]　 所述授权应用程序安保单元用于android平台内授权应用程序的安全保护； [0047]　 所述数据库读写监控单元用于执行应用程序对数据库读写的监控与保护； [0048]　 所述软件标准化装载单元用于android平台内应用程序的独立标准化装载； [0049]　 所述数据还原单元用于实现系统数据非正常丢失的还原； [0050]　 所述告警单元用于根据上述各单元的检测结果对用户进行告警；以及 [0051]　 所述供电单元用于对上述各单元供电。 [0052]　 根据本发明的一实施方式，如附图2所示，所述应用程序非法装载检测单元包括隐私权利检测单元、比例因子解析单元以及第一提示单元； [0053]　 其中，所述隐私权利检测单元的输出端与所述比例因子解析单元的输入端连接，所述比例因子解析单元的解析结果送至所述第一提示单元； [0054]　 所述隐私权利检测单元包括上网权利检测子单元、发信息权利检测子单元、收信息权利检测子单元、呼叫权利检测子单元，以及读取电话簿权利检测子单元；各所述子单元并行设置，且各所述子单元的输出端均与所述比例因子解析单元的输入端连接； [0055]　 所述隐私权利检测单元用于检测所述android终端中各应用程序的涉及隐私的权利，即分别检测上网权利、发信息权利、收信息权利、呼叫权利以及读取电话簿权利； [0056]　 所述比例因子解析单元用于对所述隐私权利检测单元的检测结果做进一步解析，解析检测各隐私权利所占的比例，根据所述比例因子解析单元的解析结果判断所述android终端是否发生未授权的后台装载，并将检测结果传输至所述第一提示单元，并通过第一提示单元将提示信息发送至告警单元，由用户判断是否保留所述应用程序。 [0057]　 根据本发明的优选实施方式，所述比例因子解析单元包括比例系数计算子单元和比较子单元； [0058]　 所述比例系数计算子单元用于计算各所述应用程序中隐私权利的比例系数值； [0059]　 所述比较子单元用于将所述比例系数计算子单元的计算结果与门限值进行数据比较，并将比较结果传输至所述第一提示单元，以告知用户所述android终端是否发生未授权的后台装载； [0060]　 所述比例系数计算子单元与比较子单元串行设置，且所述比例系数计算子单元的信号输入端与所述隐私权利检测单元的信号输出端相连接，所述比较子单元的信号输出端与所述第一提示单元的信号输入端相连接。 [0061]　 根据本发明的优选实施方式，所述应用程序非法装载检测单元还可以包括数据传输量检测子单元以及数据集合截取解析子单元； [0062]　 所述数据传输量检测子单元用于对含有上网权利的应用程序进行流量分配比例检测以及数据集合网络IP地址检测； [0063]　 所述数据集合截取解析子单元用于解析发送接收的数据集合网络IP地址，并根据预设的网络地址黑名单判断所述android终端是否发生未授权的后台装载； [0064]　 所述数据传输量检测子单元以及数据集合截取解析子单元的信号输入端与所述上网权利检测子单元的信号输出端相连接，信号输出端与所述第一提示单元相连接。 [0065]　 根据本发明的应用程序非法装载检测单元，可以通过隐私权利的比例因子解析获取是否有非法程序在未获授权的情况下在后台装载。 [0066]　 根据本发明的一实施方式，如附图3所示，所述欺诈性木马病毒解析单元包括欺诈解析联网单元、分控单元、取样记录单元、取样处理单元、第一隔离android模拟器、第二提示单元、以及第二存储单元； [0067]　 所述分控单元负责协调各个单元处理流程，包括接收平台数据保障管理中心的指令、对各个单元下达处理命令以及接收命令完成结果； [0068]　 所述取样记录单元采集未知程序的取样信息，并将取样信息及待处理的解析任务存入第二存储单元中； [0069]　 所述取样处理单元包括取样扫描单元和取样解析单元；所述取样扫描单元负责将新采集的取样和以前解析过的取样进行比对，如果比对成功则直接返回以前的解析结果，比对未成功的取样通过杀毒软件扫描，判断是否是已知欺诈木马病毒，如果是则返回欺诈木马病毒的名称信息；所述取样解析单元进行取样特征解析，在第一隔离android模拟器中将取样即时启动，监控其行为活动，解析结束后，将解析结果存入第二存储单元中； [0070]　 所述第二提示单元在收到分控单元下达的结果生成命令后，从第二存储单元中读出相关信息，生成结果，并将提示信息发送至告警单元以告知用户是否存在欺诈性木马病毒； [0071]　 根据本发明的优选实施方式，所述欺诈性木马病毒解析单元还可以通过欺诈解析联网单元登录到android主控中心的欺诈木马病毒解析服务器，将未知取样通过无线网络上传到服务器，接收服务器端返回的欺诈木马病毒解析结果。 [0072]　 根据本发明的欺诈性木马病毒解析单元，可以通过单机或在线取样，检测平台内是否存在木马病毒，以便及时发现并消除木马病毒。 [0073]　 根据本发明的一实施方式，如附图4所示，所述授权应用程序安保单元包括：第二隔离android模拟器、第三隔离android模拟器、模拟器构建单元、转换对应表生成单元、指令转换单元、程序调取方式变更单元以及本地调取接口构建单元，所述授权应用程序安保单元接收平台数据保障管理中心的指令执行授权应用程序的安全保护；其中， [0074]　 所述模拟器构建单元用于构建第二隔离android模拟器和第三隔离android模拟器； [0080]　 所述本地调取接口构建单元用于构建本地调取接口； [0085]　 应用程序向读写接口单元发送初始化请求，初始化请求包括所述应用程序的特征信息； [0086]　 所述读写接口单元根据所述特征信息从密钥生成单元获取第一水印密钥和第一加扰密钥； [0087]　 所述水印盖印单元根据第一水印密钥对第一原文数据进行盖印，形成第一水印密文，并将加扰后的第一水印密文存储到所述数据屏蔽单元的第一内存位； [0088]　 所述数据加扰单元根据第一加扰密钥对第一原文数据进行加扰，形成第一数据加扰密文，并将加扰后的第一数据加扰密文存储到所述数据屏蔽单元的第二内存位； [0089]　 之后，应用程序向读写接口单元发送获取数据请求； [0090]　 所述读写接口单元根据所述获取数据请求，从数据屏蔽单元中的第一内存位读取已加扰的第一水印密文并通过第一数据解扰单元解扰为第一水印明文； [0091]　 所述读写接口单元根据所述获取数据请求，从所述数据屏蔽单元中的第二内存位读取已加扰的第一数据加扰密文并通过第一数据解扰单元解扰为第一原文数据；其中，第二内存位不同于第一内存位； [0092]　 所述数据核验单元利用第一解扰明文验证第一原文数据，核验第一原文数据是否被更改过； [0093]　 如果未被更改，则将第一原文数据返回给所述应用程序； [0094]　 如果已被更改，则向所述应用程序返回提示信息。 [0096]　 根据本发明的一实施方式，如附图6所示，所述数据库读写监控单元，包括平台架构接口单元和平台架构单元， [0097]　 所述平台架构接口单元，用于接收应用程序对数据库进行读取操作的请求； [0098]　 所述平台架构单元，用于确定所述应用程序的读取权利，以及根据所述读取权利向所述应用程序返回信息。 [0099]　 所述平台架构单元还包括判断单元，确定所述应用程序的读取权利进一步包括： [0100]　 所述判断单元判断所述应用程序是否存在于信任列表中； [0101]　 存在于信任列表中的所述应用程序具备读取所述数据库的权利，否则不具备读取所述数据库的权利。 [0102]　 所述平台架构单元还包括发送单元，向所述应用程序返回信息包括： [0103]　 当所述应用程序不存在于信任列表中时，所述发送单元返回给所述应用程序可公开的用户信息，或者不返回用户隐私信息，或者返回加扰的用户信息。 [0104]　 所述平台架构单元还包括加扰单元，向所述应用程序返回信息包括： [0105]　 当所述应用程序存在于信任列表中时，所述平台架构接口单元接收所述应用程序传来的用户数据； [0106]　 所述加扰单元对用户数据进行加扰处理，其后将加扰后的数据写入数据库中； [0107]　 所述发送单元向所述应用程序返回写入成功消息。 [0108]　 根据本发明的数据库读写监控单元，通过对android平台架构单元和接口单元的配置，实现了对数据库读写的监控与保护。 [0109]　 根据本发明的一实施方式，如附图7所示，所述软件标准化装载单元包括：应用获取单元、应用装载单元、以及自适应标准加密单元；其中， [0110]　 所述应用获取单元包括编码单元、第一调取单元和第一回应单元； [0111]　 所述编码单元，用于对待装载数据进行编码，得到第一数据集合； [0112]　 所述第一调取单元，用于以业务支持程序的地址符、所述应用程序的地址符和所述第一数据集合为参数，调取系统预定参数对应关系式，所述系统预定参数对应关系式可以是android平台系统预先设定的标准化装载函数； [0113]　 所述第一回应单元，用于当应用程序被系统预定参数对应关系式调取时，解析所述系统预定参数对应关系式的参数； [0114]　 所述应用装载单元包括：解析单元、第三存储单元、第二解扰单元、发送单元、第二接收单元和第二调取单元； [0115]　 所述解析单元，用于当业务支持程序被所述系统预定参数对应关系式调取时，解析所述系统预定参数对应关系式的参数； [0116]　 所述第三存储单元，用于保存所述应用程序的地址符； [0117]　 所述第二解扰单元，用于对解析得到的所述系统预定参数对应关系式的参数中的所述第一数据集合进行解扰； [0118]　 所述发送单元，用于将所述第二解扰单元解扰成功得到的所述待装载数据和预设标准类型发送给自适应标准加密单元； [0119]　 所述第二接收单元，用于接收所述自适应标准加密单元返回的信息； [0120]　 所述第二调取单元，以所述自适应标准加密单元返回的信息、所述保存的所述应用程序的地址符和返回值为参数，调取所述系统预定参数对应关系式，或者，以所述保存的所述应用程序的地址符和返回值为参数，调取所述系统预定参数对应关系式。 [0121]　 根据本发明的软件标准化装载单元，通过调取并解析系统预定参数对应关系式实现了应用程序的独立以及标准化装载。 [0122]　 根据本发明的一实施方式，如附图8所示，所述数据还原单元包括：数据应急拷贝单元以及数据还原单元，其中， [0123]　 所述数据应急拷贝单元，用于当应急拷贝数据时，平台终端在android系统中将自身数据分区中所有数据进行应急拷贝； [0124]　 所述数据还原单元，用于当还原数据时，终端在android系统中将应急拷贝数据还原至自身数据分区； [0125]　 平台终端在android系统中将自身数据分区的所有数据进行应急拷贝之前，进入android系统的复位模式； [0126]　 在android系统中将应急拷贝数据还原至自身数据分区之前，所述数据还原单元进入android系统的复位模式；其中，所述数据应急拷贝单元或所述数据还原单元在复位模式下具有对所有数据的修改权利。 [0127]　 所述数据应急拷贝单元进一步用于，在android系统中将自身数据分区中所有数据进行应急拷贝，并建立应急拷贝时间和应急拷贝数据的对应关系； [0128]　 所述数据还原单元进一步用于，根据所述应急拷贝时间和应急拷贝数据的对应关系，确定需要还原时间对应的应急拷贝数据，并将确定的应急拷贝数据还原至自身数据分区。</t>
  </si>
  <si>
    <t>0.24</t>
  </si>
  <si>
    <t>CN102184372B |
CN104376258A |
US20130179403A1</t>
  </si>
  <si>
    <t>CN109726133A</t>
  </si>
  <si>
    <t>CN104850785B</t>
  </si>
  <si>
    <t>服务器端 |
返回信息 |
c形嵌件 |
系统数据 |
解析服务器 |
加密单元 |
解析结果 |
数据库读写 |
装载数据 |
存储数据 |
发送单元 |
存储单元 |
接收单元</t>
  </si>
  <si>
    <t>安全等级 |
android平台 |
木马病毒程序 |
管理中心 |
业务支持 |
c形底圈 |
应用程序 |
未授权 |
欺诈性 |
告警单元 |
安全保护 |
提示单元 |
智能辅助系统 |
软件标准化 |
模拟器</t>
  </si>
  <si>
    <t>数据还原 |
装载单元</t>
  </si>
  <si>
    <t>数据集合 |
grating orientation</t>
  </si>
  <si>
    <t>3  2015.08.19 公布 公布
2015.09.16 实质审查的生效 实质审查的生效
IPC(主分类):G06F21/56
申请日:20150528
2017.12.08 授权 授权</t>
  </si>
  <si>
    <t>CN201510279995.4</t>
  </si>
  <si>
    <t>一种安卓系统智能控制管理方法</t>
  </si>
  <si>
    <t>　本发明的安卓系统智能控制管理方法，通过多个数据或程序保障流程的组合，对应用程序和存储数据的进行了有效的保护，实现了整个android系统的安全性和稳定性。</t>
  </si>
  <si>
    <t>一种安卓系统智能控制管理方法，所述方法具体包括如下步骤： 　　S1、应用程序非法装载检测单元根据平台数据保障管理中心的指令周期性的检测非法应用程序是否进行未授权的后台装载； 　　S2、欺诈性木马病毒解析单元根据平台数据保障管理中心的指令周期性的检测安卓平台内是否存在欺诈性木马病毒程序； 　　S3、软件标准化装载单元根据平台数据保障管理中心的指令执行安卓平台内应用程序的独立标准化装载； 　　S4、授权应用程序安保单元根据平台数据保障管理中心的指令执行安卓平台内授权应用程序的安全保护； 　　S5、所述数据库读写监控单元根据平台数据保障管理中心的指令执行应用程序对数据库读写的监控与保护； 　　S6、存储数据保障单元根据平台数据保障管理中心的指令保护应用程序中所使用到的终端存储数据；以及 　　S7、数据还原单元根据平台数据保障管理中心的指令实现系统数据非正常丢失的还原。</t>
  </si>
  <si>
    <t>2017/09/29</t>
  </si>
  <si>
    <t>G06F 21/57|G06F 21/51|G06F 21/56</t>
  </si>
  <si>
    <t>G06F 21/57</t>
  </si>
  <si>
    <t>G06F21/575|G06F21/51|G06F21/566</t>
  </si>
  <si>
    <t>　 本发明涉及移动通信领域，尤其涉及一种安卓系统智能控制管理方法。</t>
  </si>
  <si>
    <t>[0048]　 S1、应用程序非法装载检测单元根据平台数据保障管理中心的指令周期性的检测非法应用程序是否进行未授权的后台装载； [0049]　 S2、欺诈性木马病毒解析单元根据平台数据保障管理中心的指令周期性的检测安卓平台内是否存在欺诈性木马病毒程序； [0050]　 S3、软件标准化装载单元根据平台数据保障管理中心的指令执行安卓平台内应用程序的独立标准化装载； [0051]　 S4、授权应用程序安保单元根据平台数据保障管理中心的指令执行安卓平台内授权应用程序的安全保护； [0052]　 S5、所述数据库读写监控单元根据平台数据保障管理中心的指令执行应用程序对数据库读写的监控与保护； [0054]　 S7、数据还原单元根据平台数据保障管理中心的指令实现系统数据非正常丢失的还原。 [0055]　 根据本发明的实施方式，所述S1的应用程序非法装载检测单元根据平台数据保障管理中心的指令周期性的检测非法应用程序是否进行未授权的后台装载具体包括： [0056]　 S1-1、设置应用程序非法装载检测单元运行所需的参数，包括检测周期、网络地址黑名单、应用程序状态、各隐私权利的比例系数以及比例系数上限值，所述应用程序的隐私权利包括上网权利、收信息权利、发信息权利、呼叫权利以及读取电话簿权利； [0057]　 S1-2、当接收到平台数据保障管理中心的指令时，所述隐私权利检测单元通过启动周期性检测； [0058]　 S1-3、通过并行处理方式分别对各隐私权利进行检测； [0059]　 S1-4、对上述隐私权利检测结果做进一步解析，解析检测各隐私权利所占的比例； [0060]　 S1-5、根据所述比例解析结果判断所述android终端是否发生未授权的后台装载，并将检测结果向用户提示，由用户判断是否保留所述应用程序。 [0061]　 根据本发明的实施方式，所述S2的欺诈性木马病毒解析单元根据平台数据保障管理中心的指令周期性的检测安卓平台内是否存在欺诈性木马病毒程序具体包括： [0062]　 S2-1、接收平台数据保障管理中心的指令、对各个单元下达处理命令； [0063]　 S2-2、采集未知程序的取样信息，并存储取样信息及待处理的解析任务； [0064]　 S2-3、将新采集的取样和以前解析过的取样进行比对，如果比对成功则直接返回以前的解析结果； [0065]　 S2-4、比对未成功的取样通过杀毒软件扫描，判断是否是已知欺诈木马病毒，如果是则返回欺诈木马病毒的名称信息； [0066]　 S2-5、对所述木马病毒进行取样特征解析，在第一隔离android模拟器中将取样即时启动，监控其行为活动，解析结束后，存储解析结果； [0067]　 S2-6、生成结果，并将提示信息告知用户是否存在欺诈性木马病毒。 [0068]　 根据本发明的实施方式，所述S3的软件标准化装载单元根据平台数据保障管理中心的指令执行安卓平台内应用程序的独立标准化装载具体包括: [0069]　 S3-1、当应用程序被调取时，所述应用程序对待装载数据进行编码，得到第一数据集合； [0070]　 S3-2、所述应用程序以业务支持程序的地址符、所述应用程序的地址符和所述第一数据集合为参数，调取系统预定参数对应关系式；所述系统预定参数对应关系式可以是android平台系统预先设定的标准化装载函数； [0071]　 S3-3、当业务支持程序被所述系统预定参数对应关系式调取时，解析所述系统预定参数对应关系式的参数，保存所述应用程序的地址符； [0072]　 S3-4、所述业务支持程序对解析得到的所述系统预定参数对应关系式的参数中的所述第一数据集合进行解扰，如解扰成功则得到所述待装载数据，执行步骤S3-5，否则将解扰失败信息作为反馈值，所述业务支持程序以所述保存的所述应用程序的地址符和所述反馈值为参数，调取所述系统预定参数对应关系式，执行步骤S3-8； [0073]　 S3-5、所述业务支持程序将所述待装载数据和预设标准类型发送给自适应标准加密单元； [0074]　 S3-6、所述业务支持程序接收所述自适应标准加密单元返回的信息； [0075]　 S3-7、所述业务支持程序以所述自适应标准加密单元返回的信息、所述保存的所述应用程序的地址符和反馈值为参数，调取所述系统预定参数对应关系式； [0076]　 S3-8、当所述应用程序被所述系统预定参数对应关系式调取时，所述应用程序解析所述系统预定参数对应关系式的参数，得到装载结果。 [0077]　 根据本发明的实施方式，所述S4的授权应用程序安保单元根据平台数据保障管理中心的指令执行安卓平台内授权应用程序的安全保护具体包括： [0082]　 S4-5、构建本地调取接口； [0085]　 根据本发明的实施方式，所述S5的所述数据库读写监控单元根据平台数据保障管理中心的指令执行应用程序对数据库读写的监控与保护具体包括： [0086]　 S5-1、接收应用程序对数据库进行读取操作的请求； [0087]　 S5-2、判断所述应用程序是否存在于信任列表中，存在于信任列表中的所述应用程序具备读取所述数据库的权利，否则不具备读取所述数据库的权利； [0088]　 S5-3、当所述应用程序不存在于信任列表中时，返回给所述应用程序可公开的用户信息，或者不返回用户隐私信息，或者返回加扰的用户信息； [0089]　 S5-4、当所述应用程序存在于信任列表中时，接收所述应用程序传来的用户数据； [0090]　 S5-5、对用户数据进行加扰处理，其后将加扰后的数据写入数据库中； [0091]　 S5-6、向所述应用程序返回写入成功消息。 [0093]　 S6-1、应用程序向读写接口单元发送初始化请求，初始化请求包括所述应用程序的特征信息； [0094]　 S6-2、根据所述特征信息获取第一水印密钥和第一加扰密钥； [0095]　 S6-3、根据第一水印密钥对第一原文数据进行盖印，形成第一水印密文，并将加扰后的第一水印密文存储到第一内存位； [0096]　 S6-4、根据第一加扰密钥对第一原文数据进行加扰，形成第一数据加扰密文，并将加扰后的第一数据加扰密文存储到第二内存位；其中，第二内存位不同于第一内存位； [0097]　 S6-5、应用程序向读写接口单元发送获取数据请求； [0098]　 S6-6、根据所述获取数据请求，从第一内存位读取已加扰的第一水印密文并解扰为第一水印明文； [0099]　 S6-7、根据所述获取数据请求，从第二内存位读取已加扰的第一数据加扰密文并解扰为第一原文数据； [0100]　 S6-8、利用第一解扰明文验证第一原文数据，核验第一原文数据是否被更改过； [0101]　 S6-9、如果未被更改，则将第一原文数据返回给所述应用程序； [0102]　 S6-10、如果已被更改，则向所述应用程序返回提示信息。 [0103]　 根据本发明的实施方式，所述S7的数据还原单元根据平台数据保障管理中心的指令实现系统数据非正常丢失的还原具体包括： [0104]　 S7-1、终端进入安卓系统的复位模式，其中，平台终端在复位模式下具有对所有数据的修改权利； [0105]　 S7-2、当应急拷贝数据时，平台终端在安卓系统中将自身数据分区中所有数据进行应急拷贝； [0106]　 S7-3、建立应急拷贝时间和应急拷贝数据的对应关系； [0107]　 S7-4、平台终端根据所述应急拷贝时间和应急拷贝数据的对应关系，确定需要还原的时间对应的应急拷贝数据； [0108]　 S7-5、当还原数据时，平台终端在安卓系统中将应急拷贝数据还原至自身数据分区。</t>
  </si>
  <si>
    <t>0.16</t>
  </si>
  <si>
    <t>CN104318176A |
CN104182688A |
CN103368904A |
CN102222194A |
CN101866407A |
US20100293615A1</t>
  </si>
  <si>
    <t>CN106529297B |
WO2020019833A1 |
CN107704760A |
CN106599689A |
CN106529298A |
CN106529297A</t>
  </si>
  <si>
    <t>4.20</t>
  </si>
  <si>
    <t>CN104850793B</t>
  </si>
  <si>
    <t>管理方法 |
安卓系统 |
应用程序 |
加密单元 |
指令执行 |
执行步骤</t>
  </si>
  <si>
    <t>系统数据 |
数据分区 |
拷贝数据 |
数据还原 |
装载数据 |
拷贝时间 |
指令周期 |
存储数据 |
数据集合 |
复位模式 |
grating orientation |
装载单元</t>
  </si>
  <si>
    <t>安卓平台 |
数据库读写 |
业务支持 |
平台数据 |
c形底圈 |
欺诈性 |
管理中心 |
平台终端 |
未授权 |
检测非法 |
软件标准化</t>
  </si>
  <si>
    <t>安全保护 |
数据保障 |
智能控制</t>
  </si>
  <si>
    <t>3  2015.08.19 公布 公布
2015.09.16 实质审查的生效 实质审查的生效
IPC(主分类):G06F21/57
申请日:20150528
2017.09.29 授权 授权</t>
  </si>
  <si>
    <t>CN201510172562.9</t>
  </si>
  <si>
    <t>时间获取方法及装置</t>
  </si>
  <si>
    <t>　本申请提供了一种时间获取方法，应用于设置有时间按键的耳机。该方法在用户触发时间按键后，生成时间获取请求，并将时间获取请求发送至与耳机相连的电子设备，该时间获取请求以供电子设备向耳机返回当前时间，进而，在接收到该当前时间后，输出给用户。可见，在本申请中，用户利用耳机便可获取到当前时间，并不需要操作电子设备，获取时间的方式比较方便。相对应地，本申请还提供了一种应用在电子设备上的时间获取方法。另外，本申请还提供了应用在耳机的时间获取装置以及应用在电子设备的时间获取装置，以保证上述方法在实际中的应用及实现。</t>
  </si>
  <si>
    <t>一种时间获取方法，其特征在于，应用于设置有时间按键的耳机，该方法包括： 　　响应用户在所述时间按键上触发的按键操作，生成时间获取请求； 　　将所述时间获取请求发送至与所述耳机相连的电子设备；其中，所述时间获取请求以供所述电子设备获取当前时间，并将所述当前时间返回至所述耳机； 　　将所述当前时间输出给所述用户。</t>
  </si>
  <si>
    <t>一种时间获取方法，其特征在于，应用于设置有时间按键的耳机，该方法包括： 　　响应用户在所述时间按键上触发的按键操作，生成时间获取请求； 　　在已建立异步无连接链路的情况下，利用免提协议，将所述时间获取请求发送至与所述耳机相连的电子设备；其中，所述时间获取请求以供所述电子设备获取当前时间，并将所述当前时间返回至所述耳机； 　　将所述当前时间输出给所述用户； 　　相应地，将所述当前时间返回至所述耳机，包括： 　　确定所述当前时间音频数据的发送优先级； 　　在所述耳机与所述电子设备的通信链路中不存在优先级高于所述发送优先级的通信数据情况下，利用立体声音音频协议，将所述当前时间音频数据通过所述通信链路发送至所述耳机。</t>
  </si>
  <si>
    <t>陈朋刚 |
吴安华</t>
  </si>
  <si>
    <t>H04M  1/725|H04M  1/60</t>
  </si>
  <si>
    <t>　 手机，已逐渐成为人们重要的通讯工具。除了通信功能，手机还可以为人们显示当前时间。但是，在某些场景中，人们不能方便地利用手机查看当前时间。例如，手机在口袋或者包中，或者，手机屏幕关闭，人们若想查看时间，则需要将手机从口袋或包中取出手机，并打开屏幕，这种方式不够方便。</t>
  </si>
  <si>
    <t>　 本申请涉及时间数据处理技术领域，尤其是时间获取方法及装置。</t>
  </si>
  <si>
    <t>[0045]　 参见图1，其示出了本申请提供的时间获取方法的流程。该时间获取方法应用于设置有时间按键的耳机，具体包括以下步骤S101～S103： [0046]　 步骤S101：响应用户在所述时间按键上触发的按键操作，生成时间获取请求。 [0047]　 在实施中，耳机上设置有时间按键，用户想要查看当前时间时，可以在耳机上操作时间按键。时间按键可以是新设置的时间获取按键，从而用户按压该时间获取按键来触发耳机生成时间获取请求。或者，为了进一步节省成本，该按键可以是已经存在的按键，如停止播放按键。需要说明的是，在复用已存在按键的情况下，需要为该已存在的按键设定获取时间对应的操作动作，操作动作需要与该按键当前功能对应的按键动作不同。例如，复用的是停止播放按键，停止播放对应的是短时间按压一次动作，则可以将获取时间对应的操作动作设定为长时间按压一次。当然，这种操作动作仅仅是一种示例，并不应局限于此，还可以是其他形式的操作动作。 [0048]　 用户在耳机上触发时间按键操作后，耳机生成时间获取请求。 [0049]　 步骤S102：将所述时间获取请求发送至与所述耳机相连的电子设备；其中，所述时间获取请求以供所述电子设备获取当前时间，并将所述当前时间返回至所述耳机。 [0050]　 在实施中，耳机与电子设备相连接，连接方式可以是有线，也可以是无线，进而将生成的时间获取请求发送至与耳机相连的电子设备。该时间获取请求以供电子设备获取自身生成的当前时间，并将当前时间返回至耳机端。 [0051]　 可选地，电子设备返回的当前时间的形式可以是文本，还可以是语音。 [0052]　 步骤S103：将所述当前时间输出给所述用户。 [0053]　 其中，耳机接收到电子设备返回的当前时间后，将当前时间输出给用户。输出的具体实现方式可以是显示或播放，具体需要与当前时间的数据格式对应。例如，若电子设备返回的是文本形式的当前时间，则与电子设备相连的耳机上需要设置有显示屏，将文本形式的当前时间显示在该显示屏上；若电子设备返回的是语音形式的当前时间，则直接触发耳机上设置的语音播放模块播放语音形式的当前时间。 [0055]　 在手机与用户存在一定距离的情况下，若用户想要查看当前时间，可以利用耳机为用户输出当前时间。基于这种思想，可以选择在耳机中集成时钟模块，从而使耳机自身产生当前时间，并将当前时间输出给用户。但是，这种方式需要在耳机中增加时钟模块，时钟模块的增加提高了耳机成本，影响耳机的广泛应用。本实施例的发明思想是，利用软件方法，将手机端产生的时间在耳机端输出给用户。这样，既可以实现在远距离下获取手机上的时间，还可以避免耳机成本的较大增加，用户体验更好。 [0056]　 当然，本实施例提供的时间获取方法并不局限于应用在获取手机上显示的时间，只要是可以与耳机相连且可产生时间的电子设备均可应用，例如，PAD、移动音乐播放器、掌上电脑、便携式计算机及台式计算机等。另外，本实施例的应用场景也并非局限于电子设备与用户存在距离的情况。 [0057]　 在现实应用中，耳机可以为蓝牙耳机。蓝牙耳机中预先设置有命令集，且命令集中包含多个命令，蓝牙耳机通过向电子设备如手机发送不同的命令，来表示向电子设备请求不同的数据。在这种应用场景中，上述实施例中的步骤S101生成时间获取请求的具体实现方式是： [0058]　 在预先设置的命令集中，获取与所述按键操作对应的时间获取命令。 [0059]　 其中，时间获取请求的形式为时间获取命令，如“AT+CCLK？”，时间获取命令用于表示用户触发的是获取时间按键的操作。当然，蓝牙耳机将时间获取命令发送至电子设备，表示向电子设备请求的是获取当前时间。 [0060]　 相应地，上述实施例中的步骤S102将所述时间获取请求发送至与所述耳机相连的电子设备的具体实现方式是： [0061]　 在已建立异步无连接链路的情况下，利用免提协议，将所述时间获取命令通过所述异步无连接链路发送至与所述蓝牙耳机相连的电子设备。 [0062]　 其中，异步无连接链路(Asynchronous Connectionless，ACL)是蓝牙耳机与相连的电子设备进行通信的一种链路类型，用于分组传送数据。在需要传送时间获取命令时，判断是否建立有异步无连接链路，若是的话，直接利用该异步无连接链路将时间获取命令发送至电子设备。若否的话，则首先建立异步无连接链路，然后将时间获取命令通过该异步无连接链路发送至电子设备。 [0063]　 在蓝牙耳机的应用场景中，时间获取请求还可以是时间获取属性值的形式，时间获取属性值用于表示用户触发的是时间按键。在这种应用场景中，上述实施例中的步骤S101生成时间获取请求的具体实现方式是： [0064]　 依据按键操作与属性值的预设对应关系，将与用户触发的所述按键操作对应的属性值确定为时间获取属性值。 [0065]　 在本实施例中，预先设置有多个属性值，每个属性值分别表示用户不同的按键操作，也即表示蓝牙耳机向电子设备发送不同类型的请求。预先设置按键操作与属性值的对应关系，这样，在用户触发按键操作后，依据按键操作与属性值的对应关系，确定与用户触发的该按键操作对应的属性值，该属性值即为时间获取属性值。 [0066]　 相对应地，上述实施例中的步骤S102将所述时间获取请求发送至与所述耳机相连的电子设备的具体实现方式是： [0067]　 在已建立蓝牙低功耗链路的情况下，利用通用属性访问协议，将所述时间获取属性值通过所述蓝牙低功耗链路发送至与所述蓝牙耳机相连的电子设备。 [0068]　 其中，蓝牙低功耗链路(Bluetooth Low Energy，BLE)可有效降低蓝牙耳机与电子设备通信时的功耗。在发送时间获取属性值之前，判断是否建立有蓝牙低功耗链路，若是的话，则直接利用该蓝牙低功耗链路发送该时间获取属性值，若否的话，则首先建立蓝牙低功耗链路，然后利用建立的蓝牙低功耗链路将时间获取属性值发送至电子设备。 [0069]　 具体地，在使用蓝牙低功耗链路时，使用到的是服务与协议可以是通用属性访问协议(Generic Attribute Profile，GATT)。具体方式是调用GATT接口，将时间获取属性值发送至电子设备。 [0070]　 在实施中，耳机的具体形式不仅可以是蓝牙耳机，还可以是有线耳机。有线耳机上可以设置有多个按键，用户触发不同的按键，生成不同的电信号。例如，设置的多个按键分别为时间按键、接听按键、停止播放按键、音量调大按键及音量调小按键。在用户触发时间按键时，生成的是时间获取对应的电信号，用于表示用户想要获取当前时间。当然，有线耳机中还可以不单独设置时间按键，而是与其他按键复用。为了区分用户不同的请求，需要用户执行不同的操作，例如，长按或短按等。 [0071]　 在上述实施例应用于有线耳机时，上述实施例中的步骤S101生成时间获取请求的具体实现方式为： [0072]　 触发时间电信号生成电路生成时间获取电信号；其中，所述时间获取电信号以供电子设备获取当前时间，并将所述当前时间返回至所述有线耳机。 [0073]　 在实施中，有线耳机中设置有时间电信号生成电路，用户触发时间按键后，时间电信号生成电路生成电信号，该电信号是与有线耳机上已设置按键对应的电信号不同，如有线耳机上已设置有停止播放按键，该按键对应的电信号为高电平，则时间电信号生成电路生成的电信号为低电平，也就是说，时间电信号生成电路生成的电信号需要与有线耳机上已设置的按键生成的电信号形式不同。从而，时间电信号生成电路生成的电信号通过耳机发送至电子设备后，电子设备被触发从而获取当前时间，并返回至该耳机。 [0074]　 在生成时间获取电信号后，上述实施例中步骤S102将所述时间获取请求发送至与所述耳机相连的电子设备的具体实现方式是：通过所述有线耳机的物理线路，将所述电信号发送至与所述有线耳机相连的电子设备。 [0075]　 具体地，有线耳机中设置有物理线路，用于传输电平信号。因此，可以通过该物理线路，将用户生成的时间获取电信号发送至电子设备。 [0076]　 上述介绍了应用在耳机端的方法，实现的是向电子设备发送时间获取请求。相对应地，电子设备在接收到该时间获取请求后，需要向耳机返回当前时间。因此，本申请提供了应用在电子设备上的时间获取方法实施例。如图2所示，该时间获取方法实施例的具体流程包括以下步骤S201～S202： [0077]　 步骤S201：响应耳机发送的时间获取请求，获取当前时间数据；其中，所述耳机上设置有时间按键，所述时间获取请求为所述耳机响应用户在所述时间按键上触发的按键操作生成的。 [0078]　 其中，电子设备中设置有时钟模块，可实时产生当前时间。在接收到耳机端发送的时间获取请求后，电子设备利用该当前时间可生成不同类型的当前时间数据。当前时间数据的具体类型可以是文本或音频。具体的应用场景中，若耳机上设置有显示屏，则可以生成文本形式的当前时间数据，从而在显示屏上进行显示，若耳机上并未设置显示屏，则可以生成语音形式的当前时间数据，耳机利用音频播放模块将当前时间播报给用户。当然，在耳机上设置有显示屏的情况下，也可以是生成语音形式的当前时间数据。 [0079]　 需要说明的是，文本及语音仅仅是两种具体形式，还可以是其他，本申请并不做具体限定。 [0080]　 步骤S202：将所述当前时间数据返回至所述耳机，所述当前时间数据以供所述耳机进行输出。 [0081]　 在实施中，当前时间数据返回至耳机端后，耳机可向用户输出该当前时间数据。 [0082]　 在当前时间数据为语音形式的情况下，当前时间数据称为当前时间音频数据，进而本步骤的具体实现方式为：利用立体声音频协议，将所述当前时间音频数据发送至所述耳机。 [0083]　 其中，立体声音频协议(Advanced audio distribution profile，A2DP)定义了单声道或多声道通信的过程。利用该立体声音频协议可以将当前时间音频数据通过声道发送至耳机。在现实应用中，用户触动获取时间的操作时，耳机与电子设备当前可能正存在数据通信。例如，耳机正在播放音乐或通话等。因此，可以执行下述步骤： [0084]　 确定当前时间音频数据的发送优先级；在所述耳机与所述电子设备的通信链路中不存在优先级高于所述发送优先级的通信数据情况下，利用立体声音频协议，将所述当前时间音频数据通过所述通信链路发送至所述耳机。 [0085]　 具体地，预先设置各种不同类型音频的优先级，例如，在电子设备为手机的情况下，优先级由高至低依次为：通话、报时及播放音乐。当然，该优先级设置方式仅仅是一个示例，本申请并不局限于此，可以根据实际情况进行具体设定。进而，在发送当前时间音频数据之前，确定当前时间音频数据的优先级，若耳机与电子设备的通信链路中，并未存在比当前时间音频数据的优先级更高优先级的通信数据，利用立体声音频协议，将当前时间音频数据发送至耳机。 [0086]　 若通信链路中存在比当前时间音频数据的优先级更高优先级的通信数据，则可以不响应用户的按键触发操作，或者还可以等待该通信数据发送完毕后，重新获取当前时间音频数据，将该重新获取到的当前时间音频数据发送至耳机。 [0087]　 在当前时间数据为当前时间文本数据的情况下，将所述当前时间文本数据返回至所述耳机。这样，耳机在接收到该当前时间文本数据后，向用户显示该当前时间文本数据。 [0088]　 上文介绍了本申请提供的时间获取方法的实施例，下面对本申请提供的时间获取装置的实施例进行介绍，需要说明的是，有关时间获取装置的说明可参照上文的时间获取方法，以下并不赘述。 [0089]　 对应上述的第一个时间获取方法的实施例，本申请提供了应用在耳机上的时间获取装置的实施例，且该耳机上设置有时间按键。参照图3，其示出了时间获取装置实施例的具体结构，该装置包括：时间请求生成模块101、时间请求发送模块102及当前时间输出模块103；其中： [0090]　 时间请求生成模块101，用于响应用户在所述时间按键上触发的按键操作，生成时间获取请求； [0091]　 时间请求发送模块102，用于将所述时间获取请求发送至与所述耳机相连的电子设备；其中，所述时间获取请求以供所述电子设备获取当前时间，并将所述当前时间返回至所述耳机； [0092]　 当前时间输出模块103，用于将所述当前时间输出给所述用户。 [0094]　 可选地，耳机为蓝牙耳机；所述时间获取请求为时间获取命令，所述时间获取命令用于表示用户触发的是获取时间按键的操作。时间请求生成模块101具体包括：第一时间请求生成子模块； [0095]　 第一时间请求生成子模块，用于在预先设置的命令集中，获取与所述按键操作对应的时间获取命令；其中，所述命令集中包含多个命令。 [0096]　 对应地，时间请求发送模块102具体包括：第一时间请求发送子模块； [0097]　 第一时间请求发送子模块，用于在已建立异步无连接链路的情况下，利用免提协议，将所述时间获取命令通过所述异步无连接链路发送至与所述蓝牙耳机相连的电子设备。 [0098]　 可选地，耳机为蓝牙耳机；所述时间获取请求为时间获取属性值，所述时间获取属性值用于表示用户触发的是获取时间按键的操作。时间请求生成模块101具体包括：第二时间请求生成子模块； [0099]　 第二时间请求生成子模块，用于依据按键操作与属性值的预设对应关系，将与用户触发的所述按键操作对应的属性值确定为时间获取属性值。 [0100]　 对应地，时间请求发送模块102具体包括：第二时间请求发送子模块； [0101]　 第二时间请求发送子模块，用于在已建立蓝牙低功耗链路的情况下，利用通用属性访问协议，将所述时间获取属性值通过所述蓝牙低功耗链路发送至与所述蓝牙耳机相连的电子设备。 [0102]　 可选地，耳机为有线耳机；所述时间获取请求为时间获取电信号，所述时间获取电信号用于表示所述用户触发的是时间按键，且时间获取电信号以供电子设备获取当前时间，并将所述当前时间返回至所述有线耳机。时间请求生成模块101具体包括： [0103]　 时间获取电信号生成子模块，用于触发时间电信号生成电路生成时间获取电信号；其中，所述时间获取电信号以供电子设备获取当前时间，并将所述当前时间返回至所述有线耳机。 [0104]　 相应地，时间请求发送模块102具体包括： [0105]　 时间请求发送子模块，用于通过所述有线耳机的物理线路，将所述电信号发送至与所述有线耳机相连的电子设备。 [0106]　 对应上述的第二个时间获取方法的实施例，本申请提供了一种应用在电子设备的时间获取装置的实施例。参照图4，其示出了时间获取装置实施例的具体结构，该装置具体包括：当前时间获取模块201及当前时间返回模块202；其中： [0107]　 当前时间获取模块201，用于响应耳机发送的时间获取请求，获取当前时间数据；其中，所述耳机与所述电子设备相连； [0108]　 当前时间返回模块202，用于将所述当前时间数据返回至所述耳机，所述当前时间数据以供所述耳机进行输出。 [0109]　 可选地，所述当前时间数据为当前时间音频数据，所述当前时间返回模块202具体包括：音频时间返回子模块；其中： [0110]　 音频时间返回子模块，用于利用立体声音频协议，将所述当前时间音频数据发送至所述耳机。 [0111]　 可选地，音频时间返回子模块具体包括： [0112]　 发送优先级确定单元，用于确定所述当前时间音频数据的发送优先级； [0113]　 音频时间返回单元，用于在所述耳机与所述电子设备的通信链路中不存在优先级高于所述发送优先级的通信数据情况下，利用立体声音频协议，将所述当前时间音频数据通过所述通信链路发送至所述耳机。 [0114]　 可选地，所述当前时间数据为当前时间文本数据，所述当前时间返回模块202具体包括：文本时间返回子模块；其中： [0115]　 文本时间返回子模块，用于将所述当前时间文本数据返回至所述耳机。 [0116]　 需要说明的是，本说明书中的各个实施例均采用递进的方式描述，每个实施例重点说明的都是与其他实施例的不同之处，各个实施例之间相同相似的部分互相参见即可。</t>
  </si>
  <si>
    <t>另外，本申请还提供了应用在耳机的时间获取装置以及应用在电子设备的时间获取装置，以保证上述方法在实际中的应用及实现。</t>
  </si>
  <si>
    <t>EP2166706A1 |
CN102523021A |
CN102413591A |
US20090318202A1</t>
  </si>
  <si>
    <t>WO2019041358A1 |
CN105848030A</t>
  </si>
  <si>
    <t>CN104853035B</t>
  </si>
  <si>
    <t>播放语音 |
停止播放 |
播放音乐 |
gate cutting |
有线耳机 |
按键操作 |
蓝牙耳机 |
用户输出 |
gate light |
时间按键 |
电子设备 |
显示屏 |
电信号</t>
  </si>
  <si>
    <t>耳机发送 |
耳机端 |
触发耳机 |
时间播放 |
耳机响应 |
当前时间数据 |
时间输出</t>
  </si>
  <si>
    <t>用户触发 |
响应用户 |
触发时间 |
当前时间 |
时间获取 |
生成时间 |
获取请求 |
属性值</t>
  </si>
  <si>
    <t>发送优先级 |
时间请求 |
请求发送 |
通信链路</t>
  </si>
  <si>
    <t>4  2015.08.19 公布 公布
2015.09.16 实质审查的生效 实质审查的生效
IPC(主分类):H04M1/725
申请日:20150413
2018.07.06 授权 授权
2020.02.07 专利权人的姓名或者名称、地址的变更 专利权人的姓名或者名称、地址的变更
号牌文件类型代码=1602
号牌文件序号=10182700431839
IPC(主分类)=H04M   1/725
变更事项=专利权人
变更前=中科创达软件股份有限公司
变更后=中科创达软件股份有限公司
变更事项=地址
变更前=100191 北京市海淀区龙翔路甲1号泰翔商务楼4层401-409
变更后=100083 北京市海淀区清华东路9号创达大厦1层101-105室（东升地区）</t>
  </si>
  <si>
    <t>CN201510198288.2</t>
  </si>
  <si>
    <t>一种个性化短信群发的方法及系统</t>
  </si>
  <si>
    <t>　本发明公开了一种个性化短信群发的方法，具体包含如下步骤：预先在服务终端设置若干个替换内容，各手机号码对应一替换内容；编辑一短信，在需要替换的地方设置一特殊字符串，进而将编辑的短信上传至服务器终端；预先提取所选群组手机号码清单文件，同时上传至服务器终端；服务器终端将每个手机号码对应的替换内容替换该短信中的特殊字符串，进而发送给对应的手机号码。</t>
  </si>
  <si>
    <t>一种个性化短信群发的方法，其特征在于：具体包含如下步骤： 　　步骤一，预先在服务终端设置若干个替换内容，各手机号码对应一替换内容； 　　步骤二，编辑一短信，在需要替换的地方设置一特殊字符串，进而将编辑的短信上传至服务器终端； 　　步骤三，预先提取所选群组手机号码清单文件，同时上传至服务器终端； 　　步骤四，服务器终端将每个手机号码对应的替换内容替换该短信中的特殊字符串，进而发送给对应的手机号码。</t>
  </si>
  <si>
    <t>邓昌志 |
蔡蓉</t>
  </si>
  <si>
    <t>邓昌志</t>
  </si>
  <si>
    <t>2015/04/23</t>
  </si>
  <si>
    <t>H04W  4/14</t>
  </si>
  <si>
    <t>H04W4/14</t>
  </si>
  <si>
    <t>　 随着移动通讯技术的快速发展和广泛应用，发送短信已经成为现代社会常用的沟通方式。手机越来越普及，电话本中的联系人也越来越多，短信群发功能逐渐扮演了一个重要的角色。尤其是节日来临的时候，同一份祝福要送给许多亲人朋友，短信群发刚好派上用场。&lt;br/&gt;　 现在手机的短信群发功能，可以有效的减少重复劳动，但大部分只是简单的将内容相同的短信发给多人。这种方式适用于事件通知等场合，但缺乏个性化。比如拜年短信雷同太多、缺乏诚意；甚至有很多人对非原创短信表示反感，不予回复。本想送出祝福，联络感情，但有时却起到了反效果，这着实是个让人头疼的问题。如果专门为对方定制短信，就可以让对方感觉受到重视、尊重。在群发短信时，根据接收方的不同，在短信中加入个性化内容，是解决上述问题的有效途径。例如，有人提出编写多条固定内容，然后随机选择或组合后再发送。从发送方的角度，群发的短信各有不同，但对接收方来说意义不大。也有人提出了在群发短信中根据某种预先制定的规则加入一处与不同手机号码对应的不同替换内容，可以明显改善群发短信雷同的问题，但仅用这种方式，还不能达到其“根据接收方的不同，自动转化为符合接收方身份的短信”的目标。短信中的语气、用词、甚至接收方身份信息的表述方式本身，还是很容易留下批量处理的痕迹。&lt;br/&gt;　 手机是目前最重要的通信工具之一，而短信功能又是手机众多功能中使用最频繁，最重要的一个。据统计，2013年全球短信发送量达到10万亿条，2014年接近20万亿条，这是一个非常庞大的数字。在我们日常生活中，时常会遇到将同一条短信发送给多人的情况，也就是短信群发，尤其是在过年过节期间，群发短信的需求非常强烈，最终的短信发送量也非常大，但是群发短信面临着一个典型的问题，就是无法单独的将收信人的名字或者昵称显示在短信的特定位置，以显示出对短信收信人的尊重，比如过年时候，我们给亲朋好友发送一条短信“祝你新年快乐，万事如意”，那么所有人收到的短信将都是“祝你新年快乐，万事如意”，显示不出对特定收信人的尊重和诚意，降低了短信的祝福效果，在目前的短信功能情况下，如果一定要让收信人在收到的短信中看到自己的名字或者昵称而又不会看到别的名字或者昵称，那么就只能一条一条的发送，分别编辑每条短信，然后向特定的那个人发送，但是这种办法在短时间需要大量发送短信的时候的效率是非常低下的，而如果能在短信发送时候，自动在短信的某个位置添加收信人的名字或者昵称就显得不同了，比如这个群发的短信的收信人中包括了张三、李四、二叔、大伯，那么对应的这四个人收到的短信就将显示为“张三：祝你新年快乐，万事如意”，“李四：祝你新年快乐，万事如意”，“二叔：祝你新年快乐，万事如意”，“大伯：祝你新年快乐，万事如意”，这样对应的收信人看到的短信的心情就明显不同了，会觉得发信人有诚意，自己受到了特殊的重视，心里更加舒服。</t>
  </si>
  <si>
    <t>　 本发明涉及一种短信发送方法，尤其涉及一种个性化短信群发的方法及系统，属于通讯控制领域。</t>
  </si>
  <si>
    <t>　　如图1所示，一种个性化短信群发的方法，具体包含如下步骤：  　　步骤一，预先在服务终端设置若干个替换内容，各手机号码对应一替换内容；  　　步骤二，编辑一短信，在需要替换的地方设置一特殊字符串，进而将编辑的短信上传至服务器终端；  　　步骤三，预先提取所选群组手机号码清单文件，同时上传至服务器终端；  　　步骤四，服务器终端将每个手机号码对应的替换内容替换该短信中的特殊字符串，进而发送给对应的手机号码。 [0014]　 其中，所述替换内容为手机号码备注姓名。 [0015]　 一种个性化短信群发系统，包含短信发射端、服务器终端和多个短信接收端；所述服务器终端包含：  　　接收模块，用于接收用户发送的短信；  　　查找模块，用于当接收模块接收到所述短信时，识别特殊字符串；  　　解析模块，用于解析所选群组手机号码清单文件，进而提取手机号码；  　　替换模块，将每个手机号码对应的替换内容替换该短信中的特殊字符串，进而发送给对应的手机号码  　　其中，所述短信发射端通过无线连接服务器终端，所述短信发射端和短信接收端均为手机。 [0016]　 一、电话簿里的联系人需要有备注一栏，这里由手机拥有者根据自己跟号码所有人的关系填写对应的昵称。比如号码13811111111的备注是“李老师”，13822222222的备注是“大伯”；  　　二、短信设置里有个选项，可以让手机拥有者随意输入一个特定字符串组合。这里假设为“￥#￥#”。 [0017]　 具体如下：一、编辑短信内容。 [0018]　 羊年来到，祝福送到。摘下新年的幸运星，采下新年的忘忧草，添句新年的祝福语，加上新年的思念心。愿￥#￥#在新的一年里平安、健康、幸福长相伴。 [0019]　 二、选择需要发送的手机号码，例如有13811111111和13822222222。 [0020]　 若所述联系人所在群组为上级时，所述替换内容为：姓氏+总。 [0021]　 所述联系人所在群组为下级时，所述替换内容为：小+姓氏。 [0022]　 所述联系人所在群组为同学时，所述替换内容为：昵称。 [0023]　 所述联系人所在群组为时，所述替换内容为：姓氏+经理。 [0024]　 三、选择短信发送群组并发送步骤二编辑的短信，将每个手机号码对应的替换内容替换该短信中的特殊字符串，进而发送给对应的手机号码。 [0025]　 实现方法：一、在短信内容中寻找短信设置里提前设定的特殊字符“￥#￥#”。如果没有，直接发送；如有，进行第二步；二、遍历短信接收人手机号码的备注一栏。如果此栏为空，则把这条短信里的特殊字符用联系人一栏所显示的姓名或者其他字段或其他标志信息替换；如果备注栏有内容，则把备注的内容提取出来替换掉短信内容里的特殊字符；三、把更改后的短信内容发送到对应号码去。 [0026]　 经过改造后的短信就变成了这样。 [0027]　 13811111111收到的短信内容是：  　　羊年来到，祝福送到。摘下新年的幸运星，采下新年的忘忧草，添句新年的祝福语，加上新年的思念心。愿李老师在新的一年里平安、健康、幸福长相伴。 [0028]　 13822222222收到的短信内容是：  　　羊年来到，祝福送到。摘下新年的幸运星，采下新年的忘忧草，添句新年的祝福语，加上新年的思念心。愿大伯在新的一年里平安、健康、幸福长相伴。 [0029]　 相比之下，改造后的短信内容给人一种真诚的感觉，让接收人一种温馨的被关怀的感觉，而不是那种统一内容冷冰冰的感觉。 [0030]　 本发明提供了一种个性化群发短信的实现方法，通过本方法，在群发短信时候，能够让每条发出去的短信在特定位置都唯一的显示出收件人在发信人手机通讯录中所备注的名字或者昵称。</t>
  </si>
  <si>
    <t>CN101873555A |
CN101237605A |
CN101127945A |
CN1913660A |
US20040248599A1</t>
  </si>
  <si>
    <t>CN108075905B |
CN105407214B |
CN108075905A |
CN105407214A</t>
  </si>
  <si>
    <t>短信内容 |
短信 |
昵称 |
个性化信息 |
手机号码 |
联系人 |
编辑短信内容 |
姓名 |
好友发送 |
备注 |
身份信息 |
接收用户 |
个性化</t>
  </si>
  <si>
    <t>群发 |
短信发送 |
发送短信 |
选择短信 |
定制短信 |
短信群发系统 |
短信发给 |
短信群发 |
服务终端 |
群发短信 |
短信接收 |
服务器终端</t>
  </si>
  <si>
    <t>个性化短信 |
特殊字符串 |
清单文件</t>
  </si>
  <si>
    <t>发送给 |
接收模块 |
接收端 |
发射端</t>
  </si>
  <si>
    <t>3  2015.07.22 公布 公布
2015.08.19 实质审查的生效 实质审查的生效
IPC(主分类):H04W4/14
申请日:20150423
2019.04.26 发明专利申请公布后的驳回 发明专利申请公布后的驳回
IPC(主分类):H04W   4/14
申请公布日:20150722</t>
  </si>
  <si>
    <t>CN201520033210.0</t>
  </si>
  <si>
    <t>一种应用于通讯设备的抗干扰接收器</t>
  </si>
  <si>
    <t>本实用新型公开了一种应用于通讯设备的抗干扰接收器，包括干扰接收器主体、主控制器、天线阵和信号调整设备，所述干扰接收器主体与所述主控制器相接触；所述的抗干扰接收器还包括频率控制器，所述主控制器与所述频率控制器相连接；所述主控制器上安装有频率合成装置；所述频率合成装置下方设置有所述天线阵；所述天线阵下方设置主控制器；所述频率控制器与低噪放电路通道相连接；所述低噪放电路通道下方连接着频率调节装置；所述的抗干扰接收器还包括工作平面，所述频率调节装置固定在所述工作平面上；所述的抗干扰接收器还包括信号输出设备，所述信号输出设备上方与所述干扰接收器主体相连接；所述的抗干扰接收器还包括密封装置，所述密封装置设置在所述工作平面上；所述低噪放电路通道与所述信号调整设备之间设置有所述主控制器。</t>
  </si>
  <si>
    <t>一种应用于通讯设备的抗干扰接收器，其特征在于：包括干扰接收器主体、主控制器、天线阵和信号调整设备，所述干扰接收器主体与所述主控制器相接触；所述的抗干扰接收器还包括频率控制器，所述主控制器与所述频率控制器相连接；所述主控制器上安装有频率合成装置；所述频率合成装置下方设置有所述天线阵；所述天线阵下方设置主控制器；所述频率控制器与低噪放电路通道相连接；所述低噪放电路通道下方连接着频率调节装置；所述的抗干扰接收器还包括工作平面，所述频率调节装置固定在所述工作平面上；所述的抗干扰接收器还包括信号输出设备，所述信号输出设备上方与所述干扰接收器主体相连接；所述的抗干扰接收器还包括密封装置，所述密封装置设置在所述工作平面上；所述低噪放电路通道与所述信号调整设备之间设置有所述主控制器；所述主控制器与所述频率调节装置之间设置有所述低噪放电路通道；所述频率控制器设置在所述频率合成装置上方。</t>
  </si>
  <si>
    <t>2015/01/16</t>
  </si>
  <si>
    <t>2015/07/08</t>
  </si>
  <si>
    <t>H04B  1/10</t>
  </si>
  <si>
    <t>　 随着科技的不断发展，干扰接收器装置以其独特的优点得到广泛的应用，但是传统的干扰接收器装置仍然存在一定的问题，申请号为201320847858.2的中国专利，具体内容为：本实用新型涉及一种应用于通讯设备的抗干扰接收器。包括天线阵、低噪放通道电路、频率合成电路、抗干扰接收机一体化基带电路，天线阵通过低噪放通道电路与抗干扰接收机一体化基带电路连接，频率合成电路分别与低噪放通道电路、抗干扰接收机一体化基带电路连接。本实用新型的特点是：该抗干扰接收机采用一体化设计技术，一方面减少了传统设计中的上下变频电路，降低了功耗；另一方面采用数字方法将抗干扰和接收机进行一体化设计，在不降低导航定位精度指标的基础上提高了抗干扰能力。本实用新型不仅具有上述专利的优点，而且结构简单，设计科学，接收信号能力强，控制装置效率高，工作连续性强；成本低，工作性能稳定，调控设备操作简单，体积小方便运输，能够快速进入工作状态，为使用者提供高效率的通讯设备抗干扰接收功能，具有更加优越的性能。</t>
  </si>
  <si>
    <t>　 本实用新型属于干扰接收器装置技术领域，具体涉及一种应用于通讯设备的抗干扰接收器。</t>
  </si>
  <si>
    <t>[0013]　 下面结合附图对本实用新型作进一步说明： [0014]　 如图1、图2及图3所示，一种应用于通讯设备的抗干扰接收器，包括干扰接收器主体8、主控制器7、天线阵4和信号调整设备9，所述干扰接收器主体8与所述主控制器7相接触；所述的抗干扰接收器还包括频率控制器6，所述主控制器7与所述频率控制器6相连接；所述主控制器7上安装有频率合成装置5；所述频率合成装置5下方设置有所述天线阵4；所述天线阵4下方设置主控制器7；所述频率控制器6与低噪放电路通道3相连接；所述低噪放电路通道3下方连接着频率调节装置2；所述频率调节装置2固定在所述工作平面1上；所述信号输出设备10上方与所述干扰接收器主体8相连接；所述密封装置11设置在所述工作平面1上；所述低噪放电路通道3与所述信号调整设备9之间设置有所述主控制器7；所述主控制器7与所述频率调节装置2之间设置有所述低噪放电路通道3；所述频率控控器6设置在所述频率合成装置5上方；所述信号调整设备设置9在所述信号传输设备10与所述主控制器7之间；所述天线阵4设置在所述信号调整设备9与所述低噪放电路通道3之间；所述频率调节装置2设置在所述天线阵4下方。本实用新型具有结构简单，设计科学，接收信号能力强，控制装置效率高，工作连续性强；成本低，工作性能稳定，调控设备操作简单，体积小方便运输，能够快速进入工作状态，为使用者提供高效率的通讯设备抗干扰接收功能的优点。</t>
  </si>
  <si>
    <t>CN203720356U</t>
  </si>
  <si>
    <t>heterophilic antibody |
接收信号 |
基带电路 |
天线阵 |
接收器 |
信号调整 |
通道</t>
  </si>
  <si>
    <t>上下变频 |
低噪放 |
抗干扰接收 |
抗干扰接收机 |
heterophile antibody |
hexane extractable |
低噪放电路 |
信号输出设备 |
低噪放通道 |
电路通道 |
hider |
一体化设计技术 |
信号传输设备 |
数字方法</t>
  </si>
  <si>
    <t>抗干扰 |
通讯设备 |
一体化设计 |
导航定位精度 |
功耗 |
工作状态 |
主控制器</t>
  </si>
  <si>
    <t>一体化 |
主体设置 |
密封装置 |
相接触</t>
  </si>
  <si>
    <t>1  2015.07.08 授权 授权</t>
  </si>
  <si>
    <t>北京天奇智新知识产权代理有限公司;郭霞</t>
  </si>
  <si>
    <t>610000 四川省成都市高新区交子大道88号中航国际广场1幢4层401-408号</t>
  </si>
  <si>
    <t>CN201510144903.1</t>
  </si>
  <si>
    <t>一种移动支付方法及移动设备</t>
  </si>
  <si>
    <t>　本发明实施例公开了一种移动支付方法及移动设备，用于有效地增强移动支付的存储和运算能力。本发明实施例方法包括：移动设备中的RF-SIM卡接收支付请求方发送的支付请求，该支付请求中包含支付数据；移动设备中的支付处理单元从移动设备中的RF-SIM卡中获取支付数据；移动设备中的支付处理单元根据支付数据和用户信息进行支付处理得到支付处理数据，该用户信息从TEE的内存中获取；移动设备中的RF-SIM卡从移动设备中的支付处理单元获取支付处理数据；向支付请求方发送支付处理数据。从而实现将RF-SIM卡的一些存储和运算能力放到移动设备的安全的TEE环境中，有效地增强了安全支付的存储和运算能力。</t>
  </si>
  <si>
    <t>一种移动支付方法，其特征在于，包括： 　　移动设备中的RF-SIM卡接收支付请求方发送的支付请求，所述支付请求中包含支付数据； 　　移动设备中的支付处理单元从所述移动设备中的RF-SIM卡中获取所述支付数据，所述支付处理单元为运行在可信任执行环境TEE中的支付应用程序； 　　所述移动设备中的支付处理单元根据所述支付数据和用户信息进行支付处理得到支付处理数据，所述用户信息从所述TEE的内存中获取； 　　所述移动设备中的RF-SIM卡从所述移动设备中的支付处理单元获取所述支付处理数据； 　　所述移动设备中的RF-SIM卡向所述支付请求方发送所述支付处理数据。</t>
  </si>
  <si>
    <t>一种移动支付方法，其特征在于，包括： 　　移动设备中的RF-SIM卡接收支付请求方发送的支付请求，所述支付请求中包含支付数据； 　　移动设备中的支付处理单元从所述移动设备中的RF-SIM卡中获取所述支付数据，所述支付处理单元为运行在可信任执行环境TEE中的支付应用程序； 　　所述移动设备中的支付处理单元根据所述支付数据和用户信息进行支付处理得到支付处理数据，所述用户信息从所述TEE的内存中获取； 　　所述移动设备中的RF-SIM卡从所述移动设备中的支付处理单元获取所述支付处理数据； 　　所述移动设备中的RF-SIM卡向所述支付请求方发送所述支付处理数据； 　　所述移动设备中的支付处理单元从所述移动设备中的RF-SIM卡中获取所述支付数据包括： 　　所述移动设备中的RF-SIM卡将所述支付数据保存至安全共享内存，所述安全共享内存只能被TEE和与RF-SIM卡连接的特定单元访问； 　　所述移动设备中的支付处理单元从所述安全共享内存中读取所述支付数据； 　　所述移动设备中的RF-SIM卡从所述移动设备中的支付处理单元获取所述支付处理数据包括： 　　所述移动设备中的支付处理单元将所述支付处理数据保存至安全共享内存； 　　所述移动设备中的RF-SIM卡从所述安全共享内存中获取所述支付处理数据。</t>
  </si>
  <si>
    <t>2015/03/30</t>
  </si>
  <si>
    <t>2015/06/10</t>
  </si>
  <si>
    <t>G06Q 20/34|G06Q 20/38</t>
  </si>
  <si>
    <t>G06Q 20/34</t>
  </si>
  <si>
    <t>　 目前移动支付所用技术方案主要有三种，一种是近场通信(NFC，Near Field Communication)系列，包括NFC和eNFC，这种方式的最大缺陷在于用户若要使用手机支付，必须更换带有NFC功能的手机；第二种是基于13.56MHz的SIMPASS标准；第三种则是基于2.4GHz的基于RFID技术的新一代SIM卡(RFID-SIM，Radio Frequency Identification–SIM)，简称RF-SIM卡。和NFC相比，RF-SIM技术只需用户更换SIM卡，免去了更换手机的麻烦，所以RF-SIM移动支付方案已被业内广泛认可，中国移动、中国联通、中国电信三家运营商也在全国进行大面积的试点，其中常用的场景是校园一卡通、企业一卡通等应用。&lt;br/&gt;　 RF-SIM卡通过将RF的芯片嵌入标准的SIM卡中进行通讯，利用SIM卡上的CPU进行运算，有支付功能的应用程序是直接运行在RF-SIM卡的。RF-SIM卡既具有普通SIM卡一样的移动通讯功能，又能够通过附于其上的天线进行近距离无线通信，具有手机现场支付和身份认证功能。&lt;br/&gt;　 随着移动设备能力的增强，在移动设备终端完成更多安全支付的需求会越来越多，而由于在传统的RF-SIM支付方式中，支付过程中的存储和运算是直接在SIM卡上完成的，因此会出现存储和运算能力不足的问题。</t>
  </si>
  <si>
    <t>　 本发明涉及通信领域，尤其涉及一种移动支付方法及移动设备。</t>
  </si>
  <si>
    <t>[0038]　 RF-SIM卡的主要功能包括：标准的SIM移动通讯、鉴权等功能，电子钱包功能，远程支付功能，超级VIP卡功能等。RF-SIM卡的SIM卡部分用于正常的移动通讯，内置软件用于管理高安全度的RF-ID、内置e-credit电子信用卡、EMV电子钱包以及VIP会员卡，使用RF模块并通过内置的天线与外部设备通讯。 [0039]　 可信任执行环境(TEE，Trusted Execution Environment)是可信的运行环境，是和不可信任执行环境(REE，Rich Execution Environment)独立的操作系统，例如Android为REE。TEE里面的程序运行的时候，它的代码和内存区域都是受访问控制单元控制的，不能被REE中的程序所访问。TEE里面的程序一般只能被动地被调用，移动设备绝大部分时间都是运行在REE环境的。 [0041]　 本发明实施例是将RF-SIM卡和移动设备中的TEE系统环境结合，提供的一种移动支付方法和相应的移动设备，在实际的应用场景中，该方法可以应用于手机、平板等带有RF-SIM卡及支持TEE系统环境的移动设备。 [0042]　 在本实施例中，移动设备中有REE和TEE两种工作模式，可以根据不同的需要在这两种模式中切换。应用程序中安全级别要求低的部分可以运行在REE环境中，对安全要求高的的部分可以运行在TEE环境中，具体对于本实施例的支付应用来说，与用户通过UI界面进行交互部分的程序是在REE中执行，与支付数据交互的部分在TEE中执行，在TEE中执行的支付应用程序为支付处理单元。 [0043]　 结合图1，本发明实施例移动支付方法的一个实施例包括： [0044]　 101、移动设备中的RF-SIM卡接收支付请求方发送的支付请求； [0045]　 在有近场支付交易发生时，用户会先打开移动设备中的支付应用，通过近场接触，移动设备中的RF-SIM卡和支付请求方建立连接，支付请求方向移动设备中的RF-SIM卡发送支付请求，该支付请求中包含支付数据。 [0046]　 需要说明的是，具体的，本发明实施例中的支付请求方可以为发送支付请求的某个近场支付服务，也可以是能发送支付请求的其他服务或设备，此处不做限定。 [0047]　 在实际应用中，支付数据为支付请求发送的交易数据，具体可以包括：交易单号、商品名称、交易金额等信息，具体此处不做限定。 [0048]　 102、移动设备中的支付处理单元从移动设备中的RF-SIM卡中获取支付数据； [0049]　 在移动设备中的RF-SIM卡接收到支付请求方发送的支付请求后，移动设备中的支付处理单元从RF-SIM卡获取该支付请求中的支付数据。支付处理单元为运行在移动设备TEE环境中的与支付相关的应用程序。 [0050]　 103、移动设备中的支付处理单元根据支付数据和用户信息进行支付处理得到支付处理数据； [0051]　 移动设备中的支付处理单元获取到支付数据后，从TEE中读取预先存储在TEE内存中的用户信息，再将获取到的支付数据和用户信息进行支付处理，处理后得到支付处理数据。 [0052]　 需要说明的是，此处预先存储在TEE中的用户信息是指在交易过程中需要的个人信息，可以包括：移动用户信息(例如：国际移动用户识别码(IMSI，International Mobile Subscriber Identification Number))，银行账户信息(例如：银行卡账号、支付密码)等，具体此处不做限定。 [0053]　 在实际应用中，支付处理单元进行支付处理时所使用到的数据不一定只包含上述描述的支付数据和用户信息，还可以包含更多其他数据，具体此处不做限定。 [0054]　 104、移动设备中的RF-SIM卡从移动设备中支付处理单元获取支付处理数据； [0055]　 在移动设备中的支付处理单元对支付数据和用户数据进行支付处理得到支付处理数据后，RF-SIM卡获取该支付处理数据。 [0056]　 105、移动设备中的RF-SIM卡向支付请求方发送支付处理数据。 [0057]　 移动设备中的RF-SIM卡在获取到支付处理数据后，向支付请求方发送该支付处理数据。 [0058]　 本发明实施例中，移动设备中的RF-SIM卡接收支付请求方发送的支付请求后，并不是将全部数据和支付运算放在SIM卡的CPU中运行，而是由移动设备中的支付处理单元从RF-SIM卡中获取支付请求中的支付数据，该支付处理单元为运行在TEE中的支付应用程序，之后，移动设备中的支付处理单元根据支付数据和用户信息进行支付处理得到支付处理数据，其中用户信息从TEE的内存中获取，之后，移动设备中的RF-SIM卡从支付处理单元中获取该支付处理数据，并向支付请求方发送该支付处理数据。从而实现将RF-SIM卡的一些存储和运算能力放到移动设备的安全的TEE环境中，在保证高安全性的基础上，有效地增强了安全支付的存储和运算能力。 [0060]　 请结合图2，本发明实施例移动支付方法提供的另一实施例，包括： [0061]　 201、移动设备中的RF-SIM卡接收支付请求方发送的支付请求； [0062]　 在有近场支付交易发生时，用户会先打开移动设备中的支付应用，通过近场接触，移动设备中的RF-SIM卡和支付请求方建立连接，支付请求方向移动设备中的RF-SIM卡发送支付请求，该支付请求中包含支付数据。 [0063]　 需要说明的是，具体的，本发明实施例中的支付请求方可以为发送支付请求的某个近场支付服务，也可以是能发送支付请求的其他服务或设备，此处不做限定。 [0064]　 在实际应用中，支付数据为支付请求发送的交易数据，具体可以包括：交易单号、商品名称、交易金额等信息，具体此处不做限定。 [0065]　 202、移动设备中的RF-SIM卡将支付数据保存至安全共享内存； [0066]　 移动设备中的RF-SIM卡在接收到支付请求方发送的支付请求后，将支付请求中的支付数据保存至移动设备的安全共享内存中。 [0067]　 安全共享内存是移动设备中的一块存储，该内存在移动设备的访问控制单元的控制下，只能被TEE和与RF-SIM卡连接的特定单元访问。在安全共享内存的支持下，RF-SIM卡和TEE之间可以在REE不介入的情况下实现数据交互，保证支付过程核心数据安全。 [0068]　 在实际应用中，该安全共享内存可以采用ARM TrustZone技术实现的安全共享内存，也可以采用其他技术实现，具体此处不做限定。 [0069]　 203、移动设备中的支付处理单元从安全共享内存中读取支付数据； [0070]　 在移动设备中的RF-SIM卡将支付数据保存至移动设备的安全共享内存之后，支付处理单元从安全共享内存中读取支付数据，支付处理单元为在TEE中执行的支付应用程序。 [0071]　 204、移动设备中的支付处理单元根据支付数据和用户信息进行支付处理得到支付处理数据； [0072]　 移动设备中的支付处理单元从安全共享内存中读取支付数据后，再从TEE的内存中读取RF-SIM卡初始化时存储在TEE内存中的RF-SIM卡私钥和用户信息，再根据支付数据和用户信息进行支付处理得到支付处理数据。 [0073]　 需要说明的是，此处预先存储在TEE内存中的用户信息是指在交易过程中需要的个人信息，可以包括：移动用户信息(例如：国际移动用户识别码(IMSI，International Mobile Subscriber Identification Number))，银行账户信息(例如：银行卡账号、支付密码)等，具体此处不做限定。 [0074]　 在实际应用中，支付处理单元进行支付处理时所使用到的数据不一定只包含上述描述的支付数据和用户信息，还可以包含更多其他数据，具体此处不做限定。 [0075]　 205、移动设备中的支付处理单元将支付处理数据保存至安全共享内存； [0076]　 移动设备中的支付处理单元根据支付数据和用户信息进行支付处理得到支付处理数据后，将支付处理数据保存至移动设备的安全共享内存。 [0077]　 206、移动设备中的RF-SIM卡从安全共享内存中获取支付处理数据； [0078]　 移动设备中的支付处理单元将支付处理数据保存至移动设备的安全共享内存后，移动设备中的RF-SIM卡从安全共享内存中获取到该支付处理数据。 [0079]　 207、移动设备中的RF-SIM卡向支付请求方发送支付处理数据。 [0080]　 移动设备中的RF-SIM卡从安全共享内存中获取支付处理数据后，向支付请求方发送该支付处理数据。 [0081]　 支付请求方接收到该支付处理数据后，可以根据该支付处理数据进行扣款等支付操作，并将支付结果返回给REE中的支付应用程序，以告知用户支付结果，从而完成整个支付过程。 [0082]　 本发明实施例中，为了保证支付过程的高安全性，在移动设备中，RF-SIM卡和TEE之间采用安全共享内存通信，在安全共享内存的支持下，RF-SIM卡和TEE之间可以在REE不介入的情况下实现数据交互，保证支付过程核心数据安全。从而使得将RF-SIM卡的一些存储和运算能力放到移动设备的TEE中后，在有效的增强了支付的存储和运算能力的同时，保证了支付过程的高安全性。 [0084]　 结合图3，本发明实施例中的移动支付方法提供的另一实施例，包括： [0085]　 301、移动设备中的RF-SIM卡将私钥和用户信息保存至安全共享内存中； [0086]　 在用户初次使用某台移动设备，将RF-SIM卡插入该移动设备时，移动设备的REE中的应用程序会探测到插入的RF-SIM卡，从而触发RF-SIM卡初始化流程，RF-SIM卡的初始化流程如下： [0087]　 移动设备中的RF-SIM卡将预置在RF-SIM卡中的私钥和用户信息保存至安全共享内存中。 [0088]　 其中，私钥可以为RF-SIM卡内部生成的非对称密钥的私钥，用来防止数据在传输和存储过程被窃取或篡改，也可以是其他方式预置的私钥，具体此处不做限定。 [0089]　 需要说明的是，RF-SIM卡中的用户信息是指在支付过程中需要的个人信息，可以包括：移动用户信息(例如：国际移动用户识别码(IMSI，International Mobile Subscriber Identification Number))，银行账户信息(例如：银行卡账号、支付密码)等，具体此处不做限定。 [0090]　 安全共享内存是移动设备中的一块存储，该内存在移动设备的访问控制单元的控制下，只能被TEE和与RF-SIM卡连接的特定单元访问。在安全共享内存的支持下，RF-SIM卡和TEE之间可以在REE不介入的情况下实现数据交互，保证支付过程核心数据安全。 [0091]　 在实际应用中，该安全共享内存可以采用ARM TrustZone技术实现的安全共享内存，也可以采用其他技术实现，具体此处不做限定。 [0092]　 302、移动设备中的支付处理单元从安全共享内存中读取私钥和用户信息； [0093]　 在移动设备中的RF-SIM卡将预置在RF-SIM卡中的私钥和用户信息保存至安全共享内存中之后，移动设备中的支付处理单元从安全共享内存中读取私钥和用户信息，支付处理单元为在TEE中执行的支付应用程序。 [0094]　 303、移动设备中的支付处理单元将私钥和用户信息保存至TEE的内存中； [0095]　 移动设备中的支付处理单元从安全共享内存中读取私钥和用户信息之后，支付处理单元将私钥和用户信息保存至TEE的内存中，从而完成RF-SIM卡的初始化过程。 [0096]　 以上步骤301至步骤303是RF-SIM卡安全初始化的过程，需要说明的是，RF-SIM卡初始化时，除了读取RF-SIM卡的私钥和用户信息以外，还可以读取其他支付过程中需要的RF-SIM卡信息，具体此处不做限定。 [0097]　 另外，需要说明的是，步骤301至步骤303只是一种比较通用的RF-SIM卡安全初始化过程，在实际应用中，可能有多种初始化RF-SIM卡的方法，只要是能保证RF-SIM卡中的私钥和用户信息在不接触REE环境的基础上，存储到TEE中即可，具体初始化的方法，此处不做限定。 [0098]　 本实施例中，步骤304至步骤306与图2所示实施例中的步骤201至步骤203相同，此处不做赘述。 [0099]　 307、移动设备中的支付处理单元使用私钥对支付数据和用户信息进行加密处理得到支付处理数据； [0100]　 移动设备中的支付处理单元从安全共享内存中读取支付数据后，再从TEE的内存中读取RF-SIM卡初始化时存储在TEE内存中的RF-SIM卡私钥和用户信息，之后，支付处理单元使用私钥对支付数据和用户信息进行加密，从而生成加密的支付处理数据。 [0101]　 需要说明的是，在实际应用中，支付处理单元读取的信息不一定只包含私钥、支付数据、用户信息，还可以包括其他类型的支付所需的信息；支付处理过程中使用私钥加密的数据不一定只包括支付数据和用户信息，还可以包括其他类型的支付所需的信息，具体此处不做限定。 [0102]　 另外，在实际应用中，对数据进行支付处理的方式不一定是使用私钥对支付数据和用户信息进行加密，还可以采用其他方式对数据进行处理，具体此处不做限定。 [0103]　 可选的，在步骤307之前，可以进行生物特征识别认证，具体过程如下： [0104]　 当用户打开支付应用时，移动设备中的生物特征采集器采集用户的第一生物特征信息，生物特征采集器成功采集到第一生物特征信息后，运行在TEE中的生物识别可信应用程序将采集到的第一生物特征信息和预先存储在TEE中第二生物特征信息进行比对。若第一生物特征信息和第二生物特征信息一致时，说明支付操作的用户是合法的，则让RF-SIM卡初始化过程中TEE获得的RF-SIM卡的私钥处于可用状态，从而使得TEE中的支付处理单元能够使用RF-SIM卡的私钥对支付数据和用户信息进行支付处理。例如：用户打开REE中的支付应用进行支付时，支付应用程序会提示用户进行指纹识别认证，用户将手指放至手机指纹采集器上，指纹感应器就会采集用户的指纹信息，与TEE中存储的生物特征信息进行比对。其中生物特征信息包括指纹、人脸、虹膜、视网膜、声音、脉搏、耳廓等人体生理特征，除此之外，还可以包括其他人体的生理特征，具体此处不做限定。 [0105]　 需要说明的是，生物特征识别认证技术与本方案的结合，需要移动设备支持生物特征信息采集、用户有开启生物识别认证功能等条件的支持。所以，生物识别认证步骤在RF-SIM卡和TEE结合的支付方法中是可选的执行步骤。 [0106]　 本实施例中，步骤308至步骤310与图2所示实施例中的步骤205至步骤207相同，此处不做赘述。 [0107]　 本发明实施例中，RF-SIM卡在使用前，将RF-SIM卡中支付所需的私钥和用户信息保存至TEE的内存中，以确保存储在RF-SIM卡中的信息在不接触REE环境的基础上，存储到TEE中，以完成RF-SIM卡的初始化，给TEE中的支付处理单元提供安全的支付信息。从而使得将RF-SIM卡的一些存储和运算能力放到移动设备的TEE环境中后，在有效的增强了支付的存储和运算能力的同时，保证了支付过程的高安全性。 [0108]　 其次，本本发明实施例中，支付处理单元使用私钥对支付数据和用户信息进行加密来进行支付处理，提高了方案的可实现性。 [0109]　 另外，在本发明实施例中，作为可选的实施步骤，在TEE中的支付处理单元对支付数据进行处理之前，与生物识别技术结合进行生物识别认证，将生物特征的存储和认证过程放在TEE安全环境中完成，使其有足够的存储和计算能力来实现生物特征识别认证，改变了传统的RF-SIM卡中没有足够的存储和运算能力来支持生物识别认证的状况，且极大的提高了移动支付的安全性。 [0111]　 请结合图4，本发明实施例移动支付方法提供的另一实施例，包括： [0112]　 401、Modem接收初始化RF-SIM卡命令； [0113]　 在用户初次使用某台移动支付设备，将RF-SIM卡插入该移动设备时，移动设备的REE中的应用程序会探测到插入的RF-SIM卡，触发初始化流程，从而发出RF-SIM卡初始化命令给Modem，Modem接收到此命令。 [0114]　 其中，Modem是RF-SIM卡与移动设备中的其他单元之间的通信的调制解调器。 [0115]　 402、Modem从RF-SIM卡中读取RF-SIM卡的私钥和用户信息； [0116]　 Modem接收到RF-SIM卡初始化命令后，Modem中的程序从RF-SIM卡中读取RF-SIM卡中支付认证用的私钥和存储在RF-SIM卡中的用户信息。 [0117]　 需要说明的是，此处读取的RF-SIM卡中的用户信息是指在支付过程中需要的个人信息，可以包括：移动用户信息(例如：国际移动用户识别码(IMSI，International Mobile Subscriber Identification Number))，银行账户信息(例如：银行卡账号、支付密码)等，具体此处不做限定。 [0118]　 403、Modem将私钥和用户信息保存至安全共享内存； [0119]　 Modem在读取RF-SIM卡的私钥和用户信息后，将RF-SIM卡的私钥和用户信息保存至安全共享内存中。 [0120]　 其中，安全共享内存是移动设备中的一块存储，该内存在移动设备的访问控制单元的控制下，只能被TEE和与RF-SIM卡连接的Modem访问。在安全共享内存的支持下，RF-SIM卡和TEE的应用程序之间可以在REE不介入的情况下实现数据交互，保证支付过程核心数据安全。 [0121]　 在实际应用中，该安全共享内存可以采用ARM TrustZone技术实现的安全共享内存，也可以采用其他技术实现，具体此处不做限定。 [0122]　 404、支付处理单元从安全共享内存中读取RF-SIM卡的私钥和用户信息； [0123]　 Modem将RF-SIM卡的私钥和用户信息保存至安全共享内存之后，支付处理单元从安全共享内存中读取RF-SIM卡的私钥和用户信息，支付处理单元为在TEE中执行的支付应用程序。 [0124]　 405、支付处理单元将私钥和用户信息保存至TEE的内存中； [0125]　 支付处理单元从安全共享内存中读取RF-SIM卡的私钥和用户信息后，将其保存至TEE的内存中，完成RF-SIM卡的初始化过程。 [0126]　 以上步骤401至步骤405是RF-SIM卡安全初始化的过程，需要说明的是，RF-SIM卡初始化时，除了读取RF-SIM卡的私钥和用户信息以外，还可以读取其他支付过程中需要的RF-SIM卡信息，具体此处不做限定。 [0127]　 另外，需要说明的是，步骤401至步骤405只是一种比较通用的RF-SIM卡安全初始化过程，在实际应用中，可能有多种初始化RF-SIM卡的方法，只要是能保证RF-SIM卡中的私钥和用户信息在不接触REE环境的基础上，存储到TEE中即可，具体初始化的方法，此处不做限定。 [0128]　 406、RF-SIM卡接收支付请求； [0129]　 在有近场支付交易发生时，用户会先打开移动设备中的支付应用，通过近场接触，移动设备中的RF-SIM卡和支付请求方建立连接，支付请求方向RF-SIM卡发送支付请求，该支付请求中包含支付请求命令和支付数据。实际上，RF-SIM卡接收到的是载波，该载波携带了支付请求。 [0130]　 需要说明的是，具体的，本发明实施例中的支付请求方可以为发送支付请求的某个近场支付服务，也可以是能发送支付请求的其他服务或设备，此处不做限定。 [0131]　 在实际应用中，支付数据为支</t>
  </si>
  <si>
    <t>从而实现将RF-SIM卡的一些存储和运算能力放到移动设备的安全的TEE环境中，有效地增强了安全支付的存储和运算能力。</t>
  </si>
  <si>
    <t>CN103942678A |
CN103793815A |
CN103714459A</t>
  </si>
  <si>
    <t>CN109150548B |
CN107908957B |
CN109792436B |
CN109034785B |
CN106899552B |
CN108469962B |
CN105488679B |
CN106603229B |
CN106534047B |
CN105356998B |
WO2018000370 |
CN112533196A |
CN110688364A |
CN109792436A |
CN109150548A |
CN109034785A |
CN108664772A |
CN108469962A |
CN107924516A |
CN107908957A |
CN106899552A |
CN106899551A |
CN106603229A |
CN106534047A |
CN106372891A |
CN105631655A |
CN105488679A |
CN105356998A |
US20170148017A1 |
US20170041312A1 |
US11367054B2 |
US11210800B2 |
US11017066B2 |
US10432611B2</t>
  </si>
  <si>
    <t>17.50</t>
  </si>
  <si>
    <t>CN104700268B</t>
  </si>
  <si>
    <t>身份认证 |
可信执行环境 |
empty bobbin |
支付请求数据 |
加密处理 |
国际移动用户识别码 |
请求方</t>
  </si>
  <si>
    <t>电子钱包 |
支付应用 |
支付处理 |
支付密码 |
生成支付 |
支付数据 |
支付方法 |
支付信息 |
支付请求 |
支付交易 |
接收支付 |
支付操作 |
银行卡账号 |
用户信息 |
生物特征信息 |
0/π调相器</t>
  </si>
  <si>
    <t>移动支付 |
支付功能 |
移动支付方法 |
安全支付 |
生物特征识别 |
支付应用程序 |
移动设备</t>
  </si>
  <si>
    <t>获取私钥 |
安全共享</t>
  </si>
  <si>
    <t>4  2015.06.10 公布 公布
2015.07.08 实质审查的生效 实质审查的生效
IPC(主分类):G06Q20/34
申请日:20150330
2018.10.16 授权 授权
2020.02.11 专利权人的姓名或者名称、地址的变更 专利权人的姓名或者名称、地址的变更
号牌文件类型代码=1602
号牌文件序号=10182700456247
IPC(主分类)=G06Q  20/34
变更事项=专利权人
变更前=中科创达软件股份有限公司
变更后=中科创达软件股份有限公司
变更事项=地址
变更前=100191 北京市海淀区龙翔路甲1号泰翔商务楼4层401-409
变更后=100083 北京市海淀区清华东路9号创达大厦1层101-105室（东升地区）</t>
  </si>
  <si>
    <t>CN201510080228.0</t>
  </si>
  <si>
    <t>一种增强文本图像可视性的方法</t>
  </si>
  <si>
    <t>　本发明提供一种增强文本图像可视性的方法，包括步骤：A、识别出文本图像的彩色区域和灰度区域，B、针对彩色区域：进行饱和度调整和色彩增强调整；及针对灰度区域：进行分块处理，确定各块的背景光照值；依照所述背景光照值对各块进行灰度增强调整。由上，本发明通过将文本图像进行彩色和灰度的区分，采用不同调节方式具有针对性的对两种不同的文本图像进行自动可视性增强调整，使处理过的图片能够更加清晰，对比明显。</t>
  </si>
  <si>
    <t>一种增强文本图像可视性的方法，其特征在于，包括步骤： 　　A、识别出文本图像的彩色区域和灰度区域， 　　B、针对彩色区域：进行饱和度调整和色彩增强调整；及 　　针对灰度区域：进行分块处理，确定各块的背景光照值；依照所述背景光照值对各块进行灰度增强调整。</t>
  </si>
  <si>
    <t>一种增强文本图像可视性的方法，其特征在于，包括步骤： 　　A、识别出文本图像的彩色区域和灰度区域， 　　B、针对彩色区域：进行饱和度调整和色彩增强调整；及 　　针对灰度区域：进行分块处理，确定各块的背景光照值；依照所述背景光照值对各块进行灰度增强调整； 　　步骤B所述确定各块的背景光照值包括： 　　针对每个分块，统计所有像素点的灰度值，并对灰度值降序排列，取前四分之一数量的灰度值计算平均值，作为背景光照值； 　　步骤B所述对各块进行灰度增强调整包括： 　　向低灰阶拉伸灰度直方图，调节方法为：y＝(0.5-0.5cos((x/m)^p*π))*x； 　　向高灰阶拉伸灰度直方图，调节方法为：y＝([5/(255-x)]*[0.5-0.5cos((m/x)^p*π)+1]*x)*x； 　　式中x为块中各像素的灰度值，m为该像素所在块对应的背景光照值，p为指数常量，y为增强调整后输出的像素点的灰度值。</t>
  </si>
  <si>
    <t>阮春雷 |
王鼎</t>
  </si>
  <si>
    <t>阮春雷</t>
  </si>
  <si>
    <t>2015/02/13</t>
  </si>
  <si>
    <t>2015/06/03</t>
  </si>
  <si>
    <t>2018/08/10</t>
  </si>
  <si>
    <t>　 随着手机高清摄像头的普及应用，生活中人们拍摄了大量的图片，其中有很多是文本图像(文本笔记、书籍、ppt等)，这些图片可以作为资料保存，省去了输入文字的烦恼。但是很多图片由于拍摄环境的限制文本都是白底黑字的，在拍摄过程中，由于光照或其他方面的影响，文本图像呈现其他颜色或对比度较低，使得拍摄的图片比较灰暗，不够清晰，影响文本图片的可视性。</t>
  </si>
  <si>
    <t>　 本发明涉及图像处理技术领域，特别涉及一种增强文本图像可视性的方法。</t>
  </si>
  <si>
    <t>[0050]　 为克服现有技术存在的缺陷，本发明提供一种增强文本图像可视性的方法，依据对文本图像的分析，从而自动对其饱和度或对比度进行调整，以实现使文本图像清晰、明亮。 [0051]　 如图1所示，本发明包括以下步骤： [0052]　 步骤S10：区分文本图像的彩色区域和灰度区域。 [0053]　 文本图像包括彩色图、灰度图或彩色和灰色的混合图，对于不同色差，在处理过程中需要区别对待。将文本图像由RGB颜色空间转换为YUV颜色空间。YUV颜色空间中的“Y”通道表示明亮度，也就是灰阶值；而“U”通道和“V”通道表示的则是色度，作用是描述色彩及饱和度，用于指定像素的颜色。 [0054]　 依据在先图像实验结果，设定色差阈值uv_threshold，当YUV颜色空间中色差通道“U”和“V”的值均小于所设定的色差阈值时，认为文本图像是灰度像素。基于此，便得到了文本图像的彩色像素区域以及灰色像素区域。 [0055]　 其中，设定色差阈值的依据在于：如果彩色很明显，那么色差绝对值就越大，反之，如果灰度越明显，那么色差越小。色差阈值uv_threshold就是根据这个原理，通过多次实验选取的。 [0056]　 针对彩色像素区域，执行步骤S20和步骤S30；针对灰色像素区域，执行步骤S40和步骤S50。 [0057]　 步骤S20：对彩色像素区域进行饱和度调整。 [0058]　 针对彩色像素区域的每个像素点，调整其饱和度。具体的采用HSL色彩模式进行饱和度调整，HSL色彩模式是工业界的一种颜色标准，其中包括：H(hue)分量，代表的是人眼所能感知的颜色范围； [0059]　 S(saturation)分量，指的是色彩的饱和度，它用0％至100％的值描述了相同色相、明度下色彩纯度的变化。数值越大，颜色中的灰色越少，颜色越鲜艳； [0060]　 L(lightness)分量，指的是色彩明度，作用是控制色彩的明暗变化。它同样使用了0％至100％的取值范围。数值越小，色彩越暗，越接近于黑色；数值越大，色彩越亮，越接近于白色。 [0061]　 S分量和L分量的取值范围为[0，1]。 [0062]　 其中，L分量表示为式中value表示中间变量，rgbmax表示待调整饱和度的像素点的r、g、b三通道中的最大值；rgbmin表示待调整饱和度的像素点的r、g、b三通道中的最小值。由于value表示中间变量，因此上述L分量还可表示为L＝(rgbmax+rgbmin)/510。 [0063]　 当L&amp;lt;0.5时，S分量表示为 [0064]　 同理，当L&amp;lt;0.5时，S分量还可表示为S＝(rgbmax-rgbmin)/(rgbmax+rgbmin)。 [0065]　 当L＞0.5时，S分量表示为 [0066]　 同理，当L＞0.5时，S分量还可表示为S＝(rgbmax-rgbmin)/(510-(rgbmax+rgbmin))。 [0067]　 依据图像的视觉效果，设置一调整饱和度的调整参数increament，increament∈[-1，1]，该参数用于控制文本图像饱和度的强弱。通过在先实验，针对不同文本图像进行饱和度调整，以使文本图像不至于过饱和或欠饱和为基准进行统计，以此可设置一最优调整参数increament。 [0068]　 当increament≥0时，若(increament+S)≥1，alpha＝S； [0069]　 若(increament+S)＜1，alpha＝1-increament。 [0070]　 其中，alpha表示饱和度调整的增益系数，alpha＝1/alpha-1，即当(increament+S)≥1时，alpha＝1/S-1；当(increament+S)＜1，alpha＝1/(1-increament)-1。 [0071]　 对于该像素点的饱和度调整为：rgbvalue_after＝rgbvalue_before+(rgbvalue_before-L*255)*alpha。 [0072]　 increament&amp;lt;0时，则alpha＝increament，对于该像素点的饱和度调整为：rgbvalue_after＝L*255+(rgbvalue_before-L*255)*(1+alpha)。 [0073]　 针对各像素点，式中，rgbvalue_before表示像素点在饱和度调整前的r、g、b三通道值，L*255表示像素点的亮度值(介于0～255之间)，此时它就介于rgbmax和rgbmin之间，rgbvalue_after表示像素点在饱和度调整后的r、g、b三通道值。通过公式调整，呈现出饱和度更高的像素值。从色彩空间来看，使得图像更加明亮鲜艳。由于饱和度是一个量化的值，本步骤中对于饱和度的调整最终还是要反映到像r、g、b三通道值来体现。调整饱和度，就是调整r、g、b三通道值，本步骤就是通过调整参数，实现最终对于r、g、b三通道值的调整。 [0074]　 实际调整过程中，由于每个像素点的通道组成不是一定的，有的像素点是单通道，有的像素点是三通道，还有像素点可能是四通道。因此每个通道的值均要单独计算。例如当像素点为单通道时，均需计算一次；当像素点为三通道时，则每个通道均需计算一次。 [0075]　 另外，饱和度的调整参数increament可由用户交互调整，例如，若用户对自动增强的效果不满意，可以通过调整这些参数，改变增强效果使之满意。针对用户所输入的不同调整参数increament，采用上述计算式进行调整计算。 [0076]　 步骤S30：对彩色像素区域进行色彩增强调整。 [0077]　 首先统计整幅图像的灰度直方图，分别选择低阶阈值t_low和高阶阈值t_high。具体的，首先统计出各级灰阶出现的次数总和式中x表示0～255的灰阶，y表示任一灰阶所对应出现的次数。 [0078]　 从低灰阶起，将该灰阶所对应的出现次数进行累加，直至累加值达到2％  时停止，将计算停止时所对应的灰阶设为低阶阈值t_low。同理，从高灰阶起，将该灰阶所对应的出现次数进行累加，直至累加值达到2％时停止，将计算停止时所对应的灰阶设为高阶阈值t_high。低于t_low的像素灰阶设置为0，高于t_high的像素灰阶设置为255。高于低阶阈值t_low且低于高阶阈值t_high的部分所对应的像素点称为中间灰阶直方图。 [0079]　 使用gamma曲线对中间灰阶直方图进行拉伸。gamma指数为x＝mean/A，式中A表示用户预设的值，本实施例设为150；mean表示整幅图像全部灰阶的平均值。 [0080]　 gamma函数式中x是gamma指数，i指的是0到255灰阶。将gamma函数的两个算数式合并，其还可写为：outtemp＝(i/255)^(1/x)。 [0081]　 最后，将gamma曲线的输出结果还原为0～255之间的灰阶数值，即out＝outtemp*255。 [0082]　 本步骤采用gamma曲线对中间灰阶直方图调整灰度，采用的是S型曲线对图像进行增强，使灰阶向两端拉伸，从而达到背景更亮，前景更暗的效果。并且本算法选取了两个灰阶阈值，使低于低阶阈值的像素灰阶为0，高于灰阶的像素灰阶为255，这样使得对比度更加强烈。 [0083]　 步骤S40：对灰度区域的文本图像进行分块处理，确定背景光照值。 [0084]　 对灰度区域的文本图像进行分块，假设各块的尺寸为w*w，统计每个分块中所有像素点的灰度值，对各像素点的灰度值降序排列，取前面四分之一数量的灰度值，计算平均值，作为背景光照值。为了避免分块造成的各块间像素值波动，采用高斯模糊算法对灰度区域的所述各块进行模糊处理，减轻分块效应。 [0085]　 步骤S50：依照背景光照值对灰度区域进行灰度增强处理。 [0086]　 首先向低灰阶拉伸灰度直方图，使黑色文字变得更黑，调节方法为 [0087]　 式中x为输入像素的灰度值，m为该像素所在块对应的背景光照值，p为指数(常量)，y为增强调整后输出的像素灰度值。将上述两计算式合并，调整后输出的像素灰度值还可表示为：y＝(0.5-0.5cos((x/m)^p*π))*x。 [0088]　 其次，向高灰阶拉伸灰度直方图，使背景变得的更亮，调节方法为： [0089]　 式中x为输入像素的灰度值，m为该像素所在块对应的背景光照值，p为指数(常量)，y为增强调整后输出的像素灰度值。将上述两计算式合并，调整后输出的像素灰度值还可表示为：y＝([5/(255-x)]*[0.5-0.5cos((m/x)^p*π)+1]*x)*x。 [0090]　 对于对比度不高的灰度区域，在其灰度直方图呈现的是灰阶接近的像素聚集非常明显，通过以上两步灰度增强，相邻灰阶距离会拉伸，增强效果也会明显。对于白底黑字的图像，低灰阶靠近0，高灰阶靠近255。 [0091]　 本发明通过上述步骤对文本图像进行处理后，能够较好的增强文本图像的可视性，使文本更加清晰，使得处理后的文本图像达到类似于扫描结果的可视度。 [0092]　 以上所述仅为本发明的较佳实施例而已，并不用以限制本发明。总之，凡在本发明的精神和原则之内，所作的任何修改、等同替换、改进等，均应包含在本发明的保护范围之内。</t>
  </si>
  <si>
    <t>由上，本发明通过将文本图像进行彩色和灰度的区分，采用不同调节方式具有针对性的对两种不同的文本图像进行自动可视性增强调整，使处理过的图片能够更加清晰，对比明显。</t>
  </si>
  <si>
    <t>CN104021531A |
CN104008535A |
CN103679658A |
CN102567959A</t>
  </si>
  <si>
    <t>CN109447915B |
CN111491069B |
CN108022219B |
CN107424137B |
CN106486081B |
CN106327437B |
WO2018126655 |
CN114120932A |
CN112565718A |
CN111491069A |
CN109447915A |
CN108022219A |
CN107424137A |
CN106845468A |
CN106486081A |
CN106327437A |
US10714034B2</t>
  </si>
  <si>
    <t>9.2</t>
  </si>
  <si>
    <t>CN104680490B</t>
  </si>
  <si>
    <t>rgb颜色空间 |
色度值 |
灰度值 |
亮度值 |
色彩空间 |
灰度直方图 |
像素点 |
像素值 |
像素灰度值 |
lipophilicity determination |
对比度 |
模糊处理 |
背景光照值 |
分块处理 |
增强处理 |
三通道 |
文本图像</t>
  </si>
  <si>
    <t>灰阶直方图 |
灰度区域 |
induced degradation |
induced gynogenesis |
yuv颜色空间 |
灰度像素 |
调整灰度 |
分块效应 |
色差阈值 |
像素点转换</t>
  </si>
  <si>
    <t>gamma |
gamma曲线</t>
  </si>
  <si>
    <t>色彩明度 |
彩色区域 |
可视性</t>
  </si>
  <si>
    <t>5  2015.06.03 公布 公布
2015.07.01 实质审查的生效 实质审查的生效
IPC(主分类):G06T5/00
申请日:20150213
2018.08.10 授权 授权
2020.02.07 专利权人的姓名或者名称、地址的变更 专利权人的姓名或者名称、地址的变更
号牌文件类型代码=1602
号牌文件序号=10182700208057
IPC(主分类)=G06T   5/00
变更事项=专利权人
变更前=中科创达软件股份有限公司
变更后=中科创达软件股份有限公司
变更事项=地址
变更前=100191 北京市海淀区龙翔路甲1号泰翔商务楼4层
变更后=100083 北京市海淀区清华东路9号创达大厦1层101-105室（东升地区）
2021.04.30 专利权的转移 专利权的转移
变更事项=专利权人/地址
变更前权利人=中科创达软件股份有限公司/100083 北京市海淀区清华东路9号创达大厦1层101-105室（东升地区）
变更后权利人=南京中科创达软件科技有限公司/210012 江苏省南京市雨花台区软件大道109号4栋601室
登记生效日=2021.04.20</t>
  </si>
  <si>
    <t>CN201520038856.8</t>
  </si>
  <si>
    <t>一种用于移动终端的无线听说装置</t>
  </si>
  <si>
    <t>本实用新型公开了一种用于移动终端的无线听说装置，包括塑料吊钩与听说主体；所述塑料吊钩与所述听说主体用旋转盘连接在一起；所述听说主体的上侧面上安装有无线信号发射接收器；所述听说主体的下侧面上安装有麦克风；所述听说主体上与所述旋转盘相对的侧面上设置有发声器；所述旋转盘的下方设置有电源指示灯；所述电源指示灯的下方安装有电源连接插口；所述电源连接插口的下方设置有数据传输插口。本实用新型结构简单，体积较小，便于携带，能够与移动终端在较远的范围内实现无线连接，还可以收听广播。</t>
  </si>
  <si>
    <t>一种用于移动终端的无线听说装置，其特征在于：包括塑料吊钩与听说主体；所述塑料吊钩与所述听说主体用旋转盘连接在一起；所述听说主体的上侧面上安装有无线信号发射接收器；所述听说主体的下侧面上安装有麦克风；所述听说主体上与所述旋转盘相对的侧面上设置有发声器；所述旋转盘的下方设置有电源指示灯；所述电源指示灯的下方安装有电源连接插口；所述电源连接插口的下方设置有数据传输插口。</t>
  </si>
  <si>
    <t>2015/01/20</t>
  </si>
  <si>
    <t>2015/05/13</t>
  </si>
  <si>
    <t>H04R  1/10|H04R  1/08</t>
  </si>
  <si>
    <t>　 目前，随着我国科技的不断发展，移动终端的应用越来越广泛，但是利用移动终端在进行听说的时候，对人大脑的辐射太大，不利于人们身体的健康，利用有线耳机进行听说的时候，有线耳机的连接线给人们的时候带来不便，利用蓝牙耳机的时候，蓝牙耳机的移动范围受到限制，不能满足人们的需要，申请号为201310366100.1的中国专利，具体内容为：本发明公开了一种蓝牙耳机，包括：机体、电路板、引线、天线和耳罩，所述机体为塑料方形，所述机体包括USB插口、开关键、音量键、通气孔和指示灯，所述电路板、所述引线和所述天线固定在所述机体的内部，所述电路板包括芯片、放大电路和音圈，所述放大电路通过所述引线与所述音圈连接，所述天线固定在所述机体的顶端，用于接收信号，所述耳罩为绕耳式，固定在所述机体的外部的内侧。通过上述方式，本发明蓝牙耳机具有结构简单、有利于大规模生产、操作简单、坚固耐用、外观时尚、传输高速、通话方便、方便实用等优点，在蓝牙耳机的普及上有着广泛的市场前景。本实用新型不仅具有上述专利的优点，而且结构简单，体积较小，便于携带，能够与移动终端在较远的范围内实现无线连接，还可以收听广播，具有更加优越的性能。</t>
  </si>
  <si>
    <t>　 本实用新型属于通讯设备领域，具体涉及一种用于移动终端的无线听说装置。</t>
  </si>
  <si>
    <t>[0014]　 下面结合附图对本实用新型作进一步说明： [0015]　 如图1、图2、图3所示，一种用于移动终端的无线听说装置，包括塑料吊钩1与听说主体7；所述塑料吊钩1与所述听说主体7用旋转盘8连接在一起；所述听说主体7的上侧面上安装有无线信号发射接收器2，可以发射和接收无线信号；所述听说主体7的下侧面上安装有麦克风6，可以将声音转化为可以传输的音频信号；所述听说主体7上与所述旋转盘8相对的侧面上设置有发声器3，可以发出声音；所述旋转盘8的下方设置有电源指示灯9；所述电源指示灯9的下方安装有电源连接插口10，可以与电源连接在一起，对用于移动终端的无线听说装置进行充电；所述电源连接插口10的下方设置有数据传输插口11，可以用来传输数据；所述听说主体7的一个侧面上设置有移动终端连接开关12；所述移动终端连接开关12的下方设置有无线广播控制开关13；所述听说主体7的另一个侧面上设置有音量调节旋钮4，可以调节所述发声器3发出声音的大小；所述音量调节旋钮4的下方设置有调节旋钮5；所述所述塑料吊钩1可以围绕所述旋转盘8进行转动。当本实用新型用以和移动终端连接在一起的时候，可以用所述数据传输插口11与所述移动终端连接，也可以用所述无线信号发射接收器2与所述移动终端连接在一起，当使用所述无线信号发射接收器2连接在一起的时候，本实用新型与所述移动终端相隔较远也能够正常连接；当本实用新型不用与所述移动终端连接在一起的时候，可以打开所述无线广播控制开关13，调节所述调节旋钮5，收听无线广播。</t>
  </si>
  <si>
    <t>本实用新型结构简单，体积较小，便于携带，能够与移动终端在较远的范围内实现无线连接，还可以收听广播。</t>
  </si>
  <si>
    <t>CN103402155A</t>
  </si>
  <si>
    <t>有线耳机 |
无线信号发射 |
连接插口 |
数据传输插口 |
收听广播 |
无线广播 |
控制开关 |
旋转盘连接 |
旋转盘</t>
  </si>
  <si>
    <t>蓝牙耳机 |
无线 |
无线连接 |
通讯设备 |
接收无线信号 |
移动终端 |
电源连接 |
信号发射接收器 |
塑料吊钩 |
侧面上</t>
  </si>
  <si>
    <t>发声器 |
gap error signal |
mistletoe |
发出声音 |
gas chromatographic retention index |
连接开关</t>
  </si>
  <si>
    <t>耳罩 |
移动终端连接 |
电源指示灯 |
无线广播控制 |
调节旋钮 |
电路板 |
传输数据</t>
  </si>
  <si>
    <t>1  2015.05.13 授权 授权</t>
  </si>
  <si>
    <t>CN201520031635.8</t>
  </si>
  <si>
    <t>一种应用于手机的球形摄像头装置</t>
  </si>
  <si>
    <t>本实用新型公开了一种应用于手机的球形摄像头装置，包括底部安装座、前端盖、侧端盖；所述底部安装座上方设置有肋板；所述肋板焊接在所述底部安装座上方；所述肋板上方设置有外壳体；所述外壳体上方设置有前端盖；所述前端盖上方设置有拧紧旋钮；所述前端盖设置在所述外壳体的上方；所述前端盖下方设置有玻璃端盖；所述玻璃端盖下方设置有摄像头；所述摄像头上方设置有LED灯；所述LED灯设置在所述玻璃端盖上方；所述肋板上方设置有所述侧端盖；所述侧端盖上方设置有电源插口；所述电源插口旁设置有电源开关；所述侧端盖上方设置有USB接口；所述USB接口上方设置有数据接口。</t>
  </si>
  <si>
    <t>一种应用于手机的球形摄像头装置，其特征在于：包括底部安装座、前端盖、侧端盖；所述底部安装座上方设置有肋板；所述肋板焊接在所述底部安装座上方；所述肋板上方设置有外壳体；所述外壳体上方设置有前端盖；所述前端盖上方设置有拧紧旋钮；所述前端盖设置在所述外壳体的上方；所述前端盖下方设置有玻璃端盖；所述玻璃端盖下方设置有摄像头。</t>
  </si>
  <si>
    <t>H04N  5/225|H04M  1/02</t>
  </si>
  <si>
    <t>　 目前，手机功能越来越完善，各种功能都加载到手机上，安装摄像头到手机上，使手机具有拍照和摄像等功能，传统的手机摄像头均集成在手机内部，虽方便，但摄像效果不好，同时长时间摄像会产生发热现象，且手机电量无法满足长时间摄像的需求，因此可提供一种分离式手机专用摄像头。申请号为：201210432854.8公开了一种用于手机上的摄像头，包括手机本体，所述手机本体背部顶端正中位置开设有凹槽，所述凹槽内设置有与手机本体相连接的摄像头装置，所述手机本体背部设置有可压紧摄像头装置的弹性滑片；本发明的手机在进行拍照或者摄像时，滑动弹性滑片，摄像头装置弹起，在取景时摄像头装置可进行旋转，如长时间拍摄导致手机电量不足时，可弹起摄像头装置，利用太阳能电板进行发电，为手机补充电量，节省了电能，也为人们野外出行提供了方便，结构简单，且使用方便。申请号为：201210445967.1公开了一种外置手机摄像头，旨在提供一种结构简单、可与手机可分开的外置手机摄像头。它包括数据线、摄像头和底座，所述底座两侧设有卡扣，顶端设有孔，所述数据线两端均有接头，所述数据线通过接头和孔与底座相连，所述底座通过卡扣卡在手机上。本发明的优点：一是结构简单、易于制造；二是实用性强，当摄像头损坏时，可将外置手机摄像头卡在手机上，又可正常使用摄像功能；三是节约成本。本实用新型部件具有上述专利的优点，而且结构简单，设计合理，可实现无线传输，也可实现有线传输，摄像效果好；可排除电量不足的困扰，同时发热量小；可随时拍摄，使用方便，便于制造和安装，方便维修，操控方便。</t>
  </si>
  <si>
    <t>　 本实用新型属于摄像头设备领域，具体涉及一种应用于手机的球形摄像头装置。</t>
  </si>
  <si>
    <t>[0013]　 下面结合附图对本实用新型作进一步说明： [0014]　 如图1、图2、图3所示，一种应用于手机的球形摄像头装置，包括底部安装座1、前端盖4、侧端盖9；所述底部安装座1上方设置有肋板2；所述肋板2焊接在所述底部安装座1上方；所述肋板上2方设置有外壳体3，肋板2可起到支撑作用；所述外壳体3上方设置有前端盖4；所述前端盖4上方设置有拧紧旋钮7；所述前端盖4设置在所述外壳体3的上方；所述前端盖4下方设置有玻璃端盖5；所述玻璃端盖5下方设置有摄像头6；所述摄像头6上方设置有LED灯8；所述LED灯8设置在所述玻璃端盖5上方，LED灯可在光线较暗的时候使用；所述肋板2上方设置有所述侧端盖9；所述侧端盖9上方设置有电源插口11；所述电源插口11旁设置有电源开关10；所述侧端盖9上方设置有USB接口12，USB接口12可连接手机，也可通过无线网络连接手机；所述USB接口12上方设置有数据接口13。 [0015]　 本实用新型的有益效果在于：本实用新型结构简单，设计合理，可实现无线传输，也可实现有线传输，摄像效果好；可排除电量不足的困扰，同时发热量小；可随时拍摄，使用方便，便于制造和安装，方便维修，操控方便。</t>
  </si>
  <si>
    <t>CN102946453A</t>
  </si>
  <si>
    <t>摄像头装置 |
摄像头 |
可连接手机 |
手机 |
手机摄像头 |
手机上 |
装摄像头 |
摄像效果 |
拍照 |
球形摄像头 |
无线网络连接 |
无线传输 |
有线传输 |
拍摄</t>
  </si>
  <si>
    <t>手机本体 |
手机电量 |
背部设置 |
分离式手机</t>
  </si>
  <si>
    <t>usb接口 |
外置 |
电源插口 |
数据接口 |
电量不足 |
太阳能电板 |
外壳体 |
电源开关 |
led灯 |
底部安装</t>
  </si>
  <si>
    <t>前端盖 |
玻璃端盖 |
安装座 |
拧紧旋钮</t>
  </si>
  <si>
    <t>CN201520021726.3</t>
  </si>
  <si>
    <t>一种应用于平板电脑的多角度摄像头</t>
  </si>
  <si>
    <t>本实用新型公开了一种应用于平板电脑的多角度摄像头，包括摄像头处理装置、摄像头本体、镜头和数据传输设备，所述数据传输设备固定在支撑架上；所述支撑架与所述摄像头处理装置之间设置有紧固垫圈；所述摄像头处理装置上设置有亮度控制器；所述亮度控制器与所述紧固垫圈之间安装有影像控制器；所述像头处理装置设置在所述摄像头本体上；所述摄像头本体与摄像头壳体相连接；所述摄像头壳体上设置有所述镜片；所述镜片上方设置有光感应装置；所述镜片下方设置有镜头；所述镜头上安装有补光灯；所述补光灯设置在所述光感应装置与所述镜头之间；所述镜头与所述摄像头壳体之间设置有所述镜片；所述补光灯设置在所述光感应装置下方。</t>
  </si>
  <si>
    <t>一种应用于平板电脑的多角度摄像头，其特征在于：包括摄像头处理装置、摄像头本体、镜头和数据传输设备，所述数据传输设备固定在支撑架上；所述支撑架与所述摄像头处理装置之间设置有紧固垫圈；所述摄像头处理装置上设置有亮度控制器；所述亮度控制器与所述紧固垫圈之间安装有影像控制器；所述像头处理装置设置在所述摄像头本体上；所述摄像头本体与摄像头壳体相连接；所述摄像头壳体上设置有镜片；所述镜片上方设置有光感应装置；所述镜片下方设置有镜头；所述镜头上安装有补光灯；所述补光灯设置在所述光感应装置与所述镜头之间；所述镜头与所述摄像头壳体之间设置有所述镜片；所述补光灯设置在所述光感应装置下方；所述镜片设置在所述光感应装置与所述镜头之间。</t>
  </si>
  <si>
    <t>2015/01/13</t>
  </si>
  <si>
    <t>　 目前，随着科技的不断发展，摄像头设备以其独特的优点得到广泛的应用，但是传统的摄像头设备仍然存在一定的问题，申请号为201120397256.2的中国专利，具体内容为：本实用新型公开了一种电脑摄像头，包括电脑摄像头本体、支架和转动支承件；所述电脑摄像头本体包括前壳体、后壳体、具有光电图像传感器的电路控制模块、和镜头；其特征在于：所述电路控制模块还包括用于检测环境亮度的光电传感器和多个LED灯；所述LED灯均匀分布在所述镜筒外侧；所述前壳体上设有透光孔、环境光检测孔和凸出的镜筒，所述前壳体和后壳体夹合后形成一空腔；所述镜头设置在镜筒中；所述电路控制模块设置在所述空腔中，且所述光电图像传感器正对镜头设置，所述LED灯正对所述透光孔设置，所述光电传感器正对所述环境光检测孔设置。本实用新型的优点是在黑暗的环境中仍能正常使用。本实用新型不仅具有上述专利的优点，而且结构简单，设计合理，工作性能优良，拍摄画面清晰度高，工作连续性强，体积小安装方便，能够快速高效的捕捉各种多角度影像，为用户提供便捷的摄像操作方式，具有更加优越的性能。</t>
  </si>
  <si>
    <t>　 本实用新型属于摄像头设备技术领域，具体涉及一种应用于平板电脑的多角度摄像头。</t>
  </si>
  <si>
    <t>[0013]　 下面结合附图对本实用新型作进一步说明： [0014]　 如图1、图2及图3所示，一一种应用于平板电脑的多角度摄像头，包括摄像头处理装置6、摄像头本体5、镜头3和数据传输设备9，所述数据传输设备9固定在支撑架8上；所述支撑架8与所述摄像头处理装置6之间设置有紧固垫圈7；所述摄像头处理装置6上设置有亮度控制器11；所述亮度控制器11与所述紧固垫圈7之间安装有影像控制器10；所述像头处理装置6设置在所述摄像头本体5上；所述摄像头本体5与摄像头壳体4相连接；所述摄像头壳体4上设置有所述镜片3；所述镜片3上方设置有光感应装置12；所述镜片3下方设置有镜头1；所述镜头1上安装有补光灯2；所述补光灯2设置在所述光感应装置12与所述镜头1之间；所述镜头1与所述摄像头壳体4之间设置有所述镜片3；所述补光灯2设置在所述光感应装置12下方；所述镜片3设置在所述光感应装置12与所述镜头1之间；所述数据传输设备9与所述影像控制器10之间安装有紧固装置7；所述紧固装置7与摄像头本体5相接处；所述影像控制器10设置在所述摄像头本体5上；所述摄像头本体5连接着摄像头壳体4与所述紧固垫圈7。本实用新型具有结构简单，设计合理，工作性能优良，拍摄画面清晰度高，工作连续性强，体积小安装方便，能够快速高效的捕捉各种多角度影像，为用户提供便捷的摄像操作方式的优点。</t>
  </si>
  <si>
    <t>CN202231784U</t>
  </si>
  <si>
    <t>摄像头 |
补光灯 |
allyxycarb |
拍摄画面 |
清晰度 |
aluminum fin |
alternative communication |
环境亮度 |
光电图像传感器 |
透光孔 |
捕捉 |
环境光 |
led灯 |
光电传感器</t>
  </si>
  <si>
    <t>摄像头本体 |
像头 |
摄像头壳体 |
电脑摄像头 |
aloha transmission |
亮度控制器 |
光感应装置 |
影像控制器 |
电路控制模块 |
平板电脑</t>
  </si>
  <si>
    <t>前壳体 |
后壳体 |
紧固垫圈 |
紧固装置</t>
  </si>
  <si>
    <t>数据传输设备 |
传输设备 |
支撑架 |
处理装置</t>
  </si>
  <si>
    <t>CN201520020868.8</t>
  </si>
  <si>
    <t>手机用偶极天线</t>
  </si>
  <si>
    <t>一种手机用偶极天线，包含基板和偶极天线段，所述基板为长方形板状，所述偶极天线段成型于电路板的上表面，所述偶极天线段包含主路径、两分支路径、两第一支臂部和两第二支臂部；所述主路径沿所述基板的长度方向延伸，其末端朝两侧延伸出两个第一分支路径，且各第一分支路径的末端分别向两侧延伸出第一支臂部和第二支臂部；所述两个第一支臂部的延伸方向相同，各所述第一支臂部呈倒W形；各该第二支臂部形状与所述第一支臂部对称，其同样呈倒W形，由此，本实用新型的手机用偶极天线结构简单，实现天线的小型化，保证了手机尺寸减少情况下的信号传输。</t>
  </si>
  <si>
    <t>一种手机用偶极天线，包含基板和偶极天线段，其特征在于： 　　所述基板为长方形板状，所述偶极天线段成型于电路板的上表面，所述偶极天线段包含主路径、两分支路径、两第一支臂部和两第二支臂部； 　　所述主路径沿所述基板的长度方向延伸，其末端朝两侧延伸出两个第一分支路径，且各第一分支路径的末端分别向两侧延伸出第一支臂部和第二支臂部； 　　所述两个第一支臂部的延伸方向相同，各所述第一支臂部呈倒W形，其包括四个倾斜设置的第一天线段及三个第一弯折段，各所述第一弯折段间隔位于两个第一天线段之间； 　　各该第二支臂部形状与所述第一支臂部对称，其同样呈倒W形，其包括四个倾斜设置的第二天线段及三个第二弯折段，各所述第二弯折段间隔位于两个第二天线段之间。</t>
  </si>
  <si>
    <t>H01Q  1/24|H01Q  1/38|H01Q  1/48</t>
  </si>
  <si>
    <t>H01Q  1/24</t>
  </si>
  <si>
    <t>　 随着经济的发展，各种手机正逐渐走进人们的生活，它们正在帮助我们进行更好的生活和工作，而手机的信号传输依靠于天线，随着手机小型化和微型化的需求，对天线的高度和尺寸提出了更高的要求。&lt;br/&gt;　 为此，本实用新型的设计者有鉴于上述缺陷，通过潜心研究和设计，综合长期多年从事相关产业的经验和成果，研究设计出一种手机用偶极天线，以克服上述缺陷。</t>
  </si>
  <si>
    <t>　 本实用新型涉及一种手机用偶极天线。</t>
  </si>
  <si>
    <t>[0016]　 参见图1，显示了本实用新型的手机用偶极天线。 [0017]　 所述手机用偶极天线包含基板10、偶极天线段。 [0018]　 所述基板10为长方形板状，所述偶极天线段成型于电路板10的上表面101，所述偶极天线段包含主路径111、两分支路径112、两第一支臂部113和第二支臂部133。 [0019]　 所述主路径111沿所述基板10的长度方向延伸，其末端1111位于所述基板10的中部且分别朝基板10长度两侧延伸出两个第一分支路径112，且各第一分支路径112的末端分别向两侧延伸出第一支臂部113和第二支臂部133。 [0020]　 其中，所述两个第一支臂部113的延伸方向相同，各所述第一支臂部113呈倒W形，其包括四个倾斜设置的第一天线段1131及三个第一弯折段1132，各所述第一弯折段1132间隔位于两个第一天线段1131之间。 [0021]　 各该第二支臂部133形状与所述第一支臂部113对称，其同样呈倒倒W形，其包括四个倾斜设置的第二天线段及三个第二弯折段，各所述第二弯折段间隔位于两个第二天线段之间。 [0022]　 所述偶极天线段11还包含有一接地端110，所述接地端110设在基板10的上表面101上且平行于所述主路径111，以及一同轴连接部20，所述同轴连接部20通过主连接线201连接至所述主路径111，通过地连接线202连接至所述接地端110，以形成接地。 [0023]　 通过上述结构可知，本实用新型的手机用偶极天线具有如下优点： [0024]　 1、结构简单，实现天线的小型化，保证了手机尺寸减少情况下的信号传输； [0025]　 2、其结构简单，成本低廉，实用性更好。 [0026]　 显而易见的是，以上的描述和记载仅仅是举例而不是为了限制本实用新型的公开内容、应用或使用。虽然已经在实施例中描述过并且在附图中描述了实施例，但本实用新型不限制由附图示例和在实施例中描述的作为目前认为的最佳模式以实施本实用新型的教导的特定例子，本实用新型的范围将包括落入前面的说明书和所附的权利要求的任何实施例。</t>
  </si>
  <si>
    <t>CN105826661B |
CN105826661A</t>
  </si>
  <si>
    <t>偶极天线 |
第二天线 |
第一天线 |
连接部 |
弯折段 |
偶极 |
延伸方向 |
支臂 |
线段 |
臂部 |
anoxygenic photosynthesis |
w形</t>
  </si>
  <si>
    <t>延伸出 |
分支路径 |
主路径 |
接地端 |
末端 |
接至 |
同轴</t>
  </si>
  <si>
    <t>平行 |
angiogenic pathway |
对称 |
基板 |
avs码流 |
倾斜设置 |
中部 |
上表面</t>
  </si>
  <si>
    <t>连接线 |
信号传输 |
电路板 |
微型化 |
机尺寸</t>
  </si>
  <si>
    <t>CN201510016684.9</t>
  </si>
  <si>
    <t>一种基于解锁密码进入不同模式的方法及装置</t>
  </si>
  <si>
    <t>　本发明适用于移动终端技术领域，提供了一种基于解锁密码进入不同模式的方法及装置，该基于解锁密码进入不同模式的方法包括：检测是否接收到移动终端的解锁事件，解锁事件包括解锁的应用程序和解锁密码；判断该解锁密码是否为预配置的非自愿解锁密码；当该解锁密码为预配置的非自愿解锁密码时，控制该应用程序进入异常模式，并执行异常操作。本发明在用户不自愿输入解锁密码的情况下，不正常执行应用程序，保护应用程序关键目录的信息，从而既提高了解锁密码的可靠性，也提高了应用程序的安全性。</t>
  </si>
  <si>
    <t>一种基于解锁密码进入不同模式的方法，其特征在于，包括： 　　检测是否接收到移动终端的解锁事件，所述解锁事件包括解锁的应用程序和解锁密码； 　　当接收到所述解锁事件时，判断所述解锁密码是否为预配置的非自愿解锁密码； 　　当所述解锁密码为预配置的非自愿解锁密码时，控制所述应用程序进入异常模式，并执行异常操作。</t>
  </si>
  <si>
    <t>一种基于解锁密码进入不同模式的方法，其特征在于，包括： 　　检测是否接收到移动终端的解锁事件，所述解锁事件包括解锁的应用程序和解锁密码； 　　当接收到所述解锁事件时，判断所述解锁密码是否为预配置的非自愿解锁密码； 　　当所述解锁密码为预配置的非自愿解锁密码时，控制所述应用程序进入异常模式，并执行异常操作； 　　其中，当所述解锁密码为预配置的非自愿解锁密码时，控制所述应用程序进入异常模式，并执行异常操作，具体为： 　　当所述解锁密码为预配置的非自愿解锁密码时，控制所述应用程序进入异常模式，锁定所述应用程序关键目录的信息，向预设的告警服务器，发送预存储的告警信息，所述告警信息包括求救信息，移动终端被盗信息；其中，所述求救信息可以快速而且隐蔽的发送给其他人。</t>
  </si>
  <si>
    <t>孙明亭</t>
  </si>
  <si>
    <t>2015/05/06</t>
  </si>
  <si>
    <t>G06F 21/31|G06F 21/46</t>
  </si>
  <si>
    <t>G06F21/31</t>
  </si>
  <si>
    <t>　 随着移动终端智能化时代的到来，移动终端的配置越来越强大，功能越来越齐全，用户可以通过解锁密码，解锁移动终端的应用程序，完成应用程序的开启，以享受移动终端带来的智能化体验。&lt;br/&gt;　 然而，现有的移动终端，在解锁应用程序的过程中，无法根据一次输入的解锁密码，直接检测出用户是自愿输入解锁密码，还是非自愿输入解锁密码，降低了解锁密码的可靠性。其原因在于，现有的移动终端，只能确保输入解锁密码是正确的，而无法确保用户输入解锁密码是否是自愿的。例如，当解锁密码输入正确，进入此应用程序，当解锁密码输入错误时，无法进入此应用程序。因此即使用户不自愿输入解锁密码，应用程序也会正常执行。因此降低了解锁密码的可靠性。</t>
  </si>
  <si>
    <t>　 本发明属于移动终端技术领域，尤其涉及一种基于解锁密码进入不同模式的方法及装置。</t>
  </si>
  <si>
    <t>[0021]　 实施例一 [0022]　 图1是本发明实施例提供的基于解锁密码进入不同模式的方法的实现流程图，详述如下： [0023]　 在步骤S101中，检测是否接收到移动终端的解锁事件，所述解锁事件包括解锁的应用程序和解锁密码； [0024]　 其中，将点亮屏幕事件作为触发条件，在移动终端中监听点亮屏幕事件，当发生点亮屏幕事件时，执行检测是否接收到移动终端的解锁事件的步骤，以便于后续可以快速判断所述解锁密码是否为预配置的非自愿解锁密码。 [0025]　 在步骤S102中，当接收到所述解锁事件时，判断所述解锁密码是否为预配置的非自愿解锁密码； [0026]　 当接收到所述解锁事件时，在所述解锁事件中提取解锁密码，判断提取到的解锁密码是否为预配置的非自愿解锁密码。 [0027]　 其中，在步骤S102或S101之前，配置所述应用程序的非自愿解锁密码和自愿解锁密码，所述非自愿解锁密码和自愿解锁密码不同。 [0028]　 在步骤S103中，当所述解锁密码为预配置的非自愿解锁密码时，控制所述应用程序进入异常模式，并执行异常操作。 [0029]　 当解锁密码为预配置的非自愿解锁密码，表示是用户输入解锁密码并不是是自愿的，控制所述应用程序进入异常模式，并执行异常操作。 [0030]　 其中，异常模式为保护用户私人信息的模式。 [0031]　 当所述解锁密码为预配置的自愿解锁密码时，控制所述应用程序进入正常模式，并执行正常操作。 [0032]　 当解锁密码为预配置的自愿解锁密码，表示是用户输入解锁密码是自愿的，控制所述应用程序进入正常模式，并执行正常操作。 [0033]　 在本发明实施例中，在用户不自愿输入解锁密码的情况下，不正常执行应用程序，保护应用程序关键目录的信息，避免出现他人可在应用程序中非法获取私人的信息，导致用户蒙受损失的情况的出现，从而既提高了解锁密码的可靠性，也提高了应用程序的安全性。 [0034]　 实施例二 [0035]　 图2是本发明实施例提供的配置应用程序的非自愿解锁密码和自愿解锁密码的实施流程图，详述如下： [0036]　 在步骤S201中，显示应用程序列表，所述应用程序列表中包括移动终端中安装的应用程序； [0037]　 在本实施例中，在移动终端界面上显示应用程序列表，以便用户进行选中的操作。 [0038]　 在步骤S202中，检测用户在应用程序列表中指定的应用程序； [0039]　 在本实施例中，用户在该应用程序列表中指定的应用程序，指定的方式包括但不限于触摸或者按键，通过对用户的指定的操作检测，接收用户的指定结果。 [0040]　 在步骤S203中，接收用户输入的非自愿解锁密码和自愿解锁密码； [0041]　 在步骤S204中，建立指定的应用程序与非自愿解锁密码和自愿解锁密码的对应关系并记录存储。 [0042]　 关联指定的应用程序与非自愿解锁密码和非自愿解锁密码和自愿解锁密码，以建立指定的应用程序与非自愿解锁密码和自愿解锁密码的对应关系。 [0043]　 在本发明实施例中，建立指定的应用程序与非自愿解锁密码和自愿解锁密码的对应关系，并存储至预设目录下，以便于后续可以进行调用。 [0044]　 实施例三 [0045]　 本发明实施例描述了步骤S104，当所述解锁密码为预配置的非自愿解锁密码时，控制所述应用程序进入异常模式，并执行异常操作，具体为： [0046]　 当所述解锁密码为预配置的非自愿解锁密码时，控制所述应用程序进入异常模式，锁定所述应用程序关键目录的信息，向预设的告警服务器，发送预存储的告警信息。 [0047]　 告警信息包括求救信息，移动终端被盗信息。 [0048]　 用户可以在移动终端中，设置告警信息为求救信息，或者设置告警信息为移动终端被盗信息。 [0049]　 在本发明实施例中，当移动终端的用户出现危险时，可以通过输入非自愿解锁密码，向预设的告警服务器，发送预存储的求救信息，快速而且隐蔽的发送求救信息给其他人。 [0050]　 实施例四 [0051]　 图3是本发明实施例提供的基于解锁密码进入不同模式的装置的第一结构框图，该基于解锁密码进入不同模式的装置可以运行于车辆中。为了便于说明，仅示出了与本实施例相关的部分。 [0052]　 参照图3，该基于解锁密码进入不同模式的装置，包括： [0053]　 解锁事件检测模块31，用于检测是否接收到移动终端的解锁事件，所述解锁事件包括解锁的应用程序和解锁密码； [0054]　 解锁密码判断模块32，用于当接收到所述解锁事件时，判断所述解锁密码是否为预配置的非自愿解锁密码； [0055]　 异常模式进入模块33，用于当所述解锁密码为预配置的非自愿解锁密码时，控制所述应用程序进入异常模式，并执行异常操作。 [0056]　 在本实施例的一种实现方式中，参考图4，图4是本发明实施例提供的基于解锁密码进入不同模式的装置的第二结构框图，该基于解锁密码进入不同模式的装置，还包括： [0057]　 配置模块34，用于配置所述应用程序的非自愿解锁密码和自愿解锁密码，所述非自愿解锁密码和自愿解锁密码不同。 [0058]　 在本实施例的一种实现方式中，参考图5，图5是本发明实施例提供的基于解锁密码进入不同模式的装置的第三结构框图，在该基于解锁密码进入不同模式的装置中，所述配置模块34，包括： [0059]　 应用程序显示单元341，用于显示应用程序列表，所述应用程序列表中包括移动终端中安装的应用程序； [0060]　 应用程序检测单元342，用于检测用户在应用程序列表中指定的应用程序； [0061]　 接收单元，用于接收用户输入的非自愿解锁密码和自愿解锁密码； [0062]　 存储单元343，用于建立指定的应用程序与非自愿解锁密码和自愿解锁密码的对应关系并记录存储。 [0063]　 在本实施例的一种实现方式中，参考图6，图6是本发明实施例提供的基于解锁密码进入不同模式的装置的第四结构框图，在该基于解锁密码进入不同模式的装置中还包括： [0064]　 正常模式进入模块35，用于当所述解锁密码为预配置的自愿解锁密码时，控制所述应用程序进入正常模式，并执行正常操作。 [0065]　 本发明实施例提供的装置可以应用在前述对应的方法实施例中，详情参见上述实施例的描述，在此不再赘述。</t>
  </si>
  <si>
    <t>本发明在用户不自愿输入解锁密码的情况下，不正常执行应用程序，保护应用程序关键目录的信息，从而既提高了解锁密码的可靠性，也提高了应用程序的安全性。</t>
  </si>
  <si>
    <t>CN104008350A |
CN103309790A |
CN103167169A |
CN103108082A |
CN102946468A |
CN102938814A |
CN102937930A |
CN102413456A |
CN101345963A</t>
  </si>
  <si>
    <t>CN110874911B |
CN106156553B |
WO2019174168A1 |
CN110874911A |
CN108551516A |
CN108521511A |
CN106156553A</t>
  </si>
  <si>
    <t>CN104598785B</t>
  </si>
  <si>
    <t>解锁应用程序 |
解锁密码 |
移动终端 |
点亮屏幕 |
接收用户输入 |
检测用户 |
发送求救信息 |
告警服务器 |
正常操作 |
对应关系 |
配置模块</t>
  </si>
  <si>
    <t>应用程序列表 |
应用程序 |
移动终端界面 |
执行检测 |
求救信息 |
hard information |
读取存储器 |
接收到 |
告警信息 |
harpegnathos saltator</t>
  </si>
  <si>
    <t>异常操作 |
解锁事件 |
判断模块 |
3-乙基庚烷 |
正常模式 |
异常模式 |
记录存储</t>
  </si>
  <si>
    <t>触发条件 |
graph array |
保护用户 |
操作检测</t>
  </si>
  <si>
    <t>4  2015.05.06 公开 公开
2015.05.27 实质审查的生效 实质审查的生效
IPC(主分类):G06F21/31
申请日:20150113
2018.03.09 著录事项变更 著录事项变更
IPC(主分类):G06F  21/31
变更事项:发明人
变更前:孙明亭
变更后:余滨帆
2018.04.27 授权 授权</t>
  </si>
  <si>
    <t>深圳中一专利商标事务所44237; 张全文</t>
  </si>
  <si>
    <t>518000广东省深圳市南山区高新南六道6号迈科龙大厦7A03室</t>
  </si>
  <si>
    <t>CN201510016645.9</t>
  </si>
  <si>
    <t>一种触摸屏固件在线升级方法及装置</t>
  </si>
  <si>
    <t>　本发明适用于触摸屏固件升级技术领域，提供了一种触摸屏固件在线升级方法及装置，所述触摸屏固件在线升级方法包括：读取触摸屏寄存器中存储的触摸屏固件firmware版本；将存储的firmware版本与触摸屏驱动中优选的firmware版本相比较；当存储的firmware版本低于所述触摸屏驱动中优选的firmware版本时，将存储的firmware版本升级为所述触摸屏驱动中优选的firmware版本。本发明解决了现有的触摸屏固件升级，升级步骤繁琐，且无法批量升级触摸屏固件，不利快速升级触摸屏固件的问题。在移动终端正常使用的情况下，可以通过触摸屏驱动，更新触摸屏固件版本，从而既简化了升级步骤繁琐，也使得移动终端生产厂商可以批量升级触摸屏固件。</t>
  </si>
  <si>
    <t>一种触摸屏固件在线升级方法，其特征在于，包括： 　　读取触摸屏寄存器中存储的触摸屏固件firmware版本； 　　将存储的firmware版本与触摸屏驱动中优选的firmware版本相比较； 　　当存储的firmware版本低于所述触摸屏驱动中优选的firmware版本时，将存储的firmware版本升级为所述触摸屏驱动中优选的firmware版本。</t>
  </si>
  <si>
    <t>一种触摸屏固件在线升级方法，其特征在于，包括： 　　读取触摸屏寄存器中存储的触摸屏固件firmware版本； 　　将存储的firmware版本与触摸屏驱动中优选的firmware版本相比较； 　　当存储的firmware版本低于所述触摸屏驱动中优选的firmware版本时，将存储的firmware版本升级为所述触摸屏驱动中优选的firmware版本； 　　具体的，当存储的firmware版本低于所述触摸屏驱动中优选的firmware版本时，所述触摸屏驱动选取需要更新的firmware数据，直接将需要更新的firmware数据同步至存储的firmware版本中，其中，需要更新的firmware数据为：存储的firmware版本和优选的firmware版本之间不同的数据； 　　其中，所述当存储的firmware版本低于所述触摸屏驱动中优选的firmware版本时，将存储的firmware版本升级为所述触摸屏驱动中优选的firmware版本，具体为： 　　通过通信总线，发送触摸屏芯片模式转换数据到触摸屏芯片模式转换寄存器，转换所述触摸屏芯片的触摸屏芯片模式为flash模式； 　　加载优选的firmware版本到内存中，所述内存将优选的firmware版本同步到所述触摸屏芯片中。</t>
  </si>
  <si>
    <t>2018/01/16</t>
  </si>
  <si>
    <t>　 触摸屏固件firmware为触摸屏的控制程序，用于将数据传送给系统触摸屏驱动。在触摸屏出厂时，将触摸屏固件下载到触摸屏中，然后出货给移动终端生产厂商，将触摸屏整合到移动终端上。当需要升级时，先存储更新的触摸屏固件，再使用移动终端生产厂商提供的烧录硬件，通过烧录硬件连接触摸屏IC接口，将更新的触摸屏固件烧录到触摸屏中，完成触摸屏固件的升级。&lt;br/&gt;　 然而，现有的触摸屏固件升级的方式是离线升级的方式，升级步骤繁琐，且无法批量升级触摸屏固件，不利快速升级触摸屏固件。其原因在于，触摸屏是整合到移动终端上的，离线升级时，需要在移动终端中拆卸出触摸屏固件，再通过烧录硬件连接触摸屏IC接口，因此升级步骤繁琐，此外，一次只能升级一个触摸屏固件，无法批量升级触摸屏固件，因此不利快速升级触摸屏固件。</t>
  </si>
  <si>
    <t>　 本发明属于触摸屏固件升级技术领域，尤其涉及一种触摸屏固件在线升级方法及装置。</t>
  </si>
  <si>
    <t>[0022]　 实施例一 [0026]　 移动终端运行的操作系统，包括但不限于Windows Phone操作系统、Android操作系统、ios操作系统。 [0027]　 其中，触摸屏寄存器包括电容式触摸屏的寄存器和电感式触摸屏的触摸屏。 [0029]　 在步骤S102中，将存储的firmware版本与触摸屏驱动中优选的firmware版本相比较； [0030]　 其中，将存储的firmware版本的版本号与触摸屏驱动中优选的firmware版本的版本号相比较。 [0031]　 在步骤S101或者步骤S102之前，存储预置的优选的firmware版本，将优选的firmware版本写入触摸屏驱动中，以使所述触摸屏驱动包含优选的firmware版本，或者，在步骤S101或者步骤S102之前，连接网络，下载优选的firmware版本，将优选的firmware版本写入触摸屏驱动中，以使所述触摸屏驱动包含优选的firmware版本。 [0032]　 在步骤S103中，当存储的firmware版本低于所述触摸屏驱动中优选的firmware版本时，将存储的firmware版本升级为所述触摸屏驱动中优选的firmware版本。 [0033]　 当存储的firmware版本低于所述触摸屏驱动中优选的firmware版本时，所述触摸屏驱动选取需要更新的firmware数据，直接将需要更新的firmware数据同步至存储的firmware版本中，以将存储的firmware版本升级为所述触摸屏驱动中优选的firmware版本。 [0034]　 其中，需要更新的firmware数据为：存储的firmware版本和优选的firmware版本之间不同的数据。 [0035]　 当存储的firmware版本不低于所述触摸屏驱动中优选的firmware版本时，不进行处理。 [0037]　 实施例二 [0040]　 在步骤S202中，加载优选的firmware版本到内存中，所述内存将优选的firmware版本同步到所述触摸屏芯片中。 [0041]　 其中，加载优选的firmware版本到内存中，所述内存通过通信总线将优选的firmware版本的数据下载到触摸屏芯片存储区，设置触摸屏芯片同步寄存器，将优选的firmware版本的数据同步到所述触摸屏芯片中。 [0042]　 在本发明实施例中，触摸屏芯片存储区将优选的firmware版本的数据同步到所述触摸屏芯片中，触摸屏芯片采用的firmware版本为最新版本，从而使得触摸屏芯片与触摸屏驱动中的版本一致，触摸屏可以稳定地接收外部输入的操作指令，提高了移动终端操作系统的稳定性。 [0043]　 实施例三 [0044]　 图3是本发明实施例提供的在实际应用中较佳的实施流程图，详述如下： [0045]　 系统内核加载触摸屏驱动； [0046]　 触摸屏驱动读取触摸屏firmware版本； [0047]　 触摸屏驱动分段更新firmware到触摸屏芯片里； [0048]　 触摸屏驱动通过同步寄存器操作，更新触摸屏芯片中的fireware； [0049]　 更新后，根据触摸屏的型号，进行相应操作。 [0050]　 其中，更新后，移动终端根据触摸屏的型号。继续运行触摸屏驱动，或者 [0051]　 控制复位引脚的状态，对触摸屏芯片进行复位操作，以重新运行触摸屏的上电时序。 [0052]　 在本发明实施例中，通过触摸屏驱动，可直接加载firmware至同步寄存器，通过同步寄存器更新触摸屏芯片中的fireware，由于不需要通过在硬盘中，查询和调用firmware，因此减少了更新时间，提高了触摸屏芯片中的fireware更新的速度。 [0053]　 实施例四 [0057]　 版本比较模块42，用于将存储的firmware版本与触摸屏驱动中优选的firmware版本相比较； [0058]　 版本升级模块43，用于当存储的firmware版本低于所述触摸屏驱动中优选的firmware版本时，将存储的firmware版本升级为所述触摸屏驱动中优选的firmware版本。 [0060]　 版本存储模块44，用于存储预置的优选的firmware版本，将优选的firmware版本写入触摸屏驱动中，以使所述触摸屏驱动包含优选的firmware版本。 [0063]　 版本同步单元432，用于加载优选的firmware版本到内存中，所述内存将优选的firmware版本同步到所述触摸屏芯片中。 [0066]　 复位模块45，用于控制复位引脚的状态，对触摸屏芯片进行复位操作。 [0067]　 本发明实施例提供的装置可以应用在前述对应的方法实施例中，详情参见上述实施例的描述，在此不再赘述。</t>
  </si>
  <si>
    <t>在移动终端正常使用的情况下，可以通过触摸屏驱动，更新触摸屏固件版本，从而既简化了升级步骤繁琐，也使得移动终端生产厂商可以批量升级触摸屏固件。</t>
  </si>
  <si>
    <t>CN104184814A |
CN103823723A |
CN103577213A |
CN102033770A</t>
  </si>
  <si>
    <t>CN105718281B |
CN105893100A |
CN105718281A |
CN105577449A |
CN105094834A |
CN104991797A</t>
  </si>
  <si>
    <t>2.28</t>
  </si>
  <si>
    <t>CN104598276B</t>
  </si>
  <si>
    <t>在线升级 |
固件升级 |
升级模块 |
固件版本 |
版本升级 |
固件firmware |
内核加载 |
固件下载 |
firmware版本 |
离线升级 |
固件烧录 |
批量升级 |
数据下载 |
数据同步 |
版本同步 |
移动终端操作系统</t>
  </si>
  <si>
    <t>firmware |
操作系统 |
android操作系统 |
通信总线</t>
  </si>
  <si>
    <t>寄存器 |
存储区 |
flash模式 |
转换数据</t>
  </si>
  <si>
    <t>上电时序 |
触摸屏驱动 |
转换寄存器 |
芯片模式 |
触摸屏芯片 |
复位操作 |
同步寄存器 |
控制复位</t>
  </si>
  <si>
    <t>3  2015.05.06 公开 公开
2015.05.27 实质审查的生效 实质审查的生效
IPC(主分类):G06F9/445
申请日:20150113
2018.01.16 授权 授权</t>
  </si>
  <si>
    <t>CN201410852021.6</t>
  </si>
  <si>
    <t>基于OS虚拟化的多模式OS的系统和其创建、切换方法</t>
  </si>
  <si>
    <t>　本发明提供了一种基于OS虚拟化的多模式OS的系统，用于安卓设备，包括：内核、基于内核启动的至少三个用户态环境、域管理；其中所述至少三个用户态环境包括：用于基础服务的一个用户态环境，其包括安卓的本地服务和域引擎；用于各个不同模式OS的其他各个用户态环境，其分别包括：孵化器、Java服务和应用；所述域管理运行于内核之上，各个不同模式OS运行于域管理之上。还相应提供了基于OS虚拟化的多模式OS的系统创建、切换方法。使用本发明可降低安卓系统内存占用量。</t>
  </si>
  <si>
    <t>一种基于OS虚拟化的多模式OS的系统，用于安卓设备，其特征在于，包括：内核Kernel、基于内核启动的至少三个用户态环境、域管理DomainManager； 　　其中所述至少三个用户态环境包括用于基础服务的一个用户态环境、用于各个不同模式OS的其他各个用户态环境； 　　用于基础服务的用户态环境包括：安卓的本地服务NativeService和域引擎DomainEngine； 　　所述安卓的NativeService用于对内核为应用提供的各服务的访问或调用进行管理； 　　所述DomainEngine用于控制安卓设备上的NativeService提供的各服务允许某一被选模式OS的访问和调用； 　　用于各个不同模式OS的各个用户态环境分别包括：孵化器Zygote、Java服务SystemServer和应用App； 　　所述DomainManager用于控制各个不同模式OS的创建和生命周期管理； 　　所述DomainManager运行于内核之上，各个不同模式OS运行于DomainManager之上。</t>
  </si>
  <si>
    <t>朱勇 |
耿增强</t>
  </si>
  <si>
    <t>2014/12/31</t>
  </si>
  <si>
    <t>G06F  9/48|G06F  9/455</t>
  </si>
  <si>
    <t>　 在安卓设备上，例如手机、平板等移动设备，基于安全的需要，目前采用两种工作模式的操作系统(OS)：普通模式OS和安全模式OS。&lt;br/&gt;　 当安卓设备运行的是普通模式OS时，可执行安全性要求低的应用，例如用户通常的开放式的网络浏览、信息发送等日常应用。当安卓设备运行的是安全模式OS时，则可以执行安全性要求高的特殊应用，比如个人设备办公(Bring Your Own Device)或者个人隐私保护，并限制用户的某些低安全性的应用。其中，上述两种模式的运行环境从操作系统层进行隔离，使得一种模式不影响另一种模式。&lt;br/&gt;　 为了在安卓设备上可实现运行两种不同模式OS，目前有三种技术方案：基于虚拟机的方案，这种方案占用内存多，效率低，不太适合用于移动设备；基于应用容器的方案，这种方案并未完全从操作系统层进行隔离，安全性低但占用内存较小；基于OS虚拟化的方案，这种方案处于上两者的中间状态，安全性低于虚拟机但高于应用容器，内存少于虚拟机但高于应用容器，约是应用容器占用内存的两倍。从安全性和内存占用量来看，基于OS虚拟化的方案更适用于移动设备。&lt;br/&gt;　 如图1示出了基于OS虚拟化的双模式OS的系统构架，包括内核(Kernel)、基于内核启动的两个用户态环境。两个用户态环境，一个用于运行普通模式的OS，另一个用于运行安全模式的OS。每个用户态环境都分别包含一套安卓的本地服务(NativeService)、孵化器(Zygote)、Java服务(SystemServer)和应用(App)。其中：&lt;br/&gt;　 应用是指在安卓系统中运行的各种应用，如：联系人，日历，各种社交应用，游戏等。&lt;br/&gt;　 Java服务是安卓系统中为应用提供管理和服务的进程，它包含：安卓包管理，窗口管理，应用栈管理等。&lt;br/&gt;　 孵化器是安卓系统的Java虚拟机进程，负责创建所有的应用进程和Java服务进程。&lt;br/&gt;　 本地服务是安卓系统非Java的服务进程，主要是用来为各个应用对内核的描述的各硬件资源(如对应的驱动端口，或设备文件)的访问或调用进行管理。例如对内核提供的显示服务(SurfaceFlinger)、声音服务、视频服务、视频播放引擎(NuPlayer)服务、蓝牙(BT)服务、Wifi等服务的访问或调用进行管理，管理的内容包括根据应用的访问或调用为该应用分配内核的上述某服务，或连接或断开到内核的上述某服务等。例如根据某应用的调用请求，控制将内核提供的声音服务(如对应的驱动接口，或声音设备描述文件的接口)分配给该应用。&lt;br/&gt;　 名称空间和分组控制器(Namespace+Control Groups)是内核提供的一套资源隔离的机制和限制资源使用的机制，各用户态环境基于该特性启动，从而实现不同模式的OS的运行环境从操作系统层进行隔离，不同模式的OS之间不相互影响。&lt;br/&gt;　 当安卓设备启动后，依次启动所述两个用户态环境并进入一用户态环境，即进入一种模式的OS，当需要切换时，则通知内核，由内核控制切换进入另一用户态环境，即切换至另一模式的OS。&lt;br/&gt;　 这种方式下，启动的两个用户态环境都分别包含一套安卓的本地服务、孵化器、Java服务和应用，因此其所占内存需要较大，约是启动一份用户态环境所需内存的两倍。如何能够降低其内存占用量，是有待于解决的技术问题。</t>
  </si>
  <si>
    <t>　 本发明涉及安卓系统的移动设备的安全技术领域，特别是指一种基于OS虚拟化的多模式系统和其创建、切换方法。</t>
  </si>
  <si>
    <t>[0056]　 如图2示出了本发明基于OS虚拟化的多模式OS的系统构架图，该实施例中，是以双模式OS的系统构架为例进行说明，包括内核(Kernel)、基于内核启动的第一、二、三用户态环境、域管理(DomainManager)模块，其中： [0057]　 第一用户态环境用于基础服务，包括安卓的本地服务(NativeService)和一域引擎(DomainEngine)模块。NativeService的作用与背景技术所述相同，主要是用来对内核为应用提供的各服务的访问或调用进行管理。DomainEngine主要负责安卓设备上的NativeService提供的当前各服务允许由哪个模式OS访问和调用，或者说负责将安卓设备当前控制权交给哪个模式OS，从而实现对不同模式OS的应用访问或调用设备资源进行控制和管理；还负责不同模式OS间的通信，如负责安全模式从普通模式分享部分信息，比如联系人信息等。 [0058]　 第二、三用户态环境都分别包含一套孵化器(Zygote)、Java服务(SystemServer)和应用(App)，第二、三用户态环境分别用于普通模式OS和安全模式OS。 [0059]　 DomainManager运行于内核之上，普通模式OS和安全模式OS运行于DomainManager之上。DomainManager负责普通模式OS和安全模式OS的创建和生命周期管理，包括管理普通模式OS和安全模式OS的文件系统。其中，普通模式OS和安全模式OS可以使用不同的文件系统和系统映像(img文件)，普通模式OS和安全模式OS还可以是不同安卓系统的版本。 [0061]　 由上，由于如图2示出的本发明的所述系统构架图，采用了一套安卓系统原生的NativeService，由不同模式OS共享，而不像背景技术描述的采用了多套NativeService，从而节省了大量内存，从而提高了系统的性能。图2所示的例子进一步扩展，还可以设置与第二用户态环境相同的第四用户态环境，实现基于OS虚拟化的三模式OS。 [0063]　 如图3示出了双模式OS的系统的创建流程，当安卓设备开机后，包括如下步骤： [0064]　 步骤310：开机加电，通过汇编语言编写的bootloader进行底层硬件初始化，也就是完成CPU等相关硬件的初始化过程，并加载内核代码，最终跳转到内核的启动程序。这个过程与现有的安卓设备启动过程相同，不再赘述。 [0065]　 步骤320：Linux内核的引导过程。 [0066]　 该过程依次包括：kernel核心初始化，如内存初始化，打开中断，初始化进程表等等；驱动初始化；启动内核后台(daemons)线程；安卓根(root)文件系统；以及启动第一个用户级进程init。这个过程与现有的安卓设备启动过程相同，不再赘述。 [0067]　 步骤330：init进程启动过程，包括安卓系统的初始化程序，本实施例中还包括依次启动域引擎(DomainEngine)进程、启动本地服务(NativeService)进程。 [0068]　 对于安卓系统手机，init进程的程序位于system/core/init/init.c文件里，该文件是安卓系统特定的初始化程序，通过该进程可以创建或安卓设备文件、进程文件和/或系统文件节点，以及启动该配置文件中的指定的脚本文件以启动指定的服务或进程。本例中，即通过配置文件指定依次启动所述的DomainEngine、NativeService和后文所述的域管理(DomainManager)。 [0069]　 所启动的DomainEngine进程提供的功能主要负责安卓设备上的NativeService提供的各服务允许由哪个模式OS访问和调用，开机后的默认配置是允许由普通模式OS访问和调用NativeService提供的各服务。 [0070]　 所启动的NativeService进程包括对内核提供的显示服务(SurfaceFlinger)、声音服务、视频服务、视频播放引擎(NuPlayer)服务、蓝牙(BT)服务、Wifi等服务的访问和调用进行管理，与现有的本地服务所含内容相同，不再赘述。 [0071]　 当DomainEngine和NativeService进程启动后，即完成了用于基础服务的第一用户态环境的启动。 [0072]　 步骤340：init进程启动DomainManager进程。 [0073]　 其中，通过DomainManager进程可以进行普通模式OS和安全模式OS的创建和生命周期管理，以及对普通模式OS和安全模式OS的文件系统的管理。 [0074]　 步骤350：DomainManager进程创建普通模式OS，该普通模式OS的创建过程包括： [0075]　 启动孵化器(zygote)进程，由zygote进程启动java服务(SystemServer)进程，并由SystemServer进程启动各个应用(app)。这个依次启动的过程与背景技术中的启动过程相同，不再赘述。 [0076]　 其中，当普通模式OS启动后，由DomainEngine控制在基础服务的data数据域中(例如记录在如//data目录下)记录交互模式为普通模式OS，且记录当前普通模式OS下NativeService提供的各个服务的当前状态，例如显示服务、声音、wifi、bt、声音和摄像头等设备资源的状态参数。所述状态参数包括是否被开启，被分配给哪个应用等。 [0077]　 步骤360：DomainManager进程在后台创建安全模式OS，该OS的创建过程与创建普通模式OS过程不同之处包括： [0078]　 设置安全模式OS的显示层为不可见，如SafeOsFramelayer＝invisible； [0079]　 使安全模式OS各应用与NativeService提供的各个服务的连接状态为断开状态。 [0080]　 由上，则完成了双模式OS的系统的创建过程。由上可以看出，本发明方法仅启用了一个NativeService进程，相对于图1示出的现有技术，大大减小了系统资源、如内存的占用量。 [0081]　 另外需要说明的是，上述步骤360可以与步骤350同时执行。但为了能够在安卓系统启动后尽快的进入用户的可用模式，故延迟执行步骤360，以在执行步骤350时有足够的系统资源。 [0082]　 需要说明的是，当启动完毕后，当前模式OS下的应用访问NaitveService时，是通过内核里的Binder进程实现进程间通信，由于Binder进程间通信机制是安卓系统原生的进程间通信机制，不再对此进行赘述。 [0083]　 如图4示出的双模式OS的系统切换方法的流程，该例子是从普通模式OS切换到安全模式OS，下面进行详述。 [0084]　 在介绍切换之前，首先对运行于普通模式OS下的安卓设备与切换相关的内容进行说明，包括： [0085]　 1)应用桌面具有一多模式OS切换图标，该图标对应一切换应用，该切换应用可与DomainEngine进程通讯； [0086]　 2)DomainEngine保存的交互模式为普通OS模式，即目前设备控制权由DomainEngine交给普通模式OS； [0087]　 3)DomainEngine控制在基础服务的data数据域中(例如记录在如//data目录下)记录交互模式为普通模式OS，且记录有普通模式OS和安全模式OS时NativeService分别提供的各个服务的状态，例如显示服务、声音服务、wifi服务、bt服务等设备资源的状态参数。所述状态参数包括这些服务对应的资源是否被开启，被分配给哪个应用等。 [0088]　 参见图4，具体切换过程，包括以下步骤： [0089]　 步骤410：安卓设备目前运行于普通模式OS下，检测到其应用桌面上的所述多模式OS切换图标被用户触碰时，多模式OS切换图标对应的切换应用向DomainEngine发送一切换请求，请求DomainEngine把交互模式设为安全模式OS。 [0090]　 步骤420：DomainEngine收到所述请求，执行下述步骤，把设备控制权交给安全模式OS： [0091]　 步骤4201：DomainEngine控制普通模式OS的输入服务(InputService，包括触屏监控服务)停止读取输入设备节点，例如停止对触屏服务的监控； [0092]　 步骤4202：DomainEngine控制NativeService内的显示管理进程设置普通模式OS的显示层为不可见，如设置显示层NormalOsFramelayer＝invisible； [0093]　 步骤4203：DomainEngine控制NativeService保存当前为普通模式OS所提供的各个本地服务的状态，通过文件方式保存至基础服务下的data数据域内，如//data目录下，如当前视频、声音、摄像头的状态参数； [0094]　 步骤4204：DomainEngine控制NativeService各个应用访问NativeService的进程挂起，即断开普通模式OS与视频、声音和摄像头的连接； [0095]　 步骤4205：DomainEngine根据预先保存的安全模式OS下的NativeService状态，恢复安全模式OS下视频、声音、摄像头的播放状态、wifi、bt(bloouetooth)的开启/关闭状态；例如，根据所保存的信息，恢复相应的将某服务给某应用的分配等。 [0096]　 步骤4206：DomainEngine控制显示NativeService的管理模块设置安全模式OS的显示层为可见；如SafeOsFramelayer＝visible； [0097]　 步骤4207：DomainEngine控制安全模式OS输入服务读取输入设备节点； [0098]　 步骤4208：DomainEngine使安全模式OS的各个应用可访问NativeService，保存交互模式为安全模式OS。 [0099]　 此时，切换完成，安卓设备目前运行于安全模式OS下，当然，其应用桌面也会具有一模式OS切换图标，以便于切换回普通模式OS下，其切换过程不再赘述。 [0100]　 另外，上述是以基于OS虚拟化的双模式OS的系统作为实施例进行的描述，不难理解，当为三模式或更多模式OS时，其切换过应用可以增加由用户选择向哪个模式切换的选项，具体创建过程、切换过程与上相同，不再赘述。 [0101]　 以上所述仅为本发明的较佳实施例而已，并不用以限制本发明，凡在本发明的精神和原则之内，所作的任何修改、等同替换、改进等，均应包含在本发明的保护范围之内。</t>
  </si>
  <si>
    <t>使用本发明可降低安卓系统内存占用量。</t>
  </si>
  <si>
    <t>CN103778389A |
CN101599022A |
CN101533434A |
CN101373441A |
US20110154328A1 |
US8270963B1</t>
  </si>
  <si>
    <t>CN106850928B |
WO2017215518 |
WO2017071205 |
CN107515790A |
CN106850928A |
US20170357516A1 |
US10282210B2</t>
  </si>
  <si>
    <t>4.9</t>
  </si>
  <si>
    <t>CN104598309B</t>
  </si>
  <si>
    <t>进程间通信 |
虚拟化 |
硬件资源 |
操作系统层 |
资源隔离 |
执行底层 |
生命周期管理 |
本地服务 |
java服务 |
设备节点</t>
  </si>
  <si>
    <t>linux内核 |
应用进程 |
服务进程 |
用户态 |
安卓系统 |
设备文件 |
系统资源 |
配置文件 |
进程启动 |
内存占用 |
切换方法</t>
  </si>
  <si>
    <t>java虚拟机 |
操作系统</t>
  </si>
  <si>
    <t>内核启动 |
启动程序 |
init进程 |
初始化程序 |
zygote |
当前模式 |
输入服务 |
读取输入 |
孵化器</t>
  </si>
  <si>
    <t>4  2015.05.06 公开 公开
2015.05.27 实质审查的生效 实质审查的生效
IPC(主分类):G06F9/48
申请日:20141231
2017.12.22 授权 授权
2020.02.04 专利权人的姓名或者名称、地址的变更 专利权人的姓名或者名称、地址的变更
号牌文件类型代码=1602
号牌文件序号=10182699967343
IPC(主分类)=G06F   9/48
变更事项=专利权人
变更前=中科创达软件股份有限公司
变更后=中科创达软件股份有限公司
变更事项=地址
变更前=100191 北京市海淀区龙翔路甲1号泰翔商务楼4层
变更后=100083 北京市海淀区清华东路9号创达大厦1层101-105室（东升地区）</t>
  </si>
  <si>
    <t>CN201410842739.7</t>
  </si>
  <si>
    <t>安卓设备的功耗控制方法</t>
  </si>
  <si>
    <t>　本发明提供了一种安卓设备的功耗控制方法，包括步骤：A、记录SurfaceFlinger服务的UI绘制在每个设定周期内的调用次数；B、采用下述公式计算依次相邻的n个设定周期的SurfaceFlinger服务的UI绘制的平均调用次数；所述n为设定的值；faw＝(fw+fw-1+......+fw-n+1)/n；其中faw是当前计算的所述平均调用次数；n是计算所述平均调用次数所设定的周期数；w表示当前处于第w个设定周期，fw表示当前第w设定周期内的调用次数；C、根据当前计算出的所述平均调用次数faw的大小调节CPU的功耗大小；D、返回步骤A。使用本发明，可以实现避免出现安卓设备显示出现画面迟滞的条件下，进行较为灵活的对功耗进行控制。</t>
  </si>
  <si>
    <t>一种安卓设备的功耗控制方法，其特征在于，包括步骤： 　　A、记录SurfaceFlinger服务的UI绘制在每个设定周期内的调用次数； 　　B、采用下述公式计算依次相邻的n个设定周期的SurfaceFlinger服务的UI绘制的平均调用次数；所述n为设定的值； 　　faw＝(fw+fw-1+......+fw-n+1)/n；其中faw是当前计算的所述平均调用次数；n是计算所述平均调用次数所设定的周期数；w表示当前处于第w个设定周期，fw表示当前第w设定周期内的调用次数； 　　C、根据当前计算出的所述平均调用次数faw的大小调节CPU的功耗大小； 　　D、返回步骤A。</t>
  </si>
  <si>
    <t>一种安卓设备的功耗控制方法，其特征在于，包括步骤： 　　A、记录SurfaceFlinger服务的UI绘制在每个设定周期内的调用次数； 　　B、采用下述公式计算依次相邻的n个设定周期的SurfaceFlinger服务的UI绘制的平均调用次数；所述n为设定的值； 　　faw＝(fw+fw-1+......+fw-n+1)/n；其中faw是当前计算的所述平均调用次数；n是计算所述平均调用次数所设定的周期数；w表示当前处于第w个设定周期，fw表示当前第w设定周期内的调用次数； 　　C、根据当前计算出的所述平均调用次数faw的大小调节CPU的功耗大小； 　　D、返回步骤A； 　　其中，步骤C包括： 　　判断所述平均调用次数faw低于第一设定值时，调整CPU处于一低功耗状态； 　　判断所述平均调用次数faw高于第一设定值而低于第二设定值时，调整CPU处于一常规功耗状态； 　　判断所述平均调用次数faw高于第二设定值时，调整CPU处于一高功耗状态； 　　其中，步骤C、D之间还包括： 　　判断超过设定次连续的所述平均调用次数均小于所述第一设定值，使n＝n+1，其中n设定有上限值； 　　其中，步骤C、D之间还包括： 　　判断超过设定次连续的所述平均调用次数均大于所述第二设定值，使n＝n-1，其中n设定有下限值。</t>
  </si>
  <si>
    <t>李文栋 |
杨莹莹</t>
  </si>
  <si>
    <t>李文栋</t>
  </si>
  <si>
    <t>2014/12/30</t>
  </si>
  <si>
    <t>G06F  1/32|G06F 11/30|H04M  1/73</t>
  </si>
  <si>
    <t>G06F1/3234|H04M1/73|Y02D10/00|Y02D30/70|Y02D10/34</t>
  </si>
  <si>
    <t>　 安卓(Android)系统设备(如安卓系统的手机)使用过程中，在某些情况下，显示的内容并不会被频繁的刷新，例如用户通过安卓手机进行文字性内容的阅读时，如电子书的阅读、新闻浏览、社交应用中页面阅读等，大部分时间除了响应用户一些触控操作进行的屏幕刷新、或接收到数据进行显示的屏幕刷新外，大部分屏幕所显示的内容都是出于静态显示，即处于屏幕内容没有被刷新的状态。这种情况下，一般需要比较低的CPU频率或者启用较少的CPU内核(针对多核CPU的情况)就可以完成。&lt;br/&gt;　 同时，由于用户使用手机情况的不确定性，也可能会随时切换到手机显示的内容会被频繁刷新的应用，例如用户在社交应用中输入信息时的即时输入的情况，或打开某动态(例如有flash动画存在)的新闻浏览页面，或切换到其他某应用(例如某游戏)的情况，而对于这些情况下，则需要提高CPU的频率，或者启用较多的内核，以使得安卓系统可以快速响应，不至于出现画面显示迟滞的问题。&lt;br/&gt;　 目前，市场上有一些针对安卓系统的省电应用，其通过设定一个固定的较低的CPU频率或较少的CPU内核的方式实现安卓设备功耗的降低，但是却会导致针对某些对CPU资源占用较大的应用的响应迟滞、画面显示迟滞的问题。&lt;br/&gt;　 因此，如何实现对安装设备功耗灵活的控制，是有待解决的技术问题。</t>
  </si>
  <si>
    <t>　 本发明涉及一种安卓设备，特别是指一种安卓设备的功耗控制方法。</t>
  </si>
  <si>
    <t>[0024]　 在介绍本发明之前，首先介绍下安卓系统屏幕刷新的机制： [0025]　 安卓系统中运行有各个安卓应用，每个安卓应用程序会对应着一个或多个图形界面(UI)，每个UI在屏幕上有他的位置、大小以及要显示的内容。而安卓系统的屏幕显示内容的绘制和刷新是依靠SurfaceFlinger服务实现的。安卓应用程序与SurfaceFlinger服务是运行在不同的进程中的，它们采用Binder进程间通信机制来进行通信。安卓应用程序在通知SurfaceFlinger服务来绘制自己的UI的时候，需要将UI元数据传递给SurfaceFlinger服务，例如，要绘制UI的位置、大小等信息，以及内容；然后，由SurfaceFlinger服务负责绘制、渲染安卓应用程序的UI，并将绘制的UI置入缓存队列中，然后依次将缓存的内容传输至视频设备内核驱动(FB/V4L2)处理进行屏幕显示，也就是进行屏幕显示内容的刷新。 [0026]　 其中，当SurfaceFlinger服务被创建后，系统会启动一个监听线程，该监听线程监听是否有安卓应用通知SurfaceFlinger服务绘制UI的请求，并在监听到请求时，通知SurfaceFlinger服务响应该绘制UI的请求，由SurfaceFlinger执行UI的绘制以进行屏幕刷新的操作。其中，大部分安卓系统的所述监听线程所述默认的检测频率是60次/秒，或者说检测周期是1/60秒。 [0027]　 由上可见，所有的屏幕刷新操作都会经过SurfaceFlinger服务执行UI的绘制的过程。基于此，本发明设置一线程去检测一定时间内SurfaceFlinger服务的UI绘制的调用次数，并据此去控制CPU的功耗，实现较为灵活的对功耗进行控制，并且避免出现安卓设备显示出现画面迟滞的问题。如图1示出了依据此原理的本发明的第一实施例的流程图，包括以下步骤： [0028]　 步骤110：在SurfaceFlinger服务中运行有一单独线程，该线程用来在每个周期内记录SurfaceFlinger服务绘制UI的调用次数。 [0029]　 其中，所述的周期的时长可以被设定，例如可以配置为2秒，即各个周期T1＝T2＝T3＝T4......＝2秒。 [0030]　 步骤120：计算依次相邻的设定数量周期的SurfaceFlinger服务绘制UI的平均调用次数。 [0031]　 本例中，依次相邻的设定数量的周期数量设为n，n值可为3，即为依次相邻的三个周期。例如以T为一个周期的话，T3、T2和T1；T4、T3和T2；T5、T4和T3；T6、T5和T4这些都分别是依次相邻的三个周期。 [0032]　 本步骤可以采用下述公式计算： [0033]　 faw＝(fw+fw-1+......+fw-n+1)/n；其中： [0034]　 faw是当前所计算的平均调用次数；n是计算所述平均调用次数所使用的周期数，本例中n＝3；w表示当前处于第w个周期，fw表示当前第w周期的所述调用次数，相应的fw-1、fw-2分别表示第w-1、w-2周期的所述调用次数。 [0035]　 步骤130：根据当前所计算出的所述平均调用次数faw的大小，调节CPU的功耗大小。 [0036]　 其中，所计算的所述平均调用次数的值越大，则相应的控制使CPU的功耗越大，反之则越小。使CPU功耗增大包括提高CPU频率、增加启用的CPU内核数量。 [0037]　 其中，可以预先根据所计算的所述平均调用次数与CPU功耗的调整建立曲线函数，根据该曲线函数进行调整。也可以采用区间函数，例如，可将平均调用次数根据多少设置为下述三个区间： [0038]　 当位于低于第一设定值的区间内时，认为一定时间内没有屏幕刷新需求，定义为Idle状态；此时调整CPU处于一低的功耗状态，该功耗状态低于下述的常规功耗状态。其中，该状态下的CPU的设定状态可以通用预先测试结果设定。预先测试时，测试屏幕保持亮起状态并且无刷新状态下需要的最低CPU频率和最少启用核心数，并保证在这个最低状态下，不影响其他后台应用程序的启动、使用，少量的屏幕刷新，如屏幕的翻页，应用的动画效果实现等。 [0039]　 当位于高于第一设定值而低于第二设定值的区间内时，认为一定时间内屏幕刷新需求较少，定义为Working状态；此时调整CPU处于一常规功耗状态，如半负荷状态，以能正常响应屏幕刷新操作。 [0040]　 当位于高于第二设定值的区间时，认为一定时间内屏幕刷新需求较多，定义为Busy状态；此时调整CPU处于一高功耗状态，如CPU接近满负荷状态，以对屏幕刷新操作进行快速响应，以及对用户的其他操作进行快速处理。该高功耗状态高于上述的常规功耗状态。 [0041]　 步骤140：返回步骤110，执行下一次功耗控制。 [0042]　 由上，则完成了根据一定时间内SurfaceFlinger服务绘制UI的调用次数去控制CPU的功耗，实现了根据实际的UI的调用次数，也就是屏幕刷新情况，去控制CPU的功耗。 [0043]　 进一步的，本发明还提供了第二实施例，在该实施例中，对于上述步骤120所述设定数量周期的数量值不是固定不变的，是可以进行动态调整的。为了描述方便，将该设定数量周期的数量值仍记录为n，且设定n变化的上限值nmax和下限值nmin，其中nmin＝1，nmax可设定为6。 [0044]　 其中，本第二实施例的步骤具体设置在上述第一实施例的步骤130与步骤140之间，具体包括： [0045]　 步骤1351：判断超过设定次，如4次连续的平均调用次数，即faw、faw-1、faw-2、faw-3均小于步骤130中所述第一设定值，即均对应为Idle状态时，则使该设定数量周期数值增大，如使n＝n+1。例如n为3时，则判断出4次连续的3个周期均对应为Idle状态，则使得n增大为4。当n为4时，若以T为一个周期的话，T4、T3、T2和T1；T5、T4、T3和T2；T6、T5、T4和T3这些都分别是依次相邻的四个周期。 [0046]　 例如，对应步骤1351中的例子，则在下次的步骤120中，步骤120变更为下述公式计算所述平均调用次数： [0047]　 faw+1＝(fw+1+fw+......+fw+1-n+1)/n，n＝4。 [0048]　 通过上述的n增大的调整，若在Idle状态时，某下个周期出现记录SurfaceFlinger服务绘制UI的调用次数突然增多时，其下次的步骤120计算的平均调用次数由于分母的增多，并不会反应平均次数的剧烈变化，因此在下次的步骤130中可能仍被判断为处于Idle状态，也可能被判断为Working状态，并不会马上调整到Busy状态(假设按照原n为3时的情况计算需调整到Busy值)对应的CPU功耗，这样，对于Idle状态下屏幕刷新情况偶然提高时，仍保持较低的CPU功耗。 [0049]　 需要说明的是，步骤1351是设定在连续的n个周期均对应为Idle状态的前提下，若下次的步骤130被判断为Working状态，则在下次步骤130执行完后，n将被复位至默认值，如设定的n＝3。 [0050]　 步骤1352：另一方面，当判断超过设定次，如4次连续的平均调用次数，即faw、faw-1、faw-2、faw-3均大于步骤130中所述第二设定值，即均对应为Busy状态时，则使该设定数量周期数值减小，如使n＝n-1。例如n为3时，则判断4次连续的3个周期均对应为Busy状态，时，则使得n减小为2。此时，若以T为一个周期的话，T4和T3、T3和T2这些都分别是依次相邻的两个周期。 [0051]　 例如，对应步骤1352中的例子，则在下次的步骤120中，步骤120变更为下述公式计算所述平均调用次数： [0052]　 faw+1＝(fw+1+fw)/n，n＝2。 [0053]　 通过上述的n减小的调整，若在Busy状态时，某下个周期出现记录SurfaceFlinger服务绘制UI的调用次数突然下降时，其下次步骤120计算的平均调用次数由于分母的减少，平均次数的反应也会较为灵敏，因此在下次步骤130中可能被判断为处于Working状态(假设按照原n为3时的情况计算被判断处于Busy值)，则会马上调整到Working状态(假设按照原n为3时的情况计算需维持原Busy值)对应的CPU功耗，这样，对于Busy状态下屏幕刷新情况的突然降低时，能及时的降低CPU功耗。 [0054]　 需要说明的是，步骤1352是设定在连续的n个周期均对应为Busy状态的前提下，若下次的步骤130被判断为Working状态，则在下次步骤130执行完后，n将被复位至默认值，如设定的n＝3。 [0055]　 可见，通过第二实施例，可以进一步尽量的降低CPU的功耗。 [0056]　 以上所述仅为本发明的较佳实施例而已，并不用以限制本发明，凡在本发明的精神和原则之内，所作的任何修改、等同替换、改进等，均应包含在本发明的保护范围之内。</t>
  </si>
  <si>
    <t>使用本发明，可以实现避免出现安卓设备显示出现画面迟滞的条件下，进行较为灵活的对功耗进行控制。</t>
  </si>
  <si>
    <t>CN103984538A |
CN103677836A |
CN103631582A |
CN102004646A |
US20130138987A1</t>
  </si>
  <si>
    <t>CN107360317B |
CN107360317A |
US11277798B2</t>
  </si>
  <si>
    <t>CN104598008B</t>
  </si>
  <si>
    <t>cpu频率 |
正常响应 |
功耗状态 |
低功耗状态 |
labwindows |
功耗控制 |
功耗控制方法 |
控制cpu</t>
  </si>
  <si>
    <t>屏幕刷新 |
后台应用程序 |
安卓系统 |
应用程序 |
屏幕显示内容 |
执行ui |
响应用户 |
ui绘制</t>
  </si>
  <si>
    <t>idle状态 |
busy状态 |
内核驱动 |
cpu内核 |
刷新操作 |
进程间通信机制</t>
  </si>
  <si>
    <t>动态调整 |
multi-projector display system |
设定周期 |
周期数 |
检测周期 |
平均次数 |
返回步骤 |
初始值 |
设定值 |
公式计算</t>
  </si>
  <si>
    <t>4  2015.05.06 公开 公开
2015.05.27 实质审查的生效 实质审查的生效
IPC(主分类):G06F1/32
申请日:20141230
2017.07.11 授权 授权
2018.05.15 专利申请权、专利权的转移 专利权的转移
IPC(主分类):G06F   1/32
登记生效日:20180426
变更事项:专利权人
变更前权利人:中科创达软件股份有限公司
变更后权利人:中科创达(重庆)汽车科技有限公司
变更事项:地址
变更前权利人:100191 北京市海淀区龙翔路甲1号泰翔商务楼4层
变更后权利人:401120 重庆市渝北区仙桃街道数据谷东路19号</t>
  </si>
  <si>
    <t>CN201410737416.1</t>
  </si>
  <si>
    <t>一种用WiFi网络扩展手机无线网络业务的方法</t>
  </si>
  <si>
    <t>　本发明手机一种用WiFi网络扩展手机无线网络业务的方法，其特征在于包括步骤1语音业务的网络切换、步骤2应答2G/3G来电以及步骤3通过WiFi网络呼出电话。本发明能够利用WiFi网络来扩展正常的2G/3G语音业务，以解决手机用户无法在独立于无线运营商网络的WiFi网络环境下的进行语音业务无缝切换的问题。</t>
  </si>
  <si>
    <t>本发明提出的一种用WiFi网络扩展手机无线网络业务的方法，其特征在于：包括：语音业务的网络切换、应答2G/3G来电以及通过WiFi网络呼出电话的基本步骤，其中： 　　步骤1，语音业务的网络切换： 　　步骤1.1，手机监测到当前网络是所期望进行语音业务的WiFi网络； 　　步骤1.2，手机向WiFi交换机发送转接来电请求； 　　步骤1.3，WiFi交换机进入等待网络来电的状态； 　　步骤1.4，手机向网络发送呼叫转移请求，将来电转移至WiFi交换机转接号码，语音业务网络切换完成，WiFi交换机电话转接模块开始工作； 　　步骤2，应答2G/3G来电： 　　步骤2.1，网络将给手机的电话转接至WiFi交换机转接号码，WiFi交换机接到网络发送的语音电话的请求； 　　步骤2.2，WiFi交换机电话转接模块向手机发送呼转连接请求； 　　步骤2.3，手机应答WiFi交换机发来的呼转连接请求； 　　步骤2.4，WiFi交换机电话转接模块指令WiFi交换机应答前述语音来电，同时发送MT SIP电话请求给手机； 　　步骤2.5，手机建立与WiFi交换机之间的SIP电话连接，并进入等待转接来电状态； 　　步骤2.6，WiFi交换机在成功应答前述语音来电后，将该电话与前述SIP call进行桥接； 　　步骤2.7，WiFi交换机电话转接模块向手机电话功能模块/WiFi功能模块发送电话桥接通知； 　　步骤2.8，手机进入通话状态； 　　步骤2.9，当通话结束时，手机向WiFi交换机发送电话结束请求； 　　步骤2.10，WiFi交换机同时断开前述SIP电话和语音来电； 　　步骤3，通过WiFi网络呼出电话： 　　步骤3.1，手机向WiFi交换机电话转接功能模块发送转接电话呼出请求； 　　步骤3.2，WiFi交换机电话转接功能模块指令WiFi交换机向呼出请求中所带目的号码发送呼叫请求，同时返送MT SIP电话请求给手机； 　　步骤3.3，手机建立与WiFi交换机之间的SIP电话连接，并进入等待接听状态； 　　步骤3.4，WiFi交换机电话转接功能模块在成功建立与呼出目标号码的通话后，将该电话与前述SIP电话进行桥接； 　　步骤3.5，WiFi交换机电话转接功能模块向手机发送电话桥接通知； 　　步骤3.6，手机进入通话状态； 　　步骤3.7，当通话结束时，手机向WiFi交换机电话转接功能模块发送电话结束请求； 　　步骤3.8，WiFi交换机电话转接功能模块同时断开前述SIP电话和语音电话。</t>
  </si>
  <si>
    <t>一种用WiFi网络扩展手机无线网络业务的方法，其特征在于：包括：语音业务的网络切换、应答2G/3G来电以及通过WiFi网络呼出电话的基本步骤，其中： 　　步骤1，语音业务的网络切换： 　　步骤1.1，手机监测到当前网络是所期望进行语音业务的WiFi网络； 　　步骤1.2，手机向WiFi交换机发送转接来电请求； 　　步骤1.3，WiFi交换机进入等待网络来电的状态； 　　步骤1.4，手机向网络发送呼叫转移请求，将来电转移至WiFi交换机转接号码，语音业务网络切换完成，WiFi交换机电话转接模块开始工作； 　　步骤2，应答2G/3G来电： 　　步骤2.1，网络将给手机的电话转接至WiFi交换机转接号码，WiFi交换机接到网络发送的语音电话的请求； 　　步骤2.2，WiFi交换机电话转接模块向手机发送呼转连接请求； 　　步骤2.3，手机应答WiFi交换机发来的呼转连接请求； 　　步骤2.4，WiFi交换机电话转接模块指令WiFi交换机应答前述语音电话，同时发送MT SIP电话请求给手机； 　　步骤2.5，手机建立与WiFi交换机之间的SIP电话连接，并进入等待转接来电状态； 　　步骤2.6，WiFi交换机在成功应答前述语音电话后，将该电话与前述MT SIP电话进行桥接； 　　步骤2.7，WiFi交换机电话转接模块向手机电话功能模块/WiFi功能模块发送电话桥接通知； 　　步骤2.8，手机进入通话状态； 　　步骤2.9，当通话结束时，手机向WiFi交换机发送电话结束请求； 　　步骤2.10，WiFi交换机同时断开前述SIP电话和语音电话； 　　步骤3，通过WiFi网络呼出电话： 　　步骤3.1，手机向WiFi交换机电话转接功能模块发送转接电话呼出请求； 　　步骤3.2，WiFi交换机电话转接功能模块指令WiFi交换机向呼出请求中所带目的号码发送呼叫请求，同时返送MT SIP电话请求给手机； 　　步骤3.3，手机建立与WiFi交换机之间的SIP电话连接，并进入等待接听状态； 　　步骤3.4，WiFi交换机电话转接功能模块在成功建立与呼出目标号码的通话后，将该电话与前述SIP电话进行桥接； 　　步骤3.5，WiFi交换机电话转接功能模块向手机发送电话桥接通知； 　　步骤3.6，手机进入通话状态； 　　步骤3.7，当通话结束时，手机向WiFi交换机电话转接功能模块发送电话结束请求； 　　步骤3.8，WiFi交换机电话转接功能模块同时断开前述SIP电话和语音电话。</t>
  </si>
  <si>
    <t>刘剑 |
何瑾瑜 |
蔡蓉</t>
  </si>
  <si>
    <t>刘剑</t>
  </si>
  <si>
    <t>2014/12/05</t>
  </si>
  <si>
    <t>2018/05/11</t>
  </si>
  <si>
    <t>H04W 76/02|H04W  4/16|H04W 88/06</t>
  </si>
  <si>
    <t>　 现有一些支持WiFi的多模手机能够提供语音通话过程中在WiFi和无线网络之间进行无缝切换的功能，但实现该功能要求WiFi交换机和无线网络交换机绑定或依赖于运营商在网络端对VoWiFi的支持，如果WiFi交换机是独立于无线网络交换机的并且运营商不支持VoWiFi业务，那么手机的上述功能就无法实现了。&lt;br/&gt;　 手机用户希望他们的手机能够在不同的无线网络环境下无缝切换，以最少的资费来进行通信相关的业务，且不会有任何来电或短信信息的丢失，利用WiFi网络是目前可供选择的一种性价比很高的实用网络。&lt;br/&gt;　 目前很多企业或家庭都建有自己的WiFi网络，但这些WiFi网络的交换机并不能与无线运营商的网络交换机绑定。因此，手机用户并不能在这些WiFi网络上享受到语音或数据业务的无缝切换，对手机用户而言无疑是资源的浪费。</t>
  </si>
  <si>
    <t>　 本发明属于手机无线通信技术领域，特别是涉及一种用WiFi网络扩展手机无线网络业务的方法。</t>
  </si>
  <si>
    <t>[0039]　 结合图1，本发明提出的一种用WiFi网络扩展手机无线网络业务的方法，包括如下具体步骤： [0040]　 步骤1，语音业务的网络切换： [0041]　 步骤1.1，手机监测到当前网络是所期望进行语音业务的WiFi网络； [0042]　 步骤1.2，手机向WiFi交换机发送转接来电请求； [0043]　 步骤1.3，WiFi交换机进入等待网络来电的状态； [0044]　 步骤1.4，手机向网络发送呼叫转移请求，将来电转移至WiFi交换机转接号码，语音业务网络切换完成，WiFi交换机电话转接模块开始工作。 [0048]　 步骤2，应答2G/3G来电： [0049]　 步骤2.1，网络将给手机的电话转接至WiFi交换机转接号码，WiFi交换机接到网络发送的语音电话的请求； [0050]　 步骤2.2，WiFi交换机电话转接模块向手机发送呼转连接请求； [0051]　 步骤2.3，手机应答WiFi交换机发来的呼转连接请求； [0052]　 步骤2.4，WiFi交换机电话转接模块指令WiFi交换机应答前述语音来电，同时发送MT SIP电话请求给手机； [0053]　 步骤2.5，手机建立与WiFi交换机之间的SIP电话连接，并进入等待转接来电状态； [0054]　 步骤2.6，WiFi交换机在成功应答前述语音来电后，将该电话与前述SIP call进行桥接； [0056]　 步骤2.8，手机进入通话状态； [0057]　 步骤2.9，当通话结束时，手机向WiFi交换机发送电话结束请求； [0058]　 步骤2.10，WiFi交换机同时断开前述SIP电话和语音来电； [0060]　 步骤2.8中所述的手机进入通话状态，其具体处理过程包括：a.手机在收到WiFi交换机发送的呼转连接请求消息时进行接听或拒绝操作；b.手机向WiFi交换机发送应答呼转的回应确认接听/拒绝来电；c.手机在上述SIP call建立成功后，转入等待转接来电状态；d.手机在收到WiFi交换机发送的电话桥接通知后进入通话状态。 [0061]　 步骤3，通过WiFi网络呼出电话： [0064]　 步骤3.3，手机建立与WiFi交换机之间的SIP电话连接，并进入等待接听状态； [0067]　 步骤3.6，手机进入通话状态； [0072]　 下面结合图3和图4分别说明本发明提出的一种用WiFi网络扩展手机无线网络业务方法的具体实施例。 [0073]　 实施例1：如图3所示，为本发明的第一种用WiFi网络扩展手机无线网络业务的方法，其具体步骤包括： [0074]　 步骤101：手机实时监测当前手机所在WiFi网络的特征并匹配到自己期望的WiFi网络； [0075]　 步骤102：手机向WiFi交换机发送转接来电请求，触发WiFi交换机进入等候网络转接来电状态； [0076]　 步骤103：WiFi交换机收到手机端发来的请求，进入等待网络来电的状态； [0077]　 步骤104：WiFi交换机发送对转接来点请求的回应给手机，报给状态准备就绪； [0078]　 步骤105：手机收到WiFi交换机的回应，启动呼叫转移流程，通知网络将来电转移至WiFi交换机转接号码； [0079]　 步骤106：手机发送呼叫转移请求给网络； [0080]　 步骤107：WiFi交换机收到网络的来电请求后发送呼转连接请求给手机； [0081]　 步骤108：手机回应WiFi交换机应答来电； [0082]　 步骤109：WiFi交换机回应网络接听来电并成功建立语音电话； [0083]　 步骤110：WiFi交换机发送SIP call连接请求给手机，开始SIP call的建立； [0084]　 步骤111：WiFi交换机和手机之间的SIP call连接成功建立； [0085]　 步骤112：WiFi交换机将与网络间的电话同SIP call进行桥接； [0086]　 步骤113：WiFi交换机成功桥接后发送电话桥接通知给手机； [0087]　 步骤114：手机进入通话状态； [0088]　 步骤115：手机结束通话，发送通话结束消息给WiFi交换机； [0089]　 步骤116：WiFi交换机结束于网络的电话连接，同时断开与手机的SIP call。 [0090]　 实施例2：如图4所示，为本发明的第二种用WiFi网络扩展手机无线网络业务的方法，其具体步骤包括： [0091]　 步骤201：手机向WiFi交换机发送转接电话呼出请求； [0092]　 步骤202：WiFi交换机进入呼出等待状态，开始和手机之间SIP call的建立； [0093]　 步骤203：WiFi交换机发送SIP call连接请求给手机； [0094]　 步骤204：WiFi交换机和手机之间的SIP call连接成功建立； [0095]　 步骤205：手机进入等待呼出接听状态； [0096]　 步骤206：WiFi交换机用201中接转电话呼出请求中携带的目标号码向网络发送呼叫请求； [0097]　 步骤207：WiFi交换机进入等待呼叫应答状态； [0098]　 步骤208：网络应答WiFi交换机的呼叫请求； [0099]　 步骤209：WiFi交换机将与网络间的电话同建好的SIP call进行桥接； [0100]　 步骤210：WiFi交换机成功桥接后发送电话桥接通知给手机； [0101]　 步骤211：手机进入通话状态； [0102]　 步骤212：手机结束通话，发送通话结束消息给WiFi交换机； [0103]　 步骤213：WiFi交换机结束与网络的电话连接，同时断开与手机的SIP call。</t>
  </si>
  <si>
    <t>本发明能够利用WiFi网络来扩展正常的2G/3G语音业务，以解决手机用户无法在独立于无线运营商网络的WiFi网络环境下的进行语音业务无缝切换的问题。</t>
  </si>
  <si>
    <t>EP1185061A1 |
CN103888614A |
CN103634765A |
CN103067625A |
CN103051815A |
US20090005024A1</t>
  </si>
  <si>
    <t>CN109982275B |
CN106559591B |
WO2018095079 |
WO2017185381 |
CN109982275A |
CN107819943A |
CN106559591A |
US20190268467A1 |
US10819850B2</t>
  </si>
  <si>
    <t>3.65</t>
  </si>
  <si>
    <t>CN104602361B</t>
  </si>
  <si>
    <t>呼叫请求 |
网络切换 |
语音业务 |
连接请求 |
sip电话 |
呼叫转移请求 |
无线网络业务 |
网络发送 |
交换机发送 |
呼出请求</t>
  </si>
  <si>
    <t>wifi网络 |
手机发送 |
语音电话 |
号码发送 |
呼出电话</t>
  </si>
  <si>
    <t>通话结束 |
语音来电 |
通话状态 |
接听状态 |
发送电话 |
来电请求 |
等待网络 |
目标号码 |
电话转接功能 |
来电状态 |
转接号码</t>
  </si>
  <si>
    <t>手机应答 |
转接电话 |
电话转接 |
扩展手机 |
手机监测 |
手机电话</t>
  </si>
  <si>
    <t>3  2015.05.06 公开 公开
2015.05.27 实质审查的生效 实质审查的生效
IPC(主分类):H04W76/02
申请日:20141205
2018.05.11 授权 授权</t>
  </si>
  <si>
    <t>南京经纬专利商标代理有限公司32200; 吴树山</t>
  </si>
  <si>
    <t>CN201410736665.9</t>
  </si>
  <si>
    <t>一种扩展手机无线语音和短信业务的方法</t>
  </si>
  <si>
    <t>　本发明涉及一种扩展手机无线语音和短信业务的方法，其特征在于包括对手机用户期望的BT设备进行搜索与列表、当网络信号丢失或很差时启动呼叫转移至VOIP号码、应答2G/3G来电以及通过BT设备上的VOIP客户端呼出电话的基本步骤。本发明以采用BT设备上的VOIP客户端来扩展正常的2G/3G语音业务，很好地解决了手机用户在没有无线网络或无线网络质量非常差的环境下不能拨打或接听手机电话或收发短信的问题，使得手机可通过蓝牙命令和个人电脑通信，如发送呼叫转接命令，接收来电提醒，发送接听命令，接收挂断指令，以及发起呼叫命令等，充分发挥了手机应有的功能作用。</t>
  </si>
  <si>
    <t>一种扩展手机无线语音和短信业务的方法，其特征在于：包括对手机用户期望的BT设备进行搜索与列表、当网络信号丢失或很差时启动呼叫转移至VOIP号码、应答2G/3G来电以及通过BT设备上的VOIP客户端呼出电话的基本步骤，其中： 　　步骤1，对手机用户期望的BT设备进行搜索与列表： 　　步骤1.1，手机提供预设用户偏好的BT设备列表的界面； 　　步骤1.2，手机开机时搜索可绑定的BT设备并与上述列表匹配生成当前可用的VOIP BT设备列表； 　　步骤1.3，手机将于当前可用的VOIP BT设备列表中的BT设备进行配对，供用户后期选择使用； 　　步骤2，当网络信号丢失或很差时启动呼叫转移至VOIP号码： 　　步骤2.1，手机提供预设启动呼叫转移信号强度的门限值，并提供界面进行设置； 　　步骤2.2，手机实时将当前网络的信号强度与上述门限值进行比较，当信号强度低于门限值，启动呼叫转移； 　　步骤2.3，手机提供界面供用户确认用于呼叫转移的VOIP BT设备列表； 　　步骤2.4，当用户确认启动呼叫转移后，手机进行规范定义的呼叫转移流程； 　　步骤2.5，在呼叫转移成功后，手机发送呼转启动BT命令通知目标BT设备上的VOIP客户端； 　　步骤2.6，VOIP客户端受到上述BT命令后进入呼叫转移等待工作模式； 　　步骤3，应答2G/3G来电： 　　步骤3.1，网络会将来电转移至选定的BT设备上的VOIP号码，VOIP客户端收到来电会发送BT命令给手机确认是否接听； 　　步骤3.2，VOIP客户端会建立与手机之间的BT语音通道并关闭本地语音通道； 　　步骤3.3，用户通过手机来电显示界面确认是否接听，并发送BT命令通知VOIP客户端； 　　步骤3.4，手机将来电号码记录至手机通话记录； 　　步骤3.5，手机回应接听电话后进入通话状态； 　　步骤3.6，VOIP客户端会根据上诉BT命令回应网络接听或拒绝； 　　步骤3.7，VOIP客户端接听电话后进入通话状态； 　　步骤3.8，当通话结束时，手机向VOIP客户端发送通话结束BT命令； 　　步骤4，通过BT设备上的VOIP客户端呼出电话： 　　步骤4.1，手机向VOIP客户端发送呼出电话BT命令，命令中携带呼出号码； 　　步骤4.2，手机发送上述BT命令后进入等待接听状态； 　　步骤4.3，手机与VOIP客户端建立BT语音通道； 　　步骤4.4，VOIP客户端用上述命令中的呼出号码拨出电话，进入等待接听状态； 　　步骤4.5，呼出号码接听后手机和VOIP客户端进入通话状态； 　　步骤4.6，当通话结束时，手机向VOIP客户端发送通话结束BT命令。</t>
  </si>
  <si>
    <t>一种扩展手机无线语音和短信业务的方法，其特征在于：包括对手机用户期望的BT设备进行搜索与列表、当网络信号丢失或很差时启动呼叫转移至VOIP号码、应答2G/3G来电以及通过BT设备上的VOIP客户端呼出电话的基本步骤，其中： 　　步骤1，对手机用户期望的BT设备进行搜索与列表： 　　步骤1.1，手机提供预设用户偏好的BT设备列表的界面； 　　步骤1.2，手机开机时搜索可绑定的BT设备并与上述列表匹配生成当前可用的VOIP BT设备列表； 　　步骤1.3，手机将于当前可用的VOIP BT设备列表中的BT设备进行配对，供用户后期选择使用； 　　步骤2，当网络信号丢失或很差时启动呼叫转移至VOIP号码： 　　步骤2.1，手机提供预设启动呼叫转移信号强度的门限值，并提供界面进行设置； 　　步骤2.2，手机实时将当前网络的信号强度与上述门限值进行比较，当信号强度低于门限值，启动呼叫转移； 　　步骤2.3，手机提供界面供用户确认用于呼叫转移的VOIP BT设备列表； 　　步骤2.4，当用户确认启动呼叫转移后，手机进行规范定义的呼叫转移流程； 　　步骤2.5，在呼叫转移成功后，手机发送呼转启动BT命令通知目标BT设备上的VOIP客户端； 　　步骤2.6，VOIP客户端收到上述BT命令后进入呼叫转移等待工作模式； 　　步骤3，应答2G/3G来电： 　　步骤3.1，网络会将来电转移至选定的BT设备上的VOIP号码，VOIP客户端收到来电会发送BT命令给手机确认是否接听； 　　步骤3.2，VOIP客户端会建立与手机之间的BT语音通道并关闭本地语音通道； 　　步骤3.3，用户通过手机来电显示界面确认是否接听，并发送BT命令通知VOIP客户端； 　　步骤3.4，手机将来电号码记录至手机通话记录； 　　步骤3.5，手机回应接听电话后进入通话状态； 　　步骤3.6，VOIP客户端会根据上述BT命令回应网络接听或拒绝； 　　步骤3.7，VOIP客户端接听电话后进入通话状态； 　　步骤3.8，当通话结束时，手机向VOIP客户端发送通话结束BT命令； 　　步骤4，通过BT设备上的VOIP客户端呼出电话： 　　步骤4.1，手机向VOIP客户端发送呼出电话BT命令，命令中携带呼出号码； 　　步骤4.2，手机发送上述BT命令后进入等待接听状态； 　　步骤4.3，手机与VOIP客户端建立BT语音通道； 　　步骤4.4，VOIP客户端用上述命令中的呼出号码拨出电话，进入等待接听状态； 　　步骤4.5，呼出号码接听后手机和VOIP客户端进入通话状态； 　　步骤4.6，当通话结束时，手机向VOIP客户端发送通话结束BT命令。</t>
  </si>
  <si>
    <t>2018/05/15</t>
  </si>
  <si>
    <t>H04W  4/16|H04W 76/02</t>
  </si>
  <si>
    <t>H04W4/16|H04W76/15</t>
  </si>
  <si>
    <t>　 移动用户希望他们的手机能够在不同的无线网络环境下无缝切换，以最少的资费来进行通信等相关业务，且不会有任何来电信息或短信被丢失。VOIP是一种低成本的通话方式，但是对大部分手机而言，VOIP业务并没有得到广泛应用，因为它需要额外的网络支持。&lt;br/&gt;　 移动用户通常会遇到在没有无线信号覆盖的区域内使用手机，如进行无线设备测试的屏蔽工作间、乘座电梯、影院等场所。在这些区域里，因为没有实网的无线信号覆盖，移动用户无法用他们的手机打电话或接听电话，这样有可能让他们错过一些重要的电话或讯息。&lt;br/&gt;　 蓝牙和VOIP对于个人电脑来说是基本功能，越来越多的手机即使是低端手机也集成了蓝牙功能。基于个人电脑和手机都支持蓝牙功能，且PC端的VOIP客户端使用比较普遍，在此基础上，如果采用一种在蓝牙连接方式下，通过PC端的扩展VOIP客户端来自动转接手机的语音通话或短信业务的方法，这样用户就可在没有无线网络覆盖的区域或者信号很弱的区域正常使用手机，既不会丢失任何重要的信息，又能节省资费。</t>
  </si>
  <si>
    <t>　 本发明属于手机无线通信技术领域，特别是涉及一种扩展手机无线语音和短信业务的方法。</t>
  </si>
  <si>
    <t>[0046]　 结合图1，本发明提出的一种扩展手机无线语音和短信业务的方法，包括如下具体步骤： [0047]　 步骤1，对手机用户期望的BT设备进行搜索与列表： [0048]　 步骤1.1，手机提供预设用户偏好的BT设备列表的界面； [0049]　 步骤1.2，手机开机时搜索可绑定的BT设备并与上述列表匹配生成当前可用的VOIPBT设备列表； [0050]　 步骤1.3，手机将于当前可用的VOIP BT设备列表中的BT设备进行配对，供用户后期选择使用。 [0051]　 其中：步骤1.1中所述的手机提供预设用户偏好的BT设备列表的界面，是指手机预设用户可用的带VOIP客户端的BT设备清单，在手机启动后被实时更新并连接当前可用于VOIP呼转的BT设备，从而可缩短手机匹配BT设备的时间。 [0052]　 步骤2，当网络信号丢失或很差时启动呼叫转移至VOIP号码： [0053]　 步骤2.1，手机提供预设启动呼叫转移信号强度的门限值，并提供界面进行设置； [0054]　 步骤2.2，手机实时将当前的网络信号强度与上述门限值进行比较，当网络信号强度低于门限值，启动呼叫转移； [0055]　 步骤2.3，手机提供界面供用户确认用于呼叫转移的VOIP BT设备列表； [0056]　 步骤2.4，当用户确认启动呼叫转移后，手机进行规范定义的呼叫转移流程； [0057]　 步骤2.5，在呼叫转移成功后，手机发送呼叫转移启动BT命令通知目标BT设备上的VOIP客户端； [0058]　 步骤2.6，VOIP客户端受到上述BT命令后进入呼叫转移等待工作模式。 [0059]　 其中：步骤2.2中所述的启动呼叫转移，是指当前的网络信号强度低于VOIP呼转启动的门限值时，手机电话业务模块会提示用户选择VOIP呼转的BT设备；所述的呼叫转移流程，是指手机在用户确认进行VOIP呼转时启动3gpp/3gpp2所定义的呼叫转移(Call Forwarding)信令流程，将来电信号呼叫转移至指定的VOIP号码；步骤2.6所述的呼叫转移等待工作模式，是指手机在成功完成呼叫转移后会用BT呼转等待命令通知BT设备上VOIP客户端进入呼转等待工作状态。 [0060]　 步骤3，应答2G/3G来电： [0061]　 步骤3.1，网络会将来电转移至选定的BT设备上的VOIP号码，VOIP客户端收到来电会发送BT命令给手机确认是否接听； [0062]　 步骤3.2，用户通过手机来电显示界面确认是否接听，并发送BT命令通知VOIP客户端； [0063]　 步骤3.3，手机将来电号码记录至手机通话记录； [0064]　 步骤3.4，手机回应接听电话后进入通话状态； [0065]　 步骤3.5，VOIP客户端根据上述BT命令回应网络接听或拒绝； [0066]　 步骤3.6，VOIP客户端接听电话后进入通话状态； [0067]　 步骤3.7，当通话结束时，手机向VOIP客户端发送通话结束BT命令。 [0068]　 其中：步骤3.5中所述的VOIP客户端根据上述BT命令回应网络接听或拒绝，是指BT设备VOIP客户端收到上述呼转等待命令后将进行如下处理：a.VOIP客户端进入呼叫转移等待工作模式；b.在收到网络的来电后VOIP客户端向手机发送呼转连接BT命令；c.VOIP客户端会同时建立与手机之间的BT语音通道并关闭本地语音通道；d.VOIP客户端在收到手机应答呼转的BT回应后会应答网络来电；步骤3.6所述的VOIP客户端接听电话后进入通话状态，是指a.手机在收到VOIP发送的呼转连接BT命令时进行接听或拒绝操作；b.手机进行接听操作后进入通话状态；c.手机会将通话记录进行存储。 [0069]　 步骤4，通过BT设备上的VOIP客户端呼出电话： [0070]　 步骤4.1，手机向VOIP客户端发送呼出电话BT命令，命令中携带呼出号码； [0071]　 步骤4.2，手机发送上述BT命令后进入等待接听状态； [0072]　 步骤4.3，手机与VOIP客户端建立BT语音通道； [0073]　 步骤4.4，VOIP客户端用上述命令中的呼出号码拨出电话，进入等待接听状态； [0074]　 步骤4.5，呼出号码接听后手机和VOIP客户端进入通话状态； [0075]　 步骤4.6，当通话结束时，手机向VOIP客户端发送通话结束BT命令。 [0076]　 其中：步骤4.1中所述的手机向VOIP客户端发送呼出电话BT命令，命令中携带呼出号码，其具体过程是：a.手机进入等待连接状态，等待通话成功；b.手机与VOIP客户端之间建立BT语音通道；c.VOIP客户端用上述电话呼出命令所传目标号码拨打电话，VOIP客户端进入等待接听状态；d.手机和VOIP客户端在对端应答后进入通话状态；e.手机向VOIP客户端发送终止通话BT命令。 [0077]　 下面结合图3至图6分别说明本发明提出的一种扩展手机无线语音和短信业务方法的具体实施例。 [0078]　 实施例1：如图3所示，为第一种用BT设备扩展手机无线语音和短信业务的方法，其具体步骤包括： [0079]　 步骤101:手机实时监测当前手机所能发现的可用来进行呼叫转移的BT设备并将它们同手机配对后生成一个BT设备列表； [0080]　 步骤102：手机监测当前网络信号强度，当前信号强度小于启动呼叫转移的门限值时，手机开始启动呼叫转移； [0081]　 步骤103：手机查询步骤101中生成的BT设备列表中是否有可用于呼转的BT设备； [0082]　 步骤104：步骤103中如果找到可用的BT设备，手机允许用户确认启动呼叫转移流程； [0083]　 步骤105：用户确认启动呼叫转移流程，手机会发送呼叫转移请求给网络，将来电转移至选定的BT设备上的VOIP号码； [0084]　 步骤106：手机确认步骤105中的呼叫转移是否成功； [0085]　 步骤107：如果步骤105中的呼叫转移请求失败，手机发送BT命令给BT设备要求通过运营商ISP申请呼叫转移； [0086]　 步骤108：呼叫转移申请成功后，手机保持与BT设备的配对连接，开始通过BT设备继续无线语音及短信业务。 [0087]　 实施例2：如图4所示，为第二种用BT设备扩展手机无线语音和短信业务的方法，其具体步骤包括： [0088]　 步骤201:网络将给手机的来电转接到BT设备的VOIP客户端； [0089]　 步骤202：VOIP客户端建立与手机的语音通道； [0090]　 步骤203：VOIP客户端发送来电通知BT命令给手机，通知接收来电； [0091]　 步骤204：用户确认是否接受来电； [0092]　 步骤205：如果用户拒绝来电，手机将来电号码存入来电记录并发送BT命令通知VOIP客户端拒绝来电； [0093]　 步骤206：VOIP客户端收到手机命令拒绝来电； [0094]　 步骤207：如果用户接受步骤202中来电，手机发送BT命令通知VOIP客户端接受来电； [0095]　 步骤208：VOIP客户端接受并应答来电； [0096]　 步骤209：手机进入通话状态，用户通过手机进行通话； [0097]　 步骤210：通话结束并挂断电话； [0098]　 步骤211：如果步骤210是由用户挂断电话，手机发送挂断电话BT命令通知VOIP客户端挂断电话并存储来电号码； [0099]　 步骤212：VOIP客户端向网络发送挂断电话请求； [0100]　 步骤213：如果步骤210是由网络挂断电话，VOIP客户端发送BT命令通知手机对方挂断电话； [0101]　 步骤214：手机收到步骤213的通知，存储来电号码并退出通话状态。 [0102]　 实施例3：如图5所示，为第三种用BT设备扩展手机无线语音和短信业务的方法，其具体步骤包括： [0103]　 步骤301:用户通过手机拨打电话； [0104]　 步骤302：手机建立与VOIP客户端的BT语音通道； [0105]　 步骤303：手机发送BT命令通知VOIP客户端向网络发送通话请求； [0106]　 步骤304：VOIP客户端用302中BT命令所带号码向网络发送电话请求； [0107]　 步骤305：手机进入等待接听状态，用户通过手机听到振铃声； [0108]　 步骤306：网络应答步骤304中电话请求； [0109]　 步骤307：如果网络拒绝步骤304中电话请求，VOIP客户端发送BT命令通知手机电话被拒绝； [0110]　 步骤308：手机将拨打号码存入电话记录，回到空闲状态； [0111]　 步骤309：如果网络接听步骤304中电话请求，VOIP客户端发送BT命令通知手机电话接听，手机进入通话状态，用户通过手机进行通话； [0112]　 步骤310：通话结束并挂断电话； [0113]　 步骤311：如果步骤310是由用户挂断电话，手机发送挂断电话BT命令通知VOIP客户端挂断电话； [0114]　 步骤312：手机将拨打的号码存入通话记录； [0115]　 步骤313：VOIP客户端向网络发送挂断电话请求； [0116]　 步骤314：如果步骤210是由网络挂断电话，VOIP客户端发送BT命令通知手机对方挂断电话； [0117]　 步骤315：手机收到步骤213的通知，存储来电号码并退出通话状态。 [0118]　 实施例4：如图6所示，为第四种用BT设备扩展手机无线语音和短信业务的方法，其具体步骤包括： [0119]　 步骤401:手机检测到BT设备断开或网络信号质量大于启动呼叫转移的门限值； [0120]　 步骤402：手机提示用户是否需要取消呼叫转移； [0121]　 步骤403：手机向网络发送取消呼叫转移请求； [0122]　 步骤404：步骤403中请求成功，手机回到正常状态。</t>
  </si>
  <si>
    <t>本发明以采用BT设备上的VOIP客户端来扩展正常的2G/3G语音业务，很好地解决了手机用户在没有无线网络或无线网络质量非常差的环境下不能拨打或接听手机电话或收发短信的问题，使得手机可通过蓝牙命令和个人电脑通信，如发送呼叫转接命令，接收来电提醒，发送接听命令，接收挂断指令，以及发起呼叫命令等，充分发挥了手机应有的功能作用。</t>
  </si>
  <si>
    <t>CN103152715A |
CN103067625A |
CN101478738A |
CN101222245A |
US20030002479A1 |
US6130933</t>
  </si>
  <si>
    <t>WO2017004780 |
CN112333799A |
CN106954176A |
US10865069B2</t>
  </si>
  <si>
    <t>CN104602214B</t>
  </si>
  <si>
    <t>呼叫转移 |
通话结束 |
通话状态 |
通话请求 |
发送呼叫 |
来电提醒 |
语音通道 |
终止通话 |
呼叫命令 |
启动呼叫 |
设备列表 |
呼出号码 |
voip号码 |
待接听状态</t>
  </si>
  <si>
    <t>拨打电话 |
语音通话 |
接听电话 |
拨出电话 |
手机用户 |
手机拨打电话 |
手机发送 |
短信业务 |
扩展手机 |
手机电话 |
呼出电话</t>
  </si>
  <si>
    <t>无线语音 |
网络信号 |
信号强度 |
工作模式</t>
  </si>
  <si>
    <t>用户确认 |
hard flour |
用户期望</t>
  </si>
  <si>
    <t>3  2015.05.06 公开 公开
2015.05.27 实质审查的生效 实质审查的生效
IPC(主分类):H04W4/16
申请日:20141205
2018.05.15 授权 授权</t>
  </si>
  <si>
    <t>CN201510042022.9</t>
  </si>
  <si>
    <t>一种BYOD模式控制方法、移动设备及系统</t>
  </si>
  <si>
    <t>　本发明公开了一种SE设备、认证服务器及BYOD模式控制方法、移动设备和系统，所述方法在检测到SE设备接入至移动设备后，获取SE设备推送的用户认证信息，并将其发送至认证服务器，供认证服务器进行用户认证；之后，接收认证服务器发送的用户认证结果；若用户通过认证，则控制移动设备进入BYOD模式。可见，本发明借助外置的SE设备及认证服务器实现了移动设备BYOD入口的安全认证，BYOD入口认证的核心环节具体在外置设备中进行，移动设备不必牵涉用户敏感信息的存储及核心认证环节的执行，仅需依据服务器的认证结果进行模式控制即可，可有效规避移动设备上的各种潜在威胁，较高级别地保证了BYOD入口的安全。</t>
  </si>
  <si>
    <t>一种安全附件SE设备，其特征在于，包括： 　　加密模块，用于利用预设加密方法对目标信息进行加密，得到用户认证信息； 　　第一发送模块，用于将所述用户认证信息发送至第一目标设备。</t>
  </si>
  <si>
    <t>2015/01/28</t>
  </si>
  <si>
    <t>2015/04/29</t>
  </si>
  <si>
    <t>H04L  9/32|H04L 29/06</t>
  </si>
  <si>
    <t>H04L  9/32</t>
  </si>
  <si>
    <t>　 随着智能移动设备的发展和普及，BYOD方案逐渐被越来越多的企业接受并使用。&lt;br/&gt;　 BYOD方案是指，当企业员工将自己持有的移动设备从生活模式切换至BYOD模式后，其可在移动设备上使用预先安装的企业应用进行办公。此方案需要解决的主要问题是如何最大程度地保证安全办公，该方案安全问题的最基础部分则是BYOD模式入口的安全保障，当前，BYOD模式入口的安全认证过程一般都在移动设备上进行，然而移动设备极易受到各种恶意攻击，具有较大的安全隐患，从而导致BYOD入口的安全程度较低。因此，提供一种能够更高级别地保障BYOD入口安全的BYOD模式控制方法十分必要。</t>
  </si>
  <si>
    <t>　 本发明属于信息安全认证技术领域，尤其涉及一种BYOD(Bring Your Own Device，携带自己的设备办公)模式控制方法、移动设备和系统。</t>
  </si>
  <si>
    <t>[0057]　 为了引用和清楚起见，下文中使用的技术名词、简写或缩写总结解释如下： [0058]　 BYOD：Bring Your Own Device，指携带自己的设备(多数情况下是指移动设备，本专利范围仅限于有NFC(Near Field Communication，距离无线通讯技术)模块的移动设备)，进行办公操作，比如登陆企业邮箱，企业在线办公等。BYOD方案需要解决的主要问题是在进行办公的时候为设备提供安全保障功能，一般会在设备上区分生活模式和工作模式，切换到工作模式下的时候，企业数据会受到保护。 [0059]　 OTG:OTG是On-The-Go的缩写，是近年发展起来的技术，2001年12月18日由USB Implementers Forum公布，主要应用于各种不同的设备或移动设备间的联接，进行数据交换。特别是PDA、移动电话、消费类设备。OTG技术就是在没有Host的情况下，实现设备间的数据传送。 [0060]　 SE:Secure Element，安全附件，有独立的存储和加解密功能，比如银行业广泛使用的U盾就是一种典型的SE设备。 [0062]　 实施例一 [0063]　 本实施例一公开一种SE设备，参考图1，所述SE设备包括加密模块101和第一发送模块102。 [0064]　 加密模块101，用于利用预设加密方法对目标信息进行加密，得到用户认证信息； [0065]　 第一发送模块102，用于将所述用户认证信息发送至第一目标设备。 [0066]　 本实施例中，所述目标信息是用户个人信息，例如企业员工的姓名，账号、以及一些其他的基本信息等。则所述加密模块具体包括第一加密单元，其用于利用预置私钥对所述用户个人信息进行加密，得到用户认证信息。 [0067]　 即具体地，本实施例的SE设备中预置了一私钥及用户个人信息。从而，在需要对用户身份进行认证时，SE设备可利用其内置的私钥对用户个人信息进行加密，保证用户信息的安全性。后续，可由预置了相应公钥的认证服务器对加密后的用户个人信息进行解密及合法认证。 [0068]　 实施例二 [0069]　 本实施例二中，参考图2，所述SE设备还可以包括用于对认证服务器进行身份认证的服务器认证模块103，所述服务器认证模块103包括： [0070]　 接收单元，用于接收认证服务器的认证请求，所述认证请求包括认证服务器采用预置公钥对服务器随机信息进行加密所得的服务器认证信息，所述服务器随机信息包括随机数以及所述随机数的哈希值； [0071]　 第一解密单元，用于利用预置私钥对所述服务器认证信息进行解密，得到服务器随机信息； [0072]　 第一认证单元，用于利用预设哈希函数对服务器随机信息中的随机数进行哈希运算，若运算所得的哈希值与接收自认证服务器的哈希值相同，则服务器通过认证，触发加密模块工作；否则，若认证失败，则各模块停止工作。 [0073]　 为了进一步加强认证的安全级别，本实施例的SE设备增加了对认证服务器进行身份认证的功能，具体地，SE设备接收认证服务器发送的采用其预置公钥所加密的随机数及该随机数的HASH(哈希值)信息，且SE设备采用其内置的私钥解密认证服务器所发送的信息，若解密成功，则表征SE设备的私钥与认证服务器的公钥相互匹配，实现了对服务器进行初步认证；之后，SE设备继续利用其内置的HASH函数对服务器的随机数进行HSAH运算，如果运算所得的HASH与接收自服务器的HASH值相同，则认证服务器通过认证，否则，认证失败。 [0074]　 相应地，本实施例中，所述目标信息为所述随机数和用户个人信息。则所述加密模块包括： [0075]　 第二加密单元，用于利用预设加密算法对所述随机数及所述用户信息的组合信息进行一次加密，得到一次加密结果； [0076]　 第三加密单元，用于利用所述预置私钥对所述一次加密结果及所述一次加密结果的哈希值进行二次加密，得到用户认证信息，其中，所述一次加密结果的哈希值为利用所述预设哈希函数对所述一次加密结果进行哈希运算所得的数值。 [0077]　 即具体地，认证服务器通过认证后，SE设备会通过两次加密过程产生一个响应信息，供认证服务器依据该响应信息认证SE设备用户的合法性。 [0078]　 本实施例的SE设备有独立的存储和加、解密等能力，能有效防止信息的泄露。相比于实施例一，本实施例的SE设备可与认证服务器进行身份合法性的相互认证，进一步加强了认证的安全级别。 [0079]　 实施例三 [0080]　 本实施例三公开一种认证服务器，参考图3，所述认证服务器包括解密模块301、用户认证模块302和第二发送模块303。 [0081]　 解密模块301，用于利用预设解密方法对接收的用户认证信息进行解密，得到目标信息； [0082]　 用户认证模块302，用于利用所述目标信息对用户进行身份认证，得到用户认证结果； [0083]　 第二发送模块303，用于将所述用户认证结果发送至第二目标设备。 [0084]　 本实施例的认证服务器与实施例一的SE设备相对应，其中，所述解密模块包括第二解密单元，用于利用预置公钥对所述用户认证信息进行解密，得到用户个人信息。 [0085]　 若认证服务器能够利用其内置的公钥对用户认证信息解密成功，且解密后所得的用户个人信息与预先存储的用户个人信息相符，则表征用户身份合法，通过验证；否则，若解密失败或用户个人信息与预先存储的信息不相符，则验证失败。 [0086]　 实施例四 [0087]　 相应于实施例二的SE设备，参考图4，本实施例的认证服务器还包括第三发送模块304，用于发出认证请求，所述认证请求包括采用预置公钥对服务器随机信息进行加密所得的服务器认证信息，所述服务器认证信息包括随机数及采用预设哈希函数对所述随机数进行运算所得的哈希值。 [0088]　 即，在对SE设备进行合法认证之前，认证服务器首先向SE设备发出认证请求，由SE设备对认证服务器的合法性进行认证。 [0089]　 相应地，所述解密模块包括： [0090]　 第三解密单元，用于利用预置公钥对用户认证信息进行一次解密，得到随机数和用户个人信息的一次加密结果，及所述一次加密结果的哈希值； [0091]　 第四解密单元，用于利用预设解密算法对一次解密后的解密结果进行二次解密，得到随机数和用户个人信息的组合信息。 [0092]　 所述用户认证模块包括： [0093]　 第二认证单元，用于利用所述预设哈希函数对所述随机数和用户个人信息的一次加密结果进行哈希运算，若运算得到的哈希值与所述一次解密后所得的哈希值相同，则触发第三认证单元工作；否则，用户认证失败，则触发第二发送模块发送用户认证结果； [0094]　 第三认证单元，用于依据二次解密后所得的用户个人信息继续进行用户认证，并触发第二发送模块发送用户认证结果。 [0095]　 认证服务器接收到用户认证信息后，通过两次解密过程对其进行解密，若解密成功，则实现了对SE设备进行初步认证，之后，继续利用服务器内置的HASH函数对所述随机数和用户个人信息的一次加密结果进行哈希运算，若运算所得的HASH与接收自SE设备的HASH相同，且用户个人信息与预先存储的用户信息相符，则表征用户身份合法，通过验证；否则，若解密失败或哈希值不一致或用户个人信息与预先存储的信息不相符，则验证失败。 [0096]　 实施例五 [0097]　 本实施例公开一种BYOD模式控制方法，该方法基于以上各实施例公开的SE设备及认证服务器，参考图5，所述方法包括： [0098]　 S101：获取所述SE设备推送的用户认证信息，并将所述用户认证信息发送至认证服务器，供认证服务器依据所述用户认证信息进行用户认证； [0099]　 S102：接收认证服务器发送的用户认证结果； [0100]　 S103：若所述用户认证结果为用户通过认证，则控制移动设备进入BYOD模式。 [0101]　 所述方法可应用于移动设备中，从而在用户需要在其移动设备上进入BYOD模式进行企业办公时，可首先将其持有的SE设备(由用户所在企业预先配备)通过OTG(On-The-Go)接口接入移动设备，如图6所示。 [0102]　 移动设备在探测到SE设备接入后，建立与认证服务器之间的连接，从而SE设备和认证服务器间可通过移动设备的中转作用进行BYOD入口的合法性认证。最终，移动设备依据认证服务器的认证结果进行模式控制，若用户通过认证，则启动BYOD模式，实现当前生活模式向BYOD模式的切换，供用户进行企业办公；否则，若用户认证失败，则继续维持当前的生活模式。 [0103]　 由以上方案可知，本发明的BYOD模式控制方法，在检测到SE设备接入至移动设备后，获取SE设备推送的用户认证信息，并将其发送至认证服务器，供认证服务器进行用户认证；之后，接收认证服务器发送的用户认证结果；若用户通过认证，则控制移动设备进入BYOD模式。可见，本发明借助外置的SE设备及认证服务器实现了移动设备BYOD入口的安全认证，BYOD入口认证的核心环节具体在外置设备中进行，移动设备不必牵涉用户敏感信息的存储及核心认证环节的执行，仅需依据服务器的认证结果进行模式控制即可，可有效规避移动设备上的各种潜在威胁，较高级别地保证了BYOD入口的安全。 [0104]　 实施例六 [0105]　 本实施例中，参考图7，所述方法还可以包括以下步骤： [0106]　 S104：接收所述认证服务器发送的认证请求，并将所述认证请求发送至所述SE设备，由所述SE设备依据所述认证请求所包括的服务器认证信息对服务器进行身份认证。 [0107]　 相应于实施例五，本实施例增添了对认证服务器进行身份认证的环节。 [0108]　 当用户需要在其移动设备上进入BYOD模式进行企业办公，并将SE设备接入移动设备后，移动设备会建立其与认证服务器之间的连接。 [0109]　 在此基础上，本实施例中，建立了通信连接的SE设备、用户移动设备及认证服务器间通过信息交互，实现BYOD入口认证的具体过程为： [0110]　 1)认证服务器发出一个“冲击”，该“冲击”为一个加密的数据包，所述数据包包含一个随机数以及该随机数的HASH，它们都由服务器利用其内置的公钥加密，以保证只有合法的SE能解密这个"冲击"； [0111]　 2)SE设备通过移动设备的中转作用接收到所述“冲击”后，利用其内置的私钥解密该“冲击”，得到服务器的随机数及其HASH，之后，SE设备利用预设的HASH函数计算所述随机数的HASH值，若计算所得的HASH与服务器发送的HASH相同，则便可确认服务器的身份合法，从而可以继续执行下面的步骤； [0112]　 3)SE设备读取其预先存储的用户个人信息，将服务器的随机数与用户个人信息组成一个信息序列，并利用预设加密算法对所述信息序列进行加密，得到加密信息，同时利用所述HASH函数计算所述加密信息的HASH，最终SE设备利用其私钥对所述加密信息及其HASH进行加密，形成一个响应信息，并通过移动设备将该响应信息发送至认证服务器； [0113]　 4)认证服务器用其公钥解密响应信息，并验证HASH(利用其预置的HASH函数计算所述信息序列加密信息的HASH，并比较计算值与解密所得HASH值是否一致)，对SE设备进行初步的身份认证；若通过认证，则继续解密用户个人信息，进行用户合法性认证，之后，认证服务器返回认证结果到移动设备； [0114]　 5)若用户通过认证，则表征BYOD入口安全，移动设备自动切换设备到BYOD模式，若用户未通过认证，则不进行模式切换，维持当前的生活模式。 [0115]　 实施利七 [0116]　 本实施例公开一种移动设备，首先，相应于实施例五，参考图8，所述移动设备包括用户信息输送模块801、认证结果接收模块802和控制模块803。 [0117]　 用户信息输送模块801，用于获取所述SE设备推送的用户认证信息，并将所述用户认证信息发送至认证服务器，供认证服务器依据所述用户认证信息进行用户认证； [0118]　 认证结果接收模块802，用于接收认证服务器发送的用户认证结果； [0119]　 控制模块803，用于若所述用户认证结果为用户通过认证，则控制移动设备进入BYOD模式。 [0120]　 相应于实施例六，参考图9，所述移动设备还包括服务器信息输送模块804，用于接收所述认证服务器发送的认证请求，并将所述认证请求发送至所述SE设备，由所述SE设备依据所述认证请求所包括的服务器认证信息对服务器进行身份认证。 [0121]　 对于本发明实施例七公开的移动设备而言，由于其与实施例五至实施例六公开的BYOD模式控制方法相对应，所以描述的比较简单，相关相似之处请参见实施例五至实施例六中BYOD模式控制方法部分的说明即可，此处不再详述。 [0122]　 实施例八 [0123]　 本实施例公开一种BYOD模式控制系统，参考图，所述系统包括以上各实施例公开的SE设备100、移动设备200及认证服务器300，其中，移动设备200借助SE设备100和认证服务器300实现其BYOD模式入口的用户身份认证，并在用户身份认证合法时，控制移动设备进入BYOD模式，供用户进行企业办公。 [0124]　 综上所述，本发明借助外置的SE设备及认证服务器实现了移动设备BYOD入口的安全认证，通过将认证过程转移到外置设备执行，有效规避了移动设备上的各种潜在威胁，增强了BYOD入口的安全性；且本发明利用非对称加密算法来组建认证过程，通过利用SE(SE可保证私钥的安全性)和认证服务器各自发挥的优势，使BYOD入口的安全性得到了进一步提升。 [0125]　 需要说明的是，本说明书中的各个实施例均采用递进的方式描述，每个实施例重点说明的都是与其他实施例的不同之处，各个实施例之间相同相似的部分互相参见即可。</t>
  </si>
  <si>
    <t>可见，本发明借助外置的SE设备及认证服务器实现了移动设备BYOD入口的安全认证，BYOD入口认证的核心环节具体在外置设备中进行，移动设备不必牵涉用户敏感信息的存储及核心认证环节的执行，仅需依据服务器的认证结果进行模式控制即可，可有效规避移动设备上的各种潜在威胁，较高级别地保证了BYOD入口的安全。</t>
  </si>
  <si>
    <t>CN104159224A |
CN103544418A |
CN103259663A |
CN102271042A |
CN101136915A |
US20030172272A1</t>
  </si>
  <si>
    <t>CN112887409B |
CN105847005B |
CN105430150B |
CN112887409A |
CN105847005A |
CN105430150A</t>
  </si>
  <si>
    <t>安全认证 |
认证结果 |
身份认证 |
用户身份认证 |
认证服务器 |
认证请求 |
认证单元 |
用户认证 |
服务器认证信息 |
接收认证 |
认证服务器发送</t>
  </si>
  <si>
    <t>加密算法 |
加密结果 |
解密结果 |
emmons条件 |
加密单元 |
cyclative condensation |
解密单元 |
halocarban |
hallcomide |
哈希运算 |
二次解密 |
哈希值 |
哈希函数</t>
  </si>
  <si>
    <t>用户信息 |
发送用户 |
个人信息 |
信息发送 |
组合信息 |
移动设备</t>
  </si>
  <si>
    <t>cutaway portion |
模式控制</t>
  </si>
  <si>
    <t>3  2015.04.29 公开 公开
2015.05.27 实质审查的生效 实质审查的生效
IPC(主分类):H04L9/32
申请日:20150128
2019.06.07 发明专利申请公布后的驳回 发明专利申请公布后的驳回
IPC(主分类):H04L   9/32
申请公布日:20150429</t>
  </si>
  <si>
    <t>CN201510041957.5</t>
  </si>
  <si>
    <t>一种内存测试方法和系统</t>
  </si>
  <si>
    <t>　本发明的内存测试方法和系统，由以上方案可知，本发明接收用户的压力添加请求，该请求包括压力算法和目标解析区域，所述目标解析区域为待测内存的物理地址所包含的各个预设解析区域中的任意一个区域；之后，将所述压力算法关联至所述目标解析区域；在为各预设解析区域分别关联相应的压力算法后，接受用户分别对预先集成的各预设参数项所设定的参数值；在此基础上，接收用户的内存测试请求，基于所设定的各参数值，并调用所关联的各压力算法进行内存测试。可见，本发明可通过软件模拟系统内存满负载运行的具体场景，进而实现内存满载测试，不需专门的硬件设备，成本低、代价小，为内存满载测试的展开和实施带来了便利。</t>
  </si>
  <si>
    <t>一种内存测试方法，其特征在于，包括： 　　接收用户的压力添加请求，所述压力添加请求包括压力算法和待测内存物理地址的目标解析区域，所述目标解析区域为：待测内存的物理地址所包含的各个预设解析区域中的任意一个区域； 　　将所述压力算法关联至所述目标解析区域； 　　在为所述各预设解析区域分别关联相应的压力算法后，接受用户分别对各预设参数项所设定的参数值；所述各预设参数项为预先集成的、实现内存测试所需的参数项； 　　接收用户的内存测试请求，基于所设定的各预设参数项取值并调用所关联的各压力算法进行内存测试。</t>
  </si>
  <si>
    <t>陈健 |
赵鸿飞</t>
  </si>
  <si>
    <t>陈健</t>
  </si>
  <si>
    <t>2018/02/27</t>
  </si>
  <si>
    <t>　 为了有效确认系统内存的稳定性、可靠性等访问性能，往往需在系统内存满负载运行的场景下，长时间观测高负荷内存的真实运行情况，以判断其是否达到预期标准。&lt;br/&gt;　 目前，一般需采用专门的硬件设备实现系统内存的满载测试，成本高、代价大，从而增加了展开和实施系统内存满载测试的难度。</t>
  </si>
  <si>
    <t>　 本发明属于内存性能测试技术领域，尤其涉及一种内存测试方法和系统。</t>
  </si>
  <si>
    <t>[0043]　 为了引用和清楚起见，下文中使用的技术名词、简写或缩写总结解释如下： [0044]　 DDR：Double Data Rate，双倍速率同步，是内存的一种协议简称。 [0045]　 PCB：Printed Circuit Board，印制电路板，又称印刷线路板，是重要的电子部件，是电子元器件的支撑体、电子元器件电气连接的载体。 [0047]　 Bootloader：在嵌入式操作系统中，Bootloader是在操作系统内核运行之前运行。可以初始化硬件设备、建立内存空间映射图，从而将系统的软硬件环境带到一个合适状态，以便为最终调用操作系统内核准备好正确的环境。 [0048]　 55aa型：其中，0x55转换成二进制是0b01010101，0xaa转换成二进制是0b10101010，所以55aa型表示数据是01交替的。 [0050]　 实施例一 [0051]　 本实施例公开一种内存测试方法，参考图1，所述方法可以包括以下步骤： [0052]　 S101：接收用户的压力添加请求，所述压力添加请求包括压力算法和待测内存物理地址的目标解析区域，所述目标解析区域为待测内存的物理地址所包含的各个预设解析区域中的任意一个区域。 [0053]　 其中，对于一PCB(Printed Circuit Board印制电路板)板上的待测内存来说，其映射的物理地址所包含的各个解析区域为：预先依据待测内存的物理地址解析方式或物理地址中各比特位的作用对待测内存物理地址进行比特位区间划分所得的各个区域，例如，在待测内存所映射的物理地址中，若某段比特位区间的作用为区分不同的Rank，则可将该段比特位区间划分为Rank地址区域。 [0055]　 为了对待测内存进行内存满载测试，本发明采用预先设计的压力算法来模拟系统内存的满负载压力，并通过在不同的解析区域添加不同的压力算法，实现在测试过程中为各个区域施加相应的数据访问负荷。基于此，在对待测内存进行满负载测试前，需首先依据待测内存物理地址中各解析区域的压力需求，为各解析区域分别设计相应的压力算法，并对其进行代码实现，其中，在对压力算法进行代码实现时，需设计出能够将各压力算法的压力按需施加至相应解析区域的地址构造函数。 [0057]　 地址构造函数的执行效率和构造地址的访问是本发明模拟系统内存压力极限的关键。更高的执行效率意味着CPU可以更快地访问内存相关地址，进而可以更快地产生高压力的波形和更高的信号占空比(即高负载)，为此，本发明采用将地址构造函数编译成汇编代码以提升执行效率。 [0058]　 实际应用本发明时，可采用软件系统的形式实现本发明方法的各步骤处理逻辑。在以上预处理的基础上，用户可在所述软件系统上通过相应的配置过程，并触发压力添加请求实现向待测内存物理地址的各解析区域配置、关联相应的压力算法。 [0059]　 S102：将所述压力算法关联至目标解析区域。 [0060]　 当软件系统接收到用户对相应解析区域的压力添加请求后，将压力算法关联至待测内存物理地址的相应解析区域，以实现为测试过程中，调用所关联的算法为物理地址的相应解析区域施加相应负载提供支持。 [0061]　 如图2所示，本实施例为待测内存的物理地址所包含的5个解析区域分别关联了压力算法1、压力算法2……压力算法5。 [0062]　 S103：在为所述各预设解析区域分别关联相应的压力算法后，接受用户分别对各预设参数项所设定的参数值；所述各预设参数项为预先集成的、实现内存测试所需的参数项。 [0063]　 为待测内存物理地址的各解析区域配置、关联了相应的压力算法之后，需继续对测试所需的相关参数项进行取值设定，合适的参数设置和结果输出相配合，可更有效地确认内存的稳定性、可靠性等访问性能。 [0064]　 基于此，本实施例预先在所述软件系统中集成了一系列测试所需的基本参数项，例如，是否使用cache、读写模型，校验值类型、是否加入DMA(Direct Memory Access，直接内存访问)等，并在后台分别对所述参数项的具体内容进行了代码实现，譬如假设读写模型包括WWRR(Write-Write-Read-Read，写写读读)和WRWR(Write-Read-Write-Read，写读写读)，则在后台分别对WWRR和WRWR这两个读写模型进行了代码实现。 [0065]　 其中，使用cache与否分别为进行内存满载测试所采用的不同的访问测试模型。使用cache从本质上讲，即是希望CPU获取数据时能够命中cache，以提升数据的交换速度，然而若每次访问都未能命中cache，则该机制非但不会提升反而会降低数据访问速度。因此，进行内存测试时，若选择使用cache，则为了更加有效地测试内存的访问性能，可在实现代码时，尽量使每次数据访问都不能命中cache。 [0066]　 读写模型，基本组合包括两种：WWRR和WRWR。WWRR是让CPU按照函数计算地址后将所有数据轮询写入，然后再轮询读出、校验。WRWR是让CPU按照函数计算地址后马上写入当前数据并随即读出来校验，其他数据亦重复采用即读即写的模式。其中，WWRR模型在一段时间内，DDR控制器要么长期处于读操作，要么长期处于写操作，读写交替的周期较长，因此，读写操作的变更不会对硬件体现出较大的压力，而WRWR则可通过其读写操作的不断变换给硬件带来较大压力，因此，进行测试时可优选采用WRWR模型。 [0068]　 校验值类型包括两种：定值和随机值，其中，定制是指信号线(数据线，地址线)极限反转，随机值是指信号线随机反转。在内存测试过程中，随机值会让DDR控制器的数据线或地址线之间的噪音组合情况更加复杂，其主要可对硬件布线带来压力；而定值测试是根据burst(突发脉冲)预取优化措施，设置的55aa型，它可以让burst采样内的数据线极限反转，对于DDR控制器对数据线的拉高拉低，有着访问极限的压力。 [0069]　 当为待测内存物理地址的各解析区域分别关联相应的压力算法后，用户可在软件系统中对所集成的是否使用cache、读写模型、校验值类型、是否加入DMA等各个参数项的具体取值进行设定。 [0070]　 除此之外，本申请还对内存测试的一些影响因素进行了综合考虑和评估，包括不兼容评估、基于DDR类别的节约功耗方案评估等。 [0071]　 不兼容评估：这是针对多核的一个选项，若测试时具体是启动多核(多核CPU)进行测试，则需要规避核间内存访问在性能上的冲突，使得多核和核内的压力不至于相互抵消，从而更好地模拟系统压力。具体地，可通过对地址构造函数进行相应设计，例如，将地址构造函数设计为选择访问彼此间压力不冲突的的物理地址，来保证在多核运行的任何时刻，不会彼此抵消各自的压力。 [0072]　 基于DDR类别的节约功耗方案评估：DDR，DDR2，DDR3协议中有部分节约功耗的方案，而节约功耗的时间内，不能对电源方案造成压力，同时对高压力产生的不稳定的电平信号有恢复作用，不利于压力的长时间产生，因此本发明使用代码规避了节约功耗状况的产生。 [0073]　 S104：接收用户的内存测试请求，基于所设定的各预设参数项取值并调用所关联的各压力算法进行内存测试。 [0074]　 在以上各步骤的基础上，用户可在软件系统上执行相应操作，来触发内存测试请求，开始内存测试；当软件系统接收到用户请求后，基于所设定的各参数项取值(如启动所选的读写模型)，调用、执行所关联的各压力算法模拟系统内存的满负载压力，并通过地址构造函数访问内存，实现内存测试。 [0075]　 测试过程中，用户可通过观测内存的各项指标，如读写是否出错，出错时间(即测试多长时间后出错)等，来评估系统内存的稳定性、可靠性等访问性能。 [0077]　 实施例二 [0078]　 本实施例二中，参考图3，所述方法还可以包括以下步骤： [0079]　 S105：为待测内存所在的印制电路板PCB配置预设的温湿度环境，以实现在预设的温湿度环境下测试内存。 [0080]　 本实施例在运行代码(如压力算法的代码等)进行内存测试的同时，结合硬件，如温湿度试验箱向待测内存所在的PCB板施加一定的温、湿度环境，以验证具体温、湿度环境下PCB板内存是否稳定、可靠，是否达到预期标准。 [0081]　 实施例三 [0082]　 本实施例三中，参考图4，所述方法还可以包括以下步骤： [0083]　 S106：采集预设数据线及预设时钟线的电压信号，并显示所采集电压信号的电压波形，以供用户依据所显示的电压波形验证满负载内存测试的有效性。 [0084]　 其中，所述预设数据线及预设时钟线分别为连接DDR控制器与待测内存的数据线、时钟线。 [0085]　 本实施例通过考察预设数据线及时钟线的采样波形，对本发明模拟系统内存满负载压力测试的有效性进行验证，参考图5，图5为数据线极限反转时示波器上信号波形的截图。其中，粉红色是数据线0的信号波形，浅绿色是数据线0对应的时钟信号的信号波形(即时钟线的信号波形)；横、纵坐标分别为时间、电压；配置参数为：非cache，WWRR，数据线定值检测(0x55,0xaa)，地址线随机检测。 [0086]　 由图5可以看出，没有采样波形的时候，数据线和时钟线都是大波动趋于稳定的，此现象说明本申请在时序上尽可能地造成了采样波形的不稳定性，由此可知，本申请模拟的内存负载在内存时序上是非常有效的；同时，图5中采样波形的占空比较大，表征所模拟的内存负载已接近于系统极限，从而证明本申请可有效模拟系统内存满载运行。 [0087]　 此外，由图5还可以发现，在数据线的采样波形中，数据线0一直在做极限反转(充电除外)，从而表明本申请无误的操作了单个数据线的高低反转，可有效考验系统ddr模块的采样门限。 [0088]　 参考图6，图6为信号线随机反转时示波器上信号波形的截图。其中，粉红色是数据线0的信号波形，浅绿色是数据线0对应的时钟信号的信号波形；配置参数为：非cache，WWRR，数据线随机值检测，地址线随机检测(线性反馈移位寄存器lfsr算法)。 [0089]　 图6同样可得出信号波形的占空比较大以及无采样时信号线都是大波动趋于稳定的结论，且针对某一时刻某个数据线来讲，图6中数据采样电平的复杂化组合对于ddr模块产生的压力比极限反转(图5的情况)的情况要大，因此图6的配置参数更有利于进行测试。 [0090]　 实施例四 [0091]　 本实施例四公开一种内存测试系统，所述系统与以上各实施例公开的方法相对应。 [0092]　 参考图7，相应于实施例一，所述系统包括请求接收模块100、算法关联模块200、参数设定模块300和内存测试模块400。 [0093]　 其中，请求接收模块100，用于接收用户的压力添加请求，所述压力添加请求包括压力算法和待测内存物理地址的目标解析区域，所述目标解析区域为待测内存的物理地址所包含的各个预设解析区域中的任意一个区域； [0094]　 算法关联模块200，用于将所述压力算法关联至所述目标解析区域； [0095]　 参数设定模块300，用于在为所述各预设解析区域分别关联相应的压力算法后，接受用户分别对各预设参数项所设定的参数值；所述各预设参数项为预先集成的、实现内存测试所需的参数项； [0096]　 内存测试模块400，用于接收用户的内存测试请求，基于所设定的各预设参数项取值并调用所关联的各压力算法进行内存测试。 [0097]　 所述系统还包括预处理模块，用于待测内存物理地址所包含的各预设解析区域分别编写相应的、可使其满负载运行的压力算法。 [0098]　 参考图8，相应于实施例二，所述系统还包括环境配置模块500，用于为待测内存所在的印制电路板PCB配置预设的温湿度环境，以实现在预设的温湿度环境下测试内存。 [0099]　 参考图9，相应于实施例三，所述系统还包括验证处理模块600，用于采集预设数据线及预设时钟线的电压信号，并显示所采集电压信号的电压波形，以供用户依据所显示的电压波形验证满负载内存测试的有效性； [0100]　 其中，所述预设数据线及预设时钟线分别为连接DDR控制器与待测内存的数据线、时钟线。 [0101]　 对于本发明实施例四公开的内存测试系统而言，由于其与实施例一至实施例三公开的内存测试方法相对应，所以描述的比较简单，相关相似之处请参见实施例一至实施例三中内存测试系统部分的说明即可，此处不再详述。 [0103]　 需要说明的是，本说明书中的各个实施例均采用递进的方式描述，每个实施例重点说明的都是与其他实施例的不同之处，各个实施例之间相同相似的部分互相参见即可。</t>
  </si>
  <si>
    <t>可见，本发明可通过软件模拟系统内存满负载运行的具体场景，进而实现内存满载测试，不需专门的硬件设备，成本低、代价小，为内存满载测试的展开和实施带来了便利。</t>
  </si>
  <si>
    <t>CN103984627A |
CN103970631A |
CN103412807A |
US20110154138A1</t>
  </si>
  <si>
    <t>CN109669830B |
CN105589770B |
CN109669830A |
CN106569942A |
CN105589770A</t>
  </si>
  <si>
    <t>CN104575612B</t>
  </si>
  <si>
    <t>系统内存 |
内存访问 |
读写操作 |
内存数据 |
内存空间 |
操作系统内核 |
内存物理地址 |
测试代码 |
物理地址</t>
  </si>
  <si>
    <t>汇编代码 |
测试内存 |
直接内存访问 |
初始化硬件设备 |
访问内存 |
内存测试 |
ddr控制器 |
待测内存 |
isochrysis sp |
同步动态随机存储器 |
地址区域 |
满负载</t>
  </si>
  <si>
    <t>时钟线 |
pcb配置 |
采集电压信号 |
印制电路板 |
温湿度环境</t>
  </si>
  <si>
    <t>haptic confirmation |
参数值 |
压力算法 |
解析区域 |
算法关联 |
添加请求</t>
  </si>
  <si>
    <t>4  2015.04.29 公开 公开
2015.05.27 实质审查的生效 实质审查的生效
IPC(主分类):G11C29/08
申请日:20150128
2018.02.27 授权 授权
2020.02.04 专利权人的姓名或者名称、地址的变更 专利权人的姓名或者名称、地址的变更
号牌文件类型代码=1602
号牌文件序号=10182700168235
IPC(主分类)=G11C  29/08
变更事项=专利权人
变更前=中科创达软件股份有限公司
变更后=中科创达软件股份有限公司
变更事项=地址
变更前=100191 北京市海淀区龙翔路甲1号泰翔商务楼4层401-409
变更后=100083 北京市海淀区清华东路9号创达大厦1层101-105室（东升地区）</t>
  </si>
  <si>
    <t>CN201510041990.8</t>
  </si>
  <si>
    <t>一种联系人信息查找方法和系统</t>
  </si>
  <si>
    <t>　本发明的联系人信息查找方法和系统，接收用户输入的字符序列，并从联系人数据中提取出预设字段内容包含所述字符序列的各联系人及相应的联系人信息，之后控制显示所提取的信息供用户选择。可见，区别于现有技术中仅能从数据库相应字段内容的首位字符进行匹配这一特点，本发明可从预设字段内容的任意一位字符进行匹配，只要满足预设字段内容包含用户输入的字符序列这一条件，即表征匹配成功，例如假设目标联系人的号码为“136xxx6290”，则用户可通过输入“136”、“6290”等该号码所包含的任意一子序列实现联系人匹配，匹配规则较为灵活，提升了用户查找效率、改善了用户体验。</t>
  </si>
  <si>
    <t>一种联系人信息查找方法，其特征在于，包括： 　　接收用户的输入信息，所述输入信息为随机位数的字符序列； 　　从联系人数据库中提取出预设字段内容包含所述输入信息的各个联系人及其相对应的联系人信息； 　　控制显示所提取的各个联系人及其相对应的联系人信息，以供用户从中选择并定位出所需的目标联系人。</t>
  </si>
  <si>
    <t>关昕 |
耿增强</t>
  </si>
  <si>
    <t>2015/04/22</t>
  </si>
  <si>
    <t>　 用户在使用智能手机等移动终端进行通话或发送短信息等业务应用前，一般需首先从联系人数据库中查找定位出目标联系人信息，以基于目标联系人信息中的电话号码实现拨号。&lt;br/&gt;　 目前，一般通过输入联系人姓名或电话号码的前几位字符，并从联系人数据库中匹配所述输入内容实现查找，例如输入数字“136”，则可从数据库中匹配出手机号码前三位为“136”的所有联系人；输入中文字符“王”，则可匹配出数据库中所有姓名首字符为“王”的联系人，供用户选择。可见，现有技术仅能从数据库相应字段内容的首位字符进行匹配，导致用户仅能基于联系人相关信息中的前几位字符实现查找，匹配的灵活性较差，降低了用户的查找效率、影响了用户体验。</t>
  </si>
  <si>
    <t>　 本发明属于信息处理和规则匹配技术领域，尤其涉及一种联系人信息查找方法和系统。</t>
  </si>
  <si>
    <t>[0035]　 实施例一 [0036]　 本实施例一公开一种联系人信息查找方法，参考图1，所述方法可以包括以下步骤： [0037]　 S101：接收用户的输入信息，所述输入信息为随机位数的字符序列。 [0038]　 本发明中用户输入的字符序列具体为数字序列。 [0039]　 S102：从联系人数据库中提取出预设字段内容包含所述输入信息的各个联系人及其相对应的联系人信息。 [0040]　 所述联系人数据库至少包括联系人姓名和电话号码这两个字段，除此之外，联系人数据库还可以包括全拼数字序列字段和简拼数字序列字段中的任意一个或两个字段。 [0041]　 其中，所述全拼数字序列字段的内容为：将联系人中文姓名的全拼拼音字母序列映射于移动终端的拔号键盘所得的数字序列；所述简拼数字序列字段的内容为：将联系人中文姓名的简拼拼音字母序列映射于移动终端的拔号键盘所得的数字序列，联系人姓名的简拼拼音字母序列是指由联系人中文姓名中所包含的各中文字符的汉语拼音首字母依次组成的字母序列，如“张三”所对应的全拼和简拼字母序列分别为“zhangsan”、“zs”。 [0042]　 目前，移动终端拔号键盘中拼音字母与数字的对应关系如以下表1所示。 [0043]　 表1 [0044]  [0045]　 以联系人“张三”为例，则其全拼拼音字母序列“zhangsan”映射于拨号键盘后所对应的数字序列为“94264726”，其简拼拼音字母序列“zs”对应的数字序列为“97”。 [0046]　 相应地，所述预设字段可以是所述电话号码字段、全拼数字序列字段和简拼数字序列字段中的任意一个或多个字段。也就是说，在实际应用本发明时，可从以上三个字段中自行选取出任意一个字段、或两个字段、或三个字段作为待比较字段，通过将待比较字段的内容与用户输入内容进行匹配，实现为用户罗列出可供选择并定位目标联系人的候选联系人清单。 [0047]　 以预设字段为以上三个字段为例，即将以上的电话号码字段、全拼数字序列字段和简拼数字序列字段同时作为待比较字段，则在用户向联系人数据库中添加联系人时，除了保存所添加联系人的姓名及其电话号码，本发明方法还需进行如下的预处理过程：将联系人的中文姓名转换为对应的全拼拼音字母序列及简拼拼音字母序列，在此基础上，分别将全拼及简拼拼音字母序列映射于移动终端的拨号键盘，得到相应的全拼数字序列和简拼数字序列，并将所述全拼数字序列和简拼数字序列保存至联系人数据库中，为之后的匹配过程提供支持。 [0048]　 在以上预处理的基础上，从联系人数据库中提取出与用户输入内容相匹配的联系人的过程包括：1)将联系人电话号码字段、全拼数字序列字段和简拼数字序列字段中任意一个或多个字段的内容与用户输入的数字序列进行比对；2)提取出所比对的字段内容包含用户输入的数字序列的各个联系人及其相对应的电话号码。 [0049]　 仍以预设字段为以上三个字段为例，当用户有联系人查找需求，并通过拔号键盘输入相应的数字序列时，则本发明可按照预先设定的字段顺序依次将各字段内容与用户输入的数字序列进行匹配，若某联系人的电话号码字段、全拼数字序列字段或简拼数字序列字段中任意一个字段内容包含用户所输入的数字序列，则表征该联系人与用户输入的内容相匹配，从而可将该联系人作为候选联系人，并提取出该联系人的相关信息(姓名及电话号码等)供用户选择。 [0050]　 例如，假设用户输入数字序列“136”，则基于从联系人数据库的电话号码字段、全拼数字序列字段及简拼数字序列字段中对“136”进行比对、匹配，可得出如表2所示的候选联系人清单。 [0051]　 表2 [0052]   　　　　　　　姓名　　　　电话号码　　　全拼数字序列　简拼数字序列  　　　　　　　张三　　　　13611223344　94264726　　97  　　　　　　　李四　　　　13622334455　5474　　　　57  　　　　　　　......　　　......　　　......　　　......  　　　　　　　王五　　　　13644556677　926498　　　99 [0053]　 假设用户输入数字序列“1122”，可为用户匹配出如表3所示的候选联系人清单供用户选择目标联系人。 [0054]　 表3 [0055]   　　　　　　　姓名　　　　电话号码　　　全拼数字序列　简拼数字序列  　　　　　　　张三　　　　13611223344　94264726　　97  　　　　　　　赵六　　　　13822331122　9426548　　95  　　　　　　　......　　　......　　　......　　　......  　　　　　　　钱七　　　　13644112277　742674　　　77 [0056]　 假设用户输入“942647”，则匹配结果如表4所示。 [0057]　 表4 [0058]   　　　　　　　姓名　　　　电话号码　　　全拼数字序列　简拼数字序列  　　　　　　　张三　　　　13611223344　94264726　　97  　　　　　　　章三　　　　13822331122　94264726　　97  　　　　　　　......　　　......　　　......　　　......  　　　　　　　周八　　　　13994264733　946822　　　92 [0059]　 再比如用户输入“726”，则匹配结果如表5所示。 [0060]　 表5 [0061]   　　　　　　　姓名　　　　电话号码　　　全拼数字序列　简拼数字序列  　　　　　　　张三　　　　13611223344　94264726　　97  　　　　　　　张小三　　　13822330022　942649426726997  　　　　　　　章三　　　　13822331122　94264726　　97  　　　　　　　孙七　　　　13644572677　78674　　　77  　　　　　　　朴爱民　　　13922331176　742624646　　726 [0062]　 S103：控制显示所提取的各个联系人及其相对应的联系人信息，以供用户从中选择并定位出所需的目标联系人。 [0063]　 在以上步骤的基础上，本步骤对匹配成功并提取出的各候选联系人信息进行显示控制，实现在移动终端的显示屏上罗列显示各候选联系人的姓名、电话号码等信息，供用户从中选择并最终定位出所需的目标联系人，进行通话或发送短信息等业务应用。 [0064]　 由以上方案可知，本发明接收用户输入的字符序列，并从联系人数据中提取出预设字段内容包含所述字符序列的各联系人及相应的联系人信息，之后控制显示所提取的信息供用户选择。可见，区别于现有技术中仅能从数据库相应字段内容的首位字符进行匹配这一特点，本发明可从预设字段内容的任意一位字符进行匹配，只要满足预设字段内容包含用户输入的字符序列这一条件，即表征匹配成功，例如假设目标联系人的号码为“136xxx6290”，则用户可通过输入“136”、“6290”等该号码所包含的任意一子序列实现联系人匹配，匹配规则较为灵活，提升了用户查找效率、改善了用户体验。 [0065]　 实施例二 [0066]　 本实施例二公开一种联系人信息查找系统，该系统与实施例一公开的联系人信息查找方法相对应。 [0067]　 参考图2，所述系统包括接收模块100、提取模块200和控制模块300。 [0068]　 接收模块100，用于接收用户的输入信息，所述输入信息为随机位数的字符序列。 [0069]　 提取模块200，用于从联系人数据库中提取出预设字段内容包含所述输入信息的各个联系人及其相对应的联系人信息。 [0070]　 所述提取模块200包括比对单元和提取单元。 [0071]　 比对单元，用于将联系人电话号码字段、全拼数字序列字段和简拼数字序列字段中任意一个或多个字段的内容与用户输入的数字序列进行比对； [0072]　 提取单元，用于提取出所比对的字段内容包含用户输入的数字序列的各个联系人及其相对应的电话号码。 [0073]　 控制模块300，用于控制显示所提取的各个联系人及其相对应的联系人信息，以供用户从中选择并定位出所需的目标联系人。 [0074]　 参考图3，所述系统还包括预处理模块400，用于预先在用户向联系人数据库添加联系人时，对联系人的中文姓名进行处理，得到其全拼或简拼拼音字母序列在拔号键盘所对应的数字序列，并存储所述数字序列至所述数据库。 [0075]　 对于本发明实施例二公开的联系人信息查找系统而言，由于其与实施例一公开的联系人信息查找方法相对应，所以描述的比较简单，相关相似之处请参见实施例一中联系人信息查找方法部分的说明即可，此处不再详述。 [0076]　 综上所述，区别于现有技术中仅能从数据库相应字段内容的首位字符进行匹配这一特点，本发明可从预设字段内容的任意一位字符进行匹配，只要满足预设字段内容包含用户输入的字符序列这一条件，即表征匹配成功，匹配规则较为灵活，且用户只需输入数字即可进行查找，提高了查找效率，改善了用户的智能拨号体验。 [0077]　 需要说明的是，本说明书中的各个实施例均采用递进的方式描述，每个实施例重点说明的都是与其他实施例的不同之处，各个实施例之间相同相似的部分互相参见即可。</t>
  </si>
  <si>
    <t>可见，区别于现有技术中仅能从数据库相应字段内容的首位字符进行匹配这一特点，本发明可从预设字段内容的任意一位字符进行匹配，只要满足预设字段内容包含用户输入的字符序列这一条件，即表征匹配成功，例如假设目标联系人的号码为“136xxx6290”，则用户可通过输入“136”、“6290”等该号码所包含的任意一子序列实现联系人匹配，匹配规则较为灵活，提升了用户查找效率、改善了用户体验。</t>
  </si>
  <si>
    <t>CN102710854A |
CN102156757A |
CN101741948A |
CN101087327A |
CN1564569A |
US20050143135A1</t>
  </si>
  <si>
    <t>CN109600456B |
CN106790925B |
CN106294528B |
CN109600456A |
CN106790925A |
CN106294528A</t>
  </si>
  <si>
    <t>1.25</t>
  </si>
  <si>
    <t>联系人姓名 |
中文字符 |
拼音字母 |
联系人电话号码 |
联系人姓名字段 |
输入中文字符 |
全拼 |
汉语拼音首字母 |
中文姓名 |
联系人数据库 |
字母序列 |
电话号码字段 |
拔号键</t>
  </si>
  <si>
    <t>字符序列 |
匹配成功 |
数字序列 |
cutaneous manifestation |
提取模块 |
序列映射</t>
  </si>
  <si>
    <t>输入内容 |
联系人信息 |
联系人 |
输入信息 |
目标联系人 |
接收用户输入 |
控制显示 |
移动终端</t>
  </si>
  <si>
    <t>字段内容 |
匹配规则 |
信息查找 |
数据库 |
序列字段</t>
  </si>
  <si>
    <t>3  2015.04.22 公开 公开
2015.05.20 实质审查的生效 实质审查的生效
IPC(主分类):H04M1/2745
申请日:20150128
2018.11.16 发明专利申请公布后的驳回 发明专利申请公布后的驳回
IPC(主分类):H04M   1/2745
申请公布日:20150422</t>
  </si>
  <si>
    <t>CN201510036798.X</t>
  </si>
  <si>
    <t>一种多项对象的选择方法、装置及电子设备</t>
  </si>
  <si>
    <t>　本申请提供了一种多项对象的选择方法、装置及电子设备，该方法包括：提供的多项对象的选择方法，首先显示多个对象标识，当接收到用户对多个对象标识中任意一个对象标识的选择指令后，判断该选择指令对应的选择动作是否符合预设选择动作，若是，标记所述对象标识为第一对象标识，并且查找与所述第一对象标识相隔最近的被标记的第二对象标识，若查找到，则标记第一对象标识与第二对象标识之间所有的对象标识，可见，本申请可以满足用户选择不同连续对象的需求，选择灵活性更高，用户体验较好。</t>
  </si>
  <si>
    <t>一种多项对象的选择方法，其特征在于，包括： 　　按照预设排列顺序，显示多个对象标识； 　　当接收到对所述多个对象标识中任意一个对象标识的选择指令时，判断所述选择指令对应的选择动作是否符合预设选择动作； 　　若是，标记所述对象标识为第一对象标识； 　　查找与所述第一对象标识相隔最近的被标记的第二对象标识； 　　若查找到，标记所述第一对象标识与所述第二对象标识之间所有的对象标识。</t>
  </si>
  <si>
    <t>夏少华 |
赵鸿飞</t>
  </si>
  <si>
    <t>夏少华</t>
  </si>
  <si>
    <t>2015/01/26</t>
  </si>
  <si>
    <t>G06F3/04842|G06F9/451</t>
  </si>
  <si>
    <t>　 手机、PAD等电子设备，可以在显示屏上为用户提供多个对象，若用户想要同时对多个对象进行操作，如复制、剪切等，需要选中多个对象。目前提供的选择方式通常为单选或者全选，并无可实现任意多个连续对象的选择方案。</t>
  </si>
  <si>
    <t>　 本申请涉及对象选择技术领域，尤其是一种多项对象的选择方法、装置及电子设备。</t>
  </si>
  <si>
    <t>[0043]　 参照图1，其示出了本发明实施例提供的多项对象的选择方法的流程，具体包括以下步骤： [0044]　 步骤S101：按照预设排列顺序，显示多个对象标识。 [0045]　 其中，在电子设备如手机、PAD中，用户打开的界面需要显示多个对象标识时，则按照预设的排列规则(或者称之为显示规则)，显示多个对象标识。其中，排列规则可以使用电子设备中原有的显示规则，也可以为重新预先定义的显示规则。 [0046]　 显示规则可以是每行显示一个，也可以是每行显示多个。一般地，每行显示的个数与对象标识的类型相关。具体地，用户打开的界面中，显示的对象标识为对象图标加对象名称，此时，每行显示一个对象的图标及名称。用户打开的界面中，显示的对象标识为对象缩略图，则每行显示多个对象的缩略图。例如，用户打开的是显示压缩包文件的界面，则每行显示一个压缩包的图标及该压缩包的名称，用户打开的是显示图片缩略图的界面，则每行显示多个图片的缩略图。 [0047]　 需要说明的是，不论是一行显示一个还是多个，多个对象标识之间均具有排列顺序。如图2A所示的显示界面中，一行显示一个对象标识时，排列顺序为直线关系，如图2B所示的显示界面中，一行显示多个对象标识时，排列顺序为蛇形排列关系。 [0048]　 步骤S102：当接收到对所述多个对象标识中任意一个对象标识的选择指令时，判断所述选择指令对应的选择动作是否符合预设选择动作，若是，执行步骤S103。 [0049]　 在上述显示界面中，若用户选择某个对象标识时，电子设备会生成对该对象标识的选择指令。具体地，本发明主要应用在具有触控功能的电子设备中，因此，在电子设备的选择功能下，用户点击显示界面中的某个对象标识后，电子设备会响应该触控动作，生成对被点击对象标识的选择指令。 [0050]　 生成的选择指令会被发送到本实施例的执行模块，当执行模块接收到该选择指令时，判断该选择指令对应的选择动作是否符合预设的选择动作。其中，选择指令对应的选择动作指的是，该选择动作是用户选择第一对象标识的动作。并且，该选择动作为用户在具有触控功能的电子设备上的触控动作。预设的选择动作为点选之外的动作，可以是双击、长按或者其他，原因是点选为单次点击，一般执行单个选择、打开或运行的功能，因此，为了区分，本实施例中的选择动作为非点选动作。 [0051]　 步骤S103：标记所述对象标识为第一对象标识。 [0052]　 其中，若上述判断结果为是，则标记选择指令对应的该对象标识。为了便于描述，将被标记的对象标识称为第一对象标识，用以作为连续的多个对象标识中的一端。需要说明的是，本实施例及以下各个实施例中的“第一”及“第二”仅仅是为了便于描述或者区分，并非限定之间的顺序关系。 [0053]　 标记对象标识，可以是为第一对象标识添加标签，以记录该第一对象标识被选中。体现在显示界面中，可以是在对象标识上添加勾选标识，或者将对象标识以区别于其他对象标识的颜色进行显示，当然，在界面的显示方式可以是其他任意一种，本实施例并不做具体限定。 [0054]　 步骤S104：查找与所述第一对象标识相隔最近的被标记的第二对象标识；若查找到，执行步骤S105。 [0055]　 其中，电子设备在标记某个对象标识后，需要在显示的全部对象标识中，查找与步骤S103标记的对象标识相隔最近的被标记的对象标识。本步骤考虑到存在多个被标识的对象标识的情况，因此，将相隔最近的对象标识确定为第二对象标识。需要说明的是，本实施例中的步骤并未限定执行一次，具体到步骤S102及步骤S103，每当用户在触控屏上进行选择动作且步骤S102对该选择动作的判断结果为是时，步骤S103便会标记选择动作对应的对象标识，因此，本步骤在某次查找时，并会查找到被标识的对象标识。 [0056]　 其中，相隔最近并非在显示界面中的图像距离，而是按照步骤S101中的预设排列顺序计算获得的。具体地，若排列规则为每行显示一个，相隔最近为相隔的行数最少，若排列规则为每行显示多个，相隔最近为按照蛇形排列顺序，相隔的对象标识最少。用图2B举例说明，若第一行第三个对象标识为第一对象图标，第二图像标识分别为第二行第二个至第四个，则各个第二图像标识分别与第一对象标识相隔2、3及4，因此，相隔最近为第二行第二个对象标识。 [0057]　 步骤S105：标记所述第一对象标识与所述第二对象标识之间所有的对象标识。 [0058]　 若查找到第二对象标识，将第二对象标识与第一对象标识之间的对象标识进行标记，这样，根据用户的选择指令，可以将第一对象标识、第二对象标识及两者之间全部的对象标识标记，实现选择多个对象标识的目的。标记方式可以参照上文，此处并不赘述。 [0062]　 需要说明的是，上述实施例可以应用在但并不局限在安卓系统中。另外，上述实施例中，若步骤S102的判断结果为否，则等待用户对多个对象标识中的任意其他对象标识的选择动作，若用户执行了新的选择动作，则可以继续执行步骤S102。再者，若步骤S104的查找结果为未查找被标记的对象标识，则同样等待用户对多个对象标识中的任意其他对象标识的选择动作。 [0063]　 上述实施例中的步骤S104查找过程可以是： [0064]　 遍历各个对象标识，以查找是否存在被标记的对象标识，若查找到且为多个时，进而确定各个查找到的对象标识与第一对象标识之间的相隔距离，将最小相隔距离对应的对象标识确定为第二对象标识。 [0065]　 该种查找方式较为繁琐，在实施中，可使用下述更为简便的方式，即： [0066]　 按照所述预设排列顺序，同时分别向所述第一对象标识的前后依次查找被标记的对象标识，直至查找到被标记的对象标识或者最后一个对象标识；若查找到被标记的对象标识，将所述被标记的对象标识确定为第二对象标识。 [0067]　 具体地，按照多个对象标识在显示屏上的排序顺序，以第一对象标识为起点，同时向前后两个方向查找标记的对象标识，直至在某个方向上首先查找到被标记的对象标识，或者是前后均查找到最后一个对象标识。 [0068]　 在停止时，若查找到被标记的对象标识，该对象标识被确定为第二对象标识。本方案在以第二种方式停止且最后一个对象标识为非标记的情况下，同样可准确实现，原因是，该种情况并不符合标记条件，因此不能被确定为第二对象标识。 [0069]　 预设选择动作可以是长按，对应地，上述实施例中的步骤S102判断过程的具体实现方式可以是： [0070]　 记录所述选择指令对应的选择动作持续的时长；判断所述时长是否符合预设选择动作时长。 [0071]　 具体地，选择指令是根据用户的选择动作生成的，因此，当接收到选择指令时，可以记录该选择动作所持续的时长，并判断该时长是否符合预设选择动作时长，如1秒。 [0072]　 在实际应用过程中，用户可能在选择连续的对象后，还要选择单独的对象。例如，选择第5至14的10个对象后，还需要选择第22个的单独一个。面对这种需求，另一实施例提供了对应的选择方法，如图3所示，在上述实施例中的步骤S104的查找结果为查找到第二对象标识时，执行步骤S106。 [0073]　 步骤S106：判断所述第二对象标识相邻的对象标识是否未被标记，若是，执行步骤S105。 [0074]　 也就是说，在查找到第二对象标识后，判断该第二对象标识相邻(左、右或者两者都存在)的对象标识是否被标记。 [0075]　 如果被标记，说明用户已经选择了连续的多个对象标识，此时并不需再连续选择，因此，并不执行具体动作，等待用户新的选择动作，当接收到新的选择动作对应的选择指令后，可按照上述步骤S102继续执行，直至用户退出本方法。如果未被标记，则可执行步骤S105标记所述第一对象标识与所述第二对象标识之间所有的对象标识。 [0076]　 需要说明的是，图3中的其他步骤与上述第一个实施例中的各个步骤相同，此处并不赘述。本实施例实现了用户更多的选择需求，即既可以连续多选，还可以在多选的基础上，继续单独选择，进一步提高用户体验。 [0077]　 下面对本发明实施例提供的多项对象的选择装置进行介绍，需要说明的是，有关该多项对象的选择装置的说明可参照上文提供的多项对象的选择方法，以下并不做赘述。 [0078]　 参见图4，其示出了本发明实施例提供的多项对象的选择装置，具体包括：对象标识显示单元100、选择动作判断单元200、第一对象选中单元300、第二对象查找单元400及连续对象选中单元500；其中： [0079]　 对象标识显示单元100，用于按照预设排列顺序，显示多个对象标识； [0080]　 选择动作判断单元200，用于当接收到对所述多个对象标识中任意一个对象标识的选择指令时，判断所述选择指令对应的选择动作是否符合预设选择动作； [0081]　 第一对象选中单元300，用于标记所述对象标识为第一对象标识； [0082]　 第二对象查找单元400，用于查找与所述第一对象标识相隔最近的被标记的第二对象标识；若查找到，触发连续对象选中单元； [0083]　 连续对象选中单元500，用于标记所述第一对象标识与所述第二对象标识之间所有的对象标识。 [0085]　 第二对象查找单元400的具体工作过程可以是，按照所述预设排列顺序，同时分别向所述第一对象标识的前后依次查找被标记的对象标识，直至查找到被标记的对象标识或者最后一个对象标识；若查找到被标记的对象标识，将所述被标记的对象标识确定为第二对象标识。 [0086]　 选择动作判断单元的具体工作过程可以是，选择动作判断单元，用于记录所述选择指令对应的选择动作持续的时长，并判断所述时长是否符合预设选择动作时长。 [0087]　 如图5所示，上述实施例还可以包括：连续对象判断单元600，用于在标记所述第一对象标识与所述第二对象标识之间所有的对象标识之前，判断所述第二对象标识相邻的对象标识是否未被标记；若是，触发连续对象选中单元。 [0088]　 本发明实施例还提供了一种电子设备，该电子设备包括：触控屏及上述任意一种多项对象的选择装置；其中： [0089]　 触控屏，用于显示多个对象标识，并接收用户对对象标识的选择动作； [0090]　 选择装置，用于按照预设排列顺序，显示多个对象标识，当接收到对所述多个对象标识中任意一个对象标识的选择指令时，判断所述选择指令对应的选择动作是否符合预设选择动作，若是，标记所述对象标识为第一对象标识，查找与所述第一对象标识相隔最近的被标记的第二对象标识，若查找到，标记所述第一对象标识与所述第二对象标识之间所有的对象标识。 [0091]　 需要说明的是，本说明书中的各个实施例均采用递进的方式描述，每个实施例重点说明的都是与其他实施例的不同之处，各个实施例之间相同相似的部分互相参见即可。</t>
  </si>
  <si>
    <t>CN102467336A |
CN101739204A |
CN101046717A |
US20140201640A1</t>
  </si>
  <si>
    <t>CN106648332A</t>
  </si>
  <si>
    <t>选择指令 |
用户点击 |
显示界面 |
功能界面 |
接收用户 |
点选 |
滑动轨迹 |
显示图片 |
animal toy |
用户选择 |
显示方式 |
用户操作 |
缩略图 |
用户需要 |
滑动距离 |
用户执行 |
点选动作 |
触控屏 |
电子设备</t>
  </si>
  <si>
    <t>对象标识 |
查找 |
查找结果 |
排序顺序 |
对象名称 |
排列顺序 |
对象</t>
  </si>
  <si>
    <t>全选 |
排列规则 |
对象图标</t>
  </si>
  <si>
    <t>判断单元 |
判断结果 |
接收到</t>
  </si>
  <si>
    <t>3  2015.04.22 公开 公开
2015.05.20 实质审查的生效 实质审查的生效
IPC(主分类):G06F3/0484
申请日:20150126
2019.12.06 发明专利申请公布后的驳回 发明专利申请公布后的驳回
号牌文件类型代码=1602
号牌文件序号=10182695776680
IPC(主分类)=G06F   3/0484
申请公布日=20150422</t>
  </si>
  <si>
    <t>CN201410856973.5</t>
  </si>
  <si>
    <t>一种蓝牙耳机录音方法及装置</t>
  </si>
  <si>
    <t>　本申请提供了一种蓝牙耳机录音方法及装置，该方法包括：当接收到录音指令时，判断蓝牙耳机与电子设备是否相连，若相连，则启动蓝牙耳机的SCO链路，这样，当语音采集模块采集到语音数据后，便可通过该SCO链路发送至蓝牙耳机控制模块，进而触发录音模块与蓝牙耳机控制模块相连，当蓝牙耳机控制模块接收到语音数据时，触发录音模块从蓝牙耳机控制模块获取该语音数据并进行存储，从而实现录音功能。与现有技术相比，用户并不需要刻意维持与电子设备上的语音采集模块的距离，只需佩戴蓝牙耳机即可，本发明提供的录音方法自动实现录音，对用户来讲，录音过程更加方便，体验较好。</t>
  </si>
  <si>
    <t>一种蓝牙耳机录音方法，其特征在于，包括： 　　当接收到录音指令时，判断蓝牙耳机是否与电子设备相连； 　　若相连，启动所述蓝牙耳机的SCO(Synchronous Connection Oritened，同步定向连接)链路；其中，所述SCO链路用于将所述蓝牙耳机上的语音采集模块获取的语音数据发送至所述电子设备上的蓝牙耳机控制模块； 　　触发所述电子设备上的录音模块与所述蓝牙耳机控制模块相连； 　　当所述蓝牙耳机控制模块接收到语音数据时，触发所述录音模块获取并存储所述语音数据。</t>
  </si>
  <si>
    <t>彭伦研 |
曾永刚 |
闫营</t>
  </si>
  <si>
    <t>2018/05/22</t>
  </si>
  <si>
    <t>H04R  1/10|G11C  7/16</t>
  </si>
  <si>
    <t>　 电子设备中，通常设置有语音采集模块，以实现录音目的。例如，手机上设置有麦克，通过麦克进行语音录制。目前的录音方式较为繁琐，以手机为例，用户需要手持或将手机放置在固定位置，靠近手机上的麦克，并适当地维持与麦克的距离，以实现录音，该种录音方式不够方便灵活。</t>
  </si>
  <si>
    <t>　 本申请涉及语音存储技术领域，尤其是一种基于蓝牙耳机的录音方法及装置。</t>
  </si>
  <si>
    <t>[0039]　 需要说明的是，可以将以下每个实施例提供的蓝牙耳机录音方法看作是应用程序，为了实现录音目的，需要将应用程序预先安装在电子设备中，当开启该应用程序后，应用程序便可使能蓝牙耳机的同步定向连接SCO模式，进而触发录音模块在该模式下进行录音。下面以具体的实施例来说明应用程序所执行的蓝牙耳机录音方法。 [0040]　 参见图1，其示出了本发明实施例提供的蓝牙耳机录音方法的流程，具体包括以下步骤： [0041]　 步骤S101：当接收到录音指令时，判断蓝牙耳机是否与电子设备相连；若相连，执行步骤S102。 [0042]　 其中，录音指令可以认为是开启指令，即当录音应用程序自启动或被用户开启时，应用程序会接收到开启指令，当接收到该指令时，执行本步骤判断蓝牙耳机是否与电子设备相连。当蓝牙耳机与电子设备相连后，在电子设备中会生成连接信息，根据该连接信息，当检测到该连接信息，则可以判断出蓝牙耳机与电子设备相连。若相连，继续执行下一步骤。 [0043]　 步骤S102：启动所述蓝牙耳机的SCO(Synchronous Connection Oritened，同步定向连接)链路；其中，所述SCO链路用于将所述蓝牙耳机上的语音采集模块获取的语音数据发送至所述电子设备上的蓝牙耳机控制模块。 [0044]　 需要说明的是，蓝牙耳机的工作模式包括两种，分别为SCO模式及A2DP(Advanced Audio Distribution Profile，高级音频分配模式)，其中，前者主要用于传输语音数据，后者主要用于蓝牙音乐播放。具体地，蓝牙耳机只有在电话通信时，才会开启SCO模式，在该模式下可以进行录音。 [0045]　 本实施例中，当启动录音应用程序后，录音应用程序立即开启蓝牙耳机的SCO模式，具体地，调用启动接口来启动SCO链路。该SCO链路用于将语音采集模块获取到的语音数据发送到蓝牙耳机控制模块，其中，语音采集模块为麦克，蓝牙耳机控制模块为蓝牙控制器。如图2所示，蓝牙耳机1上设置有语音采集模块11，电子设备2中设置有蓝牙耳机控制模块21，语音采集模块11采集语音数据，并通过SCO链路将语音数据发送至蓝牙耳机控制模块21。 [0046]　 步骤S103：触发所述电子设备上的录音模块与所述蓝牙耳机控制模块相连。 [0047]　 见图2所示，电子设备2上还设置有录音模块22。在开启SCO链路后，触发录音模块切换至蓝牙耳机控制模块，也就是说，将录音模块与蓝牙耳机控制模块相连，以接收蓝夜耳机控制模块输出的语音数据。 [0048]　 步骤S104：当所述蓝牙耳机控制模块接收到语音数据时，触发所述录音模块获取并存储所述语音数据。 [0049]　 其中，当用户向蓝牙耳机上的语音采集模块输入语音数据时，该语音数据会通过SCO链路发送至电子设备上的蓝牙耳机控制模块。具体地，语音采集模块采集到的是模拟信号，需要将该模拟信号进行数字转换后，通过射频发射器发送到电子设备上的蓝牙耳机控制模块，蓝牙耳机控制模块接收到数字形式的语音信号后，将该语音信号以PCM流的形式输出，进而触发录音模块获取输出的PCM流形式的语音数据，并进行存储，从而实现录音功能。 [0052]　 需要说明的是，上述的电子设备中使用的系统可以是安卓系统，但并不限定于此。电子设备可以是移动终端如手机、PAD、便携式电脑等，但并不限定于所述设备。 [0053]　 在上述实施例中，若步骤S101的判断结果为否，即若蓝牙耳机未与电子设备相连，则生成提示信息并进行显示，用以提示用户将蓝牙耳机与电子设备相连。如图3所示，在步骤S101的判断结果为否时，执行步骤S105：显示连接提示信息。 [0054]　 上述实施例中，触发电子设备上的录音模块与蓝牙耳机模块相连的具体实现方式可以是：当接收到所述同步定向连接SCO链路发送的广播信息后，触发所述电子设备上的录音模块与所述蓝牙耳机控制模块相连。 [0055]　 具体地，当开启SCO链路后，SCO链路会发送广播信息。将电子设备上的录音模块设置为监听状态，以监听SCO链路发送的广播信息。当监听到该广播信息后，说明蓝牙耳机的SCO链路正常，可以通过该链路进行语音传输，在此状态时，将电子设备上的录音模块与蓝牙耳机控制模块相连。 [0056]　 如图3所示，在上述各个实施例的基础上，还可以包括： [0057]　 步骤S106：当接收到停止录音指令时，关闭所述同步定向连接SCO链路。 [0058]　 也就是说，在录音结束时，需要关闭同步定向连接SCO链路。该停止录音指令可以是由用户的操作生成的，例如，用户点击录音结束的功能键，或者，该停止录音指令是由录音应用程序自身生成的。 [0059]　 后者的实现过程可以是，监测SCO链路并未传输语音数据的连续时长，当该连续时长达到预设时间阈值时，则说明用户长时间未进行录音，则需要关闭SCO链路，避免电子设备上额外的电量开销，实现节电目的。 [0060]　 以上各个录音模块可以包括AudioService服务模块及MediaRecord模块。前者可以监听SCO链路发送的广播，后者可以对语音数据进行录音。 [0061]　 需要说明的是，为了保证录音成功，在录音前，需要对录音模块进行预先配置，配置的内容包括声道类型、采样率等，即将录音模块录音的声道类型及采样率等设置为与蓝牙耳机控制器对应的声道类型及采样率。例如，将声道类型设置为单声道、将采样率设置为8kHz。 [0062]　 下面对本发明实施例提供的蓝牙耳机录音装置进行介绍，需要说明的是，有关蓝牙耳机录音装置的说明可以参照上文实施例提供的蓝牙耳机录音方法，以下并不做赘述。 [0063]　 参见图4，其示出了本发明实施例提供的蓝牙耳机录音装置的结构，具体包括：连接判断单元100、链路启动单元200、模块连接单元300及语音保存单元400。其中： [0064]　 连接判断单元100，用于当接收到录音指令时，判断蓝牙耳机是否与电子设备相连，若相连，触发链路启动单元； [0065]　 链路启动单元200，用于启动所述蓝牙耳机的SCO(Synchronous Connection Oritened，同步定向连接)链路；其中，所述SCO链路用于将所述蓝牙耳机上的语音采集模块获取的语音数据发送至所述电子设备上的蓝牙耳机控制模块； [0066]　 模块连接单元300，用于触发所述电子设备上的录音模块与所述蓝牙耳机控制模块相连； [0067]　 语音保存单元400，用于当所述蓝牙耳机控制模块接收到语音数据时，触发所述录音模块获取并存储所述语音数据。 [0069]　 如图5所示，蓝牙耳机录音装置还可以包括： [0070]　 连接提示单元500，与所述连接判断单元100相连，用于若所述蓝牙耳机未与所述电子设备相连，显示连接提示信息。 [0071]　 可选地，所述模块连接单元包括： [0072]　 模块连接子单元，用于当接收到所述同步定向连接SCO链路发送的广播信息后，触发所述电子设备上的录音模块与所述蓝牙耳机控制模块相连。 [0073]　 可选地，蓝牙耳机录音装置还可以包括：链路关闭单元，用于当接收到停止录音指令时，关闭所述同步定向连接SCO链路。 [0074]　 链路关闭单元会接收到停止指令，该停止指令可以是用户触发停止按键生成的，或者是蓝牙耳机录音装置自身生成的。具体地，蓝牙耳机录音装置还可以包括：停止指令生成单元，用于监测所述SCO链路上未传输语音数据的连续时长，当该连续时长达到预设时间阈值时，生成停止录音指令，并发送至所述链路关闭单元。 [0075]　 需要说明的是，本说明书中的各个实施例均采用递进的方式描述，每个实施例重点说明的都是与其他实施例的不同之处，各个实施例之间相同相似的部分互相参见即可。</t>
  </si>
  <si>
    <t>与现有技术相比，用户并不需要刻意维持与电子设备上的语音采集模块的距离，只需佩戴蓝牙耳机即可，本发明提供的录音方法自动实现录音，对用户来讲，录音过程更加方便，体验较好。</t>
  </si>
  <si>
    <t>CN104202488A |
CN203193844U |
CN201967090U |
CN101984728A |
CN201274475Y |
CN101047734A</t>
  </si>
  <si>
    <t>CN111818215A |
CN109510890A |
CN105635431A |
CN104918155A</t>
  </si>
  <si>
    <t>1.3</t>
  </si>
  <si>
    <t>CN104540061B</t>
  </si>
  <si>
    <t>录音功能 |
录音模块 |
蓝牙耳机 |
录音装置 |
语音采集模块 |
移动终端 |
启动单元 |
提示信息 |
电子设备 |
控制模块 |
模块连接</t>
  </si>
  <si>
    <t>启动录音 |
开启蓝牙 |
语音录制 |
录音方法 |
触发电子设备 |
录音指令 |
语音存储 |
声道类型 |
显示连接</t>
  </si>
  <si>
    <t>语音信号 |
语音数据 |
输入语音 |
输入语音数据 |
时间阈值 |
判断单元</t>
  </si>
  <si>
    <t>sco链路 |
synchronous connection |
同步定向 |
接收到 |
广播信息 |
传输语音数据</t>
  </si>
  <si>
    <t>4  2015.04.22 公开 公开
2015.05.20 实质审查的生效 实质审查的生效
IPC(主分类):H04R1/10
申请日:20141231
2018.05.22 授权 授权
2020.02.11 专利权人的姓名或者名称、地址的变更 专利权人的姓名或者名称、地址的变更
号牌文件类型代码=1602
号牌文件序号=10182700449519
IPC(主分类)=H04R   1/10
变更事项=专利权人
变更前=中科创达软件股份有限公司
变更后=中科创达软件股份有限公司
变更事项=地址
变更前=100191 北京市海淀区龙翔路甲1号泰翔商务楼4层401-409
变更后=100083 北京市海淀区清华东路9号创达大厦1层101-105室（东升地区）</t>
  </si>
  <si>
    <t>CN201410855806.9</t>
  </si>
  <si>
    <t>一种进程调度优化方法、进程执行方法及相关装置</t>
  </si>
  <si>
    <t>　本发明实施例提供一种进程调度优化方法、进程执行方法及相关装置，其中方法包括：对所述电子设备当前运行的进程进行分类，确定当前运行的进程中的交互类进程和非交互类进程；将交互类进程与第一组CPU核心进行执行绑定，以使所述第一组CPU核心执行所述交互类进程，及将非交互类进程与第二组CPU核心进行执行绑定，以使所述第二组CPU核心执行所述非交互类进程；其中，所述第一组CPU核心包括至少一个CPU核心，所述第二组CPU核心包括至少一个CPU核心，第一组CPU核心与第二组CPU核心不同。本发明可实现交互类进程的执行与非交互类进程的执行之间的CPU资源竞争隔离，提升交互类进程的执行速度，提升用户的交互体验。</t>
  </si>
  <si>
    <t>一种进程调度优化方法，其特征在于，应用于具有多个CPU核心的电子设备，所述方法包括： 　　对所述电子设备当前运行的进程进行分类，确定当前运行的进程中的交互类进程和非交互类进程； 　　将交互类进程与第一组CPU核心进行执行绑定，以使所述第一组CPU核心执行所述交互类进程，及将非交互类进程与第二组CPU核心进行执行绑定，以使所述第二组CPU核心执行所述非交互类进程； 　　其中，所述第一组CPU核心包括至少一个CPU核心，所述第二组CPU核心包括至少一个CPU核心，第一组CPU核心与第二组CPU核心不同。</t>
  </si>
  <si>
    <t>一种进程调度优化方法，其特征在于，应用于具有多个CPU核心的电子设备，所述方法包括： 　　对所述电子设备当前运行的进程进行分类，确定当前运行的进程中的交互类进程和非交互类进程； 　　将交互类进程与第一组CPU核心进行执行绑定，以使所述第一组CPU核心执行所述交互类进程，及将非交互类进程与第二组CPU核心进行执行绑定，以使所述第二组CPU核心执行所述非交互类进程； 　　其中，所述第一组CPU核心包括至少一个CPU核心，所述第二组CPU核心包括至少一个CPU核心，第一组CPU核心与第二组CPU核心不同； 　　所述方法还包括：以第一标识对交互类进程进行标识，以第二标识对非交互类进程进行标识，以第一CUP掩码对第一组CPU核心进行标识，以第二CUP掩码对第二组CPU核心进行标识。</t>
  </si>
  <si>
    <t>赵政耀 |
赵鸿飞</t>
  </si>
  <si>
    <t>赵政耀</t>
  </si>
  <si>
    <t>　 进程是操作系统结构的基础，进程可认为是一次程序的执行，是一个程序及其数据在处理机上顺序执行时所发生的活动。目前进程主要可分为交互类进程和非交互类进程，交互类进程一般与当前用户交互界面直接相关，对于用户的交互体验而言尤其重要，非交互类进程一般不与当前用户交互界面直接相关。&lt;br/&gt;　 目前交互类进程和非交互类进程的执行主要由电子设备的CPU核心实现，因此不可避免的出现非交互类进程与交互类进程竞争电子设备资源的情况，如一个交互类进程执行时，非交互类进程的执行可能对该交互类进程的执行产生干扰，导致交互类进程的执行过程被打断，执行速度变慢等问题，严重影响用户的交互体验；例如，用户点击当前用户交互界面的某一应用图标，想要打开该应用，而当前正好存在系统服务进程的执行，则系统服务进程的执行将导致应用打开的速度变慢，甚至被打断的情况。</t>
  </si>
  <si>
    <t>　 本发明涉及进程技术领域，具体涉及一种进程调度优化方法、进程执行方法及相关装置。</t>
  </si>
  <si>
    <t>[0059]　 本发明针对多CPU核心的电子设备，将该多CPU核心进行分组，一组专用于执行交互类进程，另一组执行非交互类进程，将交互类进程和非交互类进程的执行进行区分，从而避免非交互类进程与交互类进程竞争资源的情况，提高用户交互体验。 [0060]　 本发明主要提供两部分内容：一、交互类进程与CPU核心组的配置策略，非交互类进程与CPU核心组的配置策略；二、交互类进程的执行方式，非交互类进程的执行方式。下面将作具体介绍。 [0061]　 图1为本发明实施例提供的进程调度优化方法的流程图，该方法可应用于具有多个CPU核心的电子设备，如多核手机，多核平板电脑，多核笔记本电脑等；参照图1，该方法可以包括： [0062]　 步骤S100、对所述电子设备当前运行的进程进行分类，确定当前运行的进程中的交互类进程和非交互类进程； [0063]　 当前运行的进程包括：前台进程、后台进程、系统服务进程等；分类包括：交互类进程和非交互类进程；交互类进程为与用户交互界面相关的进程，如电子设备屏幕正在显示的前台进程，用于绘制交互界面的进程(如Surfaceflinger进程)，按键触摸执行进程或者语音识别引擎进程等；非交互类进程为与用户交互界面无关的其他系统服务进程，应用进程等。 [0064]　 作为一种可选的对当前运行的进程进行分类的方式，本发明实施例可将当前运行的进程中前台进程和绘制交互界面的进程确定为交互类进程；将当前运行的进程中剩余的其他非前台进程和非绘制交互界面的进程确定为非交互类进程。需要说明的是，这种分类方式均为一种可选方式，本发明实施例还可具有其他的交互类进程和非交互类进程的分类方式，如仅将前台进程确定为交互类进程，将后台进程确定为非交互类进程等，还可将按键触摸执行进程或者语音识别引擎进程添加入交互类进程等。 [0065]　 可选的，Surfaceflinger进程为绘制交互界面的进程的一种可选形式，SurfaceFlinger进程主要用于负责绘制Android应用程序的UI(用户界面)；显然，对于IOS应用程序，WP应用程序，Windows程序均有各自绘制交互界面的进程，这些进程均可认为是交互类进程。 [0066]　 步骤S110、将交互类进程与第一组CPU核心进行执行绑定，以使所述第一组CPU核心执行所述交互类进程，及将非交互类进程与第二组CPU核心进行执行绑定，以使所述第二组CPU核心执行所述非交互类进程； [0067]　 其中，第一组CPU核心包括至少一个CPU核心，第二组CPU核心包括至少一个CPU核心，第一组CPU核心与第二组CPU核心不同；本发明实施例可对电子设备的多个CPU核心进行划分，将第一组CPU核心作为交互响应核心组，专门用于进行交互类进程的执行，将与第一组CPU核心不同的第二组CPU核心作为非交互响应核心组，专门用于进行非交互类进程的执行。 [0068]　 本发明实施例将交互类进程与第一组CPU核心进行执行绑定，将非交互类进程与第二组CPU核心进行执行绑定，可实现交互类进程的执行与非交互类进程的执行之间的CPU资源竞争隔离，交互类进程的执行可不受非交互类进程的打断，同时也可避免交互类进程在不同CPU核心间频繁迁移带来的响应延时，保证交互类进程可及时得到响应并快速执行。 [0069]　 本发明实施例提供的进程调度优化方法，可在具有多个CPU核心的电子设备中实现，对电子设备当前运行的进程进行分类，确定当前运行的进程中的交互类进程和非交互类进程，进而将交互类进程与第一组CPU核心进行执行绑定，以使所述第一组CPU核心执行所述交互类进程，及将非交互类进程与第二组CPU核心进行执行绑定，以使所述第二组CPU核心执行所述非交互类进程，第一组CPU核心与第二组CPU核心不同。通过本发明实施例提供的进程调度优化方法，可使得执行交互类进程的CPU核心与执行非交互类进程的CPU核心不同，实现交互类进程的执行与非交互类进程的执行之间的CPU资源竞争隔离，避免交互类进程的执行被非交互类进程打断，提升交互类进程的执行速度，提升用户的交互体验。 [0070]　 可选的，本发明实施例在确定当前运行的进程中的交互类进程和非交互类进程时，由于进程的类别有可能会随用户操作发生变化，如用户切换界面时，有可能上一刻所确定的交互类进程可能变为非交互类进程，如前台进程会在用户切换界面后变为后台进程；而上一刻所确的非交互类进程可能变为交互类进程，如后台进程可能会在用户切换界面后变为前台进程。因此本发明实施例需要实现动态的进程分类，动态的交互类进程与第一组CPU核心的执行绑定，及动态的非交互类进程与第二组CPU核心的执行绑定；从而在进程由非交互类进程转变为交互类进程时，将该进程分类为交互类进程，将该进程与第一组CPU核心进行执行绑定，并取消该进程与第二组CPU核心的执行绑定；在进程由交互类进程转变为非交互类进程时，将该进程分类为非交互类进程，将该进程与第二组CPU核心进行执行绑定，并取消该进程与第一组CPU核心的执行绑定。 [0071]　 图2示出了本发明实施例提供的进程调度优化方法的另一流程图，参照图2，该方法可以包括： [0072]　 步骤S200、对所述电子设备当前运行的进程进行分类，确定当前运行的进程中的交互类进程和非交互类进程； [0073]　 可选的，本发明实施例可将前台进程和绘制交互界面的进程分类为交互类进程，将非前台进程和非绘制交互界面的进程分类为非交互类进程；交互类进程还可为按键触摸执行进程或者语音识别引擎进程等与用户交互相关的进程。 [0074]　 步骤S210、当第一进程由非交互类进程变为交互类进程时，将第一进程与第一组CPU核心进行执行绑定，取消第一进程与第二组CPU核心的执行绑定； [0075]　 本发明实施例中，交互类进程与第一组CPU核心进行执行绑定，其中包括进程类别由非交互类进程变为交互类进程的第一进程，第一进程表示的是进程属性由非交互类进程变为交互类进程的进程，如进程由后台进程变为前台进程，第一进程并不能认为是某一具体进程的名称； [0076]　 第一进程原先为非交互类进程，因此与第二组CPU核心具有执行绑定关系，在转变为交互类进程后，本发明实施例需取消第一进程与第二组CPU核心的执行绑定，转为由第一组CPU核心与第一进程进行执行绑定。 [0077]　 步骤S220、当第二进程由交互类进程变为非交互类进程时，将第二进程与第二组CPU核心进行执行绑定，取消第二进程与第一组CPU核心的执行绑定。 [0078]　 本发明实施例中，非交互类进程与第二组CPU核心进行执行绑定，其中包括进程类别由交互类进程变为非交互类进程的第二进程，第二进程表示的是进程属性由交互类进程变为非交互类进程的进程，如进程由前台进程变为后台进程，第二进程并不能认为是某一具体进程的名称； [0079]　 第二进程原先为交互类进程，因此与第一组CPU核心具有执行绑定关系，在转变为非交互类进程后，本发明实施例需取消第二进程与第一组CPU核心的执行绑定，转为由第二组CPU核心与第二进程进行执行绑定。 [0080]　 其中，第一组CPU核心与第二组CPU核心不同。 [0081]　 可选的，图2所示方法在进行动态调整进程与第一组CPU核心和第二组CPU核心的执行绑定关系时，可通过Activity的onCreate方法，进行添加进程与第一组CPU核心的执行绑定关系的操作，通过Activity的onStop方法添加进程与第二组CPU核心的执行绑定关系的操作。 [0082]　 可选的，在确定当前运行的进程中的交互类进程和非交互类进程后，本发明实施例还可采用cgroup对交互类进程和非交互类进程进行封装管理；cgroup(control groups，控制组)，是Linux内核提供的一种可以限制、记录、隔离进程组所使用的物理资源的机制。 [0083]　 可选的，本发明实施例可通过对交互类进程和非交互类进程设置不同标识，对第一组CPU核心和第二组CPU核心设置不同CUP掩码，通过标识与CPU掩码的绑定，实现交互类进程与第一组CPU核心的执行绑定，与非交互类进程与第二组CPU核心的执行绑定。 [0084]　 图3示出了本发明实施例提供的进程调度优化方法的再一流程图，参照图3，该方法可以包括： [0085]　 步骤S300、对所述电子设备当前运行的进程进行分类，确定当前运行的进程中的交互类进程和非交互类进程； [0086]　 步骤S310、以第一标识对交互类进程进行标识，以第二标识对非交互类进程进行标识，以第一CUP掩码对第一组CPU核心进行标识，以第二CUP掩码对第二组CPU核心进行标识； [0087]　 可选的，本发明实施例可以UI_Groups表示第一标识，Normal_Group表示第二标识，如在将前台进程和Surfaceflinger进程等划分为交互类进程后，可设置交互类进程的标识名称为UI_Group，将剩余的其他进程划分为非交互类进程后，可设置非交互类进程的标识名称为Normal_Group，之后可采用cgroup机制对交互类进程和非交互类进程进行封装。 [0088]　 可选的，本发明实施例可以ui_mask表示第一CPU掩码，即专门用于执行交互类进程的交互响应核心组(第一组CPU核心)对应的CPU掩码为ui_mask；可采用normal_mask表示第二CPU掩码，即专门用于执行非交互类进程的非交互响应核心组(第二组CPU核心)对应的CPU掩码为normal_mask。 [0089]　 步骤S320、建立第一标识与第一CUP掩码的执行绑定关系，建立第二标识与第二CUP掩码的执行绑定关系。 [0090]　 通过建立第一标识与第一CUP掩码的执行绑定关系，如UI_Groups与ui_mask的执行绑定关系，本发明实施例可实现交互类进程与第一组CPU核心的执行绑定；通过建立第二标识与第二CUP掩码的执行绑定关系，如Normal_Group与normal_mask的执行绑定关系，本发明实施例可实现非交互类进程与第二组CPU核心的执行绑定；从而实现交互类进程的执行与非交互类进程的执行之间的CPU资源竞争隔离。 [0091]　 可选的，在执行进程与CPU核心组的绑定时，本发明实施例可利用cgroup的cpuset子系统实现指定交互类进程与第一组CPU核心的执行绑定，及非交互类进程与第二组CPU核心的执行绑定；可选的，也可利用Linux系统调用sched_setaffinity(pid，size，cpu_mask)方法，实现指定交互类进程与第一组CPU核心的执行绑定，及非交互类进程与第二组CPU核心的执行绑定。 [0092]　 本发明实施例提供的进程调度优化方法，可使得执行交互类进程的CPU核心与执行非交互类进程的CPU核心不同，实现交互类进程的执行与非交互类进程执行之间的CPU资源竞争隔离，避免交互类进程的执行被非交互类进程打断，提升交互类进程的执行速度，提升用户的交互体验。 [0093]　 本发明实施例提供的进程执行方法可基于上文描述的进程调度优化方法，即在已建立交互类进程与第一组CPU核心的执行绑定，非交互类进程与第二组CPU核心的执行绑定的基础上(执行绑定存在动态变化的情况，具体如前文图2所示)，实现进程执行。 [0094]　 图4为本发明实施例提供的进程执行方法的流程图，该方法可应用于具有多个CPU核心的电子设备，参照图4，该方法可以包括： [0095]　 步骤S400、确定待执行进程； [0096]　 步骤S410、若待执行进程的分类为交互类进程，根据设定的交互类进程与第一组CPU核心的执行绑定关系，采用第一组CPU核心执行所述待执行进程； [0097]　 进程为交互类进程的确定方式，交互类进程与第一组CPU核心的执行绑定关系的设定方式可如前文所述，此处不再赘述。 [0098]　 步骤S420、若待执行进程的分类为非交互类进程，根据非交互类进程与第二组CPU核心的执行绑定关系，采用第二组CPU核心执行所述待执行进程。 [0099]　 其中，第一组CPU核心包括至少一个CPU核心，第二组CPU核心包括至少一个CPU核心，第一组CPU核心与第二组CPU核心不同。 [0100]　 进程为非交互类进程的确定方式，非交互类进程与第二组CPU核心的执行绑定关系的设定方式可如前文所述，此处不再赘述。 [0101]　 本发明实施例提供的进程执行方法，采用不同的CPU核心执行交互类进程与非交互类进程，实现交互类进程的执行与非交互类进程的执行之间的CPU资源竞争隔离，避免交互类进程的执行被非交互类进程打断，提升交互类进程的执行速度，提升用户的交互体验。 [0102]　 下面对本发明实施例提供的进程调度优化装置进行介绍，下文描述的进程调度优化装置可与上文描述的进程调度优化方法相互对应参照。 [0103]　 图5为本发明实施例提供的进程调度优化装置的结构框图，该装置可应用于具有多个CPU核心的电子设备，参照图5，该装置可以包括： [0104]　 分类模块100，用于对所述电子设备当前运行的进程进行分类，确定当前运行的进程中的交互类进程和非交互类进程； [0105]　 绑定模块200，用于将交互类进程与第一组CPU核心进行执行绑定，以使所述第一组CPU核心执行所述交互类进程，及将非交互类进程与第二组CPU核心进行执行绑定，以使所述第二组CPU核心执行所述非交互类进程； [0106]　 其中，所述第一组CPU核心包括至少一个CPU核心，所述第二组CPU核心包括至少一个CPU核心，第一组CPU核心与第二组CPU核心不同。 [0107]　 在本发明实施例中，分类模块100主要用于进行交互类进程与非交互类进程的区分和动态管理，可随着用户进程的交互属性变化动态的将进程在不同类别间进行调整。 [0108]　 绑定模块200主要用于负责将交互响应核心组(第一组CPU核心)与交互类进程的绑定，非交互响应核心组(第二组CPU核心)和非交互类进程的绑定，并根据进程属性的变化而动态的进行调整，如当交互类前台进程变为非交互类后台进程，需要动态的将该进程与交互响应核心组的绑定，改变为与非交互响应核心组的绑定。 [0109]　 可选的，图6示出了本发明实施例提供的分类模块100的一种可选结构，参照图6，分类模块100可以包括： [0110]　 第一分类单元1001，用于将当前运行的进程中前台进程和绘制交互界面的进程确定为交互类进程， [0111]　 第二分类单元1002，用于将当前运行的进程中非前台进程和非绘制交互界面的进程确定为非交互类进程。 [0112]　 可选的，分类模块100还可实现动态进程类别确定，具体可用于当第一进程由非交互类进程变为交互类进程时，将第一进程的分类由非交互类进程变为交互类进程，当第二进程由交互类进程变为非交互类进程时，将第二进程的分类由交互类进程变为非交互类进程。 [0113]　 可选的，图7示出了本发明实施例提供的绑定模块200的一种可选结构，绑定模块200可根据进程类别的动态调整，实现执行绑定关系的动态调整；参照图7，绑定模块200可以包括： [0114]　 第一绑定调整单元2001，用于当第一进程由非交互类进程变为交互类进程时，将第一进程与第一组CPU核心进行执行绑定，取消第一进程与第二组CPU核心的执行绑定； [0115]　 第二绑定调整单元2002，用于当第二进程由交互类进程变为非交互类进程时，将第二进程与第二组CPU核心进行执行绑定，取消第二进程与第一组CPU核心的执行绑定。 [0116]　 可选的，图8示出了本发明实施例提供的进程调度优化装置的另一结构框图，结合图5和图8所示，该装置还可以包括： [0117]　 封装管理模块300，用于在确定当前运行的进程中的交互类进程和非交互类进程后，利用cgroup对交互类进程和非交互类进程进行封装管理。 [0118]　 可选的，图9示出了本发明实施例提供的进程调度优化装置的再一结构框图，结合图5和图9所示，该装置还可以包括： [0119]　 标识模块400，用于以第一标识对交互类进程进行标识，以第二标识对非交互类进程进行标识，以第一CUP掩码对第一组CPU核心进行标识，以第二CUP掩码对第二组CPU核心进行标识。 [0120]　 对应的，图10示出了本发明实施例提供的绑定模块200的另一种可选结构，参照图10，绑定模块200可以包括： [0121]　 第一绑定执行单元2011，用于建立第一标识与第一CUP掩码的执行绑定关系； [0122]　 第二绑定执行单元2012，用于建立第二标识与第二CUP掩码的执行绑定关系。 [0123]　 本发明实施例提供的进程调度优化装置可实现交互类进程的执行与非交互类进程的执行之间的CPU资源竞争隔离，避免交互类进程的执行被非交互类进程打断，提升交互类进程的执行速度，提升用户的交互体验。 [0124]　 可选的，本发明实施例还提供一种具体上述所述的进程调度优化装置的电子设备，该电子设备具有多个CPU核心。 [0125]　 下面对本发明实施例提供的进程执行装置进行介绍，下文描述的进程执行装置可与上文描述的进程执行方法相互对应参照。 [0126]　 图11为本发明实施例提供的进程执行装置的结构框图，该装置可应用于具有多个CPU核心的电子设备，参照图11，该装置可以包括： [0127]　 进程确定模块10，用于确定待执行进程； [0128]　 第一执行模块20，用于若待执行进程的分类为交互类进程，根据设定的交互类进程与第一组CPU核心的执行绑定关系，采用第一组CPU核心执行所述待执行进程； [0129]　 第二执行模块30，用于若待执行进程的分类为非交互类进程，根据非交互类进程与第二组CPU核心的执行绑定关系，采用第二组CPU核心执行所述待执行进程； [0130]　 其中，所述第一组CPU核心包括至少一个CPU核心，所述第二组CPU核心包括至少一个CPU核心，第一组CPU核心与第二组CPU核心不同。 [0131]　 本发明实施例还可提供一种具有上述所述进程执行装置的电子设备，该电子设备可具有多个CPU核心，该电子设备可在确定待执行进程为交互类进程时，以第一组CPU核心对所述待执行进程进行执行，在确定执行进程为非交互类进程时，以第二组CPU核心对所述待执行进程进行执行；实现交互类进程的执行与非交互类进程的执行之间的CPU资源竞争隔离，提升交互类进程的执行速度，提升用户的交互体验。 [0132]　 本说明书中各个实施例采用递进的方式描述，每个实施例重点说明的都是与其他实施例的不同之处，各个实施例之间相同相似部分互相参见即可。对于实施例公开的装置而言，由于其与实施例公开的方法相对应，所以描述的比较简单，相关之处参见方法部分说明即可。</t>
  </si>
  <si>
    <t>本发明可实现交互类进程的执行与非交互类进程的执行之间的CPU资源竞争隔离，提升交互类进程的执行速度，提升用户的交互体验。</t>
  </si>
  <si>
    <t>CN103577301A |
CN103246511A |
CN103076971A |
CN102841815A |
US20140013331A1 |
US20130151464A1</t>
  </si>
  <si>
    <t>CN109491715B |
CN108241527B |
CN106095592B |
CN109947569B |
CN110008027A |
CN109947569A |
CN109491715A |
CN108241527A |
CN106569898A |
CN106095592A |
CN106020957A</t>
  </si>
  <si>
    <t>CN104536822B</t>
  </si>
  <si>
    <t>后台进程 |
应用进程 |
服务进程 |
执行进程 |
activity |
cpu核心 |
进程执行 |
cpu资源 |
多cpu核 |
配置策略 |
linux系统调用 |
引擎进程 |
动态进程 |
执行速度 |
设备资源 |
进程添加</t>
  </si>
  <si>
    <t>执行方式 |
操作系统结构 |
交互响应 |
进程属性 |
前台进程 |
进程调度优化 |
editing method</t>
  </si>
  <si>
    <t>应用程序 |
用户交互界面 |
执行模块 |
交互界面 |
电子设备</t>
  </si>
  <si>
    <t>绑定模块 |
绑定关系 |
第一标识 |
第二标识</t>
  </si>
  <si>
    <t>4  2015.04.22 公开 公开
2015.05.20 实质审查的生效 实质审查的生效
IPC(主分类):G06F9/48
申请日:20141231
2018.03.23 授权 授权
2020.02.07 专利权人的姓名或者名称、地址的变更 专利权人的姓名或者名称、地址的变更
号牌文件类型代码=1602
号牌文件序号=10182700427624
IPC(主分类)=G06F   9/48
变更事项=专利权人
变更前=中科创达软件股份有限公司
变更后=中科创达软件股份有限公司
变更事项=地址
变更前=100191 北京市海淀区龙翔路甲1号泰翔商务楼4层401-409
变更后=100083 北京市海淀区清华东路9号创达大厦1层101-105室（东升地区）</t>
  </si>
  <si>
    <t>CN201410842075.4</t>
  </si>
  <si>
    <t>一种基于多设备的通信控制方法及系统</t>
  </si>
  <si>
    <t>　本发明公开一种基于多设备的通信控制方法及系统。所述方法应用于第一电子设备，包括：获取用户在所述第一电子设备上输入的通信操作；所述第一电子设备预先与至少一个第二电子设备建立了数据连接；确定所述通信操作对应的目标设备；所述目标设备为所述第二电子设备中的一个；解析所述通信操作，得到所述通信操作对应的控制指令；将所述控制指令通过所述数据连接发送至所述目标设备，以便所述目标设备执行所述控制指令。采用本发明的方法或系统，可以实现采用一部设备控制多部手机进行通信，简化了用户使用多部手机时的操作。</t>
  </si>
  <si>
    <t>一种基于多设备的通信控制方法，应用于第一电子设备，其特征在于，包括： 　　获取用户在所述第一电子设备上输入的通信操作；所述第一电子设备预先与至少一个第二电子设备建立了数据连接； 　　确定所述通信操作对应的目标设备；所述目标设备为所述第二电子设备中的一个； 　　解析所述通信操作，得到所述通信操作对应的控制指令； 　　将所述控制指令通过所述数据连接发送至所述目标设备，以便所述目标设备执行所述控制指令。</t>
  </si>
  <si>
    <t>朱高凡 |
张航 |
许腾</t>
  </si>
  <si>
    <t>朱高凡</t>
  </si>
  <si>
    <t>H04M  1/725|H04B  5/02|H04W 84/12</t>
  </si>
  <si>
    <t>　 随着电子产品的不断发展，手机基本上已经成为人手必备的电子产品。而且，越来越多的用户同时拥有多部手机。&lt;br/&gt;　 当用户的多部手机同时处于启用状态时，如果某一部手机接收到来电或短信，用户就需要使用接收到来电或短信的手机，才能够接听来电或查看短信。当不同的手机接收到来电或短信时，用户则不得不更换手机进行使用。这导致用户使用多部手机时的操作比较繁琐。</t>
  </si>
  <si>
    <t>　 本发明涉及通信控制领域，特别是涉及一种基于多设备的通信控制方法及系统。</t>
  </si>
  <si>
    <t>[0054]　 为使本发明的上述目的、特征和优点能够更加明显易懂，下面结合附图和具体实施方式对本发明作进一步详细的说明。 [0055]　 图1为本发明的一种基于多设备的通信控制方法实施例1的流程图。该种基于多设备的通信控制方法，应用于第一电子设备。所述第一电子设备可以是手机等移动通信终端。所述第一电子设备与至少一个第二电子设备建立有数据连接。所述数据连接优选为无线方式的数据连接。所述第二电子设备也可以是手机等移动通信终端。 [0056]　 如图1所示，该方法可以包括： [0057]　 步骤101：获取用户在所述第一电子设备上输入的通信操作；所述第一电子设备预先与至少一个第二电子设备建立了数据连接； [0058]　 所述通信操作可以包括拨打电话的操作、接听电话的操作、发送短信的操作和读取短信的操作等等。 [0059]　 所述数据连接可以是蓝牙连接或者wifi连接。所述第二电子设备可以是一个也可以是多个。 [0060]　 步骤102：确定所述通信操作对应的目标设备；所述目标设备为所述第二电子设备中的一个； [0061]　 当所述第二电子设备为一个时，所述目标设备即为所述一个第二电子设备。当所述第二电子设备为多个时，所述目标设备为多个所述第二电子设备中的一个。 [0062]　 当所述第二电子设备为多个时，所述通信操作中可以包括对所述第二电子设备的选择操作。所述选择操作可以是在所述第一电子设备的屏幕上对欲选择的第二电子设备的图标的点击操作，也可以是对所述第一电子设备上的某个快捷按键的点击操作等等。 [0063]　 当通过所述选择操作选定一个所述第二电子设备以后，该被选定的第二电子设备即为所述目标设备。 [0064]　 步骤103：解析所述通信操作，得到所述通信操作对应的控制指令； [0065]　 所述第一电子设备可以对所述通信操作进行解析，确定所述通信操作对应的控制指令。所述控制指令，在本申请中是指可以被所述第一电子设备和/或所述第二电子设备的操作系统所读取，并且可以根据所述控制指令控制硬件执行操作的指令。 [0066]　 所述控制指令可以是控制电子设备拨打电话、接听电话、发送短信和/或读取短信的指令。 [0067]　 步骤104：将所述控制指令通过所述数据连接发送至所述目标设备，以便所述目标设备执行所述控制指令。 [0068]　 将所述控制指令发送至所述目标设备以后，所述目标设备就可以执行所述控制指令，从而实现与所述通信操作相对应的通信过程。 [0069]　 综上所述，本实施例中，通过所述第一电子设备预先与至少一个第二电子设备建立数据连接；解析所述通信操作，得到所述通信操作对应的控制指令；将所述控制指令通过所述数据连接发送至所述目标设备；可以通过第一电子设备对第二电子设备进行操作，利用第二电子设备执行通信过程，从而实现采用一部设备控制多部手机进行通信，简化了用户使用多部手机时的操作。 [0070]　 实际应用中，所述获取用户在第一电子设备上输入的通信操作之前，还可以包括以下步骤： [0071]　 通过所述第一电子设备建立无线局域网络(wifi)热点；获取多个所述第二电子设备发送的对于所述无线局域网络热点的加入请求；响应所述请求，分别与多个所述第二电子设备建立无线网络连接。 [0072]　 上述步骤中，可以将所述第一电子设备设置成wifi热点，多个第二电子设备均可以接入所述wifi热点，从而使多个第二电子设备都可以所述第一电子设备建立无线网络连接。 [0073]　 实际应用中，当所述第二电子设备的个数为一个时，所述获取用户在第一电子设备上输入的通信操作之前，还可以包括以下步骤： [0074]　 开启所述第一电子设备的蓝牙功能；获取一个所述第二电子设备发送的蓝牙连接请求；响应所述蓝牙连接请求，与所述一个所述第二电子设备建立蓝牙连接。 [0075]　 也就是说，当需要建立连接的第二电子设备只有一个时，可以通过蓝牙方式建立所述数据连接。 [0076]　 实际应用中，当所述第一电子设备与所述第二电子设备之间建立了数据连接以后，所述第二电子设备接收到的通信信息，还可以转发至所述第一电子设备进行显示。具体的，所述获取用户在第一电子设备上输入的通信操作之前，还可以包括以下步骤： [0077]　 获取所述第二电子设备发送的通信信息；所述通信信息是第三电子设备向所述第二电子设备发送的通信信息；在所述第一电子设备上显示所述通信信息，以便用户通过所述通信操作进行处理。 [0078]　 例如，A手机与B手机建立的数据连接，并且A手机为所述第一电子设备时。当B手机接收到C手机发送的短信后，B手机可以将该短信转发给A手机，从而使用户可以在A手机上查看C手机发送至B手机的短信。 [0079]　 图2为本发明的一种基于多设备的通信控制方法实施例2的流程图。如图2所示，该方法可以包括： [0080]　 步骤201：A手机与多个手机建立数据连接； [0081]　 步骤202：A手机根据用户操作，从所述多个手机中确定目标设备； [0082]　 步骤203：用户采用A手机拨打电话，A手机将拨打电话的控制指令发送给目标设备； [0083]　 步骤204：目标设备接收A手机发送的拨打电话的控制指令； [0084]　 步骤205：目标设备通过自身的SIM卡与基站通信，拨打电话给C手机； [0085]　 步骤206：目标设备与C手机成功接通，并将通信信息转发给A手机。 [0086]　 具体的，目标设备此时可以将C手机发送的声音信息转发至A手机，将A手机发送的声音信息通过基站发送给C手机。 [0087]　 本实施例中，可以实现通过A手机控制B手机执行拨打电话的操作，而用户只需要在A手机上进行操作即可，而无需操作B手机，因此可以简化使用B手机的SIM卡进行通话时的操作过程。 [0088]　 图3为本发明的一种基于多设备的通信控制方法实施例3的流程图。如图3所示，该方法可以包括： [0089]　 步骤301：A手机与多个手机建立数据连接； [0090]　 步骤302：A手机根据用户操作，从所述多个手机中确定目标设备； [0091]　 步骤303：A手机获取用户编辑的短信； [0092]　 步骤304：A手机将编辑好的短信和发送短信的控制指令发送给目标设备； [0093]　 步骤305：目标设备接收A手机发送的短信和发送短信的控制指令； [0094]　 步骤306：目标设备通过自身的SIM卡与基站通信，发送短信给C手机。 [0095]　 本实施例中，可以实现通过A手机控制B手机执行发送短信的操作，而用户只需要在A手机上进行操作即可，而无需操作B手机，因此可以简化使用B手机的SIM卡进行短信发送时的操作过程。 [0096]　 需要说明的是，当目标设备接收到C手机的来电或者短信时，也可以参照上述过程将来电或短信发送至A手机，以便用户通过A手机接听所述来电或查看所述短信。 [0097]　 本发明还公开了另一种基于多设备的通信控制方法。该方法应用于第二电子设备。所述第二电子设备预先与第一电子设备建立了数据连接。 [0098]　 图4为本发明的另一种基于多设备的通信控制方法实施例的流程图。如图4所示，该方法可以包括： [0099]　 步骤401：获取第三电子设备向所述第二电子设备发送的通信信息； [0100]　 步骤402：将所述通信信息通过所述数据连接发送至所述第一电子设备，以便用户通过所述第一电子设备处理所述通信信息。 [0101]　 所述第一电子设备获取到所述通信信息后，可以执行以下步骤： [0102]　 获取用户在所述第一电子设备上输入的通信操作；所述第一电子设备预先与至少一个第二电子设备建立了数据连接； [0103]　 确定所述通信操作对应的目标设备；所述目标设备为所述第二电子设备中的一个； [0104]　 解析所述通信操作，得到所述通信操作对应的控制指令； [0105]　 将所述控制指令通过所述数据连接发送至所述目标设备，以便所述目标设备执行所述控制指令。 [0106]　 本实施例中，通过获取第三电子设备向所述第二电子设备发送的通信信息；将所述通信信息通过所述数据连接发送至所述第一电子设备；可以通过第一电子设备对第二电子设备进行操作，利用第二电子设备执行通信过程，从而实现采用一部设备控制多部手机进行通信，简化了用户使用多部手机时的操作。 [0107]　 还需要说明的是，实际应用中，为了对用户的隐私进行保护，可以对第二电子设备可以转发的通信信息的条件进行设置。并且，所述第一电子设备与所述第二电子设备之间通过所述数据连接相互发送信息时，可以在发送信息之前，对需要发送的信息进行加密处理。 [0108]　 其中，对第二电子设备可以转发的通信信息的条件进行设置，具体可以包括： [0109]　 设置允许转发的通信信息对应的电话号码；或者，设置禁止转发的通信信息对应的电话号码 [0110]　 本发明还公开了一种基于多设备的通信控制系统。所述系统应用于第一电子设备。 [0111]　 图5为本发明的一种基于多设备的通信控制系统实施例的结构图。如图5所示，该系统可以包括： [0112]　 通信操作获取单元501，用于获取用户在所述第一电子设备上输入的通信操作；所述第一电子设备预先与至少一个第二电子设备建立了数据连接； [0113]　 目标设备确定单元502，用于确定所述通信操作对应的目标设备；所述目标设备为所述第二电子设备中的一个； [0114]　 通信操作解析单元503，用于解析所述通信操作，得到所述通信操作对应的控制指令； [0115]　 控制指令发送单元504，用于将所述控制指令通过所述数据连接发送至所述目标设备，以便所述目标设备执行所述控制指令。 [0116]　 本实施例中，通过所述第一电子设备预先与至少一个第二电子设备建立数据连接；解析所述通信操作，得到所述通信操作对应的控制指令；将所述控制指令通过所述数据连接发送至所述目标设备；可以通过第一电子设备对第二电子设备进行操作，利用第二电子设备执行通信过程，从而实现采用一部设备控制多部手机进行通信，简化了用户使用多部手机时的操作。 [0117]　 实际应用中，该系统还可以包括： [0118]　 热点建立单元，用于在获取用户在第一电子设备上输入的通信操作之前，通过所述第一电子设备建立无线局域网络热点； [0119]　 加入请求获取单元，用于获取多个所述第二电子设备发送的对于所述无线局域网络热点的加入请求； [0120]　 无线网络连接建立单元，用于响应所述请求，分别与多个所述第二电子设备建立无线网络连接。 [0121]　 实际应用中，该系统还可以包括： [0122]　 蓝牙功能开启单元，用于在获取用户在第一电子设备上输入的通信操作之前，开启所述第一电子设备的蓝牙功能； [0123]　 蓝牙连接请求获取单元，用于获取一个所述第二电子设备发送的蓝牙连接请求； [0124]　 蓝牙连接建立单元，用于响应所述蓝牙连接请求，与所述一个所述第二电子设备建立蓝牙连接。 [0125]　 实际应用中，该系统还可以包括： [0126]　 通信信息获取单元，用于在获取用户在第一电子设备上输入的通信操作之前，获取所述第二电子设备发送的通信信息；所述通信信息是第三电子设备向所述第二电子设备发送的通信信息； [0127]　 通信信息显示单元，用于在所述第一电子设备上显示所述通信信息，以便用户通过所述通信操作进行处理。 [0128]　 本发明还公开了另一种基于多设备的通信控制系统。所述系统应用于第二电子设备。所述第二电子设备预先与第一电子设备建立了数据连接。 [0129]　 图6为本发明的另一种基于多设备的通信控制系统实施例的结构图。如图6所示，该系统可以包括： [0130]　 通信信息获取单元601，用于获取第三电子设备向所述第二电子设备发送的通信信息； [0131]　 通信信息发送单元602，用于将所述通信信息通过所述数据连接发送至所述第一电子设备，以便用户通过所述第一电子设备处理所述通信信息。 [0132]　 本实施例中，通过获取第三电子设备向所述第二电子设备发送的通信信息；将所述通信信息通过所述数据连接发送至所述第一电子设备；可以通过第一电子设备对第二电子设备进行操作，利用第二电子设备执行通信过程，从而实现采用一部设备控制多部手机进行通信，简化了用户使用多部手机时的操作。 [0133]　 本说明书中各个实施例采用递进的方式描述，每个实施例重点说明的都是与其他实施例的不同之处，各个实施例之间相同相似部分互相参见即可。对于实施例公开的系统而言，由于其与实施例公开的方法相对应，所以描述的比较简单，相关之处参见方法部分说明即可。</t>
  </si>
  <si>
    <t>采用本发明的方法或系统，可以实现采用一部设备控制多部手机进行通信，简化了用户使用多部手机时的操作。</t>
  </si>
  <si>
    <t>CN103269406A |
CN202799183U |
US20080081662A1</t>
  </si>
  <si>
    <t>CN107124706B |
CN106293035B |
WO2017101579 |
CN109618315A |
CN108924023A |
CN107124706A |
CN106293035A |
CN105635942A</t>
  </si>
  <si>
    <t>3.33</t>
  </si>
  <si>
    <t>通信信息 |
目标设备 |
通信过程 |
发送单元 |
加入请求</t>
  </si>
  <si>
    <t>第一电子设备 |
第二电子设备 |
接听来电 |
来电 |
接听电话 |
手机 |
电子设备 |
控制电子设备 |
控制指令</t>
  </si>
  <si>
    <t>wifi热点 |
拨打电话 |
蓝牙功能 |
蓝牙连接请求 |
sim卡 |
发送短信 |
c手机 |
短信发送 |
电话号码</t>
  </si>
  <si>
    <t>移动通信终端 |
无线局域网络 |
无线网络连接 |
发送信息 |
通信控制方法 |
数据连接 |
设备控制 |
多设备 |
通信控制</t>
  </si>
  <si>
    <t>3  2015.04.22 公开 公开
2015.05.20 实质审查的生效 实质审查的生效
IPC(主分类):H04M1/725
申请日:20141230
2018.11.09 发明专利申请公布后的驳回 发明专利申请公布后的驳回
IPC(主分类):H04M   1/725
申请公布日:20150422</t>
  </si>
  <si>
    <t>CN201410830935.2</t>
  </si>
  <si>
    <t>移动终端及其控制方法和控制装置</t>
  </si>
  <si>
    <t>　本发明公开一种移动终端的控制方法，该控制方法包括：在音频播放器处于开启状态，且移动终端的触摸屏处于熄灭状态的情况下，获取握持传感器输出的压力值；判断握持传感器输出的压力值是否满足第一预设条件，以确定用户是否握持移动终端；在握持传感器输出的压力值满足预设条件的情况下，获取移动终端的运动参数；判断移动终端的运动参数是否满足第二预设条件；当移动终端的运动参数满足第二预设条件时，根据运动参数控制音频播放器的运行。基于本发明公开的控制方法，简化了用户操作，同时降低了音频播放器被误操作的概率。本发明还公开了相应的控制装置和移动终端。</t>
  </si>
  <si>
    <t>一种移动终端的控制方法，所述移动终端安装有音频播放器，其特征在于，所述移动终端设置有握持传感器和运动检测传感器，所述握持传感器用于检测所述移动终端的外壳所承受的压力，所述运动检测传感器用于检测所述移动终端的运动参数，所述控制方法包括： 　　在所述音频播放器处于开启状态，且所述移动终端的触摸屏处于熄灭状态的情况下，获取所述握持传感器输出的压力值； 　　判断所述握持传感器输出的压力值是否满足第一预设条件，以确定用户是否握持所述移动终端； 　　在所述握持传感器输出的压力值满足第一预设条件的情况下，获取所述移动终端的运动参数； 　　判断所述移动终端的运动参数是否满足第二预设条件； 　　当所述移动终端的运动参数满足所述第二预设条件时，根据所述运动参数控制所述音频播放器的运行。</t>
  </si>
  <si>
    <t>一种移动终端的控制方法，所述移动终端安装有音频播放器，其特征在于，所述移动终端设置有握持传感器和运动检测传感器，所述握持传感器用于检测所述移动终端的外壳所承受的压力，所述运动检测传感器用于检测所述移动终端的运动参数，所述运动检测传感器包括加速度传感器和陀螺仪；所述控制方法包括： 　　在所述音频播放器处于开启状态，且所述移动终端的触摸屏处于熄灭状态的情况下，获取所述握持传感器输出的压力值； 　　判断所述握持传感器输出的压力值是否满足第一预设条件，以确定用户是否握持所述移动终端； 　　在所述握持传感器输出的压力值满足第一预设条件的情况下，获取所述移动终端的运动参数； 　　判断所述移动终端的运动参数是否满足第二预设条件； 　　当所述移动终端的运动参数满足所述第二预设条件时，根据所述运动参数控制所述音频播放器的运行，所述控制所述音频播放器的运行包括控制所述音频播放器开始播放音频文件、控制所述音频播放器停止播放音频文件和控制所述音频播放器进行切歌操作； 　　其中，所述判断所述移动终端的运动参数是否满足第二预设条件，包括：判断所述加速度传感器输出的加速度值是否满足所述移动终端处于被摇动状态的条件，若是，则确定所述移动终端的运动参数满足第二预设条件；或者，判断所述陀螺仪输出的角速度值是否大于角速度阈值，若是，则确定所述移动终端的运动参数满足第二预设条件。</t>
  </si>
  <si>
    <t>任亮 |
张航</t>
  </si>
  <si>
    <t>2014/12/26</t>
  </si>
  <si>
    <t>2018/02/09</t>
  </si>
  <si>
    <t>　 目前，移动终端大都配置触摸屏，并且移动终端还安装有音频播放器，方便用户随时随地听音乐或者其他音频。用户可以通过音频播放器的操作界面上的虚拟按键控制有音频播放器的运行。为了减少移动终端的耗电量、延长其续航时间，用户在仅运行音频播放器的情况下，通常会熄灭触摸屏。但是，触摸屏在熄灭的情况下，是不能接受任何触控事件的，这导致当用户需要调整音频播放器的运行时，必须要点亮触摸屏，操作较为复杂。&lt;br/&gt;　 为了简化用户操作，目前出现了通过晃动移动终端来控制音频播放器运行的方案。在移动终端运行音频播放器并且触摸屏处于熄灭状态时，通过检测移动终端的加速度值确定用户是否晃动移动终端，当确定用户晃动移动终端时，按照预定方式控制音频播放器的运行。&lt;br/&gt;　 但是，基于当前的处理方式，经常出现音频播放器被误操作的问题，降低了用户体验。</t>
  </si>
  <si>
    <t>　 本发明属于电子设备控制技术领域，尤其涉及移动终端及其控制方法及控制装置。</t>
  </si>
  <si>
    <t>[0041]　 申请人发现：通过检测移动终端的加速度值确定用户是否晃动移动终端，当确定用户晃动移动终端时，就按照预定方式控制音频播放器的运行，这种控制方式极易出现误操作。当用户随身携带移动终端(例如用户将移动终端放置在衣服的口袋中，或者放置在随身的包中)时，如果用户自身的运动状态出现较大变化，移动终端中的传感器输出的加速度值也会出现较大变化，导致移动终端将用户自身的运动误判为用户晃动移动终端，从而执行后续调整音频播放器运行状态的操作，导致误操作的产生。 [0042]　 本发明公开一种移动终端的控制方法，该移动终端安装有音频播放器。另外，在移动终端中设置握持传感器和运动检测传感器，其中，握持传感器能够检测移动终端的外壳所承受的压力，运动检测传感器能够检测移动终端的运动参数。基于本发明公开的控制方法，使得用户能够在不点亮触摸屏的情况下控制音频播放器的运行，并且能够降低音频播放器被误操作的概率。 [0044]　 参见图1，图1为本发明公开的移动终端的一种控制方法的流程图。该控制方法包括： [0045]　 步骤S11：在音频播放器处于开启状态，且移动终端的触摸屏处于熄灭状态的情况下，获取握持传感器输出的压力值。 [0046]　 在移动终端运行音频播放器的状态下，如果移动终端的触摸屏处于熄灭状态，则获取握持传感器输出的压力值。该握持传感器用于检测移动终端的外壳所承受的压力。具体实施中，握持传感器可以设置在移动终端外壳的下侧，以便检测移动终端的外壳所承受的压力。 [0047]　 步骤S12：判断握持传感器输出的压力值是否满足第一预设条件，以确定用户是否握持移动终端。 [0048]　 该第一预设条件用于判断用户是否握持移动终端。当握持传感器输出的压力值满足第一预设条件时，就可以确定用户当前握持移动终端。 [0049]　 步骤S13：在握持传感器输出的压力值满足第一预设条件的情况下，获取移动终端的运动参数。实施中，移动终端的运动参数包括但不限于加速度和角速度。 [0050]　 步骤S14：判断移动终端的运动参数是否满足第二预设条件。 [0051]　 步骤S15：当移动终端的运动参数满足第二预设条件时，根据运动参数控制音频播放器的运行。 [0052]　 在确定用户握持移动终端的情况下，获取运动检测传感器输出的运动参数。如果运动检测传感器输出的运动参数满足第二预设条件，表明用户握持移动终端进行预设的运动操作，用户要针对音频播放器执行某一项控制操作，后续根据获取到的运动参数控制音频播放器进行相应操作即可。 [0053]　 本发明公开的移动终端的控制方法，在音频播放器处于开启状态，并且移动终端的触摸屏被熄灭的情况下，实时检测移动终端的外壳所承受的压力，以此确定用户是否握持该移动终端，只有在用户握持移动终端且移动终端的运动参数满足第二预设条件时，才根据移动终端的运动参数控制音频播放器执行相应的操作。基于本发明公开的控制方法，在触摸屏熄灭状态下，用户通过握持移动终端进行预设的运动操作，就可以控制音频播放器执行相应的操作，简化了用户操作；另外，移动终端仅在确定自身被用户握持的前提下，才会执行后续获取自身的运动参数的操作，因此，当移动终端在非用户握持状态下，由于其他原因导致自身的运动参数发生变化时，不会对音频播放器的运行产生影响，因此降低了音频播放器被误操作的概率。 [0054]　 实施中，第一预设条件可以为多种形式。相应的，步骤S12的具体实现方式也有多种。下面分别进行说明。 [0055]　 1)第一预设条件被配置为：握持传感器输出的压力值处于预设压力区间内。步骤S12为：判断握持传感器输出的压力值是否处于预设压力区间内。 [0056]　 在音频播放器处于开启状态，且移动终端的触摸屏处于熄灭状态时，握握持传感器实时进行压力检测并输出压力值。移动终端获取握持传感器输出的压力值，并判断获取到的压力值是否在预设压力区间内，如果压力值位于预设压力区间内，则确定握持传感器输出的压力值满足第一预设条件。 [0057]　 当用户握持移动终端时，用户作用在移动终端上的力必然是在一个合理的区间范围内，因此，通过比较握持传感器输出的压力值和预设压力区间就可以确定用户是否握持移动终端。 [0058]　 需要说明的是，该预设压力区间可以为移动终端的原始设定，也可以由用户根据自身的实际使用状况进行设定。 [0059]　 2)第一预设条件被配置为：握持传感器输出的压力值处于预设压力区间内，且该压力值处于预设压力期间内的状态所持续的时间达到第一时间阈值。步骤S12为：判断握持传感器输出的压力值是否处于预设压力区间内，且该压力值处于预设压力区间的状态所持续的时间达到第一时间阈值。 [0060]　 当移动终端放置在用户的口袋内，或者放置在用户的包内时，可能会有其他物体挤压移动终端，使得移动终端的外壳所承受的压力发生变化，在极端状态下，其他物体挤压可能导致握持传感器输出的压力值处于预设压力区间内。为了进一步提高判断的准确性，在确定握持传感器输出的压力值处于预设压力区间之后，进一步判断握持传感器输出的压力值处于预设压力区间的状态所持续的时间是否达到了第一时间阈值，只有在两个条件均满足的情况下，才能确定用户握持移动终端。 [0061]　 需要说明的是，该第一时间阈值同样可以为移动终端的原始设定，也可以由用户自行设定。 [0062]　 在本发明上述公开的控制方法中，移动终端的运动参数优选为加速度和角速度。 [0063]　 在运动检测传感器包括加速度传感器的情况下： [0064]　 获取移动终端的运动参数，包括：获取加速度传感器输出的加速度值。判断移动终端的运动参数是否满足第二预设条件，包括：判断加速度传感器输出的加速度值是否满足移动终端处于被摇动状态的条件。 [0065]　 当加速度传感器输出的加速度值满足移动终端处于被摇动状态的条件时，确定移动终端的运动参数满足第二预设条件。之后，控制音频播放器执行预设的操作，例如：控制音频播放器开始播放音频文件或者控制音频播放器停止播放音频文件。当然该预设操作并不限定于此，还可以配置为：在确定移动终端的运动参数满足第二预设条件之后，控制音频播放器进行切歌操作或者其他操作。 [0066]　 下面结合图2对一种优选实施方式进行说明。 [0067]　 参见图2，图2为本发明公开的移动终端的另一种控制方法的流程图。该移动终端中的运动检测传感器包括加速度传感器。该控制方法包括： [0068]　 步骤S21：在音频播放器处于开启状态，且移动终端的触摸屏处于熄灭状态的情况下，获取握持传感器输出的压力值。 [0069]　 步骤S22：判断握持传感器输出的压力值是否满足第一预设条件，以确定用户是否握持移动终端。这里要说明的是，步骤S22的具体实现可以参见上文所述的实现方式，这里不再进行说明。 [0070]　 步骤S23：在握持传感器输出的压力值满足第一预设条件的情况下，获取加速度传感器输出的加速度值。 [0071]　 步骤S24：判断加速度传感器输出的加速度值是否满足移动终端处于被摇动状态的条件，当满足该条件时，根据音频播放器当前的状态执行后续的步骤S25或者步骤S26，否则，结束。 [0072]　 实施中，利用移动终端的加速度值确定移动终端是否处于被摇动状态，可以通过多种方式实现。例如：计算加速度传感器输出的加速度值在预设时间内的变化率，当该变化率超出预定数值时，确定移动终端处于被摇动状态。 [0073]　 作为优选方案，移动终端中的加速度传感器配置为三轴加速度传感器，该三轴加速度传感器在运行过程中输出三个方向上的加速度值，这三个加速度值分别为在预先构建的三维坐标系中X轴、Y轴和Z轴方向上的加速度值。其中，可以设置X轴为沿移动终端的触摸屏水平向右、Y轴为沿移动终端的触摸屏竖直向上、Z轴为由移动终端的触摸屏指向使用者的方向。 [0074]　 利用公式计算移动终端的矢量加速度值，当移动终端的矢量加速度值在预设时间内反复快速变化的次数达到预设次数时，确定移动终端处于被摇动状态。其中，Δx、Δy和Δz分别为移动终端在X轴方向上，在Y轴方向上，在Z轴方向上的加速度值的变化量。 [0075]　 具体的：使能加速度传感器后，在第一个采样周期分别记录X轴上，Y轴上，Z轴上的加速度值，然后在随后的每一个采样周期，计算当前采样时间点X轴的，Y轴的，Z轴的加速度值和上一个采样时间点的对应值之差，即计算两个采样时间点之间的Δx、Δy和Δz。之后，按照上述公式进行计算，可以得到一个当前的矢量加速度值，判断该矢量加速度值是否大于预设的矢量加速度阈值。在预设时间内(如1s-2s)，如果矢量加速度值大于矢量加速度阈值的次数大于预设次数(如8次-12次)，则确定用户正在反复摇动移动终端。物理含义是，用户摇动移动终端时，每次摇动都会让移动终端先处于加速状态，然后再处于减速状态，如此反复。 [0076]　 步骤S25：在音频播放器播放音频文件的情况下，控制音频播放器停止播放。 [0077]　 步骤S26：在音频播放器停止播放的情况下，控制音频播放器开始播放音频文件。 [0078]　 当确定移动终端由用户握持并被摇动时，根据音频播放器当前的状态确定后续操作，如果音频播放器当前正在播放音频文件，则控制音频播放器停止播放，如果音频播放器当前处于停止播放状态，则控制音频播放器开始播放音频文件。 [0079]　 本发明图2所示的移动终端的控制方法，在音频播放器处于开启状态，并且移动终端的触摸屏被熄灭的情况下，实时检测移动终端的外壳所承受的压力，以此确定用户是否握持该移动终端，在确定移动终端被用户握持的情况下，获取移动终端的加速度值，在该加速度值表征移动终端被用户摇动时，控制音频播放器停止播放音频文件或者开始播放音频文件，实现对音频播放器的启停控制，而且当移动终端在非用户握持状态下，由于其他原因导致自身的加速度发生变化时，不会对音频播放器的运行产生影响，降低了音频播放器被误操作的概率。 [0080]　 在运动传感器包括陀螺仪的情况下： [0081]　 获取移动终端的运动参数，包括：获取陀螺仪输出的角速度值。判断移动终端的运动参数是否满足第二预设条件，包括：判断陀螺仪输出的角速度值是否大于角速度阈值。 [0082]　 当陀螺仪输出的角速度值大于角速度阈值时，确定移动终端的运动参数满足第二预设条件。之后，控制音频播放器执行预设的操作。例如：控制音频播放器进行切歌操作，或者控制音频播放器开始播放音频文件/停止播放音频文件，或者控制音频播放器调整音量，这里不对该预设操作进行具体限定。 [0083]　 下面结合图3对一种优选实施方式进行说明。 [0084]　 参见图3，图3为本发明公开的移动终端的另一种控制方法的流程图。该移动终端中的运动检测传感器包括陀螺仪。该控制方法包括： [0085]　 步骤S31：在音频播放器处于开启状态，且移动终端的触摸屏处于熄灭状态的情况下，获取握持传感器输出的压力值。 [0086]　 步骤S32：判断握持传感器输出的压力值是否满足第一预设条件，以确定用户是否握持移动终端。这里要说明的是，步骤S32的具体实现可以参见上文所述的实现方式，这里不再进行说明。 [0087]　 步骤S33：在握持传感器输出的压力值满足第一预设条件的情况下，获取陀螺仪输出的角速度值。 [0088]　 步骤S34：判断陀螺仪输出的角速度值是否大于角速度阈值，若是，则确定移动终端的运动参数满足第二预设条件，执行步骤S35，否则，结束。 [0089]　 当用户翻转移动终端时，移动终端的角速度会出现较大的变化。因此，本实施例中配置：当用户翻转移动终端时，可以控制音频播放器执行相应的操作。在音频播放器处于开启状态，并且移动终端的触摸屏熄灭时，如果确定用户握持移动终端，并且陀螺仪输出的角速度值大于角速度阈值，则进一步判断移动终端的角速度值是否大于角速度阈值，以此确定用户是否翻转移动终端。 [0090]　 步骤S35：根据陀螺仪输出的角速度值确定移动终端的翻转方向。 [0091]　 步骤S36：根据移动终端的翻转方向生成相应的切歌指令，利用切歌指令控制音频播放器进行切歌操作。 [0092]　 当确定用户翻转移动终端时，根据陀螺仪输出的角速度值确定移动终端的翻转方向，之后根据移动终端的翻转方向和切歌指令的对应关系，生成相应的切歌指令。实施中，移动终端的翻转方向和切歌指令的对应关系可以配置为：当向左侧翻转移动终端时，对应于第一切歌指令，当向右侧翻转移动终端时，对应于第二切歌指令；或者，当向右侧翻转移动终端时，对应于第一切歌指令，当向左侧翻转移动终端时，对应于第二切歌指令。其中，第一切歌指令用于控制移动终端切换播放上一音频文件，第二切歌指令用于控制移动终端切换播放下一音频文件。 [0093]　 本发明图3所示的移动终端的控制方法，在音频播放器处于开启状态，并且移动终端的触摸屏被熄灭的情况下，实时检测移动终端的外壳所承受的压力，以此确定用户是否握持该移动终端，在确定移动终端被用户握持的情况下，获取移动终端的角速度值，在该角速度值表征移动终端被用户翻转时，控制音频播放器进行相应的切歌操作，而且当移动终端在非用户握持状态下，由于其他原因导致自身的角速度发生变化时，不会对音频播放器的运行产生影响，降低了音频播放器被误操作的概率。 [0094]　 下面以手机中的音频播放器为例，结合图4对本发明公开的控制方法进行更为详细的说明，包括： [0095]　 步骤S41：音频播放器开始播放音乐。 [0096]　 步骤S42：判断手机的触摸屏是否熄灭，若是，则执行步骤S43，否则延时预设时间后再次执行步骤S42。 [0097]　 步骤S43：激活握持传感器的监听器，获取握持传感器输出的压力值。 [0098]　 步骤S44：判断手机是否处于被握持状态，若是则执行步骤S45，否则延时预设时间后再次执行步骤S44。 [0099]　 步骤S45：激活加速度传感器和陀螺仪的监听器，获取加速度传感器输出的加速度值和陀螺仪输出的角速度值。 [0100]　 步骤S46：当陀螺仪输出的角速度值表征用户翻转手机时，控制音频播放器播放上一首歌曲或者下一首歌曲。 [0101]　 步骤S47：当加速度传感器输出的加速度值表征用户摇动手机时，控制音频播放器停止播放或者开始播放。 [0102]　 本发明上述公开了移动终端的控制方法，相应的，本发明还公开移动终端的控制装置。该移动终端安装有音频播放器，另外，在移动终端中还设置有握持传感器和运动检测传感器，其中，握持传感器能够检测移动终端的外壳所承受的压力，运动检测传感器能够检测移动终端的运动参数。 [0103]　 参见图5，图5为本发明公开的移动终端的一种控制装置的结构示意图。该控制装置包括第一数据获取单元10、第一判断单元20、第二数据获取单元30、第二判断单元40和控制单元50。 [0104]　 其中： [0105]　 第一数据获取单元10，用于在音频播放器处于开启状态，且移动终端的触摸屏处于熄灭状态的情况下，获取握持传感器输出的压力值。具体实施中，握持传感器可以设置在移动终端外壳的下侧，以便检测移动终端的外壳所承受的压力。 [0106]　 第一判断单元20，用于判断握持传感器输出的压力值是否满足第一预设条件，以确定用户是否握持移动终端。该第一预设条件用于判断用户是否握持移动终端。当握持传感器输出的压力值满足第一预设条件时，就可以确定用户当前握持移动终端。 [0107]　 第二数据获取单元30，用于在握持传感器输出的压力值满足第一预设条件的情况下，获取移动终端的运动参数。实施中，移动终端的运动参数包括但不限于加速度和角速度。 [0108]　 第二判断单元40，用于判断移动终端的运动参数是否满足第二预设条件。 [0109]　 控制单元50，用于当移动终端的运动参数满足第二预设条件时，根据运动参数控制音频播放器的运行。 [0110]　 本发明公开的移动终端的控制装置，在音频播放器处于开启状态，并且移动终端的触摸屏被熄灭的情况下，实时检测移动终端的外壳所承受的压力，以此确定用户是否握持该移动终端，只有在用户握持移动终端且移动终端的运动参数满足第二预设条件时，才根据移动终端的运动参数控制音频播放器执行相应的操作。本发明公开的控制装置，在触摸屏熄灭状态下，用户通过握持移动终端进行预设的运动操作，就可以控制音频播放器执行相应的操作，简化了用户操作；另外，移动终端仅在确定自身被用户握持的前提下，才会执行后续获取自身的运动参数的操作，因此，当移动终端在非用户握持状态下，由于其他原因导致自身的运动参数发生变化时，不会对音频播放器的运行产生影响，因此降低了音频播放器被误操作的概率。 [0111]　 实施中，第一预设条件可以为多种形式，相应的，图5所示控制装置中的第一判断单元20也具有多种结构。 [0112]　 例如：第一判断单元20包括第一判断模块，第一判断模块用于判断握持传感器输出的压力值是否处于预设压力区间内。 [0113]　 当用户握持移动终端时，用户作用在移动终端上的力必然是在一个合理的区间范围内，因此，通过比较握持传感器输出的压力值和预设压力区间就可以确定用户是否握持移动终端。 [0114]　 例如：第一判断单元20包括第二判断模块，第二判断模块用于判断握持传感器输出的压力值是否处于预设压力区间内，且压力值处于预设压力区间的状态所持续的时间达到第一时间阈值。 [0115]　 当移动终端放置在用户的口袋内，或者放置在用户的包内时，可能会有其他物体挤压移动终端，使得移动终端的外壳所承受的压力发生变化，在极端状态下，其他物体挤压可能导致握持传感器输出的压力值处于预设压力区间内。为了进一步提高判断的准确性，在确定握持传感器输出的压力值处于预设压力区间之后，进一步判断握持传感器输出的压力值处于预设压力区间的状态所持续的时间是否达到了第一时间阈值，只有在两个条件均满足的情况下，才能确定用户握持移动终端。 [0116]　 在运动检测传感器包括加速度传感器的情况下，第二数据获取单元30包括加速度获取模块301，第二判断单元40包括第三判断模块401，如图6所示。 [0117]　 其中：加速度获取模块301用于获取加速度传感器输出的加速度值。第三判断模块401用于判断加速度传感器输出的加速度值是否满足移动终端处于被摇动状态的条件，若是，则确定移动终端的运动参数满足第二预设条件。 [0118]　 作为优选方案，图6所示控制装置中的控制单元50包括第一控制模块，该第一控制模块在音频播放器播放音频文件的情况下，控制音频播放器停止播放，在音频播放器停止播放的情况下，控制音频播放器开始播放音频文件。 [0119]　 在运动检测传感器包括陀螺仪的情况下，第二数据获取单元30包括角速度获取模块302，第二判断单元40包括第四判断模块402，如图7所示。 [0120]　 其中：角速度获取模块302用于获取陀螺仪输出的角速度值。第四判断模块402用于判断陀螺仪输出的角速度值是否大于角速度阈值，若是，则确定移动终端的运动参数满足第二预设条件。 [0121]　 作为优选方案，图7所示控制装置中的控制单元50包括第二控制模块，该第二控制模块根据陀螺仪输出的角速度值确定移动终端的翻转方向，之后根据移动终端的翻转方向生成相应的切歌指令，利用切歌指令控制音频播放器进行切歌操作。 [0122]　 实施中，移动终端的翻转方向和切歌指令的对应关系可以配置为：当向左侧翻转移动终端时，对应于第一切歌指令，当向右侧翻转移动终端时，对应于第二切歌指令；或者，当向右侧翻转移动终端时，对应于第一切歌指令，当向左侧翻转移动终端时，对应于第二切歌指令。其中，第一切歌指令用于控制移动终端切换播放上一音频文件，第二切歌指令用于控制移动终端切换播放下一音频文件。 [0123]</t>
  </si>
  <si>
    <t>本发明还公开了相应的控制装置和移动终端。</t>
  </si>
  <si>
    <t>CN103914243A |
CN103870328A |
CN103376979A |
CN103116412A |
CN102662474A |
CN102111490A</t>
  </si>
  <si>
    <t>CN106126180B |
CN105068745B |
CN104991643B |
CN105183133B |
CN105245951B |
WO2018045569 |
WO2017092359 |
CN110209322A |
CN108683812A |
CN107844691A |
CN107589988A |
CN107566620A |
CN107515676A |
CN106899491A |
CN106528212A |
CN106454456A |
CN106445113A |
CN106170040A |
CN106126180A |
CN106020663A |
CN105955484A |
CN105868721A |
CN105245951A |
CN105183133A |
CN105094428A |
CN105068745A |
CN104991729A |
CN104991643A |
US20190268463A1 |
US11218586B2</t>
  </si>
  <si>
    <t>21.97</t>
  </si>
  <si>
    <t>CN104536569B</t>
  </si>
  <si>
    <t>检测移动终端 |
控制移动终端 |
握持状态 |
停止播放音频 |
翻转移动终端 |
移动终端 |
播放音频文件 |
停止播放 |
歌指令 |
运动参数控制 |
gate contact pad |
运动检测传感器 |
握持传感器 |
熄灭状态 |
摇动状态</t>
  </si>
  <si>
    <t>加速度值 |
hard cutting surface |
角速度阈值 |
判断模块 |
运动参数 |
角速度值 |
获取模块 |
第一时间</t>
  </si>
  <si>
    <t>haptic apparatus |
压力值 |
开启状态</t>
  </si>
  <si>
    <t>加速度传感器 |
compositional gradient |
触摸屏 |
控制方法 |
控制模块 |
控制装置</t>
  </si>
  <si>
    <t>4  2015.04.22 公开 公开
2015.05.20 实质审查的生效 实质审查的生效
IPC(主分类):G06F3/01
申请日:20141226
2018.02.09 授权 授权
2018.05.11 专利申请权、专利权的转移 专利权的转移
IPC(主分类):G06F   3/01
登记生效日:20180420
变更事项:专利权人
变更前权利人:中科创达软件股份有限公司
变更后权利人:中科创达（重庆）汽车科技有限公司
变更事项:地址
变更前权利人:100191 北京市海淀区龙翔路甲1号泰翔商务楼4层401-409
变更后权利人:401120 重庆市渝北区仙桃街道数据谷东路19号</t>
  </si>
  <si>
    <t>CN201410788529.4</t>
  </si>
  <si>
    <t>一种移动终端单手持握时的操作方法</t>
  </si>
  <si>
    <t>　本发明提供一种移动终端单手持握时的操作方法，包括步骤：A、移动终端获取当前触屏事件，确定该触屏事件的所碰触的屏幕位置；B、根据所碰触的屏幕位置确定出该触屏事件中包含的对应持握操作的碰触；C、将所述对应持握操作的碰触视为无效碰触，将当前触屏事件中其他的碰触视为有效碰触进行响应。由上，当确定出对于移动终端的操作属于单手持握时，便忽略单手持握对于移动终端屏幕的触碰，避免了用户在单手持握大屏幕窄边框的移动终端时，尽量靠近边缘的持握。以此用户可以较为牢固的持握而无需担心误操作问题。</t>
  </si>
  <si>
    <t>一种移动终端单手持握时的操作方法，其特征在于，包括步骤： 　　A、移动终端获取当前触屏事件，确定该触屏事件的所碰触的屏幕位置； 　　B、根据所碰触的屏幕位置确定出该触屏事件中包含的对应持握操作的碰触； 　　C、将所述对应持握操作的碰触视为无效碰触，将当前触屏事件中其他的碰触视为有效碰触进行响应。</t>
  </si>
  <si>
    <t>一种移动终端单手持握时的操作方法，其特征在于，包括步骤： 　　A、移动终端获取当前触屏事件，确定该触屏事件的所碰触的屏幕位置； 　　B、根据所碰触的屏幕边缘的第一位置以及碰触屏幕的第二位置确定出该触屏事件中包含的对应持握操作的碰触； 　　C、将所述对应持握操作的碰触视为无效碰触，将当前触屏事件中其他的碰触视为有效碰触进行响应。</t>
  </si>
  <si>
    <t>崔传凯 |
张大伟 |
邹鹏程</t>
  </si>
  <si>
    <t>2014/12/17</t>
  </si>
  <si>
    <t>2018/05/01</t>
  </si>
  <si>
    <t>G06F  3/0488|G06F  3/0484</t>
  </si>
  <si>
    <t>G06F3/04883|G06F3/0484</t>
  </si>
  <si>
    <t>　 伴随着苹果iPhone6Plus以及Ipad等移动终端的屏幕越来越大，带给用户更好的感官体验。但随着屏幕的增大，此类移动终端更多的采用窄边框技术，由此会导致一个问题，那就是不利于单手持握操作。因为边框太窄，所以手指很容易会碰到触摸屏，这样会导致对触摸屏的误操作。并且为了防备触摸屏误操作，用户会让持握的手指尽量靠近边缘，这样会增加移动终端跌落的风险。如图1(A)和图1(B)中所示为用户用手持握移动终端的示意图，用户右手食指的本意并非对移动终端进行操作，而仅是用于持握，但往往移动终端会将其视为一次触屏事件，造成误操作。</t>
  </si>
  <si>
    <t>　 本发明涉及移动终端控制领域，特别涉及一种移动终端单手持握时的操作方法。</t>
  </si>
  <si>
    <t>[0030]　 为克服上述缺陷，本发明所公开的一种移动终端单手持握时的操作方法。 [0031]　 如图2所示为提高移动终端单手触控准确性的方法的流程图，包括以下步骤： [0032]　 步骤S10：获取当前触屏事件。 [0033]　 现有移动设备多为电容式触摸屏技术，当手指触碰在金属层上时，由于人体电场，用户和触摸屏表面形成以一个耦合电容，对于高频电流来说，电容是直接导体，于是手指从接触点吸走一个很小的电流。这个电流分别从触摸屏的四角上的电极中流出，并且流经这四个电极的电流与手指到四角的距离成正比，控制器通过对这四个电流比例的精确计算，得出触碰点的位置。基于该触碰点位置确定为一触摸事件。 [0034]　 进一步的，对于当前触屏事件设置最短时间限制，例如将最短时间限制设置为5秒，即用户手指与移动终端接触事件超过5秒后，方才进行步骤S10。由此可避免忽略用户的真实操作情况。 [0035]　 步骤S20：判断所获取的触屏事件的属性，当判断为持握操作时，进入步骤S30，否则进入步骤S40。 [0036]　 步骤S20判断触屏事件的属性具体包括： [0037]　 步骤S201：通过确认当前触屏事件是否发生于屏幕边缘，以判断触屏事件是否为持握。 [0038]　 本实施例中，以屏幕宽度的四分之一为界限，判断当前触屏事件是否发生于屏幕边缘。例如移动终端的屏幕分辨率为768*1024，则屏幕宽度为768，则预存768/4为边界条件。首先，记录并缓存当前触屏事件的坐标。其次，判断所记录的当前触屏事件是否发生于像素横坐标(0～192)或(576～768)范围内，若是，则认为当前触屏事件发生于屏幕边缘，属于持握操作，进入步骤S30，否则进入步骤S40。 [0039]　 由于用户单手持握移动终端时，通常采用持握边沿，因此，本步骤采取以屏幕宽度的四分之一为界限设置边沿条件进行判断。 [0040]　 步骤S202：计算发生于屏幕边缘的触屏事件数量。 [0041]　 如图1中(A)所示，用户的持握手仅有A部分所代表的第一位置与移动终端的屏幕边缘接触，则仅记录A部分的像素坐标，进入步骤S203；当出现如图1中(B)所示情况，即用户右手的A、B两部分均与移动终端的屏幕边缘相接触，则分别计算A所代表的第一位置和B所代表的第二位置两部分的像素坐标，若两部分坐标均位于屏幕边缘处，则分别存储，进入步骤S204。 [0042]　 步骤S203：计算当前触屏事件相比于前次触屏事件是否发生位移，以判断触屏事件是否为持握。 [0043]　 每次触屏事件发生时，移动终端均会缓存其触屏像素。 [0044]　 当用户仅有第一位置触碰于屏幕边缘时，计算当前触屏事件与前次触屏事件的位移。为避免出现极短位移的误报情况，本步骤设置50像素单位的容错率，即当计算出的前后两次触屏事件的位移小于50像素单位时，即判断为未发生位移，属于持握操作，进入步骤S30，否则进入步骤S40。 [0045]　 步骤S204：计算A、B两部分之间的距离，并判断该距离是否发生变化，以判断触屏事件是否为持握。 [0046]　 同样的，本步骤设置50像素单位为容错率，即当A、B两部分之间的距离变化小于50像素时，认为两部分之间未发生移动，属于持握操作，进入步骤S30，否则进入步骤S40。 [0047]　 显然，单手持握过程中，用户的持握用手通常不移动，故本步骤采取触屏事件稳定不移动为条件，进行判断。进一步的，为本步骤设置时间条件，即A、B两部分在一定时间内未移动时，属于持握操作。 [0048]　 进一步的，仍以图1中(B)为例，用户的持握手以B部分为圆心，出现调整A部分位置的情况，即B部分不动，A部分以B部分为圆心，以大拇指为半径调整A部分的位置。基于此情况时，即当有第一位置(B部分)触碰发生于步骤S201确认的屏幕边缘，第二位置(A部分)触碰时，第二位置与第一位置的连线长度小于预设值时，同样认为第一、第二两部分的触碰属于持握操作。所述连线长度即以拇指长度为参考，更进一步的，可对持握用户的拇指长度进行采集，以更进一步的提高判断是否属于持握操作的准确性，具体采集过程不再赘述。 [0049]　 步骤S205：计算A、B两部分之间的连线与屏幕边缘的夹角，并判断该夹角是否超过阈值，以判断触屏事件是否为持握。 [0050]　 本步骤中，计算A、B两部分的连线与屏幕边缘的角度是否超过阈值。例如，可将所述阈值设定为30°。即该设定满足于人体工程学原理，符合常态下用户手持移动终端时持握手的作业域。当A、B两部分的连线与屏幕边界线间的夹角不超过30度时，即认为用户处于持握状态，进入步骤S30；否则，进入步骤S40。 [0051]　 另外，需补充说明的是，当出现图1中(A)或(B)的触屏事件时，还包括步骤S206，计算碰触面积的大小，并判断该面积是否超过阈值，以判断触屏事件是否为持握。 [0052]　 预设一持握状态下碰触面积的阈值。通过将所述阈值与用户触碰事件时的触碰面积进行比较，从而判断是否属于触碰操作。举例来说，当如图1所示用户持握移动终端时，通常主要靠手心支撑，而无论是A部分或是B部分，仅其到固定的作用。而当用户进行打字或滑动操作时，因其作用力不同，因此手指在屏幕上的触碰面积也不相同。基于此，本步骤采用碰触面积的大小判断触屏事件是否为持握。当碰触面积在阈值范围内时，认为该触屏事件为持握，进入步骤S30，否则进入步骤S40。 [0053]　 更进一步的，当移动终端的横、竖状态不同时，便于持握的稳定性，持握所需要的力也不相同，即手指在屏幕上的触碰面积也不相同。例如当移动终端为与地面平行且屏幕朝上时，此时屏幕与水平呈180度，图1中的A部分或是B部分其碰触面积最小，而当移动终端与地面垂直时，即屏幕与水平呈90度，图1中的A部分或是B部分其碰触面积变大。若屏幕与水平小于90度，即用户可能仰卧手持移动终端的情况，则A部分或是B部分其碰触面积又会持续变大。由此，触碰面积的设定便随着移动终端位置，即根据屏幕与水平夹角角度的减小而增大的方式变化。 [0054]　 同样的，对于步骤S201中变更手指距离屏幕边缘的距离，或对于步骤S204中两触屏部位A、B之间的距离，或步骤S205两触屏部位的连线与屏幕边缘的夹角，也会对持握移动终端的稳定性有影响，因此这些用来评判的值，均可根据屏幕与水平夹角角度的变化而变化。 [0055]　 步骤S30：将所述对应持握操作的碰触事件视为无效碰触。 [0056]　 以图1中(B)为例，如图所示，用户右手持握移动终端，当用左手单指左右滑动屏幕时，移动终端便会忽略掉右手A、B部分的触屏事件，而只处理左手单指的左右滑动事件。 [0057]　 步骤S40：将当前触屏事件中其他的碰触视为有效碰触事件并进行响应。 [0058]　 以上所述仅为本发明的较佳实施例而已，并不用以限制本发明，总之凡在本发明的精神和原则之内，所作的任何修改、等同替换、改进等，均应包含在本发明的保护范围之内。</t>
  </si>
  <si>
    <t>以此用户可以较为牢固的持握而无需担心误操作问题。</t>
  </si>
  <si>
    <t>JP2000039964A |
CN103376931A |
CN103176653A</t>
  </si>
  <si>
    <t>CN106445238B |
CN106445238A |
US20200073507A1 |
US10838541B2 |
US10282031B2</t>
  </si>
  <si>
    <t>CN104536685B</t>
  </si>
  <si>
    <t>用户手指 |
手指距离 |
用户触碰 |
触碰面积 |
触摸事件 |
手指触碰 |
用户持握 |
触屏事件 |
电容式触摸屏 |
触摸屏 |
持握操作 |
触摸屏表面 |
持握状态</t>
  </si>
  <si>
    <t>移动终端屏幕 |
滑动屏幕 |
滑动事件 |
屏幕边缘 |
屏幕位置 |
屏幕宽度 |
屏幕分辨率 |
夹角角度 |
碰触位置</t>
  </si>
  <si>
    <t>移动终端检测 |
操作习惯 |
移动终端控制 |
移动终端 |
终端获取 |
设定值</t>
  </si>
  <si>
    <t>第一位置 |
第二位置 |
碰触面 |
两位置</t>
  </si>
  <si>
    <t>4  2015.04.22 公开 公开
2015.05.20 实质审查的生效 实质审查的生效
IPC(主分类):G06F3/0488
申请日:20141217
2018.05.01 授权 授权
2020.02.04 专利权人的姓名或者名称、地址的变更 专利权人的姓名或者名称、地址的变更
号牌文件类型代码=1602
号牌文件序号=10182699967524
IPC(主分类)=G06F   3/0488
变更事项=专利权人
变更前=中科创达软件股份有限公司
变更后=中科创达软件股份有限公司
变更事项=地址
变更前=100191 北京市海淀区龙翔路甲1号泰翔商务楼4层
变更后=100083 北京市海淀区清华东路9号创达大厦1层101-105室（东升地区）</t>
  </si>
  <si>
    <t>CN201410855725.9</t>
  </si>
  <si>
    <t>一种三维物体建模方法及终端设备</t>
  </si>
  <si>
    <t>　本发明实施例提供一种三维物体建模方法及终端设备，其中方法包括：获取对需要建模的三维物体进行环绕拍摄时，所采集到的多帧图像；确定各帧图像对应的所述三维物体的haar特征角点；根据相邻前后帧图像对应的所述haar特征角点的位置关系，确定各帧图像对应的空间位置；选取空间位置满足预定条件的若干帧图像，将所述若干帧图像对应的haar特征角点确定为所述三维物体进行建模的角点，依据所述三维物体进行建模的角点进行三维物体建模。本发明可在多数终端设备上进行普及，可具有较高的普及度。</t>
  </si>
  <si>
    <t>一种三维物体建模方法，其特征在于，应用于终端设备，所述方法包括： 　　获取对需要建模的三维物体进行环绕拍摄时，所采集到的多帧图像； 　　确定各帧图像对应的所述三维物体的haar特征角点； 　　根据相邻前后帧图像对应的所述haar特征角点的位置关系，确定各帧图像对应的空间位置； 　　选取空间位置满足预定条件的若干帧图像，将所述若干帧图像对应的haar特征角点确定为所述三维物体进行建模的角点，依据所述三维物体进行建模的角点进行三维物体建模。</t>
  </si>
  <si>
    <t>一种三维物体建模方法，其特征在于，应用于终端设备，所述方法包括： 　　获取所述终端设备的至少一个摄像头对需要建模的三维物体进行环绕拍摄时，所采集到的多帧图像； 　　确定各帧图像对应的所述三维物体的haar特征角点； 　　根据相邻前后帧图像对应的所述haar特征角点的位置关系，确定各帧图像对应的空间位置； 　　选取空间位置满足预定条件的若干帧图像，将所述若干帧图像对应的haar特征角点确定为所述三维物体进行建模的角点，依据所述三维物体进行建模的角点进行三维物体建模。</t>
  </si>
  <si>
    <t>梅启鹏 |
陈继 |
王鼎</t>
  </si>
  <si>
    <t>梅启鹏</t>
  </si>
  <si>
    <t>2015/04/15</t>
  </si>
  <si>
    <t>G06T 17/00</t>
  </si>
  <si>
    <t>G06T17/00</t>
  </si>
  <si>
    <t>G06T17</t>
  </si>
  <si>
    <t>　 基于自然界存在的物体都可以用三维模型表示的原理，三维物体建模是指在终端设备上通过建立三维模型，还原实际三维物体的技术。&lt;br/&gt;　 目前在终端设备上实现三维物体建模的方式主要为：使用具有多个摄像头的终端设备，同时拍摄固定多角度的物体图像，从而提取所拍摄的多帧图像里面的三维点云，进行三维物体建模，在终端设备上进行三维多角度的物体展示。&lt;br/&gt;　 可以看出，现有在终端设备上实现三维物体建模的方式存在明显的缺点：需要采用具有多个摄像头的终端设备，同时拍摄固定多角度的物体图像，而普通的终端设备一般并不具有多个摄像头，现有的在终端设备上实现三维物体建模的方式，对于终端设备的要求较高，因此普及度较低，并无法在多数终端设备上进行普及。</t>
  </si>
  <si>
    <t>　 本发明涉及建模技术领域，具体涉及一种三维物体建模方法及终端设备。</t>
  </si>
  <si>
    <t>[0066]　 图1为本发明实施例提供的三维物体建模方法的流程图，该方法可应用于终端设备，参照图1，该方法可以包括： [0067]　 步骤S100、获取对需要建模的三维物体进行环绕拍摄时，所采集到的多帧图像； [0068]　 可选的，终端设备可设置有至少一个摄像头，本发明实施例可采用终端设备的一个摄像头对需要建模的三维物体进行环绕拍摄，从而获取到摄像头在环绕三维物体拍摄过程中所拍摄采集到的多帧图像。 [0069]　 步骤S110、确定各帧图像对应的所述三维物体的haar特征角点； [0070]　 可选的，本发明实施例可以图像中心区域物体作为需要建模的三维物体的一个平面，若一帧图像中有多个中心物体被检测到，则以最大的中心物体作为需要建模的三维物体的一个平面； [0071]　 可选的，本发明实施例可对图像作Laplace of Guassian(高斯拉普拉斯)算子处理，得到图像中的三维物体的一个平面的轮廓，提取三维物体的一个平面的轮廓中的haar特征角点，得到图像中三维物体的一个平面的haar特征角点。 [0072]　 Laplace of Guassian算子源于D.Marr计算视觉理论提出的边缘提取思想，首先对原始图像进行最佳平滑处理，最大程度抑制噪声，再对平滑后图像求取边缘，图2示出了典型的5*5的LoG算子模版，可参照； [0073]　 Harr特征角点提取，是一种图像特征点的提取方法，本质是提取图像里面明显局部特征点。 [0074]　 步骤S120、根据相邻前后帧图像对应的所述haar特征角点的位置关系，确定各帧图像对应的空间位置； [0075]　 可选的，在多帧图像中，本发明实施例可以前帧图像的haar特征角点为种子点，收敛搜索前帧图像的种子点在后帧图像中的位置，从而得到种子点的haar特征角点在前后帧图像的中的位移，由于多帧图像为环绕拍摄三维物体所得到，因此根据位移和焦距(终端设备环绕拍摄三维物体时对应的焦距)即可计算出各帧图像对应的空间位置(该帧图像拍摄时所处于的位置)，以第一帧图像对应的空间位置为角度零点，得到其他各帧图像对应的角度(即其他帧图像拍摄时的位置，与第一帧图像拍摄时的位置间的角度)。 [0076]　 可选的，本发明实施例可采用NNF匹配算法，衡量多帧图像中的大位移patch之间的相似度，根据前后帧图像纹理相似度来判断匹配度，从而匹配计算不同帧图像的位移； [0077]　 NNF匹配算法(大位移跟踪算法)，是基于全图的领网络场来搜索不同帧中的图像特征，从而选择何时偏移光流帧率的方法。 [0078]　 步骤S130、选取空间位置满足预定条件的若干帧图像，将所述若干帧图像对应的haar特征角点确定为所述三维物体进行建模的角点，依据所述三维物体进行建模的角点进行三维物体建模。 [0079]　 可选的，本发明实施例可选取设定角度的图像，选择环绕三维物体的不同角度的角点，进行三维物体的三维点云建模，根据空间逼近(Approximation)法重建曲面，组成一系列的三维展示结果帧率，实现三维物体的建模； [0080]　 可选的，在选取设定角度的图像时，本发明实施例可以均匀角度进行图像的选择，以通过环绕拍摄场景下图像的平均选择，实现三维物体不同角度的边缘点的展示。 [0081]　 本发明实施例提供的三维物体建模方法，可对需要建模的三维物体进行环绕拍摄，获取到对需要建模的三维物体进行环绕拍摄时，所采集的多帧图像；确定各帧图像对应的三维物体的haar特征角点；根据相邻前后帧图像的所述haar特征角点的位置关系，确定各帧图像对应的空间位置；从而选取空间位置满足预定条件的若干帧图像，将所述若干帧图像对应的haar特征角点确定为所述三维物体进行建模的角点，依据所述三维物体进行建模的角点进行三维物体建模，实现对三维物体的建模目的。可见，本发明实施例提供的三维物体建模方法，可采用单独的一个摄像头对需要建模的三维物体进行环绕拍摄，通过所采集的多帧图像，进行三维物体的haar特征角点提取，各帧图像对应的空间位置的确定，选取空间位置满足预定条件的若干帧图像对应的haar特征角点进行三维物体的三维点云建模，实现对三维物体的建模；由于本发明实施例提供的三维物体建模方法对于终端设备仅有单独的一个摄像头的要求，因此可在多数终端设备上进行普及，可具有较高的普及度。 [0082]　 可选的，本发明实施例确定各帧图像对应的三维物体的haar特征角点的方式可以为：对图像进行中心区域物体(该中心区域物体对应三维物体的一个平面)的轮廓估计，提取所估计的轮廓中的haar特征角点，将提取的haar特征角点作为图像对应的三维物体的haar特征角点。 [0083]　 其中一种具体实现方式为：由于多帧图像为对需要建模的三维物体进行环绕拍摄所采集到的，因此多帧图像中后一帧图像与前一帧图像的位移差异较小，对于后一帧图像对应的三维物体的haar特征角点的检测，可在前一帧图像对应的haar特征角点的基础上作小范围收敛得到。 [0084]　 图3示出了本发明实施例提供的确定各帧图像对应的三维物体的haar特征角点的方法流程图，参照图3，该方法可以包括： [0085]　 步骤S200、对于多帧图像中的第一帧图像，以设定中心区域为起始，作Laplace of Guassian算子处理，得到第一帧图像的中心区域物体的轮廓； [0086]　 可选的，设定中心区域可以为图像的中间25％区域。 [0087]　 步骤S210、提取出所得到的中心区域物体的轮廓中的haar特征角点，并进行边缘点去除处理，得到第一帧图像对应的三维物体的haar特征角点； [0088]　 通过进行边缘点去除处理可从规避掉一些拍摄场景中可能对三维物体产生误导的物体或者区域。 [0089]　 步骤S220、对于多帧图像中的其他帧图像，相邻帧图像的后一帧图像对应的三维物体的haar特征角点，由对前一帧图像对应的三维物体的haar特征角点进行设定范围的收敛处理得到。 [0090]　 可选的，为了使得所得到的其他帧图像对应的三维物体的haar特征角点的分布，与第一帧图像中的三维物体的haar特征角点的分布相应；本发明实施例可以第一帧图像所估计出的物体区域(即中心区域物体所在的区域)进行子区域划分，确定各子区域的haar特征角点的数量，以第一帧图像所估计出的物体区域中各子区域的haar特征角点的数量为标准，对其他帧图像所估计的物体区域进行子区域分割，以使得其他帧图像所估计的物体区域中各子区域的haar特征角点的数量，与第一帧图像相应。 [0091]　 可选的，本发明实施例也可以对多帧图像的每一帧图像作中心区域物体的轮廓估计，提取所估计的轮廓中的haar特征角点，将提取的haar特征角点作为各帧图像对应的三维物体的haar特征角点。具体的，对于多帧图像的每一帧图像，本发明实施例可以图像的设定中心区域(图像的中间25％区域)为起始，作Laplace of Guassian算子处理，得到图像中心区域物体的大概轮廓，提取出所得到的中心区域物体的轮廓中的haar特征角点，并进行边缘点去除处理，规避掉一些可能误导的物体或者区域，从而得到各帧图像对应的三维物体的haar特征角点。 [0092]　 可选的，在确定各帧图像对应的空间位置时，由于环绕拍摄场景下，前后帧图像的位移较小，本发明实施例可在一个小位移里面以前帧图像的haar特征角点为种子点，收敛搜索种子点在后帧图像的位置，从而得到前后帧图像之间的种子点位移，通过得到的种子点位移可以计算出前后帧图像的位移，再通过图像的位移和焦距可计算出前帧图像对应的空间位置；对于各帧图像均作如此处理，则可得到各帧图像对应的空间位置；进一步，确定出以第一帧图像对应的空间位置为角度零点情况下的各帧图像对应的角度。 [0093]　 可选的，图4示出了本发明实施例提供的确定各帧图像对应的空间位置的方法流程图，参照图4，该方法可以包括： [0094]　 步骤S300、对于所确定的各帧图像对应的三维物体的haar特征角点，在相邻前后帧图像中，以前帧图像的haar特征角点为种子点，在后帧图像中搜索所述种子点的位置； [0095]　 步骤S310、以前帧图像中所述种子点的位置和所述种子点在后帧图像中的位置，确定所述种子点在前后帧图像之间的位移； [0096]　 步骤S320、根据所述种子点在前后帧图像之间的位移，确定前后帧图像之间的位移； [0097]　 步骤S330、根据前后帧图像之间的位移及终端设备拍摄三维物体对应的焦距，确定前帧图像对应的空间位置。 [0098]　 对多帧图像均作如图4所示处理，则可得到各帧图像对应的空间位置。 [0099]　 可选的，在本发明实施例中，图像对应的空间位置可以表示为以第一帧图像对应的空间位置为角度零点情况下，各帧图像所对应的角度。图5示出了三维点云采集及建模的方法流程图，参照图5，该方法可以包括： [0100]　 步骤S400、确定各帧图像对应的角度，选取设定角度的若干帧图像； [0101]　 可选的，本发明实施例可以均匀的角度进行若干帧图像的选取。 [0102]　 步骤S410、以选取的若干帧图像对应的Harr特征角点，为所述三维物体进行建模的角点，进行三维物体的曲面重建，组成一系列的三维展示结果帧率，实现三维物体的建模。 [0103]　 可选的，在进行三维物体的曲面重建时，本发明实施例可采用三维点云局部Delaunay三角剖分算法实现；图6示出了曲面重建的方法流程图，参照图6，该方法可以包括： [0104]　 步骤S500、搜索每一个散乱Harr特征角点的邻近点集，并估计出各散乱Harr特征角点的法矢和切平面； [0105]　 由于图像是环绕三维物体进行拍摄所采集的，因此选择不同帧的含义其实是选择一个空间物体的合适角度的环绕帧，即根据三维空间不同角度(比如选择出环绕180度，每环绕30度的帧图像)的帧率。本发明实施例可以中心物体所提取的harr特征角点，作为三维物体的种子角点，在它附近搜索散落的次级边缘特征点；即对于若干帧图像而言，可以中心物体所提取的harr特征角点作为三维物体的种子角点，在相邻帧图像的harr特征角点中搜索该种子角点的散落的次级边缘特征点。 [0106]　 步骤S510、将每一个散乱Harr特征角点及其邻近点集投影到切平面上，运用Delaunay三角剖分算法得到点与点之间的拓扑连接关系，最后将剖分后的连接关系映射回三维空间中，形成Harr特征角点及邻近点集的邻近点的空间三角剖分，生成三维物体表面在Harr特征角点的局部三角网格； [0107]　 可选的，Delaunay三角剖分算法可选为2D Delaunay三角剖分算法 [0108]　 步骤S520、将每一个散乱Harr特征角点及其邻近点的拓扑连接拼接成一个整体的三维网格，实现三维物体的曲面重建。 [0109]　 可选的，由于对三维物体进行环绕拍摄时，用户自主采集的多帧图像进行三维建模的效果可能并不是最佳，因此本发明实施例可通过NNF大位移的光流算法反馈的方向，进行环绕拍摄方向的提示。具体的，用户可先围绕三维物体进行环绕拍摄，终端设备可根据所获取的围绕三维物体进行环绕拍摄的图像，进行NNF大位移的光流算法的计算，得到NNF大位移的光流算法反馈的方向，从而输出该方向以提示用户环绕拍摄的方向；用户根据提示的环绕拍摄的方向，所拍摄获取的多帧图像，可作为图1所示方法中，终端设备进行三维物体建模方法过程中，所获取的对需要建模的三维物体进行环绕拍摄时，所采集到的多帧图像。 [0110]　 下面对本发明实施例提供的三维物体建模方法的一个优选流程进行介绍，图7为本发明实施例提供的三维物体建模方法的另一流程图，参照图7，该方法可以包括： [0111]　 步骤S600、环绕需要建模的三维物体进行拍摄，得到多帧图像； [0112]　 可选的，步骤S600可通过终端设备输出的提示方向进行三维物体的环绕拍摄；显然，若用户首次环绕需要建模的三维物体进行拍摄所得到的多帧图像，可满足后续计算要求，也可不输出提示方向。 [0113]　 步骤S610、对于第一帧图像，以中间25％区域为起始，作Laplace of Guassian算子处理，得到第一帧图像的中心区域物体的轮廓，提取出所得到的中心区域物体的轮廓中的haar特征角点，并进行边缘点去除处理，得到第一帧图像对应的三维物体的haar特征角点； [0114]　 步骤S620、对于多帧图像中的其他帧图像，相邻帧图像的后一帧图像对应的三维物体的haar特征角点，由对前一帧图像对应的三维物体的haar特征角点进行设定范围的收敛处理得到； [0115]　 具体的，第二帧图像的haar特征角点可由对第一帧图像的haar特征角点进行设定范围的收敛处理得到，第三帧图像的haar特征角点可由对第二帧图像的haar特征角点进行设定范围的收敛处理得到，以此类推。 [0116]　 步骤S630、对于所确定的各帧图像中三维物体的haar特征角点，在相邻前后帧图像中，以前帧图像的haar特征角点为种子点，在后帧图像中搜索所述种子点的位置； [0117]　 步骤S640、以前帧图像中所述种子点的位置和所述种子点在后帧图像中的位置，确定所述种子点在前后帧图像之间的位移，根据所述种子点在前后帧图像之间的位移，确定前后帧图像之间的位移，根据前后帧图像之间的位移及终端设备拍摄三维物体对应的焦距，确定前帧图像对应的空间位置，对于各帧图像作上述处理，得到各帧图像对应的空间位置；以第一帧图像对应的空间位置为角度零点，确定各帧图像对应的角度； [0118]　 步骤S650、以均匀的角度，选取设定角度的若干帧图像； [0119]　 步骤S660、对于该若干帧图像，搜索每一个散乱Harr特征角点的邻近点集，并估计出各散乱Harr特征角点的法矢和切平面； [0120]　 步骤S670、将每一个散乱Harr特征角点及其邻近点集投影到切平面上，运用2D Delaunay三角剖分算法得到点与点之间的拓扑连接关系，将剖分后的连接关系映射回三维空间中，形成Harr特征角点及邻近点集的邻近点的空间三角剖分，生成三维物体表面在Harr特征角点的局部三角网格； [0121]　 步骤S680、将每一个散乱Harr特征角点及其邻近点的拓扑连接拼接成一个整体的三维网格，实现三维物体的曲面重建，根据三维物体的曲面重建进行三维模型还原，并进行三维模型的展示。 [0122]　 本发明实施例提供的三维物体建模方法对于终端设备仅有单独的一个摄像头的要求，因此可在多数终端设备上进行普及，可具有较高的普及度。 [0124]　 图8为本发明实施例提供的终端设备的结构框图，该终端设备可以包括三维物体建模装置，参照图8，该三维物体建模装置可以包括： [0125]　 图像获取模块100，用于获取对需要建模的三维物体进行环绕拍摄时，所采集到的多帧图像； [0126]　 角点确定模块200，用于确定各帧图像对应的所述三维物体的haar特征角点； [0127]　 位置确定模块300，用于根据相邻前后帧图像对应的所述haar特征角点的位置关系，确定各帧图像对应的空间位置； [0128]　 建模模块400，用于选取空间位置满足预定条件的若干帧图像，将所述若干帧图像对应的haar特征角点确定为所述三维物体进行建模的角点，依据所述三维物体进行建模的角点进行三维物体建模。 [0129]　 可选的，图9示出了角点确定模块200的一种可选结构，参照图9，角点确定模块200可以包括： [0130]　 轮廓提取单元210，用于对于多帧图像中的第一帧图像，以设定中心区域为起始，作Laplace of Guassian算子处理，得到第一帧图像的中心区域物体的轮廓； [0131]　 角点提取单元211，用于提取出所得到的中心区域物体的轮廓中的haar特征角点，并进行边缘点去除处理，得到第一帧图像对应的三维物体的haar特征角点； [0132]　 收敛处理单元212，用于对于多帧图像中的其他帧图像，相邻帧图像的后一帧图像对应的三维物体的haar特征角点，由对前一帧图像对应的三维物体的haar特征角点进行设定范围的收敛处理得到。 [0133]　 可选的，图10示出了本发明实施例提供的角点确定模块200的另一种可选结构，参照图10，角点确定模块200可以包括： [0134]　 确定执行单元220，用于对于多帧图像的每一帧图像，以图像的设定中心区域为起始，作Laplace of Guassian算子处理，得到图像中心区域物体的轮廓，提取出所得到的中心区域物体的轮廓中的haar特征角点，并进行边缘点去除处理，得到各帧图像对应的三维物体的haar特征角点。 [0135]　 可选的，图11示出了本发明实施例提供的终端设备的另一结构框图，结合图10和图11所示，该终端设备所包括的三维物体建模装置还可以包括： [0136]　 角点对应模块500，用于以第一帧图像所估计出的物体区域进行子区域划分，确定各子区域的haar特征角点的数量；以第一帧图像所估计出的物体区域中各子区域的haar特征角点的数量为标准，对其他帧图像所估计的物体区域进行子区域分割，以使得其他帧图像所估计的物体区域中各子区域的haar特征角点的数量，与第一帧图像相应。 [0137]　 可选的，图12示出了本发明实施例提供的位置确定模块300的一种可选结构，参照图12，位置确定模块300可以包括： [0138]　 种子点搜索单元310，用于对于所确定的各帧图像对应的三维物体的haar特征角点，在相邻前后帧图像中，以前帧图像的haar特征角点为种子点，在后帧图像中搜索所述种子点的位置； [0139]　 种子点位移确定单元311，用于以前帧图像中所述种子点的位置和所述种子点在后帧图像中的位置，确定所述种子点在前后帧图像之间的位移； [0140]　 图像位移确定单元312，用于根据所述种子点在前后帧图像之间的位移，确定前后帧图像之间的位移； [0141]　 图像空间位置确定单元313，用于根据前后帧图像之间的位移及终端设备拍摄三维物体对应的焦距，确定前帧图像对应的空间位置。 [0142]　 可选的，各帧图像对应的空间位置包括：以第一帧图像对应的空间位置为角度零点时，各帧图像所对应的角度；图13示出了本发明实施例提供的建模模块400的一种可选结构，参照图13，建模模块400可以包括： [0143]　 角度选择单元410，用于确定各帧图像对应的角度，选取设定角度的若干帧图像； [0144]　 曲面重建建模单元420，用于以选取的若干帧图像对应的Harr特征角点，为所述三维物体进行建模的角点，进行三维物体的曲面重建，组成一系列的三维展示结果帧率，实现三维物体的建模。 [0145]　 可选的，图14示出了曲面重建建模单元420的一种可选结构，参照图14，曲面重建建模单元420可以包括： [0146]　 搜索估计子单元421，用于搜索每一个散乱Harr特征角点的邻近点集，并估计出各散乱Harr特征角点的法矢和切平面； [0147]　 投影生成子单元422，用于将每一个散乱Harr特征角点及其邻近点集投影到切平面上，运用Delaunay三角剖分算法得到点与点之间的拓扑连接关系，最后将剖分后的连接关系映射回三维空间中，形成Harr特征角点及邻近点集的邻近点的空间三角剖分，生成三维物体表面在Harr特征角点的局部三角网格； [0148]　 拼接子单元423，用于将每一个散乱Harr特征角点及其邻近点的拓扑连接拼接成一个整体的三维网格，实现三维物体的曲面重建。 [0149]　 本发明实施例提供的终端设备可采用单独的一个摄像头实现三维物体建模，本发明实施例提供的三维物体建模方法可在多数终端设备上进行普及，可具有较高的普及度。 [01</t>
  </si>
  <si>
    <t>本发明可在多数终端设备上进行普及，可具有较高的普及度。</t>
  </si>
  <si>
    <t>CN104081434A |
CN102332095A |
CN102074015A |
CN101432776A |
US20090296984A1</t>
  </si>
  <si>
    <t>CN108701220B |
CN108038908B |
CN106918302B |
CN113985383A |
CN112488783A |
CN111462107A |
CN108829953A |
CN108701220A |
CN108038908A |
CN106918302A</t>
  </si>
  <si>
    <t>2.57</t>
  </si>
  <si>
    <t>CN104517316B</t>
  </si>
  <si>
    <t>三维点云 |
跟踪算法 |
三维网格 |
角点提取 |
特征角点 |
相邻帧图像 |
边缘点 |
三角网格 |
haar特征 |
种子点 |
后帧图像 |
三角剖分 |
曲面重建 |
邻近点 |
delaunay三角剖分算法 |
三维物体建模 |
harr特征</t>
  </si>
  <si>
    <t>图像特征点 |
轮廓提取 |
边缘特征 |
边缘提取 |
图像中心 |
前一帧图像 |
多帧图像 |
物体区域 |
三维物体 |
第一帧</t>
  </si>
  <si>
    <t>空间位置 |
位置确定</t>
  </si>
  <si>
    <t>子区域 |
确定单元 |
终端设备</t>
  </si>
  <si>
    <t>4  2015.04.15 公开 公开
2015.05.13 实质审查的生效 实质审查的生效
IPC(主分类):G06T17/00
申请日:20141231
2018.10.16 授权 授权
2019.09.13 专利申请权、专利权的转移 专利权的转移
号牌文件类型代码=1602
号牌文件序号=10182690359098
IPC(主分类)=G06T  17/00
登记生效日=20190826
变更事项=专利权人
变更前权利人=中科创达软件股份有限公司
变更后权利人=中科创达（重庆）汽车科技有限公司
变更事项=地址
变更前权利人=100191 北京市海淀区龙翔路甲1号泰翔商务楼4层401-409
变更后权利人=401120 重庆市渝北区仙桃街道数据谷东路19号</t>
  </si>
  <si>
    <t>CN201410855870.7</t>
  </si>
  <si>
    <t>电子设备的测试系统及测试方法</t>
  </si>
  <si>
    <t>　本发明公开了电子设备的测试系统，包括被测设备平台、拍摄对象平台和控制器；被测设备平台包括第一支架、第二支架、以及设置于第一支架和第二支架之间的传送装置，传送装置的承载件能够放置多个待测电子设备；拍摄对象平台设置于被测设备平台的前方，拍摄对象平台能够放置多个拍摄对象，多个拍摄对象与被测设备平台之间的距离满足待测电子设备的测试物距要求，相邻两个拍摄对象在第一方向上的间距为第一数值；控制器与传送装置连接，控制器控制传送装置按照预设时间间隔运转，并且传送装置的承载件在每次运转过程中行进的距离为第一数值。利用本发明公开的测试系统，能够提高测试效率，降低人力成本。本发明还公开了电子设备的测试方法。</t>
  </si>
  <si>
    <t>一种电子设备的测试系统，所述电子设备包括摄像头，其特征在于，所述测试系统包括被测设备平台、拍摄对象平台和控制器； 　　所述被测设备平台包括第一支架、第二支架、以及设置于所述第一支架和所述第二支架之间的传送装置，所述传送装置的承载件能够放置多个待测电子设备； 　　所述拍摄对象平台设置于所述被测设备平台的前方，所述拍摄对象平台能够放置多个拍摄对象，所述多个拍摄对象与所述被测设备平台之间的距离满足所述待测电子设备的测试物距要求，相邻两个拍摄对象在第一方向上的间距为第一数值，其中，所述第一方向为所述待测电子设备在所述承载件上的行进方向； 　　所述控制器与所述传送装置连接，所述控制器控制所述传送装置按照预设时间间隔运转，并且所述传送装置的承载件在每次运转过程中行进的距离为所述第一数值。</t>
  </si>
  <si>
    <t>一种电子设备的测试系统，所述电子设备包括摄像头，其特征在于，所述测试系统包括被测设备平台、拍摄对象平台和控制器； 　　所述被测设备平台包括第一支架、第二支架、以及设置于所述第一支架和所述第二支架之间的传送装置，所述传送装置的承载件能够放置多个待测电子设备； 　　所述拍摄对象平台设置于所述被测设备平台的前方，所述拍摄对象平台能够放置多个拍摄对象，所述多个拍摄对象与所述被测设备平台之间的距离满足所述待测电子设备的测试物距要求，相邻两个拍摄对象在第一方向上的间距为第一数值，其中，所述第一方向为所述待测电子设备在所述承载件上的行进方向； 　　所述控制器与所述传送装置连接，所述控制器控制所述传送装置按照预设时间间隔运转，并且所述传送装置的承载件在每次运转过程中行进的距离为所述第一数值，在所述传送装置的承载件行进第一数值后，所述承载件上放置的多个待测电子设备分别与一个拍摄对象相对。</t>
  </si>
  <si>
    <t>*南京慧行汽车科技有限公司</t>
  </si>
  <si>
    <t>杨振西 |
吴安华</t>
  </si>
  <si>
    <t>2015/04/08</t>
  </si>
  <si>
    <t>2017/05/03</t>
  </si>
  <si>
    <t>　 现在越来越多的电子设备安装有摄像头，如手机和平板电脑，丰富了电子设备的功能。在电子设备出厂之前，需要对电子设备中的拍照功能进行测试，以确定电子设备是否合格。例如：需要测试电子设备中的摄像头是否能够自动对焦、曝光是否正常、是否可以快速连拍等。&lt;br/&gt;　 目前的测试方式是：将电子设备与控制中心连接，根据测试项目选择相应的测试脚本，由控制中心运行测试脚本对电子设备进行测试，在测试过程中，测试人员要手持电子设备，在特定拍摄对象前移动。例如，在测试电子设备的摄像头是否可以自动对焦过程中，测试人员要手持电子设备在特定拍摄对象的前方前后移动，以改变电子设备和拍摄对象之间的距离，从而确定摄像头是否可以自动对焦。&lt;br/&gt;　 基于现有方式测试电子设备的过程中，测试人员每次最多只能手持两个电子设备，导致测试效率极低，当需要对大量电子设备进行测试时，需要大量的人力，人力成本很高。</t>
  </si>
  <si>
    <t>　 本发明属于电子设备测试技术领域，尤其涉及电子设备的测试系统及测试方法。</t>
  </si>
  <si>
    <t>[0031]　 本发明公开一种电子设备的测试系统，用于对具有摄像头的电子设备进行测试。基于本发明公开的测试系统，能够提高电子设备的测试效率，降低人力成本。本发明中的电子设备可以为手机、平板电脑，也可以为数码相机和数码摄像机。 [0032]　 参见图1和图2，图1为本发明公开的一种电子设备的测试系统的俯视图，图2为本发明公开的测试系统中被测设备平台的一种主视图。该测试系统包括被测设备平台1、拍摄对象平台2和控制器(图中未示出)。 [0033]　 其中： [0034]　 被测设备平台1包括第一支架12、第二支架13和传送装置14。传送装置14设置于第一支架12和第二支架13之间，传送装置14的承载件141能够放置多个待测电子设备。这里需要说明的是，传送装置14可以采用现有的结构，例如：由传送带和两个传动轮构成的传送装置。 [0035]　 拍摄对象平台2设置于被测设备平台1的前方，拍摄对象平台2能够放置多个拍摄对象，多个拍摄对象与被测设备平台1之间的距离满足待测电子设备的测试物距要求，并且相邻两个拍摄对象在第一方向上的间距为第一数值。其中，第一方向为待测电子设备在承载件上的行进方向。在图1中，拍摄对象平台2上放置有9个拍摄对象，分别记为201-209。当然，图1中拍摄对象的数量以及位置仅是一种示例。物距指的是被拍摄物体到摄像头的透镜光心的距离。 [0036]　 控制器与传送装置14连接，控制器控制传送装置14按照预设时间间隔运转，并且传送装置14的承载件141在每次运转过程中行进的距离为第一数值。传送装置14每次运转过程中，其承载件141行进的距离与相邻两个拍摄对象在第一方向上的间距相同。 [0037]　 也就是说，控制器控制传送装置14周期性的运转，传送装置14每次停止时间为该预设时间间隔，在停止时间达到该预设时间间隔后，控制传送装置14开始运转，并且传送装置14的承载件141在每次运转过程中行进的距离为第一数值。 [0038]　 这里需要说明的是，在对待测电子设备进行不同测试的过程中，待测电子设备的测试物距要求可能是不同的，相应的，多个拍摄对象与被测设备平台1之间的距离也要进行相应调整。 [0039]　 例如：在对待测电子设备进行自动对焦测试时，需要控制待测电子设备对不同距离处的拍摄对象进行拍摄，之后根据拍摄得到的图像确定待测电子设备的自动对焦功能是否正常。在这种情况下，可以调整多个拍摄对象在拍摄对象平台2上的位置，使得各拍摄对象与被测设备平台1之间的距离为多种距离值，以便被测电子设备随传送装置14的承载件141行进时，可以拍摄处于不同距离处的拍摄对象，从而完成自动对焦功能测试。 [0040]　 图1中拍摄对象的排布方式即可满足对待测电子设备进行自动对焦功能测试的测试物距需求，其中，拍摄对象201和209与被测设备平台1之间的距离相同，拍摄对象202和208与被测设备平台1之间的距离相同，拍摄对象203和207与被测设备平台1之间的距离相同，拍摄对象204、205和206与被测设备平台1之间的距离相同。 [0041]　 另外，当测试项目不同时，拍摄对象平台2上放置的拍摄对象也可能是不同的。例如：当对待测电子设备进行自动对焦功能测试时，拍摄对象可以是带有某种图案的卡片，也可以是其他物体。当对待测电子设备进行夜景效果测试时，拍摄对象可以为不同亮度的物体。 [0042]　 例如：在对待测电子设备进行人脸识别功能测试时，待测电子设备需要对不同的人脸图像进行拍摄，之后判断电子设备是否可以识别拍摄到的各个人脸图像。在这种情况下，在拍摄对象平台2上放置多个包含人脸图像的物体，多个包含人脸图像的物体可以在电子设备的可拍摄范围内任意摆放。下面对电子设备的测试过程进行简要说明。 [0043]　 根据测试项目选择相应的多个拍摄对象，之后将多个拍摄对象放置在拍摄对象平台2上，多个拍摄对象与测试设备平台1之间的距离能够满足待测电子设备的测试物距要求，并且相邻两个拍摄对象在第一方向上的间距为第一数值。 [0044]　 将多个待测电子设备固定在传送装置14的承载件141上，相邻两个待测电子设备之间的距离为第一数值，并且一个待测电子设备与一个拍摄对象相对。 [0045]　 之后，开始进行测试，在完成该测试项目的一个测试步骤之后，控制传送装置14运行预设时间，以使得承载件14带动多个待测电子设备向前行进第一数值，此时与各个待测电子设备相对的拍摄对象变为另外一个拍摄对象，执行下一个测试步骤，重复上述过程，直至完成该测试项目。 [0047]　 在传送装置14的承载件14上固定4个待测电子设备301-304，各电子设备之间的距离为第一数值，拍摄对象201-209中，相邻两个拍摄对象在待测电子设备行进方向上的间距也为第一数值。 [0048]　 在初始时刻，被测电子设备301与拍摄对象201相对，被测电子设备302与拍摄对象202相对，被测电子设备303与拍摄对象203相对，被测电子设备304与拍摄对象204相对，控制中心控制各个被测电子设备进行拍摄。 [0049]　 之后，控制器控制传送装置14运转，以使得承载件141按照图1中箭头所示方向行进、且行进距离为第一数值。此时，被测电子设备301与拍摄对象202相对，被测电子设备302与拍摄对象203相对，被测电子设备303与拍摄对象204相对，被测电子设备304与拍摄对象205相对，控制中心再次控制各个被测电子设备进行拍摄。 [0050]　 以此类推，就可以控制各个被测电子设备对不同位置处的拍摄对象分别进行拍摄，从而根据拍摄所得的图像确定各个被测电子设备的自动对焦功能是否正常。 [0051]　 本发明公开的电子设备的测试系统，包括被测设备平台、拍摄对象平台和控制器。其中，控制器能够控制被测设备平台中的传送装置按照预设时间间隔运转，并且传送装置中的承载件在每次运转过程中行进的距离为第一数值。另外，拍摄对象平台上放置多个拍摄对象，多个拍摄对象与被测设备平台之间的距离满足待测电子设备的测试物距要求，相邻两个拍摄对象在待测电子设备行进方向上的间距也为第一数值。在利用本发明公开的测试系统进行测试时，只需要将多个待测电子设备与控制中心连接，并将多个待测电子设备固定在传送装置的承载件上，保证相邻两个待测电子设备之间的间距为第一数值，且每个待测电子设备与一个拍摄对象相对，多个待测电子设备就可以随着传送装置依次移动到各拍摄对象的前方，从而完成对多个待测电子设备的测试，提高了测试效率，同时也降低了大规模测试时所需的人力，从而降低人力成本。 [0052]　 作为一种优选实施方式，被测设备平台1包括多个传送装置，多个传送装置设置于不同高度处。图3示出了另一种被测设备平台的结构，该被测设备平台包括三个传送装置，三个传送装置均位于第一支架12和第二支架13之间，并且三个传送装置位于不同高度处。 [0053]　 当被测设备平台设置多个传送装置时，该测试设备平台能够同时放置更多的被测电子设备，从而一次完成更多电子设备的测试。并且，被测设备平台上的多个传送装置呈立体排布，不会占用更大的地面。 [0054]　 在本发明上述公开的测试系统中，还可以在传送装置的承载件上设置用于固定待测电子设备的固定件，并且相邻两个固定件之间的距离为第一数值。基于上述改进，在对电子设备进行测试之前，只需要利用测试系统本身的固定件固定各个电子设备，而不需要借助于其他工装。 [0055]　 实施中，固定件可以采用与被测电子设备适配的卡槽，各个卡槽固定在承载件的外侧。在对电子设备进行测试之前，只需要将电子设备卡在相应的卡槽中，即可完成电子设备的固定。 [0056]　 另外，固定件也可以采用与被测电子设备适配的夹具，各个夹具固定在承载件的外侧。 [0057]　 本发明还公开一种电子设备的测试方法，该测试方法基于本发明上述公开的测试系统实现。该控制方法如图4所示，包括： [0058]　 步骤S41：将多个被测电子设备固定于传送装置的承载件上，相邻两个被测电子设备之间的距离为第一数值。 [0059]　 步骤S42：将多个被测电子设备与控制中心连接。 [0060]　 步骤S43：根据当前测试项目确定拍摄对象的类型以及被测电子设备的测试物距要求。 [0061]　 步骤S44：将相应的多个拍摄对象放置于拍摄对象平台上。 [0062]　 其中，多个拍摄对象与被测设备平台之间的距离满足被测电子设备的测试物距要求，并且相邻两个拍摄对象在第一方向上的间距为第一数值。该第一方向为待测电子设备在承载件上的行进方向。 [0063]　 步骤S45：控制器控制传送装置运转，以使得一个被测电子设备与一个拍摄对象相对。 [0064]　 在初始时刻，被测电子设备可能未与拍摄对象相对，此时通过控制器控制传送装置的运转，以使得一个被测电子设备与一个拍摄对象相对。 [0065]　 步骤S46：由控制中心运行相应的测试脚本生成控制指令，向待测电子设备发送控制指令，以控制待测电子设备的运行。 [0066]　 根据当前的测试项目在预存的多个测试脚本中选择相应的测试脚本，由控制中心运行该测试脚本以生成控制指令，之后控制中心将控制指令分别发送至与其连接的待测电子设备，以控制各个待测电子设备执行相应的操作。 [0067]　 步骤S47：控制器控制传送装置按照预设时间间隔运转，并且传送装置的承载件在每次运转过程中行进的距离为第一数值。 [0068]　 在控制中心完成一个测试步骤之后，控制器控制传送装置运转预设时间，使得承载件行进并且行进距离为第一数值，从而带动各个待测电子设备也向前行进第一数值的距离，控制中心对各个待测电子设备进行下一个测试步骤，重复上述过程，直至完成当前测试项目。 [0069]　 基于上述测试方法，能够一次性完成多个电子设备的测试，提高了测试效率，同时也减少了大规模测试时所需的人力，降低了人力成本。</t>
  </si>
  <si>
    <t>本发明还公开了电子设备的测试方法。</t>
  </si>
  <si>
    <t>CN203628171U |
CN103716620A |
CN103424978A |
US20140111654A1</t>
  </si>
  <si>
    <t>CN111586731A |
CN208509159U |
CN109068127A |
CN107633187A</t>
  </si>
  <si>
    <t>3.5</t>
  </si>
  <si>
    <t>CN104506854B</t>
  </si>
  <si>
    <t>待测 |
测试效率 |
测试过程 |
功能测试 |
测试系统 |
测试方法 |
测试步骤 |
被测设备 |
测试脚本 |
大规模测试 |
发送控制指令 |
hard coding |
控制中心 |
运转过程</t>
  </si>
  <si>
    <t>拍照功能 |
自动对焦 |
被拍摄物体 |
摄像头 |
物距 |
拍摄范围 |
拍摄对象 |
电子设备 |
对象平台</t>
  </si>
  <si>
    <t>设备平台 |
控制传送装置 |
第一支架 |
第二支架 |
传送装置</t>
  </si>
  <si>
    <t>平台上 |
承载件 |
固定件 |
行进方向</t>
  </si>
  <si>
    <t>4  2015.04.08 公开 公开
2015.05.06 实质审查的生效 实质审查的生效
IPC(主分类):H04N  17/00
申请日:20141231
2017.05.03 授权 授权
2019.05.24 专利申请权、专利权的转移 专利权的转移
IPC(主分类):H04N  17/00
登记生效日:20190507
变更事项:专利权人
变更前权利人:中科创达软件股份有限公司
变更后权利人:南京慧行汽车科技有限公司
变更事项:地址
变更前权利人:100191 北京市海淀区龙翔路甲1号泰翔商务楼4层401-409
变更后权利人:210012 江苏省南京市雨花台区软件大道109号雨花客厅4栋6楼</t>
  </si>
  <si>
    <t>CN201410855712.1</t>
  </si>
  <si>
    <t>一种应用程序画面刷新的控制方法及装置</t>
  </si>
  <si>
    <t>　本申请提供了应用程序画面刷新的控制方法，包括画面绘制的控制过程及画面显示的控制过程，其中，在绘制画面时，当接收到的绘制指令满足预设绘制条件时，才触发对绘制接口的调用以绘制画面，当不满足预设绘制条件时，会等待应用程序发送的下一绘制指令，从而降低了生成画面的速率，另外，当接收到的显示指令满足预设显示条件时，才触发对显示接口的调用，以显示绘制的画面，当不满足预设显示条件时，会等待应用程序发送的下一显示指令，从而降低了显示画面的速率。可见，本发明分别减少了单位时间内应用程序画面的绘制及显示次数，节省了电池电量，降低了设备功耗。另外，本申请还提供了应用程序画面刷新的控制装置。</t>
  </si>
  <si>
    <t>一种应用程序画面刷新的控制方法，其特征在于，包括： 　　当接收到应用程序向画面绘制接口发送的绘制指令时，判断所述绘制指令是否满足预设绘制条件，若满足预设绘制条件，触发所述应用程序调用所述画面绘制接口，以获得绘制的画面，并返回当接收到应用程序向画面绘制接口发送的绘制指令时，判断所述绘制指令是否满足预设绘制条件，若不满足预设绘制条件，返回当接收到应用程序向画面绘制接口发送的绘制指令时，判断所述绘制指令是否满足预设绘制条件； 　　当接收到所述应用程序向画面显示接口发送的显示指令时，判断所述显示指令是否满足预设显示条件，若满足预设显示条件，触发所述应用程序调用所述画面显示接口，以显示所述绘制的画面，并返回当接收到所述应用程序向画面显示接口发送的显示指令时，判断所述显示指令是否满足预设显示条件，若不满足预设显示条件，返回当接收到所述应用程序向画面显示接口发送的显示指令时，判断所述显示指令是否满足预设显示条件； 　　其中，所述应用程序按照预设刷新率向所述画面绘制接口发送绘制指令，且按照所述预设刷新率向所述画面显示接口发送显示指令。</t>
  </si>
  <si>
    <t>崔传凯 |
黄建兴 |
邹鹏程</t>
  </si>
  <si>
    <t>G06F  1/32|G06F  3/14|G06F  9/44</t>
  </si>
  <si>
    <t>G06F1/3265</t>
  </si>
  <si>
    <t>　 当今，智能终端如手机等的普及程度已经越来越高，其已经广泛应用在人们的日常生活及工作中。关于智能终端，人们普遍关注的一个重要方面是如何延长电池的使用时间，简单而言，即如何省电。&lt;br/&gt;　 然而，智能终端上通常安装有多个应用程序，这些应用程序成为如打电话、发短信等基本功能之外的主要的耗电方面，特别是游戏、浏览网页、导航等使用OpenGLES/EGL技术绘制画面的应用程序。因此，需要减少此类应用程序耗费的电量，从而达到节电目的。</t>
  </si>
  <si>
    <t>　 本申请涉及画面显示技术领域，尤其是一种应用程序画面刷新的控制方法及装置。</t>
  </si>
  <si>
    <t>[0057]　 需要说明的是，应用程序在运行过程中，会按照一定的刷新率生成画面，并将生成的程序画面按照该刷新率显示在智能终端的显示屏上。其中，画面指的是应用程序需要显示给用户的程序画面，画面是一帧一帧绘制出来的，显示时也是一帧一帧显示的，当显示画面的速度快到一定程度后，用户便可在显示屏上观看到流畅的画面。显示画面的速度可以用刷新率表示，某些应用程序的刷新率比较高，这样，就会较为频繁地绘制及显示画面，从而使用的电量就较多。但是，发明人通过研究发现，对于用户来说，适当地降低刷新率，其观看体验并无差异。因此，本发明的发明思想是适当地降低应用程序画面的绘制及显示的速率，来达到降低电量的耗费。 [0058]　 参见图1，其示出了本发明实施例提供的应用程序画面刷新的控制方法的流程，具体包括两个方面：即画面绘制控制过程及画面显示控制过程。 [0059]　 其中，画面绘制控制过程包括以下步骤： [0060]　 步骤S101：当接收到应用程序向画面绘制接口发送的绘制指令时，判断所述绘制指令是否满足预设绘制条件，若满足预设绘制条件，执行步骤S102；若不满足预设绘制条件，返回步骤S101。该控制方法用于控制应用程序画面的刷新率，需要说明的是，应用程序在运行过程中，需要在显示屏上显示一帧画面时，首先会向画面绘制接口发送绘制指令，需要说明的是，应用程序发送绘制指令的频率是按照刷新率发送的，即每当需要刷新一帧画面时，则向画面绘制接口发送绘制指令。 [0061]　 本实施例可以截获绘制指令，具体来讲，应用程序发送的绘制指令并不能直接调用绘制接口，而是首先发送至本实施例的执行模块，因此，执行模块会接收到应用程序发送的绘制指令，当接收到绘制指令时，立即判断该绘制指令是否符合预设绘制条件，若满足，则执行后续绘制接口的调用。若不满足，则需要返回步骤S101，重新等待接收应用程序发送的下一个绘制指令。 [0062]　 从本步骤可以看出，预设绘制条件用来控制是否需要绘制当前帧画面，需要的话，进行绘制，否则，重新监听下一帧的绘制指令，即放弃该帧画面的绘制，也可以说是，跳过该帧画面的绘制。 [0063]　 需要说明的是，本实施例采用的是被动地接收应用程序发送的绘制指令，即每当接收到一个绘制指令，则执行一次步骤S101，并非是实时监听应用程序发送的绘制指令，这样节省了监听造成的电量耗费。 [0064]　 步骤S102：触发所述应用程序调用所述画面绘制接口，以获得绘制的画面，并返回步骤S101。 [0065]　 其中，触发应用程序调用画面绘制接口的过程可以是向应用程序发送命令，当应用程序接收到该命令后，即调用画面绘制接口；还可以是设置标志位，应用程序会监测该标志位，当该标志位为某个预设值时，则会调用画面绘制接口。调用画面绘制接口以生成当前需要显示的程序画面，生成的画面等待被显示。 [0066]　 其中：画面显示控制过程包括以下步骤： [0067]　 步骤S201：当接收到所述应用程序向画面显示接口发送的显示指令时，判断所述显示指令是否满足预设显示条件，若满足预设显示条件，执行步骤S202；若不满足预设绘制条件，返回步骤S201。 [0068]　 步骤S202：触发所述应用程序调用所述画面显示接口，以显示所述绘制的画面，并返回步骤S201。 [0069]　 应用程序会在向应用程序发送画面绘制指令后，会向画面显示接口发送显示指令，需要说明的是，应用程序发送显示指令的频率与绘制指令相同，即都是按照刷新率发送的。监听该画面显示接口，当监听到显示指令时，与上述的画面绘制方法同理，判断该显示指令是否满足显示条件，满足的话，显示绘制的画面，否则，重新监听应用程序发送的下一个显示指令。可见，一部分的显示指令会被忽略，即虽然有显示指令，但并未去调用显示接口去显示画面，可以避免调用显示接口造成的电量耗费。 [0070]　 需要说明的是，上述的画面绘制控制过程与画面显示控制过程是独立的，但两者并非完全无关联，前者绘制的画面会被后者显示在屏幕上，更具体地是，每绘制一帧图像，则会显示绘制的该帧图像，既避免绘制多余的画面造成资源浪费，又避免绘制不及时造成画面不完整，影响用户体验。能达到这样的效果基于应用程序自身的设置，即应用程序自身会依次分别发送绘制指令及显示指令，且发送频率相同(按照刷新率发送)。因此，上述的预设绘制条件与预设显示条件需要相同，这样，每当绘制指令符合条件，绘制一帧图像时，此时，显示指令也能符合条件，从而立即显示绘制的该帧图像。需要说明的是，绘制条件及显示条件需要控制在合理范围，使画面的刷新率在一定的范围内，如每秒20帧至每秒30帧范围内的一数值，以保证用户的观看体验。 [0072]　 需要说明的是，上述应用程序可以是各种游戏应用、浏览器等，但不局限于此，可以是其他各种需要频繁使用OpenGLES/EGL技术绘制画面的应用程序，即刷新率超过预设阈值的应用程序。 [0074]　 利用绘制条件控制绘制过程的方式可以为下述提供的方案。见图2A所示，其示出了画面绘制过程的控制流程，具体包括： [0075]　 步骤S301：当接收到应用程序向画面绘制接口发送的绘制指令时，判断第一预设计数标识是否与第一预设个数标识相同，若是，执行步骤S302；否则，执行步骤S304。 [0076]　 从下述步骤S303及步骤S304可以看出，预设计数标识在不断变化，即每当绘制一次画面，则重新初始化计数标识，当跳过一次绘制指令时，则将计数标识进行更新。所以，判断计数标识是否与预设个数标识相同，若相同，则表示需要调用绘制接口来绘制画面。需要说明的是，该预设个数标识是与要改变的刷新率相对应的。如需要将应用程序原来的每秒60帧的刷新率降低为20帧，且每次初始化时均初始化为0，则该预设个数标识为2，也就是每3个绘制指令才调用一次绘制接口生成画面。 [0077]　 步骤S302：触发所述应用程序调用所述画面绘制接口。 [0078]　 步骤S303：初始化第一预设计数标识，并返回步骤S301。 [0079]　 其中，预先设置有计数标识，相当于一个计数器。该计数标志具有初始值，如为0。每当应用程序调用一次画面绘制接口生成一帧画面时，需要重新初始化该计数标志，如将其重新设置为0。 [0080]　 步骤S304：更新所述第一预设计数标识，并返回执行步骤S301。 [0081]　 其中，更新第一预设计数标识，以记录应用程序发送的该次绘制指令。可选地，更新方式为：将第一预设计数标志加1。 [0082]　 需要说明的是，图2A中的其他步骤可参见上述说明，此处并不做赘述。另外，步骤S303与返回步骤S301的过程可以同时执行，或者前者在后者之后执行。同理，步骤S304与返回步骤S301的过程可以同时执行，或者前者在后者之后执行。 [0083]　 利用显示条件控制显示过程的方式可以为下述提供的方案。见图2B所示，其示出了画面显示过程的控制流程，具体包括： [0084]　 步骤S401：当接收到所述应用程序向画面显示接口发送的显示指令时，判断。第二预设计数标识是否与第二预设个数标识相同，若是，执行步骤S402；否则，执行步骤S404。 [0085]　 步骤S402：触发所述应用程序调用所述画面显示接口。 [0086]　 步骤S403：初始化第二预设计数标识，并返回步骤S401。 [0087]　 步骤S404：更新所述第二预设计数标识，并返回步骤S401。 [0088]　 其中，显示过程的控制思想与绘制过程的控制思想相同，因此，图2B中的步骤说明可以参见上述关于图2A的说明，并不做赘述。 [0089]　 需要说明，上述的画面绘制接口具体为OpenGLES接口，画面显示接口具体为EGL接口。前者为安卓系统提供的用于绘制画面的接口，后者为用于显示画面的接口。可以认为，前者在画板上绘制画面，后者将该画板上的画面显示在屏幕上。 [0090]　 需要说明的是，上述各个实施例的发明思想是跳过一些帧的绘制请求及显示请求，从而降低画面的刷新率。基于同一发明思想，本发明又一实施例提供了应用程序画面刷新的控制方法，下面对该方法进行详细介绍。该方法同样包括画面绘制控制过程及画面显示控制过程。 [0091]　 如图3A所示，画面绘制控制过程包括以下步骤： [0092]　 步骤S501：当接收到应用程序向画面绘制接口发送的绘制指令时，监听垂直同步信号，当监听到所述垂直同步信号时，执行步骤S502。 [0093]　 步骤S502：判断所述垂直同步信号是否满足预设绘制条件，若满足预设绘制条件，执行步骤S503，若不满足预设绘制条件，返回步骤S501。 [0094]　 步骤S503：触发所述应用程序调用所述画面绘制接口，并返回步骤S501。 [0095]　 如图3B所示，画面显示控制过程包括以下步骤： [0096]　 步骤S601：当接收到所述应用程序向画面显示接口发送的显示指令时，监听垂直同步信号，当监听到所述垂直同步信号时，执行步骤S602。 [0097]　 步骤S602：判断所述垂直同步信号是否满足预设显示条件，若满足预设显示条件，执行步骤S603，若不满足预设显示条件，返回步骤S601。 [0098]　 步骤S603：触发所述应用程序调用所述画面显示接口，并返回步骤S601。 [0099]　 需要说明的是，垂直同步信号是智能设备的底层硬件模块生成或模拟生成并向外发送的，用以同步各个模块绘制的画面。具体地，各个绘制模块都是在监听到该信号后，才开始绘制画面。也就是说，该垂直同步信号是同步信号，具体为Vsync(Vertical synchronization，垂直同步脉冲)信号。 [0100]　 另外，本实施例中判断是否满足预设绘制条件及判断是否满足预设显示条件的方法可以参照上文，此处并不做赘述。 [0101]　 由于在显示应用程序的画面时，可能不仅仅显示应用程序画面的内容，还需要显示系统绘制的一部分系统界面，如边框等，也就是说，需要将应用程序绘制的画面与其他模块绘制的画面拼接为完整的画面，显示在屏幕上。本发明实施例中使用该同步信号作为判断是否绘制画面及作为判断生成画面的依据，目的是使绘制的画面与设备中其他模块绘制的画面同步。 [0102]　 可见，利用垂直同步信号对刷新率的控制，可以在实现降低刷新率的基础上，同时与其他模块的绘制过程同步，避免画面闪烁，显示的画面更加稳定，提高了用户体验。 [0103]　 下面对本发明实施例提供的应用程序画面刷新的控制装置进行介绍，需要说明的是，有关应用程序画面刷新的控制装置的说明可参照上文提供的应用程序画面刷新的控制方法，以下并不做赘述。 [0104]　 参见图4，其示出了本发明实施例提供的应用程序画面刷新的控制装置的结构，包括第一画面绘制控制模块100及第一画面显示控制模块200。其中： [0105]　 第一画面绘制控制模块100，用于当接收到应用程序向画面绘制接口发送的绘制指令时，判断所述绘制指令是否满足预设绘制条件，若满足预设绘制条件，触发所述应用程序调用所述画面绘制接口，以获得绘制的画面，并返回当接收到应用程序向画面绘制接口发送的绘制指令时，判断所述绘制指令是否满足预设绘制条件，若不满足预设绘制条件，返回当接收到应用程序向画面绘制接口发送的绘制指令时，判断所述绘制指令是否满足预设绘制条件； [0106]　 第一画面显示控制模块200，用于当接收到所述应用程序向画面显示接口发送的显示指令时，判断所述显示指令是否满足预设显示条件，若满足预设显示条件，触发所述应用程序调用所述画面显示接口，以显示所述绘制的画面，并返回当接收到所述应用程序向画面显示接口发送的显示指令时，判断所述显示指令是否满足预设显示条件，若不满足预设显示条件，返回当接收到所述应用程序向画面显示接口发送的显示指令时，判断所述显示指令是否满足预设显示条件。 [0107]　 其中，所述应用程序按照预设刷新率向所述画面绘制接口发送绘制指令，且按照所述预设刷新率向所述画面显示接口发送显示指令。 [0109]　 如图5A所示，为了具体实现对是否满足绘制条件的判断，控制装置还包括： [0110]　 第一初始化计数模块101，用于在所述触发所述应用程序调用所述画面绘制接口之后，并返回当接收到应用程序向画面绘制接口发送的绘制指令时，判断所述绘制指令是否满足预设绘制条件之前，初始化第一预设计数标识； [0111]　 第一更新计数模块102，用于在若不满足预设绘制条件，返回当接收到应用程序向画面绘制接口发送的绘制指令时，判断所述绘制指令是否满足预设绘制条件之前，更新所述第一预设计数标识； [0112]　 相应地，所述用于判断所述绘制指令是否满足预设绘制条件的第一画面绘制控制模块100，包括： [0113]　 所述第一画面绘制控制模块100，用于判断所述第一预设计数标识是否与第一预设个数标识相同。 [0114]　 如图5B所示，为了具体实现对是否满足显示条件的判断，控制装置还包括： [0115]　 第二初始化计数模块201，用于在所述触发所述应用程序调用所述画面显示接口之后，并返回当接收到所述应用程序向画面显示接口发送的显示指令时，判断所述显示指令是否满足预设显示条件之前，初始化第二预设计数标识； [0116]　 第二更新计数模块202，用于在若不满足预设显示条件，返回当接收到所述应用程序向画面显示接口发送的显示指令时，判断所述显示指令是否满足预设显示条件之前，更新所述第二预设计数标识； [0117]　 相应地，所述用于判断所述显示指令是否满足预设显示条件的第一画面显示控制模块200包括： [0118]　 所述第一画面显示控制模块200，用于判断所述第二预设计数标识是否与第二预设个数标识相同。 [0119]　 另外，如图6所示，本发明又一实施例提供了应用程序画面刷新的控制装置，包括：第二画面绘制控制模块300及第二画面显示控制模块400，其中： [0120]　 第二画面绘制控制模块300，用于当接收到应用程序向画面绘制接口发送的绘制指令时，监听垂直同步信号，当监听到所述垂直同步信号时，判断所述垂直同步信号是否满足预设绘制条件，触发所述应用程序调用所述画面绘制接口，以获得绘制的画面，并返回当接收到应用程序向画面绘制接口发送的绘制指令时，监听垂直同步信号，若不满足预设绘制条件，返回当接收到应用程序向画面绘制接口发送的绘制指令时，监听垂直同步信号； [0121]　 第二画面显示控制模块400，用于当接收到所述应用程序向画面显示接口发送的显示指令时，监听垂直同步信号，当监听到所述垂直同步信号时，判断所述垂直同步信号是否满足预设显示条件，若满足预设显示条件，触发所述应用程序调用所述画面显示接口，以显示所述绘制的画面，并返回当接收到所述应用程序向画面显示接口发送的显示指令时，监听垂直同步信号，若不满足预设绘制条件，返回当接收到所述应用程序向画面显示接口发送的显示指令时，监听垂直同步信号。 [0122]　 其中，所述应用程序按照预设刷新率向所述画面绘制接口发送绘制指令，且按照所述预设刷新率向所述画面显示接口发送显示指令。 [0123]　 需要说明的是，本说明书中的各个实施例均采用递进的方式描述，每个实施例重点说明的都是与其他实施例的不同之处，各个实施例之间相同相似的部分互相参见即可。</t>
  </si>
  <si>
    <t>另外，本申请还提供了应用程序画面刷新的控制装置。</t>
  </si>
  <si>
    <t>CN103869926A |
CN102375526A |
CN102103511A |
CN102004620A |
US6509911</t>
  </si>
  <si>
    <t>CN109725978B |
CN108427726B |
CN106484348B |
CN104749944B |
WO2018161603 |
WO2017075987 |
CN109725978A |
CN108427726A |
CN106484348A |
CN105867576A |
CN104749944A |
US20180261143A1 |
US11145238B2 |
US10460643B2</t>
  </si>
  <si>
    <t>4.91</t>
  </si>
  <si>
    <t>CN104503564B</t>
  </si>
  <si>
    <t>画面绘制 |
显示指令 |
hard confectionery |
显示请求 |
绘制接口 |
hard negative |
绘制指令</t>
  </si>
  <si>
    <t>程序调用 |
系统界面 |
触发对 |
安卓系统 |
应用程序 |
控制应用程序 |
监听应用程序 |
触发应用程序</t>
  </si>
  <si>
    <t>控制显示 |
刷新率 |
显示控制 |
显示条件 |
显示控制模块 |
画面显示 |
显示画面 |
显示接口 |
垂直同步信号 |
控制方法</t>
  </si>
  <si>
    <t>计数标识 |
接口发送 |
接收到 |
初始化 |
计数模块 |
控制模块 |
hard rubber</t>
  </si>
  <si>
    <t>4  2015.04.08 公开 公开
2015.05.06 实质审查的生效 实质审查的生效
IPC(主分类):G06F   1/32
申请日:20141231
2017.05.03 授权 授权
2018.05.15 专利申请权、专利权的转移 专利权的转移
IPC(主分类):G06F   1/32
登记生效日:20180425
变更事项:专利权人
变更前权利人:中科创达软件股份有限公司
变更后权利人:中科创达（重庆）汽车科技有限公司
变更事项:地址
变更前权利人:100191 北京市海淀区龙翔路甲1号泰翔商务楼4层401-409
变更后权利人:401120 重庆市渝北区仙桃街道数据谷东路19号</t>
  </si>
  <si>
    <t>CN201410842833.2</t>
  </si>
  <si>
    <t>一种未处理消息的提示方法及系统</t>
  </si>
  <si>
    <t>　本发明公开一种未处理消息的提示方法及系统。所述方法包括：确定电子设备具有未处理消息；获取所述电子设备的物理状态信息；根据所述物理状态信息，判断所述电子设备是否被拿起，得到第一判断结果；当所述第一判断结果表示所述电子设备被拿起时，提示所述未处理消息。采用本发明的方法或系统，可以提高用户接收到提示的概率。</t>
  </si>
  <si>
    <t>一种未处理消息的提示方法，其特征在于，包括： 　　确定电子设备具有未处理消息； 　　获取所述电子设备的物理状态信息； 　　根据所述物理状态信息，判断所述电子设备是否被拿起，得到第一判断结果； 　　当所述第一判断结果表示所述电子设备被拿起时，提示所述未处理消息。</t>
  </si>
  <si>
    <t>一种未处理消息的提示方法，其特征在于，包括： 　　确定电子设备具有未处理消息； 　　获取所述电子设备的物理状态信息； 　　根据所述物理状态信息，判断所述电子设备是否被拿起，得到第一判断结果； 　　当所述第一判断结果表示所述电子设备被拿起时，提示所述未处理消息； 　　所述获取所述电子设备的物理状态信息，具体包括： 　　通过设置在所述电子设备上的距离传感器实时获取在特定方向上与所述电子设备最接近的物体的距离； 　　所述判断所述电子设备是否被拿起，具体包括： 　　判断是否在预设时间内所述距离的变化量大于第三预设数值且所述距离小于第四预设数值，其中，所述距离为电子设备与用户手掌之间的距离。</t>
  </si>
  <si>
    <t>朱朋光 |
吴安华</t>
  </si>
  <si>
    <t>朱朋光</t>
  </si>
  <si>
    <t>G06F 11/30|G06F 11/32</t>
  </si>
  <si>
    <t>　 随着电子产品的不断发展，手机基本上已经成为人手必备的电子设备。&lt;br/&gt;　 现有技术中，当手机等电子设备接收到短信或者具有未接来电时，通常会通过手机等电子设备的指示灯进行提示，以提醒用户具有未处理的消息。&lt;br/&gt;　 例如，手机的上部可以具有一个LED指示灯。当手机处于待机状态且没有未处理的消息时，该LED指示灯是熄灭的。当该手机接收到另外的用户发送的短信后，该LED指示灯可以点亮，并且持续闪烁，直至用户处理该消息后，该LED指示灯再熄灭。&lt;br/&gt;　 现有技术中对于未处理消息的提示方法，由于指示灯不够明显，当指示灯由于某些原因被遮挡，则会导致用户无法查看到该指示灯的提示，甚至因此错过未处理消息。</t>
  </si>
  <si>
    <t>　 本发明涉及通信控制领域，特别是涉及一种未处理消息的提示方法及系统。</t>
  </si>
  <si>
    <t>[0062]　 为使本发明的上述目的、特征和优点能够更加明显易懂，下面结合附图和具体实施方式对本发明作进一步详细的说明。 [0063]　 图1为本发明的未处理消息的提示方法实施例1的流程图。如图1所示，该方法可以包括： [0064]　 步骤101：确定电子设备具有未处理消息； [0065]　 本发明实施例中，所述电子设备可以是手机等具有通信功能的电子设备。 [0066]　 所述未处理消息可以是未接来电、短信、应用的推送消息或者即时通讯软件的通讯信息。 [0067]　 当所述电子设备为手机时，所述电子设备内部通常具有一个数据库，所述数据库中具有用于标记未处理信息的数目的标识。通过识别所述标识，判断所述标识表示的数目是否为零，可以确定所述电子设备是否具有未处理消息。 [0068]　 即，当所述标识表示的数目为零时，可以确定所述电子设备具有未处理消息。 [0069]　 步骤102：获取所述电子设备的物理状态信息； [0070]　 所述物理状态信息，是指所述电子设备自身的物理状态信息，或者所述电子设备自身与外界物体之间的物理状态信息。 [0071]　 所述物理状态信息，可以是运动状态信息，例如加速度；也可以是距离信息等等。 [0072]　 步骤103：根据所述物理状态信息，判断所述电子设备是否被拿起，得到第一判断结果； [0073]　 通过所述物理状态信息，可以判断出所述电子设备是否被拿起。当所述电子设备被拿起时，可以判定所述电子设备与用户之间的距离比较接近。此时进行未处理消息的提示，被用户察觉的可能性更高。 [0074]　 步骤104：当所述第一判断结果表示所述电子设备被拿起时，提示所述未处理消息。 [0075]　 所述提示所述未处理消息，具体可以包括： [0076]　 通过声音信息提示所述未处理消息；和/或，点亮屏幕并在屏幕上显示所述未处理消息；和/或，通过所述电子设备上的指示灯提示所述未处理消息。 [0077]　 为了进一步提高用户察觉对于所述未处理消息的提示，还可以增加所述声音信息的音量大小，例如增大至80分贝；还可以使所述屏幕的亮度增大，显示闪烁的画面；还可以控制所述电子设备上的指示灯以较高的频率进行闪烁，等等。 [0078]　 综上所述，本实施例中，通过获取所述电子设备的物理状态信息；根据所述物理状态信息，判断所述电子设备是否被拿起；当所述电子设备被拿起时，提示所述未处理消息；可以根据设备的物理状态对未处理消息进行提示，在所述电子设备与用户的距离较近时，进行所述提示，从而提高用户接收到提示的概率。 [0079]　 此外，由于本发明实施例中的方案只在电子设备与用户的距离较近时，进行所述提示，而不是一直提示，因此还可以节省电子设备的电量。 [0080]　 图2为本发明的未处理消息的提示方法实施例2的流程图。如图2所示，该方法可以包括： [0081]　 步骤201：确定电子设备具有未处理消息； [0082]　 步骤202：通过设置在所述电子设备上的加速度传感器获取所述电子设备的加速度； [0083]　 步骤203：判断所述加速度是否大于第一预设数值，得到第一判断结果； [0084]　 所述第一预设数值可以根据实际情况进行设定。例如，当所述电子设备处于比较稳定的环境(例如室内)中时，所述第一预设数值可以设为0。这样，当所述电子设备由静止变为运动状态，就可以得到肯定的第一判断结果，从而进行未处理消息的提示。当所述电子设备处于比较复杂的环境(例如交通工具上)时，所述第一预设数值可以设为0.5米每二次方秒，这样，当所述电子设备的加速度较大时，才会得到肯定的第一判断结果，从而进行未处理消息的提示，可以防止由于用户在使用交通工具时发生的颠簸，导致进行不必要的提示。 [0085]　 步骤204：当所述第一判断结果表示所述加速度大于第一预设数值时，提示所述未处理消息。 [0086]　 当所述加速度大于第一预设数值时，表明所述电子设备具有运动趋势，有较大的原因是由于被用户拿起造成的，因此，此时可以提示所述未处理消息，以使用户更易察觉该提示。 [0087]　 实际应用中，判断所述电子设备是否被拿起还可以有多种实现方式。 [0088]　 图3为本发明的未处理消息的提示方法实施例3的流程图。如图3所示，该方法可以包括： [0089]　 步骤301：确定电子设备具有未处理消息； [0090]　 步骤302：通过设置在所述电子设备上的加速度传感器获取所述电子设备的加速度； [0091]　 步骤303：通过设置在所述电子设备上的距离传感器获取在特定方向上与所述电子设备最接近的物体的距离； [0092]　 所述特定方向可以根据实际应用场景进行设定。通常，所述特定方向可以是所述电子设备的屏幕所朝向的方向。因为，当所述电子设备被拿起时，通常是被用户的手拿起的。当用户用手拿起所述电子设备时，用户的手掌通常会位于所述电子设备的屏幕上方。 [0093]　 因此，当用户拿起所述电子设备时，除了所述电子设备的加速度会发生变化外，在特定方向上与所述电子设备最接近的物体的距离也会发生变化。所述第二预设数值可以是5，单位是厘米。 [0094]　 步骤304：判断是否所述加速度大于第一预设数值，并且所述距离小于第二预设数值，得到第一判断结果； [0095]　 当所述加速度大于第一预设数值，并且所述距离小于第二预设数值时，可以判定所述电子设备的加速度变化是由于被用户拿起导致的。 [0096]　 步骤305：当所述第一判断结果表示肯定时，提示所述未处理消息。 [0097]　 本实施例中，通过判断是否所述加速度大于第一预设数值，并且所述距离小于第二预设数值，来判断所述电子设备是否被拿起，相对于实施例2中的判断方式，判断结果更加准确。 [0098]　 图4为本发明的未处理消息的提示方法实施例4的流程图。如图4所示，该方法可以包括： [0099]　 步骤401：确定电子设备具有未处理消息； [0100]　 步骤402：通过设置在所述电子设备上的距离传感器实时获取在特定方向上与所述电子设备最接近的物体的距离； [0101]　 步骤403：判断是否在预设时间内所述距离的变化量大于第三预设数值且所述距离小于第四预设数值，得到第一判断结果； [0102]　 所述预设时间可以是1秒或2秒，所述第三预设数值可以是20或者30等等，单位是厘米。 [0103]　 所述第四预设数值与实施例3中的第二预设数值的设置方式可以是相同的。 [0104]　 步骤404：当所述第一判断结果表示肯定时，提示所述未处理消息。 [0105]　 本实施例的一个具体应用场景可以如下： [0106]　 用户将手机放置在桌子上，屏幕朝上。手机接到短信，但用户没有在第一时间处理。一段时间之后，用户去拿所述手机。手机检测到用户的手在1秒中之内与所述手机的距离由30厘米变化为5厘米，变化量为25厘米大于预设的20厘米，且用户的手与手机之间的距离为5厘米，小于预设的6厘米。手机屏幕点亮，提示所述未处理消息。 [0107]　 由上述可知，本实施例中，通过实时获取在特定方向上与所述电子设备最接近的物体的距离；判断是否在预设时间内所述距离的变化量大于第三预设数值且所述距离小于第四预设数值；当得到肯定的判断结果时，提示所述未处理消息，可以识别出用户的手去拿所述电子设备的动作，从而进行提示，更加智能；另外，当电子设备的附近有比较接近的固定物体时，由于该物体与所述电子设备之间的距离的变化量通常不会满足预设数值，因此，还可以避免电子设备的附近的物体与所述电子设备的距离过近造成误判。 [0108]　 本发明还公开了一种未处理消息的提示系统。 [0109]　 图5为本发明的未处理消息的提示系统实施例的结构图。如图5所示，该系统可以包括： [0110]　 未处理消息确定单元501，用于确定电子设备具有未处理消息； [0111]　 物理状态信息获取单元502，用于获取所述电子设备的物理状态信息； [0112]　 第一判断单元503，用于根据所述物理状态信息，判断所述电子设备是否被拿起，得到第一判断结果； [0113]　 提示单元504，用于当所述第一判断结果表示所述电子设备被拿起时，提示所述未处理消息。 [0114]　 本实施例中，通过获取所述电子设备的物理状态信息；根据所述物理状态信息，判断所述电子设备是否被拿起；当所述电子设备被拿起时，提示所述未处理消息；可以根据设备的物理状态对未处理消息进行提示，在所述电子设备与用户的距离较近时，进行所述提示，从而提高用户接收到提示的概率。 [0115]　 此外，由于本发明实施例中的方案只在电子设备与用户的距离较近时，进行所述提示，而不是一直提示，因此还可以节省电子设备的电量。 [0116]　 实际应用中，所述物理状态信息获取单元502，具体包括： [0117]　 加速度获取子单元，用于通过设置在所述电子设备上的加速度传感器获取所述电子设备的加速度； [0118]　 所述第一判断单元503，具体包括： [0119]　 第一判断子单元，用于判断所述加速度是否大于第一预设数值。 [0120]　 实际应用中，所述物理状态信息获取单元502，具体包括： [0121]　 加速度获取子单元，用于通过设置在所述电子设备上的加速度传感器获取所述电子设备的加速度； [0122]　 距离获取子单元，用于通过设置在所述电子设备上的距离传感器获取在特定方向上与所述电子设备最接近的物体的距离； [0123]　 所述第一判断单元503，具体包括： [0124]　 第二判断子单元，用于判断是否所述加速度大于第一预设数值，并且所述距离小于第二预设数值。 [0125]　 实际应用中，所述物理状态信息获取单元502，具体包括： [0126]　 距离获取子单元，用于通过设置在所述电子设备上的距离传感器实时获取在特定方向上与所述电子设备最接近的物体的距离； [0127]　 所述第一判断单元503，具体包括： [0128]　 第三判断子单元，用于判断在预设时间内所述距离的变化量是否大于第三预设数值且所述距离小于第四预设数值。 [0129]　 实际应用中，所述提示单元504，具体包括： [0130]　 第一提示子单元，用于通过声音信息提示所述未处理消息； [0131]　 和/或，第二提示子单元，用于点亮屏幕并在屏幕上显示所述未处理消息； [0132]　 和/或，第三提示子单元，用于通过所述电子设备上的指示灯提示所述未处理消息。 [0133]　 本说明书中各个实施例采用递进的方式描述，每个实施例重点说明的都是与其他实施例的不同之处，各个实施例之间相同相似部分互相参见即可。对于实施例公开的系统而言，由于其与实施例公开的方法相对应，所以描述的比较简单，相关之处参见方法部分说明即可。</t>
  </si>
  <si>
    <t>采用本发明的方法或系统，可以提高用户接收到提示的概率。</t>
  </si>
  <si>
    <t>DE102012016266A1 |
JP2001117694A |
CN103369136A |
CN103152483A |
CN103118168A |
CN102377871A |
CN101873386A</t>
  </si>
  <si>
    <t>CN105812557B |
WO2018018680 |
CN108027638A |
CN107426426A |
CN107247539A |
CN105933552A |
CN105824405A |
CN105812557A |
CN105791565A |
CN105657206A |
CN105208207A</t>
  </si>
  <si>
    <t>5.87</t>
  </si>
  <si>
    <t>CN104503884B</t>
  </si>
  <si>
    <t>提示单元 |
提示方法 |
信息提示 |
提醒用户 |
点亮屏幕 |
提示 |
手机检测 |
运动状态信息 |
提示系统 |
待机状态 |
距离获取 |
声音信息 |
电子设备 |
距离传感器 |
加速度传感器 |
指示灯</t>
  </si>
  <si>
    <t>判断方式 |
判断单元 |
判断结果 |
hard coding |
hard coat agent |
确定单元 |
第一时间 |
子单元 |
变化量</t>
  </si>
  <si>
    <t>未接来电 |
通讯信息 |
信息获取单元 |
推送消息 |
处理消息</t>
  </si>
  <si>
    <t>物理状态信息 |
物理状态</t>
  </si>
  <si>
    <t>4  2015.04.08 公开 公开
2015.05.06 实质审查的生效 实质审查的生效
IPC(主分类):G06F  11/30
申请日:20141230
2018.10.16 授权 授权
2020.02.04 专利权人的姓名或者名称、地址的变更 专利权人的姓名或者名称、地址的变更
号牌文件类型代码=1602
号牌文件序号=10182700167543
IPC(主分类)=G06F  11/30
变更事项=专利权人
变更前=中科创达软件股份有限公司
变更后=中科创达软件股份有限公司
变更事项=地址
变更前=100191 北京市海淀区龙翔路甲1号泰翔商务楼4层401-409
变更后=100083 北京市海淀区清华东路9号创达大厦1层101-105室（东升地区）</t>
  </si>
  <si>
    <t>CN201410841014.6</t>
  </si>
  <si>
    <t>一种CPU功耗测试方法和系统</t>
  </si>
  <si>
    <t>　本发明的CPU功耗测试方法和系统，预先依据测试需求对操作系统启动配置文件中配置的各服务程序进行了筛选，去除了针对测试过程来说不必要的服务程序，实现了对操作系统进行精简；后续当基于精简操作系统，对目标设备进行CPU功耗测试时，本发明依据预先设定的相应目标数值对目标设备的各环境参数进行控制，并利用模拟产生的CPU负载，向目标设备的CPU施加运算压力，最终在此基础上获取目标设备电池的输出电流，实现了对目标设备的CPU功耗进行度量。可见，本发明通过精简操作系统及模拟产生CPU负载，降低了系统自身以及应用程序对测试结果所带来的不利影响，为系统的功耗调优提供了准确的数据支持。</t>
  </si>
  <si>
    <t>一种CPU功耗测试方法，其特征在于，包括： 　　接收测试人员的测试请求，所述测试请求为目标设备的精简操作系统启动之后，测试人员在目标设备上所触发的请求，所述精简操作系统为预先依据测试需求，对操作系统启动配置文件中配置的各服务程序进行筛选后所得的系统； 　　将目标设备各环境参数的取值控制为相应的目标数值； 　　基于模拟产生的预设负荷量的CPU负载，向目标设备的CPU施加运算压力； 　　获取目标设备电池的输出电流，以实现对目标设备的CPU功耗进行度量。</t>
  </si>
  <si>
    <t>一种CPU功耗测试方法，其特征在于，包括： 　　接收测试人员的测试请求，所述测试请求为目标设备的精简操作系统启动之后，测试人员在目标设备上所触发的请求，所述精简操作系统为预先依据测试需求，对操作系统启动配置文件中配置的各服务程序进行筛选后所得的系统； 　　将目标设备各环境参数的取值控制为相应的目标数值，所述目标数值包括：电池电量、CPU使用率、CPU频率和CPU启用内核数； 　　基于模拟产生的预设负荷量的CPU负载，向目标设备的CPU施加运算压力； 　　获取目标设备电池的输出电流，以实现对目标设备的CPU功耗进行度量。</t>
  </si>
  <si>
    <t>李文栋 |
赵政耀</t>
  </si>
  <si>
    <t>G01R 21/00</t>
  </si>
  <si>
    <t>　 目前，在对基于Android系统的设备进行CPU功耗测试时，通常首先将被测设备上的操作系统完全启动(即启动操作系统启动配置文件中配置的所有服务程序)起来，在此基础上实现测试。&lt;br/&gt;　 例如，具体在系统中安装一些功耗监控和测试用的应用程序，并运行各应用程序对系统的各项功能进行测试，进而得出系统相应的功耗数据。以上测试方法中，CPU功耗测试是在操作系统完全启动后进行，然而，操作系统本身十分复杂，会不定时地执行很多系统服务操作，系统自身会对测试结果造成影响；同时监控测试应用程序本身会占用内存和CPU资源，也会影响测试结果的准确性。&lt;br/&gt;　 综上所述，采用以上方式得到的测试数据的参考价值较低，只能定性表明设备的功耗情况，无法直接应用于系统的功耗调优。</t>
  </si>
  <si>
    <t>　 本发明属于基于Android系统的CPU(Central Processing Unit，中央处理器)功耗测试领域，尤其涉及一种CPU功耗测试方法和系统。</t>
  </si>
  <si>
    <t>[0057]　 实施例一 [0058]　 本实施例一公开一种CPU功耗测试方法，参考图1，所述方法可以包括以下步骤： [0059]　 S101：接收测试人员的测试请求，所述测试请求为目标设备的精简操作系统启动之后，测试人员在目标设备上所触发的请求，所述精简操作系统为预先依据测试需求，对操作系统启动配置文件中配置的各服务程序进行筛选后所得的系统。 [0061]　 在依据本发明的各步骤处理逻辑进行CPU功耗测试之前，需首先进行如下的预处理过程： [0063]　 在测试开始前，还需确定目标设备的供电方式：如果目标设备的CPU驱动支持USB(Universal Serial Bus，通用串行总线)充电开关(是Linux Kernel中的一个文件节点，一般是/sys/class/power_supply/battery/charging_enabled)，则目标设备在测试过程中可以使用USB连接充电设备，否则不采用该连接方式。 [0064]　 实际应用场景中，可采用软件程序的形式实现本发明的测试流程，本实施例具体依据以上各步骤的处理逻辑编写自动化测试程序，将所编写的自动化测试程序装入所述目标设备中，并在设置好相关参数后启动测试程序(即触发测试请求)，其中，在测试时不启动任何应用程序，并关停所有不必要的系统服务。 [0065]　 测试程序的主要功能包括控制USB是否充电、模拟产生特定的CPU负载、控制CPU频率上限、控制CPU启用的内核数、监控电池电量的变化、根据配置的测试计划自动完成测试过程并收集电池的电流数据，即测试时会基于电池电量、CPU使用率、CPU频率、CPU启用内核数这四个维度的组合数据进行CPU功耗测试。 [0066]　 S102：将目标设备各环境参数的取值控制为相应的目标数值。 [0067]　 当测试人员启动测试程序后，测试程序依据预先配置的测试计划读取电池电量、CPU使用率、CPU频率及CPU启用内核数等环境参数的组合数据，并将其作为各环境参数的目标数值对目标设备的各环境参数进行如下控制：监控电池电量的变化，通过控制USB是否充电实现将电池电量控制为组合数据中所设定的电池剩余电量百分比；将CPU使用率、CPU频率上限及CPU启用内核数分别控制为组合数据中所设定的CPU使用率百分比、CPU最高频率、CPU启用内核数。 [0068]　 S103：基于模拟产生的预设负荷量的CPU负载，向目标设备的CPU施加运算压力。 [0069]　 同时，测试程序模拟产生特定的CPU负载，实现向CPU施加负荷。 [0070]　 本实施例中，模拟产生的CPU负载具体为“基准使用率负荷”，所谓“基准使用率负荷”是指预先在CPU被设置为最低频率、只启用一个CPU内核、电池电量满电的情况下，用测试程序为目标设备施加运算压力，使得CPU使用率增加到100％时，测试程序所施加的运算负荷。后续，将该负荷作为正式测试时的基准负荷，在之后的测试过程中测试程序都向CPU施加以相同的负荷(即施加基准负荷)。 [0071]　 S104：获取目标设备电池的输出电流，以实现对目标设备的CPU功耗进行度量。 [0072]　 在以上各步骤的基础上，测试程序收集目标设备电池的输出电流。根据电量公式Q＝IT(其中，Q、I、T分别表示电量、电流和时间)，可知，一段时间内电流越大耗电越多，因此，本实施例直接采用电池的输出电流作为CPU功耗的衡量依据，电流越大，CPU功耗越高，电流越小，则CPU功耗越低。 [0073]　 由以上方案可知，本发明预先依据测试需求对操作系统启动配置文件中配置的各服务程序进行了筛选，去除了针对测试过程来说不必要的服务程序，实现了对操作系统进行精简；后续当基于精简操作系统，对目标设备进行CPU功耗测试时，本发明依据预先设定的相应目标数值对目标设备的各环境参数进行控制，并利用模拟产生的CPU负载，向目标设备的CPU施加运算压力，最终在此基础上获取目标设备电池的输出电流，实现了对目标设备的CPU功耗进行度量。可见，本发明通过精简操作系统及模拟产生CPU负载，降低了系统自身以及应用程序对测试结果所带来的不利影响，为系统的功耗调优提供了直接、准确的数据支持。 [0074]　 实施例二 [0075]　 本实施例二中，参考图2，所述方法还可以包括以下步骤： [0076]　 S105：依据预先配置的测试计划，判断是否已完成全部的测试流程，所述测试计划包括各环境参数的N组取值，所述N为不小于1的自然数； [0077]　 S106：若判断结果为否，则依据预先配置的测试计划，获取目标设备各环境参数的下一组取值，将所述下一组取值作为各环境参数新的目标数值；并触发以下步骤：将目标设备各环境参数的取值控制为相应的目标数值； [0078]　 S107：若判断结果为是，则结束。 [0079]　 本发明的目的旨在利用CPU功耗的测试数据，使Android系统开发厂商可以根据性能和功耗的平衡性需求，对系统进行更准确的功耗调优，提升产品的续航能力。因此，需要对电池剩余电量在不同百分比、CPU使用率在不同百分比、CPU最高频率在不同数值、CPU启用内核数在不同数值的所有搭配(即各种组合数据)进行测试，测定每种搭配下的电池供电电流，以此电流值来衡量CPU在各种搭配下的耗电情况。 [0080]　 基于此，本实施例预先在测试程序的测试计划中为以上各参数配置一系列不同的取值组合，测试过程中，测试程序分别在以上各参数采用不同取值组合的情况下，对CPU功耗进行循环测试，直至针对每种取值组合，均完成电池输出电流的收集为止。 [0081]　 实施例三 [0082]　 本实施例三中，参考图3，所述方法还可以包括以下步骤： [0083]　 S108：依据测试结果，制定电池输出电流与各环境参数间的映射关系表，并绘制输出电流与环境参数间的函数曲线图。 [0084]　 本实施例具体依据测试数据，整理电池电量、CPU使用率、CPU频率、CPU启用内核数与电池输出电流间的关系，生成电池电流与各环境参数的测试结果映射关系表，并绘制输出电流与环境参数间的函数曲线图。所生成的测试结果映射关系表的表格形式可参考图4(a)及图4(b)所示，所绘制的曲线可参考图4(c)。 [0085]　 在此基础上，根据测试结果，可以推断系统正常运行的情况下，当电池电量在某一特定值、CPU使用率在某一特定值时，CPU的频率和启用的内核数为多少时电流是最低的，根据性能和功耗的平衡性需求，就可以调节此刻的CPU频率和启用内核数。系统可以一直监控电池电量和CPU使用率，从而不断的调节CPU参数以达到节省功耗的目的。 [0086]　 实施例四 [0087]　 本实施例四公开一种CPU功耗测试系统，所述系统与以上各实施例公开的CPU功耗测试方法相对应。 [0088]　 首先，相应于实施例一，参考图5，所述系统包括请求接收模块100、环境控制模块200、负荷施加模块300和电流获取模块400。 [0089]　 请求接收模块100，用于接收测试人员的测试请求，所述测试请求为目标设备的精简操作系统启动之后，测试人员在目标设备上所触发的请求，所述精简操作系统为预先依据测试需求，对操作系统启动配置文件中配置的各服务程序进行筛选后所得的系统。 [0090]　 环境控制模块200，用于将目标设备各环境参数的取值控制为相应目标数值。 [0091]　 所述环境控制模块200包括电量控制单元和CPU控制单元。 [0092]　 电量控制单元，用于将目标设备的电池电量控制为目标电量值； [0093]　 CPU控制单元，用于将目标设备的CPU使用率、CPU频率上限及CPU启用内核数分别控制为相应的目标数值。 [0094]　 负荷施加模块300，用于基于模拟产生的预设大小的CPU负载，向目标设备的CPU施加运算压力。 [0095]　 电流获取模块400，用于获取目标设备电池的输出电流，以实现对目标设备的CPU功耗进行度量。 [0096]　 以上各模块的处理逻辑需建立在预处理的基础上，因此参考图6，上述系统还包括预处理模块500，该模块包括第一获取单元、筛选单元和启动单元。 [0097]　 第一获取单元，用于获取Android系统源码； [0098]　 筛选单元，用于依据测试需求修改Android系统的启动配置文件，实现对Android系统中对于测试过程不必要的服务程序进行筛选，得到精简操作系统； [0101]　 相应于实施例二，参考图7，所述系统还包括循环控制模块600，该模块包括判断单元、触发单元和结束单元。 [0102]　 判断单元，应用依据预先配置的测试计划，判断是否已完成全部的测试流程，所述测试计划包括各环境参数的N组取值，所述N为不小于1的自然数； [0103]　 触发单元，用于在判断结果为否时，依据预先配置的测试计划，获取目标设备各环境参数的下一组取值，将所述下一组取值作为各环境参数新的目标数值；并触发以下步骤：将目标设备各环境参数的取值控制为相应的目标数值； [0104]　 结束单元，应用在判断结果为是时，结束测试。 [0105]　 相应于实施例三，参考图8，所述系统还包括数据处理模块700，该模块用于依据测试结果，制定电池输出电流与各环境参数间的映射关系表，并绘制输出电流与环境参数间的函数曲线图。 [0106]　 对于本发明实施例四公开的CPU功耗测试系统而言，由于其与以上各实施例公开的CPU功耗测试方法相对应，所以描述的比较简单，相关相似之处请参见以上各实施例中CPU功耗测试方法部分的说明即可，此处不再详述。 [0107]　 综上所述，本发明利用Android系统的特有功能，在进行CPU功耗测试时不启动任何应用程序，并关停所有不必要的系统服务，避免了系统自身以及应用程序对测试结果的影响；通过编写的测试程序实现了CPU功耗的自动化测试，并会基于电池电量、CPU使用率、CPU频率、CPU启用内核数四个维度的不同数据搭配情况进行测试，测定每种数据搭配下的电池供电电流，以此电流值来衡量CPU在各种搭配下的耗电情况。利用以上测试数据，Android系统开发厂商可以根据性能和功耗的平衡性需求，对系统进行更准确的功耗调优，提升产品的续航能力。 [0108]　 需要说明的是，本说明书中的各个实施例均采用递进的方式描述，每个实施例重点说明的都是与其他实施例的不同之处，各个实施例之间相同相似的部分互相参见即可。</t>
  </si>
  <si>
    <t>可见，本发明通过精简操作系统及模拟产生CPU负载，降低了系统自身以及应用程序对测试结果所带来的不利影响，为系统的功耗调优提供了准确的数据支持。</t>
  </si>
  <si>
    <t>WO2008146984 |
CN103856337A |
CN101923386A |
CN101369243A |
CN1885274A |
US6321341</t>
  </si>
  <si>
    <t>CN112667493B |
CN113933581B |
CN108089960B |
CN107992388B |
CN113933581A |
CN112667493A |
CN111813632A |
CN111025178A |
CN108089960A |
CN107992388A</t>
  </si>
  <si>
    <t>3.13</t>
  </si>
  <si>
    <t>CN104502690B</t>
  </si>
  <si>
    <t>占用内存 |
cpu使用率 |
测试需求 |
核数 |
映射关系表 |
目标数值 |
测试结果 |
判断结果 |
获取目标 |
granger因果关系</t>
  </si>
  <si>
    <t>测试流程 |
android系统 |
服务程序 |
系统服务 |
启动配置文件 |
测试请求 |
操作系统 |
固件文件 |
目标设备 |
接收测试 |
cpu负载</t>
  </si>
  <si>
    <t>cpu频率 |
功耗测试 |
运算压力 |
电量控制 |
环境参数 |
环境控制模块 |
循环控制模块</t>
  </si>
  <si>
    <t>函数曲线图 |
hesitation phenomenon |
负荷量 |
输出电流</t>
  </si>
  <si>
    <t>4  2015.04.08 公开 公开
2015.05.06 实质审查的生效 实质审查的生效
IPC(主分类):G01R  21/00
申请日:20141230
2017.07.11 授权 授权
2020.02.07 专利权人的姓名或者名称、地址的变更 专利权人的姓名或者名称、地址的变更
号牌文件类型代码=1602
号牌文件序号=10182700214142
IPC(主分类)=G01R  21/00
变更事项=专利权人
变更前=中科创达软件股份有限公司
变更后=中科创达软件股份有限公司
变更事项=地址
变更前=100191 北京市海淀区龙翔路甲1号泰翔商务楼4层401-409
变更后=100083 北京市海淀区清华东路9号创达大厦1层101-105室（东升地区）</t>
  </si>
  <si>
    <t>CN201410840818.4</t>
  </si>
  <si>
    <t>一种电子设备的节电方法及装置</t>
  </si>
  <si>
    <t>　本申请提供了一种电子设备的节电方法及装置，该节电方法包括：在接收到节电指令时，监测电子设备当前的状态参数，根据监测到的当前状态参数，确定出当前状态参数对应的需要执行的节电操作，进而执行确定出的节电操作，从而实现电子设备的节电目的。与现有技术相比，本发明并非简单地关闭监测到的耗电模块，而是根据电子设备的状态参数，确定对应的节电操作，从而使得节电操作更加具有针对性。</t>
  </si>
  <si>
    <t>一种电子设备的节电方法，其特征在于，包括： 　　当接收到节电指令时，监测电子设备的当前状态参数； 　　依据所述当前状态参数，确定对应的当前节电操作； 　　执行确定出的所述当前节电操作。</t>
  </si>
  <si>
    <t>杨莹莹 |
李文栋</t>
  </si>
  <si>
    <t>G06F1/3206</t>
  </si>
  <si>
    <t>　 对于电子设备尤其是移动终端，设备电量较多是维持其正常工作运行的重要条件。电子设备上通常开启多个耗电模块，从而耗费额外的电量，当设备电量较低时，电子设备的基本功能则无法完成。为了延长电子设备电量的使用时间，需要对电子设备进行节电操作。&lt;br/&gt;　 目前，电子设备的节电方法是将开启的耗电模块关闭，节电方式不具有针对性。</t>
  </si>
  <si>
    <t>　 本申请涉及电子设备电量控制技术领域，尤其是一种电子设备的节电方法及装置。</t>
  </si>
  <si>
    <t>[0049]　 需要说明是，可以将以下每个实施例提供的电子设备的节电方法看作是应用程序，为了实现节电目的，需要将应用程序预先安装在电子设备中，当开启该应用程序后，应用程序便可监测电子设备的运行状态，并利用监测结果进行节电操作，从而实现节电目的。下面以具体的实施例来具体说明应用程序所执行的节电方法。 [0050]　 参照图1，其示出了本发明实施例提供的电子设备的节电方法的流程，具体包括以下步骤： [0051]　 步骤S101：当接收到节电指令时，监测电子设备的当前状态参数。 [0052]　 其中，开启应用程序的指令即节电指令，也就是说，应用程序接收到节电指令后便开启，从而开始对电子设备进行监测。其中，节电指令可以是在电子设备开机时生成的，从而实现在电子设备开机时便可实现对电子设备的监测；该节电指令可以是由用户的触发操作生成的，即用户需要对电子设备进行监测时，便开启应用程序监测电子设备。 [0054]　 监测状态参数指的是获取电子设备的状态参数的参数值，需要说明的是，电子设备各项状态参数的参数值记录在系统文件中，在监测过程中，查找到该系统文件，在该系统文件中查找需要监测的状态参数，并获取各项状态参数的参数值。例如，需要监测的状态参数中包括蓝牙状态，在系统文件中查找到蓝牙参数，并获取蓝牙参数的参数值。 [0055]　 步骤S102：依据所述当前状态参数，确定对应的当前节电操作。 [0056]　 其中，根据监测到的状态参数的具体数值，来确定需要执行的节电操作。具体地，确定节电操作的方式可以是，根据预先设置的省电状态对应的参数值，对监测到的状态参数进行判断，从而确定出电子设备需要进入怎样的省电状态(或者可以理解为电子设备处于怎样的耗电状态)，进而确定出省电状态(或者耗电状态)相对应的节电操作。 [0057]　 需要说明的是，当前节电操作是与当前状态参数对应的操作内容，不同的当前状态参数则对应不同的当前节电操作。 [0058]　 步骤S103：执行确定出的所述当前节电操作。 [0059]　 其中，执行确定出的当前需要执行的节电操作，减少电子设备的耗电操作，从而实现节电目的。 [0061]　 需要说明的是，本发明实施例可以应用在安卓系统中，但不局限于该种系统中。另外，节电方法是不断执行的过程，直至电子设备关机或者应用程序被关闭，这一点从监测状态参数中的“监测”动作可以看出。具体地，监测可以是实时监测，也可以是按照预设的时间间隔监测，每当步骤S101监测一次状态参数便执行下述步骤S102来确定当前需要执行的节电操作，当确定出后便执行步骤S103来执行节电操作。 [0062]　 具体地，上述实施例中，依据当前状态参数确定当前节电操作的实现方式可以是： [0063]　 确定当前状态参数所对应的当前节电状态，利用预设状态操作对应关系表，确定当前节电状态所对应的当前节电操作。 [0064]　 需要说明的是，预设状态操作对应关系表中包含多个对应关系，每个对应关系指的是节电状态与节电操作之间的对应关系。可见，预设状态操作对应关系表反映的是在某个节电状态下，需要执行怎样的节电操作。从而，在状态操作对应关系表中，确定当前节电状态对应的节电操作为哪个节电状态，将该节电状态对应的节电操作确定为当前节电操作。 [0065]　 可选地，状态操作对应关系表中包含的对应关系的个数是四个，即四个节电状态与四个节电操作之间各自的对应关系，分别为：第一节电状态与第一节电操作的对应关系、第二节电状态与第二节电操作的对应关系、第三节电状态与第三节电操作的对应关系、第四节电状态与第四节电操作的对应关系。需要说明的是，“第一”、“第二”等关系词语仅是为了区别，并无其他含义。 [0067]　 具体地，监测的电子设备的当前状态参数包括：应用程序开启数量、进程启动数量、内存使用率、CPU使用率、电池电量、设备温度、蓝牙状态、GPS状态及震动状态。 [0068]　 进而，确定当前状态参数所对应的当前节电状态包括的实现方式可以是： [0069]　 当所述应用程序开启数量达到预设程序阈值、所述进程启动数量达到预设进程阈值、所述内存使用率达到第一预设使用率阈值、所述CPU使用率未达到第二预设使用率阈值、所述电池电量达到预设电量阈值、所述设备温度未达到预设温度阈值、所述蓝牙状态为未开启状态、所述GPS状态为未开启状态且所述震动状态为未开启状态时，确定所述电子设备的当前节电状态为第一节电状态； [0070]　 当所述应用程序开启数量达到预设程序阈值、所述进程启动数量达到预设进程阈值、所述内存使用率达到第一预设使用率阈值、所述CPU使用率未达到第二预设使用率阈值、所述电池电量达到预设电量阈值、所述设备温度未达到预设温度阈值、所述蓝牙状态为开启状态、所述GPS状态为开启状态且所述震动状态为开启状态时，确定所述电子设备的当前节电状态为第二节电状态； [0071]　 当所述应用程序开启数量达到预设程序阈值、所述进程启动数量达到预设进程阈值、所述内存使用率达到第一预设使用率阈值、所述CPU使用率达到第二预设使用率阈值、所述电池电量达到预设电量阈值、所述设备温度达到预设温度阈值、所述蓝牙状态为开启状态、所述GPS状态为开启状态且所述震动状态为开启状态时，确定所述电子设备的当前节电状态为第三节电状态； [0072]　 当所述应用程序开启数量达到预设程序阈值、所述进程启动数量达到预设进程阈值、所述内存使用率达到第一预设使用率阈值、所述CPU使用率达到第二预设使用率阈值、所述电池电量未达到预设电量阈值、所述设备温度达到预设温度阈值、所述蓝牙状态为开启状态、所述GPS状态为开启状态且所述震动状态为开启状态时，确定所述电子设备的当前节电状态为第四节电状态。 [0073]　 可见，四个节电状态分别对应不同的状态参数，利用不同的状态参数的组合来形成一种节电状态。简单而言，第一节电状态中，应用程序开启的数量较多，电子设备运行的进程也较多，内存使用率较高，但是，电子设备的电池电量、设备温度、CPU的使用率还处于合理的状态；第二节电状态中，在第一节电状态的基础上，同时开启了蓝牙、GPS及震动等设置，当然还可以是开启了三者中的任意一个或任意多个；第三节电状态中，在第二节电状态的基础上，电子设备的温度较高、CPU的使用率也较高；第四节电状态中，在第三节电状态的基础上，电池电量处于较低水平。 [0074]　 另外，四种节电操作分别可以是： [0075]　 第一节电操作包括：关闭后台运行的应用程序及清理内存； [0076]　 第二节电操作包括：关闭后台运行的应用程序、清理内存、关闭蓝牙、关闭GPS及关闭震动； [0077]　 第三节电操作包括：关闭后台运行的应用程序、清理内存、关闭蓝牙、关闭GPS、关闭震动、将屏幕亮度调整为预设亮度值及将锁屏时间间隔调整为预设时间值； [0078]　 第四节电操作包括：关闭后台运行的应用程序、清理内存、关闭蓝牙、关闭GPS、关闭震动、将屏幕亮度调整为预设亮度值、将锁屏时间间隔调整为预设时间值、将CPU的频率调整为预设频率值、将音频设备采样率调整为预设采样值及将应用列表截图的压缩率调整为预设压缩率值。 [0080]　 下面对本发明实施例提供的电子设备的节电装置进行介绍，需要说明的是，有关电子设备的节电装置的说明可参照上文各个实施例提供的电子设备的节电方法的说明，以下并不做赘述。 [0081]　 参见图2，其示出了本发明实施例提供的电子设备的节电装置的结构，具体包括：状态参数监测模块100、节电操作确定模块200及节电操作执行模块300；其中： [0082]　 状态参数监测模块100，用于当接收到节电指令时，监测电子设备的当前状态参数； [0083]　 节电操作确定模块200，用于依据所述当前状态参数，确定当前节电操作； [0084]　 节电操作执行模块300，用于执行确定出的所述当前节电操作。 [0086]　 如图3所示，节电操作确定模块200包括： [0087]　 节电状态确定子模块201，用于确定所述当前状态参数所对应的当前节电状态； [0088]　 节电操作确定子模块202，用于利用预设状态操作对应关系表，确定所述当前节电状态所对应的当前节电操作；其中所述预设状态操作对应关系表中包括多个对应关系，每个所述对应关系指的是节电状态与节电操作之间的对应关系。 [0089]　 可选地，节电操作确定子模块中利用的预设状态操作对应关系表中包括的多个对应关系包括：第一节电状态与第一节电操作的对应关系、第二节电状态与第二节电操作的对应关系、第三节电状态与第三节电操作的对应关系、第四节电状态与第四节电操作的对应关系。 [0090]　 另外，状态参数监测模块100监测的电子设备的当前状态参数包括：应用程序开启数量、进程启动数量、内存使用率、CPU使用率、电池电量、设备温度、蓝牙状态、GPS状态及震动状态； [0091]　 其中，如图4所示，节电状态确定子模块201包括： [0092]　 第一节电状态确定单元11，用于当所述应用程序开启数量达到预设程序阈值、所述进程启动数量达到预设进程阈值、所述内存使用率达到第一预设使用率阈值、所述CPU使用率未达到第二预设使用率阈值、所述电池电量达到预设电量阈值、所述设备温度未达到预设温度阈值、所述蓝牙状态为未开启状态、所述GPS状态为未开启状态且所述震动状态为未开启状态时，确定所述电子设备的当前节电状态为第一节电状态； [0093]　 第二节电状态确定单元12，用于当所述应用程序开启数量达到预设程序阈值、所述进程启动数量达到预设进程阈值、所述内存使用率达到第一预设使用率阈值、所述CPU使用率未达到第二预设使用率阈值、所述电池电量达到预设电量阈值、所述设备温度未达到预设温度阈值、所述蓝牙状态为开启状态、所述GPS状态为开启状态且所述震动状态为开启状态时，确定所述电子设备的当前节电状态为第二节电状态； [0094]　 第三节电状态确定单元13，用于当所述应用程序开启数量达到预设程序阈值、所述进程启动数量达到预设进程阈值、所述内存使用率达到第一预设使用率阈值、所述CPU使用率达到第二预设使用率阈值、所述电池电量达到预设电量阈值、所述设备温度达到预设温度阈值、所述蓝牙状态为开启状态、所述GPS状态为开启状态且所述震动状态为开启状态时，确定所述电子设备的当前节电状态为第三节电状态； [0095]　 第四节电状态确定单元14，用于当所述应用程序开启数量达到预设程序阈值、所述进程启动数量达到预设进程阈值、所述内存使用率达到第一预设使用率阈值、所述CPU使用率达到第二预设使用率阈值、所述电池电量未达到预设电量阈值、所述设备温度达到预设温度阈值、所述蓝牙状态为开启状态、所述GPS状态为开启状态且所述震动状态为开启状态时，确定所述电子设备的当前节电状态为第四节电状态。 [0096]　 另外，所述第一节电操作包括：关闭后台运行的应用程序及清理内存；所述第二节电操作包括：关闭后台运行的应用程序、清理内存、关闭蓝牙、关闭GPS及关闭震动；所述第三节电操作包括：关闭后台运行的应用程序、清理内存、关闭蓝牙、关闭GPS、关闭震动、将屏幕亮度调整为预设亮度值及将锁屏时间间隔调整为预设时间值；所述第四节电操作包括：关闭后台运行的应用程序、清理内存、关闭蓝牙、关闭GPS、关闭震动、将屏幕亮度调整为预设亮度值、将锁屏时间间隔调整为预设时间值、将CPU的频率调整为预设频率值、将音频设备采样率调整为预设采样值及将应用列表截图的压缩率调整为预设压缩率值。 [0097]　 需要说明的是，本说明书中的各个实施例均采用递进的方式描述，每个实施例重点说明的都是与其他实施例的不同之处，各个实施例之间相同相似的部分互相参见即可。</t>
  </si>
  <si>
    <t>与现有技术相比，本发明并非简单地关闭监测到的耗电模块，而是根据电子设备的状态参数，确定对应的节电操作，从而使得节电操作更加具有针对性。</t>
  </si>
  <si>
    <t>1.78</t>
  </si>
  <si>
    <t>CN104093043A |
CN102129287A |
US20070250727A1</t>
  </si>
  <si>
    <t>CN106502732B |
CN105700664B |
CN105425931B |
CN113038580A |
CN111522425A |
CN109992360A |
CN109168190A |
CN107436661A |
CN107357620A |
CN106774806A |
CN106569890A |
CN106502732A |
CN105954684A |
CN105867580A |
CN105759940A |
CN105700664A |
CN105517133A |
CN105425931A</t>
  </si>
  <si>
    <t>8.32</t>
  </si>
  <si>
    <t>hard finish |
hard gum |
节电方法 |
监测电子设备 |
haploid breeding |
电池电量 |
屏幕亮度调整 |
hard limit |
hard example |
设备温度 |
电子设备 |
关闭gps |
蓝牙状态 |
节电指令 |
开启状态 |
节电状态 |
gc1008 |
dorsal attention |
节电装置 |
gps状态</t>
  </si>
  <si>
    <t>hard timeout |
应用列表 |
应用程序 |
进程启动</t>
  </si>
  <si>
    <t>状态参数 |
cpu使用率 |
对应关系表 |
时间值 |
确定模块 |
时间间隔</t>
  </si>
  <si>
    <t>heteroarylenyl |
hidden markov tree</t>
  </si>
  <si>
    <t>3  2015.04.08 公开 公开
2015.05.06 实质审查的生效 实质审查的生效
IPC(主分类):G06F   1/32
申请日:20141230
2018.07.20 发明专利申请公布后的驳回 发明专利申请公布后的驳回
IPC(主分类):G06F   1/32
申请公布日:20150408</t>
  </si>
  <si>
    <t>CN201410817816.3</t>
  </si>
  <si>
    <t>一种服务响应过程的监测方法及装置</t>
  </si>
  <si>
    <t>　本申请提供了一种服务响应过程的监测方法及装置，可以将其看作是定时器，该定时器持续记录服务模块处理请求进程所用的时长，由于服务处理模块在处理请求进程时会生成函数调用数据，并且函数调用数据按照生成顺序依次存储在内存栈中，若时长达到第一时间阈值但服务模块仍未处理完毕所述请求进程，则认为该服务模块被阻塞，进而输出内存栈中的函数调用数据，以供相关人员分析阻塞问题所在，若时长达到第二时间阈值但阻塞情况仍未消除，则将函数调用数据进行保存，并触发服务模块重启，从而相关人员可以在服务模块重启后，仍能获取到保存的函数调用数据进行后续分析。</t>
  </si>
  <si>
    <t>一种服务响应过程的监测方法，其特征在于，包括： 　　当服务模块接收到请求进程时，获取第一时间阈值及第二时间阈值；所述第二时间阈值大于所述第一时间阈值； 　　以所述服务模块接收到所述请求进程的时间点为起点，持续记录所述服务模块处理所述请求进程所用的时间长度； 　　当所述时间长度达到所述第一时间阈值且所述服务模块未处理完毕所述请求进程时，输出内存栈中的函数调用数据；其中，所述服务模块处理所述请求进程时生成函数调用数据，且所述函数调用数据按照生成顺序依次存储在所述内存栈中； 　　当所述时间长度达到所述第二时间阈值且所述服务模块未处理完毕所述请求进程时，将所述函数调用数据保存至存储设备，并触发所述服务模块重启。</t>
  </si>
  <si>
    <t>安超 |
汪亮</t>
  </si>
  <si>
    <t>安超</t>
  </si>
  <si>
    <t>2014/12/24</t>
  </si>
  <si>
    <t>　 终端设备如手机、PAD等，必须安装有操作系统才能正常运行。操作系统可以为各种应用软件、驱动程序等提供基础的服务。在终端设备发布前，常常需要进行系统功能的测试，若系统提供服务的过程即服务响应过程出现问题，需要对提供服务的模块进行调试，以找到原因所在并进行修改。&lt;br/&gt;　 服务响应过程中，常常出现的是服务阻塞情况，即系统服务长时间不响应接收到的请求。因此，亟需一种服务响应过程的监测方法，以监测服务的响应过程，从而帮助开发者找到阻塞原因。</t>
  </si>
  <si>
    <t>　 本申请涉及服务监测技术领域，尤其是对服务长时间无响应状况的监测方法及装置。</t>
  </si>
  <si>
    <t>[0042]　 参见图1，其示出了本发明实施例提供的服务响应过程的监测方法的流程，具体包括以下步骤： [0043]　 步骤S101：当服务模块接收到请求进程时，获取第一时间阈值及第二时间阈值；所述第二时间阈值大于所述第一时间阈值。 [0044]　 其中，使用第一时间阈值及第二时间阈值监测服务模块处理请求进程的时长。需要说明的是，第二时间阈值大于第一时间阈值，可选地，第二时间阈值是第一时间阈值的整数倍，如两倍或三倍。 [0045]　 步骤S102：以所述服务模块接收到所述请求进程的时间点为起点，持续记录所述服务模块处理所述请求进程所用的时间长度。 [0046]　 其中，服务模块接收到请求进程后开始处理该请求进程，同时，开始记录服务模块处理该请求进程所用的时间长度。服务模块处理请求进程为现有技术，且与请求进程请求的内容相对应。例如，请求进程为请求屏幕点亮的进程，则服务模块处理的是将屏幕点亮，又如请求进程为请求调高音量的进程，则服务模块处理的是将音量调高。 [0047]　 需要说明的是，本步骤是持续进行的，直至所述服务模块处理完毕所述请求进程或者所述服务模块重启。但在持续记录的过程中，如果出现某些情况，需要同时执行下述步骤S103或步骤S104。即，若记录的时间长度达到了第一时间阈值但服务模块并未处理完毕请求进程时，则执行步骤S103中的输出内存栈中的函数调用关系；若记录的时间长度达到了第二时间阈值但服务模块并未处理完毕请求进程时，则执行步骤S104中的将所述函数调用关系保存至存储设备，并触发所述服务模块重启。 [0048]　 步骤S103：当所述时间长度达到所述第一时间阈值且所述服务模块未处理完毕所述请求进程时，输出内存栈中的函数调用数据；其中，所述服务模块处理所述请求进程时生成函数调用数据，且所述函数调用数据按照生成顺序依次存储在所述内存栈中。 [0049]　 我们可以知道的是，服务模块处理该请求进程时，需要调用并执行预先设置的多个函数，且在调用并执行函数时会生成函数调用数据。函数调用数据可以包括函数调用的开始标识及函数执行的结束标识。其中，函数调用的开始标识是在函数开始被调用时生成的，表明开始执行该函数；函数执行的结束标识是在函数被成功执行完毕时生成的，表明成功执行了调用的函数。 [0050]　 例如，服务模块需要调用并执行函数a，在调用函数a时，在内存栈中存储函数a的开始标识，在成功执行完函数a时，在内存栈中存储函数a的结束标识。 [0051]　 需要说明的是，各个函数之间具有预先设置的执行顺序，因此，函数调用数据是依次生成的，可以反映服务模块处理请求进程的实时流程。并且，函数调用数据按照生成顺序被存储在内存栈中。若记录的时间长度达到第一时间阈值但服务模块仍未处理完毕该请求进程时，则将内存栈中存储的函数调用数据输出，供相关人员进行数据分析，以确定服务模块长时间无响应的问题所在。 [0052]　 例如，服务模块需要调用并执行函数a、函数b及函数c，具体地，首先调用函数a，在执行函数a的过程中，需要调用函数b，成功执行函数b且结束执行函数a后，调用并执行函数c，若输出的函数调用数据为函数a的开始标识及函数b的开始标识。由于未包含函数b的结束标识，则可以确定服务模块在调用函数b时出现问题。 [0053]　 步骤S104：当所述时间长度达到所述第二时间阈值且所述服务模块未处理完毕所述请求进程时，将所述函数调用数据保存至存储设备，并触发所述服务模块重启。 [0056]　 服务模块处理请求进程时，可以是分为多线程同时处理，每个线程生成的函数调用数据均会保存在内存栈中。上述的实施例中，输出内存栈中的函数调用数据，可以是将每个线程的函数调用数据均输出。进一步地，还可以将每个线程的函数调用数据均保存。原因是，线程之间可能存在执行顺序，即线程1需要等待线程2执行完毕才能执行，若线程1出现阻塞情况，可能是由线程2导致的，即线程2并未成功执行，则线程1会出现阻塞。因此，输出每个线程的函数调用数据可以帮助开发者进行阻塞原因的分析。 [0057]　 需要说明的是，为了向相关人员提供更多的阻塞情况分析数据，除了上述实施例中的将内存栈中记录的数据保存外，还可以保存函数传入参数及函数的调用顺序。如图2所示，包括： [0058]　 步骤S202：以所述服务模块接收到所述请求进程的时间点为起点，持续记录所述服务模块处理所述请求进程时的函数传入参数以及函数调用顺序，并持续记录所述服务模块处理所述请求进程时的函数传入参数以及函数调用顺序。 [0059]　 也就是说，在内存栈记录函数调用数据的同时，还可以记录函数传入参数及函数调用顺序。其中： [0060]　 服务模块在处理请求进程时，可以调用函数，调用函数时需要传入参数，该参数即函数传入参数。通过函数传入参数可知是否传入错误的函数参数。例如，需要传入的函数参数为1，实际传入的函数参数为0。 [0061]　 服务模块在处理请求进程时，可能需要多次重复多个函数的调用，生成的函数调用顺序可以反映调用的是哪个函数且是以怎样的顺序调用，进而通过函数调用顺序，可知函数调用是否错误。 [0062]　 例如，记录的函数调用顺序为abc、abb、abc、abc，可知正确的函数调用顺序应该为abc，则两次重复调用b的函数调用错误。 [0063]　 步骤S204：当所述时间长度达到所述第二时间阈值且所述服务模块未处理完毕所述请求进程时，将所述函数调用数据、所述函数传入参数及所述函数调用顺序保存至所述存储设备，并触发所述服务模块重启。 [0064]　 需要说明，图2中的步骤S201可以参见上述步骤S101，步骤S203可参照上述步骤S103，此处并不做赘述。 [0065]　 同理，将记录的内容保存至存储设备中，以为了在重启后可以进行进一步的问题分析。需要说明的是，本实施例中存储的数据更丰富，从而更利于相关人员分析出阻塞原因。 [0066]　 当然，进一步地，在存储函数调用数据、函数传入参数及函数调用顺序的任意一种或者多种的基础上，还可以存储请求进程的上下文信息。如图3所示，步骤S304：当所述时间长度达到所述第二时间阈值且所述服务模块未处理完毕所述请求进程时，获取所述请求进程的上下文信息，并将所述函数调用数据、所述函数传入参数、所述函数调用顺序及所述上下文信息保存至所述存储设备，并触发所述服务模块重启。 [0067]　 其中，服务模块在处理请求进程的过程中，可以生成请求进程的上下文信息。上下文信息可以包括请求进程的入栈信息、初始化信息、变量信息、类信息及结构体等，这些信息可以为相关人员提供更详细的分析内容。 [0068]　 需要说明，图3中的步骤S301至步骤S303可以参见上述步骤S201至步骤S203，此处并不做赘述。 [0069]　 另外，持续记录所述服务模块处理所述请求进程所用的时间长度的同时，需要同时判断服务模块是否处理完毕请求进程。若当所述服务模块处理完毕所述请求进程且所述服务模块未重启时，停止所述时间长度的持续记录，并将停止时的时间长度确定为本次响应时长；当存储有平均响应时长时，获取所述平均响应时长，将所述平均响应时长与所述本次响应时长的平均值作为平均响应时长进行存储；当未存储有平均响应时长时，将所述本次响应时长作为平均响应时长进行存储。 [0070]　 具体来讲，服务模块处理完毕请求进程时但服务模块未重启，说明虽然耗时较长，但服务模块能成功处理请求进程。此时，停止时间的持续记录，并将停止时的时间长度确定为服务模块本次处理请求进程时用的本次响应时长。 [0071]　 然后，判断是否存储有平均响应时长，若未存储有，说明服务模块首次接收到该请求进程，即是首次处理该请求进程，进而直接将本次响应时长作为平均响应时长进行存储，若存储有平均响应时长，所述服务模块以前接收到过该请求进程，则获取存储的平均响应时长，并求解存储的该平均响应时长与本次响应时长的平均值，将平均值作为新的平均响应时长进行存储。 [0072]　 可见，平均响应时长用来反映服务模块处理同一类型的请求进程所用的平均时长，该数据具有一定的实际参考价值，因而可以用来作为服务模块处理下一次请求进程时的参考数据，即将其作为第一时间阈值。 [0073]　 也就是说，上述步骤S101中获取第一时间阈值的具体实现方式可以是： [0074]　 当存储有平均响应时长时，获取所述平均响应时长作为第一时间阈值；当未存储有平均响应时长时，获取预设时间阈值作为第一时间阈值。 [0075]　 当然，在未存储该平均响应时长时，可以获取预先设置的时间阈值，将该时间阈值作为第一时间阈值。 [0076]　 下面对本发明实施例提供的服务响应过程的监测装置进行介绍，需要说明的是，有关服务响应过程的监测装置的说明可参照上文提供的服务响应过程的监测方法，以下并不做赘述。 [0077]　 参照图4，其示出了本发明实施例提供的服务响应过程的监测装置的结构，具体包括：时间阈值获取模块100、处理时长记录模块200、函数调用数据输出模块300及函数调用数据保存模块400。其中： [0078]　 时间阈值获取模块100，用于当服务模块接收到请求进程时，获取第一时间阈值及第二时间阈值；所述第二时间阈值大于所述第一时间阈值； [0079]　 处理时长记录模块200，用于以所述服务模块接收到所述请求进程的时间点为起点，持续记录所述服务模块处理所述请求进程所用的时间长度； [0080]　 函数调用数据输出模块300，用于当所述时间长度达到所述第一时间阈值且所述服务模块未处理完毕所述请求进程时，输出内存栈中的函数调用数据；其中，所述服务模块处理所述请求进程时生成函数调用数据，且所述函数调用数据按照生成顺序依次存储在所述内存栈中； [0081]　 函数调用数据保存模块400，用于当所述时间长度达到所述第二时间阈值且所述服务模块未处理完毕所述请求进程时，将所述函数调用数据保存至存储设备，并触发所述服务模块重启。 [0083]　 可选地，如图5所示，在上述实施例的基础上，还可以包括：函数参数及顺序记录模块500、函数参数及顺序存储模块600及上下文信息存储模块700。 [0084]　 函数参数及顺序记录模块500，用于以所述服务模块接收到所述请求进程的时间点为起点，持续记录所述服务模块处理所述请求进程时的函数传入参数以及函数调用顺序。 [0085]　 函数参数及顺序保存模块600，用于在当所述时间长度达到所述第二时间阈值且所述服务模块未处理完毕所述请求进程时，且触发所述服务模块重启之前，将记录的所述函数传入参数及所述函数调用顺序保存至所述存储设备。 [0086]　 上下文信息保存模块700，用于在所述当所述时间长度达到所述第二时间阈值且所述服务模块未处理完毕所述请求进程时，且触发所述服务模块重启之前，获取所述请求进程的上下文信息，并将所述上下文信息保存至所述存储设备。 [0087]　 可选地，在上述各个实施例的基础上，还包括：响应时长统计模块，用于当所述服务模块处理完毕所述请求进程且所述服务模块未重启时，停止所述时间长度的持续记录，并将停止时的时间长度确定为本次响应时长；当存储有平均响应时长时，获取所述平均响应时长，将所述平均响应时长与所述本次响应时长的平均值作为平均响应时长进行存储；当未存储有平均响应时长时，将所述本次响应时长作为平均响应时长进行存储。 [0088]　 可选地，所述时间阈值获取模块获取第一时间阈值的方式是： [0089]　 当存储有平均响应时长时，获取所述平均响应时长作为第一时间阈值；当未存储有平均响应时长时，获取预设时间阈值作为第一时间阈值。 [0090]　 需要说明的是，本说明书中的各个实施例均采用递进的方式描述，每个实施例重点说明的都是与其他实施例的不同之处，各个实施例之间相同相似的部分互相参见即可。</t>
  </si>
  <si>
    <t>CN102117240A |
CN101876938A |
CN1904852A |
US20060064483A1</t>
  </si>
  <si>
    <t>CN111061410B |
CN107678945B |
CN107678782B |
CN106095566B |
CN106610881B |
CN111061410A |
CN109766068A |
CN109271298A |
CN107861826A |
CN107678782A |
CN107678945A |
CN106610881A |
CN106598817A |
CN106095566A |
CN105389202A</t>
  </si>
  <si>
    <t>6.44</t>
  </si>
  <si>
    <t>CN104503912B</t>
  </si>
  <si>
    <t>调用数据 |
系统服务 |
服务监测 |
初始化信息 |
数据保存 |
服务模块 |
服务响应 |
存储设备 |
接收到</t>
  </si>
  <si>
    <t>调用函数 |
执行函数 |
函数调用 |
调用关系 |
栈中 |
函数参数 |
上下文信息</t>
  </si>
  <si>
    <t>记录函数 |
调用顺序 |
传入参数 |
glycosylation pathway |
内存栈 |
输出内存 |
请求进程 |
生成顺序 |
生成函数</t>
  </si>
  <si>
    <t>时间阈值 |
平均响应 |
时间点 |
时间长度 |
第二时间 |
第一时间 |
监测方法</t>
  </si>
  <si>
    <t>4  2015.04.08 公开 公开
2015.05.06 实质审查的生效 实质审查的生效
IPC(主分类):G06F  11/36
申请日:20141224
2017.07.11 授权 授权
2020.02.04 专利权人的姓名或者名称、地址的变更 专利权人的姓名或者名称、地址的变更
号牌文件类型代码=1602
号牌文件序号=10182700128299
IPC(主分类)=G06F  11/36
变更事项=专利权人
变更前=中科创达软件股份有限公司
变更后=中科创达软件股份有限公司
变更事项=地址
变更前=100191 北京市海淀区龙翔路甲1号泰翔商务楼4层401-409
变更后=100083 北京市海淀区清华东路9号创达大厦1层101-105室（东升地区）</t>
  </si>
  <si>
    <t>CN201410776777.7</t>
  </si>
  <si>
    <t>一种手机照相机的自拍系统和使用方法</t>
  </si>
  <si>
    <t>　本发明涉及一种手机照相机的自拍系统和使用方法，它包括多媒体照相机，其特征在于还包括自拍规则设定功能块、自拍控制功能块、图像检测功能块、文件系统、定时器、Speech Command模块、Text to Speech模块和音频播放器；使用方法包括用户设定事件来触发自拍、用户使用speech command触发自拍、通过规则来触发自拍和自拍过程的基本步骤。本发明是通过建立图像检测算法，检测出人脸，人脸与拍照取景窗体夹角，人脸在拍照取景窗体所处位置的信息，并将该信息转换成语音，实时反馈给用户，以达到用户可不断调整自拍角度和距离的最优效果。</t>
  </si>
  <si>
    <t>一种手机照相机的自拍系统，包括多媒体照相机，其特征在于还包括自拍规则设定功能块、自拍控制功能块、图像检测功能块、文件系统、定时器、Speech Command模块、Text to Speech模块和音频播放器，其中：所述自拍规则设定功能块、自拍控制功能块、图像检测功能块依次双向信号连接并构成自拍测控单元；所述自拍控制功能块与定时器双向信号连接，自拍控制功能块、Text to Speech 模块和音频播放器依次单向信号连接，自拍控制功能块与多媒体照相机单向信号连接，Speech Command模块与自拍控制功能块单向信号连接；所述多媒体照相机分别与图像检测功能块和音频播放器单向信号连接；所述自拍规则设定功能块与文件系统双向信号连接。</t>
  </si>
  <si>
    <t>赖厚文 |
蔡蓉 |
何瑾瑜</t>
  </si>
  <si>
    <t>2014/12/15</t>
  </si>
  <si>
    <t>H04M  1/725|H04N  5/232</t>
  </si>
  <si>
    <t>　 使用手机自拍是手机用户常用的功能之一。手机的主摄像头通常比前置摄像头配置高，用户倾向于用主摄像头进行自拍，但由于手机一般只有一个屏幕，并且不在手机上配置camera物理按键，用户在用主摄像头自拍时，屏幕背对着用户，无法预览，甚至无法准确按到拍照的按钮。为克服现有技术的不足，中国专利201210267566.1提出了“一种基于图像匹配的智能手机拍照引导方法”，该方法是在拍摄前的手机拍照界面上预先设定一个封闭区域X用于显示被拍摄者所期望在最终图像上所处的位置，然后用手机摄像机对被拍摄者进行动态影像的拍摄，采用sobel算子对动态影像的每一帧进行人像轮廓Y(i)提取，依据封闭区域X与每一帧的人像轮廓Y(i)区域中心点之间的距离以及封闭区域X与Y(i)之间的位置对比关系并通过语音提示模块或者闪光灯闪烁频率直接或者间接地引导相机转动或者被拍摄者移动，直至封闭区域X与人像轮廓Y(i)基本重合，则将该帧影像取出作为最终图像保存。虽然该方法能解决现有采用手机后置摄像头进行单人自拍时存在的取景困难的问题，但还存在以下明显不足：一是该系统只强调对物体的识别，没有充分考虑与用户的协同操作，直接影响到用户体验和拍摄效果；二是该系统没有利用识别信息来实现自动自拍的功能，如用户希望微笑的时候照相机启动自拍、用户希望人像静止时间超过一定时间后照相机启动自拍或者用户希望人脸处于取景区域一定范围内照相机启动自拍等。因此，如何克服现有技术的不足已成为手机照相机技术领域中亟待解决的重点难题之一。</t>
  </si>
  <si>
    <t>　 本发明属于手机照相机技术领域，特别是涉及一种手机照相机的自拍系统和使用方法。</t>
  </si>
  <si>
    <t>[0011]　 结合图1，本发明提出的一种手机照相机的自拍系统，包括多媒体照相机、自拍规则设定功能块、自拍控制功能块、图像检测功能块、文件系统、定时器、Speech Command模块、Text to Speech模块和音频播放器，其中：所述自拍规则设定功能块、自拍控制功能块、图像检测功能块依次信号双向连接并构成自拍测控单元；所述自拍控制功能块与定时器双向信号连接，自拍控制功能块、Text to Speech模块和音频播放器依次单向信号连接，自拍控制功能块与多媒体照相机单向信号连接，Speech Command模块与自拍控制功能块单向信号连接；所述多媒体照相机分别与图像检测功能块和音频播放器单向信号连接；所述自拍规则设定功能块与文件系统双向信号连接。 [0012]　 本发明提出的一种手机照相机的自拍系统的进一步优选方案是： [0013]　 所述自拍规则设定功能块包括编辑子功能块、识别与判定子功能块和存储子功能块；其中：编辑子功能块的作用是负责自拍规则的编辑，设定；存储子功能块的作用是负责自拍规则的存储，读取；识别与判定子功能块的作用是负责自拍规则的使用，自拍规则的判定。当自拍规则满足时，发送自拍命令。 [0014]　 所述自拍控制功能块包括命令输入子功能块和拍摄控制子功能块；其中：命令输入子功能块的作用是接收定时器，将speech command等外部输入，转换成事件；拍摄控制子功能块的作用是控制多媒体照相机的拍摄和预览，从多媒体照相机获取预览图像和拍摄图像。 [0015]　 所述图像检测功能块包括图像信息输入子功能块、图像检测结果输出子功能块和图像信息检测子功能块；其中：图像信息输入子功能块的作用是从多媒体照相机获取预览图像和拍摄图像，进行预处理；图像信息检测子功能块作用是利用图形图像算法，检测和识别图形图像的笑脸，人像区域，边界识别等特征信息；图像检测结果输出子功能块作用是将图形图像识别的特征结果输出。 [0016]　 所述Text to Speech模块为串口通讯代码的语音合成芯片。 [0017]　 所述音频播放器是由提示语音和音乐合成芯片与扬声器组成。 [0018]　 综上所述，本发明提出的一种手机照相机的自拍系统的各单元部件的功能作用是：多媒体照相机提供了拍照、预览以及图片压缩存储等功能和界面；图像检测功能块提供了边缘检测和人脸识别等图像算法，即利用图像图形检测算法，从多媒体照相机预览图片识别提取诸如笑脸，人脸区域，人脸与拍照取景窗体夹角，人脸是否有部分区域位于拍照取景窗体之外的信息；所述自拍规则设定功能块负责用户自拍规则的增加及保存，即用户可设定和保存自拍图片特征触发规则，当多媒体照相机拍照预览图片的信息特征符合规则时，触发照相机自拍；自拍控制功能块负责处理定时器，以及speech command等事件、自拍条件的判定和条件满足时控制多媒体照相机自拍，即将多媒体照相机预览图片实时监测得到信息与用户设定的自拍触发规则比对，条件满足时，控制多媒体照相机进行拍照；文件系统用来保存用户设定的自拍规则；定时器可设置定时，以便定时到适时给多媒体照相机发送拍摄命令；Speech Command模块可将用户的语音转化成手机能识别的命令，即将语音转换命令事件并经自拍控制功能块转换后来控制多媒体照相机拍照；Text to Speech模块将文本信息转化成语音信息；音频播放器提供audio/speech的播放功能，即用来播放语音和音乐信息等。 [0019]　 本发明提出的一种手机照相机的自拍系统的使用方法，其特征在于包括用户设定事件来触发自拍、用户使用speech command触发自拍、通过规则来触发自拍和自拍过程的基本步骤，其中： [0020]　 步骤1，用户设定事件来触发自拍： [0021]　 步骤1.1，设置定时器为触发条件； [0022]　 步骤1.2，用户设定定时器时长； [0023]　 步骤1.3，自拍规则设定功能块将此设定保存； [0024]　 步骤1.4，自拍时启用定时器触发规则； [0025]　 步骤1.5，用户开始自拍。确认定时器开始启动； [0026]　 步骤1.6，定时器到时，触发自拍； [0027]　 步骤2，用户使用speech command触发自拍： [0028]　 步骤2.1，用户设定speech command为触发条件； [0029]　 步骤2.2，用户录制speech，通过speech command模块转换成对应command； [0030]　 步骤2.3，自拍规则设定功能块将此设定保存； [0031]　 步骤2.4，自拍时启用speech command触发规则； [0032]　 步骤2.5，用户开始自拍； [0033]　 步骤2.6，用户发送speech command，触发自拍； [0034]　 步骤3，通过规则来触发自拍： [0035]　 步骤3.1，用户设定图像检测为触发条件； [0036]　 步骤3.2，设定图像检测规则： [0037] (a)当人脸区域与取景窗体夹角为一特定区间； [0038] (b)当人脸区域处于取景窗体特定区域；该特定区域是指以横向和纵向设定一个或若干个几何体区域； [0039] (c)检测到笑脸； [0040] (d)人静止时间超过特定时长； [0041]　 步骤3.3，自拍规则设定功能块将此设定保存； [0042]　 步骤3.4，自拍时启用图像检测规则为触发条件； [0043]　 步骤3.5，用户开始自拍； [0044]　 步骤3.6，多媒体照相机通过预览模式，将预览的图像信息传送至图像检测功能块；该图像检测功能块提取图像信息，通过图形图像算法进行识别； [0045]　 步骤3.7，图像检测功能块将检测和识别结果与设定的图像检测触发条件比较，通过文本到声音转换单元，将结果不断通过语音提示用户，当规则满足时，触发自拍； [0046]　 步骤4，自拍过程： [0047]　 步骤4.1，语音提示拍摄开始； [0048]　 步骤4.2，多媒体照相机开始聚焦，聚焦完成后语音提示聚焦完成； [0049]　 步骤4.3，多媒体照相机拍照完成，图片保存到文件系统，语音提示拍照完成。 [0050]　 结合图2和图3，进一步说明本发明提出的一种手机照相机的自拍系统的使用方法的具体实施例。 [0051]　 结合图2，用户使用主摄像头来进行自动拍摄，其基本操作程序如下： [0052]　 a.用户开启自拍模式； [0053]　 b.多媒体照相机进入预览模式； [0054]　 c.多媒体照相机设备以较快频率周期性获取图片； [0055]　 d.图像检测模块获取图片进行检测； [0056]　 e.检测出人脸与拍照取景窗体夹角以及人脸区域与取景窗体的位置关系； [0057]　 f.多媒体照相机将检测信息转换成用户友好的预览结果文本； [0058]　 g.调用Text to Speech将其预览结果文本进行播放。 [0059]　 结合图3，用户可设置基于图像检测触发条件来进行自动拍摄，该图像检测结果条件P可以是：当人脸区域与取景窗体夹角小于特定值、当人脸区域在水平方向居中时或者检测到笑脸时的三种状态，其基本操作程序如下： [0060]　 a.用户开启自拍模式； [0061]　 b.用户设置自动拍摄为图像检测结果条件P； [0062]　 c.多媒体照相机设备以较快频率周期性获取图片； [0063]　 d.图像检测模块对获取图片进行检测； [0064]　 e.检测出人脸与拍照取景窗体夹角以及人脸区域与取景窗体的位置关系； [0065]　 f.对获取图片若满足条件P，进入下一步；若不满足条件P，则反馈给c步骤； [0066]　 g.拍摄。 [0068]　 本发明经反复试验验证，取得了满意的应用效果。</t>
  </si>
  <si>
    <t>本发明是通过建立图像检测算法，检测出人脸，人脸与拍照取景窗体夹角，人脸在拍照取景窗体所处位置的信息，并将该信息转换成语音，实时反馈给用户，以达到用户可不断调整自拍角度和距离的最优效果。</t>
  </si>
  <si>
    <t>CN103491307A |
CN103312949A |
CN103220465A |
CN202872910U |
CN102946514A |
CN102801857A |
CN101472061A |
CN101472063A |
CN101335838A</t>
  </si>
  <si>
    <t>CN107483816B |
CN106302955B |
CN107509024B |
CN105491284B |
WO2020103526A1 |
WO2017045258 |
CN110602406A |
CN107509024A |
CN107483816A |
CN106302955A |
CN105491284A |
CN105430278A |
CN104994300A |
CN104935824A |
CN104883486A |
US20180007259A1 |
US10616475B2 |
US10270975B2</t>
  </si>
  <si>
    <t>7.98</t>
  </si>
  <si>
    <t>拍摄者 |
拍摄图片 |
笑脸 |
获取图片 |
图像信息输入 |
图像检测 |
人脸区域 |
图像检测算法 |
设定图像 |
特定区域</t>
  </si>
  <si>
    <t>拍摄控制 |
hand hole |
自拍模式 |
拍摄命令 |
自拍系统 |
前置摄像头 |
手机照相机 |
照相机拍照</t>
  </si>
  <si>
    <t>用户录制 |
speech command |
设定事件 |
触发条件 |
text to speech |
触发规则 |
控制功能块 |
规则设定 |
定时器 |
检测规则</t>
  </si>
  <si>
    <t>多媒体 |
gate contact pad |
语音提示 |
用户设定</t>
  </si>
  <si>
    <t>3  2015.04.08 公开 公开
2015.05.06 实质审查的生效 实质审查的生效
IPC(主分类):H04M   1/725
申请日:20141215
2018.01.09 发明专利申请公布后的视为撤回 发明专利申请公布后的视为撤回
IPC(主分类):H04M   1/725
申请公布日:20150408</t>
  </si>
  <si>
    <t>CN201410842024.1</t>
  </si>
  <si>
    <t>一种基于HLS协议的视频片段缓存方法及系统</t>
  </si>
  <si>
    <t>　本发明公开一种基于HLS协议的视频片段缓存方法及系统。所述方法包括：将所述视频片段作为第一视频片段集合中的视频片段存储至所述服务器的内存中；当所述第一判断结果表示所述第一视频片段集合中的视频片段的数目大于第一预设数值时，将所述第一视频片段集合中存储时间最长的视频片段标记为第二视频片段集合中的视频片段；当所述第二视频片段集合中的视频片段的数目大于第二预设数值时，将所述第二视频片段集合中存储时间最长的视频片段从所述内存中删除。采用本发明的方法或系统，可以利用服务器的内存进行实时视频流的传输，减少实时视频流传输过程中占用的存储资源，提高传输效率。</t>
  </si>
  <si>
    <t>一种基于HLS协议的视频片段缓存方法，其特征在于，包括： 　　获取外部设备传送至服务器的视频片段； 　　将所述视频片段作为第一视频片段集合中的视频片段存储至所述服务器的内存中，所述第一视频片段集合中的视频片段为M3U8播放列表中的视频片段； 　　判断所述第一视频片段集合中的视频片段的数目是否大于第一预设数值，得到第一判断结果； 　　当所述第一判断结果表示所述第一视频片段集合中的视频片段的数目大于第一预设数值时，将所述第一视频片段集合中存储时间最长的视频片段标记为第二视频片段集合中的视频片段；所述第二视频片段集合中的视频片段存储在所述内存中，且所述第二视频片段集合中的视频片段与所述第一视频片段集合中的视频片段不同； 　　判断所述第二视频片段集合中的视频片段的数目是否大于第二预设数值，得到第二判断结果； 　　当所述第二判断结果表示所述第二视频片段集合中的视频片段的数目大于第二预设数值时，将所述第二视频片段集合中存储时间最长的视频片段从所述内存中删除。</t>
  </si>
  <si>
    <t>樊永友 |
赵鸿飞</t>
  </si>
  <si>
    <t>2015/04/01</t>
  </si>
  <si>
    <t>H04N 21/231</t>
  </si>
  <si>
    <t>H04N21/231|H04N21/23113</t>
  </si>
  <si>
    <t>　 HLS(HTTP Living Streaming，HTTP实时流媒体)协议，是现有的视频点播技术中经常使用的协议。&lt;br/&gt;　 HLS协议可以将视频文件切分成多个数据量较小的视频片段。这些片段可以存储在服务器的硬盘中。当客户端点播该视频文件时，客户端可以从服务器上获取该视频文件的一部分视频片段，然后在客户端就可以播放该部分视频片段，而不必将该视频文件全部下载完再播放。&lt;br/&gt;　 发明人经过研究发现，在实时视频流传输的过程中，也可以采用HLS协议。其中，实时视频流传输是指类似于电视台播放节目的方式，只是视频流的传输过程是通过网络完成的。由于进行实时视频流传输时，视频的实际时长事前无法确定，所以，需要准备容量很大的硬盘，才可以将实时视频流存储至服务器中进行传输。&lt;br/&gt;　 尽管如此，当实时视频流的传输时间过长时，依然可能导致服务器的硬盘存储空间不足，进而导致传输出错。</t>
  </si>
  <si>
    <t>　 本发明涉及视频传输领域，特别是涉及一种基于HLS协议的视频片段缓存方法及系统。</t>
  </si>
  <si>
    <t>[0068]　 为使本发明的上述目的、特征和优点能够更加明显易懂，下面结合附图和具体实施方式对本发明作进一步详细的说明。 [0069]　 图1为本发明的基于HLS协议的视频片段缓存方法实施例的流程图。 [0070]　 如图1所示，该方法可以包括： [0071]　 步骤101：获取外部设备传送至服务器的视频片段； [0072]　 对于实时播放的视频，需要先将视频数据转换成符合HLS协议的格式的视频片段才能进行传输。转换成视频片段后，可以传送至所述服务器。 [0073]　 步骤102：将所述视频片段作为第一视频片段集合中的视频片段存储至所述服务器的内存中，所述第一视频片段集合中的视频片段为M3U8播放列表中的视频片段； [0074]　 所述服务器中具有容量较大的内存。 [0075]　 所述服务器接收到所述视频片段后，优先将所述视频片段存储至内存中。 [0076]　 存储至内存中的视频片段，至少被划分为两类。一类属于第一视频片段集合，另一类属于第二视频片段集合。 [0077]　 M3U8是一种可扩展的播放列表文件格式。它是一个包含UTF-8编码文字的m3u播放列表。m3u是包含媒体文件URL的一个事实上的播放列表标准。这种格式被用来作为HLS协议中的索引文件的格式。 [0078]　 当客户端与服务器首次连接时，客户端会从M3U8列表中的视频片段中确定一个视频片段作为起始片段。 [0079]　 步骤103：判断所述第一视频片段集合中的视频片段的数目是否大于第一预设数值，得到第一判断结果； [0080]　 所述第一预设数值可以根据实际需求进行设定。当所述服务器的内存容量较大时，可以将所述第一预设数值设置的较大，反之，则可以将所述第一预设数值设置的小一些。 [0081]　 需要说明的是，将视频片段存储至服务器的内存中时，可以记录所述视频片段的生成时间或者存储时间。 [0082]　 步骤104：当所述第一判断结果表示所述第一视频片段集合中的视频片段的数目大于第一预设数值时，将所述第一视频片段集合中存储时间最长的视频片段标记为第二视频片段集合中的视频片段；所述第二视频片段集合中的视频片段存储在所述内存中，且所述第二视频片段集合中的视频片段与所述第一视频片段集合中的视频片段不同； [0083]　 所述第二视频片段集合中的视频片段，是用于向网络延时较高，或者需要继续播放较早时间段的视频片段的客户端提供视频片段的。上述客户端由于种种原因，需要播放的视频片段已经无法保留在M3U8列表中。因此，为了保证上述客户端可以下载到需要播放的视频片段，可以将超出M3U8播放列表的存储个数上限的视频片段作为第二视频片段集合中的视频片段，继续在内存中存储。 [0084]　 由于每次都是将所述第一视频片段集合中存储时间最长的视频片段标记为第二视频片段集合中的视频片段，所以可以保证第一视频片段集合中的视频片段的生成时间都会晚于第二视频片段集合中的视频片段的生成时间。 [0085]　 步骤105：判断所述第二视频片段集合中的视频片段的数目是否大于第二预设数值，得到第二判断结果； [0086]　 所述第二预设数值也可以根据实际需要进行设定。通常，所述第一预设数值与所述第二预设数值需要满足以下关系： [0087]　 每个视频片段的数据量*(所述第一预设数值+所述第二预设数值)≤所述内存的最大可用存储容量。 [0088]　 步骤106：当所述第二判断结果表示所述第二视频片段集合中的视频片段的数目大于第二预设数值时，将所述第二视频片段集合中存储时间最长的视频片段从所述内存中删除。 [0091]　 需要说明的是，实际应用中，为了确保可以确定出各个视频片段的存储时间，所述获取外部设备传送至服务器的视频片段之后，还可以包括以下步骤： [0092]　 确定所述视频片段的获取时间； [0093]　 所述将所述视频片段作为第一视频片段集合中的视频片段存储至所述服务器的内存中，具体可以包括： [0094]　 为所述视频片段生成时间标识，所述时间标识用于标记所述获取时间； [0095]　 为所述视频片段生成第一集合标识，所述第一集合标识用于标记所述视频片段为所述第一视频片段集合中的视频片段； [0096]　 将所述视频片段、所述时间标识以及所述第一集合标识对应存储至所述内存中。 [0097]　 需要说明的是，生成所述时间标识以后，不仅仅是可以用于在所述第一视频片段集合中确定存储时间最长的视频片段，还可以用于在所述第一视频片段集合中确定存储时间最长的视频片段。 [0098]　 本发明还提供了另一种基于HLS协议的视频片段缓存方法。 [0099]　 图2为本发明的另一种基于HLS协议的视频片段缓存方法实施例的流程图。如图2所示，该方法可以包括： [0100]　 步骤201：获取外部设备传送至服务器的视频片段； [0101]　 步骤202：将所述视频片段作为第一视频片段集合中的视频片段存储至所述服务器的内存中，所述第一视频片段集合中的视频片段为M3U8播放列表中的视频片段； [0102]　 步骤203：判断所述第一视频片段集合中的视频片段的数目是否大于第一预设数值，得到第一判断结果； [0103]　 步骤204：当所述第一判断结果表示所述第一视频片段集合中的视频片段的数目大于第一预设数值时，将所述第一视频片段集合中存储时间最长的视频片段标记为第二视频片段集合中的视频片段；所述第二视频片段集合中的视频片段存储在所述内存中，且所述第二视频片段集合中的视频片段与所述第一视频片段集合中的视频片段不同； [0104]　 步骤205：判断所述第一视频片段集合中的视频片段的数目与所述第二视频片段集合中的视频片段的数目之和是否大于第二预设数值，得到第二判断结果； [0105]　 步骤206：当所述第二判断结果表示所述第一视频片段集合中的视频片段的数目与所述第二视频片段集合中的视频片段的数目之和大于第二预设数值时，将所述第二视频片段集合中存储时间最长的视频片段从所述内存中删除。 [0106]　 与图1中的方法的区别在于，本实施例中，当所述第二判断结果表示所述第一视频片段集合中的视频片段的数目与所述第二视频片段集合中的视频片段的数目之和大于第二预设数值时，才将所述第二视频片段集合中存储时间最长的视频片段从所述内存中删除。 [0107]　 采用本实施例的方法，对于第二预设数值的设置，只需要参照内存的实际最大可用存储容量进行设置即可。所述第二预设数值与所述内存的最大可用存储容量之间的关系可以表示为：每个视频片段的数据量*所述第二预设数值≤所述内存的最大可用存储容量。 [0108]　 实际应用中，所述获取外部设备传送至服务器的视频片段之后，还包括： [0109]　 确定所述视频片段的获取时间； [0110]　 所述将所述视频片段作为第一视频片段集合中的视频片段存储至所述服务器的内存中，具体包括： [0111]　 为所述视频片段生成时间标识，所述时间标识用于标记所述获取时间； [0112]　 为所述视频片段生成第一集合标识，所述第一集合标识用于标记所述视频片段为所述第一视频片段集合中的视频片段； [0113]　 将所述视频片段、所述时间标识以及所述第一集合标识对应存储至所述内存中。 [0114]　 还需要说明的是，本发明各个实施例中的基于HLS协议的视频片段缓存方法中，所述第二视频片段集合中的视频片段也是存储在所述服务器的内存中的。 [0115] “将所述第一视频片段集合中存储时间最长的视频片段标记为第二视频片段集合中的视频片段”的这一步骤，具体实现方式可以是： [0116]　 生成一个用于记录内存中存储的视频片段的个数等信息的日志文件；将M3U8播放列表中的存储时间最长的视频片段从M3U8播放列表中移除，并将该视频片段的信息记录在所述日志文件中。 [0117]　 后续可以根据所述日志文件对所述第二视频片段集合中的视频片段的数目进行统计。 [0118]　 本发明还提供了一种基于HLS协议的视频片段缓存系统。 [0119]　 图3为本发明的一种基于HLS协议的视频片段缓存系统实施例的结构图。如图3所示，该系统可以包括： [0120]　 视频片段获取单元301，用于获取外部设备传送至服务器的视频片段； [0121]　 视频片段存储单元302，用于将所述视频片段作为第一视频片段集合中的视频片段存储至所述服务器的内存中，所述第一视频片段集合中的视频片段为M3U8播放列表中的视频片段； [0122]　 第一判断单元303，用于判断所述第一视频片段集合中的视频片段的数目是否大于第一预设数值，得到第一判断结果； [0123]　 视频片段标记单元304，用于当所述第一判断结果表示所述第一视频片段集合中的视频片段的数目大于第一预设数值时，将所述第一视频片段集合中存储时间最长的视频片段标记为第二视频片段集合中的视频片段；所述第二视频片段集合中的视频片段存储在所述内存中，且所述第二视频片段集合中的视频片段与所述第一视频片段集合中的视频片段不同； [0124]　 第二判断单元305，用于判断所述第二视频片段集合中的视频片段的数目是否大于第二预设数值，得到第二判断结果； [0125]　 视频片段删除单元306，用于当所述第二判断结果表示所述第二视频片段集合中的视频片段的数目大于第二预设数值时，将所述第二视频片段集合中存储时间最长的视频片段从所述内存中删除。 [0127]　 实际应用中，该系统还可以包括： [0128]　 获取时间确定单元，用于在获取外部设备传送至服务器的视频片段之后，确定所述视频片段的获取时间； [0129]　 所述视频片段存储单元302，具体可以包括： [0130]　 时间标识生成子单元，用于为所述视频片段生成时间标识，所述时间标识用于标记所述获取时间； [0131]　 第一集合标识生成子单元，用于为所述视频片段生成第一集合标识，所述第一集合标识用于标记所述视频片段为所述第一视频片段集合中的视频片段； [0132]　 存储子单元，用于将所述视频片段、所述时间标识以及所述第一集合标识对应存储至所述内存中。 [0133]　 本发明还提供了另一种基于HLS协议的视频片段缓存系统。 [0134]　 图4为本发明的另一种基于HLS协议的视频片段缓存系统实施例的结构图。如图4所示，该系统可以包括： [0135]　 视频片段获取单元401，用于获取外部设备传送至服务器的视频片段； [0136]　 视频片段存储单元402，用于将所述视频片段作为第一视频片段集合中的视频片段存储至所述服务器的内存中，所述第一视频片段集合中的视频片段为M4U8播放列表中的视频片段； [0137]　 第一判断单元403，用于判断所述第一视频片段集合中的视频片段的数目是否大于第一预设数值，得到第一判断结果； [0138]　 视频片段标记单元404，用于当所述第一判断结果表示所述第一视频片段集合中的视频片段的数目大于第一预设数值时，将所述第一视频片段集合中存储时间最长的视频片段标记为第二视频片段集合中的视频片段；所述第二视频片段集合中的视频片段存储在所述内存中，且所述第二视频片段集合中的视频片段与所述第一视频片段集合中的视频片段不同； [0139]　 第二判断单元405，用于判断所述第二视频片段集合中的视频片段的数目是否大于第二预设数值，得到第二判断结果； [0140]　 视频片段删除单元406，用于当所述第二判断结果表示所述第二视频片段集合中的视频片段的数目大于第二预设数值时，将所述第二视频片段集合中存储时间最长的视频片段从所述内存中删除。 [0141]　 采用本实施例的系统，对于第二预设数值的设置，只需要参照内存的实际最大可用存储容量进行设置即可。所述第二预设数值与所述内存的最大可用存储容量之间的关系可以表示为：每个视频片段的数据量*所述第二预设数值≤所述内存的最大可用存储容量。 [0142]　 实际应用中，该系统还可以包括： [0143]　 获取时间确定单元，用于在获取外部设备传送至服务器的视频片段之后，确定所述视频片段的获取时间； [0144]　 所述视频片段存储单元402，具体可以包括： [0145]　 时间标识生成子单元，用于为所述视频片段生成时间标识，所述时间标识用于标记所述获取时间； [0146]　 第一集合标识生成子单元，用于为所述视频片段生成第一集合标识，所述第一集合标识用于标记所述视频片段为所述第一视频片段集合中的视频片段； [0147]　 存储子单元，用于将所述视频片段、所述时间标识以及所述第一集合标识对应存储至所述内存中。 [0148]　 本说明书中各个实施例采用递进的方式描述，每个实施例重点说明的都是与其他实施例的不同之处，各个实施例之间相同相似部分互相参见即可。对于实施例公开的系统而言，由于其与实施例公开的方法相对应，所以描述的比较简单，相关之处参见方法部分说明即可。</t>
  </si>
  <si>
    <t>采用本发明的方法或系统，可以利用服务器的内存进行实时视频流的传输，减少实时视频流传输过程中占用的存储资源，提高传输效率。</t>
  </si>
  <si>
    <t>CN103491431A |
CN103248912A |
CN102779544A |
US20140156863A1</t>
  </si>
  <si>
    <t>CN109151494B |
CN109151494A</t>
  </si>
  <si>
    <t>视频文件 |
视频片段 |
客户端点播 |
缓存系统 |
hls协议 |
硬盘存储空间 |
可用存储空间 |
缓存方法 |
片段集合</t>
  </si>
  <si>
    <t>索引文件 |
媒体文件 |
m3u8 |
时间标识 |
删除单元 |
日志文件 |
获取时间 |
存储时间 |
生成时间 |
片段缓存 |
播放列表文件 |
播放列表 |
存储子单元 |
标识生成</t>
  </si>
  <si>
    <t>hard coat agent |
子单元 |
判断单元 |
生成子 |
确定单元 |
判断结果</t>
  </si>
  <si>
    <t>标记为 |
存储单元 |
第一集合</t>
  </si>
  <si>
    <t>3  2015.04.01 公开 公开
2015.04.29 实质审查的生效 实质审查的生效
IPC(主分类):H04N  21/231
申请日:20141230
2018.09.21 发明专利申请公布后的驳回 发明专利申请公布后的驳回
IPC(主分类):H04N  21/231
申请公布日:20150401</t>
  </si>
  <si>
    <t>CN201410840403.7</t>
  </si>
  <si>
    <t>一种基于多通道卷积神经网络的人脸性别识别方法及装置</t>
  </si>
  <si>
    <t>　本发明提供一种基于多通道卷积神经网络的人脸性别识别方法及装置，其中基于多通道卷积神经网络的人脸性别识别方法，包括：从当前获取的图像中得到人脸图像；对人脸图像进行处理，得到多个颜色通道信息；将多个颜色通道信息输入到预先得到的卷积神经网络中进行计算，得到表示性别的输出结果；当表示性别的输出结果在第一预设范围内时，标识人脸性别为男性；当表示性别的输出结果在第二预设范围内时，标识人脸性别为女性。这样通过将人脸图像中的多个颜色通道信息输入到预先得到的卷积神经网络中进行计算，得到表示性别的输出结果。与现有技术相比增加了性别识别的颜色特征，从而相对于基于单一的灰颜色通道信息识别来说提高性别识别准确度。</t>
  </si>
  <si>
    <t>一种基于多通道卷积神经网络的人脸性别识别方法，其特征在于，包括： 　　从当前获取的图像中得到人脸图像，其中所述人脸图像为RGB图像； 　　对所述人脸图像进行处理，得到多个颜色通道信息； 　　将所述多个颜色通道信息输入到预先得到的卷积神经网络中进行计算，得到表示性别的输出结果； 　　当所述表示性别的输出结果在第一预设范围内时，标识人脸性别为男性； 　　当所述表示性别的输出结果在第二预设范围内时，标识人脸性别为女性。</t>
  </si>
  <si>
    <t>卢金鑫 |
谢衍涛</t>
  </si>
  <si>
    <t>卢金鑫</t>
  </si>
  <si>
    <t>G06K  9/00|G06K  9/66|G06N  3/08</t>
  </si>
  <si>
    <t>G06K9/00234</t>
  </si>
  <si>
    <t>　 基于人脸图像的性别识别方法是人脸图像信息利用计算机技术识别被观察者的性别属性的过程，主要包括：人脸图像预处理、人脸性别特征提取、人脸性别分类和识别结果稳定四步骤。其中，人脸性别特征提取是性别分类算法的前提，性别特征提取的好坏直接影响着最后性别分类的性能。&lt;br/&gt;　 目前，人脸性别特征提取的方法总体分为两类，一类是人工设计，包括LBP(Local Binary Patterns，局部二值模式)，HOG(Histogram of Oriented Gradient，方向梯度直方图)，SIFT(Scale-invariant Feature Transform，尺度不变特征转换)等；另一类是自动学习。人工设计的人脸性别特征提取方法具有识别效果好的特点，但是设计过程复杂，特征挑选过程繁琐，一定程度上依赖于设计者的经验。基于自动学习的人脸性别特征提取方法避免人工设计的缺点，同时达到了非常好的识别效果。&lt;br/&gt;　 基于自动学习的人脸性别特征提取方法在进行特征提取时，仅提取灰度颜色通道信息进行人脸性别识别，虽然可以避免人工设计的缺点，但是其识别效果还是有一定缺陷。</t>
  </si>
  <si>
    <t>　 本发明涉及人脸性别识别技术领域，更具体地说，涉及一种基于多通道卷积神经网络的人脸性别识别方法及装置。</t>
  </si>
  <si>
    <t>[0056]　 发明人经过研究发现，目前在对人脸性别识别时，通常利用人脸图像的灰度颜色通道信息进行性别识别，其抛弃人脸图像的彩色通道颜色信息，而利用人脸图像的彩色通道颜色信息进行识别能够有效提升识别率，即提高性别识别准确度。基于此本发明实施例提供了一种基于多通道卷积神经网络的人脸性别识别方法，其核心思想之一是：将多个颜色通道信息输入到预先得到的卷积神经网络中来识别人脸性别。 [0058]　 请参阅图1，其示出了本发明实施例提供的基于多通道卷积神经网络的人脸性别识别方法的流程图，可以包括以下步骤： [0059]　 101：从当前获取的图像中得到人脸图像，其中人脸图像为RGB(红绿蓝)图像。在获取到一张图像后，可以使用人脸检测器检测当前获取的图像中是否包括人脸，当检测到当前获取的图像中包括人脸时，从当前获取的图像中得到人脸图像。 [0060]　 102：对人脸图像进行处理，得到多个颜色通道信息。在本发明实施例中，多个颜色通道信息不仅包括灰颜色通道信息，还包括其他颜色通道信息，以为后续进行识别时提高性别识别准确度。 [0061]　 其中多个颜色通道信息可以包括红颜色通道信息、绿颜色通道信息、蓝颜色通道信息、灰颜色通道信息、灰红颜色通道信息、灰绿颜色通道信息和灰蓝颜色通道信息这七个颜色通道信息。对这七个颜色通道信息的获取方式可以参阅图2所示，包括以下步骤： [0062]　 1021：从人脸图像的R(红)通道中获取红颜色通道信息。 [0063]　 1022：从人脸图像的G(绿)通道中获取绿颜色通道信息。 [0064]　 1023：从人脸图像的B(蓝)通道中获取蓝颜色通道信息。 [0065]　 1024：获取人脸图像的R通道、G通道和B通道的权重，将各通道内的像素分别与对应的权重相乘并相加得到灰颜色通道信息，其中r+g+b＝1，r为R通道的权重，g为G通道的权重，b为B通道的权重。 [0066]　 1025：获取人脸图像的灰颜色通道和R通道的权重，将各通道内的像素分别与对应的权重相乘并相加得到灰红颜色通道信息，其中gray+r＝1，gray为灰颜色通道的权重，r为R通道的权重。 [0067]　 1026：获取人脸图像的灰颜色通道和G通道的权重，将各通道内的像素分别与对应的权重相乘并相加得到灰绿颜色通道信息，其中gray+g＝1，gray为灰颜色通道的权重，g为G通道的权重。 [0068]　 1027：获取人脸图像的灰颜色通道和B通道的权重，将各通道内的像素分别与对应的权重相乘并相加得到灰绿颜色通道信息，其中gray+b＝1，gray为灰颜色通道的权重，b为B通道的权重。 [0069]　 从上述获取过程可以看出，红颜色通道信息、绿颜色通道信息和蓝颜色通道信息这三个颜色通道信息可以从对应的颜色通道中获取，灰颜色通道信息则是对R通道、G通道和B通道进行权重计算得到。红颜色通道信息、灰绿颜色通道信息和灰蓝颜色通道信息这三个颜色通道信息则是由灰颜色通道和对应的单一颜色通道信息进行权重计算得到。 [0070]　 103：将多个颜色通道信息输入到预先得到的卷积神经网络中进行计算，得到表示性别的输出结果。 [0072]　 目前卷积神经网络是一个多层的神经网络，包括特征抽取层和全连接层。其中特征抽取层又包括卷积层和下采样层。在特征抽取层中，每层由多个二维平面组成，而每个平面由多个独立的神经元组成。特征抽取层的输出连接成一个向量输入到全连接层，最后得到表示性别的输出结果。 [0073]　 如图3所示，其中input表示多个颜色通道信息的输入，C1和S1构成特征抽取层，C1为卷积层，S1为下采样层，C2、S2和hidden则构成全连接层，每个矩形表示一个二维平面，且每个矩形上的小矩形表示一个独立的神经元。 [0074]　 在经过卷积神经网络计算时，可以首先将多个颜色通道信息输入到卷积神经网络中的特征抽取层，得到输出向量；将输出向量输入到卷积神经网络中的全连接层，得到表示性别的输出结果。 [0075]　 其中将多个颜色通道信息输入到卷积神经网络中的特征抽取层，得到输出向量的过程可以是：依据公式进行卷积运算，并对卷积后的运算结果进行下采样得到输出向量，其中Mj表示输入的颜色通道数，inputi表示第i个颜色通道的输入，kij表示第i个颜色通道与第一个卷积层中第j个平面的卷积核，bj表示第一个卷积层中第j个平面的偏置，xj是第一个卷积层的第j个平面，f(·)表示激活函数，“*”号表示卷积操作。 [0076]　 在得到输出向量后，全连接层对输出向量的处理过程与现有技术中单一灰颜色通道信息在全连接层的处理过程相同，对此本发明实施例不再阐述。 [0077]　 104：当表示性别的输出结果在第一预设范围内时，标识人脸性别为男性。 [0078]　 105：当表示性别的输出结果在第二预设范围内时，标识人脸性别为女性。 [0079]　 在本发明实施例中，第一预设范围和第二预设范围是预先设置用于区分性别的取值范围，例如用于区分男性和女性的性别时可以将0.5设置为区分点，当大于0.5时将人脸性别标识为男性；当小于0.5时将人脸性别标识为女性。那么第一预设范围可以是[1,0.5)，第二预设范围是(0.5,0]。 [0080]　 从上述过程可以看出，本发明提供的基于多通道卷积神经网络的人脸性别识别方法通过将人脸图像中的多个颜色通道信息输入到预先得到的卷积神经网络中进行计算，得到表示性别的输出结果。与现有技术相比增加了性别识别的颜色特征，从而相对于基于单一的灰颜色通道信息识别来说提高性别识别准确度。 [0081]　 在这里需要说明的一点是：本发明实施例使用的卷积神经网络是预先对已知性别的人脸图像进行识别得到的，其具体过程可以参阅图4所示，包括： [0082]　 201：从已知性别的人脸图像库中选取一定数量的人脸图像作为训练样本，所选取的人脸图像包括男性的人脸图像和女性的人脸图像。 [0083]　 202：对每个训练样本进行处理，得到每个训练样本的多个颜色通道信息，其中多个颜色通道信息包括红颜色通道信息、绿颜色通道信息、蓝颜色通道信息、灰颜色通道信息、灰红颜色通道信息、灰绿颜色通道信息和灰蓝颜色通道信息这七个颜色通道信息，对其计算过程可以参阅图2所示，此处不再阐述。 [0084]　 203:设定卷积神经网络的训练参数：输入层为7个通道，即红颜色通道，绿颜色通道，蓝颜色通道，灰颜色通道，灰红颜色通道，灰绿颜色通道，灰蓝颜色通道，卷积层数CN，每个卷积层的特征映射数maps，每个卷积层的滤波器核尺寸height*width，神经元的激活函数fc(x)，下采样层数SN，下采样层的缩小比例scale，下采样层的步长为stride，下采样方式可以采用平均法或者局部最大值法。全连接的神经元(全连接层)个数H，神经元的激活函数fh(x)，输出层神经元个数O；输出层的激活函数fo(x)。训练的迭代次数I。上述的激活函数可以是sigmoid函数、tangent函数或者relu函数等线性或非线性的函数。选择代价函数J(W)。代价函数是均方误差函数 [0085]　 204:初始化迭代次数I，迭代索引i,i＝1； [0086]　 205:计算前向网络的输出误差，其中前向网络是卷积神经网络的前馈型网络，在采用前向网络计算输出误差时，表示性别的输出结果为1时标识为男性，表示性别的输出结果为0时标识为女性。 [0087]　 206:基于输出误差，使用误差反向传播算法更新卷积神经网络的权值，即滤波器核。 [0088]　 207:更新i,i＝i+1，如果i&amp;gt;＝I,则跳转到209。 [0089]　 208:从人脸图像库中重新选取训练样本，跳转到步骤205，依据步骤205和206对上一次得到的卷积神经网络进行处理。 [0090]　 209:训练停止，得到最终的卷积神经网络。 [0091]　 与上述方法实施例相对应，本发明实施例还提供一种基于多通道卷积神经网络的人脸性别识别装置，其结构示意图如图5所示，可以包括：第一获取单元11、第二获取单元12、计算单元13、第一标识单元14和第二标识单元15。其中， [0092]　 第一获取单元11，用于从当前获取的图像中得到人脸图像，其中人脸图像为RGB图像。在获取到一张图像后，第一获取单元11可以使用人脸检测器检测当前获取的图像中是否包括人脸，当检测到当前获取的图像中包括人脸时，从当前获取的图像中得到人脸图像。 [0093]　 第二获取单元12，用于对人脸图像进行处理，得到多个颜色通道信息。在本发明实施例中，多个颜色通道信息不仅包括灰颜色通道信息，还包括其他颜色通道信息，以为后续进行识别时提高性别识别准确度。 [0094]　 其中多个颜色通道信息可以包括红颜色通道信息、绿颜色通道信息、蓝颜色通道信息、灰颜色通道信息、灰红颜色通道信息、灰绿颜色通道信息和灰蓝颜色通道信息这七个颜色通道信息。 [0095]　 在本发明实施例中，第二获取单元12的结构示意图可以如图6所示，可以包括：红颜色通道信息获取子单元121、绿颜色通道信息获取子单元122、蓝颜色通道信息获取子单元123、灰颜色通道信息获取子单元124、灰红颜色通道信息获取子单元125、灰绿颜色通道信息获取子单元126和灰蓝颜色通道信息获取子单元127。其中， [0096]　 红颜色通道信息获取子单元121，用于从人脸图像的R通道中获取红颜色通道信息。 [0097]　 绿颜色通道信息获取子单元122，用于从人脸图像的G通道中获取绿颜色通道信息。 [0098]　 蓝颜色通道信息获取子单元123，用于从人脸图像的B通道中获取蓝颜色通道信息。 [0099]　 灰颜色通道信息获取子单元124，用于获取人脸图像的R通道、G通道和B通道的权重，将各通道内的像素分别与对应的权重相乘并相加得到灰颜色通道信息，其中r+g+b＝1，r为R通道的权重，g为G通道的权重，b为B通道的权重。 [0100]　 灰红颜色通道信息获取子单元125，用于获取人脸图像的灰颜色通道和R通道的权重，将各通道内的像素分别与对应的权重相乘并相加得到灰红颜色通道信息，其中gray+r＝1，gray为灰颜色通道的权重，r为R通道的权重。 [0101]　 灰绿颜色通道信息获取子单元126，用于获取人脸图像的灰颜色通道和G通道的权重，将各通道内的像素分别与对应的权重相乘并相加得到灰绿颜色通道信息，其中gray+g＝1，gray为灰颜色通道的权重，g为G通道的权重。 [0102]　 灰蓝颜色通道信息获取子单元127，用于获取人脸图像的灰颜色通道和B通道的权重，将各通道内的像素分别与对应的权重相乘并相加得到灰绿颜色通道信息，其中gray+b＝1，gray为灰颜色通道的权重，b为B通道的权重。 [0103]　 从上述获取过程可以看出，红颜色通道信息、绿颜色通道信息和蓝颜色通道信息这三个颜色通道信息可以从对应的颜色通道中获取，灰颜色通道信息则是对R通道、G通道和B通道进行权重计算得到。红颜色通道信息、灰绿颜色通道信息和灰蓝颜色通道信息这三个颜色通道信息则是由灰颜色通道和对应的单一颜色通道信息进行权重计算得到。 [0104]　 计算单元13，用于将多个颜色通道信息输入到预先得到的卷积神经网络中进行计算，得到表示性别的输出结果。其中卷积神经网络的预先得到过程可以参阅图4所示流程图，对此本发明实施例不再阐述。 [0105]　 在本发明实施例中，计算单元13可以包括：第一计算子单元和第二计算子单元。其中，第一计算子单元，用于将多个颜色通道信息输入到卷积神经网络中的特征抽取层，得到输出向量。第二计算子单元，用于将输出向量输入到卷积神经网络中的全连接层，得到表示性别的输出结果。 [0106]　 并且第一计算子单元可以依据公式  进行卷积运算，并对卷积后的运算结果进行下采样得到输出向量，其中Mj表示输入的颜色通道数，inputi表示第i个颜色通道的输入，kij表示第i个颜色通道与第一个卷积层中第j个平面的卷积核，bj表示第一个卷积层中第j个平面的偏置，xj是第一个卷积层的第j个平面，f(·)表示激活函数，“*”号表示卷积操作。 [0107]　 第一标识单元14，用于当表示性别的输出结果在第一预设范围内时，标识人脸性别为男性。 [0108]　 第二标识单元15，用于当表示性别的输出结果在第二预设范围内时，标识人脸性别为女性。 [0109]　 在本发明实施例中，第一预设范围和第二预设范围是预先设置用于区分性别的取值范围，例如用于区分男性和女性的性别时可以将0.5设置为区分点，当大于0.5时将人脸性别标识为男性；当小于0.5时将人脸性别标识为女性。那么第一预设范围可以是[1,0.5)，第二预设范围是(0.5,0]。 [0110]　 从上述过程可以看出，本发明提供的基于多通道卷积神经网络的人脸性别识别装置通过将人脸图像中的多个颜色通道信息输入到预先得到的卷积神经网络中进行计算，得到表示性别的输出结果。与现有技术相比增加了性别识别的颜色特征，从而相对于基于单一的灰颜色通道信息识别来说提高性别识别准确度。 [0111]　 需要说明的是，本说明书中的各个实施例均采用递进的方式描述，每个实施例重点说明的都是与其他实施例的不同之处，各个实施例之间相同相似的部分互相参见即可。对于装置类实施例而言，由于其与方法实施例基本相似，所以描述的比较简单，相关之处参见方法实施例的部分说明即可。</t>
  </si>
  <si>
    <t>与现有技术相比增加了性别识别的颜色特征，从而相对于基于单一的灰颜色通道信息识别来说提高性别识别准确度。</t>
  </si>
  <si>
    <t>CN103955718A</t>
  </si>
  <si>
    <t>CN110574026B |
CN110874572B |
CN107220990B |
CN107316015B |
CN107301389B |
CN106503661B |
CN107590460B |
CN112507986A |
CN110874572A |
CN110574026A |
CN109145837A |
CN107909008A |
CN107590460A |
CN107316015A |
CN107301389A |
CN107292885A |
CN107220990A |
CN106503661A |
CN106127159A |
CN105809090A |
CN105654028A |
CN105095867A |
CN105068644A |
US20200184000A1 |
US20200167889A1 |
US10747843B2 |
US10685421B1 |
US10269120B2</t>
  </si>
  <si>
    <t>15.88</t>
  </si>
  <si>
    <t>卷积操作 |
卷积核 |
特征映射 |
卷积运算 |
卷积层 |
特征提取 |
下采样层 |
卷积神经网络 |
全连接层 |
特征抽取 |
激活函数 |
输出结果 |
性别分类算法 |
输出向量 |
性别识别</t>
  </si>
  <si>
    <t>梯度直方图 |
home entertainment |
下采样 |
rgb图像 |
人脸图像 |
局部二值模式 |
权重相乘 |
homogenous transition |
r通道 |
homogentisate |
蓝颜色通道 |
绿颜色</t>
  </si>
  <si>
    <t>通道信息 |
子单元</t>
  </si>
  <si>
    <t>第二计算 |
第一计算 |
计算单元</t>
  </si>
  <si>
    <t>3  2015.04.01 公开 公开
2015.04.29 实质审查的生效 实质审查的生效
IPC(主分类):G06K   9/00
申请日:20141230
2019.03.15 发明专利申请公布后的驳回 发明专利申请公布后的驳回
IPC(主分类):G06K   9/00
申请公布日:20150401</t>
  </si>
  <si>
    <t>CN201410818472.8</t>
  </si>
  <si>
    <t>一种硬件资源使用率的管理方法及系统</t>
  </si>
  <si>
    <t>　本发明实施例提供一种硬件资源使用率的管理方法及系统，所述方法包括：在应用程序运行后，判断屏幕是否为占用状态；当屏幕为所述占用状态，则将实时屏幕插件设置为静默状态，以使所述实时屏幕插件停止更新；当应用程序结束运行，则解除所述实时屏幕插件的静默状态，并指令所述实时屏幕插件更新。</t>
  </si>
  <si>
    <t>一种硬件资源使用率的管理方法，其特征在于，所述方法包括： 　　在应用程序运行后，判断屏幕是否为占用状态； 　　当屏幕为所述占用状态，则将实时屏幕插件设置为静默状态，以使所述实时屏幕插件停止更新； 　　当应用程序结束运行，则解除所述实时屏幕插件的静默状态，并指令所述实时屏幕插件更新。</t>
  </si>
  <si>
    <t>李力军 |
吴安华</t>
  </si>
  <si>
    <t>　 安卓(Android)系统是目前移动终端上覆盖率最高的智能操作系统。安卓系统具有相对出色的性能、成熟完善的生态圈，而且环境极为开放，有着广阔的适应性优化和改造的空间。所以对于诸多移动终端的厂商来说，安卓系统可谓是最好的选择。&lt;br/&gt;　 在安卓系统的大平台之下，移动终端种类极多，硬件配置高低各异。理论上任何具有安卓系统的移动终端，均可以运载安卓平台中的各类应用程序。不过实际上，能否运载应用程序以及运载的效果，还要取决于硬件的性能。&lt;br/&gt;　 对于高配置的移动终端来说，当然能够流畅的运行绝大多数的安卓应用程序。但是对于很多低配置移动终端来说，其CPU、RAM等核心元器件均存在性能局限，并且正常运载安卓系统便已经固定占用了很大一部分的性能资源；如果在此基础上再运行大型3D游戏之类高功耗应用程序，则硬件性能就会急剧的下降，运行的流畅程度便难以得到保障。&lt;br/&gt;　 可见现有技术存在的缺陷在于，低配置的安卓移动终端硬件性能有限，加之运载安卓系统会固定占用大量性能资源，所以难以流畅的运载高功耗应用程序；现有技术中也不存在能够有效避免这一现象的优化方法。</t>
  </si>
  <si>
    <t>　 本发明涉及电子技术领域，特别涉及一种硬件资源使用率的管理方法及系统。</t>
  </si>
  <si>
    <t>[0038]　 界面管理进程(System UI)是安卓系统中的常驻进程之一，常规情况下必然固定的占用CPU或RAM等核心元器件中一部分的硬件资源。界面管理进程的作用是对移动终端显示屏幕上的实时屏幕插件进行更新。例如，屏锁状态下的时钟和日期、屏幕状态栏上的时钟、日期、信号状态、网络数据状态或者电量等；诸如此类在终端屏幕上显示，并且往往处于动态变化中的信息图标，在后台中均属于实时屏幕插件。 [0039]　 由于所述实时屏幕插件都具有实时性和动态变化的特点，所以所述界面管理进程必须常驻，以便不停的对实时屏幕插件中变化的信息内容进行更新。但实际上申请人发现，当终端运行一些大型高功耗的应用程序时，往往是在屏幕占用状态，也就是全屏显示应用程序的界面，此时既不显示状态栏，更不会锁屏，所述的实时屏幕插件在屏幕占用状态下并不显示。但现有技术中，界面管理进程在屏幕占用状态下依然会不停的实时更新。而实时屏幕插件不显示的情况下，对其进行实时的更新并没有意义，反而会占用一定的硬件资源。 [0040]　 所以本发明中，将在屏幕占用状态下，令界面管理进程停止更新实时屏幕插件的方式，得以在应用程序运行时减少界面管理进程占用硬件资源；从而实现硬件资源使用率的管理，保留更多的硬件资源供应用程序的运行。 [0041]　 参见图1所示，为本发明所述方法的一个具体的实施例。本实施例中，所述方法包括以下步骤： [0042]　 步骤101、在应用程序运行后，判断屏幕是否为占用状态。 [0043]　 前述已知，当屏幕处于占用状态，则可以无需实时的更新实时屏幕插件。所以本实施例中预先对屏幕状态进行判断。如果移动终端运行了某个高功耗的应用程序而屏幕进入了占用状态，即可进入步骤102。 [0044]　 步骤102、当屏幕为所述占用状态，则将实时屏幕插件设置为静默状态，以使所述实时屏幕插件停止更新。 [0045]　 如果屏幕已经进入了占用状态，则立刻将所述实时屏幕插件设置为静默状态。在静默状态之下，所述实时屏幕插件不再进行更新。这样界面管理进程就减少了绝大多数的交互，其占用的硬件资源也就极大的减少。 [0046]　 步骤103、当应用程序结束运行，则解除所述实时屏幕插件的静默状态，并指令所述实时屏幕插件更新。 [0047]　 应用程序运行结束之后，屏幕的占用状态解除，所述实时屏幕插件便会重新显示在屏幕中。但是由于应用程序运行期间，实时屏幕插件的信息一直未更新，还停留在在应用程序开始运行时的状态，与当前的情况不相符。 [0048]　 例如，假设在中午12:10开始运行应用程序，并持续运行了一个小时，那么应用程序结束运行时，时间当是13:10；但是实时屏幕插件的时间还停留在12:10，一直未更新。 [0049]　 所以应用程序结束运行之后，立刻解除所述实时屏幕插件的静默状态，并指令所述实时屏幕插件马上更新，以便及时的恢复实时屏幕插件中显示内容的准确性。 [0050]　 本发明中，所述实时屏幕插件分为两类，一类是锁屏实时插件，具体包括锁屏时钟插件、锁屏日期插件和锁屏电量插件等，用于在锁屏状态下显示的时间、日期和移动终端的当前电量等信息。另一类是状态栏实时插件，包括状态栏时钟插件，状态栏电量插件，状态栏网络数据插件和状态栏信号强度插件等；用于在状态栏中显示时间、电量、网络数据状态(如3G、4G或WIFI)、通信信号的强度等信息。本发明中对于这两类实时屏幕插件的控制有所区别，具体参见以下实施例： [0051]　 参见图2所示为本发明所述方法的另一个具体实施例。本实施例中，将针对所述锁屏实时插件进行控制，所述锁屏实时插件包括，锁屏时钟插件、锁屏日期插件和锁屏电量插件。本实施例中所述方法包括以下步骤： [0052]　 步骤201、判断所述屏幕是否为全屏模式，当所述屏幕为全屏模式，则认为屏幕处于占用状态。 [0053]　 本步骤中，将通过安卓系统的PhoneWindowManager判断屏幕是否为全屏模式，如果屏幕为全屏模式，则认为屏幕处于占用状态。 [0054]　 步骤202、当屏幕为所述占用状态，则将锁屏实时插件设置为静默状态，以使所述锁屏实时插件停止更新。 [0055]　 步骤203、当应用程序结束运行，则解除所述锁屏实时插件的静默状态，并指令所述锁屏实时插件更新。 [0056]　 参见图3所示，为本发明所述方法的又一个具体实施例。本实施例中，将针对所述状态栏实时插件进行控制。所述状态栏实时插件包括，状态栏时钟插件，状态栏电量插件，状态栏网络数据插件，状态栏信号强度插件。本实施例中，所述方法包括以下步骤： [0057]　 步骤301、判断屏幕状态栏是否显示，当屏幕状态栏未显示，则认为屏幕处于占用状态。 [0058]　 对于状态栏实时插件的控制则直接判断所述状态栏是否显示。若状态栏不显示则进入步骤302。由于一些情况下，应用程序即使全屏运行，但状态栏依然会显示。所以所述状态栏实时插件与所述锁屏实时插件采取不同的控制方式。 [0059]　 步骤302、当屏幕为所述占用状态，则将状态栏实时插件设置为静默状态，以使所述状态栏实时插件停止更新。 [0060]　 步骤303、当应用程序结束运行，则解除所述状态栏实时插件的静默状态，并指令所述状态栏实时插件更新。 [0062]　 屏幕判断模块，用于在应用程序运行后，判断屏幕是否为占用状态； [0063]　 所述屏幕判断模块包括： [0064]　 第一判断单元，用于判断所述屏幕是否为全屏模式，当所述屏幕为全屏模式，则认为屏幕处于占用状态。 [0065]　 第二判断单元，用于判断屏幕状态栏是否显示，当屏幕状态栏未显示，则认为屏幕处于占用状态。 [0066]　 进程控制模块，用于在屏幕为所述占用状态时，将界面管理进程设置为静默状态，以使所述界面管理进程停止对实时屏幕插件进行更新；并且在应用程序结束运行时，解除所述界面管理进程的静默状态，并指令所述界面管理进程对所述实时屏幕插件更新。 [0067]　 所述实时屏幕插件包括： [0068]　 锁屏实时插件；所述锁屏实时插件包括，锁屏时钟插件、锁屏日期插件和锁屏电量插件。 [0069]　 状态栏实时插件；所述状态栏实时插件包括，状态栏时钟插件，状态栏电量插件，状态栏网络数据插件，状态栏信号强度插件。</t>
  </si>
  <si>
    <t>CN104156052A |
CN104142840A</t>
  </si>
  <si>
    <t>CN106959878B |
WO2019051691A1 |
CN106959878A |
CN106201521A</t>
  </si>
  <si>
    <t>安卓系统 |
应用程序 |
运行应用程序 |
安卓 |
程序运行 |
移动终端运行 |
安卓平台 |
界面管理 |
智能操作系统 |
终端硬件 |
硬件配置 |
进程控制模块 |
时钟插件 |
插件更新</t>
  </si>
  <si>
    <t>3-乙氧基-3-亚氨基丙酸乙酯盐酸盐 |
状态栏 |
全屏模式 |
全屏显示 |
终端屏幕 |
屏幕状态 |
3-乙氧基苯甲酸 |
显示内容</t>
  </si>
  <si>
    <t>进程 |
管理进程 |
硬件资源 |
性能资源 |
资源使用率 |
判断模块 |
管理方法 |
网络数据</t>
  </si>
  <si>
    <t>停止更新 |
信号强度</t>
  </si>
  <si>
    <t>3  2015.04.01 公开 公开
2015.04.29 实质审查的生效 实质审查的生效
IPC(主分类):G06F   9/48
申请日:20141224
2019.08.06 发明专利申请公布后的驳回 发明专利申请公布后的驳回
IPC(主分类):G06F   9/48
申请公布日:20150401</t>
  </si>
  <si>
    <t>CN201410855713.6</t>
  </si>
  <si>
    <t>信息处理方法、装置及电子设备</t>
  </si>
  <si>
    <t>　本发明实施例公开了一种信息处理方法、装置及电子设备，当第一电子设备与第二电子设备连接时，确定与所述第二电子设备对应的第一图层输出模式，所述第一图层输出模式为预设的若干图层输出模式中的一种，不同的图层输出模式对应不同的图层信息；获取与所述第一图层输出模式对应的第一图层信息；向所述第二电子设备发送所述第一图层信息，以使所述第二电子设备按照所述第一图层输出模式输出图层。也就是说，在第一电子设备侧设置有多种可选的图层输出模式，不同的图层输出模式对应不同的图层信息，第一电子设备向第二电子设备发送不同的图层信息时，第二电子设备就会输出不同的图层，实现了第二电子设备的多图层输出方式。</t>
  </si>
  <si>
    <t>一种信息处理方法，应用于第一电子设备，其特征在于，所述方法包括： 　　当第一电子设备与第二电子设备连接时，确定与所述第二电子设备对应的第一图层输出模式，所述第一图层输出模式为预设的若干图层输出模式中的一种，不同的图层输出模式对应不同的图层信息； 　　获取与所述第一图层输出模式对应的第一图层信息； 　　向所述第二电子设备发送所述第一图层信息，以使所述第二电子设备按照所述第一图层输出模式输出图层。</t>
  </si>
  <si>
    <t>一种信息处理方法，应用于第一电子设备，其特征在于，所述方法包括： 　　当第一电子设备与第二电子设备连接时，确定与所述第二电子设备对应的第一图层输出模式，所述第一图层输出模式为预设的若干图层输出模式中的一种，不同的图层输出模式对应不同的图层信息； 　　获取与所述第一图层输出模式对应的第一图层信息； 　　向所述第二电子设备发送所述第一图层信息，以使所述第二电子设备按照所述第一图层输出模式输出图层； 　　其中，所述若干图层输出模式包括：RGB图层输出模式，YUV图层输出模式，RGB图层和YUV图层合成输出模式，以及RGB图层和YUV图层均不输出模式。</t>
  </si>
  <si>
    <t>畅索软件科技上海有限公司</t>
  </si>
  <si>
    <t>王世宏 |
孔娅</t>
  </si>
  <si>
    <t>2015/03/25</t>
  </si>
  <si>
    <t>H04N 21/436|G06F  3/14|H04N  5/765</t>
  </si>
  <si>
    <t>H04N 21/436</t>
  </si>
  <si>
    <t>H04N21/4122|H04N21/42204|H04N21/4312|H04N21/43635</t>
  </si>
  <si>
    <t>　 目前，为了方便观看，通常会将第一电子设备中需要显示或播放的信息传输到第二电子设备进行显示或播放，如，基于安卓(android)系统的电子设备(即第一电子设备)中的信息在进行显示或播放时，由于电子设备本身没有显示屏或显示屏较小，为了方便观看，通常会将正在显示或播放的内容输出到大屏设备(即第二电子设备，如电视、投影仪等)中，通过大屏设备进行显示或播放。&lt;br/&gt;　 发明人在实现本发明的过程中发现，在将第一电子设备中正在显示或播放的内容输出到大屏设备中进行显示或播放时，第二电子设备中图层的输出方式单一，只能输出RGB图层和YUV图层合成后的图层。</t>
  </si>
  <si>
    <t>　 本发明涉及信息处理技术领域，更具体地说，涉及一种信息处理方法、装置及电子设备。</t>
  </si>
  <si>
    <t>[0043]　 本申请提供的信息处理方法应用于第一电子设备，该第一电子设备可以是基于android系统的电子设备，如智能手机、平板电脑等。该第一电子设备可以与第二电子设备进行连接通信，第二电子设备可以为：液晶显示屏器(Liquid Crystal Display，LCD)，具有WFD(Wifi display，无线显示)接口的可显示输出的电子设备(以下简称WFD设备)，或具有高清晰度多媒体接口(High Definition Multimedia Interface，HDMI)的可显示输出的电子设备(以下简称HDMI设备)。 [0044]　 请参阅图1，图1为本申请实施例提供的信息处理方法的一种实现流程图，可以包括： [0045]　 步骤S11：当第一电子设备与第二电子设备连接时，确定与第二电子设备对应的第一图层输出模式，所述第一图层输出模式为预设的若干图层输出模式中的一种，不同的图层输出模式对应不同的图层信息； [0046]　 本发明实施例中，第一电子设备中设置多种图层输出模式，不同的图层输出模式对应不同的图层信息。 [0047]　 所述若干图层输出模式可以包括： [0048]　 RGB图层输出模式，即只输出RGB格式的图层； [0049]　 YUV图层输出模式，即只输出YUV格式的图层； [0050]　 RGB图层和YUV图层合成输出模式，即输出RGB格式的图层和YUV格式的图层合成后的图层； [0051]　 RGB图层和YUV图层均不输出模式，即既不输出RGB格式的图层，也不输出YUV格式的图层。 [0052]　 第一图层输出模式可以是系统默认的图层输出模式，也可以是由用户预先选择确定的；或者是上一次使用第一电子设备时，所设定的图层输出模式。 [0053]　 步骤S12：获取与所述第一图层输出模式对应的第一图层信息； [0054]　 步骤S13：向所述第二电子设备发送所述第一图层信息，以使所述第二电子设备按照所述第一图层输出模式输出图层。 [0055]　 在第一电子设备向第二电子设备发送图层信息时，根据图层输出模式确定要发送的图层信息，第一电子设备发送的图层信息不同，第二电子设备输出的图层信息也不同。 [0056]　 本发明实施例提供的信息处理方法，当第一电子设备与第二电子设备连接时，确定第一图层输出模式，所述第一图层输出模式为预设的若干图层输出模式中的一种，不同的图层输出模式对应不同的图层信息；获取与所述第一图层输出模式对应的第一图层信息；向所述第二电子设备发送所述第一图层信息，以使所述第二电子设备按照所述第一图层输出模式输出图层。也就是说，在第一电子设备侧设置有多种可选的图层输出模式，不同的图层输出模式对应不同的图层信息，第一电子设备向第二电子设备发送不同的图层信息时，第二电子设备就会输出不同的图层，实现了第二电子设备的多图层输出方式。 [0058]　 进一步的，在某些场合下，例如，在具有WFD接口的设备或者具有HDMI接口的设备上播放视频的时候，并不需要在第二电子设备输出系统RGB界面(如暂停、快进等按钮界面)，而只需要输出视频YUV图像和声音即可，此时可以在第一电子设备侧将图层输出模式设定为YUV图层输出模式，这样第二电子设备侧就只输出YUV图层，不但节省了第一电子设备侧的功耗，还提高了用户体验。 [0059]　 进一步的，当第一电子设备同时与至少两个第二电子设备相连接时，可以确定与每一个第二电子设备对应的图层输出模式。 [0060]　 也就是说，不同的第二电子设备对应的图层输出模式可以相同，也可以不同。 [0061]　 进一步，本发明实施例提供的信息处理方法的另一种实现流程图如图2所示，可以包括： [0062]　 步骤S21：当接收到图层输出模式切换指令时，确定与所述第二电子设备对应的第二图层输出模式，所述第二图层输出模式与所述第一图层输出模式不同； [0063]　 本发明实施例中，用户可以根据自己需要切换图层输出模式，用户在第一电子设备侧与第一电子设备进行交互，以触发图层输出模式切换指令。 [0064]　 确定第二图层输出模式的方式有多种，例如，可以为用户展示图层输出模式列表，由用户从列表中选择确定目标图层输出模式，即第二图层输出模式，从而生成携带有用户所选择的图层输出模式的识别标识的切换指令，第一电子设备根据切换指令中的识别标识确定第二图层输出模式； [0065]　 其中，所述图层输出列表中还可以包括与第一电子设备相连接的第二电子设备的列表，以便于用户针对每个第二电子设备分别设置图层输出模式。 [0066]　 或者，由用户直接对电子设备进行预定操作行为，该约定操作行为触发生成图层输出模式切换指令，电子设备在监测到有图层输出模式切换指令生成后，按照预设规则确定第二图层输出模式，所述预设规则可以为：按照预设的图层输出模式列表中图层输出模式的排列顺序确定第二图层输出模式，所述第二图层模式为排在所述第一图层模式之后的图层输出模式；或者，统计用户对各个图层输出模式的选择频率，在监测到有图层输出模式切换指令生成后，将用户选择频率最高的图层输出模式确定为第二图层输出模式。 [0067]　 步骤S22：获取与所述第二图层输出模式相对应的第二图层信息； [0068]　 步骤S23：停止发送所述第一图层信息，向所述第二电子设备发送所述第二图层信息，以使所述第二电子设备按照所述第二图层输出模式输出图层。 [0069]　 在获取第二图层信息后，停止向第二电子设备发送第一图层信息，而是向第二电子设备发送第二图层信息，从而使第二电子设备不再输出第一图层信息，而是输出第二图层信息。 [0070]　 具体的，可以在操作系统的build.prop文件里面用户设置的输出选择方式，用户也可以动态的设置和切换需要输出的图层，或者什么都不输出。 [0071]　 比如，可以在build.prop里面增加如下参数： [0072]　 WFD.YUV＝x [0073]　 WFD.RGB＝x [0074]　 HDMI.YUV＝x [0075]　 HDMI.RGB＝x [0076]　 LCD.YUV＝x [0077]　 LCD.RGB＝x [0078]　 其中，x＝0表示不输出，x＝1表示输出，例如，若WFD.YUV＝0，WFD.RGB＝1，则表示第一电子设备在接WFD设备时，WFD设备只输出RGB图层；若WFD.YUV＝1，WFD.RGB＝0，则表示第一电子设备在接WFD设备时，WFD设备只输出YUV图层；若WFD.YUV＝0，WFD.RGB＝0，则表示第一电子设备在接WFD设备时，WFD设备既不输出RGB图层，也不输出YUV图层；若WFD.YUV＝1，WFD.RGB＝1，则表示第一电子设备在接WFD设备时，WFD设备输出RGB图层和YUV图层合成后的图层。其它参数意义相似，这里不再赘述。 [0079]　 如果.YUV和.RGB都是0，表示什么图层都不输出，即黑屏。 [0080]　 与方法实施例相对应，本申请还提供一种信息处理装置，本申请提供的信息处理装置的一种结构示意图如图3所示，可以包括： [0081]　 第一确定模块31，第一获取模块32和发送模块33；其中， [0082]　 第一确定模块31用于当第一电子设备与第二电子设备连接时，确定与所述第二电子设备对应的第一图层输出模式，所述第一图层输出模式为预设的若干图层输出模式中的一种，不同的图层输出模式对应不同的图层信息； [0083]　 本发明实施例中，第一电子设备中设置多种图层输出模式，不同的图层输出模式对应不同的图层信息。 [0084]　 所述若干图层输出模式可以包括： [0085]　 RGB图层输出模式，即只输出RGB格式的图层； [0086]　 YUV图层输出模式，即只输出YUV格式的图层； [0087]　 RGB图层和YUV图层合成输出模式，即输出RGB格式的图层和YUV格式的图层合成后的图层； [0088]　 RGB图层和YUV图层均不输出模式，即既不输出RGB格式的图层，也不输出YUV格式的图层。 [0089]　 第一图层输出模式可以是系统默认的图层输出模式，也可以是由用户预先选择确定的；或者是上一次使用第一电子设备时，所设定的图层输出模式。 [0090]　 第一获取模块32用于获取与所述第一图层输出模式对应的第一图层信息； [0091]　 发送模块33用于向所述第二电子设备发送所述第一图层信息，以使所述第二电子设备按照所述第一图层输出模式输出图层。 [0092]　 在第一电子设备向第二电子设备发送图层信息时，根据图层输出模式确定要发送的图层信息，第一电子设备发送的图层信息不同，第二电子设备输出的图层信息也不同。 [0093]　 本发明实施例提供的信息处理装置，当第一电子设备与第二电子设备连接时，确定第一图层输出模式，所述第一图层输出模式为预设的若干图层输出模式中的一种，不同的图层输出模式对应不同的图层信息；获取与所述第一图层输出模式对应的第一图层信息；向所述第二电子设备发送所述第一图层信息，以使所述第二电子设备按照所述第一图层输出模式输出图层。也就是说，在第一电子设备侧设置有多种可选的图层输出模式，不同的图层输出模式对应不同的图层信息，第一电子设备向第二电子设备发送不同的图层信息时，第二电子设备就会输出不同的图层，实现了第二电子设备的多图层输出方式。 [0094]　 进一步的，当第一电子设备同时与至少两个第二电子设备相连接时，第一确定模块31可以确定与每一个第二电子设备对应的图层输出模式。 [0095]　 也就是说，不同的第二电子设备对应的图层输出模式可以相同，也可以不同。 [0096]　 在图3所示实施例的基础上，本发明实施例提供的信息处理装置的另一种结构示意图如图4所示，还可以包括： [0097]　 第二确定模块41和第二获取模块42；其中， [0098]　 第二确定模块41用于当接收到图层输出模式切换指令时，确定与所述第二电子设备对应的第二图层输出模式，所述第二图层输出模式与所述第一图层输出模式不同； [0099]　 本发明实施例中，用户可以根据自己需要切换图层输出模式，用户在第一电子设备侧与第一电子设备进行交互，以触发图层输出模式切换指令。 [0100]　 第二获取模块42用于获取与所述第二图层输出模式相对应的第二图层信息； [0101]　 所述发送模块33还用于，停止发送所述第一图层信息，向所述第二电子设备发送所述第二图层信息，以使所述第二电子设备按照所述第二图层输出模式输出图层。 [0102]　 在获取第二图层信息后，停止向第二电子设备发送第一图层信息，而是向第二电子设备发送第二图层信息，从而使第二电子设备不再输出第一图层信息，而是输出第二图层信息。 [0103]　 上述实施例中，可选的，第二确定模块41的一种结构示意图如图5所示，可以包括： [0104]　 第一确定单元51，用于按照预设的图层输出模式列表中图层输出模式的排列顺序确定第二图层输出模式，所述第二图层模式为排在所述第一图层模式之后的图层输出模式。 [0105]　 可以由用户直接对电子设备进行预定操作行为，该约定操作行为触发生成图层输出模式切换指令，第一确定单元51在监测到有图层输出模式切换指令生成后，按照预设规则确定第二图层输出模式，所述预设规则可以为：按照预设的图层输出模式列表中图层输出模式的排列顺序确定第二图层输出模式，所述第二图层模式为排在所述第一图层模式之后的图层输出模式；或者，统计用户对各个图层输出模式的选择频率，在监测到有图层输出模式切换指令生成后，将用户选择频率最高的图层输出模式确定为第二图层输出模式。 [0106]　 可选的，第二确定模块41的另一种结构示意图如图6所示，可以包括： [0107]　 第二确定单元61，用于将所述切换指令中携带的图层输出模式的识别标识对应的图层输出模式确定为第二图层输出模式。 [0108]　 可以为用户展示图层输出模式列表，由用户从列表中选择确定目标图层输出模式，即第二图层输出模式，从而生成携带有用户所选择的图层输出模式的识别标识的切换指令。 [0109]　 其中，所述图层输出列表中还可以包括与第一电子设备相连接的第二电子设备的列表，以便于用户针对每个第二电子设备分别设置图层输出模式。 [0110]　 本申请还提供一种电子设备，该电子设备包括如上所述的信息处理装置。</t>
  </si>
  <si>
    <t>也就是说，在第一电子设备侧设置有多种可选的图层输出模式，不同的图层输出模式对应不同的图层信息，第一电子设备向第二电子设备发送不同的图层信息时，第二电子设备就会输出不同的图层，实现了第二电子设备的多图层输出方式。</t>
  </si>
  <si>
    <t>CN102611937A |
CN102411488A |
CN101835020A |
CN1867016A</t>
  </si>
  <si>
    <t>CN104811677B |
CN113986002A |
CN104811677A</t>
  </si>
  <si>
    <t>CN104469478B</t>
  </si>
  <si>
    <t>切换指令 |
第二电子设备 |
第一电子设备 |
播放视频 |
内容输出 |
green globe |
用户设置 |
high definition multimedia interface |
电子设备 |
localized fault |
信息处理装置</t>
  </si>
  <si>
    <t>生成图层 |
图层 |
图层合成 |
目标图层 |
图层信息 |
图层模式 |
设置图层 |
多图层 |
yuv格式 |
展示图层 |
rgb格式 |
输出图层</t>
  </si>
  <si>
    <t>输出方式 |
输出模式</t>
  </si>
  <si>
    <t>系统默认 |
确定单元 |
获取模块 |
排列顺序 |
识别标识 |
发送模块 |
接收到</t>
  </si>
  <si>
    <t>4  2015.03.25 公开 公开
2015.04.22 实质审查的生效 实质审查的生效
IPC(主分类):H04N  21/436
申请日:20141231
2018.02.27 授权 授权
2018.12.25 专利申请权、专利权的转移 专利权的转移
IPC(主分类):H04N  21/436
登记生效日:20181206
变更事项:专利权人
变更前权利人:中科创达软件股份有限公司
变更后权利人:畅索软件科技（上海）有限公司
变更事项:地址
变更前权利人:100191 北京市海淀区龙翔路甲1号泰翔商务楼4层401-409
变更后权利人:200030 上海市徐汇区宜山路1388号1号楼7楼703室</t>
  </si>
  <si>
    <t>CN201410844114.4</t>
  </si>
  <si>
    <t>一种基于虚拟化技术的硬件调用、共享方法及系统</t>
  </si>
  <si>
    <t>　本发明公开一种基于虚拟化技术的硬件调用、共享方法及系统。所述方法包括：预先在电子设备的硬件适配层写入包含外部设备的硬件信息的库文件；所述电子设备与所述外部设备建立连接；所述电子设备通过所述连接向所述外部设备发送硬件调用请求，所述硬件调用请求中包含所述库文件中的所述硬件信息；接收所述外部设备回传的硬件调用响应信息；根据所述硬件调用响应信息，判断所述硬件调用请求所请求调用的硬件是否调用成功，得到第一判断结果；当所述第一判断结果表示调用成功时，接收所述外部设备发送的所述硬件的输出数据。采用本发明的方法或系统，可以提高手机等设备上的硬件的利用率。</t>
  </si>
  <si>
    <t>一种基于虚拟化技术的硬件调用方法，其特征在于，包括： 　　预先在电子设备的硬件适配层写入包含外部设备的硬件信息的库文件； 　　所述电子设备与所述外部设备建立连接； 　　所述电子设备通过所述连接向所述外部设备发送硬件调用请求，所述硬件调用请求中包含所述库文件中的所述硬件信息； 　　接收所述外部设备回传的硬件调用响应信息； 　　根据所述硬件调用响应信息，判断所述硬件调用请求所请求调用的硬件是否调用成功，得到第一判断结果； 　　当所述第一判断结果表示调用成功时，接收所述外部设备发送的所述硬件的输出数据。</t>
  </si>
  <si>
    <t>一种基于虚拟化技术的硬件调用方法，其特征在于，包括： 　　预先在电子设备的硬件适配层写入包含智能终端的硬件信息的库文件； 　　所述电子设备与所述智能终端建立连接； 　　所述电子设备通过所述连接向所述智能终端发送硬件调用请求，所述硬件调用请求中包含所述库文件中的所述硬件信息； 　　接收所述智能终端回传的硬件调用响应信息； 　　根据所述硬件调用响应信息，判断所述硬件调用请求所请求调用的硬件是否调用成功，得到第一判断结果； 　　当所述第一判断结果表示调用成功时，接收所述智能终端发送的所述硬件的输出数据。</t>
  </si>
  <si>
    <t>刘利 |
刘金明</t>
  </si>
  <si>
    <t>刘利</t>
  </si>
  <si>
    <t>G06F  9/44|G06F  9/455</t>
  </si>
  <si>
    <t>　 随着电子产品的不断发展，手机基本上已经成为人手必备的电子产品。当前手机上集成的传感器的种类也日趋增多。&lt;br/&gt;　 例如，手机上可以集成有GPS模块，摄像头，地磁传感器，陀螺仪，加速传感器，光线传感器，近距传感器，重力传感器等等。有些手机上还有心跳传感器，计步器等。可以想到，在可见的将来，会有越来越多的传感器集成到手机上。&lt;br/&gt;　 但是，在手机技术快速发展的同时，其他电子设备却并没有如此快的发展速度。例如，智能家居中的电视等设备，目前很少集成有上述众多的传感器。而手机之外的其他设备，又无法使用手机上的传感器，即使手机上的传感器此时并未被使用。这对于手机上的传感器而言，是一种浪费。</t>
  </si>
  <si>
    <t>　 本发明涉及通信控制领域，特别是涉及一种基于虚拟化技术的硬件调用、共享方法及系统。</t>
  </si>
  <si>
    <t>[0060]　 为使本发明的上述目的、特征和优点能够更加明显易懂，下面结合附图和具体实施方式对本发明作进一步详细的说明。 [0061]　 图1为本发明的基于虚拟化技术的硬件调用方法实施例1的流程图。如图1所示，该方法可以包括： [0062]　 步骤101：预先在电子设备的硬件适配层写入包含外部设备的硬件信息的库文件； [0063]　 目前主流的智能操作系统，例如Android/Window/IOS/Firefox等现代操作系统，都有硬件适配层(Hardware Adapter Layer，HAL)和框架层(Framework Layer)。HAL可以封装对于硬件的操作，提供统一的应用程序编程接口(Application Programming Interface，API)给Framework Layer。 [0064]　 本发明实施例中，预先在电子设备的硬件适配层写入包含外部设备的硬件信息的库文件(lib)。这可以使得硬件适配层的上层代码不用做改动。并且对于电子设备上安装的应用程序而言，也不用做修改。可以使得，应用程序本身认为所述电子设备是具有所述库文件中描述的硬件的。 [0065]　 本发明实施例中，所述电子设备可以是电视。所述外部设备可以是手机。 [0066]　 步骤102：所述电子设备与所述外部设备建立连接； [0067]　 所述连接可以是有线连接也可以是无线连接。有线连接可以是USB方式的连接。无线连接可以是WIFI方式的连接。 [0068]　 步骤103：所述电子设备通过所述连接向所述外部设备发送硬件调用请求，所述硬件调用请求中包含所述库文件中的所述硬件信息； [0069]　 所述硬件调用请求所请求调用的硬件，可以是各种类型的硬件。例如，GPS模块，摄像头，地磁传感器，陀螺仪，加速传感器，光线传感器，近距传感器，重力传感器等等。 [0070]　 步骤104：接收所述外部设备回传的硬件调用响应信息； [0071]　 当所述外部设备接收到所述硬件调用请求，可以向所述电子设备回传硬件调用响应信息。所述硬件调用响应信息可以表示所述硬件可用，或者，可以表示所述硬件不可用。 [0072]　 步骤105：根据所述硬件调用响应信息，判断所述硬件调用请求所请求调用的硬件是否调用成功，得到第一判断结果； [0073]　 当所述硬件调用响应信息表示所述硬件可用时，可以判定所述硬件调用请求所请求调用的硬件调用成功。 [0074]　 步骤106：当所述第一判断结果表示调用成功时，接收所述外部设备发送的所述硬件的输出数据。 [0075]　 当所述硬件被调用成功，所述硬件就可以被启用。所述硬件在工作过程中产生的输出数据，就可以被所述外部设备发送至所述电子设备。所述电子设备接收到所述输出数据，可以利用所述输出数据，运行所述电子设备上的应用。 [0076]　 综上所述，本实施例中，通过预先在电子设备的硬件适配层写入包含外部设备的硬件信息的库文件；与所述外部设备建立连接；通过所述连接向所述外部设备发送硬件调用请求，所述硬件调用请求中包含所述库文件中的所述硬件信息；接收所述外部设备回传的硬件调用响应信息；根据所述硬件调用响应信息，判断所述硬件调用请求所请求调用的硬件是否调用成功；当调用成功时，接收所述外部设备发送的所述硬件的输出数据。一方面可以调用手机等外部设备上的传感器等硬件，使传感器等硬件被另外的电子设备所使用，从而提高手机等设备上的硬件的利用率。另一方面，通过预先在电子设备的硬件适配层写入包含外部设备的硬件信息的库文件，可以使得硬件适配层的上层代码不用做改动。并且对于电子设备上安装的应用程序而言，也不用做修改。可以简化对于外部设备的硬件的调用代码的编写。 [0077]　 实际应用中，所述电子设备通过所述连接向所述外部设备发送硬件调用请求，具体可以包括： [0078]　 通过所述电子设备的框架层向所述硬件适配层发起调用指令； [0079]　 通过所述硬件适配层向所述外部设备发送所述硬件调用请求。 [0080]　 实际应用中，所述接收所述外部设备发送的所述硬件的输出数据之前，还可以包括以下步骤： [0081]　 向所述外部设备发送对于所述硬件的控制指令，以便所述外部设备基于所述控制指令调整所述硬件的工作状态； [0082]　 所述接收所述外部设备发送的所述硬件的输出数据，具体包括： [0083]　 接收所述硬件受控于所述控制指令进行工作时的输出数据。 [0084]　 上述步骤可以使得所述电子设备在调用所述硬件的过程中，还可以向所述硬件发送控制指令，从而控制所述硬件的工作过程，进一步完善硬件的调用过程。 [0085]　 还需要说明的是，本发明实施例中，当所述第一判断结果表示调用失败时，可以停止基于所述硬件执行的应用进程。 [0086]　 具体的，所述电子设备调用的硬件，可能正在被外部电子设备使用，或者发生故障损坏了。此时，所述第一判断结果将会表示调用失败，由于所述硬件无法被调用，所以，此时可以停止基于所述硬件执行的应用进程。这可以避免程序无响应或者电子设备操作系统的死机。 [0087]　 图2为本发明的基于虚拟化技术的硬件调用方法实施例2的流程图。如图2所示，该方法可以包括： [0088]　 步骤201：预先在智能电视的硬件适配层写入包含智能手机的硬件信息的库文件； [0089]　 步骤202：所述智能电视与所述智能手机建立连接； [0090]　 步骤203：所述智能电视通过所述连接向所述智能手机发送陀螺仪调用请求，所述陀螺仪调用请求中包含所述库文件中的所述陀螺仪的硬件信息； [0091]　 步骤204：接收所述智能手机回传的陀螺仪调用响应信息； [0092]　 步骤205：根据所述陀螺仪调用响应信息，判断所述陀螺仪是否调用成功，得到第一判断结果； [0093]　 步骤206：当所述第一判断结果表示调用成功时，接收所述智能手机发送的所述陀螺仪的输出数据。 [0094]　 本实施例中，可以使智能电视调用智能手机上的陀螺仪的输出数据。进而用户可以将智能手机作为体感游戏的操作设备，在智能电视上玩体感游戏。 [0095]　 本发明还公开了一种基于虚拟化技术的硬件共享方法。所述方法应用于上述外部设备。 [0096]　 图3为本发明的基于虚拟化技术的硬件共享方法实施例的流程图。如图3所示，该方法可以包括： [0097]　 步骤301：外部设备获取电子设备发送的硬件调用请求；所述硬件调用请求中包含有硬件信息；所述硬件信息预先写入在所述电子设备的硬件适配层的库文件中； [0098]　 步骤302：向所述电子设备发送硬件调用响应信息； [0099]　 步骤303：启动所述硬件调用请求调用的硬件； [0100]　 步骤304：获取所述硬件在工作过程中产生的输出数据； [0101]　 步骤305：将所述输出数据发送至所述电子设备。 [0102]　 本实施例中，通过获取电子设备发送的硬件调用请求；所述硬件调用请求中包含有硬件信息；所述硬件信息预先写入在所述电子设备的硬件适配层的库文件中；向所述电子设备发送硬件调用响应信息；启动所述硬件调用请求调用的硬件；获取所述硬件在工作过程中产生的输出数据；将所述输出数据发送至所述电子设备。可以共享手机等外部设备上的传感器等硬件，使传感器等硬件被另外的电子设备所使用，从而提高手机等设备上的硬件的利用率。 [0103]　 需要说明的是，所述向所述电子设备发送硬件调用响应信息之前，还可以包括以下步骤： [0104]　 确定所述硬件调用请求调用的硬件； [0105]　 查询所述硬件的工作状态； [0106]　 判断所述工作状态是否表示所述硬件处于空闲状态； [0107]　 如果所述硬件处于空闲状态，则向所述电子设备发送第一硬件调用响应信息；所述第一硬件调用响应信息表示所述硬件可用； [0108]　 如果所述硬件处于非空闲状态，则向所述电子设备发送第二硬件调用响应信息；所述第二硬件调用响应信息表示所述硬件不可用。 [0109]　 上述步骤可以使所述外部设备对于所述硬件调用请求所调用的硬件的工作状态进行分析，当所述硬件正在被其他程序占用时，拒绝所述调用请求；当所述硬件处于空闲状态时，才响应所述调用请求。这可以避免多个程序对所述硬件进行调用时产生冲突。 [0110]　 另外，还可以设置对于所述硬件的调用的优先级，可以将所述硬件所在的外部设备的程序对于所述硬件的调用的优先级设置为第一优先级，将外部设备的程序对于所述硬件的调用的优先级设置为第二优先级。所述第一优先级高于所述第二优先级。这样可以保证所述外部设备自身享有对于所述硬件的优先使用权。 [0111]　 本发明还公开了一种基于虚拟化技术的硬件调用系统。所述系统可以应用于上述的智能电视等电子设备。 [0112]　 图4为本发明的基于虚拟化技术的硬件调用系统实施例的结构图。如图4所示，该系统可以包括： [0113]　 库文件写入单元401，用于预先在电子设备的硬件适配层写入包含外部设备的硬件信息的库文件； [0114]　 连接建立单元402，用于与所述外部设备建立连接； [0115]　 调用请求发送单元403，用于通过所述连接向所述外部设备发送硬件调用请求，所述硬件调用请求中包含所述库文件中的所述硬件信息； [0116]　 响应信息接收单元404，用于接收所述外部设备回传的硬件调用响应信息； [0117]　 第一判断单元405，用于根据所述硬件调用响应信息，判断所述硬件调用请求所请求调用的硬件是否调用成功，得到第一判断结果； [0118]　 输出数据接收单元406，用于当所述第一判断结果表示调用成功时，接收所述外部设备发送的所述硬件的输出数据。 [0119]　 本实施例中，通过预先在电子设备的硬件适配层写入包含外部设备的硬件信息的库文件；与所述外部设备建立连接；通过所述连接向所述外部设备发送硬件调用请求，所述硬件调用请求中包含所述库文件中的所述硬件信息；接收所述外部设备回传的硬件调用响应信息；根据所述硬件调用响应信息，判断所述硬件调用请求所请求调用的硬件是否调用成功；当调用成功时，接收所述外部设备发送的所述硬件的输出数据。一方面可以调用手机等外部设备上的传感器等硬件，使传感器等硬件被另外的电子设备所使用，从而提高手机等设备上的硬件的利用率。另一方面，通过预先在电子设备的硬件适配层写入包含外部设备的硬件信息的库文件，可以使得硬件适配层的上层代码不用做改动。并且对于电子设备上安装的应用程序而言，也不用做修改。可以简化对于外部设备的硬件的调用代码的编写。 [0120]　 实际应用中，所述调用请求发送单元，具体包括： [0121]　 调用指令发送子单元，用于通过所述电子设备的框架层向所述硬件适配层发送调用指令； [0122]　 调用请求发送子单元，用于通过所述硬件适配层向所述外部设备发送所述硬件调用请求。 [0123]　 实际应用中，还包括： [0124]　 控制指令发送单元，用于在接收所述外部设备发送的所述硬件的输出数据之前，向所述外部设备发送对于所述硬件的控制指令，以便所述外部设备基于所述控制指令调整所述硬件的工作状态； [0125]　 所述输出数据接收单元，具体包括： [0126]　 输出数据接收子单元，用于接收所述硬件受控于所述控制指令进行工作时的输出数据。 [0127]　 实际应用中，还包括： [0128]　 应用进程停止单元，用于当所述第一判断结果表示调用失败时，停止基于所述硬件执行的应用进程。 [0129]　 本发明还公开了一种基于虚拟化技术的硬件共享系统。所述共享系统可以应用于上述的智能手机等外部设备。 [0130]　 图5为本发明的基于虚拟化技术的硬件共享系统实施例的结构图。如图5所示，该系统可以包括： [0131]　 硬件调用请求获取单元501，用于获取电子设备发送的硬件调用请求；所述硬件调用请求中包含有硬件信息；所述硬件信息预先写入在所述电子设备的硬件适配层的库文件中； [0132]　 响应信息发送单元502，用于向所述电子设备发送硬件调用响应信息； [0133]　 硬件启动单元503，用于启动所述硬件调用请求调用的硬件； [0134]　 输出数据获取单元504，用于获取所述硬件在工作过程中产生的输出数据； [0135]　 输出数据发送单元505，用于将所述输出数据发送至所述电子设备。 [0136]　 本实施例中，通过获取电子设备发送的硬件调用请求；所述硬件调用请求中包含有硬件信息；所述硬件信息预先写入在所述电子设备的硬件适配层的库文件中；向所述电子设备发送硬件调用响应信息；启动所述硬件调用请求调用的硬件；获取所述硬件在工作过程中产生的输出数据；将所述输出数据发送至所述电子设备。可以共享手机等外部设备上的传感器等硬件，使传感器等硬件被另外的电子设备所使用，从而提高手机等设备上的硬件的利用率。 [0137]　 需要说明的是，还可以包括以下单元： [0138]　 硬件确定单元，用于在向所述电子设备发送硬件调用响应信息之前，确定所述硬件调用请求调用的硬件； [0139]　 工作状态单元，用于查询所述硬件的工作状态； [0140]　 状态判断单元，用于判断所述工作状态是否表示所述硬件处于空闲状态； [0141]　 第一硬件调用响应信息单元，用于如果所述硬件处于空闲状态，则向所述电子设备发送第一硬件调用响应信息；所述第一硬件调用响应信息表示所述硬件可用； [0142]　 第二硬件调用响应信息单元，用于如果所述硬件处于非空闲状态，则向所述电子设备发送第二硬件调用响应信息；所述第二硬件调用响应信息表示所述硬件不可用。 [0143]　 上述单元可以使所述外部设备对于所述硬件调用请求所调用的硬件的工作状态进行分析，当所述硬件正在被其他程序占用时，拒绝所述调用请求；当所述硬件处于空闲状态时，才响应所述调用请求。这可以避免多个程序对所述硬件进行调用时产生冲突。 [0144]　 另外，还可以包括优先级设置单元，用于设置对于所述硬件的调用的优先级，可以将所述硬件所在的外部设备的程序对于所述硬件的调用的优先级设置为第一优先级，将外部设备的程序对于所述硬件的调用的优先级设置为第二优先级。所述第一优先级高于所述第二优先级。这样可以保证所述外部设备自身享有对于所述硬件的优先使用权。 [0145]　 还需要说明的是，本发明中的“预先在电子设备的硬件适配层写入包含外部设备的硬件信息的库文件”这一描述中的硬件信息的作用，是用于虚拟所述电子设备上所不具有的硬件，具体可以包括调用该硬件实现功能的API函数。所述硬件信息中可以不包含硬件的具体型号等参数。在实际应用中，所述电子设备与所述外部设备，可以通过所述电子设备与所述外部设备之间建立的连接，传输实际要调用的硬件的具体型号等信息。因此，本发明中的调用方法，可以使得应用本方法的电子设备可以对大部分类型的外部设备的硬件进行调用。例如，假设用户需要使用电视机调用手机的摄像头，则该电视机既可以调用手机A的摄像头，也可以调用手机B的摄像头，而不必局限于某一个特定的手机。 [0146]　 本说明书中各个实施例采用递进的方式描述，每个实施例重点说明的都是与其他实施例的不同之处，各个实施例之间相同相似部分互相参见即可。对于实施例公开的系统而言，由于其与实施例公开的方法相对应，所以描述的比较简单，相关之处参见方法部分说明即可。</t>
  </si>
  <si>
    <t>采用本发明的方法或系统，可以提高手机等设备上的硬件的利用率。</t>
  </si>
  <si>
    <t>CN104216839A |
CN103036916A |
CN102202289A</t>
  </si>
  <si>
    <t>CN107291741B |
CN107368042B |
WO2021120092A1 |
CN113568352A |
CN109085927A |
CN107368042A |
CN107291741A |
CN105933373A</t>
  </si>
  <si>
    <t>4.23</t>
  </si>
  <si>
    <t>CN104461581B</t>
  </si>
  <si>
    <t>调用指令 |
应用进程 |
应用程序编程接口 |
框架层 |
硬件适配层 |
应用程序 |
操作系统 |
库文件 |
fan mounting |
虚拟化技术 |
调用响应 |
硬件共享</t>
  </si>
  <si>
    <t>硬件信息 |
调用请求 |
响应信息 |
设备发送 |
发送单元 |
接收单元</t>
  </si>
  <si>
    <t>指令发送 |
启动单元 |
智能电视 |
控制指令 |
发送控制指令 |
电子设备 |
外部设备 |
工作状态 |
硬件受控 |
进行工作</t>
  </si>
  <si>
    <t>子设备 |
判断结果 |
子单元 |
输出数据</t>
  </si>
  <si>
    <t>4  2015.03.25 公开 公开
2015.04.22 实质审查的生效 实质审查的生效
IPC(主分类):G06F   9/44
申请日:20141230
2018.07.06 授权 授权
2020.02.07 专利权人的姓名或者名称、地址的变更 专利权人的姓名或者名称、地址的变更
号牌文件类型代码=1602
号牌文件序号=10182700431012
IPC(主分类)=G06F   9/44
变更事项=专利权人
变更前=中科创达软件股份有限公司
变更后=中科创达软件股份有限公司
变更事项=地址
变更前=100191 北京市海淀区龙翔路甲1号泰翔商务楼4层401-409
变更后=100083 北京市海淀区清华东路9号创达大厦1层101-105室（东升地区）</t>
  </si>
  <si>
    <t>CN201410844033.4</t>
  </si>
  <si>
    <t>一种图片资源加载方法及系统</t>
  </si>
  <si>
    <t>　本发明公开一种图片资源加载方法及系统。所述方法包括：确定电子设备的显示界面需要显示的图片资源；当所述图片资源为首次被引用时，获取以压缩形式存储的所述图片资源；解压缩所述图片资源；将解压缩后的所述图片资源加载至所述电子设备的内存中，以便在所述显示界面显示所述图片资源；当所述图片资源在预设时间内不再被另外的对象引用时，将解压缩后的所述图片资源缓存至所述磁盘中；将解压缩后的所述图片资源从所述内存中清除。采用本发明的方法或系统，可以提高android系统的手机对于图片资源的加载速度。</t>
  </si>
  <si>
    <t>一种图片资源加载方法，其特征在于，包括： 　　确定电子设备的显示界面需要显示的图片资源； 　　判断所述图片资源是否是首次被引用，得到第一判断结果； 　　当所述第一判断结果表示所述图片资源为首次被引用时，获取以压缩形式存储的所述图片资源； 　　解压缩所述图片资源； 　　将解压缩后的所述图片资源加载至所述电子设备的内存中，以便在所述显示界面显示所述图片资源； 　　判断所述图片资源是否在预设时间内不再被另外的对象引用，得到第二判断结果； 　　当所述第二判断结果表示所述图片资源在预设时间内不再被另外的对象引用时，将解压缩后的所述图片资源缓存至所述电子设备的磁盘中，以便在所述预设时间之后引用所述图片资源时，直接将解压缩后的所述图片资源加载至所述内存中； 　　将解压缩后的所述图片资源从所述内存中清除。</t>
  </si>
  <si>
    <t>　 随着电子产品的不断发展，手机基本上已经成为人手必备的电子产品。目前的主流手机操作系统包括android和IOS。&lt;br/&gt;　 发明人在使用android系统的手机时，发现有时手机加载图片资源的过程所消耗的时间较长，图片资源的加载速度较慢。</t>
  </si>
  <si>
    <t>　 本发明涉及数据处理领域，特别是涉及一种图片资源加载方法及系统。</t>
  </si>
  <si>
    <t>[0047]　 为使本发明的上述目的、特征和优点能够更加明显易懂，下面结合附图和具体实施方式对本发明作进一步详细的说明。 [0048]　 首先需要说明的是，本发明的图片资源加载方法，主要应用于android系统的电子设备中，尤其是采用android系统的移动设备。 [0049]　 图1为本发明的图片资源加载方法实施例1的流程图。如图1所示，该方法可以包括： [0050]　 步骤101：确定电子设备的显示界面需要显示的图片资源； [0051]　 所述电子设备可以是手机、平板电脑等等。 [0052]　 所述图片资源可以是各种格式的图片，例如jpg格式，gif格式，png格式等等。 [0053]　 步骤102：判断所述图片资源是否是首次被引用，得到第一判断结果； [0054]　 在android系统中，当显示界面需要显示某个图片资源时，通常会通过activity进程引用所述图片资源。 [0055]　 步骤103：当所述第一判断结果表示所述图片资源为首次被引用时，获取以压缩形式存储的所述图片资源； [0056]　 所述图片资源可以是存储在所述电子设备的磁盘中的图片资源，也可以是从网络上下载的图片资源。所述图片资源在首次被引用时，是以压缩形式存储的。 [0057]　 步骤104：解压缩所述图片资源； [0058]　 因为所述图片资源是以压缩形式存储的，因此，在加载所述图片资源之前，需要先对所述图片资源进行解压缩。 [0059]　 步骤105：将解压缩后的所述图片资源加载至所述电子设备的内存中，以便在所述显示界面显示所述图片资源； [0060]　 步骤106：判断所述图片资源是否在预设时间内不再被另外的对象引用，得到第二判断结果； [0061]　 步骤107：当所述第二判断结果表示所述图片资源在预设时间内不再被另外的对象引用时，将解压缩后的所述图片资源缓存至所述磁盘中，以便在所述预设时间之后引用所述图片资源时，直接将解压缩后的所述图片资源加载至所述内存中； [0062]　 Android系统中通常具有GC(Garbage Collector)垃圾回收机制。该机制可以将不再被引用的资源从内存中清除，从而节省内存空间。而本发明实施例中，对垃圾回收机制进行了改进。对于图片资源，在从内存中清除之前，先将解压缩后的图片资源存储至电子设备的磁盘中。这样，如果后续需要引用该图片资源，可以直接从磁盘中读取解压缩后的图片资源，而不必再执行解压缩的步骤。 [0063]　 步骤108：将解压缩后的所述图片资源从所述内存中清除。 [0064]　 综上所述，本发明实施例中，通过判断所述图片资源是否在预设时间内不再被另外的对象引用，得到第二判断结果；当所述第二判断结果表示所述图片资源在预设时间内不再被另外的对象引用时，将解压缩后的所述图片资源缓存至所述磁盘中，以便在所述预设时间之后引用所述图片资源时，直接将解压缩后的所述图片资源加载至所述内存中；可以将图片资源解压缩后存储在磁盘中，在后续引用图片资源时，可以直接从磁盘中读取解压缩后的图片资源，而不必再执行解压缩的步骤，进而可以提高android系统的手机对于图片资源的加载速度。 [0065]　 此外，上述步骤是基于android系统的垃圾回收机制进行的改进，因此易于实现。 [0066]　 实际应用中，所述判断所述图片资源是否在预设时间内不再被另外的对象引用，具体可以包括： [0067]　 获取android系统中的垃圾回收进程对于图片资源的引用计数； [0068]　 判断所述引用计数是否为零。 [0069]　 其中，所述引用计数，是指有多少个对象引用了所述图片资源。垃圾回收进程可以统计所述引用计数，当所述引用计数为零时，执行垃圾回收操作。 [0070]　 实际应用中，还可以包括： [0071]　 当所述第一判断结果表示所述图片资源非首次被引用时，从所述磁盘中查找所述解压缩后的所述图片资源； [0072]　 将所述解压缩后的图片资源加载到所述电子设备的内存中。 [0073]　 因为，当采用本发明实施例的方法后，如果所述图片资源非首次被引用，则在所述电子设备的磁盘中通常是具有解压缩后的所述图片资源的。因此，当所述图片资源非首次被引用时，可以从所述磁盘中查找所述解压缩后的所述图片资源。 [0074]　 实际应用中，还可以包括： [0075]　 当所述第二判断结果表示所述图片资源在预设时间内将被另外的对象引用时，将所述解压缩后的所述图片资源保留在所述内存中。 [0076]　 保留在所述内存中之后，另外的对象对于所述图片资源进行引用时，就可以直接从内存中读取解压缩后的所述图片资源，可以进一步提高图片资源的加载速度。 [0077]　 图2为本发明的本发明的图片资源加载方法实施例2的流程图。如图2所示，该方法可以包括： [0078]　 步骤201：确定电子设备的显示界面需要显示的png格式的图片资源； [0079]　 步骤202：判断所述png格式的图片资源是否是首次被引用，得到第一判断结果； [0080]　 步骤203：当所述第一判断结果表示所述png格式的图片资源为首次被引用时，获取以压缩形式存储的所述png格式的图片资源； [0081]　 步骤204：解压缩所述png格式的图片资源； [0082]　 步骤205：将解压缩后的所述png格式的图片资源加载至所述电子设备的内存中，以便在所述显示界面显示所述png格式的图片资源； [0083]　 步骤206：判断所述png格式的图片资源是否在预设时间内不再被另外的对象引用，得到第二判断结果； [0084]　 步骤207：当所述第二判断结果表示所述png格式的图片资源在预设时间内不再被另外的对象引用时，将解压缩后的所述png格式的图片资源缓存至所述磁盘中，以便在所述预设时间之后引用所述png格式的图片资源时，直接将解压缩后的所述png格式的图片资源加载至所述内存中； [0085]　 步骤208：将解压缩后的所述png格式的图片资源从所述内存中清除。 [0086]　 综上所述，本实施例中，可以提高对于png格式的图片资源加载速度。 [0087]　 图3为本发明的本发明的图片资源加载方法实施例3的流程图。如图3所示，该方法可以包括： [0088]　 步骤301：确定电子设备的显示界面需要显示的图片资源； [0089]　 步骤302：判断所述图片资源是否是首次被引用，得到第一判断结果； [0090]　 步骤303：当所述第一判断结果表示所述图片资源为首次被引用时，获取以压缩形式存储的所述图片资源； [0091]　 步骤304：解压缩所述图片资源； [0092]　 步骤305：将解压缩后的所述图片资源加载至所述电子设备的内存中，以便在所述显示界面显示所述图片资源； [0093]　 步骤306：获取android系统中的垃圾回收进程对于图片资源的引用计数； [0094]　 步骤307：判断所述引用计数是否为零，得到第二判断结果； [0095]　 步骤308：当所述第二判断结果表示所述引用计数为零时，将解压缩后的所述图片资源缓存至所述磁盘中，以便在所述预设时间之后引用所述图片资源时，直接将解压缩后的所述图片资源加载至所述内存中； [0096]　 步骤309：将解压缩后的所述图片资源从所述内存中清除。 [0097]　 本发明还公开了一种图片资源加载系统。 [0098]　 图4为本发明的图片资源加载系统实施例的结构图。如图4所示，该系统可以包括： [0099]　 图片资源确定单元401，用于确定电子设备的显示界面需要显示的图片资源； [0100]　 所述电子设备可以是手机、平板电脑等等。 [0101]　 所述图片资源可以是各种格式的图片，例如jpg格式，gif格式，png格式等等。 [0102]　 第一判断单元402，用于判断所述图片资源是否是首次被引用，得到第一判断结果； [0103]　 在android系统中，当显示界面需要显示某个图片资源时，通常会通过activity进程引用所述图片资源。 [0104]　 第一查找单元403，用于当所述第一判断结果表示所述图片资源为首次被引用时，获取以压缩形式存储的所述图片资源； [0105]　 所述图片资源可以是存储在所述电子设备的磁盘中的图片资源，也可以是从网络上下载的图片资源。所述图片资源在首次被引用时，是以压缩形式存储的。 [0106]　 解压缩单元404，用于解压缩所述图片资源； [0107]　 因为所述图片资源是以压缩形式存储的，因此，在加载所述图片资源之前，需要先对所述图片资源进行解压缩。 [0108]　 第一图片资源加载单元405，用于将解压缩后的所述图片资源加载至所述电子设备的内存中，以便在所述显示界面显示所述图片资源； [0109]　 第二判断单元406，用于判断所述图片资源是否在预设时间内不再被另外的对象引用，得到第二判断结果； [0110]　 图片资源缓存单元407，用于当所述第二判断结果表示所述图片资源在预设时间内不再被另外的对象引用时，将解压缩后的所述图片资源缓存至所述磁盘中，以便在所述预设时间之后引用所述图片资源时，直接将解压缩后的所述图片资源加载至所述内存中； [0111]　 Android系统中通常具有GC(Garbage Collector)垃圾回收机制。该机制可以将不再被引用的资源从内存中清除，从而节省内存空间。而本发明实施例中，对垃圾回收机制进行了改进。对于图片资源，在从内存中清除之前，先将解压缩后的图片资源存储至电子设备的磁盘中。这样，如果后续需要引用该图片资源，可以直接从磁盘中读取解压缩后的图片资源，而不必再执行解压缩的步骤。 [0112]　 图片资源清除单元408，用于将解压缩后的所述图片资源从所述内存中清除。 [0113]　 综上所述，本发明实施例中，通过判断所述图片资源是否在预设时间内不再被另外的对象引用，得到第二判断结果；当所述第二判断结果表示所述图片资源在预设时间内不再被另外的对象引用时，将解压缩后的所述图片资源缓存至所述磁盘中，以便在所述预设时间之后引用所述图片资源时，直接将解压缩后的所述图片资源加载至所述内存中；可以将图片资源解压缩后存储在磁盘中，在后续引用图片资源时，可以直接从磁盘中读取解压缩后的图片资源，而不必再执行解压缩的步骤，进而可以提高android系统的手机对于图片资源的加载速度。 [0114]　 此外，上述步骤是基于android系统的垃圾回收机制进行的改进，因此易于实现。 [0115]　 实际应用中，所述第二判断单元406，具体可以包括： [0116]　 引用计数获取子单元，用于获取android系统中的垃圾回收进程对于图片资源的引用计数； [0117]　 第二判断子单元，用于判断所述引用计数是否为零。 [0118]　 实际应用中，还可以包括： [0119]　 第二查找单元，用于当所述第一判断结果表示所述图片资源非首次被引用时，从所述磁盘中查找所述解压缩后的所述图片资源。 [0120]　 实际应用中，还可以包括： [0121]　 图片资源保留单元，用于当所述第二判断结果表示所述图片资源在预设时间内将被另外的对象引用时，将所述解压缩后的所述图片资源保留在所述内存中。 [0122]　 本说明书中各个实施例采用递进的方式描述，每个实施例重点说明的都是与其他实施例的不同之处，各个实施例之间相同相似部分互相参见即可。对于实施例公开的系统而言，由于其与实施例公开的方法相对应，所以描述的比较简单，相关之处参见方法部分说明即可。 本发明的思想，在具体实施方式及应用范围上均会有改变之处。综上所述，本说明书内容不应理解为对本发明的限制。</t>
  </si>
  <si>
    <t>采用本发明的方法或系统，可以提高android系统的手机对于图片资源的加载速度。</t>
  </si>
  <si>
    <t>CN104239221A |
CN103902318A |
CN102622347A |
CN101710267A</t>
  </si>
  <si>
    <t>CN110555118B |
CN110020266B |
CN106708623B |
CN105550246B |
WO2019101043A1 |
WO2016023402 |
CN110555118A |
CN110020266A |
CN106708623A |
CN106649130A |
CN106599151A |
CN105550246A</t>
  </si>
  <si>
    <t>内存空间 |
内存 |
缓存 |
引用计数 |
进程 |
缓存单元 |
对象引用 |
garbage collector |
垃圾回收</t>
  </si>
  <si>
    <t>图片资源 |
加载方法 |
加载速度 |
加载 |
下载 |
png格式 |
加载单元 |
jpg格式 |
gif格式 |
图片 |
解压缩 |
压缩形式</t>
  </si>
  <si>
    <t>android系统 |
资源加载 |
activity |
显示界面 |
手机操作系统 |
电子设备</t>
  </si>
  <si>
    <t>查找 |
子单元 |
判断单元 |
hard coding |
判断结果</t>
  </si>
  <si>
    <t>3  2015.03.25 公开 公开
2015.04.22 实质审查的生效 实质审查的生效
IPC(主分类):G06F   9/445
申请日:20141230
2020.01.24 发明专利申请公布后的驳回 发明专利申请公布后的驳回
号牌文件类型代码=1602
号牌文件序号=10182699451882
IPC(主分类)=G06F   9/445
申请公布日=20150325</t>
  </si>
  <si>
    <t>CN201410843874.3</t>
  </si>
  <si>
    <t>一种基于Android系统的内存空间优化方法及系统</t>
  </si>
  <si>
    <t>　本发明公开一种基于Android系统的内存空间优化方法及系统。所述方法包括：获取所述Android系统中运行的进程信息和驱动信息；根据所述进程信息确定内存中运行的各个进程；根据所述驱动信息确定内存中加载的各个驱动程序；识别在预设时间内不被使用的无用进程；将所述无用进程从所述内存中删除；识别在预设时间内不被使用的无用驱动程序；将所述无用驱动程序从所述内存中删除。采用本发明的方法或系统，可以减少操作系统对于手机内存空间的占用，提高采用Android系统的智能手机的性能。</t>
  </si>
  <si>
    <t>一种基于Android系统的内存空间优化方法，其特征在于，包括： 　　获取所述Android系统中运行的进程信息和驱动信息； 　　根据所述进程信息确定内存中运行的各个进程； 　　根据所述驱动信息确定内存中加载的各个驱动程序； 　　识别在预设时间内不被使用的无用进程； 　　将所述无用进程从所述内存中删除； 　　识别在预设时间内不被使用的无用驱动程序； 　　将所述无用驱动程序从所述内存中删除。</t>
  </si>
  <si>
    <t>一种基于Android系统的内存空间优化方法，其特征在于，包括： 　　获取所述Android系统中运行的驱动信息； 　　根据所述驱动信息确定内存中加载的各个驱动程序； 　　识别在预设时间内不被使用的无用驱动程序； 　　将所述无用驱动程序从所述内存中删除； 　　所述识别在预设时间内不被使用的无用驱动程序，具体包括： 　　识别在预设时间内不被使用的蓝牙设备的驱动程序、WiFi设备的驱动程序和/或近场通信NFC设备的驱动程序； 　　所述将所述无用驱动程序从所述内存中删除，具体采用以下方式实现； 　　判断运行所述Android系统的电子设备未接收到操作的时长是否大于第一预设时长；如果大于，将所述无用驱动程序从所述内存中删除； 　　判断所述电子设备的屏幕灭屏的时长是否大于第二预设时长；如果大于，将所述无用驱动程序从所述内存中删除； 　　判断当前时间是否处于预设时间段，所述预设时间段可以是晚间用户不活跃的时间段；如果处于，将所述无用驱动程序从所述内存中删除； 　　判断所述电子设备是否处于飞行模式；如果处于，将所述无用驱动程序从所述内存中删除； 　　判断所述电子设备的操作系统是否处于休眠状态；如果处于，将所述无用驱动程序从所述内存中删除。</t>
  </si>
  <si>
    <t>李文栋 |
邹鹏程</t>
  </si>
  <si>
    <t>G06F  9/50|G06F  9/46</t>
  </si>
  <si>
    <t>　 随着电子产品的不断发展，手机基本上已经成为人手必备的电子产品。目前主流的智能手机的操作系统包括Android和iOS。&lt;br/&gt;　 采用Android系统的智能手机，系统对于内存容量的要求较高。即相较于iOS，Android系统需要较大的内存空间，才可以流畅运行。&lt;br/&gt;　 但是，当前用户使用的智能手机中，仍然有一部分手机的内存配置较低。与此同时，随着Android系统版本的不断升级，系统所需要的内存也越来越多。这导致采用Android系统占用的内存空间进一步增加。</t>
  </si>
  <si>
    <t>　 本发明涉及通信控制领域，特别是涉及一种基于Android系统的内存空间优化方法及系统。</t>
  </si>
  <si>
    <t>[0049]　 为使本发明的上述目的、特征和优点能够更加明显易懂，下面结合附图和具体实施方式对本发明作进一步详细的说明。 [0050]　 需要说明的是，本发明的基于Android系统的内存空间优化方法，主要应用于采用Android系统作为操作系统的电子设备。所述电子设备可以是手机或者平板电脑等设备。 [0051]　 图1为本发明的基于Android系统的内存空间优化方法实施例1的流程图。 [0052]　 如图1所示，该方法可以包括： [0053]　 步骤101：获取所述Android系统中运行的进程信息和驱动信息； [0054]　 进程是一个具有一定独立功能的程序关于某个数据集合的一次运行活动。它是操作系统动态执行的基本单元，在传统的操作系统中，进程既是基本的分配单元，也是基本的执行单元。 [0055]　 驱动程序即添加到操作系统中的一小块代码，其中包含有关硬件设备的信息。有了此信息，计算机就可以与设备进行通信。驱动程序通常可以是硬件厂商根据操作系统编写的配置文件。 [0056]　 本发明实施例中，将系统中的程序分为两大类。一类为进程，另一类为驱动。在本发明实施例中，进程主要是指现有技术中操作系统启动后，系统一直运行的进程。这些进程由于一直被运行，所以会在电子设备的内存中一直占用存储空间。 [0057]　 在本发明实施例中，驱动主要是指现有技术中操作系统启动后，为了使电子设备的各个硬件均可以正常工作，加载到内存中的驱动程序。与上述进程相似，当操作系统启动后，这些驱动也会在电子设备的内存中一直占用存储空间。 [0058]　 进程信息可以表明当前操作系统中运行有哪些进程。这些进程也是占用内存存储空间的进程。 [0059]　 驱动信息可以表明当前操作系统中加载有哪些驱动程序。这些驱动程序也是占用内存存储空间的驱动程序。 [0060]　 步骤102：根据所述进程信息确定内存中运行的各个进程； [0061]　 步骤103：根据所述驱动信息确定内存中加载的各个驱动程序； [0062]　 步骤104：识别在预设时间内不被使用的无用进程； [0063]　 发明人经过研究发现，在大多数情况下，系统中的进程并不会一直处于工作状态。换句话说，这些进程只在某些特定时刻是有用的。在特定时刻以外，这些进程即使不运行，也不会影响系统的正常运行。 [0064]　 例如，应用程序安装进程(installd)、Android调试桥守护进程(adbd)和数字签名认证进程(keystore)。这些进程通常就只在特定时刻才需要使用。 [0065]　 具体的，installd为应用程序安装进程，只有在安装应用程序时此进程才被用到；Android调试桥守护进程，只有在用其他设备(如PC)以调试模式连接Android系统时此进程才被用到；keystore为数字签名认证进程，只有在进行数字签名认证时该进程才被用到，例如更新应用时进行数字签名的认证和对比时才被用到。 [0066]　 在上述特定时刻以外，上述进程是可以不必运行的，即为本发明实施例中所述的无用进程。 [0067]　 步骤105：将所述无用进程从所述内存中删除； [0069]　 步骤106：识别在预设时间内不被使用的无用驱动程序； [0070]　 发明人经过研究发现，内存中加载的驱动程序也不是一直有用。例如，蓝牙设备的驱动程序、WiFi设备的驱动程序和近场通信NFC设备的驱动程序。 [0071]　 具体的，当所述蓝牙设备不被使用时，所述蓝牙设备的驱动程序即是无用驱动程序；当所述WiFi设备不被使用时，所述WiFi设备的驱动程序即是无用驱动程序；当所述近场通信(Near Field Communication，NFC)设备不被使用时，所述NFC设备的驱动程序即是无用驱动程序。 [0072]　 步骤107：将所述无用驱动程序从所述内存中删除。 [0074]　 综上所述，本实施例中，通过获取所述Android系统中运行的进程信息和驱动信息；根据所述进程信息确定内存中运行的各个进程；根据所述驱动信息确定内存中加载的各个驱动程序；识别在预设时间内不被使用的无用进程；将所述无用进程从所述内存中删除；识别在预设时间内不被使用的无用驱动程序；将所述无用驱动程序从所述内存中删除；可以减少操作系统对于手机内存空间的占用，增加内存的可用空间，从而提高采用Android系统的智能手机的性能。 [0075]　 实际应用中，所述识别在预设时间内不被使用的无用进程，具体可以包括： [0076]　 识别在预设时间内不被使用的应用程序安装进程、Android调试桥守护进程和/或数字签名认证进程。 [0077]　 实际应用中，所述识别在预设时间内不被使用的无用驱动程序，具体可以包括： [0078]　 识别在预设时间内不被使用的蓝牙设备的驱动程序、WiFi设备的驱动程序和/或近场通信NFC设备的驱动程序。 [0079]　 实际应用中，将所述无用进程从所述内存中删除，具体可以包括： [0080]　 通过system_server进程中的管理服务直接终止无用的Native进程； [0081]　 或者，通过所述管理服务通知所述Native进程，以便所述Native进程自行退出。 [0083]　 因此，可以通过system_server进程中的管理服务直接终止无用的Native进程；或者，通过所述管理服务通知所述Native进程，以便所述Native进程自行退出。 [0084]　 例如，可以通过Framework中的管理服务PackageManagerService，终止installd进程。system_server进程中的管理服务，还可以包括：BluetoothManagerService,UsbService,TwilightService,InputManagerService,NetworkManagementService，WifiService。 [0085]　 实际应用中，所述将所述无用驱动程序从所述内存中删除，具体可以包括： [0086]　 框架层通过接口服务通知操作系统内核删除所述无用驱动程序； [0087]　 所述操作系统内核从内存中删除所述无用驱动程序。 [0088]　 其中，所述操作系统内核可以是指Linux Kernel。 [0089]　 还需要说明的是，为了避免删除无用进程或无用驱动程序时，对用户的使用过程造成影响，本发明实施例中的基于Android系统的内存空间优化方法中的“将所述无用进程从所述内存中删除”以及“将所述无用驱动程序从所述内存中删除”，具体可以采用以下方式实现。 [0090]　 判断运行所述Android系统的电子设备未接收到操作的时长是否大于第一预设时长；如果大于，则将所述无用进程从所述内存中删除，和/或，将所述无用驱动程序从所述内存中删除。 [0091]　 判断所述电子设备的屏幕灭屏的时长是否大于第二预设时长；如果大于，则将所述无用进程从所述内存中删除，和/或，将所述无用驱动程序从所述内存中删除。 [0092]　 判断当前时间是否处于预设时间段，所述预设时间段可以是晚间等用户不活跃的时间段；如果处于，则将所述无用进程从所述内存中删除，和/或，将所述无用驱动程序从所述内存中删除。 [0093]　 判断所述电子设备是否处于飞行模式；如果处于，则将所述无用进程从所述内存中删除，和/或，将所述无用驱动程序从所述内存中删除。 [0094]　 判断所述电子设备的操作系统是否处于休眠状态；如果处于，则将所述无用进程从所述内存中删除，和/或，将所述无用驱动程序从所述内存中删除。 [0095]　 或者，当系统可用内存较少，并且某些系统服务和硬件设备没有被使用时，也可以执行将所述无用进程从所述内存中删除，和/或，将所述无用驱动程序从所述内存中删除的步骤。 [0096]　 图2为本发明的基于Android系统的内存空间优化方法实施例2的流程图。 [0097]　 如图2所示，该方法可以包括： [0098]　 步骤201：获取所述Android系统中运行的进程信息和驱动信息； [0099]　 步骤202：根据所述进程信息确定内存中运行的各个进程； [0100]　 步骤203：根据所述驱动信息确定内存中加载的各个驱动程序； [0101]　 步骤204：识别在预设时间内不被使用的应用程序安装进程； [0102]　 步骤205：将所述应用程序安装进程从所述内存中删除； [0103]　 步骤206：识别在预设时间内不被使用的蓝牙设备的驱动程序； [0104]　 步骤207：将所述蓝牙设备的驱动程序从所述内存中删除。 [0105]　 本实施例中，可以将应用程序安装进程和蓝牙设备的驱动程序从内存中删除，从而优化电子设备的内存空间。 [0106]　 本发明还公开了一种基于Android系统的内存空间优化系统。 [0107]　 图3为本发明的基于Android系统的内存空间优化系统实施例的结构图。 [0108]　 如图3所示，该系统可以包括： [0109]　 信息获取单元301，用于获取所述Android系统中运行的进程信息和驱动信息； [0110]　 进程是一个具有一定独立功能的程序关于某个数据集合的一次运行活动。它是操作系统动态执行的基本单元，在传统的操作系统中，进程既是基本的分配单元，也是基本的执行单元。 [0111]　 驱动程序即添加到操作系统中的一小块代码，其中包含有关硬件设备的信息。有了此信息，计算机就可以与设备进行通信。驱动程序通常可以是硬件厂商根据操作系统编写的配置文件。 [0112]　 本发明实施例中，将系统中的程序分为两大类。一类为进程，另一类为驱动。在本发明实施例中，进程主要是指现有技术中操作系统启动后，系统一直运行的进程。这些进程由于一直被运行，所以会在电子设备的内存中一直占用存储空间。 [0113]　 在本发明实施例中，驱动主要是指现有技术中操作系统启动后，为了使电子设备的各个硬件均可以正常工作，加载到内存中的驱动程序。与上述进程相似，当操作系统启动后，这些驱动也会在电子设备的内存中一直占用存储空间。 [0114]　 进程信息可以表明当前操作系统中运行有哪些进程。这些进程也是占用内存存储空间的进程。 [0115]　 驱动信息可以表明当前操作系统中加载有哪些驱动程序。这些驱动程序也是占用内存存储空间的驱动程序。 [0116]　 进程确定单元302，用于根据所述进程信息确定内存中运行的各个进程； [0117]　 驱动程序确定单元303，用于根据所述驱动信息确定内存中加载的各个驱动程序； [0118]　 无用进程识别单元304，用于识别在预设时间内不被使用的无用进程； [0119]　 发明人经过研究发现，在大多数情况下，系统中的进程并不会一直处于工作状态。换句话说，这些进程只在某些特定时刻是有用的。在特定时刻以外，这些进程即使不运行，也不会影响系统的正常运行。 [0120]　 例如，应用程序安装进程(installd)、Android调试桥守护进程(adbd)和数字签名认证进程(keystore)。这些进程通常就只在特定时刻才需要使用。 [0121]　 具体的，installd为应用程序安装进程，只有在安装应用程序时此进程才被用到；Android调试桥守护进程，只有在用其他设备(如PC)以调试模式连接Android系统时此进程才被用到；keystore为数字签名认证进程，只有在进行数字签名认证时该进程才被用到，例如更新应用时进行数字签名的认证和对比时才被用到。 [0122]　 在上述特定时刻以外，上述进程是可以不必运行的，即为本发明实施例中所述的无用进程。 [0123]　 无用进程删除单元305，用于将所述无用进程从所述内存中删除； [0125]　 无用驱动程序识别单元306，用于识别在预设时间内不被使用的无用驱动程序； [0126]　 发明人经过研究发现，内存中加载的驱动程序也不是一直有用。例如，蓝牙设备的驱动程序、WiFi设备的驱动程序和近场通信NFC设备的驱动程序。 [0127]　 具体的，当所述蓝牙设备不被使用时，所述蓝牙设备的驱动程序即是无用驱动程序；当所述WiFi设备不被使用时，所述WiFi设备的驱动程序即是无用驱动程序；当所述近场通信(Near Field Communication，NFC)设备不被使用时，所述NFC设备的驱动程序即是无用驱动程序。 [0128]　 无用驱动程序删除单元307，用于将所述无用驱动程序从所述内存中删除。 [0130]　 本实施例中，通过获取所述Android系统中运行的进程信息和驱动信息；根据所述进程信息确定内存中运行的各个进程；根据所述驱动信息确定内存中加载的各个驱动程序；识别在预设时间内不被使用的无用进程；将所述无用进程从所述内存中删除；识别在预设时间内不被使用的无用驱动程序；将所述无用驱动程序从所述内存中删除；可以减少操作系统对于手机内存空间的占用，增加内存的可用空间，从而提高采用Android系统的智能手机的性能。 [0131]　 实际应用中，所述无用进程识别单元304，具体包括： [0132]　 无用进程识别子单元，用于识别在预设时间内不被使用的应用程序安装进程、Android调试桥守护进程和/或数字签名认证进程。 [0133]　 实际应用中，所述无用驱动程序识别单元306，具体包括： [0134]　 无用驱动程序识别子单元，用于识别在预设时间内不被使用的蓝牙设备的驱动程序、WiFi设备的驱动程序和/或近场通信NFC设备的驱动程序。 [0135]　 实际应用中，所述无用进程删除单元305，具体包括： [0136]　 第一无用进程删除子单元，用于通过system_server进程中的管理服务直接终止无用的Native进程； [0137]　 第二无用进程删除子单元，用于通过所述管理服务通知所述Native进程，以便所述Native进程自行退出。 [0138]　 实际应用中，所述无用驱动程序删除单元306，具体包括： [0139]　 无用驱动程序删除子单元，用于从框架层通过接口服务通知操作系统内核删除所述无用驱动程序。 [0140]　 本说明书中各个实施例采用递进的方式描述，每个实施例重点说明的都是与其他实施例的不同之处，各个实施例之间相同相似部分互相参见即可。对于实施例公开的系统而言，由于其与实施例公开的方法相对应，所以描述的比较简单，相关之处参见方法部分说明即可。</t>
  </si>
  <si>
    <t>采用本发明的方法或系统，可以减少操作系统对于手机内存空间的占用，提高采用Android系统的智能手机的性能。</t>
  </si>
  <si>
    <t>JP2005293561A |
CN103902359A |
CN103793265A |
CN103544063A |
CN103399785A |
CN103294528A |
CN103092700A |
CN103024190A |
CN102866908A |
US20110067026A1</t>
  </si>
  <si>
    <t>CN107861812B |
CN105138407B |
CN105138402B |
WO2017219982 |
CN107861812A |
CN106371897A |
CN106021130A |
CN105893267A |
CN105677423A |
CN105138402A |
CN105138396A |
CN105138407A</t>
  </si>
  <si>
    <t>6.15</t>
  </si>
  <si>
    <t>CN104461746B</t>
  </si>
  <si>
    <t>系统服务 |
操作系统内核 |
服务进程 |
android系统 |
ip encapsulating security payload |
进程信息 |
守护进程 |
应用程序 |
操作系统 |
配置文件 |
框架层 |
java本地接口 |
安装应用程序 |
接口服务 |
管理服务 |
蓝牙设备 |
wifi设备 |
数字签名认证 |
nfc设备</t>
  </si>
  <si>
    <t>占用内存 |
内存空间 |
进程删除 |
内存容量 |
存储空间释放 |
安装进程 |
进程识别 |
空间优化</t>
  </si>
  <si>
    <t>系统启动 |
hard coding |
intracellular metabolite dynamics</t>
  </si>
  <si>
    <t>删除单元 |
子单元</t>
  </si>
  <si>
    <t>4  2015.03.25 公开 公开
2015.04.22 实质审查的生效 实质审查的生效
IPC(主分类):G06F   9/50
申请日:20141230
2018.07.03 授权 授权
2020.02.07 专利权人的姓名或者名称、地址的变更 专利权人的姓名或者名称、地址的变更
号牌文件类型代码=1602
号牌文件序号=10182700213894
IPC(主分类)=G06F   9/50
变更事项=专利权人
变更前=中科创达软件股份有限公司
变更后=中科创达软件股份有限公司
变更事项=地址
变更前=100191 北京市海淀区龙翔路甲1号泰翔商务楼4层401-409
变更后=100083 北京市海淀区清华东路9号创达大厦1层101-105室（东升地区）</t>
  </si>
  <si>
    <t>CN201410843298.2</t>
  </si>
  <si>
    <t>一种手持设备的用户界面显示方法及系统</t>
  </si>
  <si>
    <t>　本发明公开一种手持设备的用户界面显示方法及系统。所述方法，包括：获取所述手持设备两侧的握持压力分布信息；根据所述握持压力分布信息，识别握持压力大于预设压力的多个握持区域的长度；所述长度为沿与所述手持设备两侧平行的方向上的长度；确定所述长度大于预设长度的握持区域所在的握持侧；将使用频率大于预设频率的显示对象在距离所述握持侧小于预设距离的显示区域进行显示。采用本发明的方法或系统，可以根据用户操作手持设备时的姿势，自动调整用户界面，便于用户单手操作手持设备。</t>
  </si>
  <si>
    <t>一种手持设备的用户界面显示方法，其特征在于，包括： 　　获取所述手持设备两侧的握持压力分布信息； 　　根据所述握持压力分布信息，识别握持压力大于预设压力的多个握持区域的长度；所述长度为沿与所述手持设备两侧平行的方向上的长度； 　　确定所述长度大于预设长度的握持区域所在的握持侧； 　　将使用频率大于预设频率的显示对象在距离所述握持侧小于预设距离的显示区域进行显示。</t>
  </si>
  <si>
    <t>马强 |
任亮</t>
  </si>
  <si>
    <t>G06F  3/0487|G06F  3/0481</t>
  </si>
  <si>
    <t>G06F  3/0487</t>
  </si>
  <si>
    <t>G06F3/0488|G06F3/0414|G06F3/0483</t>
  </si>
  <si>
    <t>　 随着电子产品的不断发展，用户拥有的手持设备的数量和种类也越来越多。例如，手机、平板电脑、MP3等电子设备，均可以被用户手持，因此可以称为手持设备。&lt;br/&gt;　 目前，手持设备的屏幕通常为触摸屏。并且，手持设备的屏幕尺寸也越来越大。用户在单手握持手持设备时，操作难度也越来越大。</t>
  </si>
  <si>
    <t>　 本发明涉及移动终端领域，特别是涉及一种手持设备的用户界面显示方法及系统。</t>
  </si>
  <si>
    <t>[0059]　 为使本发明的上述目的、特征和优点能够更加明显易懂，下面结合附图和具体实施方式对本发明作进一步详细的说明。 [0060]　 首先需要说明的是，本发明中的手持设备包括手机、平板电脑、MP3等设备。通常情况下，可以被用户手持使用的带有触摸屏的电子设备，均为本发明中所述的手持设备。 [0061]　 图1为本发明的手持设备的用户界面显示方法实施例1的流程图。如图1所示，该方法可以包括： [0062]　 步骤101：获取所述手持设备两侧的握持压力分布信息； [0063]　 本发明实施例中，所述手持设备上设置有压力传感器。所述压力传感器可以设置在所述手持设备两侧。 [0065]　 步骤102：根据所述握持压力分布信息，识别握持压力大于预设压力的多个握持区域的长度；所述长度为沿与所述手持设备两侧平行的方向上的长度； [0066]　 当用户单手握持所述手持设备时，用户的手通常会在所述手持设备的两侧用力。此时，设置在所述手持设备两侧的压力传感器阵列，就可以感应到压力信息。当压力大于预设压力时，可以将该压力所在的区域设别为一个握持区域。 [0067]　 通常，用户的一个手指所握持的区域可以被识别为一个握持区域。假设用户采用右手单手握持所述手持设备。则所述用户的大拇指会在手持设备的右侧形成一个握持区域，所述用户的中指和无名指会在手持设备的左侧形成两个握持区域，所述用户的大拇指下方的手掌部分也可以在手持设备的右侧形成一个握持区域。 [0068]　 步骤103：确定所述长度大于预设长度的握持区域所在的握持侧； [0069]　 由于各个手指及手掌部分与所述手持设备的接触面积是不同的，所以各个握持区域的长度也不尽相同。通常，手掌部分与手持设备的接触区域的长度是最长的。 [0070]　 因此，可以将长度大于预设长度的握持区域所在的一侧确定为握持侧。其中，所述预设长度可以根据需要进行设定，通常以大于人体手指与手持设备的接触长度为准。所述握持侧可以表示用户的手掌部分与所述手持设备最接近的一侧。 [0071]　 步骤104：将使用频率大于预设频率的显示对象在距离所述握持侧小于预设距离的显示区域进行显示。 [0072]　 当确定出握持侧之后，就可以对手持设备的用户界面进行优化，使显示区域中的显示对象以便于用户单手操作的方式进行显示。 [0073]　 具体的，可以将使用频率大于预设频率的显示对象在距离所述握持侧小于预设距离的显示区域进行显示。 [0074]　 所述预设距离可以是所述手持设备的屏幕中心线到所述屏幕的左侧或右侧的距离。这样，可以将较为常用的显示对象在靠近用户手掌的区域进行显示，避免当屏幕过大，用户单手操作时，手指无法触摸到使用频率较高的图标或按键。 [0075]　 其中，所述显示对象可以是图标或按键。图标可以是各种应用程序对应的图标。按键可以是触摸屏上显示的触摸按键。例如，安装某些应用程序时的“安装”按钮等等。 [0076]　 通过上面的步骤，可以实现如下效果：当用户采用右手单手操作所述手持设备时，可以将显示区域中的应用程序的图标或者操作选项的按键调整到靠近用户右手的一侧进行显示；当用户采用左手单手操作所述手持设备时，可以将显示区域中的应用程序的图标或者操作选项的按键调整到靠近用户左手的一侧进行显示。 [0077]　 综上所述，本实施例中，通过获取所述手持设备两侧的握持压力分布信息；根据所述握持压力分布信息，识别握持压力大于预设压力的多个握持区域的长度；所述长度为沿与所述手持设备两侧平行的方向上的长度；确定所述长度大于预设长度的握持区域所在的握持侧；将使用频率大于预设频率的显示对象在距离所述握持侧小于预设距离的显示区域进行显示；可以根据用户操作手持设备时的姿势，自动调整用户界面，便于用户单手操作手持设备。 [0078]　 实际应用中，所述获取所述手持设备两侧的握持压力分布信息，具体可以包括： [0079]　 获取压力传感器阵列感应得到的握持压力分布信息；所述压力传感器阵列设置在所述手持设备两侧。 [0080]　 实际应用中，所述识别握持压力大于预设压力的多个握持区域的长度，具体可以包括以下步骤： [0081]　 识别位于所述手持设备两侧的压力的数值； [0082]　 将数值大于或等于预设数值的压力所在的区域确定为所述握持区域； [0083]　 识别所述握持区域中数值与所述预设数值相等的压力所在的位置； [0084]　 计算所述位置中的任意两个位置之间的距离； [0085]　 将最大的所述距离确定为所述握持区域的长度。 [0086]　 上述步骤中，预设数值的压力相当于一个临界值。当压力大于或等于该临界值时，可以判定该区域的压力是用户的手握持产生的。并且，该区域两端的压力值应当与临界值相等，并且，该两端的距离也是所述区域中的最大距离，因此，可以将所述位置中的任意两个位置之间的最大距离确定为所述握持区域的长度。 [0087]　 实际应用中，所述确定所述长度大于预设长度的握持区域所在的握持侧，具体可以包括： [0088]　 确定所述长度大于预设长度的握持区域； [0089]　 确定所述握持区域对应的压力传感器阵列的位置标识；所述位置标识用于表示所述压力传感器阵列位于所述手持设备的左侧或右侧； [0090]　 根据所述位置标识，确定所述长度大于预设长度的握持区域位于所述手持设备的左侧或右侧； [0091]　 将所述左侧确定为所述握持侧，或者，将所述右侧确定为所述握持侧。 [0092]　 上述步骤中，首先通过确定所述长度大于预设长度的握持区域，可以确定出用户手掌所在的一侧，然后根据所述握持区域对应的压力传感器阵列的位置标识，可以确定出用户手掌所在的一侧为手持设备的左侧或右侧。其中，所述压力传感器阵列的位置标识，可以根据需要进行设置。例如，采用标识“0”表示左侧，采用标识“1”表示右侧。 [0093]　 实际应用中，所述确定所述长度大于预设长度的握持区域所在的握持侧之前，还可以包括以下步骤： [0094]　 确定所述长度大于预设长度的握持区域的个数； [0095]　 判断所述个数是否大于或等于2； [0096]　 如果大于或等于2，则不执行所述确定所述长度大于预设长度的握持区域所在的握持侧及之后的步骤； [0097]　 如果小于2，才执行所述确定所述长度大于预设长度的握持区域所在的握持侧及之后的步骤。 [0098]　 上述步骤中，预设长度可以是单手握持时的手掌与手持设备的接触区域的长度。当所述长度大于预设长度的握持区域的个数大于或等于2时，说明用户并非是单手握持所述手持设备。因此，此时可以不执行所述确定所述长度大于预设长度的握持区域所在的握持侧及之后的步骤，以避免对显示对象进行不必要的调节。 [0099]　 图2为本发明的手持设备的用户界面显示方法实施例2的流程图。如图2所示，该方法可以包括： [0100]　 步骤201：获取压力传感器阵列感应得到的握持压力分布信息；所述压力传感器阵列设置在所述手持设备两侧。 [0101]　 步骤202：根据所述握持压力分布信息，识别位于所述手持设备两侧的压力的数值； [0102]　 步骤203：将数值大于或等于预设数值的压力所在的区域确定为所述握持区域； [0103]　 步骤204：识别所述握持区域中数值与所述预设数值相等的压力所在的位置； [0104]　 步骤205：计算所述位置中的任意两个位置之间的距离； [0105]　 步骤206：将最大的所述距离确定为所述握持区域的长度。 [0106]　 步骤207：确定所述长度大于预设长度的握持区域； [0107]　 步骤208：确定所述握持区域对应的压力传感器阵列的位置标识；所述位置标识用于表示所述压力传感器阵列位于所述手持设备的左侧或右侧； [0108]　 步骤209：根据所述位置标识，确定所述长度大于预设长度的握持区域位于所述手持设备的左侧或右侧； [0109]　 步骤210：将所述左侧确定为所述握持侧，或者，将所述右侧确定为所述握持侧。 [0110]　 步骤211：将使用频率大于预设频率的显示对象在距离所述握持侧小于预设距离的显示区域进行显示。 [0111]　 需要说明的是，所述使用频率可以是以天为单位进行统计得到的频率。可以将用户对于所述显示对象的一次点击操作，作为所述显示对象的一次使用次数。根据一天之内，用户对所述显示对象的点击次数，得到所述使用频率。当然，还可以有其他实现方式，此处不再赘述。 [0112]　 本发明还公开了一种手持设备的用户界面显示系统。 [0113]　 图3为本发明的手持设备的用户界面显示系统实施例的结构图。如图3所示，该系统可以包括： [0114]　 获取单元301，用于获取所述手持设备两侧的握持压力分布信息； [0115]　 识别单元302，用于根据所述握持压力分布信息，识别握持压力大于预设压力的多个握持区域的长度；所述长度为沿与所述手持设备两侧平行的方向上的长度； [0116]　 确定单元303，用于确定所述长度大于预设长度的握持区域所在的握持侧； [0117]　 显示单元304，用于将使用频率大于预设频率的显示对象在距离所述握持侧小于预设距离的显示区域进行显示。 [0118]　 本实施例中，通过获取所述手持设备两侧的握持压力分布信息；根据所述握持压力分布信息，识别握持压力大于预设压力的多个握持区域的长度；所述长度为沿与所述手持设备两侧平行的方向上的长度；确定所述长度大于预设长度的握持区域所在的握持侧；将使用频率大于预设频率的显示对象在距离所述握持侧小于预设距离的显示区域进行显示；可以根据用户操作手持设备时的姿势，自动调整用户界面，便于用户单手操作手持设备。 [0119]　 实际应用中，所述获取单元301，具体可以包括： [0120]　 获取子单元，用于获取压力传感器阵列感应得到的握持压力分布信息；所述压力传感器阵列设置在所述手持设备两侧。 [0121]　 实际应用中，所述识别单元302，具体可以包括： [0122]　 数值识别子单元，用于识别位于所述手持设备两侧的压力的数值； [0123]　 区域确定子单元，用于将数值大于或等于预设数值的压力所在的区域确定为所述握持区域； [0124]　 位置识别子单元，用于识别所述握持区域中数值与所述预设数值相等的压力所在的位置； [0125]　 距离计算子单元，用于计算所述位置中的任意两个位置之间的距离； [0126]　 长度确定子单元，用于将最大的所述距离确定为所述握持区域的长度。 [0127]　 实际应用中，所述确定单元303，具体可以包括： [0128]　 长握持区域确定子单元，用于确定所述长度大于预设长度的握持区域； [0129]　 位置标识确定子单元，用于确定所述握持区域对应的压力传感器阵列的位置标识；所述位置标识用于表示所述压力传感器阵列位于所述手持设备的左侧或右侧； [0130]　 握持区域所在侧确定子单元，根据所述位置标识，确定所述长度大于预设长度的握持区域位于所述手持设备的左侧或右侧； [0131]　 握持侧确定子单元，用于将所述左侧确定为所述握持侧，或者，将所述右侧确定为所述握持侧。 [0132]　 实际应用中，还可以包括： [0133]　 握持区域个数确定单元，用于在确定所述长度大于预设长度的握持区域所在的握持侧之前，确定所述长度大于预设长度的握持区域的个数； [0134]　 判断单元，用于判断所述个数是否大于或等于2； [0135]　 执行单元，用于当所述判断单元的判断结果为大于或等于2时，则控制所述确定单元303不执行所述确定所述长度大于预设长度的握持区域所在的握持侧及之后的步骤； [0136]　 当所述判断单元的判断结果为小于2时，才控制所述确定单元303执行所述确定所述长度大于预设长度的握持区域所在的握持侧的步骤。 [0137]　 本说明书中各个实施例采用递进的方式描述，每个实施例重点说明的都是与其他实施例的不同之处，各个实施例之间相同相似部分互相参见即可。对于实施例公开的系统而言，由于其与实施例公开的方法相对应，所以描述的比较简单，相关之处参见方法部分说明即可。</t>
  </si>
  <si>
    <t>采用本发明的方法或系统，可以根据用户操作手持设备时的姿势，自动调整用户界面，便于用户单手操作手持设备。</t>
  </si>
  <si>
    <t>JP2009169820A |
CN103235695A |
CN103140822A |
CN103019562A |
CN102498674A |
CN101714055A</t>
  </si>
  <si>
    <t>CN108540642B |
CN104954573B |
CN104883446B |
CN104980588B |
CN105136191B |
CN104808912B |
WO2018036107 |
CN108540642A |
CN107015749A |
CN106657472A |
CN105892887A |
CN105426181A |
CN105136191A |
CN104980588A |
CN104954573A |
CN104883446A |
CN104808912A</t>
  </si>
  <si>
    <t>7.35</t>
  </si>
  <si>
    <t>用户手掌 |
单手操作 |
握持 |
握持压力 |
触摸按键 |
握持区域 |
压力传感器阵列</t>
  </si>
  <si>
    <t>移动终端 |
电子设备 |
用户操作 |
显示对象 |
界面显示 |
显示区域 |
用户界面 |
手持设备 |
不执行</t>
  </si>
  <si>
    <t>hard stop |
判断单元 |
确定单元 |
hard coat agent |
判断结果 |
使用频率 |
hard work |
hardbake |
位置标识 |
子单元 |
识别单元 |
分布信息</t>
  </si>
  <si>
    <t>haptic apparatus |
压力分布信息 |
压力传感器 |
clostridium sartagoforme</t>
  </si>
  <si>
    <t>3  2015.03.25 公开 公开
2015.04.22 实质审查的生效 实质审查的生效
IPC(主分类):G06F   3/0487
申请日:20141230
2019.04.19 发明专利申请公布后的驳回 发明专利申请公布后的驳回
IPC(主分类):G06F   3/0487
申请公布日:20150325</t>
  </si>
  <si>
    <t>CN201410842023.7</t>
  </si>
  <si>
    <t>一种操作输入方法及电子设备</t>
  </si>
  <si>
    <t>　本发明公开一种操作输入方法及电子设备。所述方法包括：获取第一触控操作；判断所述第一操作体是否在第一预设时间范围内在所述第一触控平面保持静止；如果是，获取第二操作体在所述电子设备的第二触控平面输入的第二触控操作；所述第二触控平面位于所述电子设备的背部；识别所述第二触控操作在所述第二触控平面上的触控轨迹；控制所述第二操作体在所述电子设备的显示画面上对应的触控点按照所述触控轨迹的镜像进行移动。采用本发明的方法或电子设备，可以使用户通过所述电子设备背部的触控输入单元输入操作，方便用户对电子设备进行单手操作。</t>
  </si>
  <si>
    <t>一种操作输入方法，其特征在于，包括： 　　获取第一操作体在电子设备的第一触控平面输入的第一触控操作； 　　基于所述第一触控操作，判断所述第一操作体是否在第一预设时间范围内在所述第一触控平面保持静止，得到第一判断结果； 　　当所述第一判断结果表示肯定时，获取第二操作体在所述电子设备的第二触控平面输入的第二触控操作；所述第二触控平面位于所述电子设备的背部； 　　识别所述第二触控操作在所述第二触控平面上的触控轨迹； 　　控制所述第二操作体在所述电子设备的显示画面上对应的触控点按照所述触控轨迹的镜像进行移动。</t>
  </si>
  <si>
    <t>樊永友 |
吴安华</t>
  </si>
  <si>
    <t>G06F3/04883</t>
  </si>
  <si>
    <t>　 随着电子产品的不断发展，越来越多的电子设备设置有触摸屏。用户可以在触摸屏上通过触摸操作控制电子设备执行相应的功能。&lt;br/&gt;　 当用户采用单手操作所述电子设备时，现有技术中通常是采用将所述电子设备上的图标的排列方式进行调整，或者将所述电子设备接收的触摸操作的输入方式进行调整，以便用户可以采用单手操作所述电子设备。&lt;br/&gt;　 但是，随着电子设备的触摸屏的尺寸的不断增大，用户单手握持住所述电子设备已经比较困难，这进一步导致现有技术中的单手操作方式，也越来越不方便。用户单手输入触摸操作变得越来越困难。</t>
  </si>
  <si>
    <t>　 本发明涉及通信控制领域，特别是涉及一种操作输入方法及电子设备。</t>
  </si>
  <si>
    <t>[0056]　 为使本发明的上述目的、特征和优点能够更加明显易懂，下面结合附图和具体实施方式对本发明作进一步详细的说明。 [0057]　 图1为本发明的一种操作输入方法实施例的流程图。 [0058]　 如图1所示，该方法可以包括： [0059]　 步骤101：获取第一操作体在电子设备的第一触控平面输入的第一触控操作； [0060]　 所述第一操作体可以是用户的手指，尤其是大拇指。所述电子设备可以是手机、平板电脑等具有触摸屏的电子设备。 [0061]　 所述第一触控平面为所述电子设备的触摸屏所在的平面。用户在所述第一触控平面输入的第一触控操作，可以通过所述触摸屏输入至所述电子设备的处理单元，由所述电子设备的处理单元执行与所述第一触控操作相匹配的指令。 [0062]　 步骤102：基于所述第一触控操作，判断所述第一操作体是否在第一预设时间范围内在所述第一触控平面保持静止，得到第一判断结果； [0063]　 所述第一触控操作在所述第一触控平面会产生触控轨迹。根据所述触控轨迹，可以分析所述第一操作体在所述第一触控平面上作出的动作。 [0064]　 所述第一预设时间范围可以是1秒，或者2秒等等。具体所述第一预设时间范围的设定值，可以根据实际需求进行设置。 [0065]　 所述在所述第一触控平面保持静止，可以是所述第一操作体在所述第一触控平面上的某一位置完全没有移动，也可以是所述第一操作体在所述第一触控平面上以某一位置为中心，移动距离小于预设极小距离。所述预设极小距离可以是3毫米，2毫米，1毫米等等。 [0066]　 因为当第一操作体是用户的手指时，由于用户的生理原因，不免会产生极为微小的移动。所以，采用预设极小距离的方式，可以使对于第一操作体是否静止的判定过程更为符合实际。 [0067]　 步骤103：当所述第一判断结果表示肯定时，获取第二操作体在所述电子设备的第二触控平面输入的第二触控操作；所述第二触控平面位于所述电子设备的背部； [0068]　 本实施例中，在所述电子设备的背部设置有另外的触控输入单元。所述触控输入单元可以是触摸屏。所述电子设备的背部的触摸屏的表面，即为所述第二触控平面。 [0069]　 当用户单手握持所述电子设备时，可以使用食指、中指等手指在所述电子设备的背部输入所述第二触控操作。所述第二操作体可以是用户的食指或中指等等。 [0070]　 步骤104：识别所述第二触控操作在所述第二触控平面上的触控轨迹； [0071]　 第二操作体在所述第二触控平面上的移动轨迹，即为所述触控轨迹。 [0072]　 步骤105：控制所述第二操作体在所述电子设备的显示画面上对应的触控点按照所述触控轨迹的镜像进行移动。 [0073]　 所述第二操作体与所述电子设备的背部的触摸屏的接触点，对应在所述电子设备的显示画面上的一个点，该点在本申请实施例中称为触控点。 [0074]　 当所述触控点所在位置显示有图标等显示对象时，所述触控点的移动可以带动所述显示对象与所述触控点一起移动。 [0075]　 需要说明的是，由于所述第二触控平面位于所述电子设备的背部，而所述显示画面位于所述电子设备的正面，因此，控制所述触控点进行移动时，需要控制所述触控点按照所述触控轨迹的镜像进行移动。例如，当所述第二操作体在所述第二触控平面上向右移动时，则需要控制所述触控点在所述显示画面上水平向左移动。 [0076]　 综上所述，本实施例中，通过判断所述第一操作体是否在第一预设时间范围内在所述第一触控平面保持静止，得到第一判断结果；当所述第一判断结果表示肯定时，获取第二操作体在所述电子设备的第二触控平面输入的第二触控操作；所述第二触控平面位于所述电子设备的背部；识别所述第二触控操作在所述第二触控平面上的触控轨迹；控制所述第二操作体在所述电子设备的显示画面上对应的触控点按照所述触控轨迹的镜像进行移动。一方面可以使用户通过所述电子设备背部的触控输入单元输入操作，方便用户对电子设备进行单手操作。 [0077]　 另一方面，通过判断所述第一操作体是否在第一预设时间范围内在所述第一触控平面保持静止，如果静止，才获取通过第二触控平面输入的操作，这样，当用户在第一触控平面进行触控操作时，由于不符合上述判断条件，因此，用户的手指即使在所述电子设备的背部的第二触控平面产生了移动，也不会被所述电子设备判定为从所述第二触控平面输入了操作，可以防止误操作。 [0078]　 需要说明的是，实际应用中，为了便于用户操作，丰富用户在所述第二触控平面可以输入的操作，所述获取第二操作体在所述电子设备的第二触控平面输入的第二触控操作之后，还可以包括以下步骤： [0079]　 识别所述第二触控操作在所述第二触控平面上的点击次数； [0080]　 确定所述点击次数对应的操作指令； [0081]　 执行所述操作指令。 [0082]　 需要说明的是，所述点击次数可以是预设时间内的点击次数，例如1秒内或者0.5秒内等等。 [0083]　 具体的，当所述点击次数为1次时，可以执行选中对象的操作指令。当所述点击次数为2次时，可以执行启动选中的图标对应的应用程序的操作指令。 [0085]　 图2为本发明的另一种操作输入方法实施例的流程图。 [0086]　 如图2所示，该方法可以包括： [0087]　 步骤201：获取第一操作体在电子设备的第一触控平面输入的第一触控操作； [0088]　 步骤202：基于所述第一触控操作，判断所述第一操作体是否在第一预设时间范围内在所述第一触控平面保持静止，得到第一判断结果； [0089]　 步骤203：当所述第一判断结果表示肯定时，获取第二操作体在所述电子设备的第二操作面输入的第二操作；所述第二操作面位于所述电子设备的背部；所述第二操作面上设置有滚珠； [0090]　 步骤204：识别在所述第二操作下，所述滚珠的滚动方向； [0091]　 步骤205：控制所述第二操作体在所述电子设备的显示画面上对应的触控点按照所述滚动方向的反方向进行移动。 [0092]　 本实施例与图1所示实施例的区别在于，本实施例中，所述电子设备的背部设置的不是触摸屏，而是滚珠。所述滚珠可以在操作体的作用下，沿各个方向滚动。 [0093]　 本实施例中，通过判断所述第一操作体是否在第一预设时间范围内在所述第一触控平面保持静止，得到第一判断结果；当所述第一判断结果表示肯定时，获取第二操作体在所述电子设备的第二操作面输入的第二操作；所述第二操作面位于所述电子设备的背部；所述第二操作面上设置有滚珠；识别在所述第二操作下，所述滚珠的滚动方向；控制所述第二操作体在所述电子设备的显示画面上对应的触控点按照所述滚动方向的反方向进行移动。也可以使用户通过所述电子设备背部的触控输入单元输入操作，方便用户对电子设备进行单手操作。 [0094]　 需要说明的是，本实施例中的滚珠也是可以点击的。实际应用中，为了便于用户操作，丰富用户在所述第二触控平面可以输入的操作，所述获取第二操作体在所述电子设备的第二操作面输入的第二操作之后，还可以包括以下步骤： [0095]　 识别所述第二操作对于所述滚珠的点击次数； [0096]　 确定所述点击次数对应的操作指令； [0097]　 执行所述操作指令。 [0098]　 本发明还公开了一种电子设备。所述电子设备可以是手机或者平板电脑等设备。 [0099]　 图3为本发明的电子设备实施例的结构图。 [0100]　 如图3所示，该电子设备可以包括： [0101]　 第一触控操作获取单元301，用于获取第一操作体在电子设备的第一触控平面输入的第一触控操作； [0102]　 第一判断单元302，用于基于所述第一触控操作，判断所述第一操作体是否在第一预设时间范围内在所述第一触控平面保持静止，得到第一判断结果； [0103]　 第二触控操作获取单元303，用于当所述第一判断结果表示肯定时，获取第二操作体在所述电子设备的第二触控平面输入的第二触控操作；所述第二触控平面位于所述电子设备的背部； [0104]　 触控轨迹识别单元304，用于识别所述第二触控操作在所述第二触控平面上的触控轨迹； [0105]　 触控点控制单元305，用于控制所述第二操作体在所述电子设备的显示画面上对应的触控点按照所述触控轨迹的镜像进行移动。 [0106]　 本实施例中，通过判断所述第一操作体是否在第一预设时间范围内在所述第一触控平面保持静止，得到第一判断结果；当所述第一判断结果表示肯定时，获取第二操作体在所述电子设备的第二触控平面输入的第二触控操作；所述第二触控平面位于所述电子设备的背部；识别所述第二触控操作在所述第二触控平面上的触控轨迹；控制所述第二操作体在所述电子设备的显示画面上对应的触控点按照所述触控轨迹的镜像进行移动。一方面可以使用户通过所述电子设备背部的触控输入单元输入操作，方便用户对电子设备进行单手操作。 [0107]　 另一方面，通过判断所述第一操作体是否在第一预设时间范围内在所述第一触控平面保持静止，如果静止，才获取通过第二触控平面输入的操作，这样，当用户在第一触控平面进行触控操作时，由于不符合上述判断条件，因此，用户的手指即使在所述电子设备的背部的第二触控平面产生了移动，也不会被所述电子设备判定为从所述第二触控平面输入了操作，可以防止误操作。 [0108]　 实际应用中，该电子设备还可以包括： [0109]　 点击次数识别单元，用于在获取第二操作体在所述电子设备的第二触控平面输入的第二触控操作之后，识别所述第二触控操作在所述第二触控平面上的点击次数； [0110]　 操作指令确定单元，用于确定所述点击次数对应的操作指令； [0111]　 操作指令执行单元，用于执行所述操作指令。 [0112]　 本发明还公开了另一种电子设备。所述电子设备可以是手机或者平板电脑等设备。 [0113]　 图4为本发明的另一种电子设备实施例的结构图。 [0114]　 如图4所示，该电子设备可以包括： [0115]　 第一触控操作获取单元401，用于获取第一操作体在电子设备的第一触控平面输入的第一触控操作； [0116]　 第一判断单元402，用于基于所述第一触控操作，判断所述第一操作体是否在第一预设时间范围内在所述第一触控平面保持静止，得到第一判断结果； [0117]　 第二操作获取单元403，用于当所述第一判断结果表示肯定时，获取第二操作体在所述电子设备的第二操作面输入的第二操作；所述第二操作面位于所述电子设备的背部；所述第二操作面上设置有滚珠； [0118]　 滚动方向识别单元404，用于识别在所述第二操作下，所述滚珠的滚动方向； [0119]　 触控点控制单元405，用于控制所述第二操作体在所述电子设备的显示画面上对应的触控点按照所述滚动方向的反方向进行移动。 [0120]　 本实施例中，通过判断所述第一操作体是否在第一预设时间范围内在所述第一触控平面保持静止，得到第一判断结果；当所述第一判断结果表示肯定时，获取第二操作体在所述电子设备的第二操作面输入的第二操作；所述第二操作面位于所述电子设备的背部；所述第二操作面上设置有滚珠；识别在所述第二操作下，所述滚珠的滚动方向；控制所述第二操作体在所述电子设备的显示画面上对应的触控点按照所述滚动方向的反方向进行移动。也可以使用户通过所述电子设备背部的触控输入单元输入操作，方便用户对电子设备进行单手操作。 [0121]　 实际应用中，该电子设备还可以包括： [0122]　 点击次数识别单元，用于在获取第二操作体在所述电子设备的第二操作面输入的第二操作之后，识别所述第二操作对于所述滚珠的点击次数； [0123]　 操作指令确定单元，用于确定所述点击次数对应的操作指令； [0124]　 操作指令执行单元，用于执行所述操作指令。 [0125]　 本说明书中各个实施例采用递进的方式描述，每个实施例重点说明的都是与其他实施例的不同之处，各个实施例之间相同相似部分互相参见即可。对于实施例公开的系统而言，由于其与实施例公开的方法相对应，所以描述的比较简单，相关之处参见方法部分说明即可。</t>
  </si>
  <si>
    <t>采用本发明的方法或电子设备，可以使用户通过所述电子设备背部的触控输入单元输入操作，方便用户对电子设备进行单手操作。</t>
  </si>
  <si>
    <t>KR20100106074A |
CN104076967A |
CN201910847U |
CN101110000A |
CN1731334A</t>
  </si>
  <si>
    <t>CN104933907B |
CN109426707A |
CN104933907A</t>
  </si>
  <si>
    <t>触控操作 |
触控点 |
输入操作 |
操作体 |
触控输入单元 |
触控轨迹 |
触摸屏 |
显示对象 |
输入方法 |
位置显示 |
触摸操作控制 |
触摸屏输入 |
移动轨迹 |
触控平面 |
滚动方向 |
显示画面 |
平面输入</t>
  </si>
  <si>
    <t>第一操作 |
第二操作 |
用户操作 |
操作指令 |
电子设备 |
执行单元 |
控制单元</t>
  </si>
  <si>
    <t>单手操作 |
保持静止</t>
  </si>
  <si>
    <t>点击次数 |
判断单元 |
判断结果 |
确定单元 |
hard coding |
识别单元</t>
  </si>
  <si>
    <t>3  2015.03.25 公开 公开
2015.04.22 实质审查的生效 实质审查的生效
IPC(主分类):G06F   3/0488
申请日:20141230
2019.03.29 发明专利申请公布后的驳回 发明专利申请公布后的驳回
IPC(主分类):G06F   3/0488
申请公布日:20150325</t>
  </si>
  <si>
    <t>CN201410836411.4</t>
  </si>
  <si>
    <t>一种数据显示方法及装置</t>
  </si>
  <si>
    <t>　本申请提供了一种数据显示方法及装置，该方法包括：监听显示指令，当监听到显示指令时，获取待显示数据，其中，待显示数据中包括多个像素点，且每个像素点具有第一坐标，利用预设反转规则反转每个像素点的第一坐标，从而获得每个像素点的第二坐标，进而依据每个像素点的第二坐标，在终端设备的屏幕上显示反转后的待显示数据，这样，用户可以将终端设备固定在预设位置，以使终端设备与显示介质如贴有非透明膜的车辆挡风玻璃相对位置，显示介质能够正向显示待显示数据，进而用户能够从显示介质上正常观看终端屏幕上的内容。</t>
  </si>
  <si>
    <t>一种数据显示方法，其特征在于，包括： 　　监听显示指令； 　　当监听到显示指令时，获取待显示数据；其中，所述待显示数据中包括多个像素点，且每个所述像素点具有第一坐标； 　　利用预设反转规则反转所述待显示数据中的每个所述像素点的第一坐标，获得每个所述像素点的第二坐标； 　　依据每个所述像素点的第二坐标，在终端设备的屏幕上显示反转后的待显示数据，以使与所述终端设备的屏幕相对的显示介质显示所述反转后的待显示数据。</t>
  </si>
  <si>
    <t>一种数据显示方法，其特征在于，应用到安装有Android系统的操作平台，所述方法包括： 　　监听显示指令； 　　当监听到显示指令时，获取待显示数据；其中，所述待显示数据中包括多个像素点，且每个所述像素点具有第一坐标；所述显示数据为地图数据； 　　利用预设反转规则反转所述待显示数据中的每个所述像素点的第一坐标，获得每个所述像素点的第二坐标； 　　依据每个所述像素点的第二坐标，在终端设备的屏幕上显示反转后的待显示数据，以使与所述终端设备的屏幕相对的显示介质显示所述反转后的待显示数据，其中所述显示介质为汽车的挡风玻璃。</t>
  </si>
  <si>
    <t>王晓丽 |
任亮</t>
  </si>
  <si>
    <t>2014/12/29</t>
  </si>
  <si>
    <t>G06F3/04883|G06F9/451|G06T3/60</t>
  </si>
  <si>
    <t>　 在现实生活中，车辆驾驶人员经常会遇到这样的问题，即部分车辆未装设导航系统，需要使用智能终端如手机、PAD的导航功能，但驾车过程中不能方便地观看终端屏幕上显示的内容。因此，需要一种数据显示方法，帮助驾驶人员观看屏幕内容。</t>
  </si>
  <si>
    <t>　 本发明涉及数据显示技术领域，尤其是一种将数据镜像显示的方法及装置。</t>
  </si>
  <si>
    <t>[0040]　 驾驶人员在驾驶车辆并且需要使用终端设备时，可能不方便直接观看终端设备，车辆的挡风玻璃可以作为显示工具，也就是说，将终端设备屏幕上显示的内容映射到该挡风玻璃上。基于此，本发明提供了一种数据显示方法，用以实现将终端设备屏幕上显示的数据进行反显。 [0041]　 参见图1，其示出了本发明实施例提供的数据显示方法的流程，具体包括以下步骤： [0042]　 步骤S101：监听显示指令。 [0043]　 其中，显示指令用于触发对待显示数据的反转操作。 [0044]　 步骤S102：当监听到显示指令时，获取待显示数据；其中，所述待显示数据中包括多个像素点，且每个所述像素点具有第一坐标。 [0045]　 本实施例中，待显示数据可以是系统桌面数据，也可以是应用程序的数据。也就是说，本发明实施例既可以实现系统桌面的反显，还可以实现具体应用数据的反显。例如，反显百度地图中的地图数据。 [0046]　 我们知道的是，终端设备在正常显示界面前，可以根据显示屏的尺寸为待显示数据中的每个像素点分配一个坐标，坐标中包括行坐标及列坐标，终端设备的屏幕将各个像素点显示在各自坐标对应的位置。需要说明的是，在本发明实施例中，将终端设备为每个像素点分配的坐标称为第一坐标。 [0047]　 步骤S103：利用预设反转规则反转所述待显示数据中的每个所述像素点的第一坐标，获得每个所述像素点的第二坐标。 [0048]　 其中，反转规则是将待显示数据组成的画面反向旋转，可以是水平反转，也可以是竖直反转，从而将待显示数据中的每个像素点的第一坐标生成第二坐标，也就是说，待显示数据中包含多个像素点，每个像素点的第二坐标是根据自身的第一坐标反转生成的。 [0049]　 步骤S104：依据每个所述像素点的第二坐标，在终端设备的屏幕上显示反转后的待显示数据，以使与所述终端设备的屏幕相对的显示介质显示所述反转后的待显示数据。 [0050]　 本实施例中，按照每个像素点的第二坐标，将各个像素点显示在终端设备的屏幕上，屏幕上显示的是反转后的待显示数据。见图2A及图2B，原始的图像如图2A所示，将待显示的图像反转后生成的图像如图2B所示。这样，用户可以将终端设备放置在与显示介质相对的位置，以使显示介质可以显示反转后的待显示数据，此时显示介质上显示的是正向的待显示数据，这样，用户通过显示介质能够观看到正常的待显示数据。其中，显示介质可以是汽车的挡风玻璃，需要说明的是，挡风玻璃上需要贴有非透明膜，从而可以映射终端设备上显示的图像画面。另外，终端设备与显示介质的相对位置可以用夹角表示，即终端设备的显示屏与显示介质的夹角可以是小于等于90度的任意值，当然，角度的具体值由用户根据观看效果自由设置，本发明并不具体限定。 [0052]　 上述的实施例中，步骤S103利用预设反转规则反转所述待显示数据中的每个所述像素点的第一坐标，获得每个所述像素点的第二坐标的具体实现方式可以是： [0053]　 将所述待显示数据放入显示控件中；利用预设反转规则反转所述显示控件，获得所述待显示数据中的每个所述像素点的第一坐标反转为的第二坐标。 [0054]　 其中，该显示控件是TextureView控件，即将待显示数据作为帧内容流放入至显示控件中，利用反转规则将该显示控件反转，从而实现每个像素点的第一像素点反转为第二像素点。 [0055]　 具体地，如图3所示，需要显示到终端设备屏幕上的每一帧内容流(待显示数据)，会首先被放入到TextureView控件中，利用反转矩阵对TextureView做反转处理，从而将帧内容流中的内容进行反转。然后将反转后的TextureView控件放入到Window控件中，终端设备的屏幕显示该Window，实现显示反转的帧内容流。 [0056]　 另外，上述实施例中，监听显示指令的具体实现方式可以是： [0057]　 监听触摸屏事件；当监听到触摸屏事件时，判断所述触摸屏事件中包括的触摸手势数据是否与预设手势数据相同；若是，确定监听到显示指令。 [0058]　 具体地，用户可以通过触控显示屏幕，在显示屏幕上滑动生成触摸手势数据，将触摸手势数据与预存的手势数据进行比对，当相同时，确定监听到了显示指令，进而执行上述实施例中的步骤S102获取待显示数据，当不相同时，返回监听触摸屏事件。 [0060]　 针对所述待显示数据中的每个像素点，获取第一坐标中的横坐标及纵坐标，将终端设备的屏幕宽度与所述横坐标的差值确定为目标横坐标，将终端设备的屏幕高度与所述纵坐标的差值确定为目标纵坐标，将所述目标横坐标及所述目标纵坐标确定为第二坐标。 [0061]　 也就是说，利用每个像素点的第一坐标计算各自的第二坐标。该第二坐标的横坐标为屏幕宽度与第一坐标中的横坐标的差值，该第二坐标的纵坐标为屏幕高度与第一坐标中的纵坐标的差值。 [0062]　 假设，终端设备的屏幕高度为H，宽度为W，待显示数据中的某个像素点的第一坐标为(x0，y0)，经过反转后的第二坐标为(W-x0，H-y0)。 [0063]　 需要说明的是:上述描述的反转只是针对90度的情况，终端设备与显示介质的角度不同，需要反转的角度也不同。 [0064]　 下面对本发明实施例提供的数据显示装置进行介绍，需要说明的是，有关数据显示装置的说明可参照上文的数据显示方法，以下并不做赘述。 [0065]　 参见图3，其示出了本发明实施例提供的数据显示装置的结构，具体包括：显示指令监听单元100、显示数据获取单元200、显示数据反转单元300及反转数据显示单元400；其中： [0066]　 显示指令监听单元100，用于监听显示指令； [0067]　 显示数据获取单元200，用于当监听到显示指令时，获取待显示数据；其中，所述待显示数据中包括多个像素点，且每个所述像素点具有第一坐标； [0068]　 显示数据反转单元300，用于利用预设反转规则反转所述待显示数据中的每个所述像素点的第一坐标，获得每个所述像素点的第二坐标； [0069]　 反转数据显示单元400，用于依据每个所述像素点的第二坐标，在终端设备的屏幕上显示反转后的待显示数据，以使与所述终端设备的屏幕相对的显示介质显示所述反转后的待显示数据。 [0071]　 上述的数据显示装置，可选地，显示数据反转单元300包括： [0072]　 第一显示数据反转子单元，用于将所述待显示数据放入显示控件中，利用预设反转规则反转所述显示控件，获得所述待显示数据中的每个所述像素点的第一坐标反转为的第二坐标。 [0073]　 可选地，上述的数据显示装置中的显示指令监听单元100包括： [0074]　 触摸事件监听子单元，用于监听触摸屏事件； [0075]　 触摸手势判断子单元，用于当监听到触摸屏事件时，判断所述触摸屏事件中包括的触摸手势数据是否与预设手势数据相同；若是，确定监听到显示指令。 [0076]　 可选地，上述的数据显示装置中的显示数据反转单元300包括： [0077]　 第二显示数据反转单元，用于针对所述待显示数据中的每个像素点，获取第一坐标中的横坐标及纵坐标，将所述终端设备的屏幕宽度与所述横坐标的差值确定为目标横坐标，将终端设备的屏幕高度与所述纵坐标的差值确定为目标纵坐标，将所述目标横坐标及所述目标纵坐标确定为第二坐标。 [0078]　 可选地，所述显示控件为VIEW控件。 [0079]　 需要说明的是，本说明书中的各个实施例均采用递进的方式描述，每个实施例重点说明的都是与其他实施例的不同之处，各个实施例之间相同相似的部分互相参见即可。 将不会被限制于本文所示的这些实施例，而是要符合与本文所公开的原理和新颖特点相一致的最宽的范围。</t>
  </si>
  <si>
    <t>CN101465106B |
JP2013089129A |
JP2005211010A |
CN103826068A |
CN101125090A |
CN1317905A</t>
  </si>
  <si>
    <t>CN107329524B |
WO2021180224A1 |
CN107329524A</t>
  </si>
  <si>
    <t>CN104461437B</t>
  </si>
  <si>
    <t>屏幕显示 |
终端屏幕 |
显示屏幕 |
显示方法 |
屏幕 |
显示指令 |
正常显示 |
显示单元 |
触摸事件 |
显示数据 |
图像画面 |
触摸 |
导航功能 |
数据显示 |
显示介质</t>
  </si>
  <si>
    <t>显示控件 |
应用程序 |
触摸屏事件 |
内容映射 |
观看终端 |
终端设备</t>
  </si>
  <si>
    <t>屏幕宽度 |
正向显示 |
屏幕高度 |
手势判断 |
坐标生成 |
手势数据 |
数据反转</t>
  </si>
  <si>
    <t>子单元 |
纵坐标 |
横坐标 |
像素点</t>
  </si>
  <si>
    <t>4  2015.03.25 公开 公开
2015.04.22 实质审查的生效 实质审查的生效
IPC(主分类):G06F   3/14
申请日:20141229
2019.01.04 授权 授权
2020.02.11 专利权人的姓名或者名称、地址的变更 专利权人的姓名或者名称、地址的变更
号牌文件类型代码=1602
号牌文件序号=10182700448677
IPC(主分类)=G06F   3/14
变更事项=专利权人
变更前=中科创达软件股份有限公司
变更后=中科创达软件股份有限公司
变更事项=地址
变更前=100191 北京市海淀区龙翔路甲1号泰翔商务楼4层401-409
变更后=100083 北京市海淀区清华东路9号创达大厦1层101-105室（东升地区）</t>
  </si>
  <si>
    <t>CN201410830044.7</t>
  </si>
  <si>
    <t>一种基于人脸图像的性别识别方法及装置</t>
  </si>
  <si>
    <t>　本发明提供基于人脸图像的性别识别方法及装置，其中基于人脸图像的性别识别方法，包括：获取连续N帧人脸图像的性别识别结果，所述性别识别结果用于表示被观察者的性别属性，N为大于1且小于预设帧数的自然数；判断连续N帧人脸图像的性别识别结果是否一致；当所述连续N帧人脸图像的性别识别结果一致时，将所述被观察者的性别属性确定为所述性别识别结果表示的性别属性。这样要得到性别识别结果一致的连续N帧人脸图像时所选取的图像帧数小于平均法选取的图像帧数，提高识别速率。并且稳定结果可以以单帧人脸图像识别准确度在选取的图像帧数下的次方来表示，因此当选取的图像帧数较少时可以得到较高的稳定结果，即得到较为稳定的性别识别结果。</t>
  </si>
  <si>
    <t>一种基于人脸图像的性别识别方法，其特征在于，包括： 　　获取连续N帧人脸图像的性别识别结果，所述性别识别结果用于表示被观察者的性别属性，N为大于1且小于预设帧数的自然数； 　　判断连续N帧人脸图像的性别识别结果是否一致； 　　当所述连续N帧人脸图像的性别识别结果一致时，将所述被观察者的性别属性确定为所述性别识别结果表示的性别属性。</t>
  </si>
  <si>
    <t>一种基于人脸图像的性别识别方法，其特征在于，包括： 　　获取连续N帧人脸图像的性别识别结果，所述性别识别结果用于表示被观察者的性别属性，N为大于1且小于预设帧数的自然数； 　　判断连续N帧人脸图像的性别识别结果是否一致； 　　当所述连续N帧人脸图像的性别识别结果一致时，将所述被观察者的性别属性确定为所述性别识别结果表示的性别属性； 　　所述获取连续N帧人脸图像的性别识别结果包括： 　　对当前帧的人脸图像进行识别，得到性别识别结果； 　　判断从所述当前帧为止连续i帧的人脸图像是否均得到性别识别结果，i为大于等于2的自然数； 　　如果是，从连续i帧中获取连续N帧人脸图像的性别识别结果； 　　如果否，继续获取第i+1帧的人脸图像进行识别以判断从第i+1帧为止的连续i帧人脸图像是否得到性别识别结果至当前获取的帧为连续图像序列的最后一帧； 　　所述判断从所述当前帧为止连续i帧的人脸图像是否均得到性别识别结果包括：判断从所述当前帧为止位于同一个所述连续图像序列中的连续i帧的人脸图像是否均得到性别识别结果。</t>
  </si>
  <si>
    <t>朱巍巍 |
卢金鑫 |
陈继</t>
  </si>
  <si>
    <t>朱巍巍</t>
  </si>
  <si>
    <t>G06K9/00268</t>
  </si>
  <si>
    <t>　 基于人脸图像的性别识别方法是人脸图像信息利用计算机技术识别被观察者的性别属性的过程，主要包括：人脸图像预处理、人脸性别特征提取、人脸性别分类和识别结果稳定四步骤。其中，人脸性别特征提取是性别分类算法的前提，性别特征提取的好坏直接影响着最后性别分类的性能，而稳定的识别结果将提升用户体验。&lt;br/&gt;　 但是在视频流中，对同一个人拍摄时，由于人脸位置、角度、光照等条件会有轻微变化，使得人脸识别的稳定性较差，因此在视频流下需要对人脸图像的性别识别结果进行稳定。&lt;br/&gt;　 目前在视频流中在稳定识别结果的处理上大多采用平均法来获取识别结果，其中平均法是通过对多帧人脸图像进行识别，得到多帧人脸图像的性别识别结果，再对性别识别结果进行平均从而得到最终的性别识别结果。但是这种平均法若想得到较为稳定的性别识别结果需要使用的人脸图像的帧数较多，降低识别速率。</t>
  </si>
  <si>
    <t>　 本发明涉及计算机视觉及人脸识别技术领域，特别涉及一种基于人脸图像的性别识别方法及装置。</t>
  </si>
  <si>
    <t>[0039]　 请参阅图1，其示出了本发明实施例提供的基于人脸图像的性别识别方法的一种流程图，可以包括以下步骤： [0040]　 101：获取连续N帧人脸图像的性别识别结果，性别识别结果用于表示被观察者的性别属性，N为大于1且小于预设帧数的自然数。 [0041]　 在本发明实施例中连续N帧人脸图像的性别识别结果是指在对连续N帧的人脸图像分别进行识别时，每帧人脸图像均得到性别识别结果。这连续N帧人脸图像优选位于同一个连续图像序列中的人脸图像，这是因为在同一个连续图像序列一般取自同一个图像获取设备，不易出现内容突变的问题，并且所获取到的每帧人脸图像的时间间隔较小有利于对被观察者的性别属性的判断。 [0042]　 当然假若来自同一个图像获取设备的相邻两个连续图像序列的时间间隔较小，连续N帧人脸图像也可以选自这两个连续图像序列。但是目前两个连续图像序列的时间间隔较大且不能保证来自同一个图像获取设备，因此本发明实施例优选从一个连续图像序列中获取连续N帧人脸图像。在同一个图像获取设备获取到其所处空间的环境图像后，从该环境图像中提取出人脸图像进行识别。 [0043]　 其中预设帧数是能够得到较为稳定的性别识别结果时选取的帧总数，比如单帧人脸图像的识别准确度为90％，要想得到较为稳定的性别识别结果，则预设帧数可以选取较小的数值，如数值3，那么相应的稳定结果为90％^3＝72.9％，该稳定结果为一个较为稳定的性别识别结果。 [0044]　 102：判断连续N帧人脸图像的性别识别结果是否一致，如果是，执行步骤103；如果否，执行步骤104。 [0045]　 103：当连续N帧人脸图像的性别识别结果一致时，将被观察者的性别属性确定为性别识别结果表示的性别属性。 [0046]　 104：当连续N帧人脸图像的性别识别结果不一致时，将被观察者的性别属性维持为当前性别属性。 [0047]　 当连续N帧人脸图像的性别识别结果一致时，表明连续N帧人脸图像为同一个被观察者人脸的可能性较高，此时可以将连续N帧人脸图像的性别识别结果作为被观察者的性别属性；当连续N帧人脸图像的性别识别结果不一致时，由于连续N帧的时间通常在几十毫秒，不会突变为不同被观察者，则表明连续N帧人脸图像受到环境变化影响可能性较高，因此维持为当前性别属性是可靠的。 [0049]　 在本发明实施例中，获取连续N帧人脸图像的性别识别结果的一种方式可以是：获取任意连续N帧人脸图像的性别识别结果，具体过程可以参阅图2所示流程图，包括以下步骤： [0050]　 1011：对当前帧的人脸图像进行识别，得到性别识别结果。其中当前帧是当前时刻获取的帧，每获取到一帧人脸图像，都需要对该帧人脸图像进行识别，得到性别识别结果，并且所获取的人脸图像为同一个连续图像序列中的人脸图像。 [0051]　 1012：判断从当前帧为止连续i帧的人脸图像是否均得到性别识别结果，如果是，执行步骤1013；如果否，执行步骤1014。 [0052]　 在本发明实施例中，从当前帧为止连续i帧的人脸图像是指包括当前帧之内，从当前帧之前的连续i帧人脸图像。例如当前帧为一个连续图像序列的第4帧人脸图像时，则从当前帧为止连续i帧的人脸图像是从第4帧至第4-i+1帧的人脸图像，其中i为大于等于2的自然数。 [0053]　 当连续i帧的人脸图像均得到性别识别结果，表明被观察者一直处于图像获取装置所处空间下，连续i帧的人脸图像指向同一个被观察者的可能性较高，从而可以通过连续i帧的人脸图像来确定被观察者的性别属性；当连续i帧的人脸图像中有未得到性别识别结果的人脸图像，表明被观察者有可能在一段时间内离开图像获取装置所处空间，此时则需要对后续帧进行判断以得到连续i帧的人脸图像。 [0054]　 此处需要注意的一点是：在判断连续i帧的人脸图像是否均得到性别识别结果时，需要判断从当前帧为止位于同一个连续图像序列中的连续i帧的人脸图像是否均得到性别识别结果，即对同一个连续图像序列中的连续i帧的人脸图像是否均得到性别识别结果进行判断。 [0055]　 1013：从连续i帧中获取连续N帧人脸图像的性别识别结果。 [0056]　 1014：获取第i+1帧的人脸图像进行识别以判断从第i+1帧为止的连续i帧人脸图像是否得到性别识别结果至当前获取的帧为连续图像序列的最后一帧。 [0057]　 以第一帧人脸图像开始来阐述判断从第i帧为止的连续i帧人脸图像是否得到性别识别结果至当前获取的帧为连续图像序列的最后一帧是指：在同一个连续图像序列中，从第一帧人脸图像至第i帧人脸图像未全部得到性别识别结果时，进一步判断从第i+1帧人脸图像为止之前连续i帧的人脸图像是否均得到性别识别结果直至获取到连续图像序列的最后一帧的人脸图像。当在任意一次判断时确定连续i帧的人脸图像均得到性别识别结果，则可以从所确定的连续i帧的人脸图像中选取连续N帧人脸图像的性别识别结果。 [0058]　 在选取连续N帧人脸图像时可以选择连续i帧中的前N帧人脸图像，即获取时间较早的前N帧人脸图像，当然也可以选择连续i帧中的后N帧人脸图像，即获取时间较晚的N帧人脸图像。 [0059]　 此外还需要说明一下：在当前帧的人脸图像未得到性别识别结果的情况下，将被观察者的性别属性确定为未知属性，并从下一帧的人脸图像开始进行识别，将下一帧作为当前帧执行步骤101至104以确定被观察者的性别属性。 [0060]　 下面以一个连续图像序列，且将被观察者的性别属性初始化为Sfinal＝unknow为例详细阐述本发明实施例提供的基于人脸图像的性别识别方法，其流程图可以参阅图3所示，包括以下步骤： [0061]　 301：将被观察者的性别属性初始化为Sfinal＝unknow。其中Sfinal＝unknow表示被观察者的性别属性为未知属性。 [0062]　 302：在当前时刻内获取连续图像序列中的一帧图像。其中连续图像序列是同一个图像获取装置获取到的一个连续图像序列。 [0063]　 303：检测当前获取的图像中是否有人脸，如果是，执行步骤304，如果否，继续获取连续图像序列中的其他未被获取的图像进行检测，维持Sfinal＝unknow。当检测到有人脸时，表明该图像中可能包含有被观察者的人脸，则对该图像中的被观察者的性别属性进行识别，相应的该图像可以作为人脸图像。 [0064]　 304：对当前获取的图像进行识别，得到性别识别结果。 [0065]　 305：对当前获取的图像的性别识别结果进行标记，具体是：当上一帧图像未得到性别识别结果时，将当前获取的图像的性别识别结果记为S0；当上一帧图像得到性别识别结果时，将当前获取的图像的性别识别结果记为Sj，其中j为连续得到性别识别结果的帧数。 [0066]　 306：判断连续i帧图像是否均得到性别识别结果，如果是，执行步骤307，如果否，继续获取连续图像序列中的其他未被获取的图像进行检测，维持Sfinal＝unknow。 [0067]　 307：从连续i帧图像中选取连续N帧图像{Sk,i-N&amp;lt;k≤i}。 [0068]　 308：判断Sk对应的性别识别结果是否一致，如果是，执行步骤309，如果否，执行步骤310。 [0069]　 309：将被观察者的性别属性Sfinal更新为Sk对应的性别识别结果。 [0070]　 310：维持被观察者的性别属性不变。 [0072]　 与上述方法实施例相对应，本发明实施例还提供一种基于人脸图像的性别识别装置，其结构示意图如图4所示，可以包括：获取单元11、判断单元12和控制单元13。其中， [0073]　 获取单元11，用于获取连续N帧人脸图像的性别识别结果，性别识别结果用于表示被观察者的性别属性，N为大于1且小于预设帧数的自然数。 [0074]　 在本发明实施例中连续N帧人脸图像的性别识别结果是指在对连续N帧的人脸图像分别进行识别时，每帧人脸图像均得到性别识别结果。这连续N帧人脸图像优选位于同一个连续图像序列中的人脸图像，这是因为在同一个连续图像序列一般取自同一个图像获取设备，不易出现内容突变的问题，并且所获取到的每帧人脸图像的时间间隔较小有利于对被观察者的性别属性的判断。 [0075]　 当然假若来自同一个图像获取设备的相邻两个连续图像序列的时间间隔较小，连续N帧人脸图像也可以选自这两个连续图像序列。但是目前两个连续图像序列的时间间隔较大且不能保证来自同一个图像获取设备，因此本发明实施例优选从一个连续图像序列中获取连续N帧人脸图像。在同一个图像获取设备获取到其所处空间的环境图像后，从该环境图像中提取出人脸图像进行识别。 [0076]　 其中预设帧数是能够得到较为稳定的性别识别结果时选取的帧总数，比如单帧人脸图像的识别准确度为90％，要想得到较为稳定的性别识别结果，则预设帧数可以选取较小的数值，如数值3，那么相应的稳定结果为90％^3＝72.9％，该稳定结果为一个较为稳定的性别识别结果。 [0077]　 判断单元12，用于判断连续N帧人脸图像的性别识别结果是否一致。 [0078]　 控制单元13，用于当连续N帧人脸图像的性别识别结果一致时，将被观察者的性别属性确定为性别识别结果表示的性别属性。 [0079]　 当连续N帧人脸图像的性别识别结果一致时，表明连续N帧人脸图像为同一个被观察者人脸的可能性较高，此时控制单元13可以将连续N帧人脸图像的性别识别结果作为被观察者的性别属性；当连续N帧人脸图像的性别识别结果不一致时，由于连续N帧的时间通常在几十毫秒，不会突变为不同被观察者，则表明受到环境变化影响可能性较高，维持为当前性别属性是可靠的,因此此时控制单元13还可以当连续N帧人脸图像的性别识别结果不一致时，将被观察者的性别属性维持为当前性别属性。 [0081]　 此外本发明实施例还提供图4所示基于人脸图像的性别识别装置中获取单元11的一种可行结构，其结构示意图请参阅图5所示，可以包括：识别子单元111、判断子单元112和获取子单元113。其中， [0082]　 识别子单元111，用于对当前帧的人脸图像进行识别，得到性别识别结果。其中当前帧是当前时刻获取的帧，每获取到一帧人脸图像，都需要对该帧人脸图像进行识别，得到性别识别结果，并且所获取的人脸图像为同一个连续图像序列中的人脸图像。 [0083]　 判断子单元112，用于判断从当前帧为止连续i帧的人脸图像是否均得到性别识别结果，并在判断出从当前帧为止连续i帧的人脸图像未均得到性别识别结果时触发识别子单元111继续获取第i+1帧的人脸图像进行识别以判断从第i+1帧为止的连续i帧人脸图像是否得到性别识别结果至当前获取的帧为连续图像序列的最后一帧。 [0084]　 在本发明实施例中，从当前帧为止连续i帧的人脸图像是指包括当前帧之内，从当前帧之前的连续i帧人脸图像。例如当前帧为一个连续图像序列的第4帧人脸图像时，则从当前帧为止连续i帧的人脸图像是从第4帧至第4-i+1帧的人脸图像，其中i为大于等于2的自然数。 [0085]　 当连续i帧的人脸图像均得到性别识别结果，表明被观察者一直处于图像获取装置所处空间下，连续i帧的人脸图像指向同一个被观察者的可能性较高，从而可以通过连续i帧的人脸图像来确定被观察者的性别属性；当连续i帧的人脸图像中有未得到性别识别结果的人脸图像，表明被观察者有可能在一段时间内离开图像获取装置所处空间，此时则需要对后续帧进行判断以得到连续i帧的人脸图像。 [0086]　 以第一帧人脸图像开始来阐述判断从第i帧为止的连续i帧人脸图像是否得到性别识别结果至当前获取的帧为连续图像序列的最后一帧是指：在同一个连续图像序列中，从第一帧人脸图像至第i帧人脸图像未全部得到性别识别结果时，进一步判断从第i+1帧人脸图像为止之前连续i帧的人脸图像是否均得到性别识别结果直至获取到连续图像序列的最后一帧的人脸图像。当在任意一次判断时确定连续i帧的人脸图像均得到性别识别结果，则可以从所确定的连续i帧的人脸图像中选取连续N帧人脸图像的性别识别结果。 [0087]　 在选取连续N帧人脸图像时可以选择连续i帧中的前N帧人脸图像，即获取时间较早的前N帧人脸图像，当然也可以选择连续i帧中的后N帧人脸图像，即获取时间较晚的N帧人脸图像。 [0088]　 需要注意的一点是：在判断连续i帧的人脸图像是否均得到性别识别结果时，需要判断从当前帧为止位于同一个连续图像序列中的连续i帧的人脸图像是否均得到性别识别结果，即对同一个连续图像序列中的连续i帧的人脸图像是否均得到性别识别结果进行判断。 [0089]　 获取子单元113，用于在判断子单元判断出从当前帧为止连续i帧的人脸图像均得到性别识别结果时，从连续i帧中获取连续N帧人脸图像的性别识别结果。 [0090]　 此外还需要说明一下：在当前帧的人脸图像未得到性别识别结果的情况下，控制单元13将被观察者的性别属性确定为未知属性，并从下一帧的人脸图像继续开始进行识别。 [0091]　 需要说明的是，本说明书中的各个实施例均采用递进的方式描述，每个实施例重点说明的都是与其他实施例的不同之处，各个实施例之间相同相似的部分互相参见即可。对于装置类实施例而言，由于其与方法实施例基本相似，所以描述的比较简单，相关之处参见方法实施例的部分说明即可。</t>
  </si>
  <si>
    <t>并且稳定结果可以以单帧人脸图像识别准确度在选取的图像帧数下的次方来表示，因此当选取的图像帧数较少时可以得到较高的稳定结果，即得到较为稳定的性别识别结果。</t>
  </si>
  <si>
    <t>CN104091173A |
CN103914683A |
CN103634652A |
CN103198303A |
US20110170769A1</t>
  </si>
  <si>
    <t>CN105069400B |
CN109409235A |
CN106469289A |
CN105069400A</t>
  </si>
  <si>
    <t>CN104463142B</t>
  </si>
  <si>
    <t>人脸位置 |
人脸图像 |
多帧 |
环境图像 |
人脸识别 |
当前帧 |
最后一帧 |
人脸图像识别 |
识别方法 |
下一帧 |
图像获取设备 |
性别特征 |
性别属性 |
i帧 |
视频流</t>
  </si>
  <si>
    <t>帧图像 |
性别分类算法 |
识别准确度 |
harbour |
连续图像序列 |
性别分类 |
识别速率</t>
  </si>
  <si>
    <t>性别识别 |
识别结果 |
计算机视觉 |
第一帧 |
人脸图像预处理 |
子单元 |
观察者</t>
  </si>
  <si>
    <t>i帧图像 |
图像帧数 |
控制单元</t>
  </si>
  <si>
    <t>5  2015.03.25 公开 公开
2015.04.22 实质审查的生效 实质审查的生效
IPC(主分类):G06K   9/00
申请日:20141226
2018.10.16 授权 授权
2020.02.04 专利权人的姓名或者名称、地址的变更 专利权人的姓名或者名称、地址的变更
号牌文件类型代码=1602
号牌文件序号=10182700130012
IPC(主分类)=G06K   9/00
变更事项=专利权人
变更前=中科创达软件股份有限公司
变更后=中科创达软件股份有限公司
变更事项=地址
变更前=100191 北京市海淀区龙翔路甲1号泰翔商务楼4层401-409
变更后=100083 北京市海淀区清华东路9号创达大厦1层101-105室（东升地区）
2021.04.27 专利权的转移 专利权的转移
变更事项=专利权人/地址
变更前权利人=中科创达软件股份有限公司/100083 北京市海淀区清华东路9号创达大厦1层101-105室（东升地区）
变更后权利人=南京中科创达软件科技有限公司/210012 江苏省南京市雨花台区软件大道109号4栋601室
登记生效日=2021.04.15</t>
  </si>
  <si>
    <t>CN201410820381.8</t>
  </si>
  <si>
    <t>一种优化多天线接收的方法及装置</t>
  </si>
  <si>
    <t>　本发明实施例提供一种优化多天线接收的方法及装置，其中方法包括：在多天线接收数据时，确定各天线接收数据的时延估计值；对各天线所接收的数据，依据对应的时延估计值进行时延补偿；对进行时延补偿后的各天线接收的数据，进行数据合并。本发明可消除多天线接收到的数据之间的时延差异，提升多天线接收机的性能。</t>
  </si>
  <si>
    <t>一种优化多天线接收的方法，其特征在于，包括 　　在多天线接收数据时，确定各天线接收数据的时延估计值； 　　对各天线所接收的数据，依据对应的时延估计值进行时延补偿； 　　对进行时延补偿后的各天线接收的数据，进行数据合并。</t>
  </si>
  <si>
    <t>一种优化多天线接收的方法，其特征在于，包括 　　在多天线接收数据时，确定各天线接收数据的时延估计值； 　　对各天线所接收的数据，依据对应的时延估计值进行时延补偿； 　　对进行时延补偿后的各天线接收的数据，进行数据合并； 　　其中，所述确定各天线接收数据的时延估计值包括： 　　确定各天线接收数据的频域信道估计值； 　　确定各天线接收数据的频域信道估计值所对应的时域信道估计值； 　　根据设定的循环移位值及各天线接收数据的时域信道估计值，在各天线接收数据对应的信道估计窗内确定，各天线所接收的数据的峰值点位置； 　　将所确定的各天线所接收的数据的峰值点位置，确定为各天线的接收数据的时延估计值； 　　或者，所述确定各天线接收数据的时延估计值包括： 　　确定需要调整时延估计值的天线接收数据，及不需要调整时延估计值的天线接收数据； 　　对所确定的需要调整时延估计值的天线接收数据，进行当前时延估计值的估计； 　　对所确定的不需要调整时延估计值的天线接收数据，将上一次确定的时延估计值作为当前时延估计值，上一次确定的时延估计值为该天线的接收数据在上一次调整时延估计值时，所估计的时延估计值。</t>
  </si>
  <si>
    <t>岳然 |
吴安华</t>
  </si>
  <si>
    <t>岳然</t>
  </si>
  <si>
    <t>2014/12/25</t>
  </si>
  <si>
    <t>H04B  7/08|H04L 27/26</t>
  </si>
  <si>
    <t>H04B  7/08</t>
  </si>
  <si>
    <t>H04B7/0828</t>
  </si>
  <si>
    <t>H04B7</t>
  </si>
  <si>
    <t>　 随着通信技术的发展，采用多天线接收数据的通信系统已被广泛应用，如SIMO(Single Input Multiple Out，单输入多输出系统)系统等，这些通信系统的接收机采用多天线接收发送机发送的数据，所接收的数据在天线间进行数据合并后，再对合并后的数据作数据处理，可达到减小数据处理量，提高数据处理速度的优点。&lt;br/&gt;　 由于多天线的不同天线，所接收的数据是同一信号源经不同信道传输的，因此不同天线接收到的数据之间会存在时延，该时延主要由各天线接收数据的信道质量差异引起；而在对多天线所接收的数据进行数据合并时，如果天线接收到的数据之间的时延较大，不同天线接收到的数据的时延差会使得数据合并之后的结果的精确度较低，使得数据合并之后的结果严重影响多天线接收机的性能。&lt;br/&gt;　 可见，提供一种优化多天线接收的方法，以降低多天线接收到的数据之间的时延差异，提高数据合并后的结果的精确度，提升多天线接收机的性能，成为亟需解决的技术问题。</t>
  </si>
  <si>
    <t>　 本发明涉及天线技术领域，具体涉及一种优化多天线接收的方法及装置。</t>
  </si>
  <si>
    <t>[0064]　 图1为本发明实施例提供的优化多天线接收的方法的流程图，该方法可应用于具有多天线的设备，包括网络侧设备(如基站等)和用户侧设备(如手机等)，参照图1，该方法可以包括： [0065]　 步骤S100、在多天线接收数据时，确定各天线接收数据的时延估计值； [0066]　 多天线中各天线接收数据的时延不同，通过确定各天线接收数据的时延估计值，可对各天线所接收的数据作时域补偿处理； [0067]　 可选的，本发明实施例可将各天线通过对应信道所接收的数据的时域数据，在对应的信道估计窗内的峰值点位置，确定为各天线接收数据的时延估计值； [0068]　 以多天线具有天线1～天线M，共M根天线为例，天线i为其中的一根天线，本发明实施例可确定天线i接收数据的时延估计值；通过计算天线i所接收的数据在对应的信道估计窗内的峰值点位置，即可确定天线i接收数据的时延估计值；对该M根天线均作如天线i的处理，可得到各天线接收数据的时延估计值。 [0069]　 步骤S110、对各天线所接收的数据，依据对应的时延估计值进行时延补偿； [0070]　 在确定了各天线接收数据的时延估计值后，本发明实施例可通过各天线接收数据的时延估计值，对各天线所接收的数据进行时延补偿；如在确定了天线i接收数据的时延估计值后，本发明实施例可对天线i接收的数据，依据天线i的时延估计值进行时延补偿，对M根天线所接收的数据均通过对应的时延估计值进行时延补偿，则可使得M根天线所接收的数据处于同步状态，消除多天线接收到的数据之间的时延差异； [0071]　 可选的，天线接收数据的时延状态主要分为两种：延迟和超前；在接收数据延迟时，天线接收的数据的时间将比同步时间晚，对此，本发明实施例可将所接收的数据的时域数据，减去对应的时延估计值，实现延迟时的接收数据同步；在接收数据超前时，天线接收的数据的时间将比同步时间早，对此，本发明实施例可将所接收的数据的时域数据，加上对应的时延估计值，实现信道超前时的接收数据同步。可选的，同步时间可与信道估计窗的起始位置相应。 [0072]　 步骤S120、对进行时延补偿后的各天线接收的数据，进行数据合并。 [0073]　 为便于理解，图2示出了优化多天线接收方法的示意图，参照图2，各天线接收的数据，可通过对应的时延估计值进行时延补偿，在进行时延补偿完成各天线接收数据的时延校正后，再对各天线接收的数据进行合并处理。 [0074]　 可以看出，本发明实施例提供的优化多天线接收的方法，在多天线接收数据时，通过所确定的各天线接收数据的时延估计值，可对各天线所接收的数据进行时延补偿，使得各天线所接收的数据处于同步状态，消除多天线接收到的数据之间的时延差异，在后续对时延补偿后的各天线接收的数据，进行数据合并处理时，可使得数据合并后的结果的精确度更高，提升多天线接收机的性能。 [0075]　 图3示出了本发明实施例提供的一种确定各天线接收数据的时延估计值的方法，参照图3，该方法可以包括： [0076]　 步骤S200、确定各天线接收数据的频域信道估计值； [0077]　 以多天线的第kaR根天线为例，第kaR根天线通过第kaV根虚拟天线接收数据，则本发明实施例可确定在第kaR根天线上，接收到的第kaV根虚拟天线的信道响应处的N个接收采样点的频域信道估计值该所确定的频域信道估计值即为第kaR根天线的第kaV根虚拟天线的信道的频域信道估计值，其中，N个接收采样点是通过第kaV根虚拟天线的信道接收数据的采样点； [0078]　 步骤S210、确定各天线接收数据的频域信道估计值所对应的时域信道估计值； [0079]　 可选的，以第kaR根天线为例，本发明实施例可对确定的频域信道估计值  作与所述N个接收采样点对应的长度点的IDFT(Inverse Discrete Fourier Transform，离散傅里叶逆变换)变换，即从而得到第kaR根天线的第kaV根虚拟天线的信道的时域信道估计值。 [0080]　 步骤S220、根据设定的循环移位值及各天线接收数据的时域信道估计值，在各天线接收数据对应的信道估计窗内确定，各天线所接收的数据的峰值点位置； [0081]　 其中，循环移位值为设定的已知值，但该循环移位值可随实际使用情况而变动；以第kaR根天线为例，本发明实施例可根据设定的循环移位值，第kaR根天线的第kaV根虚拟天线接收数据的时域信道估计值在第kaR根天线的第kaV根虚拟天线接收数据对应的信道估计窗内确定，第kaR根天线所接收的N个点的响应数据的峰值点位置； [0082]　 步骤S230、将所确定的各天线所接收的数据的峰值点位置，确定为各天线接收数据的时延估计值。 [0083]　 可选的，峰值点位置可能位于对应的信道估计窗的右侧，对应接收数据延迟，即天线接收的数据存在延迟；峰值点位置可能位于对应的信道估计窗的左侧，对应接收数据超前，即天线接收的数据存在超前；峰值点位置可能位于对应的信道估计窗的起始位置，表示该天线上的接收数据不存在时延(不延迟也不超前)。 [0084]　 可选的，在存在延迟时，可将接收的时域数据，减去对应的时延估计值；在信道超前时，可将接收的时域数据，加上对应的时延估计值，从而实现时延补偿。图4示出了本发明实施例提供的优化多天线接收的另一方法流程图，参照图4，该方法可以包括： [0085]　 步骤S300、在多天线接收数据时，确定各天线接收数据的频域信道估计值； [0086]　 步骤S310、确定各天线接收数据的频域信道估计值所对应的时域信道估计值； [0087]　 步骤S320、根据设定的循环移位值及各天线接收数据的时域信道估计值，在各天线接收数据对应的信道估计窗内确定，各天线所接收的数据的峰值点位置； [0088]　 步骤S330、将所确定的各天线所接收的数据的峰值点位置，确定为各天线接收数据的时延估计值； [0089]　 步骤S340、对于各天线，若所确定的天线所接收数据的峰值点位置，位于对应的信道估计窗的右侧，则确定所述天线接收的数据延迟，以所述峰值点位置对所述天线接收的数据对应的时域数据，进行延迟补偿处理； [0090]　 可选的，可将天线接收的数据的时域数据，减去对应的时延估计值；该时域数据表示的是天线接收数据后，对接收数据进行AD(模数)转换、去除CP(Cyclic Prefix,循环前缀)等一系列处理后，所转换的时域数据。 [0091]　 如第kaR根天线在第kaV根虚拟天线的信道上所接收的N个点的响应数据的峰值点位置位于信道估计窗的右侧，则可确定第kaR根天线的第kaV根虚拟天线接收数据的延迟点数k＝n_delay，对于从第kaR根天线的第kaV根虚拟天线上接收的数据，在经过A/D转换、去除CP、FFT变换、转换为相应长度的时域数据e(ts)后，可通过e(ts)’＝e(ts-k)的方式对时域数据e(ts)进行延迟补偿处理。 [0092]　 步骤S350、对于各天线，若所确定的天线所接收数据的峰值点位置，位于对应的信道估计窗的左侧，则确定所述天线接收的数据超前，以所述峰值点位置对所述天线接收的数据对应的时域数据，进行超前补偿处理； [0093]　 可选的，可将天线接收的时域数据，加上对应信道的时延估计值；该时域数据表示的是天线通过对应的信道接收数据后，对接收数据进行A/D转换、去除CP等一系列处理后，所转换的时域数据。 [0094]　 如第kaR根天线在第kaV根虚拟天线的信道上所接收的N个点的响应数据的峰值点位置位于信道估计窗的左侧，则可确定第kaR根天线的第kaV根虚拟天线接收数据的超前点数k＝-n_delay，对于从第kaR根天线的第kaV根虚拟天线上接收的数据，在经过A/D转换、去除CP、FFT变换、转换为相应长度的时域数据e(ts)后，可通过e(ts)’＝e(ts-k)的方式对时域数据e(ts)进行超前补偿处理。 [0095]　 可选的，所确定的天线所接收数据的峰值点位置，还有可能位于对应接收数据的信道估计窗的起始位置，对于此种情况，本发明实施例可确定所述天线接收的数据没有时延，不对所述天线接收的数据对应的时域数据进行时延补偿。 [0096]　 步骤S360、对进行时延补偿后的各天线接收的数据，进行数据合并。 [0097]　 为便于理解，图5示出了优化多天线接收方法的另一示意图，各天线接收的数据可进行AD转换，得到数字数据，对所述数字数据去除CP，对去除CP后的数字数据进行FFT变换，将FFT变换后的数据转换为时域数据；所述天线接收的数据对应的时域数据，可根据接收数据所对应的延迟、超前或没有时延情况，进行延迟补偿处理，超前补偿处理或不进行时延补偿；后续再对进行延迟补偿处理，超前补偿处理或不进行时延补偿的各天线所接收的数据对应的时域数据，进行数据合并。 [0098]　 进一步，如果在每次多天线接收数据时，均对所有天线的接收数据进行时延估计值的估计，再进行时延补偿，则处理时延增大，也会影响接收机的接收性能，因此本发明可确定需要调整时延估计值的天线接收数据，和不需要调整时延估计值的天线接收数据，在每次多天线接收数据时，仅对需要调整时延估计值的天线接收数据进行时延估计值的估计，而对不需要调整时延估计值的天线接收数据则使用上一次确定的时延估计值。 [0099]　 可选的，图6示出了本发明实施例提供的优化多天线接收的再一方法流程图，参照图6，该方法可以包括： [0100]　 步骤S400、在多天线接收数据时，确定需要调整时延估计值的天线接收数据，及不需要调整时延估计值的天线接收数据； [0101]　 可选的，本发明实施例可设置定时器，监测信道变化，同时比较当前接收的导频信号的测量结果与存储的导频信号测量结果；如果定时器未超时，且导频信号的测量结果与存储的导频信号测量结果，二者之差大于一个预先给定的量delta，则认为信道变化较大；如果定时器未超时，且二者之差小于一个预先给定的量delta，则认为信道变化较小；如果定时器超时，则认为信道变化较大。 [0102]　 如果当前监测信道质量变化较小，则认为不需要调整时延补偿量，即不需要进行时延估计，直接利用当前保存的时延估计值对接收信号进行补偿；否则需要进行时延估计，并且存储新的时延估计值，用新的时延估计值对接收信号进行补偿，同时重启信道监测定时器。 [0103]　 具体的，接收机可通过其对称信道(例如，基站侧需考虑上行信道，终端侧需考虑下行信道)质量的监测，判决各天线接收数据是否需要调整时延估计值；对信道质量的监测，可通过一个定时器，同时比较当前接收的信道所传输的信号质量，与已存储的该信道对应的信号质量；如果定时器未超时，且二者之差(当前接收的信道所传输的信号质量，与已存储的该信道对应的信号质量之差)大于一个预先给定的量delta，则认为该信道变化较大，需进行时延估计值的重新估计调整；如果定时器未超时，且二者之差小于一个预先给定的量delta，则认为该信道变化较小，不需进行时延估计值的重新估计调整；如果定时器超时，则认为信道变化较大，需进行时延估计值的重新估计调整； [0104]　 步骤S410、对所确定的需要调整时延估计值的天线接收数据，进行时延估计值估计，对不需要调整时延估计值的天线接收数据，使用上一次估计的时延估计值作为当前时延估计值； [0105]　 如果当前监测的信道的变化较小，则认为不需要调整时延估计值，即不需要进行时延估计，直接利用当前保存的上一次确定的时延估计值(上一次调整时延估计值时所确定的时延估计值)对接收数据进行补偿；否则需要进行时延估计值的估计，并且存储新的所估计的时延估计值，用新的时延估计值对接收数据进行补偿，同时重启监测信道的定时器。 [0106]　 可选的，接收数据的时延估计值的估计方式可如图3所示。 [0107]　 可选的，步骤S400和S410可在多天线接收数据时，实时执行，以便及时确定需要调整时延估计值的天线接收数据，从而保证后续的时延补偿的准确性。 [0108]　 步骤S420、对各天线所接收的数据，依据对应的时延估计值进行时延补偿； [0109]　 步骤S430、对进行时延补偿后的各天线接收的数据，进行数据合并。 [0110]　 本发明通过对各天线所接收的数据进行时延补偿，使得各天线所接收的数据处于同步状态，消除多天线接收到的数据之间的时延差异，在后续对时延补偿后的各天线接收的数据，进行数据合并处理时，可使得数据合并后的结果的精确度更高，提升多天线接收机的性能。 [0111]　 下面对本发明实施例提供的优化多天线接收的装置进行介绍，下文描述的优化多天线接收的装置可与上文描述的优化多天线接收的方法相互对应参照。 [0112]　 图7为本发明实施例提供的优化多天线接收的装置的结构框图，该装置可应用于具有多天线的设备，包括网络侧设备(如基站等)和用户侧设备(如手机等)，参照图7，该装置可以包括： [0113]　 时延确定模块100，用于在多天线接收数据时，确定各天线接收数据的时延估计值； [0114]　 时延补偿模块200，用于对各天线所接收的数据，依据对应的时延估计值进行时延补偿； [0115]　 数据合并模块300，用于对进行时延补偿后的各天线接收的数据，进行数据合并。 [0116]　 可选的，图8示出了本发明实施例提供的时延确定模块100的一种可选结构，参照图8，时延确定模块100可以包括： [0117]　 频域估计单元110，用于确定各天线接收数据的频域信道估计值； [0118]　 时域估计单元111，用于确定各天线接收数据的频域信道估计值所对应的时域信道估计值； [0119]　 峰值点确定单元112，用于根据设定的循环移位值及各天线接收数据的时域信道估计值，在各天线接收数据对应的信道估计窗内确定，各天线所接收的数据的峰值点位置； [0120]　 时延结果确定单元113，用于将所确定的各天线所接收的数据的峰值点位置，确定为各天线接收数据的时延估计值。 [0121]　 可选的，图9示出了本发明实施例提供的频域估计单元110的一种可选结构，参照图9，频域估计单元110可以包括： [0122]　 频域估计执行子单元1101，用于对于第kaR根天线，确定在第kaR根天线上，接收到的第kaV根虚拟天线的信道响应处的N个接收采样点的频域信道估计值其中，第kaR根天线为多天线中的任一天线，所述为第kaR根天线的第kaV根虚拟天线的频域信道估计值。 [0123]　 可选的，图10示出了本发明实施例提供的时域估计单元120的一种可选结构，参照图10，时域估计单元111可以包括： [0124]　 时域估计执行子单元1111，用于对于第kaR根天线，对确定的频域信道估计值作与所述N个接收采样点对应的长度点的IDFT变换，得到对应的时域信道估计值，所得到的时域信道估计值为第kaR根天线的第kaV根虚拟天线的时域信道估计值。 [0125]　 可选的，图11示出了本发明实施例提供的时延补偿模块200的一种可选结构，参照图11，时延补偿模块200可以包括： [0126]　 延迟补偿单元210，用于对于各天线，若所确定的天线所接收数据的峰值点位置，位于对应的信道估计窗的右侧，则确定所述天线接收的数据延迟，以所述峰值点位置对所述天线接收的数据对应的时域数据，进行延迟补偿处理； [0127]　 超前补偿单元220，用于对于各天线，若所确定的天线所接收数据的峰值点位置，位于对应的信道估计窗的左侧，则确定所述天线接收的数据超前，以所述峰值点位置对所述天线接收的数据对应的时域数据，进行超前补偿处理。 [0128]　 可选的，时延补偿模块200还可以用于，对于各天线，若所确定的天线所接收数据的峰值点位置，位于对应的信道估计窗的起始位置，则确定所述天线接收的数据没有时延，不对所述天线接收的数据对应的时域数据进行时延补偿。 [0129]　 可选的，图12示出了本发明实施例提供的优化多天线接收的装置的另一结构框图，结合图7和图12所示，该装置还可以包括： [0130]　 时域数据确定模块400，用于对天线所接收的数据进行AD转换，得到数字数据，对所述数字数据去除CP，对去除CP后的数字数据进行FFT变换，将FFT变换后的频域数据转换为时域数据。 [0131]　 可选的，图13示出了本发明实施例提供的时延确定模块100的另一种可选结构，参照图13，时延确定模块100可以包括： [0132]　 调整确定单元120，用于确定需要调整时延估计值的天线接收数据，及不需要调整时延估计值的天线接收数据； [0133]　 第一时延确定单元121，用于对所确定的需要调整时延估计值的天线接收数据，进行当前时延估计值的估计； [0134]　 第二时延确定单元122，用于对所确定的不需要调整时延估计值的天线接收数据，将上一次确定的时延估计值作为当前的时延估计值，上一次确定的时延估计值为该天线的接收数据在上一次调整时延估计值时，所估计的时延估计值。 [0135]　 可选的，图14示出了本发明实施例提供的调整确定单元120的一种可选结构，参照图14，调整确定单元120可以包括： [0136]　 监测子单元1201，用于设置定时器，同时对当前信道质量进行监测； [0137]　 需调整确定子单元1202，用于若定时器未超时，且所监测的信道质量值与已存储的信道质量值的差值，大于阈值，则确定该天线的接收数据为需要调整时延估计值的天线接收数据；若定时器超时，则确定该天线的接收数据为需要调整时延估计值的天线接收数据； [0138]　 不需调整确定子单元1203，用于若定时器未超时，且所监测的信道质量值与已存储的信道质量值的差值，不大于阈值，则确定该天线的接收数据为不需要调整时延估计值的天线接收数据。 [0139]　 本发明实施例还提供一种电子设备，该电子设备可以包括上述所述的优化多天线接收的装置，该电子设备具有多天线，可以为网络侧设备(如基站)或用户侧设备(如手机等)；该电子设备可以在多天线接收数据时，确定各天线接收数据的时延估计值，对各天线所接收的数据，依据对应的时延估计值进行时延补偿，对进行时延补偿后的各天线接收的数据，进行数据合并；从而使得各天线所接收的数据处于同步状态，消除多天线接收到的数据之间的时延差异，在后续对时延补偿后的各天线接收的数据，进行数据合并处理时，可使得数据合并后的结果的精确度更高，提升多天线接收的性能。 [0140]　 本说明书中各个实施例采用递进的方式描述，每个实施例重点说明的都是与其他实施例的不同之处，各个实施例之间相同相似部分互相参见即可。对于实施例公开的装置而言，由于其与实施例公开的方法相对应，所以描述的比较简单，相关之处参见方法部分说明即可。</t>
  </si>
  <si>
    <t>本发明可消除多天线接收到的数据之间的时延差异，提升多天线接收机的性能。</t>
  </si>
  <si>
    <t>CN104242983A |
CN101841509A |
CN101207596A |
CN101083647A |
CN1780177A |
CN1694440A</t>
  </si>
  <si>
    <t>CN107302392B |
CN105897356B |
WO2017177755 |
CN111030738A |
CN108512713A |
CN107302392A |
CN105897356A</t>
  </si>
  <si>
    <t>2.79</t>
  </si>
  <si>
    <t>CN104467939B</t>
  </si>
  <si>
    <t>信道响应 |
信道估计值 |
导频信号 |
前缀cp |
接收性能 |
信道传输 |
多天线 |
虚拟天线 |
循环移位值</t>
  </si>
  <si>
    <t>时域数据 |
hemicals |
hemorrhagic fever with renal |
fft变换 |
idft变换 |
时域估计 |
补偿处理 |
峰值点位置 |
数据合并</t>
  </si>
  <si>
    <t>hemicycliophora |
时延补偿 |
信道变化 |
时域信道估计值 |
多天线接收 |
离散傅里叶逆变换 |
时延差异 |
时延估计值 |
信道估计窗 |
信道质量值</t>
  </si>
  <si>
    <t>信道接收数据 |
天线接收 |
天线所接收 |
接收数据</t>
  </si>
  <si>
    <t>4  2015.03.25 公开 公开
2015.04.22 实质审查的生效 实质审查的生效
IPC(主分类):H04B   7/08
申请日:20141225
2018.02.09 授权 授权
2020.02.04 专利权人的姓名或者名称、地址的变更 专利权人的姓名或者名称、地址的变更
号牌文件类型代码=1602
号牌文件序号=10182700162997
IPC(主分类)=H04B   7/08
变更事项=专利权人
变更前=中科创达软件股份有限公司
变更后=中科创达软件股份有限公司
变更事项=地址
变更前=100191 北京市海淀区龙翔路甲1号泰翔商务楼4层401-409
变更后=100083 北京市海淀区清华东路9号创达大厦1层101-105室（东升地区）</t>
  </si>
  <si>
    <t>CN201410814961.6</t>
  </si>
  <si>
    <t>移动通信终端及其控制方法和控制装置</t>
  </si>
  <si>
    <t>　本发明公开了移动通信终端的控制方法，包括：判断移动通信终端进入非响铃模式的时间是否达到第一时间阈值；在移动通信终端进入非响铃模式的时间达到第一时间阈值的情况下，监测移动通信终端的通讯状态；当移动通信终端接收来电时，判断用户是否在预设时间内对移动通信终端进行预设操作；在确定用户未在预设时间内对移动通信终端进行预设操作的情况下，将移动通信终端调整至响铃模式。本发明公开的控制方法，对移动通信终端的运行模式的调整更加灵活，也更加人性化，能够降低用户遗漏来电的概率。本发明还公开了相应的控制装置及包含该控制装置的移动通信终端。</t>
  </si>
  <si>
    <t>一种移动通信终端的控制方法，所述移动通信终端具有响铃模式和非响铃模式，其特征在于，所述控制方法包括： 　　判断所述移动通信终端进入非响铃模式的时间是否达到第一时间阈值； 　　在所述移动通信终端进入非响铃模式的时间达到第一时间阈值的情况下，监测所述移动通信终端的通讯状态； 　　当所述移动通信终端接收来电时，判断用户是否在预设时间内对所述移动通信终端进行预设操作； 　　在确定用户未在预设时间内对移动通信终端进行预设操作的情况下，将所述移动通信终端调整至响铃模式。</t>
  </si>
  <si>
    <t>任亮 |
赵鸿飞</t>
  </si>
  <si>
    <t>　 目前，除了手机之外，还有其他电子设备也具有通话功能，例如平板电脑和掌上电脑。这些移动通信终端具有响铃模式和非响铃模式(如静音模式和振动模式)。用户需要根据自己的需求调整移动通信终端的运行模式。&lt;br/&gt;　 现在，用户可以通过预定义的方式实现对移动通信终端的运行模式的自动调整。具体的：用户可以在移动通信终端中定义规则，控制移动通信终端在预定的时间段调整至相应的运行模式，例如，在早9点将移动通信终端切换到静音模式或者振动模式，在晚7点将移动通信终端切换至响铃模式。&lt;br/&gt;　 但是，现有的调整移动通信终端运行模式的方式不够灵活，而且也不够人性化。例如：用户在会议开始之前将移动通信终端调整至静音模式，在结束会议之后，如果用户忘记将其调整至响铃模式，就会造成电话漏接。因此，如何针对移动通信终端提供一种更加灵活、更加人性化的控制方法，是本领域技术人员亟待解决的问题。</t>
  </si>
  <si>
    <t>　 本发明属于移动通信终端技术领域，尤其涉及移动通信终端及其控制方法和控制装置。</t>
  </si>
  <si>
    <t>[0030]　 本发明公开一种移动通信终端的控制方法，以使得对移动通信终端运行模式的调整更加灵活和人性化。本发明中的移动通信终端具有响铃模式和非响铃模式(如静音模式和振动模式)，可以为手机、平板电脑和掌上电脑。 [0031]　 参见图1，图1为本发明公开的移动通信终端的一种控制方法的流程图。该控制方法包括： [0032]　 步骤S11：判断移动通信终端进入非响铃模式的时间是否达到第一时间阈值。 [0033]　 当用户刚刚将移动通信终端调整至非响铃模式时，用户对于移动通信终端的关注度较高，当移动通信终端接收到来电后，用户通常是能够及时获知的。随着时间的延长，用户对移动通信终端的关注度会下降，而移动通信终端处于非响铃模式时，其接收到来电之后发出的提示较弱，这个时候用户就会遗漏来电。 [0034]　 步骤S12：在移动通信终端进入非响铃模式的时间达到第一时间阈值的情况下，监测移动通信终端的通讯状态。 [0035]　 该第一时间阈值可以为移动通信终端的原始设定，也可以由用户自行设定，该第一时间阈值可以为1小时、2小时，或者其他时间。本发明不对第一时间阈值的具体取值进行限定。 [0036]　 步骤S13：当移动通信终端接收到来电时，判断用户是否在预设时间内对移动通信终端进行预设操作。 [0037]　 同样的，该预设时间可以为移动通信终端的原始设定，也可以由用户自行设定，该预设时间可以为半分钟、1分钟，或者其他时间。本发明不对该预设时间的具体取值进行限定。 [0038]　 步骤S14：在确定用户未在预设时间内对移动通信终端进行预设操作的情况下，将移动通信终端调整至响铃模式。 [0039]　 在移动通信终端进入非响铃模式的时间达到第一时间阈值之后，当移动通信终端接收到来电时，会基于当前的运行模式输出相应的提示。例如：当移动通信终端处于静音模式时，如果移动通信终端接收到来电，则移动通信终端会控制显示屏点亮，并在显示屏上显示来电图标。当移动通信终端处于振动模式时，如果移动通信终端接收到来电，则移动通信终端会控制显示屏点亮，并在显示屏显示来电图标，同时还会振动。如果用户注意到移动通信终端接收到来电，必然会针对移动通信终端执行操作，而不会置之不理。如果用户未针对移动通信终端执行操作，可以确定用户未意识到有来电，在这种情况下，控制移动通信终端调整至响铃模式，以免用户遗漏来电。 [0040]　 基于本发明公开的移动通信终端的控制方法，在移动通信终端进入非响铃模式的时间达到第一时间阈值后，如果在移动通信终端接收到来电之后的预设时间内，用户未针对移动通信终端执行预设操作，表明用户未意识到有来电接入，此时将移动通信终端调整至响铃模式，从而向用户发出更加明确的提示，降低用户遗漏来电的概率，整个控制过程更加灵活，也更加人性化。 [0041]　 本发明中的预设操作包括以下操作：用户拿起移动通信终端；用户翻转移动通信终端；用户按下移动通信终端的电源键；用户执行处理来电的操作。 [0042]　 也就是说，当移动通信终端接收到来电时，判断用户是否在预设时间内执行了拿起移动通信终端、翻转移动通信终端、按下移动通信终端的电源键和处理来电的操作中的至少一个操作。如果用户在预设时间内未执行任何一个操作，说明用户未意识到有电话接入，要将移动通信终端调整至响铃模式，如果用户在预设时间内执行了至少一个操作，说明用户已经获知有电话接入，不对移动通信终端的运行模式进行调整。 [0043]　 这里需要说明的是，判断用户是否在预设时间内执行处理来电的操作，具体包括：判断用户是否在预设时间内接听来电或者拒接来电。 [0044]　 现在的移动通信终端中配置有多种传感器，实施中，通过各传感器的输出参数就可以确定用户是否拿起移动通信终端或者翻转移动通信终端。例如，在移动通信终端配置有握持传感器的情况下，当用户拿起移动通信终端时，握持传感器的输出参数相较于移动通信终端被放置时会发生变化，因此根据握持传感器的输出参数就可以确定移动通信终端是否被拿起。在移动通信终端配置有重力传感器的情况下，当用户翻转移动通信终端时，重力传感器的输出参数会发生变化，因此根据重力传感器的输出参数就可以确定移动通信终端是否被翻转。 [0045]　 作为一种优选方式，将移动通信终端调整至响铃模式，具体为：将移动终端调整至来电铃音渐响模式。 [0046]　 下面结合图2所示流程对本发明公开的控制方法进行更为详细的说明。包括： [0047]　 步骤S21：用户设置移动通信终端进入静音模式。 [0048]　 步骤S22：判断用户是否启用自动恢复音量功能，若是，执行步骤S23，否则结束。 [0049]　 步骤S23：在移动通信终端进入静音模式2小时后，自动恢复音量功能开始生效。执行步骤S24。 [0050]　 步骤S24：移动通信终端有电话接入，移动通信终端保持来电静音状态。 [0051]　 步骤S25：在来电提示过程中，判断用户是否执行以下至少一个操作：用户拿起移动通信终端、用户翻转移动通信终端、用户拒接或者接听来电，以及用户按下移动通信终端的电源键。若用户未执行任意一个操作，则执行步骤S26，若用户执行了至少一个操作，结束。 [0052]　 步骤S26：解除移动通信终端的静音模式，将移动通信终端切换为来电铃声渐强。 [0053]　 本发明上述公开了移动通信终端的控制方法，相应的，本发明还公开移动通信终端的控制装置。参见图3，图3为本发明公开的移动通信终端的一种控制装置的结构示意图，包括第一判断单元100、第一处理单元200、第二判断单元300和第二处理单元400。 [0054]　 其中： [0055]　 第一判断单元100，用于判断移动通信终端进入非响铃模式的时间是否达到第一时间阈值。 [0056]　 第一处理单元200，用于在移动通信终端进入非响铃模式的时间达到第一时间阈值的情况下，监测移动通信终端的通讯状态。 [0057]　 第二判断单元300，用于当移动通信终端接收到来电时，判断用户是否在预设时间内对移动通信终端进行预设操作。 [0058]　 第二处理单元400，用于在确定用户未在预设时间内对移动通信终端进行预设操作的情况下，将移动通信终端调整至响铃模式。 [0059]　 基于本发明公开的移动通信终端的控制装置，在移动通信终端进入非响铃模式的时间达到第一时间阈值后，如果在移动通信终端接收到来电之后的预设时间内，用户未针对移动通信终端执行预设操作，表明用户未意识到有来电接入，此时将移动通信终端调整至响铃模式，从而向用户发出更加明确的提示，降低用户遗漏来电的概率，整个控制过程更加灵活，也更加人性化。 [0060]　 实施中，第二判断单元300具体用于判断用户是否在预设时间内执行拿起移动通信终端、翻转移动通信终端、按下移动通信终端的电源键和处理来电的操作中的至少一个操作。如果用户在预设时间内未执行任何一个操作，说明用户未意识到有电话接入，第二判断单元300触发第二处理单元400将移动通信终端调整至响铃模式，如果用户在预设时间内执行了至少一个操作，说明用户已经获知有电话接入，不对移动通信终端的运行模式进行调整。 [0061]　 这里需要说明的是，第二判断单元300判断用户是否在预设时间内执行处理来电的操作，包括：判断用户是否在预设时间内接听来电或者拒接来电。 [0062]　 作为一种优选实施方式，第二处理单元400控制移动通信终端调整至响铃模式，具体是：将移动通信终端调整至来电铃音渐强模式。 [0063]　 本发明还公开一种移动通信终端，该移动通信终端具有响铃模式和非响铃模式，并且，该移动通信终端包括上述任意一种控制装置。 [0064]　 本发明公开的移动通信终端在进入非响铃模式的时间达到第一时间阈值后，如果在接收到来电之后的预设时间内，用户未执行预设操作，表明用户未意识到有来电接入，此时将运行模式调整至响铃模式，从而向用户发出更加明确的提示，降低用户遗漏来电的概率，整个控制过程更加灵活，也更加人性化。 [0066]　 本说明书中各个实施例采用递进的方式描述，每个实施例重点说明的都是与其他实施例的不同之处，各个实施例之间相同相似部分互相参见即可。对于实施例公开的装置而言，由于其与实施例公开的方法相对应，所以描述的比较简单，相关之处参见方法部分说明即可。</t>
  </si>
  <si>
    <t>本发明还公开了相应的控制装置及包含该控制装置的移动通信终端。</t>
  </si>
  <si>
    <t>KR20110018027A |
CN104023121A |
CN103581445A |
CN102223440A |
CN101719951A |
US20110319128A1</t>
  </si>
  <si>
    <t>CN105472163B |
CN104980590B |
CN107613111A |
CN105472163A |
CN105025169A |
CN104980590A</t>
  </si>
  <si>
    <t>接听来电 |
ecal模块 |
接听 |
通话功能 |
来电铃音 |
接收来电 |
来电提示 |
响铃模式 |
来电铃声 |
ecb数据 |
移动通信终端 |
处理来电 |
电话接入 |
通讯状态 |
终端调整</t>
  </si>
  <si>
    <t>用户设置 |
判断用户 |
判断移动 |
来电图标 |
hard clay |
用户执行 |
用户需要 |
处理单元</t>
  </si>
  <si>
    <t>自行设定 |
时间阈值 |
hard coding |
判断单元 |
第一时间 |
控制方法</t>
  </si>
  <si>
    <t>电源键 |
电子设备 |
控制装置</t>
  </si>
  <si>
    <t>3  2015.03.25 公开 公开
2015.04.22 实质审查的生效 实质审查的生效
IPC(主分类):H04M   1/725
申请日:20141224
2018.09.07 发明专利申请公布后的驳回 发明专利申请公布后的驳回
IPC(主分类):H04M   1/725
申请公布日:20150325</t>
  </si>
  <si>
    <t>CN201410811499.4</t>
  </si>
  <si>
    <t>一种内存优化方法及装置</t>
  </si>
  <si>
    <t>　本发明实施例提供一种内存优化方法及装置，其中方法包括：若检测到应用切换为后台应用，确定所述应用需释放颜色数据的图片对象；存储所述图片对象的颜色数据；释放所述图片对象的颜色数据所占用的内存。本发明可在较低硬件成本下，实现对终端设备运行内存的优化。</t>
  </si>
  <si>
    <t>一种内存优化方法，其特征在于，包括： 　　若检测到应用切换为后台应用，确定所述应用需释放颜色数据的图片对象； 　　存储所述图片对象的颜色数据； 　　释放所述图片对象的颜色数据所占用的内存。</t>
  </si>
  <si>
    <t>朱勇 |
邹鹏程</t>
  </si>
  <si>
    <t>2014/12/23</t>
  </si>
  <si>
    <t>　 随着智能操作系统在终端设备中的应用，如Android系统、IOS系统、WP系统在手机、平板、电视、车载、穿戴设备等终端上的应用，终端设备所具有的功能越来越多，随之带来的是终端设备系统运行时所需内存也越来越大。&lt;br/&gt;　 为了应对终端设备所需内存越来越大的情况，终端设备所配置的内存硬件的配置参数也越来越高；通过高配置的内存硬件，虽然能够解决终端设备系统运行时所需内存越来越大的问题，然而高配置的内存硬件带来了较大的硬件成本，无疑提高了终端设备的成本；如何在节省硬件成本的情况下，对终端设备的运行内存进行优化，成为了一个亟需解决的技术问题。</t>
  </si>
  <si>
    <t>　 本发明涉及内存管理技术领域，具体涉及一种内存优化方法及装置。</t>
  </si>
  <si>
    <t>[0051]　 本发明的发明人研究发现，应用尤其是有用户界面显示的应用中，很大一部分的内存是由应用的图片对象的颜色数据所占用；而终端设备系统中各种用户界面控件(如按钮、文本框、图片框、列表框、网格框等)的显示都依赖图片对象，往往每个用户控件都有多个图片对象，图片对象越大，图片对象的颜色数据所占用的内存也就越大；因此若能通过对应用的图片对象的颜色数据进行处理，使得应用的图片对象在不显示时(如应用切换为后台应用时)，对图片对象的颜色数据所占内存进行释放清理，在应用的图像对象进行显示时(如应用切换为前台应用时)，再对图片对象的颜色数据进行恢复，则可使得终端设备的运行内存得到极大优化。 [0052]　 图1为本发明实施例提供的内存优化方法的流程图，该方法主要描述如何进行图片对象的颜色数据所占内存的释放清理，该方法可应用于终端设备中，如手机，平板电脑，笔记本电脑等可进行内容显示的终端设备，参照图1，该方法可以包括： [0053]　 步骤S100、若检测到应用切换为后台应用，确定所述应用需释放颜色数据的图片对象； [0054]　 可选的，释放应用的图片对象的颜色数据所占用的内存的时机，可以为应用切换为后台应用时，如在任务管理器调度一个应用为后台应用时，本发明实施例可触发对该应用的图片对象的颜色数据所占用的内存进行释放； [0055]　 可选的，所确定的应用需释放颜色数据的图片对象可以为该应用的所有图片对象，也可以为设定的该应用的若干图片对象。 [0056]　 步骤S110、存储所述图片对象的颜色数据； [0057]　 可选的，本发明实施例在进行应用的图片对象的颜色数据所占用的内存的释放清理前，为便于后续该应用的图片对象的显示需要，本发明实施例可先将该应用的图片对象的颜色数据进行存储，以便后续恢复该应用的图片对象的颜色数据时使用； [0059]　 步骤S120、释放所述图片对象的颜色数据所占用的内存。 [0060]　 可选的，一个图片对象均对应有一个颜色数据对象，该颜色数据对象即为图片对象的颜色数据，存储了对应图片对象的像素信息；本发明实施例可直接删除图片对象对应的颜色数据对象，实现对图片对象的颜色数据所占用的内存的释放。 [0061]　 本发明实施例提供的内存优化方法，可在检测到应用切换为后台应用时，确定所述应用需释放颜色数据的图片对象，对所述图片对象的颜色数据进行存储后，释放所述图片对象的颜色数据所占用的内存，达到减小终端设备运行内存的目的。本发明实施例提供的内存优化方法，不限于内存硬件的配置，可在较低硬件成本下，实现对终端设备运行内存的优化，减小终端设备的运行内存。 [0062]　 可选的，应用需释放颜色数据的图片对象可进行预先设定，所设定的图片对象可以为应用处于后台应用时不用于绘图显示的图片对象，从而在应用切换为后台应用时，可将后台应用不用于绘图显示的图片对象的颜色数据所占用内存进行释放，达到减小终端设备运行内存的目的；显然，所设定的图片对象也可根据实际应用情况需要设定； [0063]　 本发明实施例可通过设置图片对象池实现应用中需释放颜色数据的图片对象的设定；图片对象池中可添加应用的图片对象，添加入图片对象池的应用的图片对象，表示该应用在切换为后台应用时，所加入图片对象池的图片对象的颜色数据需进行内存释放清理。 [0064]　 以安卓系统为例，添加应用的图片对象至图片对象池的方式可以为：在GraphicsJNI::createBitmap方法(安卓系统C/C++层创建图片的函数)中添加应用的图片对象到图片对象池中； [0065]　 可选的，本发明实施例可对应用的图片对象设置标识，通过图片对象标识与应用标识的对应关系，将加入图片对象池的图片对象与对应应用相关联，从而便于后续准确的从图片对象池中查找到应用所添加入图片对象池的图片对象。 [0066]　 可选的，已添加入图片对象池的应用的图片对象也可进行删除，以表示所删除的图片对象的颜色数据，在对应应用切换为后台应用时不需进行释放；以安卓系统为例，在图片对象池中删除应用的图片对象的方式可以为：在Bitmap.cpp的Bitmap_destructor方法和Bitmap_recycle方法(安卓系统C/C++层释放图片对象的函数)中，删除图片对象池里的应用要求主动释放的图片对象。 [0067]　 可以看出，本发明实施例可通过图片对象池对需要对颜色数据作内存优化的图片对象进行管理，若有某一应用的图片对象加入该图片对象池，则该应用在切换为后台应用时，所加入图片对象池的图片对象的颜色数据需进行内存释放清理。 [0068]　 可选的，基于上文描述的图片对象池管理方式，图2示出了本发明实施例提供的内存优化方法的另一流程图，参照图2，该方法可以包括： [0069]　 步骤S200、若检测到应用切换为后台应用，从图片对象池中查找所述应用所添加入所述图片对象池的图片对象，将所查找到的图片对象确定为所述应用需释放颜色数据的图片对象； [0070]　 步骤S200、存储所查找到的图片对象的颜色数据； [0071]　 步骤S210、释放已存储的图片对象的颜色数据所占用的内存。 [0072]　 可选的，为使得所存储的颜色数据与图片对象和应用能够对应，本发明实施例可为应用的图片对象设置图片对象标识，图片对象的颜色数据设置颜色数据标识，在存储应用的图片对象的颜色数据时，对应存储颜色数据标识与图片对象标识和应用标识的对应关系，从而表明当前存储的颜色数据属于哪个应用的哪个图片对象，以在后续恢复该应用的图片对象所释放的颜色数据时，能够准确的调取到所存储的该应用的图片对象的颜色数据。 [0073]　 可选的，存储图片对象的颜色数据的方式可以为：将所述图片对象的颜色数据(如byte数组)，序列化成设定文件系统或数据库中的数据内容，该数据内容与所述图片对象的颜色数据对应；在存储序列化后的颜色数据对应的数据内容时，可对应存储该数据内容的标识，与图片对象标识和应用标识的对应关系。 [0074]　 可选的，由于应用在切换为后台应用后，可能存在后台线程等对已释放颜色数据的应用的图片对象的访问，则本发明实施例可在检测到访问所述图片对象的指令时，对该指令进行拦截，并在恢复所述图片对象的颜色数据后，响应所拦截的指令，实现应用的图片对象的访问。 [0076]　 恢复所述图片对象的颜色数据的方式可以如图3所示，图3示出了本发明实施例提供的恢复图片对象的颜色数据的方法流程，参照图3，该方法可以包括： [0077]　 步骤S300、若检测到访问后台应用已释放颜色数据的图片对象的指令，对所述指令进行拦截； [0078]　 步骤S310、调取已存储的所述的图片对象的颜色数据； [0079]　 可选的，可根据颜色数据标识与图片对象标识和应用标识的对应关系，从设定文件系统或数据库中，确定与该后台应用的应用标识和该图片对象的图片对象标识对应的颜色数据标识，从而调取到所确定的颜色数据标识对应的颜色数据；已存储的所述的图片对象的颜色数据为所述图片对象释放内存的颜色数据。 [0080]　 可选的，若该颜色数据在存储时，序列化成设定文件系统或数据库中存储的数据内容，则本发明实施例可在确定颜色数据对应的数据内容后，将该数据内容反序列化成图片对象的颜色数据。 [0081]　 步骤S320、根据所调取的颜色数据，对所述图片对象的颜色数据进行恢复； [0082]　 可选的，可将颜色数据对象添加到对应的图片对象中，使得颜色数据对象与图片对象相关联，实现图片对象的颜色数据的恢复。 [0083]　 步骤S330、响应所述指令，访问所述图片对象。 [0084]　 可选的，在所述应用退出时，即所述应用不运行，则本发明实施例可删除已存储的序列化的颜色数据对应的数据内容。 [0085]　 发明实施例提供的内存优化方法，不限于内存硬件配置，可在较低硬件成本下，实现对终端设备运行内存的优化，减小终端设备运行内存。 [0086]　 下面对图片对象的颜色数据的恢复进行介绍；下文描述内容可与上文描述的内存优化方法相互对应参照。 [0087]　 图4为本发明实施例提供的内存优化方法的再一流程图，该方法可应用于终端设备，参照图4，该方法可以包括： [0088]　 步骤S400、若检测到应用切换为前台应用，调取已存储的所述应用的图片对象的被释放的颜色数据； [0089]　 其中，所述图片对象的颜色数据在所述应用的状态为后台应用时被存储后释放； [0090]　 可选的，可根据颜色数据标识与图片对象标识和应用标识的对应关系，从设定文件系统或数据库中，确定与该后台应用的应用标识和所述图片对象的图片对象标识对应的颜色数据标识，从而调取到所确定的颜色数据标识对应的颜色数据。 [0091]　 步骤S410、根据已调取的所述图片对象的颜色数据，对所述图片对象的颜色数据进行恢复。 [0092]　 图片对象的颜色数据可以为颜色数据对象，存储了对应图片对象的像素信息；本发明实施例可直接将颜色数据对象添加至对应的图片对象中，使得颜色数据对象与图片对象相关联，实现对图片对象已释放的颜色数据的恢复。 [0093]　 可选的，若颜色数据在存储时，进行了序列化处理；即图片对象的颜色数据，被序列化成设定文件系统或数据库中存储的与所述图片对象的颜色数据对应的数据内容；则本发明实施例可在调取已存储的所述图片对象的颜色数据时，将设定文件系统或数据库中存储的与所述应用的图片对象的颜色数据对应的数据内容，反序列化成所述图片对象的颜色数据。 [0094]　 本发明实施例提供的进行图片对象的颜色数据恢复的内存优化方法，对应前文描述的对图片对象的颜色数据所占内存的进行释放清理的内存优化方法，本发明实施例提供的释放图片对象的颜色数据，及恢复图片对象的颜色数据的内存优化方法，不限于内存硬件配置，可在较低硬件成本下，实现对终端设备运行内存的优化。 [0095]　 下面对本发明实施例提供的内存优化装置进行介绍，下文描述的内存优化装置可与上述描述的释放图片对象的颜色数据的内存优化方法相互对应参照。 [0096]　 图5为本发明实施例提供的内存优化装置的结构框图，该内存优化装置可应用于终端设备，参照图5，该内存优化装置可以包括： [0097]　 第一检测触发模块100，用于若检测到应用切换为后台应用，确定所述应用需释放颜色数据的图片对象； [0098]　 存储模块110，用于存储所述图片对象的颜色数据； [0099]　 释放模块120，用于释放所述图片对象的颜色数据所占用的内存。 [0100]　 可选的，图6示出了本发明实施例提供的内存优化装置的另一结构框图，结合图5和图6所示，该内存优化装置还可以包括： [0101]　 图片对象池管理模块130，用于预先在图片对象池中添加所述应用的图片对象，以表示所添加的图片对象的颜色数据，在所述应用切换为后台应用时需进行释放。 [0102]　 可选的，图7示出了本发明实施例提供的第一检测触发模块100的一种可选结构，参照图7，第一检测触发模块100可以包括： [0103]　 第一查找确定单元1001，用于从所述图片对象池中查找所述应用所添加入所述图片对象池的图片对象，将所查找到的图片对象确定为所述应用需释放颜色数据的图片对象。 [0104]　 可选的，图片对象池管理模块130，还可用于预先在所述图片对象池中，将已添加的所述应用的图片对象进行删除，以表示所删除的所述应用的图片对象的颜色数据，在所述应用切换为后台应用时不需进行释放。 [0105]　 可选的，图8示出了本发明实施例提供的存储模块110的一种可选结构，参照图8，存储模块110可以包括： [0106]　 序列化存储单元1101，用于将所述图片对象的颜色数据，序列化成设定文件系统或数据库中存储的与所述图片对象的颜色数据对应的数据内容。 [0107]　 可选的，图9示出了本发明实施例提供的内存优化装置的再一结构框图，结合图5和图9所示，该内存优化装置还可以包括： [0108]　 拦截模块140，用于若检测到访问所述图片对象的指令，拦截所述指令； [0109]　 颜色数据恢复模块150，用于恢复所述图片对象的颜色数据 [0110]　 响应模块160，用于在恢复所述图片对象的颜色数据后，对所述指令进行响应。 [0111]　 本发明实施例还可提供一种终端设备，包括上述所述的内存优化装置。 [0112]　 下面对本发明实施例提供的另一内存优化装置进行介绍，下文描述的内存优化装置可与上述描述的恢复图片对象的颜色数据的内存优化方法相互对应参照。 [0113]　 图10为本发明实施例提供的内存优化装置的又一结构框图，该内存优化装置可以应用于终端设备，参照图10，该内存优化装置可以包括： [0114]　 第二检测触发模块200，用于若检测到应用切换为前台应用，调取已存储的所述应用的图片对象的被释放的颜色数据； [0115]　 恢复模块210，用于根据已调取的所述图片对象的颜色数据，对所述图片对象的颜色数据进行恢复。 [0116]　 可选的，图11示出了本发明实施例提供的第二检测触发模块200的一种可选结构，参照图11，第二检测触发模块200可以包括： [0117]　 反序列化单元2001，用于将设定文件系统或数据库中存储的与所述图片对象的颜色数据对应的数据内容，反序列化成所述图片对象的颜色数据。 [0118]　 本发明实施例还提供一种终端设备，包括上述所述的内存优化装置。 [0119]　 本发明实施例提供的终端设备，可在检测到应用切换为后台应用时，确定所述应用需释放颜色数据的图片对象，存储所述图片对象的颜色数据，释放所述图片对象的颜色数据所占用的内存；并在检测到应用切换为前台应用时，调取已存储的所述应用的图片对象的被释放的颜色数据，根据已调取的所述图片对象的颜色数据，对所述图片对象的颜色数据进行恢复。 [0120]　 本发明不限于内存硬件配置，可在较低硬件成本下，实现对终端设备运行内存的优化。 [0121]　 本说明书中各个实施例采用递进的方式描述，每个实施例重点说明的都是与其他实施例的不同之处，各个实施例之间相同相似部分互相参见即可。对于实施例公开的装置而言，由于其与实施例公开的方法相对应，所以描述的比较简单，相关之处参见方法部分说明即可。</t>
  </si>
  <si>
    <t>本发明可在较低硬件成本下，实现对终端设备运行内存的优化。</t>
  </si>
  <si>
    <t>1.86</t>
  </si>
  <si>
    <t>DE3619613A1 |
KR20080097870A |
CN103853729A |
CN102215428A |
CN1909672A</t>
  </si>
  <si>
    <t>CN110704184B |
CN109891390B |
CN109274991B |
CN106056530B |
WO2019028912A1 |
WO2018032698 |
CN110914799A |
CN110704184A |
CN109891390A |
CN109274991A |
CN106056530A |
US20200219226A1 |
US20180247389A1 |
US10825130B2 |
US10636113B2</t>
  </si>
  <si>
    <t>4.51</t>
  </si>
  <si>
    <t>占用内存 |
内存释放 |
内存管理 |
释放图片 |
后台线程 |
对象池 |
释放内存 |
内存优化 |
任务管理器 |
运行内存</t>
  </si>
  <si>
    <t>文件系统 |
反序列化 |
恢复模块 |
数据设置 |
数据对象 |
数据内容 |
数据标识 |
数据库</t>
  </si>
  <si>
    <t>创建图片 |
删除图片 |
图片对象 |
对象标识 |
界面显示 |
添加入 |
hollow volume</t>
  </si>
  <si>
    <t>安卓系统 |
拦截模块 |
释放模块 |
应用标识 |
配置参数 |
触发模块 |
终端设备</t>
  </si>
  <si>
    <t>3  2015.03.25 公开 公开
2015.04.22 实质审查的生效 实质审查的生效
IPC(主分类):G06F   9/50
申请日:20141223
2018.12.28 发明专利申请公布后的驳回 发明专利申请公布后的驳回
IPC(主分类):G06F   9/50
申请公布日:20150325</t>
  </si>
  <si>
    <t>CN201410800482.9</t>
  </si>
  <si>
    <t>一种文字图像识别方法及装置</t>
  </si>
  <si>
    <t>　本发明实施例提供一种文字图像识别方法及装置，其中方法包括：获取待识别图像；确定所述待识别图像的全图频谱特征值；若所述全图频谱特征值大于阈值，则确定所述待识别图像为文字图像。本发明的文字图像识别方法，具有较高的识别准确性，且计算复杂度较低。</t>
  </si>
  <si>
    <t>一种文字图像识别方法，其特征在于，应用于电子设备，所述方法包括： 　　获取待识别图像； 　　确定所述待识别图像的全图频谱特征值； 　　若所述全图频谱特征值大于阈值，则确定所述待识别图像为文字图像。</t>
  </si>
  <si>
    <t>一种文字图像识别方法，其特征在于，应用于电子设备，所述方法包括： 　　获取待识别图像； 　　采用FFT变换算法确定所述待识别图像的全图频谱特征值； 　　若所述全图频谱特征值大于阈值，则确定所述待识别图像为文字图像； 　　其中，所述阈值表示的是文字图像所对应的全图频谱特征值，根据计算多种文字图像的全图频谱特征值后，取均值得到。</t>
  </si>
  <si>
    <t>朱巍巍 |
陈继</t>
  </si>
  <si>
    <t>2014/12/19</t>
  </si>
  <si>
    <t>2019/03/29</t>
  </si>
  <si>
    <t>G06K  9/00|G06K  9/54</t>
  </si>
  <si>
    <t>G06K9/482|G06K2209/01</t>
  </si>
  <si>
    <t>　 文字图像为常见的图像，如何识别一种图像为文字图像，对于文字图像的处理具有重要意义。例如，在图像采集应用(如拍照应用)中，文字为常见的图像采集对象，如果在进行文字图像采集时，能够检测出当前所采集的图像为文字图像，则可在图像采集过程中，调取文字图像的处理算法进行图像处理，优化最后的图像效果。&lt;br/&gt;　 目前识别文字图像的方式主要是采用识别图像中是否具有文字的方式进行，如果图像中有文字被识别出来，则判断当前的图像为文字图像；这种文字图像识别方式对于印刷体等规范字体具有较高的识别准确性，但是对于手写体等不规范的文字的识别准确性较低，并且由于文字识别算法的使用，使得文字图像的识别计算复杂度较高。</t>
  </si>
  <si>
    <t>　 本发明涉及图像处理技术领域，具体涉及一种文字图像识别方法及装置。</t>
  </si>
  <si>
    <t>[0060]　 本发明的发明人研究发现，文字为主的图像，由于文字的大小、排布都具有较强的规律性，因此其频域特性是显著的；而对于其他类型的图像(如风景图像等)，其频域分布相比较文字图像更多为低频区域；因此本发明实施例可通过对图像进行频域分析，从而识别图像为文字图像还是非文字图像；若是应用于拍照场景，则可区分出当前的拍照场景为文字场景还是非文字场景。 [0062]　 步骤S100、获取待识别图像； [0063]　 待识别图像可以为任意方式获取的图像，如电子设备正在采用图像采集装置进行拍照，则待识别图像可以为图像采集装置当前的取景图像或是已拍摄的图像；显然，本发明实施例也可对电子设备本地保存或者从网络获取的图像进行识别，则待识别图像可以为所调取的电子设备本地图像或者从网络下载的图像。 [0064]　 具体的，本发明实施例可获取所述电子设备的图像采集装置的取景图像，将所述取景图像确定为待识别图像； [0065]　 或，获取所述电子设备的图像采集装置所拍摄的图像，将所拍摄的图像确定为待识别图像； [0066]　 或，调取所述电子设备本地存储的图像，将所调取的本地存储的图像确定为待识别图像； [0067]　 或，获取所述电子设备从网络下载的图像，将所下载的图像确定为待识别图像。 [0068]　 需要说明的是，上述待识别图像的说明仅为举例式说明，其他方式获取的图像也可作为本发明实施例的待识别图像。 [0069]　 步骤S110、确定所述待识别图像的全图频谱特征值； [0070]　 可选的，本发明实施例可采用FFT(Fast Fourier Transformation，快速傅氏变换)变换算法，确定待识别图像的全图频谱特征值；显然，FFT变换算法仅为一种得到全图频谱特征值的可选方式，本发明实施例也可采用其他的可得到图像频域特性的算法。 [0071]　 本发明实施例确定待识别图像的全图频谱特征值的一种方式为对待识别图像进行FFT变换，得到待识别图像的频谱特性图，从而确定频谱特性图的最大频率，将该最大频率作为待识别图像的全图频谱特征值；这种方式虽然直接简单，但所确定的全图频谱特征值存在一定误差；本发明实施例提供的另一种方式为： [0072]　 对待识别图像进行检测区域划分，对各检测区域进行FTF变换，得到各检测区域对应的频谱特性图，从而将各频谱特性图的最大频率进行取均值处理，取得到的均值频率作为所述全图频谱特征值。 [0073]　 步骤S120、若所述全图频谱特征值大于阈值，则确定所述待识别图像为文字图像。 [0074]　 阈值表示的是文字图像所对应的全图频谱特征值，可根据计算多种文字图像的全图频谱特征值后，取均值得到。 [0075]　 本发明实施例提供的文字图像识别方法，在获取待识别图像后，可确定待识别图像的全图频谱特征值，并在所述全图频谱特征值大于阈值时，确定所述待识别图像为文字图像，实现文字图像的识别。由于文字图像具有显著的频域特性，因此本发明实施例提供的文字图像识别方法，通过待识别图像的全图频谱特征值进行文字图像的识别，具有较高的识别准确性，且由于未采用复杂算法实现文字图像的识别，因此文字图像识别的计算复杂度较低。可以看出，本发明实施例提供的文字图像识别方法，基于文字图像的频域特性实现文字图像的识别，相比现有技术具有较高的识别准确性，且计算复杂度较低。 [0076]　 可选的，本发明实施例在确定待识别图像为文字图像后，可调用文字图像相应的处理算法，对该待识别图像进行处理，从而优化该待识别图像的成像效果。 [0077]　 图2为本发明实施例提供的文字图像识别方法的另一流程图，参照图2，该方法可以包括： [0078]　 步骤S200、获取待识别图像； [0079]　 步骤S210、从所述待识别图像中选取多个检测区域； [0080]　 可选的，本发明实施例可随机从待识别图像中选取多个检测区域； [0081]　 可选的，由于FFT变换对于图像分辨率具有要求，因此本发明实施例可设定检测区域的分辨率，所设定的检测区域的分辨率应至少满足FFT变换对于图像分辨率的要求；从而以设定的检测区域的分辨率作为所选取的各检测区域的分辨率，根据待识别图像的分辨率及设定的检测区域的分辨率，可确定待识别图像可被划分的检测区域数量，从而从待识别图像中选取出多个检测区域； [0082]　 具体的，本发明实施例可根据待识别图像的分辨率及设定的检测区域的分辨率，确定所述多个检测区域在所述待识别图像中的行数和列数，从而以所述行数和列数将所述待识别图像划分为对应的所述多个检测区域，采样所划分的各检测区域，实现从所述待识别图像中选取多个检测区域。例如，FFT变换时，要求图像区域的分辨率为2n，在确定了待识别图像的分辨率后，则可确定待识别图像所能划分的检测区域数量，进而可确定所述多个检测区域在所述待识别图像中的行数和列数，对以行数和列数划分好的检测区域进行采样，则可实现从所述待识别图像中选取多个检测区域。 [0083]　 为便于理解，图3示出了选取检测区域的示意图，参照图3，图a为所获取的待识别图像，本发明实施例可以待识别图像的分辨率及设定的检测区域的分辨率，确定所述多个检测区域在所述待识别图像中的行数和列数为3*3，进而以3*3将图a划分成9个检测区域，采样所划分的各检测区域，实现多个检测区域的选取。 [0084]　 步骤S220、分别对各检测区域进行FTF变换，得到各检测区域对应的频谱特性图； [0085]　 步骤S230、确定各频谱特性图的最大频率； [0086]　 可选的，所确定的各频谱特性图的最大频率可以为，各频谱特性图中除直流分量外能量最大的频率；对应的，本发明实施例可在得到各检测区域对应的频谱特性图后，将各频谱特性图的直流分量置零，将直流分量置零后的各频谱特性图进行归一化处理，从而确定归一化处理后的各频谱特性图的最大频率。 [0087]　 步骤S240、将各频谱特性图的最大频率进行取均值处理，得到均值频率，将所述均值频率确定为所述全图频谱特征值； [0088]　 步骤S250、若所述全图频谱特征值大于阈值，则确定所述待识别图像为文字图像。 [0089]　 可选的，若所述全图频谱特征值不大于阈值，则确定所述待识别图像为非文字图像。 [0090]　 图2所示方法的一个应用为：在手机摄像头拍摄文字图像时，可采用本发明实施例所提供的文字图像识别方法进行文字图像的识别，从而调用相应的图像处理算法进行文字图像处理，优化文字图像的成像效果。 [0091]　 图4示出了一个应用示意图，手机的摄像头拍摄图像时，手机内置的处理芯片可获取摄像头所采集的图像，从该图像中选取多个检测区域，分别对各检测区域进行FTF变换，得到各检测区域对应的频谱特性图；将各将频谱特性图的直流分量置零，将直流分量置零后的各频谱特性图进行归一化处理，确定归一化处理后的各频谱特性图的最大频率；将各频谱特性图的最大频率进行取均值处理，得到均值频率；判断该均值频率是否大于阈值，并在大于阈值时，确定手机摄像头当前拍摄的图像为文字图像，从而调用相应的文字图像处理算法对所拍摄的文字图像进行优化处理，提高文字图像的成像效果。 [0092]　 显然，本发明实施例所提供的文字图像识别方法，也可对电子设备本地存储图像或网络下载图像进行识别。 [0093]　 图5示出了本发明实施例提供的文字图像识别方法的再一流程图，参照图5，该方法可以包括： [0094]　 步骤S300、获取待识别图像； [0095]　 步骤S310、对所述待识别图像进行FTF变换，得到所述待识别图像的频谱特性图； [0096]　 步骤S320、将所述待识别图像的频谱特性图的最大频率确定为所述全图频谱特征值； [0097]　 可选的，本发明实施例可确定待识别图像的频谱特性图中，除直流分量外能量最大的频率为所述全图频谱特征值；具体的，本发明实施例可将待识别图像的频谱特性图的直流分量置零，将直流分量置零后的待识别图像的频谱特性图进行归一化处理，确定归一化处理后的待识别图像的频谱特性图的最大频率。 [0098]　 步骤S330、若所述全图频谱特征值大于阈值，则确定所述待识别图像为文字图像。 [0099]　 可选的，若所述全图频谱特征值不大于阈值，则确定所述待识别图像为非文字图像。 [0100]　 相比于图2所示方法，图5所示方法采用对整张待识别图像进行FTF变换，以待识别图像的频谱特性图的最大频率作为所述全图频谱特征值，从而进行图像频域特性与文字图像频域特性的判断比对，实现文字图像的识别。图5所示方法虽然更为简单，但其准确性稍低于图2所示方法。 [0101]　 值得注意的是，无论图2所示方法和图5所示方法均是基于文字图像的频域特性实现文字图像识别，均为图1所示方法的可选实现方式。 [0102]　 图5所示方法的一个应用为：手机的摄像头拍摄图像时，手机内置的处理芯片可获取摄像头所采集的图像，对该图像进行FTF变换，得到该图像的频谱特性图，对该频谱特性图的直流分量置零，将直流分量置零后的频谱特性图进行归一化处理，确定归一化处理后的频谱特性图的最大频率，判断该最大频率是否大于阈值，并在大于阈值时，确定手机摄像头当前拍摄的图像为文字图像，从而调用相应的文字图像处理算法对所拍摄的文字图像进行优化处理，提高文字图像的成像效果。 [0103]　 显然，本发明实施例所提供的文字图像识别方法，也可对电子设备本地存储图像或网络下载图像进行识别。 [0104]　 本发明实施例提供的文字图像识别方法，基于文字图像的频域特性实现文字图像的识别，相比现有技术具有较高的识别准确性，且计算复杂度较低。 [0105]　 下面对本发明实施例提供的文字图像识别装置进行介绍，下文描述的文字图像识别装置可与上文描述的文字图像识别方法相互对应参照。 [0107]　 获取模块100，用于获取待识别图像； [0108]　 特征值确定模块200，用于确定所述待识别图像的全图频谱特征值； [0109]　 识别确定模块300，用于若所述全图频谱特征值大于阈值，则确定所述待识别图像为文字图像。 [0110]　 可选的，获取模块100可具体用于获取所述电子设备的图像采集装置的取景图像，将所述取景图像确定为待识别图像；或，获取所述电子设备的图像采集装置所拍摄的图像，将所拍摄的图像确定为待识别图像；或，调取所述电子设备本地存储的图像，将所调取的本地存储的图像确定为待识别图像；或，获取所述电子设备从网络下载的图像，将所下载的图像确定为待识别图像。 [0111]　 可选的，识别确定模块300还可用于若所述全图频谱特征值不大于阈值，则确定所述待识别图像为非文字图像。 [0112]　 可选的，图7示出了本发明实施例提供的文字图像识别装置的另一结构框图，结合图6和图7所示，该文字图像识别装置还可以包括： [0113]　 图像处理模块400，用于在确定待识别图像为文字图像后，调用文字图像相应的处理算法，对待识别图像进行处理，以优化待识别图像的成像效果。 [0114]　 可选的，图8示出了本发明实施例提供的特征值确定模块200的一种可选结构，参照图8，特征值确定模块200可以包括： [0115]　 选取单元210，用于从所述待识别图像中选取多个检测区域； [0116]　 第一变换单元211，用于分别对各检测区域进行FTF变换，得到各检测区域对应的频谱特性图； [0117]　 第一频率确定单元212，用于确定各频谱特性图的最大频率； [0118]　 均值确定单元213，用于将各频谱特性图的最大频率进行取均值处理，得到均值频率，将所述均值频率确定为所述全图频谱特征值。 [0119]　 可选的，图9示出了本发明实施例提供的选取单元210的一种可选结构，参照图9，选取单元210可以包括： [0120]　 行列确定子单元2101，用于根据所述待识别图像的分辨率及设定的检测区域的分辨率，确定所述多个检测区域在所述待识别图像中的行数和列数； [0121]　 划分采样子单元2102，用于以所述行数和列数将所述待识别图像划分为对应的所述多个检测区域，采样所划分的各检测区域。 [0122]　 可选的，选取单元210还可用于随机从所述待识别图像中选取多个检测区域。 [0123]　 可选的，图10示出了本发明实施例提供的第一频率确定单元212的一种可选结构，参照图10，第一频率确定单元212可以包括： [0124]　 置零子单元2121，用于将各频谱特性图的直流分量置零； [0125]　 归一子单元2122，用于将直流分量置零后的各频谱特性图进行归一化处理； [0126]　 最大频率确定子单元2123，用于确定归一化处理后的各频谱特性图的最大频率。 [0127]　 可选的，图11示出了本发明实施例提供的特征值确定模块200的另一种可选结构，参照图11，特征值确定模块200可以包括： [0128]　 第二变换单元220，对所述待识别图像进行FTF变换，得到所述待识别图像的频谱特性图； [0129]　 第二频率确定单元221，用于将所述待识别图像的频谱特性图的最大频率确定为所述全图频谱特征值。 [0130]　 可选的，第二频率确定单元221也可具有图10所示结构，具体可采用置零子单元将待识别图像的频谱特性图的直流分量置零，采用归一子单元将直流分量置零后的待识别图像的频谱特性图进行归一化处理，采用最大频率确定子单元确定归一化处理后的待识别图像的频谱特性图的最大频率。 [0131]　 本发明实施例还可提供一种电子设备，该电子设备可以包括上述所述的文字图像识别装置。该电子设备在采用摄像头拍摄图像时，可采用上述所述的文字图像识别装置对所拍摄的图像进行文字图像识别，从而在识别到所拍摄的图像为文字图像后，电子设备可调用相应的图像处理算法对所拍摄的图像进行优化处理，提高所拍摄的图像的成像效果。 [0132]　 本发明基于文字图像的频域特性实现文字图像的识别，相比现有技术具有较高的识别准确性，且计算复杂度较低。 [0133]　 本说明书中各个实施例采用递进的方式描述，每个实施例重点说明的都是与其他实施例的不同之处，各个实施例之间相同相似部分互相参见即可。对于实施例公开的装置而言，由于其与实施例公开的方法相对应，所以描述的比较简单，相关之处参见方法部分说明即可。</t>
  </si>
  <si>
    <t>本发明的文字图像识别方法，具有较高的识别准确性，且计算复杂度较低。</t>
  </si>
  <si>
    <t>CN103745722A |
CN103559697A |
CN101013516A |
CN1973300A</t>
  </si>
  <si>
    <t>CN107203764B |
CN107203764A</t>
  </si>
  <si>
    <t>CN104463136B</t>
  </si>
  <si>
    <t>图像识别方法 |
待识别图像 |
优化处理 |
字图像 |
文字图像 |
图像处理技术 |
文字识别算法 |
文字图像识别 |
图像采集装置</t>
  </si>
  <si>
    <t>图像频域 |
归一化处理 |
特征值 |
快速傅氏变换 |
计算复杂度 |
均值频率 |
high lift system |
直流分量 |
high level system |
最大频率 |
第一频率</t>
  </si>
  <si>
    <t>图像区域 |
图像处理算法 |
图像效果 |
图像分辨率 |
图像处理 |
分辨率 |
检测区域</t>
  </si>
  <si>
    <t>摄像头拍摄图像 |
取景图像 |
确定单元 |
子单元 |
电子设备</t>
  </si>
  <si>
    <t>5  2015.03.25 公开 公开
2015.04.22 实质审查的生效 实质审查的生效
IPC(主分类):G06K   9/00
申请日:20141219
2019.03.29 授权 授权
2020.02.07 专利权人的姓名或者名称、地址的变更 专利权人的姓名或者名称、地址的变更
号牌文件类型代码=1602
号牌文件序号=10182700431006
IPC(主分类)=G06K   9/00
变更事项=专利权人
变更前=中科创达软件股份有限公司
变更后=中科创达软件股份有限公司
变更事项=地址
变更前=100191 北京市海淀区龙翔路甲1号泰翔商务楼4层401-409
变更后=100083 北京市海淀区清华东路9号创达大厦1层101-105室（东升地区）
2021.05.07 专利权的转移 专利权的转移
变更事项=专利权人/地址
变更前权利人=中科创达软件股份有限公司/100083 北京市海淀区清华东路9号创达大厦1层101-105室（东升地区）
变更后权利人=南京旭锐软件科技有限公司/210012 江苏省南京市雨花台区软件大道109号4栋601室
登记生效日=2021.04.25</t>
  </si>
  <si>
    <t>CN201410796147.6</t>
  </si>
  <si>
    <t>一种拨号键盘信息提示方法及系统</t>
  </si>
  <si>
    <t>　本发明实施例提供一种拨号键盘信息提示方法及系统，所述方法包括：实时监听拨号键盘中是否存在号码输入，当拨号键盘存在号码输入，则提取已输入的号码作为待定号码段；利用预设的匹配分析策略对待定号码段进行匹配分析，得到提示信息；建立信息显示窗口，将所述提示信息显示到所述显示窗口中。</t>
  </si>
  <si>
    <t>一种拨号键盘信息提示方法，其特征在于，所述方法包括： 　　实时监听拨号键盘中是否存在号码输入，当拨号键盘存在号码输入，则提取已输入的号码作为待定号码段； 　　利用预设的匹配分析策略对待定号码段进行匹配分析，得到提示信息； 　　建立信息显示窗口，将所述提示信息显示到所述显示窗口中。</t>
  </si>
  <si>
    <t>张佳威 |
耿增强</t>
  </si>
  <si>
    <t>2014/12/18</t>
  </si>
  <si>
    <t>　 在当前，可以说手机已经代替传统的固定电话，成为生活中最主要的通信工具，同时也成为了日常必需品。近年随着智能操作系统的兴起，手机的功能也越发丰富和多样化，早已超越了单纯的通信工具的范畴。不过即使如此，传统的电话拨打/接听功能，依然是手机的核心功能之一，至今还无法被替代。&lt;br/&gt;　 利用手机拨打电话时，如果手机的通讯录中已经保存了想要拨打的电话号码，那么就可以调用通讯录直接拨打，无需重新拨号输入该号码。调用通讯录直接拨打电话，也是手机最基本的功能之一。不过很显然的是，上述方式仅限于在通讯录中预先保存了该号码的基础上，才能够有效。若要利用手机拨打未保存在通讯录中的电话号码，则只能通过最传统的电话拨打方式完成，即利用数字拨号键盘手动拨号输入需要拨打的电话号码。可见，电话最原始的使用方式，时至今日依然在沿用。&lt;br/&gt;　 使用拨号键盘拨打电话的方式，目前虽然已经不经常在手机中被使用，但在功能上来讲，拨号键盘却也依然不可或缺，而且无法被新式功能完全取代。但是手动输入号码的传统过程，相对于时下逐渐趋于智能化、自动化、简洁直观的操作方式，显得繁琐而其容易发生错误。加之该功能用户的使用频率的低，熟练程度下降，拨号输入的发生错误的可能性将更高，容易出现误拨电话，给用户造成尴尬不便，乃至经济上的损失。显然现有技术当中，缺少对于手机拨号键盘进行优化的技术方案。</t>
  </si>
  <si>
    <t>　 本发明涉及通信技术领域，特别涉及一种拨号键盘信息提示方法及系统。</t>
  </si>
  <si>
    <t>[0045]　 本发明当中，将在拨号键盘上建立一个显示窗口，并在显示窗口中显示相关的提示信息，从而提高了拨号键盘的易用性，对拨号键盘进行了合理的优化。参见图1所示，为本发明所述方法的具体实施例。本实施例中，所述方法包括以下步骤： [0046]　 步骤101、实时监听拨号键盘中是否存在号码输入，当拨号键盘存在号码输入，则提取已输入的号码作为待定号码段。 [0047]　 手机拨号键盘如图2A所示。本实施例中将通过手机的智能系统对拨号键盘进行监听，判断拨号键盘是否存在号码的输入。如果手机用户向拨号键盘输入了任何号码，则将已输入的号码提取作为待定号码段。 [0048]　 本实施例中，对拨号键盘的监听和待定号码段的提取，是实时进行的。甚至是在用户输入号码的过程当中，依然会随着用户的输入实时的进行待定号码段的提取，当已输入的号码发生变更，则重新提取已输入的号码作为待定号码段；所述变更包括增加或减少。 [0049]　 例如在用户利用拨号键盘连续输入数字1、2、3的过程中，当用户首先输入数字“1”，则系统会监听到这一输入行为，所以提取已输入的号码“1”作为待定号码段。随后用户再输入数字“2”，系统仍然会监听到这一输入行为，此时已输入的号码为“12”，则重新提取已输入的号码“12”作为待定号码段。同样，在输入数字“3”后，再重新提取已输入的号码“123”作为待定号码段。同理的，如果用户删除最后的输入的数字“3”，则已输入的号码将重新变为“12”，则重新提取已输入的号码“12”作为待定号码段。 [0050]　 步骤102、利用预设的匹配分析策略对待定号码段进行匹配分析，得到提示信息。 [0051]　 本实施例中，对于待定号码段的分析，可以包括分析号码位数，分析号码归属地和分析号码所述运营商三种。而上述三者可以按照任意的组合形式集合在所述匹配分析策略当中。当然能够通过待定号码段，分析出其他种类提示信息的分析手段，同样可以集合到所述匹配分析策略当中。 [0052]　 所述对待定号码段位数的分析，也就是分析待定号码段中包括多少个数字。具体的，可通过匹配分析策略计算待定号码段的号码位数，并将号码位数的数值作为提示信息。在我国，一般手机号码是11位数字，固定电话号码是包括3～4位的区号和7～8位的电话号码。所以将待定号码段的位数作为提示信息，可以提示用户输入的号码位数是否正确，避免多输入或者少输入，导致无法正确拨打的情况。 [0053]　 本实施例中，还可以预先建立号码归属地查询表，并向所述号码归属地查询表查询待定号码段的归属地。如果查询得到所述待定号码段的归属地，则将所述归属地名称作为提示信息；否则如果已输入的待定号码段过短或者错误，无法显示出归属地信息，则提示信息为空。 [0054]　 或者，本实施例中可以预先建立号码运营商查询表，并向所述号码运营商查询表查询待定号码段的运营商。如果查询得到所述待定号码段的运营商，则将所述运营商名称作为提示信息；否则如果已输入的待定号码段过短或者错误，无法显示出运营商信息，则提示信息为空。 [0055]　 步骤103、建立信息显示窗口，将所述提示信息显示到所述显示窗口中。 [0056]　 参见图2B所示，所述显示窗口中显示的数字10，即已输入的待定号码段的位数。或者通过待定号码段的前三位数字“186”也可以判断，该号码所述运营商是“中国联通”，本实施例中也可将“中国联通”作为提示信息显示到显示窗口中(图中未示出此情况)。 [0058]　 参见图3所示，为本发明所述拨号键盘信息提示系统的具体实施例。本实施例中所述系统用于实现图1所示实施例中所述的方法，所以图1所示实施例中的相应描述同样适用于本实施例当中。本实施例中所述系统包括： [0059]　 监听模块，用于实时监听拨号键盘中是否存在号码输入，当拨号键盘存在号码输入，则提取已输入的号码作为待定号码段。 [0060]　 所述监听模块包括： [0061]　 实时监听单元，用于实时监听拨号键盘中是否存在号码输入或号码变更；所述变更包括增加或减少。 [0062]　 提取单元，用于在拨号键盘存在号码输入时提取已输入的号码作为待定号码段；或者在已输入的号码变更时重新提取已输入的号码作为待定号码段。 [0063]　 分析模块，用于利用预设的匹配分析策略对待定号码段进行匹配分析，得到提示信息； [0064]　 所述分析模块包括： [0065]　 位数单元，用于计算待定号码段的号码位数。 [0066]　 归属地单元，用于预先建立号码归属地查询表，并向所述号码归属地查询表查询待定号码段的归属地。 [0067]　 运营商单元，用于预先建立号码运营商查询表，并向所述号码运营商查询表查询待定号码段的运营商。 [0068]　 信息单元，用于将号码位数的数值作为提示信息；在查询得到所述待定号码段的归属地时，将所述归属地名称作为提示信息；否则提示信息为空；在查询得到所述待定号码段的运营商时，将所述运营商名称作为提示信息；否则提示信息为空。 [0069]　 显示模块，用于建立信息显示窗口，将所述提示信息显示到所述显示窗口中。</t>
  </si>
  <si>
    <t>WO2001061447 |
CN102394960A |
CN101222719A |
CN101068269A |
CN101001464A |
CN1968465A</t>
  </si>
  <si>
    <t>CN107566648B |
CN112133019A |
CN107566648A</t>
  </si>
  <si>
    <t>通讯录 |
电话号码 |
手机用户 |
手机拨打电话 |
电话拨打 |
手机号码 |
手机拨打 |
固定电话号码 |
提示信息 |
固定电话</t>
  </si>
  <si>
    <t>号码输入 |
输入号码 |
显示提示 |
信息提示 |
手动输入 |
拨号键盘 |
输入数字 |
用户输入 |
拨号输入 |
手机拨号键盘 |
信息显示窗口 |
显示窗口</t>
  </si>
  <si>
    <t>归属地信息 |
号码归属 |
号码段 |
归属地 |
运营商 |
信息单元</t>
  </si>
  <si>
    <t>用户删除 |
匹配分析 |
实时监听 |
监听模块</t>
  </si>
  <si>
    <t>3  2015.03.25 公开 公开
2015.04.22 实质审查的生效 实质审查的生效
IPC(主分类):G06F   3/0481
申请日:20141218
2019.02.01 发明专利申请公布后的驳回 发明专利申请公布后的驳回
IPC(主分类):G06F   3/0481
申请公布日:20150325</t>
  </si>
  <si>
    <t>CN201410795404.4</t>
  </si>
  <si>
    <t>一种基于多姿态识别的人脸验证方法及装置</t>
  </si>
  <si>
    <t>　本发明提供一种基于多姿态识别的人脸验证方法及装置，其中基于多姿态识别的人脸验证方法包括：获取同一张人脸在至少两种不同姿态下的待验证人脸图像；对每个待验证人脸图像进行特征提取，得到每个待验证人脸图像的特征；依据每个待验证人脸图像的特征，对每个待验证人脸图像进行姿态识别，得到每个待验证人脸图像的姿态类别；将每个待验证人脸图像的特征与人脸图像库中具有相同姿态类别的人脸图像的特征进行匹配，得到匹配结果；当匹配结果表明匹配时，获取待验证人脸图像的身份信息，这样通过对不同姿态下的待验证人脸图像的验证来获取待验证人脸图像的身份信息，降低姿态因素对人脸验证的影响，提高人脸验证的准确度。</t>
  </si>
  <si>
    <t>一种基于多姿态识别的人脸验证方法，其特征在于，包括： 　　获取同一张人脸在至少两种不同姿态下的待验证人脸图像； 　　对每个所述待验证人脸图像进行特征提取，得到每个所述待验证人脸图像的特征； 　　依据每个所述待验证人脸图像的特征，对每个所述待验证人脸图像进行姿态识别，得到每个所述待验证人脸图像的姿态类别； 　　将每个所述待验证人脸图像的特征与预先建立的人脸图像库中具有相同所述姿态类别的人脸图像的特征进行匹配，得到匹配结果； 　　当所述匹配结果表明至少一个所述待验证人脸图像的特征与预先建立的人脸图像库中具有相同所述姿态类别的人脸图像的特征匹配时，获取所述待验证人脸图像的身份信息； 　　当所述匹配结果表明每个所述待验证人脸图像的特征与预先建立的人脸图像库中具有相同所述姿态类别的人脸图像的特征都不匹配时，指示人脸验证失败。</t>
  </si>
  <si>
    <t>一种基于多姿态识别的人脸验证方法，其特征在于，包括： 　　获取同一张人脸在至少两种不同姿态下的待验证人脸图像；其中，获取同一张人脸在至少两种不同姿态下的待验证人脸图像包括：获取一种姿态下的待验证人脸图像，再对其进行镜像处理生成至少两种不同姿态下的待验证人脸图像； 　　对每个所述待验证人脸图像进行特征提取，得到每个所述待验证人脸图像的特征； 　　依据每个所述待验证人脸图像的特征，对每个所述待验证人脸图像进行姿态识别，得到每个所述待验证人脸图像的姿态类别；所述得到每个所述待验证人脸图像的姿态类别包括：利用待验证人脸图像的特征、待确定的待验证人脸图像的姿态类别、人脸图像库的特征和人脸图像库的姿态类别建立含有缺失项的低秩矩阵，其中人脸图像库中存储有已知身份和姿态的人脸图像；对低秩矩阵求解，以确定待验证人脸图像的姿态类别； 　　将每个所述待验证人脸图像的特征与预先建立的人脸图像库中具有相同所述姿态类别的人脸图像的特征进行匹配，得到匹配结果； 　　当所述匹配结果表明至少一个所述待验证人脸图像的特征与预先建立的人脸图像库中具有相同所述姿态类别的人脸图像的特征匹配时，获取所述待验证人脸图像的身份信息； 　　当所述匹配结果表明每个所述待验证人脸图像的特征与预先建立的人脸图像库中具有相同所述姿态类别的人脸图像的特征都不匹配时，指示人脸验证失败。</t>
  </si>
  <si>
    <t>蔡苗苗 |
谢衍涛 |
陈继</t>
  </si>
  <si>
    <t>蔡苗苗</t>
  </si>
  <si>
    <t>2018/03/06</t>
  </si>
  <si>
    <t>G06K  9/64|G06K  9/46</t>
  </si>
  <si>
    <t>G06K  9/64</t>
  </si>
  <si>
    <t>G06K9/00228|G06K9/00268</t>
  </si>
  <si>
    <t>　 人脸验证技术是计算机识别领域非常活跃的研究课题，主要包括三个技术环节：预处理、人脸特征提取和分类器设计。由于人脸验证技术在人脸识别中的优势，人脸验证技术在安全领域得到较为广泛的应用，但仍然存在许多不确定的因素制约着人脸验证技术的应用和发展。&lt;br/&gt;　 例如，姿态因素：在不同姿态下人脸图像会发生变化，部分面部特征会被遮挡；光照因素：不同强度和方向的光照下人脸图像也会发生很大的变化；情绪因素：由于人在不同的情绪下表现出来的不同的表情也会引起人脸表面轮廓和纹理的变化等，这些因素都影响着人脸验证的准确度。&lt;br/&gt;　 其中上述姿态因素严重影响多姿态下人脸验证的准确度，为此本发明提供一种基于多姿态识别的人脸验证方法及装置，用于提高多姿态下人脸验证的准确度。</t>
  </si>
  <si>
    <t>　 本发明涉及人脸识别技术领域，特别涉及一种基于多姿态识别的人脸验证方法及装置。</t>
  </si>
  <si>
    <t>[0049]　 请参阅图1，其示出了本发明实施例提供的一种基于多姿态识别的人脸验证方法的一种流程图，可以包括以下步骤： [0050]　 101：获取同一张人脸在至少两种不同姿态下的待验证人脸图像。在本发明实施例中，不同姿态可以根据人脸的相对于正面时的旋转角度来确定，在本发明实施例中可以首先获取一种姿态下的待验证人脸图像，再对其进行镜像处理来生成多种姿态下的待验证人脸图像，这样可以提供更多的验证信息，提高验证准确度。 [0051]　 102：对每个待验证人脸图像进行特征提取，得到每个待验证人脸图像的特征。 [0052]　 其中特征提取是计算机视觉和图像处理中的一个关键步骤，用于使用计算机提取图像信息来决定每个图像的点是否属于一个图像特征。特征提取的最终结果是把图像上的点分为不同的子集，这些子集往往属于孤立的点、连续的曲线或者连续的区域。 [0053]　 目前特征提取的方式有多种，如局部特征提取，基于算子的特征提取等。本发明实施例提供一种特征提取的可行方式：采用局部线性嵌入(Locally Linear Embedding，LLE)方法对待验证人脸图像进行维数约减，以得到待验证人脸图像的特征。 [0054]　 LLE方法是一种局部流行学习算法，其主要思想是通过保持数据的局部领域结果来获取高维数据的低维数据，所述低维数据即通过LLE方法得到的特征，下面简单介绍下LLE方法的流程： [0055]　 首先，将待验证人脸图像转换成样本X＝[x1,x2,…,xn]，计算样本xi的邻域，样本点xi的邻域由样本点xi和距离样本点xi的最近的K个邻域构成，其中n是样本的总个数，K为一个经验值，是选取最相近的邻域的个数； [0056]　 其次，在样本xi的邻域中计算重构权Wij使得重构误差最小：重构权Wij的计算公式其中W为权值矩阵，通过对的求解可以得到重构权Wij，j＝1,2,…,K； [0057]　 最后，根据权值矩阵W构造样本xi的低维嵌入向量yi并使得重构误差最小，低维嵌入样本点yi的计算公式j＝1,2,…,K。 [0058]　 低维嵌入样本yi即是样本点xi经过维数降低后的样本，低维嵌入样本[y1,y2,…,yn]构成的矩阵即是待验证人脸图像的特征。 [0059]　 103：依据每个待验证人脸图像的特征，对每个待验证人脸图像进行姿态识别，得到每个待验证人脸图像的姿态类别。 [0060]　 其中姿态类别用于指示人脸处于何种姿态，为了对不同姿态进行区分，本发明实施例中可以采用不同标识符来表示姿态类别，如数值或者图形标记等。 [0061]　 在本发明实施例中，得到姿态类别的一种可行方式是：利用待验证人脸图像的特征、待确定的待验证人脸图像的姿态类别、人脸图像库的特征和人脸图像库的姿态类别建立含有缺失项的低秩矩阵，其中人脸图像库中存储有已知身份和姿态的人脸图像；对低秩矩阵求解，以确定待验证人脸图像的姿态类别。具体过程如下： [0062]　 将上述待验证人脸图像的特征、待确定的待验证人脸图像的姿态类别、人脸图像库的特征和人脸图像库的姿态类别以向量来表示，假设待验证人脸图像的特征的向量为S＝[s1,s2,…,sm]，其姿态类别的向量为t＝(t1,t2,…,tm)，姿态类别的向量为未知向量，为最终要计算的数值，人脸图像库的特征的向量为P＝[p1,p2,…,pn]，其姿态类别的向量为k＝(k1,k2,…,kn)，利用这四个向量得到含有缺失项的低秩矩阵B： [0063]　 其中缺失项即为未知向量t，m为待验证人脸图像的个数，si为每个待验证人脸图像的特征向量，ti为每个待验证人脸图像的姿态类别，n为人脸图像库中人脸图像的个数，pi为人脸图像库中每个人脸图像的特征向量，ki为人脸图像库中每个人脸图像的姿态类别。 [0064]　 利用低秩矩阵填充理论求解，求解过程因此可以转换为如下秩最小化问题： [0065]　 其中rank(A)表示矩阵A的秩，矩阵A是秩最小化问题的目标矩阵，是将低秩矩阵B中未知向量t补充后的低秩矩阵B的近似矩阵，Ω是一个域，表示B中不缺失项的位置，PΩ表示一个投影映射： [0066]　  [0067]　 则上述秩最小化问题可以转变为： [0068]　  [0069]　 又由于这一问题为NP(完全问题)，因此可以将转变后的秩最小化问题松弛到核范数最小化问题： [0070]　  [0071]　 至此可以采用奇异值阈值算法进行求解，得到未知向量t的取值，即可以确定待验证人脸图像的姿态类别。 [0072]　 104：将每个待验证人脸图像的特征与预先建立的人脸图像库中具有相同姿态类别的人脸图像的特征进行匹配，得到匹配结果。 [0073]　 在得到待验证人脸图像的姿态类别后，依据所得到的姿态类别从预先建立的人脸图像库中获取该姿态类别的人脸图像的特征，将所获取的人脸图像的特征与待验证人脸图像的特征进行匹配，即将具有相同姿态类别的人脸图像的待验证人脸图像的特征进行匹配。如待验证人脸图像的姿态类别为人脸正对前方(人脸正面)，则从人脸图库中获取人脸正面的人脸图像的特征进行匹配。 [0074]　 在本发明实施例中姿态类别可以采用数值或者图形标记等进行标识，那么在获取人脸图像库中的人脸图像时可以采用表示姿态类别的数值或者图形标记进行查找。例如表示待验证人脸图像的姿态类别的数值为1，则从人脸图像库中查找数值1对应的人脸图像的特征进行匹配。 [0075]　 如图2所示，待验证人脸图像通过上述低秩矩阵的求解过程，得到待验证人脸图像的姿态类别，并从人脸图像库中获取到具有相同姿态类别的人脸图像。 [0076]　 在这里需要注意的一点是，所谓相同姿态类别并不要求待验证人脸图像和人脸图像的人脸旋转角度完全相同，而是当待验证人脸图像和人脸图像的人脸旋转角度之差在预设角度范围内时，则可以认为待验证人脸图像和人脸图像具有相同姿态。 [0077]　 其中预设角度范围与在建立人脸图像库时所选取的人脸图像的姿态数量有关，当姿态数量较多时，预设角度范围较小；当姿态数量较少时，预设角度范围较大。 [0078]　 105：当匹配结果表明至少一个待验证人脸图像的特征与预先建立的人脸图像库中具有相同姿态类别的人脸图像的特征匹配时，获取待验证人脸图像的身份信息。 [0079]　 当匹配结果表明至少一个待验证人脸图像的特征与预先建立的人脸图像库中具有相同姿态类别的人脸图像的特征匹配时，表明人脸验证成功，且待验证人脸图像与某一张人脸图像指向同一张人脸，相应的待验证人脸图像的身份信息则是指向同一张人脸的人脸图像所对应的身份信息。 [0080]　 106：当匹配结果表明每个待验证人脸图像的特征与预先建立的人脸图像库中具有相同姿态类别的人脸图像的特征都不匹配时，指示人脸验证失败。 [0082]　 请参阅图3，其示出了本发明实施例提供的一种基于多姿态识别的人脸验证方法的另一种流程图，在图1所示的实施例基础上还包括有人脸图像库的建立过程，可以包括以下步骤： [0083]　 107：获取多种姿态的人脸图像。在本发明实施例中人脸图像是用于与待验证人脸图像进行匹配的基准图像，因此在建立人脸图像库时可以选取多种姿态的人脸图像。 [0084]　 例如获取人脸面部向右旋转、向左旋转、正面、正面抬头和正面低头的人脸图像，其中向右旋转包括：向右旋转90度、70度、50度、30度、10度，向左旋转包括向左旋转90度、70度、50度、30度、10度。 [0085]　 108：对每个人脸图像进行特征提取，得到每个人脸图像的特征。在本发明实施例中为了提高后续人脸验证的准确度，人脸图像采用的特征提取方式与待验证人脸图像的特征提取方式相同，这样对于同一张人脸在同一姿态类别下的两幅图像提取到的特征可以尽可能相同。 [0086]　 109：将人脸图像的姿态类别和特征记录在人脸图像库中，得到人脸图像库。 [0087]　 在本发明实施例中，人脸图像库还可以记录每副人脸图像对应的身份信息，这样在待验证人脸图像与人脸图像匹配时，可以从人脸图像库中获取身份信息，从而提高信息获取速度。当然人脸图像库中也可以仅记录人脸图像的姿态类别和特征，相对于人脸图像库中还记录其他信息的方式来说可以降低人脸图像库占用的容量。但是当待验证人脸图像与人脸图像匹配时，人脸图像库需要和另一个存储有身份信息的数据库通信以获取待验证人脸图像的身份信息，从而在降低占用容量的同时降低信息获取速度。 [0089]　 与上述方法实施例相对应，本发明实施例还提供一种基于多姿态识别的人脸验证装置，其结构示意图如图4所示，可以包括：第一获取单元11、特征提取单元12、识别单元13、匹配单元14、第二获取单元15和指示单元16。其中， [0090]　 第一获取单元11，用于获取同一张人脸在至少两种不同姿态下的待验证人脸图像。在本发明实施例中，不同姿态可以根据人脸的相对于正面时的旋转角度来确定，在本发明实施例中可以首先获取一种姿态下的待验证人脸图像，再对其进行镜像处理来生成多种姿态下的待验证人脸图像，这样可以提供更多的验证信息，提高验证准确度。 [0091]　 特征提取单元12，用于对每个待验证人脸图像进行特征提取，得到每个待验证人脸图像的特征。目前特征提取的方式有多种，如局部特征提取，基于算子的特征提取等。本发明实施例特征提取单元12可以采用LLE方法对待验证人脸图像进行维数约减，以得到待验证人脸图像的特征，LLE方法的具体过程可以参阅方法实施例中的相关说明，对此本发明实施例不再阐述。 [0092]　 识别单元13，用于依据每个待验证人脸图像的特征，对每个待验证人脸图像进行姿态识别，得到每个待验证人脸图像的姿态类别。其中姿态类别用于指示人脸处于何种姿态，为了对不同姿态进行区分，本发明实施例中可以采用不同标识符来表示姿态类别，如数值或者图形标记等。 [0093]　 在本发明实施例中，识别单元13可以包括：矩阵建立子单元和处理子单元，其中矩阵建立子单元用于利用待验证人脸图像的特征、待确定的待验证人脸图像的姿态类别、人脸图像库的特征和人脸图像库的姿态类别建立含有缺失项的低秩矩阵，其中人脸图像库中存储有已知身份和姿态的人脸图像；处理子单元用于对低秩矩阵求解，以确定待验证人脸图像的姿态类别，这两个子单元的具体实施过程可以参阅方法实施例中的相关说明，对此本发明实施例不再阐述。 [0094]　 匹配单元14，用于将每个待验证人脸图像的特征与预先建立的人脸图像库中具有相同姿态类别的人脸图像的特征进行匹配，得到匹配结果。 [0095]　 在得到待验证人脸图像的姿态类别后，依据所得到的姿态类别从预先建立的人脸图像库中获取该姿态类别的人脸图像的特征，将所获取的人脸图像的特征与待验证人脸图像的特征进行匹配，即将具有相同姿态类别的人脸图像的待验证人脸图像的特征进行匹配。如待验证人脸图像的姿态类别为人脸正对前方(人脸正面)，则从人脸图库中获取人脸正面的人脸图像的特征进行匹配。 [0096]　 在本发明实施例中姿态类别可以采用数值或者图形标记等进行标识，那么在获取人脸图像库中的人脸图像时可以采用表示姿态类别的数值或者图形标记进行查找。例如表示待验证人脸图像的姿态类别的数值为1，则从人脸图像库中查找数值1对应的人脸图像的特征进行匹配。 [0097]　 在这里需要注意的一点是，所谓相同姿态类别并不要求待验证人脸图像和人脸图像的人脸旋转角度完全相同，而是当待验证人脸图像和人脸图像的人脸旋转角度之差在预设角度范围内时，则可以认为待验证人脸图像和人脸图像具有相同姿态。 [0098]　 其中预设角度范围与在建立人脸图像库时所选取的人脸图像的姿态数量有关，当姿态数量较多时，预设角度范围较小；当姿态数量较少时，预设角度范围较大。 [0099]　 第二获取单元15，用于当匹配结果表明至少一个待验证人脸图像的特征与预先建立的人脸图像库中具有相同姿态类别的人脸图像的特征匹配时，获取待验证人脸图像的身份信息。 [0100]　 当匹配结果表明至少一个待验证人脸图像的特征与预先建立的人脸图像库中具有相同姿态类别的人脸图像的特征匹配时，表明人脸验证成功，且待验证人脸图像与某一张人脸图像指向同一张人脸，相应的待验证人脸图像的身份信息则是指向同一张人脸的人脸图像所对应的身份信息。 [0101]　 指示单元16，用于当匹配结果表明每个待验证人脸图像的特征与预先建立的人脸图像库中具有相同姿态类别的人脸图像的特征都不匹配时，指示人脸验证失败。 [0103]　 请参阅图5，其示出了本发明实施例提供的基于多姿态识别的人脸验证装置的另一种结构示意图，在图4基础上还包括：第三获取单元17、提取单元18和记录单元19。其中， [0104]　 第三获取单元17，用于获取多种姿态的人脸图像。在本发明实施例中人脸图像是用于与待验证人脸图像进行匹配的基准图像，因此在建立人脸图像库时可以选取多种姿态的人脸图像。 [0105]　 例如获取人脸面部向右旋转、向左旋转、正面、正面抬头和正面低头的人脸图像，其中向右旋转包括：向右旋转90度、70度、50度、30度、10度，向左旋转包括向左旋转90度、70度、50度、30度、10度。 [0106]　 提取单元18，用于对每个人脸图像进行特征提取，得到每个人脸图像的特征。在本发明实施例中为了提高后续人脸验证的准确度，提取单元18在提取人脸图像特征所采用的特征提取方式与待验证人脸图像的特征提取方式相同，这样对于同一张人脸在同一姿态类别下的两幅图像提取到的特征可以尽可能相同。 [0107]　 记录单元19，用于将人脸图像的姿态类别和特征记录在人脸图像库中，得到人脸图像库。在本发明实施例中，人脸图像库还可以记录每副人脸图像对应的身份信息，这样在待验证人脸图像与人脸图像匹配时，可以从人脸图像库中获取身份信息，从而提高信息获取速度。当然人脸图像库中也可以仅记录人脸图像的姿态类别和特征，相对于人脸图像库中还记录其他信息的方式来说可以降低人脸图像库占用的容量。但是当待验证人脸图像与人脸图像匹配时，人脸图像库需要和另一个存储有身份信息的数据库通信以获取待验证人脸图像的身份信息，从而在降低占用容量的同时降低信息获取速度。 [0108]　 需要说明的是，本说明书中的各个实施例均采用递进的方式描述，每个实施例重点说明的都是与其他实施例的不同之处，各个实施例之间相同相似的部分互相参见即可。对于装置类实施例而言，由于其与方法实施例基本相似，所以描述的比较简单，相关之处参见方法实施例的部分说明即可。</t>
  </si>
  <si>
    <t>CN103605965A |
CN102693418A |
CN101515324A |
CN1776712A |
US20040223630A1</t>
  </si>
  <si>
    <t>CN113762227B |
CN109697389B |
CN107736874B |
CN105654033B |
CN106228133B |
CN105468760B |
WO2021036436A1 |
CN113762227A |
CN109697389A |
CN109376686A |
CN107736874A |
CN107545252A |
CN106355066A |
CN106228133A |
CN105654033A |
CN105468760A |
US11147474B2</t>
  </si>
  <si>
    <t>7.50</t>
  </si>
  <si>
    <t>CN104463237B</t>
  </si>
  <si>
    <t>图像特征 |
特征匹配 |
脸图像 |
图像库 |
特征提取 |
获取人脸 |
force chamber |
提取人脸图像特征 |
匹配结果 |
图像提取 |
提取单元 |
子单元</t>
  </si>
  <si>
    <t>特征向量 |
目标矩阵 |
重构误差 |
局部线性嵌入方法 |
局部特征提取 |
权值矩阵 |
学习算法 |
局部线性嵌入 |
矩阵求解</t>
  </si>
  <si>
    <t>人脸特征提取 |
人脸图 |
人脸图像库 |
人脸验证 |
人脸面部 |
计算机视觉 |
多姿态 |
姿态识别</t>
  </si>
  <si>
    <t>人脸识别 |
识别单元 |
身份信息</t>
  </si>
  <si>
    <t>4  2015.03.25 公开 公开
2015.04.22 实质审查的生效 实质审查的生效
IPC(主分类):G06K   9/64
申请日:20141218
2018.03.06 授权 授权
2020.02.11 专利权人的姓名或者名称、地址的变更 专利权人的姓名或者名称、地址的变更
号牌文件类型代码=1602
号牌文件序号=10182700448678
IPC(主分类)=G06K   9/64
变更事项=专利权人
变更前=中科创达软件股份有限公司
变更后=中科创达软件股份有限公司
变更事项=地址
变更前=100191 北京市海淀区龙翔路甲1号泰翔商务楼4层401-409
变更后=100083 北京市海淀区清华东路9号创达大厦1层101-105室（东升地区）</t>
  </si>
  <si>
    <t>CN201410784664.1</t>
  </si>
  <si>
    <t>电子设备的控制方法、控制装置及电子设备</t>
  </si>
  <si>
    <t>　本发明公开了电子设备的控制方法，在接收到开机指令后，启动安卓操作系统的内核，在内核完成启动之后，利用硬盘中保存的内存镜像恢复系统，完成安卓操作系统的启动。由于开机过程中只需要对安卓操作系统的内核和驱动进行初始化，其他重要进程均从硬盘中直接映射到内存中，而硬盘读取映射所耗费的时间要远小于进程初始化所耗费的时间，因此，基于本发明公开的控制方法，能够缩短安卓操作系统的启动时间，从而加快电子设备的启动速度。另外，本发明公开的控制方法中，是在完成系统驱动初始化之后，才利用硬盘中的内存镜像恢复系统，因此在缩短安卓操作系统启动时间的同时，又不会对系统的稳定性造成影响。本发明还公开了电子设备及其控制装置。</t>
  </si>
  <si>
    <t>一种电子设备的控制方法，所述电子设备采用安卓操作系统，其特征在于，所述控制方法包括： 　　在接收到开机指令后，启动安卓操作系统的内核； 　　在安卓操作系统的内核完成启动之后，启动init进程，检测电子设备的硬盘中是否存在内存镜像，所述内存镜像在关机过程中创建； 　　在电子设备的硬盘中存在内存镜像的情况下，读取并运行缩减版启动脚本，以启动预设进程及服务； 　　在完成系统驱动初始化之后，利用所述硬盘中的内存镜像恢复系统，完成安卓操作系统的启动。</t>
  </si>
  <si>
    <t>一种电子设备的控制方法，所述电子设备采用安卓操作系统，其特征在于，所述控制方法包括： 　　在接收到关机指令后，触发挂起到硬盘STD关机命令，在电子设备的硬盘中创建内存镜像； 　　在接收到开机指令后，启动安卓操作系统的内核； 　　在安卓操作系统的内核完成启动之后，启动init进程，检测电子设备的硬盘中是否存在内存镜像，所述内存镜像在关机过程中创建； 　　在电子设备的硬盘中存在内存镜像的情况下，读取并运行缩减版启动脚本，以启动预设进程及服务，其中，所述缩减版启动脚本通过对标准启动脚本进行裁剪，去除安卓操作系统启动过程中不必要的进程及服务产生； 　　在完成系统驱动初始化之后，利用所述硬盘中的内存镜像恢复系统，完成安卓操作系统的启动。</t>
  </si>
  <si>
    <t>王留欣 |
赵鸿飞</t>
  </si>
  <si>
    <t>2014/12/16</t>
  </si>
  <si>
    <t>2017/12/19</t>
  </si>
  <si>
    <t>G06F  9/445|G06F 11/00</t>
  </si>
  <si>
    <t>　 随着科技的发展，安卓(Android)操作系统在电子设备上的应用日趋广泛。作为目前最流行的移动设备操作系统之一，安卓操作系统的开机速度一直困扰各大厂商。尤其是现在不仅手机、平板电脑和智能电视采用安卓操作系统，智能手表、智能眼镜等智能穿戴式设备也采用安卓操作系统，用户对这类电子设备的开机速度要求更高。&lt;br/&gt;　 如何提高采用安卓操作系统的电子设备的开机速度，是本领域技术人员亟待解决的问题。</t>
  </si>
  <si>
    <t>　 本发明属于安卓技术领域，尤其涉及电子设备的控制方法、控制装置及电子设备。</t>
  </si>
  <si>
    <t>[0032]　 申请人通过分析安卓操作系统的启动过程发现：传统的安卓操作系统启动过程中，每次系统启动都要对内核、驱动，系统虚拟机、系统的各种服务等进程进行初始化，初始化的时间非常长。并且，安卓操作系统的启动时间大部分浪费在应用层，安卓操作系统的内核以及其底层所耗费的时间相对较短，因此，如何缩短安卓操作系统中应用层的启动时间，是缩短安卓操作系统的启动时间的关键。 [0033]　 本发明公开一种电子设备的控制方法，该电子设备采用安卓操作系统，可以为手机、平板电脑、智能电视，也可以为穿戴式设备，如智能手表和智能眼镜。基于本发明公开的控制方法，能够提高电子设备的开机速度，从而提高用户体验。 [0034]　 参见图1，图1为本发明公开的一种电子设备的控制方法的流程图。该控制方法包括： [0035]　 步骤S11：在接收到开机指令后，启动安卓操作系统的内核。 [0036]　 在用户通过按下电源键或者其他控制方式执行开机操作之后，安卓操作系统的内核(linux kernel)开始启动。 [0037]　 步骤S12：在安卓操作系统的内核完成启动之后，启动init进程，检测电子设备的硬盘中是否存在内存镜像。 [0038]　 其中，init是安卓操作系统的内核进入文件系统后第一个运行的程序。这里需要说明的是，如果采用普通方式关闭电子设备，则不会在硬盘中创建内存镜像，本发明对关机过程进行改进，关机过程中在硬盘创建内存镜像。 [0039]　 步骤S13：在电子设备的硬盘中存在内存镜像的情况下，读取并运行缩减版启动脚本，以启动预设进程及服务。 [0040]　 本发明中，对现有的标准启动脚本进行裁剪，去除安卓操作系统启动过程中不必要的进程及服务，形成缩减版启动脚本。通过运行缩减版启动脚本，仅启动预设进程及服务，这些被启动的进程及服务是保证安卓操作系统能够运行的最少进程及服务。 [0041]　 步骤S14：在完成系统驱动初始化之后，利用硬盘中的内存镜像恢复系统，完成安卓操作系统的启动。 [0042]　 利用内存镜像恢复系统的过程，与现有的电子设备从STD(suspend to disk,挂起到硬盘)状态被唤醒的过程相同。另外，利用内存镜像恢复系统的时间点选在系统驱动初始化完成之后，这样可以避免出现内存错位的风险。 [0043]　 本发明公开的电子设备的控制方法，在接收到开机指令后，启动安卓操作系统的内核，在内核完成启动之后，利用硬盘中保存的内存镜像恢复系统，完成安卓操作系统的启动。由于开机过程中只需要对安卓操作系统的内核和驱动进行初始化，其他重要进程(如安卓操作系统的核心进程zygote)均从硬盘中直接映射到内存中，而硬盘读取映射所耗费的时间要远小于进程初始化所耗费的时间，因此，基于本发明公开的控制方法，能够缩短安卓操作系统的启动时间，从而加快电子设备的开机速度。另外，本发明公开的控制方法中，是在完成系统驱动初始化之后，才利用硬盘中的内存镜像恢复系统，因此可以避免出现内存错位的风险，在缩短安卓操作系统启动时间的同时，又不会对系统的稳定性造成影响。 [0044]　 本发明上述着重对电子设备的开机过程进行说明，本发明同时也对电子设备的关机过程进行改进，以便在电子设备的硬盘中创建内存镜像。 [0045]　 具体的： [0046]　 在接收到关机指令后，触发STD关机命令，在电子设备的硬盘中创建内存镜像。 [0047]　 这里需要说明的是，在采用安卓操作系统的电子设备中，传统的关机动作如下：安卓操作系统上层调用native Shutdown函数关闭电源。本发明中的关机动作是采用STD关机命令触发： [0048]　 echo disk&amp;gt;/sys/power/state//触发关机命令 [0049]　 另外，在电子设备的硬盘中创建内存镜像，可以是针对关机时刻的内存创建内存镜像，也就是在触发STD关机命令之后，将当前内存中的数据全部镜像到硬盘。 [0050]　 但是，在电子设备运行过程中，电子设备的内存中除了包含安卓操作系统正在使用的数据，还包含其他冗余的数据，例如缓存的数据，这些数据对于安卓操作系统的启动过程而言是冗余数据。另外，在安卓操作系统启动过程中，非核心进程也是冗余数据。如果不加分辨的将内存的数据全部镜像到硬盘，一方面会延长关机时间，另一方面也会对缩短电子设备的开机时间造成不利影响。 [0051]　 为了进一步缩短电子设备的关机时间和开机时间，本发明对在电子设备的硬盘中创建内存镜像进行改进。 [0052]　 具体的： [0053]　 首先，通过内存页面磁盘置换回收冗余内存； [0054]　 之后，在电子设备的硬盘中创建当前内存的内存镜像。 [0055]　 实施中，先诱发安卓操作系统的内核发生一次内存溢出(Out Of Memory killer，OOM killer)，具体的：在安卓操作系统中主动申请大块内存(申请的内存空间超过系统剩余的内存空间)，从而使得内核关闭一些非核心进程，强制释放非核心进程占用的内存，这样从闲置内存页就可以置换到存储设备上，生成的内存镜像就会减小。 [0056]　 基于上述方式，在接收关机指令、触发STD关机命令之后，首先回收冗余内存，也就是释放内存中对安卓操作系统的启动过程无效的数据，例如释放非核心进程占用的内存空间和缓存数据占用的内存空间，之后再针对进行冗余回收之后的内存进行镜像处理，在硬盘创建内存镜像。由于创建内存镜像过程中，不需要针对冗余内存进行镜像处理，因此减小了需要镜像的数据量，从而缩短了关机时间，另外，在利用内存镜像恢复系统的过程中，由于需要映射到内存的数据量较小，因此缩短了安卓操作系统的启动时间。 [0057]　 另外需要说明的是，在执行步骤S12检测电子设备的硬盘中是否存在内存镜像之后，还包括：在电子设备的硬盘中不存在内存镜像的情况下，读取并运行标准启动脚本，以完成安卓操作系统的启动。在这种情况下，用户既可以采用传统方式进行关机，相应的，电子设备以传统方式开机，用户也可以通过触发STD关机命令进行关机，相应的，电子设备能够快速开机。 [0059]　 步骤S21：接收到关机指令后，触发STD关机命令，在硬盘中创建内存镜像。 [0060]　 步骤S22：接收到开机指令后，启动安卓操作系统的内核。 [0061]　 步骤S23：在安卓操作系统的内核完成启动之后，启动init进程，检测硬盘中是否存在内存镜像，根据检测结果执行步骤S24或者步骤S26。 [0062]　 步骤S24：当硬盘中存在内存镜像时，读取并运行缩减版启动脚本，以启动预设进程及服务，执行步骤S25。 [0063]　 步骤S25：在完成系统驱动初始化之后，利用硬盘中的内存镜像恢复系统，完成安卓操作系统的启动。 [0064]　 步骤S26：在电子设备的硬盘中不存在内存镜像时，读取并运行标准启动脚本，以完成安卓操作系统的启动。 [0065]　 本发明上述公开了电子设备的控制方法，相应的，本发明还公开电子设备的控制装置，以实现该控制方法。 [0066]　 参见图3，图3为本发明公开的一种电子设备的控制装置的结构示意图。该控制装置包括启动单元10、检测单元20、第一处理单元30、恢复单元40和内存镜像创建单元50。 [0067]　 其中： [0068]　 启动单元10，用于在接收到开机指令后启动安卓操作系统的内核。 [0069]　 在用户通过按下电源键或者其他控制方式执行开机操作之后，安卓操作系统的内核(linux kernel)开始启动。 [0070]　 检测单元20，用于在安卓操作系统的内核完成启动之后，启动init进程，检测电子设备的硬盘中是否存在内存镜像。 [0071]　 其中，init是安卓操作系统的内核进入文件系统后第一个运行的程序。这里需要说明的是，如果采用普通方式关闭电子设备，则不会在硬盘中创建内存镜像，本发明对关机过程进行改进，关机过程中在硬盘创建内存镜像。 [0072]　 第一处理单元30，用于在电子设备的硬盘中存在内存镜像的情况下，读取并运行缩减版启动脚本，以启动预设进程及服务。 [0073]　 本发明中，对现有的标准启动脚本进行裁剪，去除安卓操作系统启动过程中不必要的进程及服务，形成缩减版启动脚本。通过运行缩减版启动脚本，仅启动预设进程及服务，这些被启动的进程及服务是保证安卓操作系统能够运行的最少进程及服务。 [0074]　 恢复单元40，用于在完成系统驱动初始化之后，利用硬盘中的内存镜像恢复系统，完成安卓操作系统的启动。 [0075]　 恢复单元40利用内存镜像恢复系统的过程，与现有的电子设备从STD状态被唤醒的过程相同。另外，恢复单元40利用内存镜像恢复系统的时间点选在系统驱动初始化完成之后，这样可以避免出现内存错位的风险。 [0076]　 内存镜像创建单元50，用于在接收到关机指令后，触发STD关机命令，在电子设备的硬盘中创建内存镜像。 [0077]　 传统的关机动作如下：安卓操作系统上层调用native Shutdown函数关闭电源。本发明中的关机动作是采用STD关机命令触发： [0078]　 echo disk&amp;gt;/sys/power/state//触发关机命令 [0079]　 本发明公开的电子设备的控制装置，在接收到关机指令后，触发STD关机命令，在电子设备的硬盘中创建内存镜像；在接收到开机指令后，启动安卓操作系统的内核，在内核完成启动之后，利用硬盘中保存的内存镜像恢复系统，完成安卓操作系统的启动。由于开机过程中只需要对安卓操作系统的内核和驱动进行初始化，其他重要进程(如安卓操作系统的核心进程zygote)均从硬盘中直接映射到内存中，而硬盘读取映射所耗费的时间要远小于进程初始化所耗费的时间，因此，基于本发明公开的控制装置，能够缩短安卓操作系统的启动时间，从而加快电子设备的开机速度。另外，本发明公开的控制装置，是在完成系统驱动初始化之后，才利用硬盘中的内存镜像恢复系统，因此可以避免出现内存错位的风险，在缩短安卓操作系统启动时间的同时，又不会对系统的稳定性造成影响。 [0080]　 实施中，内存镜像创建单元50在电子设备的硬盘中创建内存镜像，可以是针对关机时刻的内存创建内存镜像，也就是在触发STD关机命令之后，将当前内存中的数据全部镜像到硬盘。 [0081]　 但是，在电子设备运行过程中，电子设备的内存中除了包含安卓操作系统正在使用的数据，还包含其他冗余的数据，例如缓存的数据，这些数据对于安卓操作系统的启动过程而言是冗余数据。另外，在安卓操作系统启动过程中，非核心进程也是冗余数据。如果不加分辨的将内存的数据全部镜像到硬盘，一方面会延长关机时间，另一方面也会对缩短电子设备的开机时间造成不利影响。 [0082]　 为了进一步缩短电子设备的关机时间和开机时间，本发明对内存镜像创建单元50进行改进，请参见图4所示控制装置的结构示意图。其中，内存镜像创建单元50包括冗余内存回收模块51和内存镜像创建模块52。 [0083]　 冗余内存回收模块51，用于通过内存页面磁盘置换回收冗余内存。内存镜像创建模块52，用于在冗余内存回收模块回收冗余内存之后，在电子设备的硬盘中创建当前内存的内存镜像。 [0084]　 本发明图4所示的控制装置，在接收关机指令、触发STD关机命令之后，首先回收冗余内存，也就是释放内存中对安卓操作系统的启动过程无效的数据，例如释放非核心进程占用的内存空间和缓存数据占用的内存空间，之后再针对进行冗余回收之后的内存进行镜像处理，在硬盘创建内存镜像。由于创建内存镜像过程中，不需要针对冗余内存进行镜像处理，因此减小了需要镜像的数据量，从而缩短了关机时间，另外，在利用内存镜像恢复系统的过程中，由于需要映射到内存的数据量较小，因此缩短了安卓操作系统的启动时间。 [0085]　 参见图5，图5为本发明公开的另一种电子设备的控制装置的结构示意图。该控制装置包括启动单元10、检测单元20、第一处理单元30、恢复单元40、内存镜像创建单元50和第二处理单元60。 [0086]　 与图3所示控制装置相比，图5所示控制装置进一步设置第二处理单元60。该第二处理单元60与检测单元20连接，用于在电子设备的硬盘中不存在内存镜像的情况下，读取并运行标准启动脚本，以完成安卓操作系统的启动。当然，图5所示控制装置中的内存镜像创建单元50可以采用图4中所示的结构。 [0087]　 基于图5所示的电子设备的控制装置，用户既可以采用传统方式进行关机，相应的，电子设备以传统方式开机，用户也可以通过触发STD关机命令进行关机，相应的，电子设备能够快速开机。 [0088]　 本发明还公开一种电子设备，该电子设备采用安卓操作系统，并且，该电子设备还包括本发明上述任意一种控制装置。本发明公开的电子设备的开机速度较快。 [0089]　 另外，本发明公开的电子设备可以为采用安卓操作系统的手机、平板电脑、智能电视、智能眼镜和智能手表。 [0091]　 本说明书中各个实施例采用递进的方式描述，每个实施例重点说明的都是与其他实施例的不同之处，各个实施例之间相同相似部分互相参见即可。对于实施例公开的装置而言，由于其与实施例公开的方法相对应，所以描述的比较简单，相关之处参见方法部分说明即可。</t>
  </si>
  <si>
    <t>本发明还公开了电子设备及其控制装置。</t>
  </si>
  <si>
    <t>CN104102506A |
CN104050001A |
CN1825283A |
US20130210392A1</t>
  </si>
  <si>
    <t>CN109151589B |
CN109683983B |
CN106060651B |
CN109683983A |
CN109151589A |
CN106886393A |
CN106060651A |
US20190268654A1 |
US10631051B2</t>
  </si>
  <si>
    <t>CN104461643B</t>
  </si>
  <si>
    <t>系统启动 |
启动过程 |
启动速度 |
恢复系统 |
启动时间</t>
  </si>
  <si>
    <t>内存空间 |
内存镜像 |
操作系统 |
释放内存 |
启动脚本 |
创建内存 |
init进程 |
进入文件系统 |
内存溢出 |
内存页面 |
移动设备操作系统 |
冗余内存 |
初始化 |
回收模块</t>
  </si>
  <si>
    <t>安卓操作系统 |
开机速度 |
启动单元 |
启动预设 |
关机命令 |
关机指令 |
开机指令 |
电子设备 |
检测电子</t>
  </si>
  <si>
    <t>系统驱动 |
控制方法 |
处理单元 |
控制装置</t>
  </si>
  <si>
    <t>4  2015.03.25 公开 公开
2015.04.22 实质审查的生效 实质审查的生效
IPC(主分类):G06F   9/445
申请日:20141216
2017.12.19 授权 授权
2020.02.11 专利权人的姓名或者名称、地址的变更 专利权人的姓名或者名称、地址的变更
号牌文件类型代码=1602
号牌文件序号=10182700453210
IPC(主分类)=G06F   9/445
变更事项=专利权人
变更前=中科创达软件股份有限公司
变更后=中科创达软件股份有限公司
变更事项=地址
变更前=100191 北京市海淀区龙翔路甲1号泰翔商务楼4层401-409
变更后=100083 北京市海淀区清华东路9号创达大厦1层101-105室（东升地区）</t>
  </si>
  <si>
    <t>CN201410720504.0</t>
  </si>
  <si>
    <t>基于平均脸特征的性别检测方法</t>
  </si>
  <si>
    <t>　本发明提供基于平均脸特征的性别检测方法，包括学习步骤和检测步骤：学习步骤包括：A、对人脸图像数据库进行分类，并计算各类人脸图像的平均脸；B、将所述各平均脸数据配置为卷积神经网络的输出层、各平均脸所属类别下的人脸数据集中的人脸各位置配置为卷积神经网络的输入层，对卷积神经网络进行学习；C、将所述卷积神经网络的输出层作为性别分类层的输入层，不同性别作为性别分类层的输出层，对性别分类层进行学习；检测步骤包括：将待检人员的人脸图像输入学习后的卷积神经网络，由性别分类层输出性别。基于卷积神经网络对平均的脸约束学习得到平均脸的特征表达，有效的解决现有的经典的人工设计的特征的局限性，实现性别的准确识别。</t>
  </si>
  <si>
    <t>基于平均脸特征的性别检测方法，其特征在于，包括学习步骤和检测步骤： 　　所述学习步骤包括： 　　A、对人脸图像数据库进行分类，并计算各类人脸图像的平均脸； 　　B、将所述各平均脸数据配置为卷积神经网络的输出层、各平均脸所属类别下的人脸数据集中的人脸各位置配置为卷积神经网络的输入层，对卷积神经网络进行学习； 　　C、将所述卷积神经网络的输出层作为性别分类层的输入层，不同性别作为性别分类层的输出层，对性别分类层进行学习； 　　所述检测步骤包括： 　　将待检人员的人脸图像输入学习后的卷积神经网络，由性别分类层输出性别。</t>
  </si>
  <si>
    <t>沈飞 |
谢衍涛</t>
  </si>
  <si>
    <t>沈飞</t>
  </si>
  <si>
    <t>2014/12/01</t>
  </si>
  <si>
    <t>G06K  9/66|G06K  9/46</t>
  </si>
  <si>
    <t>G06K  9/66</t>
  </si>
  <si>
    <t>G06K9/00228|G06K9/00288</t>
  </si>
  <si>
    <t>　 现有技术中，性别识别算法大体分为三类，其一是基于语音，另一类是基于人的步态，最后一类是基于人脸图像。&lt;br/&gt;　 由于目前人脸检测的技术比较成熟，因此使得本类方法更为简单、直接。但由于现实环境中复杂的背景、光照和摄像头本身的精度差别以及人脸的角度等等因素，极大的增加了性别识别的难度，导致准确率比较低。&lt;br/&gt;　 进一步的，基于人脸图像的性别识别的技术最大的问题是准确率低，不稳定。导致这个问题有多方面的因数：例如现实环境中光照复杂，摄像头本身的参数和精度千差万别；现实中人脸的角度的变化非常多；不同人种的肤色差异较大。&lt;br/&gt;　 以上三个因素极大的增加了在人脸图像中性别识别器的识别难度。传统的采用基于梯度方向垂直识别方法(HOG，Histograms of Original Gradients)、局部二值识别方法(LBP，Local Binary Pattern)和Gabor小波变换方法中主要采用以下两种方式解决光照、角度与肤色的问题：&lt;br/&gt;　 一、在检测中，对检测图像进行预处理，减少由于光照、角度、不同肤色带来的差异性；&lt;br/&gt;　 二、基于各种不同的数据集，训练多个分类器。&lt;br/&gt;　 但由于环境的差异导致图像千差万别，第一种方式无法很好的消除这一影响；第二种方式将由于环境引起的复杂度在训练时进行解决，但由于差异性比较大，训练器的个数与如何组合不同的训练器的结果都难以有个很好的解决方案。&lt;br/&gt;　 另外，上述几种特征还存在一缺陷，即实施上述特征的步骤和参数都是定的，例如实现方式是采用函数y＝f(x)，其中x是输入图像，而y是输出的特征。上述的手工设计(如LBP，gabor，HOG等)的特征中f(x)的函数形式是认为指定的，且函数的参数也是认为设定的，而不是基于样本集上通过学习得到的。因此容易存在误差。</t>
  </si>
  <si>
    <t>　 本发明涉及图像识别领域，特别涉及一种基于平均脸特征的性别检测方法。</t>
  </si>
  <si>
    <t>[0034]　 本发明所涉及基于平均脸特征的性别检测方法，其中，基于卷积神经网络通过平均脸约束学习得到平均脸的特征表达，有效的解决了现有经典的人工设计的特征无法很好的表达不同环境与角度下的人脸的局限性。 [0035]　 如图1所示，本发明包括以下步骤： [0036]　 S10：将人脸数据分类，计算不同类别的平均脸。 [0037]　 本实施例中，根据肤色与性别，将人脸数据集进行分类，本实施例采用以下6个类别：白-男、白-女、黑-男、黑-女、黄-男、黄-女。以上每个类别的数据应包含不同的光照与姿势，并将其缩放到统一像素尺寸上。针对于每个类别下的人脸数据集，通过计算该类别数据集中的各个人脸图像数据，即各个人脸图像相同位置的像素平均值，得到每个类别的平均脸。其中，计算出的平均脸可以表示为一数组，如(X1、X2，……，Xn)，分别对应该平均脸各个位置像素平均值。本步骤即得到6个类别的平均脸。 [0038]　 S20：对应上述各类平均脸，对卷积神经网络(CNN，Convolutional Neural Networks)进行学习。 [0040]　 本实施例中，将CNN输出层的神经单元个数配置为与输入层相匹配，并如下配置： [0041]　 如图2所示，CNN输出层对应平均脸数据，CNN输出层的各个神经单元配置为平均脸的各位置像素，如上表示为(X1、X2，……，Xn)。 [0042]　 CNN输入层各个神经单元配置为与输出层平均脸所属类别下的人脸数据集中的各人脸的各位置像素，表示为(O1、O2，……，On)。 [0043]　 对CNN进行学习时，采用反向传播算法进行CNN模型的预学习，使得每个样本的输入(每个样本的输入即是对应类别的人脸数据集中的每个人脸数据)与其对应的平均脸数据的平方差和最小。具体的，对应每个样本对应的平方差和计算表示为：E(w)＝1/2[(O1-X1)*(O1-X1)+……+(On-Xn)*(On-Xn)]。通过求解使E(w)最小，即使对应每个样本CNN输入层的人脸图像各位置与输出层的平均脸的各位置的区别最小，以达到对CNN中卷积层和隐含层的学习。CNN中的卷基层和隐含层都是有参数的，本步骤学习的目的就是得到上述参数值，区别于现有的经典的人工设定的特征，其计算的步骤与参数是人为设定的。而本方案中的特征是基于样本集学习得到的。 [0044]　 S30：对步骤S20中CNN输出层的特征进行性别分类学习。 [0045]　 在已学习的CNN后加入softmax分类层，所述softmax分类层的输出层神经单元配置为性别，分为男、女2个。分类层的输入层的数据为前面学习好的CNN网路的输出，即上面的(O1、O2，……，On)通过CNN后的输出值。使用反向传播算法，基于交叉熵对softmax分类层进行学习，使所述输出层的性别与输入层的特征表达相匹配。分类层的目标函数为：学习的方向就是找到一个w使得这个目标函数的值越来越小，公式中的w就是softmax分类层的参数，tn为第n个样本(第n个人脸)的性别真实值，yn为第n个样本通过模型后的性别检测值；为权重腐蚀，权重腐蚀的目的是防止过拟合。 [0046]　 本步骤仅对softmax分类层的参数进行学习，而前面的CNN网路中的参数不再改变，softmax分类层此时就是一个分类器，用于依据特征进行性别分类。另外，还可采用如支持向量机、逻辑回归等其他分类算法实现性别分类，在此不做赘述。 [0047]　 步骤S40：输入待检人员的头像，检测其性别。 [0048]　 在实际的性别鉴别过程中，向CNN网路的输入层输入待检人员头像，其输出层输出便可得出待鉴别图像的特征表达，softmax分类层依据所述特征表达进行性别识别，输出识别结果。 [0049]　 以上所述仅为本发明的较佳实施例而已，并不用以限制本发明，总之凡在本发明的精神和原则之内，所作的任何修改、等同替换、改进等，均应包含在本发明的保护范围之内。</t>
  </si>
  <si>
    <t>基于卷积神经网络对平均的脸约束学习得到平均脸的特征表达，有效的解决现有的经典的人工设计的特征的局限性，实现性别的准确识别。</t>
  </si>
  <si>
    <t>WO2011119117 |
CN103544506A |
US8027521B1</t>
  </si>
  <si>
    <t>CN105825191B |
CN107590460B |
CN105678381B |
CN104850825B |
WO2019085750A1 |
CN107590460A |
CN106469289A |
CN106127159A |
CN105825191A |
CN105678381A |
CN104850825A</t>
  </si>
  <si>
    <t>5.82</t>
  </si>
  <si>
    <t>CN104463243B</t>
  </si>
  <si>
    <t>特征表达 |
cnn模型 |
卷积神经网络 |
反向传播算法 |
支持向量机 |
检测模型 |
softmax |
卷积层 |
分类算法 |
逻辑回归 |
样本集学习 |
输入层 |
输出层 |
cyp p450 |
准确率</t>
  </si>
  <si>
    <t>输入层输入 |
输出层输出 |
神经单元 |
向量机 |
性别分类 |
性别识别 |
人脸数据集 |
平均脸 |
人脸图像数据库</t>
  </si>
  <si>
    <t>人脸检测 |
识别方法 |
识别结果 |
人脸数据库 |
人脸图像数据 |
性别检测</t>
  </si>
  <si>
    <t>输入图像 |
位置像素</t>
  </si>
  <si>
    <t>4  2015.03.25 公开 公开
2015.04.22 实质审查的生效 实质审查的生效
IPC(主分类):G06K   9/66
申请日:20141201
2017.09.29 授权 授权
2020.02.04 专利权人的姓名或者名称、地址的变更 专利权人的姓名或者名称、地址的变更
号牌文件类型代码=1602
号牌文件序号=10182699967263
IPC(主分类)=G06K   9/66
变更事项=专利权人
变更前=中科创达软件股份有限公司
变更后=中科创达软件股份有限公司
变更事项=地址
变更前=100191 北京市海淀区龙翔路甲1号泰翔商务楼4层
变更后=100083 北京市海淀区清华东路9号创达大厦1层101-105室（东升地区）</t>
  </si>
  <si>
    <t>CN201410719896.9</t>
  </si>
  <si>
    <t>一种焦点选择方法及终端设备</t>
  </si>
  <si>
    <t>　本发明实施例提供一种焦点选择方法及终端设备，其中方法包括：确定第一显示窗口；根据设定的n个硬件按键将所述第一显示窗口划分为n个窗口，一个硬件按键对应一个窗口；检测所述n个硬件按键中被触发的目标硬件按键，从所述n个窗口中选择与所述目标硬件按键对应的窗口作为目标窗口；确定所述目标窗口中可被焦点选中的对象的数量；若所述目标窗口中可被焦点选中的对象的数量满足设定值，则确定所述可被焦点选中的对象为焦点的选择对象。本发明实施例可使得用户进行焦点选择的操作便捷化。</t>
  </si>
  <si>
    <t>一种焦点选择方法，其特征在于，包括： 　　确定第一显示窗口； 　　根据设定的n个硬件按键将所述第一显示窗口划分为n个窗口，一个硬件按键对应一个窗口； 　　检测所述n个硬件按键中被触发的目标硬件按键，从所述n个窗口中选择与所述目标硬件按键对应的窗口作为目标窗口； 　　确定所述目标窗口中可被焦点选中的对象的数量； 　　若所述目标窗口中可被焦点选中的对象的数量满足设定值，则确定所述可被焦点选中的对象为焦点的选择对象。</t>
  </si>
  <si>
    <t>G06F3/04892</t>
  </si>
  <si>
    <t>　 焦点为终端设备(电脑或手机等电子设备)中的光标被激活的位置，通过焦点的选择可确定被光标选中的目标对象(如网页中链接地址，应用中的控件等)。&lt;br/&gt;　 随着智能操作系统(如Android，Window Phone等操作系统)的普及，装载触控屏的终端设备越来越多，用户可通过触控屏便捷的实现焦点的选择；除此之外，目前仍然存在一部分搭载智能操作系统的终端设备采用硬件键盘进行信息输入，这些采用硬件键盘进行信息输入的终端设备进行焦点选择的方式主要为：采用硬件键盘的上下左右导航键控制屏幕上焦点的移动，在焦点移动到目标对象上时，通过硬件键盘的确认键来实现焦点的选择。&lt;br/&gt;　 本发明的发明人在研究过程中发现：智能操作系统基本上都是为了具有触摸屏的终端设备设计，焦点的选择操作一般是与触摸屏的触控操作相适配，这使得具有硬件键盘的终端设备在采用现有的焦点选择方式进行焦点选择时，操作较为繁琐不便；如某些应用界面上会展示较多的可点击对象(比如网页中显示的多个链接)，采用硬件键盘进行焦点选择将需要进行多次的操作。</t>
  </si>
  <si>
    <t>　 本发明涉及数据处理技术领域，更具体地说，涉及一种焦点选择方法及终端设备。</t>
  </si>
  <si>
    <t>[0058]　 图1为本发明实施例提供的焦点选择方法的流程图，该方法可应用于可显示窗口的终端设备，此处窗口内承载有若干的可被焦点选中的对象(如链接等)，该终端设备可以为手机，电脑等用户设备；参照图1，该方法可以包括： [0059]　 步骤S100、确定第一显示窗口； [0060]　 可选的，第一显示窗口可以为显示于第一应用的可视显示区域的窗口，该第一显示窗口可由第一应用具有，第一应用可以为终端设备所装载的应用(如浏览器等)；本发明实施例可运行终端设备内装载的第一应用，则在第一应用的可视显示区域所显示的窗口可认为是第一显示窗口，该第一显示窗口可以认为是初始的第一显示窗口；可选的，在本发明实施例中，任意窗口和可被焦点选中的对象可均由第一应用所具有。 [0061]　 可选的，第一显示窗口也可以认为是本发明实施例进行了后续的n个窗口划分后(见步骤S110)，所划分的n个窗口中被选中的可被焦点选中的对象的数量不满足设定值的窗口； [0062]　 在本发明实施例中，第一显示窗口包含上述两种情况，下文将再作详细阐述。 [0063]　 步骤S110、根据设定的n个硬件按键将所述第一显示窗口划分为n个窗口，一个硬件按键对应一个窗口； [0064]　 可选的，本发明实施例可从硬件键盘中选择n个硬件按键，将第一显示窗口划分为数量相同的n个窗口，并将该n个窗口一一对应至该n个硬件按键，使得一个硬件按键对应一个窗口；n大于1。 [0065]　 可选的，对于终端设备为具有硬件键盘的手机，或终端设备采用具有数字按键的硬件键盘的情况，本发明实施例所指的所述n个硬件按键可以为数字按键；以选取1～9的数字按键为例，对应的，第一显示窗口可划分为9个窗口，并且一个窗口对应一个数字按键；图2示出了第一显示窗口划分为9个窗口，并与数字按键相应的示意图，可进行参照，图2中9个窗口中的各数字表示对应的数字按键； [0066]　 可选的，对于终端设备采用具有英文或者特殊字符(@，￥，％等字符)的硬件键盘(如国际键盘)的情况，则本发明实施例可从英文或者特殊字符的按键中选取n个硬件按键，以使第一显示窗口划分为n个窗口，且一个硬件按键对应一个窗口；以选取国际键盘的英文按键QWEASDZXC为例，对应的，第一显示窗口可划分为9个窗口，并且一个窗口对应一个英文按键；图3示出了第一显示窗口划分为9个窗口，并与QWEASDZXC的英文按键相应的示意图，可进行参照，图3中9个窗口中的英文字符表示对应的英文按键。 [0067]　 显然，本发明实施例还支持任意的n个硬件按键的选取，在选取n个硬件按键后，可将所述第一显示窗口划分为n个窗口，一个硬件按键对应一个窗口。 [0068]　 步骤S120、检测所述n个硬件按键中被触发的目标硬件按键，从所述n个窗口中选择与所述目标硬件按键对应的窗口作为目标窗口； [0069]　 可选的，在第一显示窗口划分为n个窗口后，用户可点击所述n个硬件按键中的任一按键，所点击的按键被终端设备检测后，可确定用户所点击的按键为被触发的目标硬件按键；显然，用户可根据第一显示窗口中感兴趣的对象的位置，进行目标硬件按键的点击； [0070]　 由于前文已设定所述n个窗口中的各窗口，与所述n个硬件按键中的各按键一一对应，因此在用户点击目标硬件按键且被终端设备检测后，终端设备可确定出与所述目标硬件按键对应的窗口，该窗口即为用户选取的目标窗口。 [0071]　 步骤S130、确定所述目标窗口中可被焦点选中的对象的数量； [0072]　 可选的，本发明实施例可计算第一显示窗口中可被焦点选中的对象的坐标位置，从中确定落入所述目标窗口范围内的对象的坐标，从而确定落入所述目标窗口范围内的对象的坐标的数量，该数量即为目标窗口中可被焦点选中的对象的数量；可选的，本发明实施例可通过第一显示窗口中各可被焦点选中的对象的坐标位置，与目标窗口范围的比对，实现落入所述目标窗口范围内的对象的坐标的确定。 [0073]　 步骤S140、若所述目标窗口中可被焦点选中的对象的数量满足设定值，则确定所述可被焦点选中的对象为焦点的选择对象。 [0074]　 可选的，设定值可以为1，显然也可根据实际应用需要设定。 [0075]　 本发明实施例提供的焦点选择方法，通过确定第一显示窗口；根据设定的n个硬件按键将所述第一显示窗口划分为n个窗口，一个硬件按键对应一个窗口；检测所述n个硬件按键中被触发的目标硬件按键，从所述n个窗口中选择与所述目标硬件按键对应的窗口作为目标窗口；确定所述目标窗口中可被焦点选中的对象的数量；在所述目标窗口中可被焦点选中的对象的数量满足设定值时，确定所述可被焦点选中的对象为焦点的选择对象。可见，本发明实施例可通过对第一显示窗口进行n个窗口的划分，使得所划分的n个窗口与设定的n个硬件按键一一对应，这样，用户对于所述n个硬件按键的操作，可反馈成对n个窗口的选取操作，当从n个窗口中所选取的目标窗口的对象的数量满足设定值时，则可完成焦点的选择对象的确定。本发明实施例可通过设定的n个硬件按键对应第一显示窗口划分的n个窗口，通过对n个硬件按键的操作，实现对n个窗口中焦点的选择对象所位于区域的选取，提升了硬件按键的操作与焦点的选择操作的适配度，减轻了在进行焦点选择时的用户操作繁琐度，使得用户进行焦点选择的操作便捷化。 [0076]　 前文已述，第一显示窗口可以为所划分的n个窗口中被选中的可被焦点选中的对象的数量不满足设定值的窗口；下面对于此种情况进行介绍，图4为本发明实施例提供的焦点选择方法的另一流程图，参照图4，该方法可以包括： [0077]　 步骤S200、确定第一显示窗口； [0078]　 步骤S210、根据设定的n个硬件按键将所述第一显示窗口划分为n个窗口，一个硬件按键对应一个窗口； [0079]　 步骤S220、检测所述n个硬件按键中被触发的目标硬件按键，从所述n个窗口中选择与所述目标硬件按键对应的窗口作为目标窗口； [0080]　 步骤S230、确定所述目标窗口中可被焦点选中的对象的数量，判断所述数量是否满足设定值，若是，执行步骤S240，若否，执行步骤S250； [0081]　 步骤S240、确定所述目标窗口中可被焦点选中的对象为焦点的选择对象； [0082]　 步骤S250、以所述目标窗口作为第一显示窗口，返回步骤S200。 [0083]　 需要说明的是，在本发明实施例中，所述目标窗口中可被焦点选中的对象的数量不满足设定值不包括：所确定的目标窗口中可被焦点选中的对象的数量为零；目标窗口中可被焦点选中的对象的数量不满足设定值，建立在目标窗口中可被焦点选中的对象的数量不为零的基础；所确定的目标窗口中可被焦点选中的对象的数量为零，则说明用户选择了错误的目标窗口，用户需进行目标窗口的重新选择(即终端设备需检测n个硬件按键中被触发的其他硬件按键)，本发明实施例可以特定提示方式提示当前的目标窗口为错误的目标窗口，并返回到第一显示窗口提示用户重新进行目标窗口的选择；具体的，本发明实施例可在所确定的目标窗口中可被焦点选中的对象的数量为零时，闪动所确定的目标窗口，并在闪动所确定的目标窗口后，闪动第一显示窗口，以提示用户重新进行目标窗口的选择。 [0084]　 可见，当次确定的目标窗口中可被焦点选中的对象数量不满足设定值时，本发明实施例需以当次确定的目标窗口作为第一显示窗口，重复图4所示步骤，直至所确定的目标窗口中可被焦点选中的对象数量满足设定值时，才可视为完成焦点的选择对象的确定。 [0085]　 前文已述，第一应用的可视显示区域所显示的窗口可认为是第一显示窗口，该第一显示窗口可以认为是初始第一显示窗口，下面对于此种情况进行介绍，图5为本发明实施例提供的焦点选择方法的再一流程图，参照图5，该方法可以包括： [0086]　 步骤S300、运行第一应用，在第一应用的可视显示区域显示窗口； [0087]　 步骤S310、确定第一显示窗口； [0088]　 可选的，在第一次进行n个窗口的划分时，本发明实施例可以第一应用的可视显示区域显示的窗口作为第一显示窗口； [0089]　 步骤S320、根据设定的n个硬件按键将所述第一显示窗口划分为n个窗口，一个硬件按键对应一个窗口； [0090]　 步骤S330、检测所述n个硬件按键中被触发的目标硬件按键，从所述n个窗口中选择与所述目标硬件按键对应的窗口作为目标窗口； [0091]　 步骤S340、确定所述目标窗口中可被焦点选中的对象的数量，判断所述数量是否满足设定值，若是，执行步骤S350，若否，执行步骤S360； [0092]　 步骤S350、确定所述目标窗口中可被焦点选中的对象为焦点的选择对象； [0093]　 步骤S360、以所述目标窗口作为第一显示窗口，返回步骤S310。 [0094]　 可选的，目标窗口中可被焦点选中的对象的数量不满足设定值，建立在目标窗口中可被焦点选中的对象的数量不为零的基础；所确定的目标窗口中可被焦点选中的对象的数量为零，则说明用户选择了错误的目标窗口，用户需进行目标窗口的重新选择，本发明实施例可以特定提示方式提示当前的目标窗口为错误的目标窗口，并返回到第一显示窗口提示用户重新进行目标窗口的选择。 [0095]　 图5示出了第一显示窗口包含的两种情况结合的场景，为便于理解，图6示出了一种窗口划分的示意图，可进行参照，图6以n个硬件按键为1～9的数字按键为例，第一应用的可视显示区域显示的窗口作为第一次的第一显示窗口，划分成9个窗口，当第一次选取的目标窗口中可被焦点选中的对象的数量不满足设定值时，本发明实施例将第一次选取的目标窗口作为第二次的第一显示窗口，划分成9个窗口；若从第二次划分成的9个窗口中选取的目标窗口的对象的数量满足设定值，则确定所述数量满足设定的可被焦点选中的对象为焦点的选择对象，若从第二次划分成的9个窗口中选取的目标窗口的对象的数量再次不满足设定值，则进行下一次的第一显示窗口的确定，直至从第一显示窗口划分的9个窗口中选取的目标窗口的对象的数量满足设定值时，完成焦点的选择对象的确定。 [0096]　 可选的，本发明实施例可按照设定的所述n个窗口的布局，实现第一显示窗口中的n个窗口的划分。图7示出了本发明实施例提供的第一显示窗口划分n个窗口的方法流程图，参照图7，该方法可以包括： [0097]　 步骤S400、确定所述第一显示窗口的边界坐标； [0098]　 对于第一显示窗口为显示于第一应用的可视显示区域的窗口(初始的第一显示窗口)的情况，本发明实施例可以终端设备系统中WindowsManagerService类的WindowsState对象记录的window的可视边界的坐标值，确定第一显示窗口的边界坐标。 [0099]　 虽然，不同的终端设备的操作系统上采用的函数不一定一样，但是无论终端设备采用哪种操作系统，均应该具有WINDOWS管理方法，以android为例，android系统中有WindowsManagerService类，其中该类中具有WindowsState对象，该对象中保存有window的可视边界的坐标值。 [0100]　 对于本发明实施例而言，窗口管理方法中提供有确定当前显示于第一应用的可视显示区域的窗口是哪一个窗口的函数，其实现原理是通过判断窗口在Z轴上的排序，确定最上层的窗口，如果该窗口不是特殊属性的窗口，如浮动窗口，透明窗口等，则该窗口为当前显示于第一应用的可视显示区域的窗口。 [0101]　 对于第一显示窗口为所划分的n个窗口中被选中的可被焦点选中的对象的数量不满足设定值的窗口的情况，本发明实施例在进行第一次的n个窗口划分时，是以WindowsState对象记录的window的可视边界的坐标值，确定可视显示区域的边界坐标，从而进行窗口划分；在进行后续的至少一次的n个窗口划分后，本发明实施例可通过所确定的各划分窗口的坐标确定第一显示窗口的边界坐标；如最初窗口的窗口范围为(0，0，360，720)，第一次窗口划分后，假设用户选择的目标窗口范围为(0，0，120，240)，如该目标窗口中可被焦点选中的对象数量不满足设定值，则该目标窗口范围(0，0，120，240)即为第一显示窗口的边界坐标；对该窗口范围(0，0，120，240)进一步进行窗口划分后，中间的窗口坐标就变为(40，80，80，160)，即后续的窗口划分是针对范围为(0，0，120，240)的窗口进行。 [0102]　 步骤S410、确定所述n个窗口的布局，根据所述第一显示窗口的边界坐标计算具有所述布局的所述n个窗口的边界线位置； [0103]　 可选的，确定所述n个窗口的布局的方式可以为：根据所述n个硬件按键在硬件键盘上的布局，确定所述n个窗口在所述第一显示窗口的布局，如图2所示，以1～9的数字按键在硬件键盘上的布局，确定所划分的9个窗口在第一显示窗口的布局，其中，各硬件按键在硬件键盘上的布局，与对应的窗口在所述第一显示窗口上的布局相应。 [0104]　 可选的，确定所述n个窗口的布局的方式也可以为：根据n个硬件按键的设定排列顺序，确定n个窗口在所述第一显示窗口上的排列顺序，其中各硬件按键在所述设定排列顺序中的序位，与对应的窗口在所述第一显示窗口上的序位相应；如n个硬件按键选取国际键盘上的QWERTYUIO按键，则本发明实施例可设置n个窗口中与硬件按键对应的窗口在第一显示窗口中的序位与对应的硬件按键的序位一致，图8示出了对应的窗口划分示意图，可进行参照，如图8所示，所划分的各窗口的序位与对应的硬件按键的序位一致。 [0105]　 显然，本发明实施例确定所述n个窗口的布局的方式也可不按照n个硬件按键的布局进行，可以任意设置所划分的窗口与硬件按键的对应关系，只要一一对应即可；按照n个硬件按键的布局进行所述n个窗口的划分仅为一种优选方式。 [0106]　 步骤S420、根据所确定的n个窗口的边界线位置将第一显示窗口划分为n个窗口。 [0107]　 可选的，本发明实施例可设置窗口提示类；为了能让用户在界面上直观的看到选择的效果，本发明实施例可设置新建窗口提示类。该类实现为一个透明浮动窗口，功能为在界面上通过闪动边界线的方式，提示用户当前被选中的是所划分的n个窗口中的哪一个，或提示用户当前哪个可被焦点选中的对象被选中了。具体的，本发明实施例可在从所述n个窗口中选择与所述目标硬件按键对应的窗口作为目标窗口之后，对所选择的所述目标窗口以闪动所述目标窗口的边界线的显示方式，进行提示；在确定所述可被焦点选中的对象为焦点的选择对象后，对所述焦点的选择对象以闪动所述焦点的选择对象的边界线的显示方式，进行提示。 [0108]　 前文已述，本发明实施例可计算第一显示窗口中可被焦点选中的对象的坐标位置，确定落入所述目标窗口范围内的可被焦点选中的对象的坐标，从而确定落入所述目标窗口范围内的可被焦点选中的对象的坐标的数量，该数量即为目标窗口中可被焦点选中的对象的数量。对应的，图9示出了本发明实施例提供的确定目标窗口中可被焦点选中的对象的数量的方法流程图，参照图9，该方法可以包括： [0109]　 步骤S500、确定所述第一显示窗口中可被焦点选中的对象； [0110]　 由于终端设备内没有函数可以确定目标窗口中的对象，因此本发明实施例可通过将第一显示窗口中的所有对象都列出来之后，通过计算得知哪些对象在目标窗口中。 [0111]　 步骤S510、计算所述第一显示窗口中各可被焦点选中的对象的中点坐标； [0112]　 可选的，以android为例，每一个可被焦点选中的对象都是一个VIEW(值得注意的是，VIEW是android中的叫法，其他的系统也许不叫VIEW，比如可能叫widget，或对象等)，VIEW自身有属性值标识本VIEW的边界坐标，该VIEW的边界坐标可保存为(top，left，right，bottom)；对应的，中点坐标的计算方式是xmiddle＝INT((left+right)/2)，ymiddle＝INT((top+bottom)/2。 [0113]　 步骤S520、确定位于所述目标窗口范围内的，所述第一显示窗口中可被焦点选中的对象的中点坐标的数量； [0114]　 通过得到各可被焦点选中的对象的中点坐标，可确定出落入目标窗口范围内的中点坐标的数量； [0115]　 步骤S530、将所确定的数量确定为所述目标窗口中可被焦点选中的对象的数量。 [0116]　 可以知道，有多少中心坐标落入目标窗口范围内，则对应有多少对象处于目标窗口范围内；所确定的落入目标窗口范围内的中心坐标的数量即为目标窗口中可被焦点选中的对象的数量。 [0117]　 值得注意的是，利用落入目标窗口范围内的中心坐标的数量的方式，确定所述目标窗口中可被焦点选中的对象的数量仅为一种可选方式；本发明实施例也可通过对象的范围和目标窗口范围的重叠区域，确定与目标窗口范围具有重叠区域的对象为处于目标窗口中的对象；需要说明的是，计算重叠区域的函数的复杂度较高，因此采用中心坐标的方式较为简便，且比较符合大多数用户习惯上可以接受的理解形式。 [0118]　 下面提供一种优选的焦点选择方法，图10为本发明实施例提供的焦点选择方法的又一流程图，参照图10，该方法可以包括： [0119]　 步骤S600、运行第一应用，在第一应用的可视显示区域显示窗口； [0120]　 步骤S610、确定第一显示窗口； [0121]　 第一显示窗口包括第一应用的可视显示区域显示的窗口(初始的第一显示窗口)，或所划分的n个窗口中被选中的可被焦点选中的对象的数量不满足设定值的窗口(非初始的第一显示窗口)。 [0122]　 步骤S620、确定所述第一显示窗口的边界坐标； [0123]　 步骤S630、根据设定的n个硬件按键在硬件键盘上的布局，确定第一显示窗口中的n个窗口的布局，根据所述第一显示窗口的边界坐标计算具有所述布局的所述n个窗口的边界线位置，根据所确定的n个窗口的边界线位置将第一显示窗口划分为n个窗口； [0124]　 其中各硬件按键在硬件键盘上的布局，与对应的窗口在第一显示窗口上的布局相应，一个硬件按键对应一个窗口； [0125]　 步骤S640、检测所述n个硬件按键中被触发的目标硬件按键，从所述n个窗口中选择与所述目标硬件按键对应的窗口作为目标窗口； [0126]　 步骤S650、确定所述第一显示窗口中可被焦点选中的对象； [0127]　 步骤S660、计算所述第一显示窗口中各可被焦点选中的对象的中点坐标； [0128]　 步骤S670、确定位于所述目标窗口范围内的，所述第一显示窗口中可被焦点选中的对象的中点坐标的数量； [0129]　 步骤S680、判断所述数量是否满足设定值，若是，执行步骤S690，若否，执行步骤S700； [0130]　 步骤S690、确定所述目标窗口中可被焦点选中的对象为焦点的选择对象； [0131]　 步骤S700、以所述目标窗口作为第一显示窗口，返回步骤S610。 [0132]　 目标窗口中可被焦点选中的对象的数量不满足设定值，建立在目标窗口中可被焦点选中的对象的数量不为零的基础；所确定的目标窗口中可被焦点选中的对象的数量为零，则说明用户选择了错误的目标窗口，用户需进行目标窗口的重新选择，本发明实施例可以特定提示方式提示当前的目标窗口为错误的目标窗口，并返回到第一显示窗口提示用户重新进行目标窗口的选择。 [0133]　 本发明实施例提供的焦点选择方法可通过设定的n个硬件按键对应第一显示窗口划分的n个窗口，通过对n个硬件按键的操作，实现对n个窗口中焦点的选择对象所位于区域的选取，提升了硬件按键的操作与焦点的选择操作的适配度，减轻了在进行焦点选择时的用户操作繁琐度，使得用户进行焦点选择的操作便捷化。 [0134]　 下面对本发明实施例提供的终端设备进行介绍，下文描述的终端设</t>
  </si>
  <si>
    <t>本发明实施例可使得用户进行焦点选择的操作便捷化。</t>
  </si>
  <si>
    <t>CN103353897A |
CN102375657A |
US20060117272A1</t>
  </si>
  <si>
    <t>CN106155516B |
CN106155516A</t>
  </si>
  <si>
    <t>应用界面 |
用户点击 |
区域显示 |
显示窗口 |
选择操作 |
目标窗口 |
被选中 |
触控操作 |
选取操作 |
显示方式 |
用户操作 |
用户选择 |
显示区域 |
窗口提示 |
提示用户 |
提示方式 |
确定模块</t>
  </si>
  <si>
    <t>控制屏幕 |
触摸屏 |
触控屏 |
数字按键</t>
  </si>
  <si>
    <t>浮动窗口 |
焦点移动 |
中点坐标 |
排列顺序 |
边界坐标 |
序位 |
边界线</t>
  </si>
  <si>
    <t>窗口管理方法 |
硬件键盘 |
硬件按键 |
终端设备</t>
  </si>
  <si>
    <t>3  2015.03.25 公开 公开
2015.04.22 实质审查的生效 实质审查的生效
IPC(主分类):G06F   3/0481
申请日:20141201
2018.12.21 发明专利申请公布后的驳回 发明专利申请公布后的驳回
IPC(主分类):G06F   3/0481
申请公布日:20150325</t>
  </si>
  <si>
    <t>CN201410826589.0</t>
  </si>
  <si>
    <t>移动操作系统启动过程中文件处理方法、装置及电子设备</t>
  </si>
  <si>
    <t>　本发明实施例公开了一种移动操作系统启动过程中的文件处理方法、装置及电子设备，当移动操作系统初始化完成时，将移动操作系统启动过程中需要读取的文件预先从外部存储系统中读取到移动操作系统的高速缓存中；在移动操作系统启动过程中，当需要读取文件时，从所述高速缓存中读取需要读取的文件。由于直接从内存中读取文件的速度远远快于从外部存储系统中读取文件的速度，因此，通过本申请提供的移动操作系统启动过程中的文件处理方法，可以提高移动操作系统启动过程中文件的读取速度，从而提高移动操作系统的启动速度。</t>
  </si>
  <si>
    <t>一种移动操作系统启动过程中的文件处理方法，其特征在于，包括： 　　当移动操作系统初始化完成时，将移动操作系统启动过程中需要读取的文件从外部存储系统中读取到移动操作系统的高速缓存中； 　　在移动操作系统启动过程中，当需要读取文件时，从所述高速缓存中读取需要读取的文件。</t>
  </si>
  <si>
    <t>朱勇 |
赵鸿飞</t>
  </si>
  <si>
    <t>2015/03/11</t>
  </si>
  <si>
    <t>G06F 17/30|G06F  9/445</t>
  </si>
  <si>
    <t>　 移动操作系统(如android系统等)近似在台式机上运行的操作系统，但它们通常较为简单，而且提供了无线通信的功能。使用移动操作系统的设备有智能手机、掌上电脑、平板电脑、电视、车载设备、穿戴设备等。&lt;br/&gt;　 电子设备开机时，需要启动移动操作系统。移动操作系统启动快，可以为用户提供很大的便利。如果启动速度慢，在开机后需要用户耗费上时间等待操纵系统完全启动，不仅浪费大量的时间，还会使得用户体验不佳。所以，如何提高移动操作系统的启动速度一直是研究重点。&lt;br/&gt;　 操作系统在启动过程中需要读取大量的文件，发明人在实现本发明的过程中发现，传统的文件处理方式是在需要读取文件时，从外部存储系统中读取所需要的文件并对读取的文件进行处理，这样使得移动操作系统的启动速度较慢。</t>
  </si>
  <si>
    <t>　 本发明涉及电子设备技术领域，更具体地说，涉及一种移动操作系统启动过程中的文件处理方法、装置及电子设备。</t>
  </si>
  <si>
    <t>[0041]　 本发明实施例中，所述的移动操作系统可以为安卓(android)操作系统，或其它移动操作系统，如IOS系统等。 [0042]　 请参阅图1，图1为本申请实施例提供的移动操作系统启动过程中的文件处理方法的一种实现流程图，可以包括： [0043]　 步骤S11：当移动操作系统初始化完成时，将移动操作系统启动过程中需要读取的文件从外部存储系统中读取到移动操作系统的高速缓存中； [0044]　 本发明实施例中，在移动操作系统初始化完成时，预先将移动操作系统启动过程中需要读取的文件从外部存储系统中读取到移动操作系统的内存中。这样移动操作系统在启动过程中可以直接从内存中读取需要读取的文件，而不再需要从外部存储系统中读取需要读取的文件。 [0045]　 需要说明的是，在移动操作系统初始化完成后，移动操作系统启动过程与从外部存储系统中读取到移动操作系统的内存中是同时进行的。即，在移动操作系统启动过程的同时，会从外部存储系统中读取文件到移动操作系统的内存中。 [0046]　 步骤S12：在移动操作系统启动过程中，当需要读取文件时，从所述高速缓存中读取需要读取的文件。 [0047]　 由于已经预先将文件从外部存储系统中读取到移动操作系统的内存中，因此，在移动操作系统启动过程中，如果需要读取文件，就可以直接从移动操作系统的内存中读取文件。而不是在需要读取文件时才从外部存储系统中读取文件，避免移动操作系统启动过程中CPU因为等待I/O数据而阻塞启动进程。 [0048]　 在移动操作系统启动完成后，可以将启动过程中需要读取的文件从移动操作系统的内存中删除，以释放移动操作系统的内存空间。 [0049]　 本发明实施例提供的一种移动操作系统启动过程中的文件处理方法，当移动操作系统初始化完成时，将移动操作系统启动过程中需要读取的文件预先从外部存储系统中读取到移动操作系统的高速缓存中；在移动操作系统启动过程中，当需要读取文件时，从所述高速缓存中读取需要读取的文件。由于直接从内存中读取文件的速度远远快于从外部存储系统中读取文件的速度，因此，通过本申请提供的移动操作系统启动过程中的文件处理方法，可以提高移动操作系统启动过程中文件的读取速度，从而提高移动操作系统的启动速度。 [0050]　 上述实施例中，可选的，将移动操作系统启动过程中需要读取的文件从外部存储系统中读取到移动操作系统的高速缓存中的一种实现流程图如图2所示，可以包括： [0051]　 步骤S21：确定需要读取的文件的访问顺序； [0052]　 需要读取的文件的访问顺序可以预先在启动配置文件中配置好，当需要从外部存储系统中读取文件时，依据启动配置文件中的配置信息确定需要读取的文件的访问顺序。 [0053]　 步骤S22：按照需要读取的文件的访问顺序将移动操作系统启动过程中需要读取的文件从外部存储系统中依次读取到移动操作系统的高速缓存中。 [0054]　 可选的，如果移动操作系统的内存足够大，可以在移动操作系统初始化完成时，一次性将移动操作系统启动过程中需要读取的文件读取到内存中。 [0055]　 为了进一步优化文件的读取速度，在移动操作系统启动过程中，在从所述高速缓存中读取需要的第一文件后，若在移动操作系统启动过程不在需要读取所述第一文件，则将所述第一文件从所述高速缓存中删除，以释放所述第一文件所占用的内存。避免因为内存紧张而释放掉有用的缓存信息所占用的内存。 [0056]　 为了更进一步优化文件的读取速度，当移动操作系统的高速缓存的可用内存小于第一预设阈值时，暂停从外部存储系统中读取文件到移动操作系统的高速缓存中； [0057]　 也就是说，在将文件从外部存储系统读入到移动操作系统的内存的过程中，如果移动操作系统的高速缓存的剩余内存小于第一预设阈值，则暂停从外部存储系统中读取文件到移动操作系统的高速缓存中，直至移动操作系统的高速缓存中的剩余内存大于第二预设阈值。 [0058]　 当移动操作系统的高速缓存的可用内存大于第二预设阈值时，继续从外部存储系统中读取文件到移动操作系统的高速缓存中； [0059]　 所述第二预设阈值大于所述第一预设阈值。 [0060]　 当移动操作系统的高速缓存的可用内存大于第二预设阈值时，说明移动操作系统的可用内存中还存在很大的可用空间。 [0061]　 上述实施例中，可选的，移动操作系统的高速缓存为页高速缓存。 [0062]　 与方法实施例相对应，本申请还提供一种移动操作系统启动过程中的文件处理装置，本发明实施例提供的移动操作系统启动过程中的文件处理装置的一种结构示意图如图3所示，可以包括： [0063]　 第一读取模块31和第二读取模块32；其中， [0064]　 第一读取模块31用于当移动操作系统初始化完成时，将移动操作系统启动过程中需要读取的文件从外部存储系统中读取到移动操作系统的高速缓存中； [0065]　 本发明实施例中，在移动操作系统初始化完成时，预先将移动操作系统启动过程中需要读取的文件从外部存储系统中读取到移动操作系统的内存中。这样移动操作系统在启动过程中可以直接从内存中读取需要读取的文件，而不再需要从外部存储系统中读取需要读取的文件。 [0066]　 需要说明的是，在移动操作系统初始化完成后，移动操作系统启动过程与从外部存储系统中读取到移动操作系统的内存中是同时进行的。即，在移动操作系统启动过程的同时，会从外部存储系统中读取文件到移动操作系统的内存中。 [0067]　 第二读取模块32用于在移动操作系统启动过程中，当需要读取文件时，从所述高速缓存中读取需要读取的文件。 [0068]　 由于已经预先将文件从外部存储系统中读取到移动操作系统的内存中，因此，在移动操作系统启动过程中，如果需要读取文件，就可以直接从移动操作系统的内存中读取文件。而不是在需要读取文件时才从外部存储系统中读取文件，避免移动操作系统启动过程中CPU因为等待I/O数据而阻塞启动进程。 [0069]　 本发明实施例提供的一种移动操作系统启动过程中的文件处理装置，当移动操作系统初始化完成时，第一读取模块将移动操作系统启动过程中需要读取的文件预先从外部存储系统中读取到移动操作系统的高速缓存中；在移动操作系统启动过程中，当需要读取文件时，第二读取模块从所述高速缓存中读取需要读取的文件。由于直接从内存中读取文件的速度远远快于从外部存储系统中读取文件的速度，因此，通过本申请提供的移动操作系统启动过程中的文件处理方法，可以提高移动操作系统启动过程中文件的读取速度，从而提高移动操作系统的启动速度。 [0070]　 上述实施例中，可选的，第一读取模块31的一种结构示意图如图4所示，可以包括： [0071]　 确定单元41和读取单元42；其中， [0072]　 确定单元41用于确定需要读取的文件的访问顺序； [0073]　 需要读取的文件的访问顺序可以预先在启动配置文件中配置好，当需要从外部存储系统中读取文件时，依据启动配置文件中的配置信息确定需要读取的文件的访问顺序。 [0074]　 读取单元42用于按照需要读取的文件的访问顺序将移动操作系统启动过程中需要读取的文件从外部存储系统中依次读取到移动操作系统的高速缓存中。 [0075]　 可选的，如果移动操作系统的内存足够大，读取单元42可以在移动操作系统初始化完成时，一次性将移动操作系统启动过程中需要读取的文件读取到内存中。 [0076]　 为了进一步优化文件的读取速度，在图3所示实施例的基础上，本发明实施例提供的移动操作系统启动过程中的文件处理装置的另一种结构示意图如图5所示，还可以包括： [0077]　 删除模块51，用于在移动操作系统启动过程中，在从所述高速缓存中读取需要的第一文件后，若在移动操作系统启动过程不在需要读取所述第一文件，则将所述第一文件从所述高速缓存中删除，以释放所述第一文件所占用的内存。避免因为内存紧张而释放掉有用的缓存信息所占用的内存。 [0078]　 为了更进一步优化文件的读取速度，所述读取单元具体用于当移动操作系统的高速缓存的可用内存小于第一预设阈值时，暂停从外部存储系统中读取文件到移动操作系统的高速缓存中； [0079]　 也就是说，在将文件从外部存储系统读入到移动操作系统的内存的过程中，如果移动操作系统的高速缓存的剩余内存小于第一预设阈值，则读取单元暂停从外部存储系统中读取文件到移动操作系统的高速缓存中，直至移动操作系统的高速缓存中的剩余内存大于第二预设阈值。 [0080]　 当移动操作系统的高速缓存的可用内存大于第二预设阈值时，读取单元继续从外部存储系统中读取文件到移动操作系统的高速缓存中； [0081]　 所述第二预设阈值大于所述第一预设阈值。 [0082]　 当移动操作系统的高速缓存的可用内存大于第二预设阈值时，说明移动操作系统的可用内存中还存在很大的可用空间。 [0083]　 上述实施例中，可选的，所述高速缓存为页高速缓存。 [0084]　 本发明实施例还提供一种电子设备，该电子设备具有如上所述的移动操作系统启动过程中的文件处理装置。 [0085]　 该电子设备可以但不限于以下几种，只要能安装移动操作系统即可：智能手机、掌上电脑、平板电脑、电视、车载设备、穿戴设备等。 [0086]　 下面结合具体应用场景对本申请提供的移动操作系统启动过程中文件处理方法的一种实现方式进行说明。 [0087]　 内核启动完成后，进入1号进程进行初始化。通常移动操作系统中的1号进程为初始化进程。 [0088]　 在1号进程执行完初始化工作后，启动一个新的进程，为方便叙述，记为文件处理进程，该文件处理进程完成文件读取、释放的功能。 [0089]　 文件处理进程读取启动配置文件，确定移动操作系统启动过程中需要读取的文件的访问顺序。 [0090]　 文件处理进程按照顺序从外部存储系统中挨个读取文件到移动操作系统的页高速缓存中，直到内存紧张(具体判断可以使用内核原生的条件)就暂停，直到页高速缓存中又有足够的空闲内存空间(具体是否足够也可以使用内核原生的条件)，再继续按照顺序从外部存储系统中挨个读取文件到移动操作系统的页高速缓存中。 [0091]　 在移动操作系统的启动过程中，如果从页高速缓存中读取完第一文件后，在接下来的启动过程中不再需要读取该第一文件，就调用应用控制接口以释放该文件所占用的页缓存。 [0092]　 应用控制接口调用文件处理进程以释放第一文件； [0093]　 文件处理进程调用页高速缓存控制模块以释放第一文件所占用的页缓存； [0094]　 页高速缓存控制模块删除第一文件以释放第一文件所占用的页高速缓存。</t>
  </si>
  <si>
    <t>由于直接从内存中读取文件的速度远远快于从外部存储系统中读取文件的速度，因此，通过本申请提供的移动操作系统启动过程中的文件处理方法，可以提高移动操作系统启动过程中文件的读取速度，从而提高移动操作系统的启动速度。</t>
  </si>
  <si>
    <t>CN104102498A |
CN103810009A |
CN103677900A |
CN103092769A |
US20060212691A1</t>
  </si>
  <si>
    <t>CN106941451B |
CN107368574A |
CN106941451A</t>
  </si>
  <si>
    <t>内存空间 |
文件读取 |
文件处理 |
内核启动 |
内存 |
读取文件 |
进程调用 |
进程执行 |
进程读取 |
剩余内存 |
可用内存 |
缓存信息 |
空闲内存 |
文件 |
操作系统启动过程 |
优化文件 |
读取速度 |
删除模块 |
maximumlikelihood detection |
删除 |
启动配置文件 |
i/o数据 |
访问顺序 |
外部存储系统</t>
  </si>
  <si>
    <t>系统启动 |
初始化 |
hard-boiled egg</t>
  </si>
  <si>
    <t>启动速度 |
启动过程</t>
  </si>
  <si>
    <t>读取模块 |
移动操作 |
电子设备</t>
  </si>
  <si>
    <t>3  2015.03.11 公开 公开
2015.04.08 实质审查的生效 实质审查的生效
IPC(主分类):G06F  17/30
申请日:20141225
2019.03.15 发明专利申请公布后的驳回 发明专利申请公布后的驳回
IPC(主分类):G06F  17/30
申请公布日:20150311</t>
  </si>
  <si>
    <t>CN201410803357.3</t>
  </si>
  <si>
    <t>调节CPU工作频率的方法、装置及移动终端</t>
  </si>
  <si>
    <t>　本发明公开了一种调节CPU工作频率的方法，包括：确定处于前台运行的任务；利用预存的任务和任务类型的映射关系，确定处于前台运行的任务的任务类型；利用预存的任务类型和CPU工作频率的映射关系，确定与该任务类型对应的CPU工作频率；利用与该任务类型对应的CPU工作频率配置CPU的工作频率。本发明公开的调节CPU工作频率的方法中，根据当前与用户交互的任务来配置CPU工作频率，因此，能够减少后台运行的任务对CPU工作频率的影响，从而进一步降低CPU的工作频率、降低CPU的耗电量，并且不会影响正在与用户交互的任务的运行速度，因此仍然能够保证用户体验。本发明还公开调节CPU工作频率的装置及移动终端。</t>
  </si>
  <si>
    <t>一种调节CPU工作频率的方法，应用于运行安卓系统的移动终端，其特征在于，所述方法包括： 　　确定处于前台运行的任务； 　　利用预存的任务和任务类型的映射关系，确定所述任务的任务类型； 　　利用预存的任务类型和CPU工作频率的映射关系，确定与所述任务类型对应的CPU工作频率； 　　利用与所述任务类型对应的CPU工作频率配置所述CPU的工作频率。</t>
  </si>
  <si>
    <t>一种调节CPU工作频率的方法，应用于运行安卓系统的移动终端，其特征在于，所述方法包括： 　　确定处于前台运行的任务； 　　利用预存的任务和任务类型的映射关系，确定所述任务的任务类型； 　　利用预存的任务类型和CPU工作频率的映射关系，确定与所述任务类型对应的CPU工作频率；其中，所述与所述任务类型对应的CPU工作频率为所述任务类型的任务流畅运行的最低CPU工作频率； 　　利用与所述任务类型对应的CPU工作频率配置所述CPU的工作频率； 　　所述调节CPU工作频率的方法，还包括： 　　识别任务的任务类型； 　　对应存储任务及所述任务的任务类型，以建立任务和任务类型的映射关系； 　　其中，所述识别任务的任务类型，包括： 　　在第一文件中查找所述任务使用的特征值； 　　利用预存的N个类型特征表，以及所述任务使用的特征值确定所述任务的任务类型，其中，每个任务类型配置一个类型特征表，所述类型特征表包括任务类型、判决阈值、多个特征值以及各特征值的权重，查找到的特征值在为所述任务类型配置的类型特征表中权重的和值，不小于所述类型特征表中的判决阈值；其中，大于或等于所述类型特征表中的判决阈值时，所述类型特征表中的任务类型为所述任务的任务类型； 　　其中，N为大于1的整数。</t>
  </si>
  <si>
    <t>G06F1/329</t>
  </si>
  <si>
    <t>　 目前出现了越来越多的移动终端，如手机和智能穿戴设备。由于为移动终端配置的电池的容量有限，因此如何降低移动终端的功耗，延长移动终端的续航时间，是各厂商极为关注的问题。&lt;br/&gt;　 在移动终端中，CPU会消耗大量的电能，而CPU的功率与其工作频率呈正比，因此通过调节CPU的工作频率来降低移动终端的功耗，成为了目前主流的处理方式。目前设置CPU工作频率的方式为：基于一个定时器，周期性的检测CPU的负载，按照一个周期内CPU的负载确定下一个周期内CPU的工作频率。&lt;br/&gt;　 但是，申请人发现，基于目前的方式设置CPU的工作频率，CPU的耗电量仍然较大。如何在保证用户体验的前提下，进一步降低CPU的耗电量，是本领域技术人员亟待解决的问题。</t>
  </si>
  <si>
    <t>　 本发明属于CPU(中央处理器)控制技术领域，尤其涉及调节CPU工作频率的方法、装置及移动终端。</t>
  </si>
  <si>
    <t>[0051]　 本发明公开一种调节CPU工作频率的方法，该方法应用于运行安卓系统的移动终端。基于本发明公开的方法，能够进一步降低移动终端中CPU的耗电量，延长移动终端的续航时间。 [0052]　 移动终端能够同时运行多个任务，其中部分任务处于后台运行，仅有少数任务处于前台运行，也就是说，在移动终端运行过程中，仅有少数任务在与用户进行交互。对于用户而言，用户只关注当前正在交互的任务的运行是否流畅，而处于后台运行状态的任务，用户是不关注的。因此，可以根据当前与用户交互的任务来调节CPU的工作频率，减少后台运行的任务对CPU工作频率的影响，这样既保证了用户体验，也进一步降低了CPU的工作频率，从而降低CPU的耗电量，延长移动终端的续航时间。 [0053]　 参见图1，图1为本发明公开的一种调节CPU工作频率的方法的流程图。该方法应用于运行安卓系统的移动终端，该方法包括： [0054]　 步骤S11：确定当前处于前台运行任务。 [0055]　 在移动终端运行过程中，移动终端运行的任务有多个，要确定多个任务中处于前台运行的任务，也就是确定多个任务中当前与用户交互的任务。 [0056]　 步骤S12：利用预存的任务和任务类型的映射关系，确定任务的任务类型。 [0057]　 移动终端预存任务和任务类型的映射关系，在确定当前与用户交互的任务之后，就可以根据该映射关系确定当前与用户交互的任务的任务类型。实施中，任务类型可以包括但不限于音频播放类型、视频播放类型、电子书类型和社交应用类型。 [0058]　 步骤S13：利用预存的任务类型和CPU工作频率的映射关系，确定与任务类型对应的CPU工作频率。 [0059]　 移动终端还预存任务类型和CPU工作频率的映射关系，在该映射关系中，每一个任务类型均有对应的CPU工作频率。需要说明的是，与任务类型对应的CPU工作频率，能够保证该任务类型的任务能够流畅运行，并且CPU消耗的电能最少。也就是说，与任务类型对应的CPU工作频率，是能够保证该任务类型的任务流畅运行的最低CPU工作频率。 [0060]　 实施中，任务类型和CPU工作频率的映射关系，可以由设备厂商在生产过程中通过试验验证的方式确定，也可以由移动终端在使用过程中通过自学习获得。 [0061]　 步骤S14：利用与任务类型对应的CPU工作频率配置CPU的工作频率。 [0062]　 在确定与用户交互的任务的任务类型后，确定该任务类型对应的CPU工作频率，之后利用确定出的CPU工作频率配置CPU的工作频率。 [0063]　 本发明公开的调节CPU工作频率的方法，首先确定当前与用户交互的任务，之后确定该任务的任务类型，之后确定与该任务类型对应的CPU工作频率，利用确定出的CPU工作频率来配置CPU的工作频率。在本发明公开的调节CPU工作频率的方法中，根据当前与用户交互的任务来配置CPU工作频率，因此，能够减少后台运行的任务对CPU工作频率的影响，从而进一步降低CPU的工作频率、降低CPU的耗电量，进而延长移动终端的续航时间，并且不会影响正在与用户交互的任务的运行速度，因此仍然能够保证用户体验。 [0064]　 在上述方法中还包括预先建立任务和任务类型的映射关系的步骤，具体的：首先识别任务的任务类型，之后对应存储任务及该任务的任务类型，以建立任务和任务类型的映射关系。 [0065]　 实施中，识别任务的任务类型的操作，可以如图2所示。包括： [0066]　 步骤S21：在第一文件中查找任务使用的特征值。 [0067]　 实施中，第一文件可以为对系统文件中的classes.dex文件进行反编译形成的文件，或者对系统文件中的odex文件进行反编译形成的文件。也就是说，首先对classes.dex文件或者odex文件进行反编译，之后在反编译形成的文件中查找任务使用的特征值。其中，classes.dex文件和odex文件是安卓系统虚拟机执行的字节码文件，可称为字节码文件。odex文件是对classes.dex文件进行优化后形成的文件。classes.dex文件和odex文件都由安卓系统本身支持。 [0068]　 步骤S22：利用预存的N个类型特征表，以及任务使用的特征值确定任务的任务类型。其中，N为大于1的整数，每个任务类型配置一个类型特征表，类型特征表包括任务类型、判决阈值、多个特征值以及各特征值的权重。 [0069]　 该任务所使用特征值在最终确定出的任务类型所配置的类型特征表中权重的和值，不小于该类型特征表中的判决阈值。也就是说，当步骤S21中查找到的特征值在某一类型特征表中的权重的和值，大于或等于该类型特征表中的判决阈值时，该类型特征表中的任务类型即为该任务的任务类型。 [0070]　 移动终端针对每个任务类型都配置有一个类型特征表，一个类型特征表包括：任务类型、判决阈值、多个特征值和各个特征值的权重。需要说明的是，各个类型特征表中的特征值可能是重复的，并且同一个特征值在不同类型特征表中的权重可能相同，也可能不同。表1为视频播放类型的类型特征表。 [0071]　 表1 [0072]   　　　　任务类型　　　　　　　　　　　　　　　视频播放类型  　　　　判决阈值　　　　　　　　　　　　　　　80  　　　　特征值　　　　　　　　　　　　　　　权重  　　　　android.widget.VideoView　　　　　　　　100  　　　　android.media.MediaPlayer.setDisplay()　　100  　　　　Org.apache.http.client.HttpClient　　　　40  　　　　Android.media.MediaPlayer　　　　　　　　30 [0073]　 表1所示的是视频播放类型的类型特征表。该类型特征表包括4个特征值以及各个特征值的权重，还包括判决阈值。 [0074]　 实施中，步骤S22利用预存的N个类型特征表，以及任务使用的特征值确定任务的任务类型，可以采用图3所示的方式，包括： [0075]　 步骤S31：在预存的N个类型特征表中选取一个类型特征表作为目标类型特征表。 [0076]　 步骤S32：确定查找到的特征值在当前目标类型特征表中的权重，计算权重的和值。 [0077]　 步骤S33：比较和值与目标类型特征表中的判决阈值。 [0078]　 步骤S34：当该和值不小于目标类型特征表中的判决阈值时，确定目标类型特征表中的任务类型为任务的任务类型。 [0079]　 当任务所使用的特征值在目标类型特征表中权重的和值，大于或等于该目标类型特征表中的判决阈值时，就表明该任务属于该目标类型特征表所对应的任务类型。 [0080]　 步骤S35：当该和值小于目标类型特征表中的判决阈值时，在剩余的类型特征表中选取一个类型特征表作为目标类型特征表，执行步骤S32及后续步骤。 [0081]　 当任务所使用的特征值在目标类型特征表中权重的和值，小于该目标类型特征表中的判决阈值时，表明该任务不属于该目标类型特征表所对应的任务类型，因此要进一步判断该任务是否属于其他任务类型，也就是将剩余的类型特征表中的一个作为目标类型特征表，重新执行步骤S32以及后续步骤。 [0082]　 需要说明的是，当某一任务不属于预置的任意一个任务类型时，将该任务标记为未知任务。 [0083]　 另外，本发明中要进行任务类型识别的任务包括：移动终端中预设应用的安卓应用注册文件(AndroidManifest.xml文件)中定义的活动组件和服务组件。AndroidManifest.xml文件用来向系统注册应用包含的组件，以及需要使用的权限等。 [0084]　 下面结合更详细的实施例对识别任务的任务类型的过程进行说明。请参见图4，包括： [0085]　 步骤S41：获取需要分析的应用。 [0086]　 这里需要说明的是，需要分析的应用可以是移动终端新安装的应用。 [0087]　 步骤S42：对AndroidManifest.xml文件进行反编译。 [0088]　 步骤S43：在对AndroidManifest.xml文件进行反编译形成的文件中查找任务。其中，任务包括活动(Activity)组件和服务(Service)组件。 [0089]　 步骤S44：对classes.dex文件或者odex文件进行反编译。 [0090]　 步骤S45：在对classes.dex文件或者odex文件进行反编译形成的文件中查找任务的特征值。 [0091]　 步骤S46：根据任务的特征值和预存的特征类型表，确定任务的任务类型。 [0092]　 需要说明的是，图4所示的方法，可以仅在移动终端新安装应用之后执行，也可以在用户触发之下执行，当然也可以周期性执行。 [0093]　 本发明上述公开了调节CPU工作频率的方法，本发明还公开相应的调节CPU工作频率的装置，该装置应用于运行安卓系统的移动终端。 [0094]　 参见图5，图5为本发明公开的一种调节CPU工作频率的装置的结构示意图。该装置包括任务确定单元10、任务类型确定单元20、工作频率确定单元30和配置单元40。 [0095]　 其中： [0096]　 任务确定单元10，用于确定处于前台运行的任务。在移动终端运行过程中，移动终端运行的任务有多个，要确定多个任务中处于前台运行的任务，也就是确定多个任务中当前与用户交互的任务。 [0097]　 任务类型确定单元20，用于利用预存的任务和任务类型的映射关系，确定处于前台运行的任务的任务类型。移动终端预存任务和任务类型的映射关系，在确定当前与用户交互的任务之后，就可以根据该映射关系确定当前与用户交互的任务的任务类型。实施中，任务类型可以包括但不限于音频播放类型、视频播放类型、电子书类型和社交应用类型。 [0098]　 工作频率确定单元30，用于利用预存的任务类型和CPU工作频率的映射关系，确定与任务类型确定单元20确定出的任务类型对应的CPU工作频率。移动终端还预存任务类型和CPU工作频率的映射关系，在该映射关系中，每一个任务类型均有对应的CPU工作频率。需要说明的是，与任务类型对应的CPU工作频率，能够保证该任务类型的任务能够流畅运行，并且CPU消耗的电能最少。也就是说，与任务类型对应的CPU工作频率，是能够保证该任务类型的任务流畅运行的最低CPU工作频率。 [0099]　 配置单元40，用于利用与工作频率确定单元30确定出的CPU工作频率配置CPU的工作频率。 [0100]　 本发明公开的调节CPU工作频率的装置，首先确定当前与用户交互的任务，之后确定该任务的任务类型，之后确定与该任务类型对应的CPU工作频率，利用确定出的CPU工作频率来配置CPU的工作频率。本发明公开的调节CPU工作频率的装置，根据当前与用户交互的任务来配置CPU工作频率，因此，能够减少后台运行的任务对CPU工作频率的影响，从而进一步降低CPU的工作频率、降低CPU的耗电量，进而延长移动终端的续航时间，并且不会影响正在与用户交互的任务的运行速度，因此仍然能够保证用户体验。 [0102]　 实施中，也可以由移动终端自行建立任务和任务类别的映射关系，当用户安装新的应用后，移动终端可以实时更新任务和任务类别的映射关系。 [0103]　 作为优选方案，在图5所示装置基础上，可以进一步设置任务类型识别单元50和处理单元60，如图6所示。其中：任务类型识别单元50，用于识别任务的任务类型；处理单元60，用于对应存储任务及所述任务的任务类型，以建立任务和任务类型的映射关系。 [0104]　 参见图7，图7示出了任务类型识别单元50的一种结构。任务类型识别单元50包括特征值查找模块501和任务类型识别模块502。 [0105]　 其中： [0106]　 特征值查找模块501，用于在第一文件中查找任务使用的特征值。 [0107]　 实施中，第一文件可以为对系统文件中的classes.dex文件进行反编译形成的文件，或者对系统文件中的odex文件进行反编译形成的文件。也就是说，特征值查找模块501在对classes.dex文件进行反编译形成的文件中查找任务使用的特征值，或者在对odex文件进行反编译形成的文件中查找任务使用的特征值。 [0108]　 任务类型识别模块502，用于利用预存的N个类型特征表，以及任务使用的特征值确定任务的任务类型，其中，N为大于1的整数，每个任务类型配置一个类型特征表，每个类型特征表包括任务类型、判决阈值、多个特征值以及各特征值的权重。该任务所使用特征值在最终确定出的任务类型所配置的类型特征表中权重的和值，不小于该类型特征表中的判决阈值。也就是说，当特征值查找模块501查找到的特征值在某一类型特征表中的权重的和值，大于或等于该类型特征表中的判决阈值时，该类型特征表中的任务类型即为该任务的任务类型。 [0109]　 实施中，任务类型识别模块502具体用于： [0110]　 在预存的N个类型特征表中选取一个类型特征表作为目标类型特征表； [0111]　 确定查找到的特征值在当前目标类型特征表中的权重，计算权重的和值； [0112]　 比较该和值与该目标类型特征表中的判决阈值； [0113]　 如果该和值不小于该目标类型特征表中的判决阈值，则确定该目标类型特征表中的任务类型为任务的任务类型； [0114]　 如果该和值小于该目标类型特征表中的判决阈值，则在剩余的类型特征表中选取一个类型特征表作为目标类型特征表，执行确定查找到的特征值在当前目标类型特征表中的权重，计算权重的和值的步骤及后续步骤。 [0115]　 本发明还公开一种移动终端，该移动终端运行安卓系统，并且还包括上述任意一种调节CPU工作频率的装置。 [0116]　 本发明公开的移动终端根据当前与用户交互的任务来配置CPU工作频率，因此，能够减少后台运行的任务对CPU工作频率的影响，从而进一步降低CPU的工作频率、降低CPU的耗电量，并且不会影响正在与用户交互的任务的运行速度，因此仍然能够保证用户体验。 [0118]　 本说明书中各个实施例采用递进的方式描述，每个实施例重点说明的都是与其他实施例的不同之处，各个实施例之间相同相似部分互相参见即可。对于实施例公开的装置而言，由于其与实施例公开的方法相对应，所以描述的比较简单，相关之处参见方法部分说明即可。</t>
  </si>
  <si>
    <t>本发明还公开调节CPU工作频率的装置及移动终端。</t>
  </si>
  <si>
    <t>CN103941871A |
CN103885839A |
CN102104690A |
US20140075224A1</t>
  </si>
  <si>
    <t>CN109889896B |
CN108614697B |
CN106155733B |
CN109947231B |
CN105045369B |
WO2021103618A1 |
CN109947231A |
CN109889896A |
CN108614697A |
CN108334405A |
CN107193660A |
CN106155733A |
CN106066769A |
CN105653934A |
CN105045369A</t>
  </si>
  <si>
    <t>10.5</t>
  </si>
  <si>
    <t>CN104407690B</t>
  </si>
  <si>
    <t>任务类型 |
查找模块 |
映射关系 |
任务包 |
查找 |
系统文件 |
反编译 |
任务 |
执行步骤 |
实时更新</t>
  </si>
  <si>
    <t>移动终端运行 |
前台运行 |
安卓系统 |
用户触发 |
用户体验 |
视频播放 |
移动终端 |
工作频率</t>
  </si>
  <si>
    <t>特征表 |
特征类型 |
确定单元 |
特征值 |
类型识别 |
类型特征 |
计算权重 |
判决阈值 |
识别模块</t>
  </si>
  <si>
    <t>配置单元 |
cpu工作频率 |
字节码文件 |
存储任务 |
hierarchical task analysis</t>
  </si>
  <si>
    <t>4  2015.03.11 公开 公开
2015.04.08 实质审查的生效 实质审查的生效
IPC(主分类):G06F   1/32
申请日:20141219
2018.03.06 授权 授权
2020.02.07 专利权人的姓名或者名称、地址的变更 专利权人的姓名或者名称、地址的变更
号牌文件类型代码=1602
号牌文件序号=10182700213670
IPC(主分类)=G06F   1/32
变更事项=专利权人
变更前=中科创达软件股份有限公司
变更后=中科创达软件股份有限公司
变更事项=地址
变更前=100191 北京市海淀区龙翔路甲1号泰翔商务楼4层401-409
变更后=100083 北京市海淀区清华东路9号创达大厦1层101-105室（东升地区）</t>
  </si>
  <si>
    <t>CN201410720517.8</t>
  </si>
  <si>
    <t>基于平均脸预学习的性别检测方法</t>
  </si>
  <si>
    <t>　本发明基于平均脸预学习的性别检测方法，包括学习步骤和检测步骤：学习步骤：A、对人脸图像数据库进行分类，计算各类人脸图像的平均脸；B、将所述各平均脸数据配置为卷积神经网络的输出层、各平均脸所属类别下的人脸数据集中的人脸各位置配置为卷积神经网络的输入层，对卷积神经网络进行预学习；C、用性别分类层替换卷积神经网络的输出层，并对所述卷积神经网络和所述性别分类层进行最终学习；检测步骤：将待检人员的人脸图像输入学习后的卷积神经网络，由性别分类层输出性别。本发明避开一些比较差的次最优解，有效解决深度神经网路无法通过经典的学习方法一次得到比较好的模型的局限，通过预学习的步骤提高性别检测的准确性。</t>
  </si>
  <si>
    <t>一种基于平均脸预学习的性别检测方法，其特征在于，包括学习的步骤和检测步骤： 　　所述学习的步骤包括： 　　A、对人脸图像数据库进行分类，并计算各类人脸图像的平均脸； 　　B、将所述各平均脸数据配置为卷积神经网络的输出层、各平均脸所属类别下的人脸数据集中的人脸各位置配置为卷积神经网络的输入层，对卷积神经网络进行预学习； 　　C、用性别分类层替换卷积神经网络的输出层，并对所述卷积神经网络和所述性别分类层进行最终学习； 　　所述检测步骤包括： 　　将待检人员的人脸图像输入学习后的卷积神经网络，由性别分类层输出性别。</t>
  </si>
  <si>
    <t>一种基于平均脸预学习的性别检测方法，其特征在于，包括学习的步骤和检测步骤： 　　所述学习的步骤包括： 　　A、对人脸图像数据库进行分类，并计算各类人脸图像的平均脸； 　　B、将所述各类人脸图像的平均脸对应的数据配置为卷积神经网络的输出层、各类人脸图像的平均脸所属类别下的人脸数据集中的人脸各位置配置为卷积神经网络的输入层，对卷积神经网络进行预学习； 　　C、用性别分类层替换卷积神经网络的输出层，并对所述卷积神经网络和所述性别分类层进行最终学习； 　　所述检测步骤包括： 　　将待检人员的人脸图像输入学习后的卷积神经网络，由性别分类层输出性别。</t>
  </si>
  <si>
    <t>*南京中创盎赛软件科技有限公司</t>
  </si>
  <si>
    <t>2017/07/25</t>
  </si>
  <si>
    <t>　 现有技术中，性别识别算法大体分为三类，一类是基于语音，一类是基于人的步态，一类是基于人脸图像。由于目前人脸检测的技术比较成熟，基于人脸图像的方案变得更简单、直接。但由于现实环境中复杂的背景、光照和摄像头本身的精度差别以及人脸的角度等等因素，极大的增加了性别识别的难度，导致准确率比较低，稳定性不高。&lt;br/&gt;　 进一步详细分析，基于人脸图像的性别识别的技术最大的问题是准确率低，不稳定。导致这个问题有多方面的因数：&lt;br/&gt;　 1.现实环境中光照复杂，摄像头本身的参数和精度千差万别。&lt;br/&gt;　 2.现实中人脸的角度的变化非常多。&lt;br/&gt;　 3.不同人种的肤色差异较大。&lt;br/&gt;　 以上三个因素极大的增加了在人脸图像中性别识别器的识别难度。传统的基于hand-crafted的特征(如LBP，HOG，Gabor等)，无法对复杂的各种各样的人脸图像有很好的表达能力。传统的解决光照、角度与肤色的方法可以分为两类：&lt;br/&gt;　 1、在检测中，对检测图像进行预处理，减少由于光照、角度、不同肤色带来的差异性。&lt;br/&gt;　 2、基于各种不同的数据集，训练多个分类器。&lt;br/&gt;　 由于环境的差异导致图像千差万别。预处理的方法无法很好的消除这一影响。方法二将由于环境引起的复杂度在训练时进行解决。由于差异性比较大，训练器的个数与如何组合不同的训练器的结果都难以有个很好的解决方案。最新研究表明深度神经网路拥有很强的模型表达能力(如CNN在很多方面都取得了比较好的成果)，但由于深度神经网路的局部极小值很多，导致很难通过经典的学习算法一次得到很好的模型。</t>
  </si>
  <si>
    <t>　 本发明涉及电子设备的人脸性别识别领域，特别涉及一种基于平均脸预学习的性别检测方法。</t>
  </si>
  <si>
    <t>[0035]　 本发明所涉及基于平均脸预学习的性别检测方法，通过对卷积神经网络(CNN，Convolutional Neural Networks)的预学习，避开一些比较差的次最优解，有效的解决了深度神经网路无法在经典的学习方法中得到比较好的模型的局限性。 [0036]　 如图1所示，本发明包括以下步骤： [0037]　 S10：将人脸数据分类，计算不同类别的平均脸。 [0038]　 本实施例中，根据肤色与性别，将人脸数据集进行分类，本实施例采用以下6个类别：白-男、白-女、黑-男、黑-女、黄-男、黄-女。以上每个类别的数据应包含不同的光照与姿势，并将其缩放到统一像素尺寸上。针对于每个类别下的人脸数据集，通过计算该类别数据集中的各个人脸图像数据，即各个人脸图像相同位置的像素平均值，得到每个类别的平均脸。其中，计算出的平均脸可以表示为一数组，如(X1、X2，……，Xn)，分别对应该平均脸各个位置像素平均值。本步骤即得到6类的平均脸。 [0039]　 S20：对CNN卷积层进行预学习。 [0041]　 本实施例中，将CNN输出层的神经单元个数配置为与输入层相匹配，并如下配置： [0042]　 如图2所示，CNN输出层对应平均脸数据，CNN输出层的各个神经单元配置为平均脸的各位置像素，如上表示为(X1、X2，……，Xn)。 [0043]　 CNN输入层各个神经单元配置为与输出层平均脸所属类别下的人脸数据集中的各人脸的各位置像素，表示为(O1、O2，……，On)。 [0044]　 对CNN进行学习时，采用反向传播算法进行CNN模型的预学习，使得每个样本的输入(每个样本的输入即是对应类别的人脸数据集中的每个人脸数据)与其对应的平均脸数据的平方差和最小。具体的，每个样本对应的平方差和计算表示为：E(w)＝1/2[(O1-X1)*(O1-X1)+……+(On-Xn)*(On-Xn)]。通过求解使E(w)最小，即，使对应每个样本CNN输入层的人脸图像各位置与输出层的平均脸的各位置的区别最小，以达到对CNN中卷积层和隐含层的学习。 [0045]　 上述反向传播算法主要指由激励传播和权重更新的两个环节反复循环迭代，直到网络对输入的响应达到预定的目标范围为止的过程。通过该过程对卷积层的参数进行预学习，使之具有较好的起始值，从而避开一些比较差的次最优解。 [0046]　 S30：对预学习模型进行最终训练。 [0047]　 本实施例中，固定步骤S20中预学习得到的卷积层参数，并将卷积层后面配置的输出层替换为softmax分类层。所述的神经单元为数据库人脸性别，分为男、女2个。使用传统的反向传播算法，基于交叉熵对预学习模型中的卷积层和softmax分类层进行最终训练，同时优化卷积层的参数。交叉熵的目标函数公式为： [0048]　 其中，w包括卷积层隐含层和softmax分类层的参数，最终训练的目标是找到一个w使得目标函数E(w)的值最小，tn为第n个样本的真实性别，yn为第n个样本通过模型后的检测性别。 [0049]　 为防止过拟合，对softmax分类层的参数进行权重腐蚀(即在交叉熵损失函数后加一项权重惩罚，见上述公式的第二项而卷积层的参数不进行权重腐蚀。这是由于卷积层的参数已经在步骤S20中进行了预学习，具有较好的起始值，可以适应不同数据，而softmax分类层初始值不定，有可能导致训练出来的网路，只在训练数据上有比较好的结果，拿别的数据来测试时结果就很差。 [0050]　 步骤S40：输入待检人员的头像，检测其性别。 [0051]　 在实际的性别鉴别过程中，向CNN网路的输入层输入待检人员头像，softmax分类层依据CNN网络中卷基层所计算的结果进行性别识别，并输出识别结果。由此避开一些比较差的次最优解，有效的解决了深度网络在现有经典的学习算法中无法得到比较好的模型的局限性。 [0052]　 以上所述仅为本发明的较佳实施例而已，并不用以限制本发明，总之凡在本发明的精神和原则之内，所作的任何修改、等同替换、改进等，均应包含在本发明的保护范围之内。</t>
  </si>
  <si>
    <t>本发明避开一些比较差的次最优解，有效解决深度神经网路无法通过经典的学习方法一次得到比较好的模型的局限，通过预学习的步骤提高性别检测的准确性。</t>
  </si>
  <si>
    <t>WO2011119117 |
CN104021373A |
CN103824054A |
US8027521B1</t>
  </si>
  <si>
    <t>CN107622274B |
CN105825191B |
CN107590460B |
CN107944363B |
CN104992167B |
CN109977891A |
CN107944363A |
CN107766787A |
CN107622274A |
CN107590460A |
CN105825191A |
CN104992167A</t>
  </si>
  <si>
    <t>4.32</t>
  </si>
  <si>
    <t>CN104408470B</t>
  </si>
  <si>
    <t>深度网络 |
交叉熵损失函数 |
cnn模型 |
特征表达 |
交叉熵 |
反向传播算法 |
卷积神经网络 |
softmax |
训练数据 |
卷积层 |
学习算法 |
学习模型 |
学习方法 |
输入层 |
输出层 |
cyp p450 |
输入层输入 |
准确率 |
过度拟合 |
神经网络输入层</t>
  </si>
  <si>
    <t>神经单元 |
神经网路 |
性别分类 |
平均脸 |
位置像素</t>
  </si>
  <si>
    <t>深度神经 |
人脸数据集 |
人脸图像数据库</t>
  </si>
  <si>
    <t>人脸检测 |
人脸数据库 |
人脸图像数据 |
性别检测</t>
  </si>
  <si>
    <t>4  2015.03.11 公开 公开
2015.04.08 实质审查的生效 实质审查的生效
IPC(主分类):G06K   9/62
申请日:20141201
2017.07.25 授权 授权
2019.05.17 专利申请权、专利权的转移 专利权的转移
IPC(主分类):G06K   9/62
登记生效日:20190429
变更事项:专利权人
变更前权利人:中科创达软件股份有限公司
变更后权利人:南京中创盎赛软件科技有限公司
变更事项:地址
变更前权利人:100191 北京市海淀区龙翔路甲1号泰翔商务楼4层
变更后权利人:210000 江苏省南京市江宁区东吉大道1号（江宁开发区）</t>
  </si>
  <si>
    <t>CN201410617584.7</t>
  </si>
  <si>
    <t>一种设备登记方法及系统</t>
  </si>
  <si>
    <t>　本发明实施例提供一种设备登记方法及系统，其中方法包括：电子设备获取所述电子设备的设备标识信息及开发人员的人员标识信息；所述电子设备将所述人员标识信息和所述设备标识信息发送至服务器；所述服务器记录并关联所述人员标识信息和所述设备标识信息，实现所述电子设备与所述开发人员的使用登记。本发明实施例可便捷的实现自动的电子设备登记。</t>
  </si>
  <si>
    <t>一种设备登记方法，其特征在于，包括： 　　电子设备获取所述电子设备的设备标识信息及开发人员的人员标识信息； 　　所述电子设备将所述人员标识信息和所述设备标识信息发送至服务器； 　　所述服务器记录并关联所述人员标识信息和所述设备标识信息，实现所述电子设备与所述开发人员的使用登记。</t>
  </si>
  <si>
    <t>2014/11/05</t>
  </si>
  <si>
    <t>G06Q 10/06</t>
  </si>
  <si>
    <t>G06Q10/20</t>
  </si>
  <si>
    <t>　 在电子设备开发的工作中，经常会使用到大量的不同型号，不同类别的电子设备。这些电子设备并不是由专人使用，而是根据需要在不同的开发人员之间流动，因此为便于电子设备的管理，需要对使用电子设备的开发人员进行登记，以知晓电子设备当前处于哪位开发人员的手中。&lt;br/&gt;　 目前对电子设备进行登记的方式主要为：使用纸质的登记表格对于使用电子设备的开发人员进行登记，在纸质的登记表格上记录电子设备的编号及使用该电子设备的开发人员的姓名。然而，这种采用纸质的登记表格对电子设备进行登记的方式，需要人工手动记录电子设备的编号及开发人员的姓名，操作极为繁琐。</t>
  </si>
  <si>
    <t>　 本发明涉及设备管理技术领域，更具体地说，涉及一种设备登记方法及系统。</t>
  </si>
  <si>
    <t>[0051]　 图1为本发明实施例提供的设备登记方法的流程图，该方法可应用于电子设备和服务器之间，其中，电子设备可以为开发人员使用的需要进行登记的设备，服务器为本发明实施例架设的具有数据收集、记录和统计功能的单台服务器或者多台服务器组成的服务器群组；参照图1，该方法可以包括： [0052]　 步骤S100、电子设备获取所述电子设备的设备标识信息及开发人员的人员标识信息； [0053]　 可选的，人员标识信息可以为开发人员的姓名，工号，身份证号等标识开发人员身份的信息；设备标识信息可以为电子设备的编号，出厂号，IMEI(International Mobile Equipment Identity，移动设备国际身份码)等标识电子设备的信息；值得注意的是，电子设备为移动设备时，可具有IMEI，SIM(Subscriber Identity Module客户识别模块)等标识信息。 [0054]　 可选的，电子设备可从记录有人员标识信息的芯片中获取人员标识信息，此处芯片可以为具有短距离通信功能的射频芯片，NFC(Near Field Communication，近场通信)标签等。 [0055]　 可选的，电子设备也可通过开发人员的输入获取人员标识信息，如获取开发人员输入的用户名及密码；可选的，用户名可以为开发人员的姓名等，密码可以为字符密码，也可以为图案密码。 [0056]　 电子设备的设备标识信息可内置于电子设备中，也可联网后通过标识系统获取，标识系统可以如电子设备的出厂方设置的标识查询系统。 [0057]　 步骤S110、电子设备将所述人员标识信息和所述设备标识信息发送至服务器； [0058]　 可选的，电子设备可联网后与服务器建立通信连接，进而将所述人员标识信息和所述设备标识信息发送至服务器。 [0059]　 步骤S120、所述服务器记录并关联所述人员标识信息和所述设备标识信息，实现所述电子设备与所述开发人员的使用登记。 [0060]　 可选的，关联人员标识信息和设备标识信息可以表示为建立关联人员标识信息和设备标识信息的使用登记对应关系，即该人员标识信息对应的开发人员当前正使用该设备标识信息对应的电子设备。 [0061]　 可选的，本发明实施例可设置数据库存储服务器记录并关联的人员标识信息和所述设备标识信息。 [0062]　 本发明实施例提供的设备登记方法中，电子设备可获取开发人员的人员标识信息及所述电子设备的设备标识信息，将所述人员标识信息和所述设备标识信息发送至服务器；服务器可记录并关联所获取的所述人员标识信息和所述设备标识信息，实现所述电子设备与所述开发人员的使用登记。可见，本发明实施例提供的设备登记方法可通过电子设备与服务器的数据通信及数据处理，自动的实现电子设备的使用登记，无需人工手动记录电子设备的号码及开发人员的姓名，使得电子设备进行登记的方式极为便捷。 [0063]　 可选的，电子设备可从记录有人员标识信息的芯片中获取人员标识信息，下面以该芯片为NFC标签为例进行说明，图2为本发明实施例提供的设备登记方法的另一流程图，参照图2，该方法可以包括： [0064]　 步骤S200、电子设备与所述开发人员的NFC标签建立近场通信连接； [0065]　 其中，NFC标签中记录有开发人员的人员标识信息；在NFC标签使用之初，本发明实施例可对NFC标签进行初始化，初始化过程中，本发明实施例可在NFC标签中写入人员标识信息；可选的，NFC标签的初始化过程可由所述电子设备完成，显然也可由其他设备完成。 [0066]　 可选的，NFC标签初始化后，可放置在开发人员的工位的明显位置，也可由开发人员随身携带；值得注意的是，NFC标签，射频芯片等芯片可以兼具打卡，公司通行等功能。 [0067]　 步骤S210、电子设备获取所述电子设备的设备标识信息及所述NFC标签中记录的所述人员标识信息； [0068]　 步骤S220、电子设备将所述人员标识信息和所述设备标识信息发送至服务器； [0069]　 步骤S230、所述服务器记录并关联所述人员标识信息和所述设备标识信息，实现所述电子设备与所述开发人员的使用登记。 [0070]　 可选的，NFC标签中还可记录有设定网关接入节点(如设定路由器)的WIFI(Wireless Fidelity，无线保真)密码；本发明实施例可在电子设备未联入网络时，通过获取NFC标签中的WIFI密码，实现网络联入。可选的，图3示出了本发明实施例提供的设备登记方法的再一流程图，参照图3，该方法可以包括： [0071]　 步骤S300、电子设备与所述开发人员的NFC标签建立近场通信连接； [0072]　 步骤S310、电子设备获取所述电子设备的设备标识信息及所述NFC标签中记录的所述人员标识信息； [0073]　 步骤S320、判断电子设备是否联网，若否，执行步骤S330，若是，执行步骤S350； [0074]　 步骤S330、所述电子设备获取所述NFC标签中记录的WIFI密码； [0075]　 步骤S340、电子设备通过所述WIFI密码与设定网关接入节点建立连接，以使所述电子设备联入网络； [0076]　 步骤S350、电子设备通过所联入的网络，将所述人员标识信息和所述设备标识信息发送至服务器； [0077]　 步骤S360、服务器记录并关联所述人员标识信息和所述设备标识信息，实现所述电子设备与所述开发人员的使用登记。 [0078]　 可选的，在对NFC标签进行初始化时，本发明实施例除将所述人员标识信息写入NFC标签外，还可将所述WIFI密码写入NFC标签。 [0079]　 可选的，电子设备可通过开发人员输入获取人员标识信息；人员标识信息可以仅为开发人员的姓名，身份证号等信息；人员标识信息也可以为开发人员的姓名，身份证号等信息，及对应的密码信息；开发人员的姓名，身份证号等信息，及对应的密码信息可共同构成人员标识信息。下面以人员标识信息为人员姓名和图案密码为例进行说明。图4为本发明实施例提供的设备登记方法的又一流程图，参照图4，该方法可以包括： [0080]　 步骤S400、电子设备显示信息输入界面； [0081]　 可选的，开发人员可通过该信息输入界面输入用户的姓名及图案密码。 [0082]　 步骤S410、电子设备获取所述设备标识信息及所述开发人员通过所述信息输入界面所输入的人员姓名信息和图案密码信息； [0083]　 步骤S420、电子设备将所述人员姓名信息，图案密码信息和所述设备标识信息发送至服务器； [0084]　 步骤S430、服务器记录并关联所述人员姓名信息和所述设备标识信息，实现所述电子设备与所述开发人员的使用登记。 [0085]　 可选的，服务器可在确定所述图案密码信息在服务器中已有存储，且所述图案密码信息与已存储的人员姓名信息对应的图案密码信息一致时，记录并关联所述人员姓名信息和所述设备标识信息。 [0086]　 可选的，开发人员的人员姓名及图案密码在使用之初，需在服务器中进行登记；对应的，电子设备可提供图案密码登记功能，在电子设备与服务器建立通信连接后，电子设备可调用图案密码模块，在屏幕上显示出九宫格模样的图案密码界面，开发人员输入自己的姓名和图案密码；电子设备将姓名和图案密码发送至服务器，服务器判断该图案密码是否已经被使用，若被使用，则向电子设备发出重新输入的提示信息，电子设备提示用户进行姓名和图案密码的重新输入，若未被使用，则服务器可记录存储姓名和图案密码。 [0087]　 对应的，在电子设备将所述人员姓名信息，图案密码信息和所述设备标识信息发送至服务器后，服务器在确定未存储有所述图案密码信息，和/或，图案密码信息与已存储的所述人员姓名信息对应的图案密码信息不一致时，服务器可向所述电子设备发送重新输入提示信息；对应的，所述电子设备接收所述重新输入提示信息，显示所述信息输入界面并提示重新输入人员姓名信息及图案密码信息。 [0088]　 可选的，本发明实施例电子设备在获取所述电子设备的设备标识信息及开发人员的人员标识信息时，还可获取当前时间戳信息；电子设备在将所述人员标识信息和所述设备标识信息发送至服务器时，还可向所述服务器发送有所述当前时间戳信息；服务器在记录并关联所述人员标识信息和所述设备标识信息时，还可将所述当前时间戳信息与所述人员标识信息和所述设备标识信息进行记录并关联，从而使得开发人员使用电子设备的起始时间可以被清楚的知晓。 [0089]　 可选的，图5为本发明实施例提供的设备登记方法的又另一流程图，参照图5，该方法可以包括： [0090]　 步骤S500、电子设备获取开发人员的人员标识信息，所述电子设备的设备标识信息及当前时间戳信息； [0091]　 步骤S510、电子设备将所述人员标识信息，所述设备标识信息和所述当前时间戳信息发送至服务器； [0092]　 步骤S520、所述服务器记录并关联所述人员标识信息，所述设备标识信息和所述当前时间戳信息，实现所述电子设备与所述开发人员的使用登记。 [0093]　 可选的，服务器还可提供设备登记查询功能； [0094]　 具体的，一方面，查询设备可向服务器发送具有第一人员标识信息的登记查询请求，查询设备可通过web页面或者客户端应用发送登记查询请求；服务器可在获取查询设备发送的具有第一人员标识信息的登记查询请求后，可从所记录并关联的人员标识信息和设备标识信息中，确定与所述第一人员标识信息对应的设备标识信息，将与所述第一人员标识信息对应的设备标识信息发送至所述查询设备；显然，还可向查询设备发送对应的时间戳信息。 [0095]　 另一方面，查询设备可向服务器发送具有第一设备标识信息的登记查询请求，服务器在获取查询设备发送的具有第一设备标识信息的登记查询请求后，可从所记录并关联的人员标识信息和设备标识信息中，确定与所述第一设备标识信息对应的人员标识信息，将与所述第一设备标识信息对应的人员标识信息发送至所述查询设备；显然，还可向查询设备发送对应的时间戳信息。 [0096]　 值得注意的是，此处的第一人员标识信息指代任一或多个开发人员的标识，第一设备标识信息指代任一或多个电子设备的标识。 [0097]　 本发明实施例提供的设备登记方法可通过电子设备与服务器的数据通信及数据处理，自动的实现电子设备的使用登记，无需人工手动记录电子设备的号码及开发人员的姓名，使得电子设备进行登记的方式极为便捷。 [0098]　 下面对本发明实施例提供的设备登记系统进行介绍，下文描述的设备登记系统可与上文描述的设备登记方法相互对应参照。 [0099]　 图6为本发明实施例提供的设备登记系统的结构框图，参照图6，该系统可以包括：电子设备1和服务器2； [0100]　 其中，电子设备1，用于获取所述电子设备的设备标识信息及开发人员的人员标识信息，将所述人员标识信息和所述设备标识信息发送至所述服务器； [0101]　 服务器2，用于记录并关联所述人员标识信息和所述设备标识信息，实现所述电子设备与所述开发人员的使用登记。 [0102]　 可选的，电子设备1在获取所述电子设备的设备标识信息及开发人员的人员标识信息时，还可获取当前时间戳信息，在将所述人员标识信息和所述设备标识信息发送至所述服务器时，还可向服务器2发送所述当前时间戳信息。 [0103]　 对应的，服务器2可记录并关联所述人员标识信息，所述设备标识信息和所述当前时间戳信息。 [0104]　 图7为本发明实施例提供的设备登记系统的另一结构框图，结合图6和图7所示，该系统还可以包括：数据库3和查询设备4； [0105]　 其中，数据库3，用于记录服务器2所记录并关联的所述人员标识信息和所述设备标识信息； [0106]　 可选的，若服务器2记录并关联所述人员标识信息，所述设备标识信息和所述当前时间戳信息，则数据库3可记录服务器2所记录并关联的所述人员标识信息，所述设备标识信息和所述当前时间戳信息。 [0107]　 查询设备4，用于向服务器发送具有第一人员标识信息的登记查询请求，获取服务器发送的与所述第一人员标识信息对应的设备标识信息，和/或，向服务器发送具有第一设备标识信息的登记查询请求，获取与所述第一设备标识信息对应的人员标识信息。 [0108]　 对应的，服务器2还可用于获取查询设备发送的具有第一人员标识信息的登记查询请求，从所记录并关联的人员标识信息和设备标识信息中，确定与所述第一人员标识信息对应的设备标识信息，将与所述第一人员标识信息对应的设备标识信息发送至所述查询设备；和/或，获取查询设备发送的具有第一设备标识信息的登记查询请求，从所记录并关联的人员标识信息和设备标识信息中，确定与所述第一设备标识信息对应的人员标识信息，将与所述第一设备标识信息对应的人员标识信息发送至所述查询设备。显然，服务器2还可向查询设备发送对应的时间戳信息(与发送给查询设备的人员标识信息和设备标识信息记录并关联的时间戳信息)。 [0109]　 可选的，电子设备1和服务器2之间可通过WIFI网络连接。 [0110]　 本发明实施例提供的设备登记系统与前文描述的设备登记方法存在对应部分，系统中各设备的一些具体功能可与前文参照，在此不再赘述。 [0111]　 本发明实施例提供的设备登记系统可通过电子设备与服务器的数据通信及数据处理，自动的实现电子设备的使用登记，无需人工手动记录电子设备的号码及开发人员的姓名，使得电子设备进行登记的方式极为便捷。 [0112]　 本说明书中各个实施例采用递进的方式描述，每个实施例重点说明的都是与其他实施例的不同之处，各个实施例之间相同相似部分互相参见即可。对于实施例公开的装置而言，由于其与实施例公开的方法相对应，所以描述的比较简单，相关之处参见方法部分说明即可。</t>
  </si>
  <si>
    <t>本发明实施例可便捷的实现自动的电子设备登记。</t>
  </si>
  <si>
    <t>JP2006039959A |
CN104103133A |
CN102034149A |
CN201522724U |
US20070211288A1</t>
  </si>
  <si>
    <t>CN106664310B |
CN106664310A |
CN105528539A</t>
  </si>
  <si>
    <t>international mobile equipment identity |
imei |
身份码 |
nfc标签 |
用户名 |
设备标识信息 |
密码信息 |
客户识别模块 |
身份证号 |
密码发送 |
密码模块 |
wifi密码 |
登记查询 |
设备登记方法</t>
  </si>
  <si>
    <t>送至服务器 |
查询请求 |
数据库存储 |
获取查询 |
服务器记录 |
查询设备 |
当前时间</t>
  </si>
  <si>
    <t>姓名信息 |
输入用户 |
字符密码 |
信息输入界面 |
存储姓名 |
提示用户 |
输入提示信息</t>
  </si>
  <si>
    <t>近场通信 |
移动设备 |
设备发送 |
电子设备</t>
  </si>
  <si>
    <t>3  2015.03.11 公开 公开
2015.04.08 实质审查的生效 实质审查的生效
IPC(主分类):G06Q  10/06
申请日:20141105
2019.05.03 发明专利申请公布后的驳回 发明专利申请公布后的驳回
IPC(主分类):G06Q  10/06
申请公布日:20150311</t>
  </si>
  <si>
    <t>CN201410798592.6</t>
  </si>
  <si>
    <t>手持终端及其控制方法</t>
  </si>
  <si>
    <t>　本发明公开一种手持终端，其控制系统包括中央处理器和微处理器，并且在主体的多个侧面分别设置握持传感器，在中央处理器控制手持终端进入锁屏模式后，微处理器获取与其连接的多个握持传感器输出的压力值，在多个握持传感器输出的压力值满足预设条件的情况下，微处理器唤醒与其连接的中央处理器，之后由中央处理器解锁显示屏。对于用户而言，只需要握持手持终端就可以完成手持终端的解锁，在整个解锁过程中，无需借助手持终端的解锁功能键，从而降低解锁功能键的使用频率，降低解锁功能键被损坏的概率，而且也简化了解锁过程。本发明还公开了手持终端的控制方法。</t>
  </si>
  <si>
    <t>一种手持终端，所述手持终端包括主体和设置于所述主体内部的控制系统，所述主体上设置有显示屏，其特征在于，所述控制系统包括中央处理器和微处理器，所述手持终端还包括多个握持传感器； 　　所述主体的多个侧面分别设置有至少一个握持传感器； 　　所述微处理器与所述多个握持传感器连接，所述微处理器同时与所述中央处理器连接，所述中央处理器与所述显示屏连接； 　　所述中央处理器在预设时间内未接收到用户操作的情况下，控制所述显示屏熄灭，以使得所述手持终端进入锁屏模式，之后所述中央处理器进入休眠状态； 　　所述微处理器在所述中央处理器进入休眠状态后，获取所述多个握持传感器输出的压力值，判断所述多个握持传感器输出的压力值是否满足预设条件，以确定用户是否握持所述手持终端，在所述多个握持传感器输出的压力值满足预设条件时，所述微处理器唤醒所述中央处理器； 　　所述中央处理器在被所述微处理器唤醒之后，解锁所述显示屏。</t>
  </si>
  <si>
    <t>任亮 |
耿增强</t>
  </si>
  <si>
    <t>2015/03/04</t>
  </si>
  <si>
    <t>G06F21/32|G06F3/0487</t>
  </si>
  <si>
    <t>　 随着通信技术的不断发展，越来越多的手持终端出现在人们的生活中，例如：手机、掌上电脑和平板电脑。手持终端通常具有锁屏模式，当用户需要使用手持终端时，首先要进行解锁操作。目前的解锁方式为：按下手持终端上的解锁功能键(通常为电源键)，从而完成解锁。&lt;br/&gt;　 但是现有的手持终端在解锁时存在弊端：由于每次解锁都需要按下解锁功能键，导致手持终端的解锁功能键极易损坏，而且解锁操作也比较复杂。</t>
  </si>
  <si>
    <t>　 本发明属于电子设备控制技术领域，尤其涉及手持终端及其控制方法。</t>
  </si>
  <si>
    <t>[0034]　 本发明公开一种手持终端，可以不使用解锁功能键完成解锁操作，从而解决解锁功能键极易损坏的问题以及解锁操作复杂的问题。 [0036]　 其中： [0037]　 主体10的多个侧面分别设置有至少一个握持传感器。这里需要说明的是，手持终端中主体10上安装有显示屏11的面为面板，与面板相对的面为背板，位于面板和背板之间的面为侧面。 [0038]　 在图1所示手持终端中设置有两个握持传感器31和32，手持终端的左侧面设置握持传感器31，手持终端的右侧面设置握持传感器32。需要说明的是，图1仅是一种示例，具体实施中，握持传感器的数量并不限定为两个，并且握持传感器的位置并不限定于图1所示。 [0044]　 本发明中的手持终端可以为手机和掌上电脑，也可以为平板电脑。实施过程中，可以参考手持终端的体积设置握持传感器的数量及安装位置，而不限定于图1所示。 [0045]　 手机和掌上电脑的体积较小，用户通常是以竖屏的方式(也就是如图1中所示的方式)单手握持设备，用户的手掌与手机或者掌上电脑接触的位置靠近设备的底部，因此，可以在主体的左侧面靠近设备底部的位置，以及主体的右侧面靠近设备底部的位置分别设置至少一个握持传感器。 [0046]　 考虑到平板电脑的体积较大，用户可能以横屏的方式双手握持平板电脑，也可能以竖屏的方式双手握持平板电脑，因此可以在平板电脑的各个侧面均设置至少一个握持传感器。由于用户的双手通常是握着平板电脑的两个角，因此，可以在平板电脑的左侧面靠近设备底部的位置设置握持传感器31，在平板电脑的右侧面靠近设备底部的位置设置握持传感器32，在平板电脑的上侧面靠近左侧面的位置设置握持传感器33，在平板电脑的上侧面靠近右侧面的位置设置握持传感器34，如图3所示。 [0048]　 该预设压力区间根据用户握持手持终端时在手持终端施加的压力确定。该预设压力区间可以为手持终端的原始设定，也可以由用户在使用过程中自行设定。 [0056]　 本发明还公开应用于上述手持终端的控制方法，如图4所示，包括： [0069]　 本说明书中各个实施例采用递进的方式描述，每个实施例重点说明的都是与其他实施例的不同之处，各个实施例之间相同相似部分互相参见即可。对于实施例公开的装置而言，由于其与实施例公开的方法相对应，所以描述的比较简单，相关之处参见方法部分说明即可。</t>
  </si>
  <si>
    <t>本发明还公开了手持终端的控制方法。</t>
  </si>
  <si>
    <t>KR20090084636A |
CN103902180A |
CN103543948A |
CN103118166A |
CN101719956A</t>
  </si>
  <si>
    <t>CN112363662B |
CN107395877B |
CN107516024B |
CN105404461B |
CN104793824B |
CN104834846B |
WO2018170820 |
WO2017161816 |
CN112363662A |
CN109327803A |
CN107516024A |
CN107395877A |
CN106155509A |
CN105956432A |
CN105868594A |
CN105677197A |
CN105487785A |
CN105404461A |
CN105162988A |
CN104834846A |
CN104793824A</t>
  </si>
  <si>
    <t>13.3</t>
  </si>
  <si>
    <t>hard chrome plating |
显示预设 |
解锁密码 |
3-乙氧基苯甲腈 |
操作界面 |
用户操作 |
自行设定 |
hard cutting surface |
用户执行 |
用户输入 |
hard coding |
电子设备控制 |
密码输入框</t>
  </si>
  <si>
    <t>解锁操作 |
执行解锁 |
操作时 |
haptic apparatus |
压力值 |
握持传感器</t>
  </si>
  <si>
    <t>控制显示屏 |
功能键 |
显示屏 |
显示操作 |
手持终端 |
微处理器 |
中央处理器</t>
  </si>
  <si>
    <t>休眠状态 |
休眠模式 |
中断请求 |
接收到 |
控制方法 |
控制系统</t>
  </si>
  <si>
    <t>3  2015.03.04 公开 公开
2015.04.01 实质审查的生效 实质审查的生效
IPC(主分类):G06F   3/0487
申请日:20141218
2018.11.16 发明专利申请公布后的驳回 发明专利申请公布后的驳回
IPC(主分类):G06F   3/0487
申请公布日:20150304</t>
  </si>
  <si>
    <t>CN201410796150.8</t>
  </si>
  <si>
    <t>一种移动终端连接无线网络的控制方法和装置</t>
  </si>
  <si>
    <t>　本申请公开了一种移动终端连接无线网络的控制方法和装置，其中所述方法包括：预设移动终端的WI-FI模块开启区域，所述WI-FI模块开启区域为安全的无线局域网WLAN的覆盖范围；根据GPS模块判断所述移动终端是否位于所述WI-FI模块开启区域；当所述移动终端没有位于所述WI-FI模块开启区域时，关闭所述WI-FI模块。本发明实施例通过设有WI-FI模块开启区域，并通过移动终端对于自身当前的位置判断，来得知移动终端是否处于安全的WLAN的覆盖范围；接着，当移动终端离开安全WLAN的覆盖范围后及时的关闭自身的WI-FI模块，进而避免移动终端自动的接入其他无需密码的WLAN，进而也就避免了由于接入这些具有风险的无密码WLAN所带来的安全风险。</t>
  </si>
  <si>
    <t>一种移动终端连接无线网络的控制方法，其特征在于，包括： 　　预设移动终端的WI-FI模块开启区域，所述WI-FI模块开启区域为安全的无线局域网WLAN的覆盖范围； 　　根据GPS模块判断所述移动终端是否位于所述WI-FI模块开启区域； 　　当所述移动终端没有位于所述WI-FI模块开启区域时，关闭所述WI-FI模块。</t>
  </si>
  <si>
    <t>H04W  4/02|H04W 12/08</t>
  </si>
  <si>
    <t>H04W4/02|H04W12/08|H04W52/0209</t>
  </si>
  <si>
    <t>　 随着移动终端的应用不断扩展，和无线局域网(Wireless Local Area Networks，WLAN)的普及，WI-FI模块已经渐渐的成为移动终端中的标准配置。&lt;br/&gt;　 WI-FI模块一种可以将个人电脑、手持设备(如PDA、手机)等终端以无线方式连接网络的技术，由于WI-FI技术具有无线连接的特性，所以可以方便的应用于移动终端中，从而使移动终端可以通过与WLAN的连接实现网络访问。&lt;br/&gt;　 现有技术中，移动终端中，移动终端与无线网络连接的控制方式一般需要人工操作，即，只有用户通过手工操作将WI-FI模块打开后，移动终端才能实现与WLAN的连接。&lt;br/&gt;　 发明人经过研究发现，现有技术中移动终端连接无线网络的控制方法，至少存在以下缺陷：&lt;br/&gt;　 当WI-FI模块处于打开状态时，会可能自动接入无需密码的WLAN，由于无密码WLAN存在安全隐患，从而也就增加了移动终端受到非法接入的风险。</t>
  </si>
  <si>
    <t>　 本发明移动终端控制领域，特别是涉及一种移动终端连接无线网络的控制方法和装置。</t>
  </si>
  <si>
    <t>[0043]　 为了降低移动终端受到非法接入的风险的目的，本申请提供了一种移动终端连接无线网络的控制方法，如图1所示，包括： [0044]　 预设移动终端的WI-FI模块开启区域，WI-FI模块开启区域为安全的无线局域网WLAN的覆盖范围；根据GPS模块判断移动终端是否位于WI-FI模块开启区域；当移动终端没有位于WI-FI模块开启区域时，关闭WI-FI模块。 [0045]　 在本申请中，主要的发明思路为，利用移动终端中已有的GPS定位系统来确定移动终端是否处于安全的WLAN的覆盖范围内，从而决定是否开启WI-FI模块。 [0046]　 为了将安全的WLAN的覆盖范围与GPS定位系统中的位置进行关联，本发明实施例首先预设了移动终端的WI-FI模块开启区域，本发明实施例中的WI-FI模块开启区域即为安全的无线局域网WLAN的覆盖范围； [0047]　 在确定了哪些区域是可以启动WI-FI模块的安全区域后，就可以通过GPS定位系统中的位置信息来判断移动终端当前是否处于WI-FI模块开启区域，进而根据判断结果，在移动终端离开WI-FI模块开启区域后，及时的关闭WI-FI模块，以避免WI-FI模块自动与不安全的WLAN自动连接。 [0048]　 优选的，在本发明实施例中，还可以包括当移动终端位于WI-FI模块开启区域时，开启WI-FI模块；这样，当移动终端移动到安全的WLAN的覆盖范围内后，可以自动的实现WI-FI模块的开启，从而简化了用户的操作，提高用户体验。 [0049]　 在实际应用中，WI-FI模块开启区域可以有多个，每个WI-FI模块开启区域与一个安全的WLAN的覆盖范围相对应，这样就可以在多个安全的WLAN的覆盖范围来实施本发明实施例中的移动终端连接无线网络的控制方法，比如，可以有两个WI-FI模块开启区域，分别对应用户的办公室中的WLAN的覆盖范围，以及，用户的家庭中的WLAN的覆盖范围，这样用户在到达办公室的时候，WI-FI模块自动开启以连接办公室中的WLAN，用户离开办公室后，WI-FI模块自动关闭来断开无线连接；而当用户到家后，WI-FI模块自动开启以连接家中的WLAN，用户离开家后，WI-FI模块又会自动关闭来断开无线连接。 [0050]　 由上可以看出，由于通过本发明实施例，移动终端在离开设定的安全的无线局域网WLAN的覆盖范围后就会自动关闭无线连接，所以就不会在进入无需密码的WLAN的范围内后，自动连接这些具有安全风险的WLAN，进而也就避免了由于接入这些具有风险的无密码WLAN所带来的安全风险。 [0051]　 优选的，在本发明实施例中，为移动终端预设WI-FI模块开启区域的方式具体可以是： [0052]　 首先预设中心位置，即，以一个预定的位置为中心点，比如，可以将办公室或家中的无线路由器所处的位置为中心位置。 [0053]　 接着，以中心位置为中心，将距中心位置设定距离的区域范围设为WI-FI模块开启区域。由于各个无线路由器所形成的WLAN的覆盖范围有所不同，所以距中心位置的设定距离可以根据无线路由器的覆盖范围自行设定，在此并不做具体的限定。比如，当距中心位置的设定距离为50米时，那么，距离中心位置50米内的区域的范围即为WI-FI模块开启区域，即，当移动终端距中心位置的距离小于50米时，将WI-FI模块开启，当移动终端距中心位置的距离大于50米时，将WI-FI模块关闭。 [0054]　 优选的，在本发明实施例中，为移动终端预设WI-FI模块开启区域的方式，具体还可以是： [0055]　 首先，预设多个顶点位置，本发明实施例中的顶点位置，是指在一个区域范围内的预设位置，比如多个顶点位置可以是一间办公室的四个墙角位置。 [0056]　 以多个顶点位置的连线为顶点的连线围合形成WI-FI模块开启区域。 [0057]　 还是以多个顶点位置可以是一间办公室的四个墙角位置为例，四个顶点位置的连线会围合形成一个四边形的区域范围，此时可以将该区域范围设为WI-FI模块开启区域，即，该范围内为安全的WLAN的覆盖范围。 [0058]　 综上所述，本发明实施例通过设有WI-FI模块开启区域，并通过移动终端对于自身当前的位置判断，来得知移动终端是否处于安全的WLAN的覆盖范围；接着，当移动终端离开安全WLAN的覆盖范围后及时的关闭自身的WI-FI模块，进而避免移动终端自动的接入其他无需密码的WLAN，进而也就避免了由于接入这些具有风险的无密码WLAN所带来的安全风险。 [0059]　 进一步的，由于在本发明实施例中，当移动终端进入安全WLAN的覆盖范围时，可以自动的实现WI-FI模块的开启，并且在移动终端离开安全WLAN的覆盖范围时，还可以自动的实现WI-FI模块的关闭，从而可以有效地简化用户的操作，提高用户体验。 [0060]　 进一步的，由于在本发明实施例中，当移动终端离开安全WLAN的覆盖范围后，可以自动的关闭WI-FI模块，从而还可以节省WI-FI模块的用电量，延长移动终端的待机时间。 [0061]　 进一步的，由于在本发明实施例的实施，利用移动终端中已有的GPS模块即可实现，所以无需额外增加设备，所以成本很低且易于推广。 [0062]　 在本发明实施例的另一面，还提供了一种移动终端连接无线网络的控制装置，如图2所示，包括： [0063]　 区域设定单元01，用于预设移动终端的WI-FI模块开启区域，WI-FI模块开启区域为安全的无线局域网WLAN的覆盖范围；位置判断单元02，用于根据GPS模块11判断移动终端是否位于WI-FI模块开启区域；关闭指令生成单元03，用于当移动终端没有位于WI-FI模块开启区域时，生成用于关闭WI-FI模块12的指令。 [0064]　 为了将安全的WLAN的覆盖范围与GPS定位系统中的位置进行关联，本发明实施例首先通过区域设定单元01预设了移动终端的WI-FI模块开启区域，本发明实施例中的WI-FI模块开启区域即为安全的无线局域网WLAN的覆盖范围； [0065]　 在确定了哪些区域是可以启动WI-FI模块的安全区域后，就可以通过位置判断单元02利用GPS定位系统中的位置信息来判断移动终端当前是否处于WI-FI模块开启区域，进而根据判断结果，关闭指令生成单元03在移动终端离开WI-FI模块开启区域后，及时的关闭WI-FI模块12，以避免WI-FI模块12自动与不安全的WLAN自动连接。 [0066]　 优选的，在本发明实施例中，还可以通过启动指令生成单元04，在移动终端位于WI-FI模块开启区域时，开启WI-FI模块12；这样，当移动终端移动到安全的WLAN的覆盖范围内后，可以自动的实现WI-FI模块12的开启，从而简化了用户的操作，提高用户体验。 [0067]　 在实际应用中，WI-FI模块开启区域可以有多个，每个WI-FI模块开启区域与一个安全的WLAN的覆盖范围相对应，这样就可以在多个安全的WLAN的覆盖范围来实施本发明实施例中的移动终端连接无线网络的控制方法，比如，可以有两个WI-FI模块开启区域，分别对应用户的办公室中的WLAN的覆盖范围，以及，用户的家庭中的WLAN的覆盖范围，这样用户在到达办公室的时候，WI-FI模块自动开启以连接办公室中的WLAN，用户离开办公室后，WI-FI模块自动关闭来断开无线连接；而当用户到家后，WI-FI模块自动开启以连接家中的WLAN，用户离开家后，WI-FI模块又会自动关闭来断开无线连接。 [0068]　 由上可以看出，由于通过本发明实施例，移动终端在离开设定的安全的无线局域网WLAN的覆盖范围后就会自动关闭无线连接，所以就不会在进入无需密码的WLAN的范围内后，自动连接这些具有安全风险的WLAN，进而也就避免了由于接入这些具有风险的无密码WLAN所带来的安全风险。 [0069]　 优选的，在本发明实施例中，所述区域设定单元01具体可以包括中心位置设定模块和第一区域设定模块： [0070]　 首先通过中心位置设定模块来预设中心位置，即，以一个预定的位置为中心点，比如，可以将办公室或家中的无线路由器所处的位置为中心位置。 [0071]　 接着，在通过第一区域设定模块以中心位置为中心，将距中心位置设定距离的区域范围设为WI-FI模块开启区域。由于各个无线路由器所形成的WLAN的覆盖范围有所不同，所以距中心位置的设定距离可以根据无线路由器的覆盖范围自行设定，在此并不做具体的限定。比如，当距中心位置的设定距离为50米时，那么，距离中心位置50米内的区域的范围即为WI-FI模块开启区域，即，当移动终端距中心位置的距离小于50米时，将WI-FI模块开启，当移动终端距中心位置的距离大于50米时，将WI-FI模块关闭。 [0072]　 优选的，在本发明实施例中，所述区域设定单元01具体还可以包括顶点位置设定模块和第二区域设定模块： [0073]　 首先，通过顶点位置设定模块预设多个顶点位置，本发明实施例中的顶点位置，是指在一个区域范围内的预设位置，比如，多个顶点位置可以是一间办公室的四个墙角位置。 [0074]　 然后，再通过第二区域设定模块以多个顶点位置的连线为顶点的连线围合形成WI-FI模块开启区域。 [0075]　 还是以多个顶点位置可以是一间办公室的四个墙角位置为例，四个顶点位置的连线会围合形成一个四边形的区域范围，此时可以将该区域范围设为WI-FI模块开启区域，即，该范围内为安全的WLAN的覆盖范围。 [0076]　 综上所述，本发明实施例通过设有WI-FI模块开启区域，并通过移动终端对于自身当前的位置判断，来得知移动终端是否处于安全的WLAN的覆盖范围；接着，当移动终端离开安全WLAN的覆盖范围后及时的关闭自身的WI-FI模块，进而避免移动终端自动的接入其他无需密码的WLAN，进而也就避免了由于接入这些具有风险的无密码WLAN所带来的安全风险。 [0077]　 进一步的，由于在本发明实施例中，当移动终端进入安全WLAN的覆盖范围时，可以自动的实现WI-FI模块的开启，并且在移动终端离开安全WLAN的覆盖范围时，还可以自动的实现WI-FI模块的关闭，从而可以有效地简化用户的操作，提高用户体验。 [0078]　 进一步的，由于在本发明实施例中，当移动终端离开安全WLAN的覆盖范围后，可以自动的关闭WI-FI模块，从而还可以节省WI-FI模块的用电量，延长移动终端的待机时间。 [0079]　 进一步的，由于在本发明实施例的实施，利用移动终端中已有的GPS模块即可实现，所以无需额外增加设备，所以成本很低且易于推广。 [0080]　 本说明书中各个实施例采用递进的方式描述，每个实施例重点说明的都是与其他实施例的不同之处，各个实施例之间相同相似部分互相参见即可。对于实施例提供的装置而言，由于其与实施例提供的方法相对应，所以描述的比较简单，相关之处参见方法部分说明即可。</t>
  </si>
  <si>
    <t>本发明实施例通过设有WI-FI模块开启区域，并通过移动终端对于自身当前的位置判断，来得知移动终端是否处于安全的WLAN的覆盖范围；接着，当移动终端离开安全WLAN的覆盖范围后及时的关闭自身的WI-FI模块，进而避免移动终端自动的接入其他无需密码的WLAN，进而也就避免了由于接入这些具有风险的无密码WLAN所带来的安全风险。</t>
  </si>
  <si>
    <t>CN103596635A |
CN102448187A</t>
  </si>
  <si>
    <t>CN104968027B |
DE112018003883B4 |
WO2019050449A1 |
WO2018205064A1 |
CN106060898A |
CN105636089A |
CN105578499A |
CN104968027A</t>
  </si>
  <si>
    <t>4.36</t>
  </si>
  <si>
    <t>移动终端连接 |
wi-fi模块 |
无线路由器 |
无线网络连接 |
无线连接 |
手持设备 |
无线网络 |
无线方式连接 |
无线局域网wlan |
wi-fi技术 |
无密码 |
自动接入 |
网络访问 |
evolution process</t>
  </si>
  <si>
    <t>移动终端控制 |
自行设定 |
设定模块 |
指令生成单元</t>
  </si>
  <si>
    <t>区域范围 |
设定距离 |
安全区域 |
位置判断单元 |
开启区域 |
位置判断 |
gfp tagging |
区域设定单元</t>
  </si>
  <si>
    <t>自动开启 |
待机时间 |
gps定位系统 |
gps模块 |
控制方法 |
控制装置</t>
  </si>
  <si>
    <t>3  2015.03.04 公开 公开
2015.04.01 实质审查的生效 实质审查的生效
IPC(主分类):H04W   4/02
申请日:20141218
2019.11.22 发明专利申请公布后的驳回 发明专利申请公布后的驳回
号牌文件类型代码=1602
号牌文件序号=10182694706228
IPC(主分类)=H04W   4/02
申请公布日=20150304</t>
  </si>
  <si>
    <t>CN201410725372.0</t>
  </si>
  <si>
    <t>一种截屏方法及装置</t>
  </si>
  <si>
    <t>　本发明公开了一种截屏方法及装置，该方法包括：当监听到终端屏幕上的触摸事件时，判断所述触摸事件的触摸点是否位于截屏感应区域内；当所述触摸事件的触摸点位于所述截屏感应区域内时，判断是否有预设的滑动事件；当监测到预设的滑动事件后，截取所述终端当前屏幕。本发明所提供的截屏方法及装置，只需从手机指定的截屏感应区域为起点，根据预设的方式进行滑动后，即可进行截屏的操作，相对于采用组合按键同时按下的触发方式，不容易出现误操作，且单手即可完成截屏操作。</t>
  </si>
  <si>
    <t>一种截屏方法，其特征在于，包括： 　　当监听到终端屏幕上的触摸事件时，判断所述触摸事件的触摸点是否位于截屏感应区域内； 　　当所述触摸事件的触摸点位于所述截屏感应区域内时，判断是否有预设的滑动事件； 　　当监测到预设的滑动事件后，截取所述终端当前屏幕。</t>
  </si>
  <si>
    <t>一种截屏方法，其特征在于，包括： 　　当监听到终端屏幕上的触摸事件时，判断所述触摸事件的触摸点是否位于截屏感应区域内； 　　当所述触摸事件的触摸点位于所述截屏感应区域内时，判断是否有预设的滑动事件； 　　当监测到预设的滑动事件后，截取所述终端当前屏幕； 　　还包括： 　　判断所要截取的当前屏幕的界面是否为浏览器网页界面； 　　当所述界面为浏览器网页界面时，获取所述网页的地址以及标题信息； 　　对所述获取的网页的地址以及标题信息进行显示，在接收到对所述地址进行访问的操作后，向用户展示网址为所述地址的网页； 　　其中，获取所述网页的地址以及标题信息包括：利用顺序搜索子视图的方法获取所述网页的地址以及标题信息； 　　还包括： 　　在所述终端的屏幕上设置截屏感应区域；所述截屏感应区域为整个触摸屏中能够响应滑动截屏事件的特殊区域，截屏感应区域的设置通过采用RelativeLayout布局，调用WindowManager接口方法的addView添加响应截屏区域Layout到屏幕最顶端；并通过WindowManager参数设置，设置截屏区域Layout为全透明； 　　所述预设的滑动事件包括： 　　所述滑动事件的方向为由第一截屏感应区域向屏幕右方滑动，或由第二截屏感应区域向屏幕左方滑动； 　　所述滑动事件在纵向滑动的范围不超过预设的第一阈值，在横向滑动的范围大于预设的第二阈值。</t>
  </si>
  <si>
    <t>叶涵</t>
  </si>
  <si>
    <t>2014/12/03</t>
  </si>
  <si>
    <t>2018/03/20</t>
  </si>
  <si>
    <t>G06F  3/0484|G06F  3/0488|G06F  9/44</t>
  </si>
  <si>
    <t>G06F3/04842|G06F3/04886</t>
  </si>
  <si>
    <t>　 安卓(Android)移动终端的截屏操作是一个非常实用且常用的功能，用户可以通过截屏操作将当前界面内容保存为图片，既可以保存信息用作备忘功能，也可以用于发微博、发短信、聊天等社交网络媒体。&lt;br/&gt;　 现有的触摸屏手机大多采用同时按下电源键及音量键的组合按键的方式来进行截屏。该截屏方法需要同时按下两个按键，容易出现一前一后的误操作，难以同时按下，且对于日益盛行的大屏手机，单手不能完成操作。</t>
  </si>
  <si>
    <t>　 本发明涉及智能终端领域，特别是涉及一种截屏方法及装置。</t>
  </si>
  <si>
    <t>[0037]　 本发明的核心是提供一种截屏方法及装置，可用于Android系统的终端进行截屏的操作中。 [0039]　 本发明所提供的截屏方法的一种具体实施方式的流程图如图1所示，该方法包括： [0040]　 步骤S101：当监听到终端屏幕上的触摸事件时，判断所述触摸事件的触摸点是否位于截屏感应区域内； [0041]　 步骤S102：当所述触摸事件的触摸点位于所述截屏感应区域内时，判断是否有预设的滑动事件； [0042]　 步骤S103：当监测到预设的滑动事件后，截取所述终端当前屏幕。 [0043]　 本发明所提供的截屏方法，在监听到终端屏幕上的触摸事件时，首先判断所述触摸事件的触摸点是否位于截屏感应区域内；当所述触摸事件的触摸点位于所述截屏感应区域内时，判断是否有预设的滑动事件；在监测到预设的滑动事件后，截取所述终端当前屏幕。本实施例所提供的截屏方法，只需从手机指定的截屏感应区域为起点，根据预设的方式进行滑动后，即可进行截屏的操作，相对于采用组合按键同时按下的触发方式，不容易出现误操作，且单手即可完成截屏操作。 [0044]　 本发明所提供的截屏方法的另一种具体实施方式的流程图如图2所示，该方法包括： [0045]　 步骤S201：在终端的屏幕上设置截屏感应区域； [0046]　 设置终端触摸屏的特定区域为截屏感应区域。所述截屏感应区域为整个触摸屏中能够响应滑动截屏事件的特殊区域。本实施例所提供的截屏感应区域示意图所图3所示。其中，D为手机触摸屏，C为手机StatusBar，左上角的A为第一截屏感应区域，右上角的B为第二截屏感应区域。 [0047]　 截屏感应区域的设置可通过采用RelativeLayout布局，调用WindowManager接口方法的addView添加响应截屏区域Layout到屏幕最顶端；并通过WindowManager参数设置，设置截屏区域Layout为全透明。 [0048]　 另外，截屏感应区域的面积设置过大，会影响StatusBar点击及下拉事件，设置过小，会使截屏操作识别响应率低。根据目前手机大屏幕的发展趋势，在本发明的一个具体实施例中，第一截屏感应区域A与手机左上角重合，宽度为100个像素，高度32个像素(略低于Status Bar的高度)，第二触屏感应区域B与手机屏幕右上角重合，宽度与高度分别为100个像素和32个像素。 [0049]　 步骤S202：监听所述终端的截屏感应区域内的触摸事件； [0050]　 通过在截屏感应区域的Layout中重写onTouchEvent方法，接受触屏的Touch事件。 [0051]　 步骤S203：当监听到终端屏幕上的触摸事件时，判断所述触摸事件的触摸点是否位于截屏感应区域内； [0052]　 当监听到有手指的Touch事件时，判断Touch事件的坐标点是否位于截屏感应区域A或B内，如果不位于A或B内，则为无效操作，流程结束；如果位于A或B内，则记录Touch事件的坐标，进入步骤S204。 [0053]　 步骤S204：当所述触摸事件的触摸点位于所述截屏感应区域内时，判断是否有预设的滑动事件； [0054]　 所述滑动事件的方向为由第一截屏感应区域向屏幕右方滑动，或由第二截屏感应区域向屏幕左方滑动；所述滑动事件在纵向滑动的范围不超过预设的第一阈值，在横向滑动的范围大于预设的第二阈值。 [0055]　 具体地，判断是否有手指滑动事件，并且判断手指滑动方向是否为：从左上角的第一截屏感应区域A内向屏幕右方滑动，或者从右上角的第二截屏感应区域B内向屏幕左方滑动；如果不满足该滑动方向条件，则为无效操作，流程结束； [0056]　 如果满足该滑动方向条件，判断该滑动事件在纵向以及横向滑动的范围。 [0057]　 以截屏区域为起点，设滑动事件坐标点为(m,n)，手指抬起的TouchUP事件坐标点为(u,v)，设定屏幕在纵向Y轴方向上滑动的第一阈值为H，在横向X轴方向上滑动的第二阈值为W； [0058]　 优选地，为使在平行于屏幕X轴方向上的滑动获得最好的截屏效果，纵向滑动只能被限制在一定范围之内。当滑动事件Y轴坐标n大于第一阈值H，视为无效操作，流程结束； [0059]　 与此同时，只有当滑动手指抬起，即TouchUP事件发生，并且当TouchUP事件X轴坐标u大于第二阈值W时，触发截屏操作，进入步骤S205，当TouchUP事件的X轴坐标u小于第二阈值W时，视为无效操作，流程结束； [0060]　 作为一种优选方式，在滑动事件发生时可以添加动画效果。 [0061]　 手指滑动时添加截屏动画效果，被截取图片跟随手指移动而移动，可以增强用户体验。 [0062]　 步骤S205：当监测到预设的滑动事件后，截取所述终端当前屏幕； [0063]　 截屏操作通过调用系统Surface相关接口的ScreenShot实现。 [0064]　 步骤S206：对所述截取到的当前屏幕的图片进行显示。 [0065]　 本发明实施例所提供的截屏方法，在监听到终端屏幕上的触摸事件时，首先判断所述触摸事件的触摸点是否位于截屏感应区域内；当所述触摸事件的触摸点位于所述截屏感应区域内时，判断是否有预设的滑动事件；在监测到预设的滑动事件后，截取所述终端当前屏幕。本实施例所提供的截屏方法，只需从手机指定的截屏感应区域为起点，根据预设的方式进行滑动后，即可进行截屏的操作，相对于采用组合按键同时按下的触发方式，不容易出现误操作，且单手即可完成截屏操作。 [0066]　 随着4G通信的普及，日常生活中高速浏览网页是手机的主要功能之一，如果截取网页信息图片的同时，能够获取当前网页的地址URL和标题Title信息，便可以查看截图的同时，通过点击URL直接打开网页。因此，如图4所示，本发明实施例提供了一种针对浏览器网页界面截屏的方法。该方法包括： [0067]　 步骤S301：判断所要截取的当前屏幕的界面是否为浏览器网页界面； [0068]　 步骤S302：当所述界面为浏览器网页界面时，获取所述网页的地址以及标题信息； [0069]　 步骤S303：对所述获取的网页的地址以及标题信息进行显示，在接收到对所述地址信息进行预设点击的操作后，向用户展示网址为所述地址信息的网页； [0070]　 步骤S304：将所述截取到的当前屏幕的图片、获取的网页的地址以及标题信息存储到数据库中。 [0071]　 数据库可对外提供接口用于访问，终端可通过数据库接口获取保存的截屏图片及对应的网页URL和Title信息。 [0072]　 通过读取图片资源库以及保存URL和Title的数据库Database，将特定图片和特定URL、Title联系在一起。用户可通过应用查看截屏图片。当截屏图片为浏览器截图时，提供给用户一个可隐藏的控件，在控件上通过TextView显示当前截屏图片对应的URL和Title信息，并提供URL的TextView点击事件。当用户对此截屏内容感兴趣，可以通过点击URL，在浏览器中跳转到当前URL为网址的网页，继续浏览。当截屏图片为浏览器之外的普通截图时，直接显示图片，URL和Title信息为空。 [0073]　 以Android系统的手机终端为例，本发明实施例提供了获取浏览器的网页的地址以及标题信息的一种具体实施方式。 [0074]　 获取Android系统的Browser浏览器URL方法大致分为两类：Android系统的标准Browser和通过Android Market下载的大部分Browser浏览器，都是基于android.webkit.WebView组件的实现方式，可通过搜索WebView方式获取URL和Title；而使用较为普遍的Chrome Browser则通过搜索EditText的方式获取URL。 [0075]　 其中，获取Android系统的标准Browser的URL和Title信息的方法的流程图如图5所示，该实现方法包括： [0076]　 步骤S401：通过ActivityManagerService和ActivityThread获取当前截图界面Activity； [0077]　 步骤S402：通过Activity获取当前Activity的Window，并通过Window获取DecorView； [0078]　 步骤S403：判断DecorView是否为ViewGroup控件类型，如果否，则结束流程，如果是，则进入步骤S404； [0079]　 步骤S404：在ViewGroup中顺序遍历搜索是否存在WebView的子View控件，如果否，则结束流程，如果是，则进入步骤S405； [0080]　 步骤S405：通过WebView的getUrl和getTitle接口获取当前网页界面的网址URL和标题Title。 [0081]　 获取Google Chrome浏览器URL的方法的流程图如图6所示，该实现方法包括： [0082]　 步骤S501：通过ActivityManagerService和ActivityThread获取当前截图界面Activity； [0083]　 步骤S502：通过当前Activity所在包名判断是否为Chrome浏览器包名，如果不是，则结束流程，如果是，则进入步骤S503； [0084]　 步骤S503：通过Activity获取当前Activity的Window，并通过Window获取DecorView； [0085]　 步骤S504：判断DecorView是否为ViewGroup控件类型，如果否，则结束流程，如果是，则进入步骤S505； [0086]　 步骤S505：在ViewGroup中顺序遍历搜索是否存在EditText的子View控件，如果否，则结束流程，如果是，则进入步骤S506； [0087]　 步骤S506：通过获取EditText字符串，获取当前网页的网址URL。 [0088]　 本发明实施例所提供的截屏方法，在单纯截取图片信息的基础上，针对手机Browser等浏览器界面截图，可以在保存图片同时，获取并保存当前网页URL以及标题Title，以便查看图片时可以直接打开与之对应的网页，从而丰富了截屏信息的保存，提供了更为方便快捷的用户操作。 [0089]　 本发明所提供的截屏装置的一种具体实施方式的结构框图如图7所示，该装置包括： [0090]　 第一判断模块11，用于当监听到终端屏幕上的触摸事件时，判断所述触摸事件的触摸点是否位于截屏感应区域内； [0091]　 第二判断模块12，用于当所述触摸事件的触摸点位于所述截屏感应区域内时，判断是否有预设的滑动事件； [0092]　 截屏模块13，用于当监测到预设的滑动事件后，截取所述终端当前屏幕。 [0093]　 本发明所提供的截屏装置，在监听到终端屏幕上的触摸事件时，首先判断所述触摸事件的触摸点是否位于截屏感应区域内；当所述触摸事件的触摸点位于所述截屏感应区域内时，判断是否有预设的滑动事件；在监测到预设的滑动事件后，截取所述终端当前屏幕。本发明所提供的截屏装置，只需从手机指定的截屏感应区域为起点，根据预设的方式进行滑动后，即可进行截屏的操作，相对于采用组合按键同时按下的触发方式，不容易出现误操作，且单手即可完成截屏操作。 [0094]　 本说明书中各个实施例采用递进的方式描述，每个实施例重点说明的都是与其它实施例的不同之处，各个实施例之间相同或相似部分互相参见即可。</t>
  </si>
  <si>
    <t>本发明所提供的截屏方法及装置，只需从手机指定的截屏感应区域为起点，根据预设的方式进行滑动后，即可进行截屏的操作，相对于采用组合按键同时按下的触发方式，不容易出现误操作，且单手即可完成截屏操作。</t>
  </si>
  <si>
    <t>CN103678555A |
CN103458122A |
CN102902703A |
CN102779123A |
US20140181629A1</t>
  </si>
  <si>
    <t>CN108848265B |
CN110297590A |
CN108848265A |
CN108804007A |
CN107463457A |
CN107168625A |
CN106502533A |
CN106445359A |
CN106162359A |
CN105302442A</t>
  </si>
  <si>
    <t>4.64</t>
  </si>
  <si>
    <t>CN104391636B</t>
  </si>
  <si>
    <t>点击事件 |
界面内容 |
终端屏幕 |
截屏操作 |
动画效果 |
touch事件 |
滑动事件 |
截屏图片 |
子视图 |
屏幕右上角 |
控件类型 |
截屏区域 |
查看图片 |
截屏方法 |
截屏模块</t>
  </si>
  <si>
    <t>浏览器 |
浏览器界面 |
android系统 |
浏览网页 |
chrome浏览器 |
获取浏览 |
网页界面 |
标题信息</t>
  </si>
  <si>
    <t>用户操作 |
触发方式 |
直接显示 |
判断模块</t>
  </si>
  <si>
    <t>终端触摸屏 |
手指滑动 |
触摸点 |
触摸事件 |
感应区域</t>
  </si>
  <si>
    <t>失效</t>
  </si>
  <si>
    <t>4  2015.03.04 公开 公开
2015.04.01 实质审查的生效 实质审查的生效
IPC(主分类):G06F   3/0484
申请日:20141203
2018.03.20 授权 授权
2021.11.12 未缴年费专利权终止 未缴年费专利权终止
申请日=2014.12.03
授权公告日=2018.03.20</t>
  </si>
  <si>
    <t>CN201410610793.9</t>
  </si>
  <si>
    <t>一种基于MHL的内容输出控制方法</t>
  </si>
  <si>
    <t>　本发明提供了一种基于MHL的内容输出控制方法，该方法包括以下步骤：A、当智能终端处于通过MHL接口连接HDMI设备的状态时，监听智能终端上被触发的事件；B、获取由所述被触发的事件引起的智能终端顶层任务内容的变化；C、判断变化后的所述顶层任务内容是否在预设的要保护的任务中，若是，则不向HDMI设备上输出所述任务的内容，若不是，则向HDMI设备上输出任务内容。该方法实现了不侵犯个人隐私及受保护内容知识产权的基于MHL的内容输出。</t>
  </si>
  <si>
    <t>一种基于MHL的内容输出控制方法，其特征在于，包括以下步骤： 　　A、当智能终端处于通过MHL接口连接HDMI设备的状态时，监听智能终端上被触发的事件； 　　B、获取由所述被触发的事件引起的智能终端顶层任务内容的变化； 　　C、判断变化后的所述顶层任务内容是否在预设的要保护的任务中，若是，则不向HDMI设备上输出所述任务的内容，若不是，则向HDMI设备上输出任务内容。</t>
  </si>
  <si>
    <t>陈小强 |
刘亮</t>
  </si>
  <si>
    <t>陈小强</t>
  </si>
  <si>
    <t>2014/11/03</t>
  </si>
  <si>
    <t>2015/02/25</t>
  </si>
  <si>
    <t>G06F  3/14|H04N  5/765</t>
  </si>
  <si>
    <t>　 MHL(Mobile High-Definition Link)是一种连接便携式消费电子装置的影音标准接口，MHL仅使用一条信号电缆，通过标准HDMI输入接口即可呈现于高清电视上。它运用了现有的Micro USB接口，不论是智能手机、数码相机、数字摄影机和便携式多媒体播放器，皆可将完整的媒体内容直接传输到电视上且不损伤影片高分辨率的效果。随着HDMI以及MHL技术的成熟和数字媒体技术的发展，越来越多的手机厂商选择在他们的智能手机上搭载MHL双屏显示功能，让这种功能成为产品的新亮点，增加产品用户体验。&lt;br/&gt;　 MHL的实现原理如下：&lt;br/&gt;　 1、通过智能手机的Micro USB接口，使用HDMI高清线与支持HDMI的电视链接；&lt;br/&gt;　 2、当DHMI线连接上智能手机后，智能手机创建出一个外部显示器(external display)和一个音频输出装置(Audio output device)；&lt;br/&gt;　 3、当MHL OUTPUT ENABLED的情况下，显示数据会在主显示器(primary display)和外部显示器(external display)上同时显示，声音只输出到外部音频输出装置(external audio output device)；&lt;br/&gt;　 4、当MHL OUTPUT DISABLED的情况下，显示数据只在主显示器(primary display)显示，声音会在智能手机本地输出。&lt;br/&gt;　 现阶段，MHL/HDMI技术已能够在诸如安卓等系统上实现通过HDMI线将智能手机上面的媒体内容(显示和声音数据)无选择地输出到扩展设备上。由于手机是用户私人设备，而通过MHL对应的外部显示器显示时是可被他人看到的设备，因此目前情况下存在下述技术问题：&lt;br/&gt;　 a、个人信息，例如联系人、通话记录等存在被无意间泄露的隐患；例如在通过外部显示器显示所播放的某多媒体文件的过程中，通过智能手机操作系统所提供的通知栏弹出的来电、短信、微信等提醒消息都会被外部显示器所显示而泄露；&lt;br/&gt;　 b、这种无选择的输出还会将智能手机上一些受知识产权保护的媒体内容投放出去，造成破坏知识产权的影响。</t>
  </si>
  <si>
    <t>　 本发明涉及一种内容输出方法，特别是指一种基于MHL的内容输出控制方法。</t>
  </si>
  <si>
    <t>[0025]　 下面结合附图，并以监听媒体内容输出为例对本发明提供的一种基于MHL的内容输出控制方法进行详细介绍。 [0026]　 如无特殊说明，本文中所指的HDMI设备是HDMI线连接的外接扩展设备，如带有HDMI接口的电视、车载多媒体设备等。 [0027]　 如图1所示，上述基于MHL的内容输出控制方法包括以下步骤： [0028]　 步骤100：对于媒体内容输出的预处理，包括启动事件监听对象和条件判断对象，以监听在HDMI设备连接到智能终端时的触发事件。 [0029]　 被监听的事件有多种，包括语音通话状态、窗口变化以及数字版权内容的输出。 [0030]　 步骤200：处理监听到的触发事件，包括获取由触发事件引起的智能终端顶层任务内容(出现在智能终端屏幕顶层的当前任务)的变化。 [0031]　 步骤300：判断由上述事件触发的任务变化；如果变化后的任务内容满足媒体内容的输出(播放)条件，则输出媒体内容；否则不予输出媒体内容。 [0032]　 媒体内容的输出条件一般涉及版权和隐私，即：限制输出侵犯版权和隐私的内容。 [0033]　 下面参照附图2，详细介绍本发明方法的实现原理。 [0034]　 在本实施例中，当智能终端与HDMI设备连接时，触发MHL内容保护服务(MHLProtectService)向WindowManagerService(android(安卓)系统服务)注册事件监听对象(Protect event Listener)，并初始化条件判断对象(Protect conditions Monitor)。 [0035]　 其中，事件监听对象(Protect event Listener)的定义过程以伪代码(pseudo-code)形式表示如下： [0036]  [0037]　 事件监听对象的注册过程以伪代码形式表示如下： [0038]  [0039]　 接下来由事件监听对象的回调方法(void focusChanged())实施对于触发事件的处理。 [0041] [0042]　 之后，条件判断对象(Monitor)根据预设条件判断是否需要禁止MHL输出媒体内容。 [0043]　 条件判断对象是通过ANDROID特殊组件android.os.Handler实现的。重写方法handleMessage来处理条件判断对象接收到的事件，具体过程以伪代码形式表示如下： [0044] [0045] [0046]　 根据条件判断对象判断的结果，以及当前MHL输出状态，禁止MHL输出或者允许MHL输出，具体过程以伪代码形式表示如下： [0047]  [0048]　 本发明方法除可以监听媒体内容之外，还可以监听通知栏的内容，例如，在上述步骤B中监听到在通知栏上弹出的诸如即时通讯(如短信、qq或微信)、应用程序通知等内容时，也可通过上述方法判断是否输出这些内容。从而禁止将这些内容中涉及到用户隐私的内容输出至外部显示器上。 [0049]　 以上所述仅为本发明的较佳实施例而已，并不用以限制本发明，凡在本发明的精神和原则之内，所作的任何修改、等同替换、改进等，均应包含在本发明的保护范围之内。</t>
  </si>
  <si>
    <t>该方法实现了不侵犯个人隐私及受保护内容知识产权的基于MHL的内容输出。</t>
  </si>
  <si>
    <t>CN103369148A |
CN103345607A |
CN102722673A |
US20070243907A1</t>
  </si>
  <si>
    <t>CN105681781B |
CN105681781A</t>
  </si>
  <si>
    <t>内容输出 |
即时通讯 |
android |
应用程序 |
通知栏 |
多媒体文件 |
联系人 |
媒体内容 |
通话记录 |
提醒消息</t>
  </si>
  <si>
    <t>语音通话 |
智能手机操作系统 |
主显示器 |
便携式多媒体播放器 |
智能手机 |
用户体验 |
智能终端</t>
  </si>
  <si>
    <t>设备输出 |
控制方法</t>
  </si>
  <si>
    <t>gdmo模板 |
mobile high-definition link |
mhl接口 |
双屏显示 |
本地输出 |
external display |
扩展设备 |
连接hdmi |
location report |
hdmi高清线 |
语音通话状态 |
车载多媒体设备 |
便携式消费电子</t>
  </si>
  <si>
    <t>3  2015.02.25 公开 公开
2015.03.25 实质审查的生效 实质审查的生效
IPC(主分类):G06F   3/14
申请日:20141103
2019.03.15 发明专利申请公布后的驳回 发明专利申请公布后的驳回
IPC(主分类):G06F   3/14
申请公布日:20150225</t>
  </si>
  <si>
    <t>CN201410433052.8</t>
  </si>
  <si>
    <t>基于Android系统的由通知栏调用后台任务的方法</t>
  </si>
  <si>
    <t>　本发明所提供的一种基于Android系统的由通知栏调用后台任务的方法，包括步骤：A、当通知栏中的后台任务通知被用户触选时，创建一由通知栏启动的应用程序组件；B、通过所创建的所述应用程序组件启动被用户所触选的所述后台任务，使所述后台任务切换至前台显示；C、关闭所创建的所述应用程序组件。由上，实现软件所在任务从后台至前台的跳转，且不间断运行，从而避免由通知栏启动监控软件时，监控软件的主界面程序组件重新被创建的问题。</t>
  </si>
  <si>
    <t>一种基于Android系统的由通知栏调用后台任务的方法，其特征在于，包括步骤： 　　A、当通知栏中的后台任务通知被用户触选时，创建一由通知栏启动的应用程序组件； 　　B、通过所创建的所述应用程序组件启动被用户所触选的所述后台任务，使所述后台任务切换至前台显示； 　　C、关闭所创建的所述应用程序组件。</t>
  </si>
  <si>
    <t>一种基于Android系统的由通知栏调用后台任务的方法，其特征在于，包括步骤： 　　A、当通知栏中的后台任务通知被用户触选时，创建一由通知栏启动的应用程序组件； 　　B、通过所创建的所述应用程序组件启动被用户所触选的所述后台任务，使所述后台任务切换至前台显示； 　　C、关闭所创建的所述应用程序组件； 　　创建的所述应用程序组件的主题设置为透明。</t>
  </si>
  <si>
    <t>田兆申 |
赵鸿飞</t>
  </si>
  <si>
    <t>田兆申</t>
  </si>
  <si>
    <t>2014/08/28</t>
  </si>
  <si>
    <t>2017/11/03</t>
  </si>
  <si>
    <t>G06F  9/48|G06F 11/30</t>
  </si>
  <si>
    <t>　 目前很多电子终端上都安装有多任务系统，也就是说可以同时运行多个应用程序，例如Android系统。一般来说，启动运行一个应用是有一定的时间开销的，因此为了加快运行速度，当通过例如Android系统的home键切换应用时，之前前台的应用并没有真正退出，而是切换到了后台，即该应用对应的任务(Task)及其活动组件(Activity)处于后台停止状态(Stopped)，当该应用下次再切换回前台时，其Activity组件转为Active/Running状态，从而对应的应用可以很快的使用。&lt;br/&gt;　 在设计实现Android系统的手机的监控类应用时，这些监控类应用的主界面经常需要实时显示监控目标的变化、趋势、统计等动态数据。在应用首次启动时，要进行模块的初始化、服务注册启动和/或数据结构实例化等重要操作。当监控类应用启动后，如果出现前后台切换的情况(例如将另一应用切换至前台而使得监控软件切换至后台)，应使监控类应用从后台切换回前台时，须保证监控目标数据的不间断显示、同时应避免重新进行模块初始化或服务注册等操作，以避免之前监控的动态数据丢失。&lt;br/&gt;　 目前，当某监控类应用处于后台(其Activity处于stopped状态)时，如果是从桌面应用程序列表(Launcher)中启动该应用(例如Launcher该应用的图标被用户点击)，Android系统会将该应用的Task对应的Activity转为Active/Running状态，即将该应用切换到前台。&lt;br/&gt;　 但是当该监控类应用处于后台(其Activity处于stopped状态)时，如果从通知栏(Notification)启动(例如下拉通知栏中该应用的通知被用户点击)，就会出现监控目标数据间断和重复初始化模块、重新注册服务的问题。&lt;br/&gt;　 该问题的根源是由应用通知创建时决定的，根据Android应用发送通知的要求，通知对应的Intent须设置FLAG_ACTIVITY_NEW_TASK标记(flag)。上述flag如果设置，则通知中的活动组件Activity会被重新创建，而不会显示之前切换到后台的Activity实例，即，当用户用手点击通知栏时，此时匹配到后台任务，并把此任务切换到前台，然后在任务中重新创建应用程序组件，导致之前监控的动态数据丢失，同时重新进行了模块初始化或服务注册等操作。</t>
  </si>
  <si>
    <t>　 本发明涉及智能终端任务管理技术领域，特别涉及一种基于Android系统的由通知栏调用后台任务的方法。</t>
  </si>
  <si>
    <t>[0020]　 下面对本发明所提供的基于Android系统的由通知栏调用后台任务的方法进行描述，以所述后台任务为监控软件为例进行说明。针对通知栏启动监控软件，可实现软件所在任务从后台至前台的跳转，且不间断运行，从而避免由通知栏启动监控软件时，监控软件的主界面程序组件重新被创建的问题。 [0021]　 如图1所示为基于Android系统的通知栏启动监控软件方法的流程图，其中，本发明的前提是所述监控软件被切换至后台运行，本实施例中，智能终端可以为手机或平板电脑等，具体的，包括以下步骤： [0022]　 步骤S10：通知栏被触发，并且通知栏中的所述监控软件通知被用户触选时，执行下一步。 [0023]　 步骤S20：创建一由通知栏启动的应用程序组件(Activity)。包括： [0024]　 定义所创建的Activity的启动模式，本实施例中，将所创建的Activity添加至一新的Task当中，将Activity的启动模式定义为“singleInstance”，所建立的Activity作为新Task的唯一堆栈元素。 [0025]　 进一步的，将所建立Activity的主题设置为透明，即声明theme 为Translucent。 [0026]　 具体的，在配置文件AndroidManifest.xml中声明所述的Activity的代码如下： [0027]　 launchMode：singleInstance//声明创建Activity的启动模式； [0028]　 theme：Translucent//声明所创建Activity的主题为透明； [0029]　 步骤S30：通过所创建的所述Activity启动后台运行的所述监控软件。 [0030]　 在所创建的Activity的函数中，调用onCreate()函数启动后台运行的所述监控软件，以使所述监控软件的运行界面在前台显示。 [0031]　 步骤S40：结束所创建的所述Activity。 [0032]　 所述步骤S30和步骤S40采用如下代码实现： [0033]　 @Override [0034]　 protected void onCreate(Bundle savedInstanceState)//在Activity创建时被系统调用； [0035]　 { [0036]　 //TODO Auto-generated method stub [0037]　 super.onCreate(savedInstanceState)；//完成onCreate的初始化创建等工作； [0038]　 startActivity(new Intent(this,MonitorMainAct.class))；//启动监控软件，使后台监控软件的主界面Activity状态由stopped状态转为Active/Running状态，将要在前台显示的监控软件的Activity为：由上述创建的Activity跳转至由通知栏所选择的监控软件； [0039]　 finish()；//此为步骤S40所对应的代码，结束Activity自身，由于启动模式为singleInstance，因此Activity所在的Task也被销毁，此时步骤S20所创建的Activity由Active/Running状态转为Killed状态。 [0040]　 } [0041]　 当监控软件被启动后，其执行onResume()函数，后台存在的监控软件界面对应的Activity转为Active/Running状态，自动切换到前台。 [0042]　 需要补充说明的是，将所建立的Activity的启动模式定义为“singleInstance”模式或将应用主界面的Activity启动模式定义为“singleTask”模式，即声明launchMode为singleInstance，或声明launchMode为singleTask，都可以实现软件的不间断运行，从而避免监控软件的主界面程序组件重新被创建的问题。 [0043]　 但所述“singleTask”模式与“singleInstance”模式的区别在于，“singleInstance”模式中，所建立的新任务仅包含该Activity组件；而“singleTask”模式中，监控应用主界面的Activity在任务中并非总处于最上层，在其上层若还存在其他Activity，则Task切换到前台后会销毁其上部的所有Activity，使自身处于Task的顶部，“singleInstance”模式时，用户从通知栏点击启动应用软件时，智能终端所反映的行为和由桌面应用程序列表启动完全一致；“singleTask”模式时，声明为singleTask的应用主界面上部的Activity堆栈信息被销毁，与从桌面应用程序列表启动后台应用的行为不一致，用户体验不够好。 [0044]　 因此，优选的，将所创建的Activity的启动模式定义为“singleInstance”模式。 [0045]　 通过上述步骤，使得通过由通知栏启动运行于后台的应用程序时，无需如首次启动应用程序时重复的初始化以及注册服务等操作，使其与后台的应用程序进行关联。 [0046]　 以上所述仅为本发明的较佳实施例而已，并不用以限制本发明。总之，凡在本发明的精神和原则之内，所作的任何修改、等同替换、改进等，均应包含在本发明的保护范围之内。</t>
  </si>
  <si>
    <t>由上，实现软件所在任务从后台至前台的跳转，且不间断运行，从而避免由通知栏启动监控软件时，监控软件的主界面程序组件重新被创建的问题。</t>
  </si>
  <si>
    <t>CN103902363A |
CN103425432A</t>
  </si>
  <si>
    <t>CN108536512B |
CN106778248B |
CN106648861B |
CN108536512A |
CN106778248A |
CN106648861A |
CN105159823A</t>
  </si>
  <si>
    <t>2.98</t>
  </si>
  <si>
    <t>CN104375888B</t>
  </si>
  <si>
    <t>activity |
launcher |
android系统 |
跳转 |
task |
运行界面 |
任务切换 |
应用任务 |
通知栏 |
堆栈信息 |
stopped状态 |
启动后台 |
任务通知 |
监控软件</t>
  </si>
  <si>
    <t>启动应用程序 |
系统调用 |
主界面 |
前台显示 |
用户点击 |
程序组件</t>
  </si>
  <si>
    <t>应用程序 |
应用程序组件 |
桌面应用程序 |
任务管理 |
配置文件 |
调用 |
应用软件 |
后台任务 |
创建 |
主题设置 |
启动模式</t>
  </si>
  <si>
    <t>启动监控</t>
  </si>
  <si>
    <t>4  2015.02.25 公开 公开
2015.03.25 实质审查的生效 实质审查的生效
IPC(主分类):G06F   9/48
申请日:20140828
2017.11.03 授权 授权
2020.02.04 专利权人的姓名或者名称、地址的变更 专利权人的姓名或者名称、地址的变更
号牌文件类型代码=1602
号牌文件序号=10182699968378
IPC(主分类)=G06F   9/48
变更事项=专利权人
变更前=中科创达软件股份有限公司
变更后=中科创达软件股份有限公司
变更事项=地址
变更前=100191 北京市海淀区龙翔路甲1号泰翔商务楼4层
变更后=100083 北京市海淀区清华东路9号创达大厦1层101-105室（东升地区）</t>
  </si>
  <si>
    <t>CN201410743475.X</t>
  </si>
  <si>
    <t>一种驱动程序加载方法及装置</t>
  </si>
  <si>
    <t>本申请提供了一种驱动程序加载方法及装置，应用于安装有多个驱动程序的智能设备，该方法包括当接收到加载命令时，创建主线程，并触发该主线程判断该多个驱动程序是否具有预设并行加载标识，当驱动程序具有预设并行加载标识时，创建子线程，并触发该子线程加载该具有预设并行加载标识的驱动程序，若驱动程序未具有预设并行加载标识时，则触发主线程加载该未具有预设并行加载标识的驱动程序。与现有的主线程按照预设加载顺序，依次串行加载各个驱动程序的加载方式相比，本发明为具有预设并行加载标识的驱动程序创建单独的子线程，子线程用于并行加载具有预设并行加载标识的驱动程序，从而可以节省记载时间，加载效率较高。</t>
  </si>
  <si>
    <t>一种驱动程序加载方法，其特征在于，包括： 　　当接收到加载命令时，创建主线程； 　　触发所述主线程判断各个驱动程序是否具有预设并行加载标识； 　　当第一驱动程序具有预设并行加载标识时，创建子线程，并触发所述子线程加载所述第一驱动程序； 　　当第二驱动程序未具有预设并行加载标识时，触发所述主线程加载所述第二驱动程序。</t>
  </si>
  <si>
    <t>一种驱动程序加载方法，其特征在于，包括： 　　当接收到加载命令时，创建主线程； 　　触发所述主线程判断各个驱动程序是否具有预设并行加载标识； 　　当第一驱动程序具有预设并行加载标识时，创建子线程，并触发所述子线程加载所述第一驱动程序； 　　当第二驱动程序未具有预设并行加载标识时，触发所述主线程加载所述第二驱动程序； 　　驱动程序的预设并行加载标识的预设过程包括： 　　获取多个驱动程序； 　　判断各个所述驱动程序具有的相关联的第三驱动程序的个数是否低于预设个数值，获得每个所述驱动程序各自对应的第一判断结果； 　　判断各个所述驱动程序的加载时间是否超过预设时间值，获得每个所述第二驱动程序各自对应的第二判断结果； 　　当驱动程序的第一判断结果及第二判断结果均为是时，为该驱动程序设置并行加载标识。</t>
  </si>
  <si>
    <t>张林浩 |
王留欣</t>
  </si>
  <si>
    <t>张林浩</t>
  </si>
  <si>
    <t>2014/12/08</t>
  </si>
  <si>
    <t>2015/02/18</t>
  </si>
  <si>
    <t>2017/11/10</t>
  </si>
  <si>
    <t>　 驱动程序，是一种智能设备与硬件设备间的特殊程序，其作为硬件设备的接口，提供给智能设备的操作系统，以实现操作系统对硬件设备的控制。其中，智能设备可以是计算机、PAD、手机等，硬件设备如声卡、显卡、摄像头等。&lt;br/&gt;　 智能设备在开机并加载操作系统后，需要加载各个硬件设备的驱动程序。然而，现有技术中的设备驱动加载速度较慢。</t>
  </si>
  <si>
    <t>　 本发明涉及驱动管理技术领域，尤其是一种驱动程序加载方法及装置。</t>
  </si>
  <si>
    <t>[0053]　 参照图1，其示出了本发明实施例提供的驱动程序加载方法的流程，具体包括以下步骤： [0054]　 步骤S101：当接收到加载命令时，创建主线程。 [0055]　 其中，当智能设备需要启动时，内部生成加载命令，该加载命令发送至本实施例的执行模块中，执行模块接收到该加载命令后，可知需要加载智能设备中的各个驱动程序，则首先创建主线程。 [0056]　 步骤S102：触发所述主线程判断各个驱动程序是否具有预设并行加载标识。当第一驱动程序具有预设并行加载标识时，执行步骤S103，当第二驱动程序未具有预设并行加载标识时，执行步骤S104。 [0057]　 智能设备中安装有多个驱动程序，在本实施例执行前，预先为多个驱动程序中的一些驱动程序设置并行加载标识，进而本步骤执行时，主线程可判断各个驱动程序是否具有并行加载标识。需要说明的是，可以根据不同的实际需求，为不同的驱动程序设置并行加载标识，其中，具体的一种设置方式可参照下文描述。 [0058]　 本步骤中，主线程需要判断每个驱动程序是否具有并行加载标识，需要说明的是，本步骤可以与步骤S103及步骤S104交叉进行。因为，本步骤的判断过程可以是依次判断，即首先判断第一个驱动程序是否具有预设并行加载标识，若具有，则执行步骤S103，然后，主线程继续执行对下一个驱动程序的判断，若未具有，则执行步骤S104，然后，继续执行对下一个驱动程序的判断。以此类推，直至最后一个驱动程序。 [0059]　 步骤S103：创建子线程，并触发所述子线程加载所述第一驱动程序。 [0060]　 其中，第一驱动程序指的是具有预设并行加载标识的驱动程序。若步骤S102对某个驱动程序的判断结果为是，则创建子线程，并触发子线程加载该驱动程序。需要说明的是，当子线程加载第一驱动程序的同时，主线程在判断驱动程序是否具有预设并行加载标识，或者主线程在加载并未具有并行加载标识的驱动程序。 [0061]　 需要说明，当主线程判断出一个第一驱动程序后，则为该驱动程序创建一个子线程，用于加载第一驱动程序，也就是说，每个第一驱动程序均对应一个子线程，各个子线程分别加载各自对应的第一驱动程序。可以看出，具有并行加载标识的多个驱动程序为并行加载，并不需要按照现有中的预设加载顺序进行串行加载，从而可以降低总体的加载时间。 [0062]　 步骤S104：触发所述主线程加载所述第二驱动程序。 [0063]　 其中，第二驱动程序指的是并不具有预设并行加载标识的驱动程序。在现有加载方式中，各个驱动程序为串行加载，即主线程按照预设顺序，依次记载每个驱动程序。若步骤S102对某个驱动程序的判断结果为否，则仍然由主线程加载该驱动程序，加载完毕后，继续返回步骤S102，即继续由主线程判断下一驱动程序是否具有预设并行加载标识。 [0065]　 如图2所示，本实施例为具有预设并行加载标识的驱动程序创建单独的子线程，子线程用于并行加载具有预设并行加载标识的驱动程序，从而使得具有预设并行加载标识的驱动程序可以与主线程的判断或加载过程同时进行。与现有的主线程按照预设加载顺序，依次串行加载各个驱动程序的加载方式相比，本实施例提供的驱动程序加载方法可以节省记载时间，加载效率较高。 [0066]　 在现实情况中，智能设备中安装的多个驱动程序往往存在相互关联的情况，即某些个驱动程序间具有先后加载顺序。面对这种应用场景，本发明另一实施例提供了驱动程序的加载方法，在对具有预设并行加载标识的驱动程序进行并行加载时，判断其对应的关联程序是否已加载完毕。具体地，如图3所示，在上述实施例的步骤S103之前，还包括：步骤S105及步骤S106。 [0067]　 步骤S105：判断所述第一驱动程序是否具有相关联的第三驱动程序；所述第三驱动程序为与所述第一驱动程序具有预设加载先后顺序的驱动程序，且所述第三驱动程序的加载顺序先于所述第一驱动程序；若是，执行步骤S106；若否，执行步骤S103创建子线程，并触发所述子线程加载所述第一驱动程序。 [0068]　 本实施例中，智能设备安装的多个驱动程序中，某些驱动程序之间具有预设加载先后顺序，该预设加载先后顺序是由各个驱动程序自身的性质决定的，例如，摄像头驱动程序在被加载前，需要加载与存储功能相关的驱动程序。该预设加载先后顺序可以记录在相关联的驱动程序的设备文件中，例如，驱动程序1与驱动程序4之间具有预设加载先后顺序，且驱动程序4的加载顺序先于驱动程序1，则在驱动程序1的设备文件中记录驱动程序4的标识，用以表明在加载驱动程序1前，需要加载驱动程序4。 [0069]　 另外，在该示例中，若驱动程序1为第一驱动程序，即具有预设并行加载标识的驱动程序，按照上述对第三驱动程序的说明，可知驱动程序4为第三驱动程序。 [0070]　 若本步骤判断得出某个或某些第一驱动程序具有相关联的第三驱动程序，则执行步骤S106。否则，直接创建子线程，利用该子线程加载该第一驱动程序。 [0071]　 步骤S106：监测所述第三驱动程序是否加载完毕，当监测结果为是时，执行步骤S103创建子线程，并触发所述子线程加载所述第一驱动程序。 [0072]　 实时监测第三驱动程序是否已经加载完毕，该驱动程序可能是由主线程加载的驱动程序，或者可能是由子线程加载的驱动程序，不论是何种的加载方式，均需要等待该关联的第三驱动程序加载完毕，然后再加载步骤S105中的该第一驱动程序。 [0073]　 若某些驱动程序具有预设先后加载顺序，但这些驱动程序被设置上预设并行加载标识，按照上一实施例的加载方法，则可能导致加载失败。为此，本实施例中，在创建子线程加载某个具有预设并行加载的驱动程序之前，首先判断该驱动程序是否具有相关联的驱动程序，若没有，则直接创建子线程并进行加载，若有，则需要等待该相关联的驱动程序加载完毕，再创建子线程进行加载，从而解决了上述加载失败的问题。 [0074]　 需要说明的是，本实施例中的其他步骤参照上一实施例，此处并不做赘述。 [0075]　 另外，监测第三驱动程序是否加载完毕并一定是由本发明实施例的执行模块完成的，还可以是由子线程独立完成的。如图4所示，具体的实现方式中包括： [0076]　 步骤S201：当接收到加载命令时，创建主线程。 [0077]　 步骤S202：触发主线程判断各个驱动程序是否具有预设并行加载标识。当第一驱动程序具有预设并行加载标识时，执行步骤S203；当第二驱动程序未具有预设并行加载标识时，执行步骤S207。 [0078]　 步骤S203：创建子线程。 [0079]　 步骤S204：触发所述子线程判断所述第一驱动程序是否具有相关联的第三驱动程序；所述第三驱动程序为与所述第一驱动程序具有预设加载先后顺序的驱动程序，且所述第三驱动程序的加载顺序先于所述第一驱动程序；若是，执行步骤S205；否则，执行步骤S206。 [0080]　 步骤S205：触发所述子线程监测所述第三驱动程序是否加载完毕；当监测结果为是时，执行步骤S206。 [0081]　 步骤S206：触发所述子线程加载所述第一驱动程序。 [0082]　 步骤S207：触发主线程加载第二驱动程序。 [0083]　 需要说明，本实施例中的步骤S201、步骤S202、步骤S203、步骤S206及步骤S207的说明可参照上述各个实施例，此处并不做赘述。 [0084]　 本实施例中，将监测相关联的驱动程序是否加载完毕的过程交由子线程完成，因此，在创建子线程之后，可以立即触发主线程判断下一驱动程序是否具有预设并行加载标识，使得监测过程与主线程的判断过程并行执行，进一步节省加载时间。 [0085]　 上述各个实施例在执行前，需要预先为多个驱动程序中的某些驱动程序设置并行加载标识，其中，该预先设置并行加载标识的过程包括以下步骤： [0086]　 步骤S301：获取多个驱动程序。 [0087]　 其中，获取智能设备中安装的多个驱动程序，具体获取到的是各个驱动程序的设备文件，该各个设备文件中，可以记录有驱动程序是否具有相关联的驱动程序。 [0088]　 步骤S302：判断各个所述驱动程序具有的相关联的第三驱动程序的个数是否低于预设个数值，获得每个所述驱动程序各自对应的第一判断结果。 [0089]　 本步骤中，分别获取每个驱动程序各自具有的相关联的驱动程序(即第三驱动程序)的个数，并分别判断每个驱动程序的第三驱动程序的个数是否超过预设个数值。其中，获取个数的方式与设备文件的记录方式相关，若设备文件中记录有该驱动程序对应的第三驱动程序的总个数，则直接获取该总个数，若设备文件中只是记录该驱动程序对应的各个第三驱动程序的标识，则需要统计总个数。 [0090]　 例如，驱动程序1的设备文件中，记录的相关联的驱动程序分别为驱动程序3、驱动程序6及驱动程序8，则统计出该驱动程序1的第三驱动程序的个数为3。 [0091]　 需要说明的是，若某个驱动程序没有相关联的驱动程序时，则该驱动程序对应的第三驱动程序个数为零。另外，预设个数值可以是根据实际需要设置的数值，本发明并不做限定。 [0092]　 步骤S303：判断各个所述驱动程序的加载时间是否超过预设时间值，获得每个所述第二驱动程序各自对应的第二判断结果。 [0093]　 每个驱动程序具有各自的加载时间，即该驱动程序加载到系统中所用的时间。 [0094]　 步骤S304：当驱动程序的第一判断结果及第二判断结果均为是时，为该驱动程序设置并行加载标识。 [0095]　 其中，多个驱动程序中，若某个驱动程序对应的两个判断结果均为是，则表明该驱动程序相关联的驱动程序较少，并且该驱动程序的加载时间较长，则为该驱动程序设置并行加载标识。经过上述设置过程，则多个驱动程序中的某些驱动程序具有并行加载标识，从而可以利用上述各个实施例提供的方法将并行加载该多个驱动程序。 [0096]　 需要说明的是，若某个驱动程序的第一判断结果或第二判断结果为否，或者两者均为否时，则并不为该驱动程序设置并行加载标识。 [0097]　 需要说明的是，上述各个实施例中的触发动作的实现方式可以是向被触发者发送一个指令，当被触发者接收到该指令后，进而执行相应动作。 [0098]　 在上述各个实施例中，触发主线程加载所述第二驱动程序的方式可以是：首先触发主线程创建加载环境，进而将第二驱动程序加载至该加载环境中，完成对第二驱动程序的加载。另外，触发子线程加载第一驱动程序的方式可以参照主线程。 [0099]　 下面对本发明实施例提供的驱动程序加载装置进行介绍，需要说明的是，下文中有关驱动程序加载装置的说明可参照上文的驱动程序加载方法，此处并不做赘述。 [0100]　 参照图5，其示出了本发明实施例提供的驱动程序加载装置的结构，具体包括：主线程创建单元100、标识判断单元200、并行加载单元300及串行加载单元400；其中： [0101]　 主线程创建单元100，用于当接收到加载命令时，创建主线程； [0102]　 标识判断单元200，用于触发所述主线程判断各个驱动程序是否具有预设并行加载标识；当第一驱动程序具有预设并行加载标识时，触发并行加载单元300；当第二驱动程序未具有预设并行加载标识时，触发串行加载单元400； [0103]　 并行加载单元300，用于创建子线程，并触发所述子线程加载所述第一驱动程序； [0104]　 串行加载单元400，用于触发所述主线程加载所述第二驱动程序。 [0106]　 本实施例为具有预设并行加载标识的驱动程序创建单独的子线程，子线程用于并行加载具有预设并行加载标识的驱动程序。与现有的主线程串行加载各个驱动程序的加载方式相比，本实施例提供的驱动程序加载装置可以节省记载时间，加载效率较高。 [0107]　 可选地，如图6所示，上述驱动程序加载装置，还包括：第一判断单元500及第一监测单元600；其中： [0108]　 第一判断单元500，用于在创建子线程，并触发所述子线程加载所述第一驱动程序之前，判断所述第一驱动程序是否具有相关联的第三驱动程序；所述第三驱动程序为与所述第一驱动程序具有预设加载先后顺序的驱动程序，且所述第三驱动程序的加载顺序先于所述第一驱动程序；若是，触发第一监测单元，若否，触发并行加载单元； [0109]　 第一监测单元600，用于监测所述第三驱动程序是否加载完毕，当监测结果为是时，触发并行加载单元。 [0110]　 可选地，上述的驱动程序加载装置，还包括： [0111]　 第二判断单元，用于在所述并行加载单元创建子线程之后，及触发所述子线程加载所述第一驱动程序之前，触发所述子线程判断所述第一驱动程序是否具有相关联的第三驱动程序；若是，触发第二监测单元，否则，控制所述并行加载单元触发所述子线程加载所述第一驱动程序。 [0112]　 第二监测单元，用于触发所述子线程监测所述第三驱动程序是否加载完毕，当监测结果为是时，控制所述并行加载单元触发所述子线程加载所述第一驱动程序。 [0113]　 需要说明的是，第二判断单元分别与第二监测单元及并行加载单元相连，当并行加载单元创建子进程后，触发第二判断单元执行，当第二判断单元的判断结果为是时，触发第二监测单元，当第二判断单元的判断结果为否时，控制并行加载单元触发子线程加载第一驱动程序。另外，第二监测单元也同样需要与并行加载单元相连，当第二监测单元的判断结果为是时，则控制并行加载单元触发子线程加载第一驱动程序。 [0114]　 需要说明，控制并行加载单元触发子线程加载第一驱动程序的方式，可以是向并行加载单元发送一个指令，当并行加载单元接收到该指令后，自动执行触发子线程加载第一驱动程序。 [0115]　 可选地，如图7所示，上述的驱动程序加载装置，还包括：标识预设单元700，用于预先设置驱动程序的预设并行加载标识；其中，所述标识预设单元700包括： [0116]　 程序获取子单元701，用于获取多个驱动程序； [0117]　 个数判断子单元702，用于判断各个所述驱动程序具有的相关联的第三驱动程序的个数是否低于预设个数值，获得每个所述驱动程序各自对应的第一判断结果； [0118]　 时间判断子单元703，用于判断各个所述驱动程序的加载时间是否超过预设时间值，获得每个所述第二驱动程序各自对应的第二判断结果； [0119]　 标识设置子单元704，用于当驱动程序的第一判断结果及第二判断结果均为是时，为该驱动程序设置并行加载标识。 [0120]　 可选地，上述驱动程序加载装置中串行加载单元400包括： [0121]　 串行加载子单元，用于触发所述主线程创建加载环境，并将所述第二驱动程序加载至所述加载环境中。 [0122]　 需要说明的是，本说明书中的各个实施例均采用递进的方式描述，每个实施例重点说明的都是与其他实施例的不同之处，各个实施例之间相同相似的部分互相参见即可。</t>
  </si>
  <si>
    <t>与现有的主线程按照预设加载顺序，依次串行加载各个驱动程序的加载方式相比，本发明为具有预设并行加载标识的驱动程序创建单独的子线程，子线程用于并行加载具有预设并行加载标识的驱动程序，从而可以节省记载时间，加载效率较高。</t>
  </si>
  <si>
    <t>CN101996087A |
CN101923460A |
CN101916208A |
CN1667574A</t>
  </si>
  <si>
    <t>CN109582385A</t>
  </si>
  <si>
    <t>CN104360889B</t>
  </si>
  <si>
    <t>主线程 |
子线程 |
ip encapsulating security payload |
设备文件 |
设备驱动 |
操作系统 |
程序加载 |
加载操作系统 |
加载命令 |
并行加载 |
串行加载 |
并行执行 |
摄像头驱动程序</t>
  </si>
  <si>
    <t>加载方法 |
加载顺序 |
加载时间 |
加载单元 |
加载过程 |
加载速度 |
加载效率 |
加载装置</t>
  </si>
  <si>
    <t>标识设置 |
hard-switching |
hapten-specific |
子单元 |
判断单元 |
判断结果 |
时间值 |
接收到</t>
  </si>
  <si>
    <t>执行模块 |
监测结果 |
监测单元</t>
  </si>
  <si>
    <t>4  2015.02.18 公开 公开
2015.03.25 实质审查的生效 实质审查的生效
IPC(主分类):G06F   9/445
申请日:20141208
2017.11.10 授权 授权
2020.02.07 专利权人的姓名或者名称、地址的变更 专利权人的姓名或者名称、地址的变更
号牌文件类型代码=1602
号牌文件序号=10182700430472
IPC(主分类)=G06F   9/445
变更事项=专利权人
变更前=中科创达软件股份有限公司
变更后=中科创达软件股份有限公司
变更事项=地址
变更前=100191 北京市海淀区龙翔路甲1号泰翔商务楼4层401-409
变更后=100083 北京市海淀区清华东路9号创达大厦1层101-105室（东升地区）</t>
  </si>
  <si>
    <t>CN201410727490.5</t>
  </si>
  <si>
    <t>一种图片分组的方法</t>
  </si>
  <si>
    <t>本发明公开了一种图片分组的方法，包括：获取记录图片的拍摄位置的地理位置信息；将所述地理位置信息解析为与所述地理位置信息相对应的地址信息，所述地址信息中包括国家名、省名、市名、景点名和/或地名信息；将所述国家名、省名、市名、景点名和/或地名信息作为分组元素，通过预设的分组规则，对所述图片进行分组。本发明所提供的图片分组的方法能够根据用户预设的分组规则，按照拍摄图片的地理位置信息来对图片进行分组，减少了用户手动按出游地对图片进行分组排序的时间，提高了图片的浏览效率。</t>
  </si>
  <si>
    <t>一种图片分组的方法，其特征在于，包括： 　　获取记录图片的拍摄位置的地理位置信息； 　　将所述地理位置信息解析为与所述地理位置信息相对应的地址信息，所述地址信息中包括国家名、省名、市名、景点名和/或地名信息； 　　将所述国家名、省名、市名、景点名和/或地名信息作为分组元素，通过预设的分组规则，对所述图片进行分组。</t>
  </si>
  <si>
    <t>G06F16/51</t>
  </si>
  <si>
    <t>　 目前的移动终端普遍带有定位系统，能够利用GPS、Cell-ID、WIFI等快速确定出用户的具体位置，在此基础上通过相机在照相的时候能够为图片记录上地理位置信息。&lt;br/&gt;　 随着图片的日益增多，在移动终端的相册中往往存储着大量的图片。通常情况下，这些图片都是按照拍摄的时间顺序排列，然后分组显示的。用户若想浏览某个景点的照片，则需要按照目录一级一级的查找，这样的查找使得用户操作很繁琐，降低了图片浏览的效率。</t>
  </si>
  <si>
    <t>　 本发明涉及智能终端领域，特别是涉及一种图片分组的方法。</t>
  </si>
  <si>
    <t>[0034]　 本发明的核心是提供一种图片分组的方法，该方法基于移动智能终端，带有定位系统并且支持相机能够记录地理位置信息。用户打开相机中的地理开关，在拍照的时候能够为图片记录下地理位置信息。 [0036]　 本发明所提供的图片分组的方法的一种具体实施方式的流程图如图1所示，该方法包括： [0037]　 步骤S101：获取记录图片的拍摄位置的地理位置信息； [0038]　 步骤S102：将所述地理位置信息解析为与所述地理位置信息相对应的地址信息，所述地址信息中包括国家名、省名、市名、景点名和/或地名信息； [0039]　 步骤S103：将所述国家名、省名、市名、景点名和/或地名信息作为分组元素，通过预设的分组规则，对所述图片进行分组。 [0040]　 本发明所提供的图片分组的方法，通过获取记录图片的拍摄位置的地理位置信息，并将其解析为与之相对应的地址信息，将所述地址信息中的国家名、省名、市名、景点名和/或地名信息作为分组元素，通过预设的分组规则，对所述图片进行分组。可见，本发明所提供的图片分组的方法能够根据用户预设的分组规则，按照拍摄图片的地理位置信息来对图片进行分组，减少了用户手动按出游地对图片进行分组排序的时间，提高了图片的浏览效率。 [0041]　 本发明所提供的图片分组的方法的另一种具体实施方式的流程图如图2所示，该方法包括： [0042]　 步骤S201：搜索终端中所有带有地理位置信息的图片； [0043]　 Android系统提供MediaStore类用来记录多媒体数据库的所有信息，包括音频，视频和图像，也包括图片的地理位置信息。因此可以使用这个类来搜索出所有带地理位置信息的图片。或者用一般方法(不限于任何系统)读取图片中的EXIF数据中的CPS信息，从而搜索出所有带地理位置信息的图片。 [0044]　 步骤S202：获取记录图片的拍摄位置的地理位置信息； [0045]　 步骤S203：将所述地理位置信息解析为与所述地理位置信息相对应的地址信息，所述地址信息中包括国家名、省名、市名、景点名和/或地名信息； [0046]　 将搜索到的图片，使用开放地图(如百度地图、谷歌地图或高德地图)的逆向地理编码API接口，将经纬度转换成具体的地理位置。 [0047]　 步骤S204：预先建立数据库； [0048]　 所述数据库中包含景点的名字和地理位置信息，用户可以自定义为该数据库增加内容。 [0049]　 步骤S205：建立图片的分组规则； [0050]　 定义分组元素为：国家、省、市、景点、地名。 [0051]　 如果是第一次使用或者没有建立其他的分组规则，则使用默认规则。默认规则为：国家作为第一级分组，省作为第二级分组，市作为第三级分组，景点及相似地名作为第四级分组。如果按照默认分组规则，可能会出现目录过长，查看繁琐的问题，为了更好地满足用户需求，本发明实施例提供了一种自定义分组规则。 [0052]　 该分组规则先定义各元素之间的关系：国家&amp;gt;省&amp;gt;市&amp;gt;景点或地名。选择其中一个元素建立分组时，下一级的分组元素不能选用比它大的。例如选择省作为第一级分组时，国家则不能作为第二级分组。 [0053]　 具体可以选用如下三种规则： [0054]　 将所述图片先按照省名进行一级分组，再按照景点名进行二级分组； [0055]　 或将所述图片先按照省名进行一级分组，再按照市名进行二级分组，然后按照地名进行三级分组； [0056]　 或将所属图片先按照省名进行一级分组，再按照市名进行二级分组，然后按照景点名或地名进行三级分组。 [0057]　 需要指出的是，上述三种规则只是本发明的一种具体实施例，并不限于这三种规则。 [0058]　 步骤S206：将国家名、省名、市名、景点名和/或地名信息作为分组元素，通过预设的分组规则，对图片进行分组。 [0059]　 将步骤S203解析的得到的地址信息，按如上分组规则进行第一级分组，并按当级对应的元素生成分组信息，分组信息中包括分组名和经纬度信息，分组名为国家名、省名、市名、景点名以及地名。 [0060]　 按此方法进行第二级分组，直到遇到用景点或地名进行分组为止。将所述图片的图片信息存放在相应的分组中。 [0061]　 将所述图片的地理位置信息与所述数据库中的景点名进行匹配，当所述图片的地理位置信息与所述数据库中的景点名一致时，将匹配后的景点名及景点的地理位置信息作为分组信息；当所述图片的地理位置信息与所述数据库中的景点名不一致时，将所述图片按照地名相似度进行归并，将相似的地名及所述地名的地理位置信息作为分组信息。 [0062]　 当所述地名的分组目录下的图片张数大于或等于2时，所述地名的地理位置信息为所有图片的地理位置的中心点。计算方式如下： [0063]　  [0064]　  [0065]　 其中n为图片的总张数，xn，yn为第n张图片的经度坐标和纬度坐标。 [0066]　 作为一种优选实施方式，可设置对分组的规则进行切换的控件，在接收到用户发出的切换命令后随时切换到不同的规则，从而更好地方便用户使用不同的规则浏览图片，提高浏览的效率。 [0067]　 作为一种优选实施方式，预设的分组规则还可以在以地理位置信息分组的基础上增加按时间进行分组的规则。 [0068]　 随着图片的日益增多，按上述地理信息分组得到图片也将越来越多，这样也不利于图片的浏览。因此，分组规则可在按地理信息分组的基础上增加按时间信息进行分组，从而更好地满足用户的需求。如将时间分为：一年前，半年前，三个月前，最近，无。即在用上述方法按地理信息分组完成后，再按时间分组。也可先按时间分组，再用上述方法按地理位置信息分组。 [0069]　 可选地，该方法可为用户提供一个输入选项，如按钮或菜单，用于切换不同的时间。如用户选择时间为一年以前，则只将一年前的图片进行分组。 [0070]　 作为一种优选实施方式，通过所述分组信息确定的经纬度坐标值，将所述分组后的图片以标记的形式在地图的相应位置处进行显示，所述标记为图形或点。 [0071]　 以标记(Mark)的形式代表各级分组显示在地图上，其中标记可为图形、点，或者其它可以做为标记的内容。并以分组信息中的经纬度确定标记在地图上的位置。 [0072]　 其显示的顺序可具体为，点击标记时，以标记所处位置为中心将地图按一定比例放大，并隐藏当级标记，显示下一级标记。或者手动将地图放大到一定比例时，也可达到此效果，即隐藏当级标记，显示下一级标记。 [0073]　 当手动将地图缩小到一定比例时，则隐藏当级标记，显示上一级标记。 [0074]　 当标记为景点或地名时，再继续点击该标记，将根据该分组下的图片信息，进行图片的加载、显示。 [0075]　 可选地，在刚进入地图显示标记时，根据获取到的移动终端所在的具体位置，以该位置为中心，将地图缩放至能显示地市级标记的大小。如果没有市级标记，则缩放至上一级标记，直至第一级标记。如果没有定位到移动终端的位置，则将最后一次地图显示的位置，作为此次显示的位置，从而更好地适应用户的使用习惯。 [0076]　 用户在浏览不带地理信息图片的时候，知道这张图片的位置，想把其归纳到相关的地理位置上去，但是传统的方法只能通过手动进行操作。因此，作为一种优选实施方式，本实施例能够将经纬度坐标添加至不带地理位置信息的图片的数据库中，对所述图片增加地理位置信息。 [0077]　 对没有地理位置信息的图片，通过选定该图片，然后跳转到地图上，选择某一点，即图片需要添加的地理位置，再用移动终端操作系统提供的API，将该点的经纬度坐标增加到相应数据库中。或者通过输入相应地址，使用地理编码服务，将地址转换成相应的经纬度坐标，然后再增加到相应的数据库中以及图片的EXIF数据的GPS信息中，从而实现对图片增加地理位置信息的操作。 [0078]　 本发明所提供的图片分组的方法，通过获取记录图片的拍摄位置的地理位置信息，并将其解析为与之相对应的地址信息，将所述地址信息中的国家名、省名、市名、景点名和/或地名信息作为分组元素，通过预设的分组规则，对所述图片进行分组。可见，本发明所提供的图片分组的方法能够根据用户预设的分组规则，按照拍摄图片的地理位置信息来对图片进行分组，减少了用户手动按出游地对图片进行分组排序的时间，提高了图片的浏览效率。 [0079]　 此外，本实施例还可以根据图片的经纬度信息，在地图上显示出相应的具体位置，可以直观地感受到地理位置信息带来的优势。并且，本发明实施例还提供了一种为不带地理位置信息的图片增加位置信息的方法，能够更好地提高图片的浏览效率，带给用户一种新的体验，简化用户的操作，从而更好地满足用户的需求，带来更多的市场效应。 [0080]　 本发明所提供的图片分组的方法的又一种具体实施方式，以移动终端为例，该终端中已用照相机拍摄了很多张带有位置信息的图片。 [0081]　 如图3所示，该方法包括： [0082]　 步骤S301：搜索移动终端中所有带有地理位置信息的图片； [0083]　 步骤S302：用逆地理编码，将这些图片所带的经纬度信息转换成具体的地理位置； [0084]　 例如，假设搜索到的所有图片已采用逆地理编码转换了具体的位置，如下：云南.丽江*3，四川.峨眉山*4，四川.九寨沟*10，四川.成都.武侯区石羊场街道中航国际广场附近*3，四川.成都.武侯区石羊场街道附近*6。 [0085]　 其中，数字代表具有相同位置信息图片的数量。 [0086]　 步骤S303：建立景点名数据库； [0087]　 步骤S304：建立分组规则； [0088]　 建立自定义分组规则，如 [0089]　 A.省-&amp;gt;景点； [0090]　 B.省-&amp;gt;市-&amp;gt;地名。 [0091]　 步骤S305：按照步骤S304建立的规则，进行分组。按规则A分组后的结果如图4所示，其中，四川以及云南为第一级分组，九寨沟、峨眉山以及丽江为第二级分组；按规则B分组后的结果如图5所示，其中，四川为第一级分组，成都为第二级分组，武侯区石羊场街道附近为第三级分组。 [0092]　 其中，四川.成都.武侯区石羊场街道中航国际广场附近和四川.成都.武侯区石羊场街道附近为相似地名，且距离较近，因此将其合并成一个分组“武侯区石羊场街道附近”。分组的位置信息，使用上述公式(1)和公式(2)计算。 [0093]　 这里四川.成都.武侯区石羊场街道附近的位置为(30.58192，104.059593)，四川.成都.武侯区石羊场街道中航国际广场附近的位置为(30.583215，104.060874)。按公式计算后，最终的“武侯区石羊场街道附近”的位置为(30.5825675，104.0602335)。 [0094]　 步骤S306：对分组后的图片进行显示。 [0095]　 本发明所提供的图片分组的方法，通过获取记录图片的拍摄位置的地理位置信息，并将其解析为与之相对应的地址信息，将所述地址信息中的国家名、省名、市名、景点名和/或地名信息作为分组元素，通过预设的分组规则，对所述图片进行分组。可见，本发明所提供的图片分组的方法能够根据用户预设的分组规则，按照拍摄图片的地理位置信息来对图片进行分组，减少了用户手动按出游地对图片进行分组排序的时间，提高了图片的浏览效率。 [0096]　 本说明书中各个实施例采用递进的方式描述，每个实施例重点说明的都是与其它实施例的不同之处，各个实施例之间相同或相似部分互相参见即可。</t>
  </si>
  <si>
    <t>本发明所提供的图片分组的方法能够根据用户预设的分组规则，按照拍摄图片的地理位置信息来对图片进行分组，减少了用户手动按出游地对图片进行分组排序的时间，提高了图片的浏览效率。</t>
  </si>
  <si>
    <t>JPH09322109A |
JP2003283985A |
CN104077312A |
CN101625688A |
CN101437096A |
CN101211337A</t>
  </si>
  <si>
    <t>CN109478238B |
CN107480176B |
CN105608609B |
WO2019090614A1 |
CN109478238A |
CN108875037A |
CN107977431A |
CN107480176A |
CN106161628A |
CN105608609A |
CN105608098A |
CN105159976A |
US20190095067A1 |
US11275489B2 |
US10809891B2</t>
  </si>
  <si>
    <t>7.2</t>
  </si>
  <si>
    <t>地理信息 |
地理位置信息 |
经纬度信息 |
经纬度坐标 |
点名 |
时间信息 |
分组信息 |
数据库 |
地址信息</t>
  </si>
  <si>
    <t>地名信息 |
地图缩小 |
地图放大 |
多媒体数据库 |
分组显示 |
谷歌地图 |
点击标记 |
地图缩放 |
百度地图 |
信息图片 |
读取图片 |
搜索终端 |
获取记录</t>
  </si>
  <si>
    <t>图片信息 |
地图显示 |
图片记录 |
拍摄位置</t>
  </si>
  <si>
    <t>地理编码 |
经度坐标 |
二级分组 |
分组元素 |
一级分组 |
地理编码服务</t>
  </si>
  <si>
    <t>3  2015.02.18 公开 公开
2015.03.25 实质审查的生效 实质审查的生效
IPC(主分类):G06F  17/30
申请日:20141203
2018.08.03 发明专利申请公布后的驳回 发明专利申请公布后的驳回
IPC(主分类):G06F  17/30
申请公布日:20150218</t>
  </si>
  <si>
    <t>CN201410667763.1</t>
  </si>
  <si>
    <t>一种终端桌面编辑的方法及系统</t>
  </si>
  <si>
    <t>本申请提供了一种终端桌面编辑的方法，所述方法包括：提供桌面编辑界面，该界面具有用于指示桌面编辑操作的标识；响应用户选择确定目标标识；参考预先设置的标识和操作程序的对应关系，确定对应所述目标标识的目标操作程序；执行所述目标操作程序，以完成所述目标标识指示的桌面编辑操作。本申请还提供了一种终端桌面编辑的系统。能够简单、有效的进行桌面编辑。</t>
  </si>
  <si>
    <t>一种终端桌面编辑的方法，其特征在于，所述方法包括： 　　提供桌面编辑界面，该界面具有用于指示桌面编辑操作的标识； 　　响应用户选择确定目标标识； 　　参考预先设置的标识和操作程序的对应关系，确定对应所述目标标识的目标操作程序； 　　执行所述目标操作程序，以完成所述目标标识指示的桌面编辑操作。</t>
  </si>
  <si>
    <t>一种终端桌面编辑的方法，其特征在于，所述方法包括： 　　提供桌面编辑界面，该界面具有用于指示桌面编辑操作的标识； 　　响应用户选择确定目标标识；所述目标标识包括：设置、预览、删除、修改和添加； 　　参考预先设置的标识和操作程序的对应关系，确定对应所述目标标识的目标操作程序； 　　执行所述目标操作程序，以完成所述目标标识指示的桌面编辑操作； 　　其中，所述目标标识为设置时， 　　所述执行目标操作程序包括： 　　确定目标桌面； 　　在数据库中查找所述终端当前桌面的信息； 　　删除所述当前桌面的信息； 　　向所述数据库中插入所述目标桌面的信息； 　　展示所述目标桌面。</t>
  </si>
  <si>
    <t>翁刚金 |
赵天勇</t>
  </si>
  <si>
    <t>翁刚金</t>
  </si>
  <si>
    <t>2014/11/19</t>
  </si>
  <si>
    <t>　 随着Android终端的广泛应用，人们对Android桌面的编辑越来越关注。&lt;br/&gt;　 现有的用户编辑桌面通常是手动拖动应用到桌面，添加widget插件到桌面，如果不喜欢，必须手动拖动删除，或通过恢复出厂设置来删除，操作复杂，效率低。&lt;br/&gt;　 因此，如何简单、有效的进行桌面编辑是本领域技术人员目前需要解决的技术问题。</t>
  </si>
  <si>
    <t>　 本申请涉及电子领域，特别涉及一种终端桌面编辑的方法及系统。</t>
  </si>
  <si>
    <t>[0068]　 本发明的核心是提供一种终端桌面编辑的方法及系统，解决了现有技术中操作复杂、效率低的问题。 [0070]　 参考图1，示出了本申请一种终端桌面编辑的方法实施例1的流程图，可以包括以下步骤： [0071]　 步骤S101：提供桌面编辑界面，该界面具有用于指示桌面编辑操作的标识。 [0072]　 在终端，如手机或平板上，提供一个已经做好的桌面编辑界面，所述桌面编辑界面上包含有各种标识，如按键，用于指示桌面编辑操作，方便用户根据所述提供的桌面编辑界面进行一系列的桌面编辑操作。 [0073]　 步骤S102：响应用户选择确定目标标识。 [0074]　 用户根据需要，在所述终端的桌面编辑界面选择目标标识，所述目标标识包括：设置、预览和删除。 [0075]　 步骤S103：参考预先设置的标识和操作程序的对应关系，确定对应所述目标标识的目标操作程序。 [0076]　 所述终端根据用户选择的所述目标标识，参考预先设置好的标识和操作程序之间的对应关系，确定所述选择的目标标识的目标操作程序。 [0077]　 步骤S104：执行所述目标操作程序，以完成所述目标标识指示的桌面编辑操作。 [0078]　 所述终端根据所述确定好的目标操作程序，执行所述目标操作程序对应的过程，完成所述目标标识指示的桌面编辑操作。 [0079]　 本申请中，只需要根据用户确定的目标标识，即可以自动调用执行所述目标标识对应的目标操作程序，对所述终端桌面进行一系列的编辑操作，无需手动拖动，操作简单方便。 [0080]　 参考图2，示出了本申请一种终端桌面编辑的方法实施例2的流程图，所述目标标识为设置时，可以包括以下步骤： [0081]　 所述执行目标操作程序包括： [0082]　 步骤S201：确定目标桌面。 [0083]　 用户在个性桌面列表中，选择需要的某个个性桌面，将所述选择的个性桌面作为目标桌面，以便更换当前的桌面。 [0084]　 步骤S202：在数据库中查找所述终端当前桌面的信息。 [0085]　 本申请所述终端涉及到的桌面信息均存储在数据库中，所述数据库中可以保存整个桌面的信息，对所述涉及到的桌面信息进行操作时，一般都需要调用相关的数据库，本申请在设置桌面时，需要先选定目标桌面，然后在存储桌面信息的数据库中查找所述终端当前桌面的信息。 [0086]　 步骤S203：删除所述当前桌面的信息。 [0087]　 将所述获取的当前桌面的信息从数据库中删除，以便更换所述当前桌面的信息。 [0088]　 步骤S204：向所述数据库中插入所述目标桌面的信息。 [0089]　 在所述数据库中删除所述当前桌面的信息后，将所述选好的目标桌面的信息插入到所述数据库中，此时，所述数据库中就保存了设置之后的目标桌面的信息。 [0090]　 步骤S205：展示所述目标桌面。 [0091]　 根据所述数据库中存储的所述目标桌面的信息，在所述终端的上显示所述目标桌面。 [0092]　 参考图3，示出了本申请一种终端桌面编辑的方法实施例3的流程图，所述展示目标桌面可以包括以下步骤： [0093]　 步骤S301：当检测到所述数据库中的信息发生更新时，重新获取所述数据库中的信息。 [0094]　 本申请中，可以定时或不定时的检测所述存储桌面信息的数据库是否发生改变，若发生改变，则需要重新加载所述数据库中存储的桌面信息，以确保所述获取的桌面信息的正确性。 [0095]　 步骤S302：根据所述重新获取的信息，刷新桌面来显示所述目标桌面。 [0096]　 根据重新加载的所述桌面信息，刷新桌面，来显示与所述重新加载的桌面信息相匹配的所述目标桌面。 [0097]　 参考图4，示出了本申请一种终端桌面编辑的方法实施例4的流程图，所述目标标识为预览时， [0098]　 所述执行目标操作程序包括： [0099]　 步骤S401：确定待预览的目标桌面。 [0100]　 用户在所述终端上选择待预览的目标桌面，所述终端根据所述用户选择的目标桌面和所述预览的操作，进行相应的一系列操作。 [0101]　 步骤S402：在数据库中查找所述终端当前桌面的信息。 [0102]　 所述终端根据所述预览的操作请求，在所述数据库中查找并获取所述终端当前桌面的信息。 [0103]　 步骤S403：将所述当前桌面的信息保存到临时记录中。 [0104]　 将所述获取的当前桌面的信息保存在临时记录中，以便后续对所述当前桌面的信息进行重新调用等操作。 [0105]　 步骤S404：删除所述当前桌面的信息。 [0106]　 将所述数据中的所述当前桌面的信息删除。 [0107]　 步骤S405：插入所述待预览的目标桌面信息到所述数据库中。 [0108]　 向所述数据库中插入所述待预览的目标桌面的信息，以便能够将所述待预览的目标桌面显示出来。 [0109]　 步骤S406：显示所述待预览的目标桌面。 [0110]　 根据所述数据库中的桌面信息，将所述对应的桌面进行显示预览。 [0111]　 参考图5，示出了本申请一种终端桌面编辑的方法实施例5的流程图，还包括结束所述目标桌面的预览； [0112]　 所述结束目标桌面的预览包括： [0113]　 步骤S501：在所述数据库中删除所述待预览的目标桌面信息。 [0114]　 步骤S502：从所述临时记录中获取所述保存的当前桌面的信息。 [0115]　 步骤S503：插入所述当前桌面的信息到所述数据库中。 [0116]　 步骤S504：显示所述当前桌面。 [0117]　 本申请中，结束所述预览操作时，首先将所述预览的桌面的信息从所述数据库中删除，然后从所述临时记录中调用之前保存的所述当前桌面的信息，并将所述当前桌面的信息重新插入保存到所述数据库中，最后依据所述当前桌面的信息显示所述当前桌面。利用数据库存储调用所述桌面信息的方法预览所述目标桌面，可以使用户更好的选择想要的桌面，简单方便，效率高。解决了现有技术中，用户只能将图标、插件等拖动到桌面上，才能看到实际的显示效果，无法进行预览操作的问题。 [0118]　 参考图6，示出了本申请一种终端桌面编辑的方法实施例6的流程图，所述目标标识为删除时， [0119]　 所述执行目标操作程序包括： [0120]　 步骤S601：确定待删除的目标桌面。 [0121]　 步骤S602：判断所述待删除的目标桌面是否为当前桌面，若不是，则执行步骤S603：从所述数据库中删除所述待删除的目标桌面的信息，若是，则执行步骤S604：从历史桌面记录中获取最近的桌面信息，并将所述获取的最近的桌面设置为当前桌面，从所述数据库中删除所述待删除的目标桌面信息。 [0122]　 当判断所述待删除的目标桌面为所述当前桌面时，首先需要从存储的历史桌面的记录中，查找最近使用的桌面记录，获取所述桌面的信息，并将所述桌面的信息存储到所述数据库中，然后将所述当前桌面在数据库中的信息删除。 [0123]　 本申请中删除待删除的目标桌面时，可以逐一删除，也可以成批量的删除，解决了现有技术中，如果用户不喜欢原来的桌面，只能手动一一删除原来桌面上的图标和插件，无法进行批量删除的操作。 [0124]　 本申请中，所述目标标识还可以包括：添加和修改。 [0125]　 参考图7，示出了本申请一种终端桌面编辑的方法实施例7的流程图，所述目标标识为添加时， [0126]　 所述执行目标操作程序包括： [0127]　 步骤S701：确定待添加的目标应用或者目标插件。 [0128]　 步骤S702：判断所述桌面编辑界面是否满足预设空间范围，若是，则将所述待添加的目标应用或者目标插件添加到所述桌面编辑界面，并将所述目标应用的信息或者目标插件的信息插入到数据库中。 [0129]　 本申请中，所述目标标识为修改时，用户进入编辑界面时，系统显示所有的应用和插件供用户选择。如果是插件，将会显示插件所需站用的空间大小。编辑区将显示所编辑个性桌面应用和插件的占用情况。 [0130]　 用户可以通过删除编辑区的应用和插件，也可以将系统中的应用和插件添加到编辑区。然后，把所有的应用和插件位置信息保存到数据库中。 [0131]　 与上述本申请一种终端桌面编辑的方法实施例1所提供的方法相对应，参见图8，本申请还提供了一种终端桌面编辑的系统实施例1，在本实施例中，该系统包括： [0132]　 提供单元801：用于提供桌面编辑界面，该界面具有用于指示桌面编辑操作的标识； [0133]　 响应单元802：用于响应用户选择确定目标标识； [0134]　 确定单元803：用于参考预先设置的标识和操作程序的对应关系，确定对应所述目标标识的目标操作程序； [0135]　 执行单元804：用于执行所述目标操作程序，以完成所述目标标识指示的桌面编辑操作。 [0136]　 参考图9，示出了本申请一种终端桌面编辑的系统实施例2的结构示意图，该系统包括： [0137]　 第一确定子单元901：用于参考预先设置的标识和操作程序的对应关系，确定设置的目标操作程序； [0138]　 第二确定子单元902：用于参考预先设置的标识和操作程序的对应关系，确定预览的目标操作程序； [0139]　 第三确定子单元903：用于参考预先设置的标识和操作程序的对应关系，确定删除的目标操作程序。 [0140]　 参考图10，示出了本申请一种终端桌面编辑的系统实施例3的结构示意图，该系统包括： [0141]　 第一执行子单元1001：用于执行所述设置对应的操作程序，以完成所述设置指示的桌面编辑操作； [0142]　 第二执行子单元1002：用于执行所述预览对应的操作程序，以完成所述预览指示的桌面编辑操作； [0143]　 第三执行子单元1003：用于执行所述删除对应的操作程序，以完成所述删除指示的桌面编辑操作。 [0144]　 参考图11，示出了本申请一种终端桌面编辑的系统具体应用的结构示意图，该系统包括： [0145]　 桌面编辑部件1101：用户在桌面编辑部件可以添加个性桌面、修改个性桌面、删除个性桌面，预览桌面、设置桌面。用户通过点击系统列出的应用和插件，托动到指定位置，删除时，直接通过点击删除符号即可，用户编辑完成后可以预览桌面。 [0146]　 桌面扩展接口1102：为个性界面的用户操作提供API，包括获取当前界面、设置当前桌面、删除桌面的某些元素，向桌面添加元素。它将编辑界面的用户操作转换为对数据库的操作传递给LauncherProvider。 [0147]　 LauncherMode1103:当Launcher Database数据库发生改变时，LauncherMode会收到通知消息，重新去加载数据库中的桌面信息，将它们显示到Launcher1106上。 [0148]　 LauncherProvider1104:封装了对数据库操作的接口，提供接口给自己或第三方应用使用。 [0149]　 Launcher Database1105:存放桌面上的图标信息。所述桌面编辑部件1101可以描述为： [0150]　 添加个性桌面：用户可以选择系统列出的应用、插件放到个性桌面编辑区构成新的个性桌面。 [0151]　 修改个性桌面：用户在个性桌面列表中选择某个个性桌面，进入到编辑界面，可以添加删除、修改应用图标和插件。如果修改的是当前的个性桌面，修改保存后，当前桌面将会即使刷新。 [0152]　 删除个性桌面：用户在个性桌面列表中选择某个个性桌面，点击删除。此个性桌面将被删除。如果此个性桌面刚好为当前桌面，则弹出提示，提示用户是否删除，如果用户确定删除，当前桌面将会恢复到上一次设置的个性桌面。 [0153]　 预览个性桌面：用户在添加和删除时，均可以点击预览按钮，进行预览。预览是显示在当前桌面中的。预览结束后，会恢复到原来的桌面。 [0154]　 设置个性桌面：用户选择某个个性桌面，然后点设置为桌面按钮，将会保存原来的桌面到历史桌面，将选择的个性桌面设置为当前桌面。 [0155]　 综上所述，本申请提供的一种终端桌面编辑的方法及系统，能够简单、有效的进行桌面编辑。需要说明的是，本说明书中的各个实施例均采用递进的方式描述，每个实施例重点说明的都是与其他实施例的不同之处，各个实施例之间相同相似的部分互相参见即可。对于装置类实施例而言，由于其与方法实施例基本相似，所以描述的比较简单，相关之处参见方法实施例的部分说明即可。</t>
  </si>
  <si>
    <t>能够简单、有效的进行桌面编辑。</t>
  </si>
  <si>
    <t>KR20130109897A |
CN104063134A |
CN103605464A |
CN102819401A |
US20120212761A1</t>
  </si>
  <si>
    <t>KR102368244B1 |
KR102368233B1 |
KR20210117707A |
CN107315578A</t>
  </si>
  <si>
    <t>CN104360793B</t>
  </si>
  <si>
    <t>编辑操作 |
编辑界面 |
用户编辑 |
应用图标 |
桌面编辑 |
launcher |
目标桌面 |
显示插件 |
编辑区 |
目标插件 |
终端桌面 |
hand force |
图标信息 |
临时记录</t>
  </si>
  <si>
    <t>用户操作 |
用户选择 |
操作时 |
提示用户</t>
  </si>
  <si>
    <t>目标标识 |
执行目标 |
响应单元 |
标识指示 |
通知消息 |
数据库操作 |
对应关系 |
确定单元 |
子单元 |
执行单元 |
数据库</t>
  </si>
  <si>
    <t>自动调用 |
弹出提示 |
操作程序</t>
  </si>
  <si>
    <t>4  2015.02.18 公开 公开
2015.03.25 实质审查的生效 实质审查的生效
IPC(主分类):G06F   3/0481
申请日:20141119
2018.01.19 授权 授权
2021.10.29 未缴年费专利权终止 未缴年费专利权终止
申请日=2014.11.19
授权公告日=2018.01.19</t>
  </si>
  <si>
    <t>CN201410664862.4</t>
  </si>
  <si>
    <t>一种移动终端自动选网的方法及系统</t>
  </si>
  <si>
    <t>本发明提供了一种移动终端自动选网的方法，该方法包括：在所述移动终端处于开机状态下时，获取归属公共陆地移动网络HPLMN和已登记的公共陆地移动网络RPLMN；比较所述HPLMN和所述RPLMN是否相同，根据比较结果获取全球运营商接入点信息存储表中存储的接入点APN信息；所述移动终端使用所述获取的APN信息发起LTE网络绑定请求；判定所述绑定请求是否成功，若是，则所述移动终端成功注册到所述LTE网络。本发明还提供了一种移动终端自动选网的系统。能够简单、有效的实现移动终端的自动选网。</t>
  </si>
  <si>
    <t>一种移动终端自动选网的方法，其特征在于，该方法包括： 　　在所述移动终端处于开机状态下时，获取归属公共陆地移动网络HPLMN和已登记的公共陆地移动网络RPLMN； 　　比较所述HPLMN和所述RPLMN是否相同，若相同，则使用所述HPLMN和所述RPLMN中的任意一个与全球运营商接入点信息存储表Global_carriers进行关联，获取所述Global_carriers中存储的接入点APN信息；若不同，判断所述RPLMN是否有效，若有效，则使用RPLMN与所述Global_carriers进行关联，获取所述Global_carriers中存储的APN信息； 　　所述移动终端使用所述获取的APN信息发起LTE网络绑定请求； 　　判定所述绑定请求是否成功，若是，则所述移动终端成功注册到所述LTE网络。</t>
  </si>
  <si>
    <t>一种移动终端自动选网的方法，其特征在于，该方法包括： 　　在所述移动终端处于开机状态下时，获取归属公共陆地移动网络HPLMN和已登记的公共陆地移动网络RPLMN； 　　比较所述HPLMN和所述RPLMN是否相同，若相同，则使用所述HPLMN和所述RPLMN中的任意一个与全球运营商接入点信息存储表Global_carriers进行关联，获取所述Global_carriers中存储的接入点APN信息；若不同，判断所述RPLMN是否有效，若有效，则使用RPLMN与所述Global_carriers进行关联，获取所述Global_carriers中存储的APN信息； 　　所述移动终端使用所述获取的APN信息发起LTE网络绑定请求； 　　判定所述绑定请求是否成功，若是，则所述移动终端成功注册到所述LTE网络； 　　其中，所述移动终端接收到更新通知后，根据所述移动终端的PLMN信息，更新所述移动终端本地的Global_carriers表中对应的数据。</t>
  </si>
  <si>
    <t>周会普</t>
  </si>
  <si>
    <t>H04W48/16|H04W8/065|H04W8/082</t>
  </si>
  <si>
    <t>　 随着4G LTE移动终端的快速普及，人们对移动终端的自动选网机制越来越关注。&lt;br/&gt;　 现有的移动终端自动选网方法中，用户往往需要根据不同的运营商设置不同的接入点APN，用来进行LET网络的注册及数据连接的建立，但是此方法中复杂的设置给用户带来了不便。&lt;br/&gt;　 因此，如何简单、有效的进行移动终端的自动选网是本领域技术人员目前需要解决的技术问题。</t>
  </si>
  <si>
    <t>　 本申请涉及通信网领域，特别涉及一种移动终端自动选网的方法及系统。</t>
  </si>
  <si>
    <t>[0066]　 本发明的核心是提供一种移动终端自动选网的方法及系统，解决了现有技术中设置复杂的问题。 [0068]　 参考图1，示出了本申请一种移动终端自动选网的方法实施例1的流程图，可以包括以下步骤： [0069]　 步骤S101：在所述移动终端处于开机状态下时，获取归属公共陆地移动网络HPLMN和已登记的公共陆地移动网络RPLMN。 [0070]　 所述归属公共陆地移动网络HPLMN为终端用户归属的公共陆地移动网络PLMN，也就是说，终端USIM卡上的IMSI号中包含的移动国家码MCC和移动网络码MNC与HPLMN上的MCC和MNC是一致的，对于某一用户来说，其归属的PLMN只有一个。 [0071]　 所述已登记的公共陆地移动网络RPLMN为已登记的PLMN，是终端在上次关机或脱网前登记上的PLMN，所述RPLMN保存在终端的内存中。 [0072]　 所述MCC的资源由国际电联(ITU)统一分配和管理，唯一识别移动用户所属的国家，共3位，中国为460。 [0073]　 所述MNC共2位，中国移动TD系统使用00，中国联通GSM系统使用01，中国移动GSM系统使用02，中国电信CDMA系统使用03。 [0074]　 在所述移动终端开机时，自动获取所述移动终端所属的HPLMN以及在上次关机之前保存的RPLMN，确定所述移动终端的归属网络。 [0075]　 步骤S102：比较所述HPLMN和所述RPLMN是否相同，若相同，则执行步骤S103：使用所述HPLMN和所述RPLMN中的任意一个与全球运营商接入点信息存储表Global_carriers进行关联，获取所述Global_carriers中存储的接入点APN信息；若不同，则执行步骤S104：判断所述RPLMN是否有效，若有效，则执行步骤S105：使用RPLMN与所述Global_carriers进行关联，获取所述Global_carriers中存储的APN信息。 [0076]　 在所述移动终端获取到所述HPLMN和所述RPLMN之后，根据所述获取的这两种类型的PLMN在全球运营商接入点信息存储表Global_carriers中搜索所述移动终端要注册网络的接入点APN信息。 [0077]　 所述Global_carriers存储全球运营商的APN信息，用来查移动终端目前需要注册网络的APN信息。 [0078]　 所述APN为接入点，是所述移动终端上网时必须配置的一个参数，它决定了所述移动终端通过哪种接入方式来访问网络。 [0079]　 在利用所述两种类型的PLMN获取所述移动终端要注册网络的接入点APN信息时，需要判断利用所述两种类型中的哪种类型进行APN信息的获取，此时，需要比较所述HPLMN和所述RPLMN是否相同，若相同，则执行步骤S103：使用所述HPLMN和所述RPLMN中的任意一个与全球运营商接入点信息存储表Global_carriers进行关联，获取所述Global_carriers中存储的接入点APN信息；若不同，则执行步骤S104：判断所述RPLMN是否有效，若有效，则执行步骤S105：使用RPLMN与所述Global_carriers进行关联，获取所述Global_carriers中存储的APN信息。 [0080]　 步骤S106：所述移动终端使用所述获取的APN信息发起LTE网络绑定请求。 [0081]　 所述移动终端通过所述获取的两种类型的PLMN得到所述移动终端要注册网络的APN信息后，直接使用所述APN信息发起LTE网络绑定请求，而不需要用户在所述移动终端上进行一系列的设置操作，简单方便。 [0082]　 步骤S107：判定所述绑定请求是否成功，若是，则执行步骤S108：所述移动终端成功注册到所述LTE网络。 [0083]　 所述LTE网络接收到所述移动终端发来的所述绑定请求后，所述网络会向所述移动终端发送一个同意绑定的响应，所述移动终端接收到所述同意绑定的响应后，确定注册所述LTE网络成功，即所述移动终端连接到所述LTE网络。 [0084]　 本申请一种移动终端自动选网的方法中，根据获取的HPLMN和RPLMN获取所述移动终端要注册的网络的APN信息，然后根据所述获取的APN信息直接进行网络绑定请求，不需要再进行其它设置，操作简单，能够有效的实现移动终端的自动选网。 [0085]　 参考图2，示出了本申请一种移动终端自动选网的方法实施例2的流程图，还可以包括以下步骤： [0086]　 步骤S201：在所述移动终端开机之前，获取全球运营商的APN信息。 [0087]　 一般，不同运营商设置的APN信息是不同的，那么就需要收集全球运营商的APN信息，此APN信息要求覆盖全面，以方便在所述移动终端在国内或国外的任何一个地方，都能获取到要注册网络的APN信息。 [0088]　 步骤S202：在客户机端和服务器端分别建立所述获取的APN信息存储表Global_carriers。 [0089]　 本申请中，采用的是常见的客户机/服务器(C/S)架构，所述移动终端为客户机Client，后台服务设备为服务器Server。 [0090]　 在收集完全球运营商的APN信息后，将所述全部的APN信息分别保存在所述客户机端和所述服务器端，在所述客户机端和所述服务器端分别建立存储表Global_carriers，所述APN信息均存储在Global_carriers中，方便信息的查询和管理。 [0091]　 所述APN信息在Global_carriers中可以以文件或数据库的方式进行存储。 [0092]　 所述APN信息存储在所述客户机端，是为了通过匹配HPLMN或者RPLMN获取相应的APN信息；而所述APN信息存储在所述服务器端，是为了在某个运营商的APN信息发生变化时，后台服务器端的APN信息进行修改后，通知所述客户机端进行数据的同步。 [0093]　 步骤S203：所述客户机端向所述服务器端发送移动终端的国际辨识码IMEI。 [0094]　 所述移动设备国际识别码(IMEI：International Mobile Equipment Identification Number)是区别移动设备的标志，储存在移动设备中，可用于监控被窃或无效的移动设备。 [0095]　 IMEI可用移动终端设备通过键入“*#06#”查得，其总长为15位，每位数字仅使用0～9的数字。 [0096]　 所述IMEI与每台移动终端一一对应，具有唯一性，不同厂商的手机所需输入的内容不同，同一厂商不同手机所需输入的内容也可能不同。 [0097]　 步骤S204：所述服务器端接收所述IMEI，建立全球移动终端信息库Global_phone。 [0098]　 所述服务器端收集所述移动终端的IMEI，并在所述服务器端建立全球移动终端信息存储表Global_phone，将所述收集到的IMEI保存到所述Global_phone中。 [0099]　 本申请中，在进行自动选网之前，收集全球的APN信息，并将所述全部的APN信息保存在客户机端和服务器端，然后再服务器端保存所述移动终端的IMEI码，方便所述移动终端进行自动选网，效率高。 [0100]　 参考图3，示出了本申请一种移动终端自动选网的方法实施例3的流程图，还可以包括以下步骤： [0101]　 步骤S301：在所述移动终端开机时，判断所述移动终端的网络选择模式，若所述模式为自动选网，则获取所述自动选网模式。 [0102]　 所述网络选择模式有自动选网和手动选网两种模式，在所述移动终端开机时，可以进行选网的设置，若选择的是手动选网，那么所述移动终端的选网过程全部需要人工完成，若选择的是自动选网，那么所述移动终端的选网过程可以由后台自动完成。 [0103]　 用户在进行网络切换时，自动选网模式后台自动切换，方便。 [0104]　 步骤S302：判断所述自动选网模式中是否包含LTE网络，若是，则执行步骤S303：判断所述自动选网模式是否被激活，若是，则执行步骤S304：启动所述自动选网模式。 [0105]　 所述移动终端选择自动选网模式后，需要判断所述自动选网模式中是否包含了ITE网络，如果不包含，那么所述自动选网模式不启动，只有在所述自动选网模式中包含了LTE网络时，才启动所述自动选网模式。 [0106]　 参考图4，示出了本申请一种移动终端自动选网的方法实施例4的流程图，还可以包括以下步骤： [0107]　 步骤S401：检测所述APN信息是否有更新，若是，则执行步骤S402：更新所述Global_carriers表中的对应数据。 [0108]　 人工或其它方式检测所述APN信息是否有更新，当检测到某个运营商的APN信息有更新时，先更新所述服务器端Global_carriers表中的对应数据，在更新时，可以对表中的数据进行逐条更新，也可以进行逐批更新。 [0109]　 步骤S403：遍历所述Global_phone表，向所述移动终端发送APN更新通知。 [0110]　 更新完所述服务器端的Global_carriers中的APN信息后，在所述Global_phone表中查找需要更新所述APN信息的对应的移动终端，然后向所述移动终端发送所述APN更新通知。 [0111]　 步骤S404：所述移动终端根据接收的所述更新通知和所述公共陆地移动网络PLMN，更新所述移动终端本地的Global_carriers表中对应的数据。 [0112]　 所述移动终端接收到所述更新通知后，根据所述移动终端的PLMN信息，更新所述移动终端本地的Global_carriers表中对应的数据。 [0113]　 步骤S405：所述移动终端更新完毕后，向所述服务器端发送更新完成通知。 [0114]　 步骤S406：所述服务器端接收到所述移动终端的更新反馈后，更新所述Global_phone表中对应的数据。 [0115]　 如更新Global_phone表中所述移动终端对应的标识位和时间。 [0116]　 本申请中，一旦运营商的APN信息发生改变，系统自动更新相对应信息，简单方便。 [0117]　 参考图5，示出了本申请一种移动终端自动选网的方法实施例5的流程图，所述检测APN信息是否有更新还可以包括以下步骤： [0118]　 步骤S501：在所述移动终端成功注册到所述LTE网络后，所述移动终端向所述服务器端发送数据。 [0119]　 步骤S502：所述服务器端接收并解析所述数据，获取所述移动终端的IMEI。 [0120]　 步骤S503：判断所述Global_phone中是否有与所述获取的IMEI相匹配的IMEI，若有，则执行步骤S504：确定所述APN有更新，若无，则执行步骤S505：存储所述移动终端的IMEI信息。 [0121]　 与上述本申请一种移动终端自动选网的方法实施例1所提供的方法相对应，参见图6，本申请还提供了一种移动终端自动选网的系统实施例1，在本实施例中，该系统包括： [0122]　 第一获取单元601：用于在所述移动终端处于开机状态下时，获取归属公共陆地移动网络HPLMN和已登记的公共陆地移动网络RPLMN。 [0123]　 比较分析单元602：用于比较所述HPLMN和所述RPLMN是否相同，若相同，则使用所述HPLMN和所述RPLMN中的任意一个与全球运营商接入点信息存储表Global_carriers进行关联，获取所述Global_carriers中存储的接入点APN信息；若不同，判断所述RPLMN是否有效，若有效，则使用RPLMN与所述Global_carriers进行关联，获取所述Global_carriers中存储的APN信息。 [0124]　 绑定请求单元603：用于所述移动终端使用所述获取的APN信息发起LTE网络绑定请求。 [0125]　 第一判断单元604：用于判断所述绑定请求是否成功，若是，则所述移动终端成功注册到所述LTE网络。 [0126]　 参考图7，示出了本申请一种移动终端自动选网的系统实施例2的结构示意图，还包括： [0127]　 第二获取单元701：用于在所述移动终端开机之前，获取全球运营商的APN信息。 [0128]　 第一建立单元702：用于在客户机端和服务器端分别建立所述获取的APN信息存储表Global_carriers。 [0129]　 第一发送单元703：用于所述客户机端向所述服务器端发送移动终端的国际辨识码IMEI。 [0130]　 第二建立单元704：用于所述服务器端接收所述IMEI，建立全球移动终端信息库Global_phone。 [0131]　 参考图8，示出了本申请一种移动终端自动选网的系统实施例3的结构示意图，还包括： [0132]　 第二判断单元801：用于在所述移动终端开机时，判断所述移动终端的网络选择模式，若所述模式为自动选网，则获取所述自动选网模式。 [0133]　 第三判断单元802：用于判断所述自动选网模式中是否包含LTE网络，若是，则判断所述自动选网模式是否被激活，若是，则启动所述自动选网模式。 [0134]　 参考图9，示出了本申请一种移动终端自动选网的系统实施例4的结构示意图，还包括： [0135]　 检测单元901：用于检测所述APN信息是否有更新，若是，则更新所述Global_carriers表中的对应数据。 [0136]　 遍历单元902：用于遍历所述Global_phone表，并向匹配的所述移动终端发送APN更新通知。 [0137]　 第一更新单元903：用于所述移动终端根据接收的所述更新通知和所述公共陆地移动网络PLMN，更新所述移动终端本地的Global_carriers表中对应的数据。 [0138]　 第二发送单元904：用于所述移动终端更新完毕后，向所述服务器端发送更新完成通知。 [0139]　 第二更新单元905：用于所述服务器端接收到所述移动终端的更新反馈后，更新所述Global_phone表中对应的数据。 [0140]　 参考图10，示出了本申请一种移动终端自动选网的系统实施例5的结构示意图，所述检测单元901包括： [0141]　 第三发送单元1001：用于在所述移动终端成功注册到所述LTE网络后，所述移动终端向所述服务器端发送数据。 [0142]　 第三获取单元1002：用于所述服务器端接收并解析所述数据，获取所述移动终端的IMEI。 [0143]　 第四判断单元1003：用于判断所述Global_phone中是否有与所述获取的IMEI相匹配的IMEI，若有，则确定所述APN有更新，若无，则存储所述移动终端的IMEI信息。 [0144]　 综上，本申请提供的一种移动终端自动选网的方法及系统，可以简单、有效的实现自动选网。 [0145]　 需要说明的是，本说明书中的各个实施例均采用递进的方式描述，每个实施例重点说明的都是与其他实施例的不同之处，各个实施例之间相同相似的部分互相参见即可。对于装置类实施例而言，由于其与方法实施例基本相似，所以描述的比较简单，相关之处参见方法实施例的部分说明即可。</t>
  </si>
  <si>
    <t>能够简单、有效的实现移动终端的自动选网。</t>
  </si>
  <si>
    <t>CN102075903A |
CN101170768A |
CN1757249A</t>
  </si>
  <si>
    <t>CN106506728B |
CN105517104B |
WO2017152419 |
WO2016184143 |
CN113079514A |
CN107682850A |
CN106612515A |
CN106506728A |
CN105517104A</t>
  </si>
  <si>
    <t>5.72</t>
  </si>
  <si>
    <t>CN104320833B</t>
  </si>
  <si>
    <t>hplmn |
公共陆地移动网络 |
移动国家码 |
接入点 |
lte网络 |
rplmn |
全球移动 |
发送数据</t>
  </si>
  <si>
    <t>apn信息 |
发送更新 |
international mobile equipment identification number |
自动选网模式 |
更新通知 |
发送移动终端 |
imei信息 |
终端信息库 |
绑定请求 |
移动终端更新 |
获取归属 |
辨识码 |
网络选择模式 |
信息存储表 |
客户机</t>
  </si>
  <si>
    <t>移动终端发送 |
发送单元 |
接收到 |
服务器端 |
判断单元</t>
  </si>
  <si>
    <t>移动终端 |
移动终端开机 |
开机时 |
开机状态</t>
  </si>
  <si>
    <t>4  2015.01.28 公开 公开
2015.02.25 实质审查的生效 实质审查的生效
IPC(主分类):H04W  48/16
申请日:20141119
2017.12.01 授权 授权
2021.10.29 未缴年费专利权终止 未缴年费专利权终止
申请日=2014.11.19
授权公告日=2017.12.01</t>
  </si>
  <si>
    <t>CN201410444285.8</t>
  </si>
  <si>
    <t>基于Android系统的应用的加密启动方法</t>
  </si>
  <si>
    <t>本发明所提供的基于Android系统的应用的加密启动方法，包括步骤：A、验证正确密码，进入特定文件夹，获取超级管理员帐户权限；B、显示包含所有应用的列表，确定被选中的某一应用；C、依据被选应用包信息中的加密属性判断被选应用为已加密时，解密所述应用列表中所有已加密应用，所解密的应用显示于桌面应用程序列表；启动运行所述被选的及相关被解密的应用；D、启动后台服务线程，轮询到系统返回桌面应用程序列表，或监听到退出已加密应用时，加密所述被解密的应用，终止后台服务线程，并使所加密的应用从桌面应用程序列表中消失。由上，只能从特定文件夹查看或运行被加密应用，无需长时间轮询前台任务，最大限度保证用户的私密性。</t>
  </si>
  <si>
    <t>一种基于Android系统的应用的加密启动方法，其特征在于，包括步骤： 　　A、验证正确密码，进入一特定文件夹，获取Android系统的超级管理员帐户权限； 　　B、显示包含所有应用的列表，确定在所述应用列表中被选中的某一应用； 　　C、依据被选应用包信息中的加密属性判断被选应用为已加密时， 　　解密所述应用列表中所有已加密应用，所解密的应用显示于桌面应用程序列表； 　　启动运行所述被选的及相关被解密的应用； 　　D、启动后台服务线程，轮询到系统返回桌面应用程序列表，或监听到退出已加密应用时，加密所述被解密的应用，终止后台服务线程，并使所加密的应用从桌面应用程序列表中消失。</t>
  </si>
  <si>
    <t>一种基于Android系统的应用的加密启动方法，其特征在于，包括步骤： 　　A、验证正确密码，进入一特定文件夹，获取Android系统的超级管理员帐户权限； 　　B、显示包含所有应用的列表，确定在所述应用列表中被选中的某一应用； 　　C、依据被选应用包信息中的加密属性判断被选应用为已加密时， 　　解密所述应用列表中所有已加密应用，所解密的应用显示于桌面应用程序列表； 　　启动运行所述被选的及相关被解密的应用； 　　D、启动后台服务线程，轮询到系统返回桌面应用程序列表，包括：轮询前台任务对应的包信息，当前台任务的包信息为桌面应用程序时，表示系统返回桌面应用程序列表； 　　此时，加密所述被解密的应用，终止后台服务线程，并使所加密的应用从桌面应用程序列表中消失； 　　步骤D还包括：启动后台服务线程，轮询到系统返回桌面应用程序列表，或监听到退出已加密应用时，将所述已加密应用从后台关闭。</t>
  </si>
  <si>
    <t>田兆申 |
耿增强</t>
  </si>
  <si>
    <t>2014/09/02</t>
  </si>
  <si>
    <t>G06F 21/46</t>
  </si>
  <si>
    <t>G06F21/31|G06F21/44</t>
  </si>
  <si>
    <t>　 随着智能终端的蓬勃发展，Android系统越来越多的应用在移动领域。各大应用市场也提供了各种各样的应用软件，有些应用只适用于特定人群，有些特定应用用户也不希望其他人随意打开。因此，对应用加密的加密软件应运而生。&lt;br/&gt;　 现有的各种加密软件，实现加密的方式大体相同：在加密软件中设置需要加密的应用，从桌面应用程序列表(Launcher)点击访问已被加密的应用时要求用户输入密码(包括数字或者图案)，加密软件验证所输入的密码，正确才可以进入。这类加密软件的原理如图1所示，此类加密软件有两个缺点：&lt;br/&gt;　 一、被加密的应用仍然可以在桌面应用程序列表中看到，对于用户无法做到完全隐藏；&lt;br/&gt;　 二、一旦设定加密应用，安全软件需要立即启动后台服务线程并不停地轮询，检查Android系统前台任务(Task)及其应用程序组件(Activity)，不管用户有没有操作被加密的应用。这造成明显的耗电。</t>
  </si>
  <si>
    <t>　 本发明涉及智能终端应用加密技术领域，特别涉及一种基于Android系统的应用的加密启动方法。</t>
  </si>
  <si>
    <t>[0032]　 本发明所提供的基于Android系统的应用的加密启动方法，对Android系统中的应用进行加密，加密后应用将从桌面应用程序列表中消失，用户只能从特定文件夹查看或运行加密应用。同时，无需要长时间运行服务线程轮询检查前台任务，使得本发明在降低耗电的基础上，可以很好的满足用户对应用加密的需求，最大限度的保证了Android系统用户的私密性。 [0033]　 如图2所示为本发明的流程图，具体的，包括步骤： [0034]　 S10：输入正确密码启动一特定文件夹。 [0035]　 本实施例中，通过特定文件夹查看或运行加密应用，通过输入正确密码启动所述特定文件夹，从而执行应用加密、解密或运行等操作。 [0036]　 S20：获取Android系统的超级管理员帐户(Root)权限。 [0037]　 获取Android系统的Root权限执行如下命令： [0038]　 Runtime.getRuntime().exec("su")[0039]　 S30：显示包含所有应用的列表。 [0040]　 应用列表包括非加密应用列表和已加密应用列表，其中，针对已加密应用：通过保存的包(package)信息中的加密属性查找在先加密应用。相关的执行命令如下： [0041]　 ContentResolver cr＝getContentResolver()；//用于获取加密应用的存储接口； [0042]　 Cursor cursor＝cr.query(…)；//查询并获取已加密的应用，添加到加密应用数组。 [0043]　 针对非加密应用，使用Android提供的系统Package管理接口获取所有显示在桌面应用程序的应用列表，与加密应用的Package信息进行比较，筛选出非加密应用，相关的执行命令如下： [0044]　 PackageManager pm＝context.getPackageManager()；//与android系统中Package管理接口通信，获取包管理接口； [0045]　 Intent intent＝new Intent(Intent.ACTION_MAIN,,null)；//定义intent变量； [0046]　 intent.addCategory(Intent.CATEGORY_LAUNCHER)；//调用Package管理接口，获取所有可以显示在桌面应用的Activity，以unLockedApp数组保存上述Activity的Package信息； [0047]　 List&amp;lt;ResolveInfo&amp;gt;unLockedApp＝pm.queryIntentActivities(intent,0)；//query ResolveInfo； [0048]　 List&amp;lt;ResolveInfo&amp;gt;finalUnLockedApp＝new ArrayList&amp;lt;ResolveInfo&amp;gt;()； [0049]　 boolean add＝false；//比较上述两组语句所获取的package信息，若不相同，则识别出非加密应用； [0050]　 for(ResolveInfo ri:unLockedApp)//通过循环比较，查询出系统中所有Launcher类型的Activity； [0051] [0052]　 进一步的，所述非加密应用和已加密应用以不同透明度进行显示。 [0053]　 S40：判断操作属性。 [0055]　 S50：加密所选择的应用。 [0056]　 将用户所选择的应用中包含category声明为“android.intent.category.LAUNCHER”的Activity禁用。禁用该Activity后，用户所加密的应用即从桌面应用程序列表中消失。存储该加密应用的package信息。其中，声明为“android.intent.category.LAUNCHER”表示决定应用是否显示在桌面应用程序列表里。具体的指令如下： [0057]　 for(ResolveInfo ri:lockedApp){ [0058]　 pm disable ri.PACKAGE_OR_COMPONENT//加密应用，lockedApp中保存了所有已经加密的应用数组。 [0059]　 } [0060]　 至此，对于非加密应用的加密过程结束。 [0061]　 S60：将所加密的全部应用解密，运行所启动的应用。 [0062]　 首先，启动某个已加密应用前，需解密所有在先已经加密的应用，被解密的应用其实质已可以在桌面应用程序列表显示。由于前台在运行某个已加密应应用，故用户实际上仅可以看到运行应用的画面而无法看到已经显示在桌面应用程序列表中的应用。上述解密过程采用以下指令： [0063]　 for(ResolveInfo ri:LockedApp)//查询enable所有已经加密的应用； [0064]　 { [0065]　 pm enable ri.PACKAGE_OR_COMPONENT//解密enable特定的应用组件； [0066]　 } [0067]　 需要说明的是，解密所有在先加密应用主要是考虑到加密应用通过Activity继续调用其他的加密应用组件的情形。如果不解密，可能导致调用失败。 [0068]　 S60’(未图示)：将所加密的应用解密。 [0069]　 解密过程与步骤S60基本相同，但不包括启动的步骤，不再赘述。 [0070]　 至此，对于加密应用的解密过程结束。 [0071]　 S70：启用后台服务线程，监听用户操作。 [0072]　 由于Android系统设计的缘故，应用无法监听执行主屏幕(HOME键)事件，为了判断在进行步骤S60的过程中，用户按下HOME键返回桌面应用程序列表，需要轮询前台任务(Task)对应的package信息，如果前台Task的package信息为桌面应用程序，进入步骤S80。 [0074]　 一、运行时机不同：本实施例只有在真正使用已加密应用时才会开启后台服务线程进行轮询； [0076]　 另外，当发生执行返回(BACK键)事件退出应用时，可直接监听到BACK键事件，同样进入步骤S80。 [0077]　 S80：将步骤S60中所解密并显示的应用进行加密并隐藏处理。 [0078]　 本步骤所采用的指令与步骤S50相同，不再赘述。 [0079]　 进一步的，当监听到HOME键事件返回桌面应用程序列表或BACK键事件退出已加密的应用后，还同时将处于后台运行的已加密应用关闭。关闭后台运行应用的指令如下： [0080]　 ActivityManager am＝(ActivityManager)context.getSystemService(Context.ACTIVITY_SERVICE)；//获取Activity管理接口 [0081]　 am.killBackgroundProcesses(packageName)；//终止包名为packageName的应用 [0082]　 以上所述仅为本发明的较佳实施例而已，并不用以限制本发明。总之，凡在本发明的精神和原则之内，所作的任何修改、等同替换、改进等，均应包含在本发明的保护范围之内。</t>
  </si>
  <si>
    <t>由上，只能从特定文件夹查看或运行被加密应用，无需长时间轮询前台任务，最大限度保证用户的私密性。</t>
  </si>
  <si>
    <t>0.39</t>
  </si>
  <si>
    <t>KR20120085015A |
CN103377332A |
CN102880837A |
CN101009878A |
CN1968539A |
CN1708160A</t>
  </si>
  <si>
    <t>CN109298895B |
CN106233294B |
CN105740670B |
WO2016154898 |
CN109298895A |
CN106233294A |
CN105740670A |
US20180062846A1 |
US11394555B2 |
US10382204B2</t>
  </si>
  <si>
    <t>2.74</t>
  </si>
  <si>
    <t>CN104239778B</t>
  </si>
  <si>
    <t>launcher |
程序列表 |
应用程序组件 |
应用组件 |
运行后台 |
桌面应用程序 |
帐户权限 |
管理员帐户 |
后台服务 |
安全软件 |
服务线程 |
启动后台 |
加密属性 |
加密软件 |
前台任务</t>
  </si>
  <si>
    <t>android系统 |
应用软件 |
activity |
调用 |
执行命令 |
接口获取</t>
  </si>
  <si>
    <t>应用列表 |
应用程序列表 |
用户点击 |
文件夹 |
点击访问 |
用户选择 |
home键 |
返回桌面 |
正确密码</t>
  </si>
  <si>
    <t>启动方法 |
启动运行</t>
  </si>
  <si>
    <t>4  2014.12.24 公开 公开
2015.01.14 实质审查的生效 实质审查的生效
IPC(主分类):G06F  21/46
申请日:20140902
2018.08.03 授权 授权
2020.02.04 专利权人的姓名或者名称、地址的变更 专利权人的姓名或者名称、地址的变更
号牌文件类型代码=1602
号牌文件序号=10182700126886
IPC(主分类)=G06F  21/46
变更事项=专利权人
变更前=中科创达软件股份有限公司
变更后=中科创达软件股份有限公司
变更事项=地址
变更前=100191 北京市海淀区龙翔路甲1号泰翔商务楼4层
变更后=100083 北京市海淀区清华东路9号创达大厦1层101-105室（东升地区）</t>
  </si>
  <si>
    <t>CN201420081118.7</t>
  </si>
  <si>
    <t>一种家电开关控制装置</t>
  </si>
  <si>
    <t>本实用新型提供一种家电开关控制装置，包括：通信单元，用于接收智能终端所发出的家电开关控制指令；主控单元，与通信单元连接，依据家电开关控制指令使相应端口输出高/低电平；至少一个开关单元，其被控端分别与主控单元连接，其输出端串联于被控家电设备的供电回路中；供电单元，与上述单元连接，用于向上述单元供电。由上，通过无线技术接收智能终端的开关指令，并控制相应的家电设备，简便快捷。</t>
  </si>
  <si>
    <t>一种家电开关控制装置，其特征在于，包括： 　　通信单元，用于接收智能终端所发出的家电开关控制指令； 　　主控单元，与通信单元连接，依据家电开关控制指令使相应端口输出高/低电平； 　　至少一个开关单元，其被控端分别与主控单元连接，其输出端串联于被控家电设备的供电回路中； 　　供电单元，与上述单元连接，用于向上述单元供电； 　　所述供电单元包括：主供电电路，以及与主供电电路连接的备用供电电路； 　　所述主供电电路包括： 　　变压器，用于将外部220V交流电源转换为9V交流电； 　　桥堆电路，与变压器串联连接，用于将9V交流电转换为9V直流电； 　　滤波稳压电路，与桥堆电路连接，用于将9V直流电进行滤波、稳压处理，使其成为稳定的5V直流电压； 　　备用供电电路包括：二极管，与主供电电路的滤波稳压电路连接； 　　备用电源，与所述二极管串联连接。</t>
  </si>
  <si>
    <t>谢大聪 |
耿增强</t>
  </si>
  <si>
    <t>2014/02/25</t>
  </si>
  <si>
    <t>G05B 19/418</t>
  </si>
  <si>
    <t>　 现在的家电设备都是通过物理开关来实现通断，属于一种近距离的操作，在一些特殊情况下使用起来很不方便，并且也不能实现一种定时启动与关闭的功能，而这种功能对于电饭煲这类的家电设备特别实用。&lt;br/&gt;　 采用Android操作系统或IOS操作系统的智能终端是我们当下生活中极为常用的电子设备，如果能使用上述智能终端来控制家电设备，实现远程以及定时开断家电设备的功能，那在我们的生活中必然会产生极大的便利。</t>
  </si>
  <si>
    <t>　 本实用新型涉及家电控制技术领域，特别涉及一种家电开关控制装置。</t>
  </si>
  <si>
    <t>[0027]　 本实用新型提供一种家电开关控制装置，将可控开关串联至家电设备的供电回路中，通过智能终端的无线发射端对电子设备下达开/关控制指令，以实现对家电设备的控制。 [0028]　 如图1所示为家电开关控制的原理示意图，包括：用于下达开/关控制指令的智能终端10，与智能终端10无线通信连接，用于依据所述开/关控制指令控制家电设备开闭的家电开关控制装置20，以及与家电开关控制装置20连接的被控家电设备30。 [0029]　 智能终端10的操作界面中包括所有被控家电设备30的图像，用户通过选择不同图像以确定不同的被控家电设备，并选择其开/关状态。上述不同被控家电设备的开/关状态通过智能终端10的无线输出端（未图示）输出。常见的，智能终端10的输出端包括蓝牙通信模块、红外通信模块和Wi-Fi通信模块。 [0030]　 进一步的，用户通过在所述智能终端10中设置开/关的时间，具体的，通过选择“时”、“分”、“秒”等数据以控制被控家电设备30的开/关时间。 [0031]　 如图2所示为家电开关控制装置20的原理示意图，包括主控单元201以及分别与所述主控单元201连接的通信单元202、开关单元203和供电单元204。 [0032]　 所述通信单元202为与智能终端10中的无线输出端相匹配的蓝牙通信模块、红外通信模块和Wi-Fi通信模块，用于对智能终端10所发出的控制指令进行解调并识别。本实施例中，以通信单元202为通信模块进行说明，如图3中家电开关控制装置20的电路原理图所示，通信单元202通过包括型号为BF10的芯片，接收智能终端10所输出的蓝牙信号，并通过TTxD和TRxD串口协议与后文所述主控单元201中的STC12C2052芯片进行通信。 [0033]　 主控单元201与通信单元202连接，用于依据信单元202所识别的指令输出控制电平。具体的，如图3所示，本实施例中，主控单元201采用包括型号为STC12C2052芯片的电路。STC12C2052系列单片机是单时钟/机器周期的兼容8051内核单片机，内置复位、时钟振荡电路，无需外围电路即可独立工作。其包括15个I/O端口，其内部寄存器具有自动寻址功能，可实现对不同端口电平的控制。上述寻址功能属于STC12C2052芯片其自身所具有的功能，无需对其程序进行修改，故符合实用新型对于客体保护的要求。 [0034]　 开关单元203其被控端与主控单元201连接，其输出端串联于被控家电设备的供电回路中，依据主控单元201所输出的指令闭环/断开。具体的，开关单元203包括串联连接的光耦U2和继电器S1，光耦U2的一输入端作为指令接收端，与STC12C2052芯片的指令输出端口P37连接，另一输入端作为供电端，串联第一电阻R1后连接5V电源；光耦U2的输出端一端接地，另一端与继电器S1的被控端连接。 [0035]　 继电器S1一输入端作为被控端，与上文所述光耦U2的输出端连接，另一端输入端作为供电端，串联第二电阻R2后连接5V电源；继电器S1的输出端连接于被控家电设备的供电回路中。图3仅示出了一个开关单元203的情况，而实际应用中，开关单元203可扩展为多个，与被控家电设备30的数量匹配。 [0036]　 供电单元204用于向整个家电开关控制装置20供电，如图3所示，供电单元204包括两套供电电路，主供电电路用于将外部220V电源转换为9V的供电电压。具体的，主供电电路包括：变压器T1，用于将220V交流电源转换为9V交流电；桥堆电路，由4个整流二极管（D1～D4）并联组成，与变压器T1串联连接，用于将9V交流电转换为9V直流电；滤波稳压电路，包括并联连接的第一电容C1、第二电容C2和稳压器U1组成，用于将9V直流电进行滤波、稳压处理，使其成为稳定的5V直流电压。 [0037]　 供电单元204还包括备用供电电路，备用供电电路包括串联连接的二极管D5以及备用电源Cell。正常工作时，家电开关控制装置20 由主供电电路供电，同时主供电电路向备用电源Cell充电（充满后自动断开），一旦发生停电状况时，家电开关控制装置20由备用电源Cell供电。 [0038]　 进一步的，还包括一电压检测电路（未图示），分别与主控单元201、开关单元203以及供电回路连接，用于检测供电回路状态与开关单元203的输出电平是否匹配，并将检测结果传输至主控单元201。 [0039]　 下面对家电开关控制装置20的工作原理进行描述， [0040]　 用户通过智能终端10选择希望控制（开启/关闭）的被控家电设备30，以客厅顶灯为例，用户选择“客厅顶灯”选项，智能终端10通过其蓝牙通信模块将“客厅顶灯”信息输出，由家电开关控制装置20中的通信单元202接收上述“客厅顶灯”信息，传输至主控单元201，由主控单元201中的STC12C2052芯片并对其内部寄存器进行寻址，确定“客厅顶灯”所对应的端口，并确认其开闭状态，将上述开闭状态通过通信单元202反馈至智能终端10。 [0041]　 进一步的，用户选择控制“客厅顶灯”的开/闭指令以及开/闭时间，同理，智能终端10通过其蓝牙通信模块将上述指令输出。家电开关控制装置20中的通信单元202接收上述指令，传输至主控单元201，由主控单元201中的STC12C2052芯片并对其内部寄存器进行寻址，确定“客厅顶灯”所对应的端口，通过其内部时钟确定时间，并将输出端电平置低（高），开关单元203中的光耦U2启动（关闭），使与其输出端连接的继电器导通（断开），即接通（断开）“客厅顶灯”的供电回路，以达到控制目的。 [0042]　 以上所述仅为本实用新型的较佳实施例而已，并不用以限制本实用新型，总之凡在本实用新型的精神和原则之内，所作的任何修改、等同替换、改进等，均应包含在本实用新型的保护范围之内。</t>
  </si>
  <si>
    <t>由上，通过无线技术接收智能终端的开关指令，并控制相应的家电设备，简便快捷。</t>
  </si>
  <si>
    <t>CN106843164A |
CN106846768A</t>
  </si>
  <si>
    <t>供电电路 |
电路原理图 |
供电回路 |
220v交流电源 |
备用供电电路 |
继电器导通 |
供电单元 |
继电器 |
滤波稳压电路 |
直流电</t>
  </si>
  <si>
    <t>可控开关 |
电压检测电路 |
连接继电器 |
开关单元 |
桥堆电路 |
第一电阻 |
低电平</t>
  </si>
  <si>
    <t>被控端 |
红外通信模块 |
主控单元 |
时钟振荡电路 |
被控家电 |
指令输出端口 |
家电开关 |
控制指令 |
智能终端 |
通信单元 |
控制装置</t>
  </si>
  <si>
    <t>端口输出 |
输出端连接 |
输入端 |
输出端</t>
  </si>
  <si>
    <t>2 203965892 2014.11.26 授权 授权
2020.02.04 专利权人的姓名或者名称、地址的变更 专利权人的姓名或者名称、地址的变更
号牌文件类型代码=1602
号牌文件序号=10182700111551
IPC(主分类)=G05B  19/418
变更事项=专利权人
变更前=中科创达软件股份有限公司
变更后=中科创达软件股份有限公司
变更事项=地址
变更前=100191 北京市海淀区龙翔路甲1号泰翔商务楼4层
变更后=100083 北京市海淀区清华东路9号创达大厦1层101-105室（东升地区）</t>
  </si>
  <si>
    <t>CN201410389489.6</t>
  </si>
  <si>
    <t>一种头部漫画的绘制方法及装置</t>
  </si>
  <si>
    <t>本申请提供了一种头部漫画的绘制方法及装置，在用户输入的原始头部图像中，提取人脸形状模型，并依据人脸形状模型包含的特征点中的多个脸部特征点，在预设脸型漫画库中，确定相匹配的脸型，依据人脸形状模型包含的特征点中的多个发型特征点，在预设发型漫画库中，确定相匹配的发型，对从原始头部图像中提取的五官图像进行仿射变换及漫画化处理，进而将所述确定的脸型、所述确定的发型及所述漫画化处理的五官图像融合到预设漫画底图中，以获得该原始头部图像的头部漫画，与现有技术相比，本发明只需在预设漫画库中查找匹配的脸型及发型，并不需将五官拆分后搜索五官的各个漫画元素，而是将五官作为整体进行漫画化处理，过程简单且成功率较高。</t>
  </si>
  <si>
    <t>一种头部漫画的绘制方法，其特征在于，包括： 　　在用户输入的原始头部图像中，提取人脸形状模型；其中，所述人脸形状模型包含多个特征点； 　　依据所述特征点中的多个脸部特征点，在预设脸型漫画库中，确定与所述人脸形状模型相匹配的脸型；其中，所述脸部轮廓特征点用以表征所述人脸形状模型中的脸部轮廓； 　　依据所述特征点中的多个发型特征点，在预设发型漫画库中，确定与所述人脸形状模型相匹配的发型；其中，所述发型特征点用以表征所述人脸形状模型中的发型； 　　对从所述原始头部图像中提取的五官图像进行仿射变换及漫画化处理； 　　将所述确定的脸型、所述确定的发型及所述漫画化处理的五官图像融合到预设漫画底图中，以获得该原始头部图像的头部漫画。</t>
  </si>
  <si>
    <t>王鼎 |
陈继</t>
  </si>
  <si>
    <t>王鼎</t>
  </si>
  <si>
    <t>2014/08/08</t>
  </si>
  <si>
    <t>G06T 15/02</t>
  </si>
  <si>
    <t>　 漫画，是一种艺术表现形式，其用简单而夸张的手法来描绘生活、人物、事件等情景图画，其中，人物形象尤其是头部漫画的绘制需求越来越大，传统的专业人员手工绘制的方式已经不能满足上述日益增长的需求。随着图像处理技术的发展，利用专业绘图软件已经可以实现自动生成漫画图像。&lt;br/&gt;　 具体地，在用户输入的图像中提取头部特征，在该头部特征中提取多个细节特征，并逐一在漫画数据库中搜索与细节特征相似的漫画元素，进而将搜索到的元素组合生成漫画图像。&lt;br/&gt;　 然而，所述漫画绘制方法需要在数据库中逐一搜索多个细节特征对应的漫画元素，过程繁琐且效果不佳。</t>
  </si>
  <si>
    <t>　 本发明涉及图像处理技术领域，尤其是一种头部漫画的绘制方法及装置。</t>
  </si>
  <si>
    <t>[0068]　 参见图1，其示出了本发明实施例提供的头部漫画绘制方法的流程，具体包括以下步骤： [0069]　 步骤S101：在用户输入的原始头部图像中，提取人脸形状模型；其中，所述人脸形状模型包含多个特征点。 [0070]　 其中，用户输入的图像可以是直接拍摄的相片或者选择的预先存储的图片。具体地，在所述输入的图像中提取人脸形状模型的过程可以是：首先，利用人脸检测算法，在该图像中确定人脸区域，然后，利用面部特征定位算法对该人脸区域建立形状模型，如图2所示，建立的形状模型中包含有多个特征点(白色点)，即是由所述多个特征点来表征人脸形状特征。 [0071]　 需要说明的是，人脸检测算法可以是现有技术中任意一种图像处理使用的人脸区域检测算法，可选地，为基于Haar-Like特征的AdaBoost算法；面部特征定位算法也是现有技术中任意一种人脸特征定位算法，可选地，为ASM(Active Sharp Model)算法，该算法是基于点分布模型的算法，具体是对检测到的人脸区域建立特征点的局部纹理模型，再根据各个特征点之间的局部纹理模型之间的关系是否符合人脸特征点的预设要求来对各个特征点进行筛选，从而最终确定出该人脸形状模型，该模型用多个特征点来表述，见图2所示。 [0072]　 步骤S102：依据所述特征点中的多个脸部特征点，在预设脸型漫画库中，确定与所述人脸形状模型相匹配的脸型；其中，所述脸部轮廓特征点用以表征所述人脸形状模型中的脸部轮廓。 [0073]　 其中，依据该多个特征点中可以用来表征人脸轮廓的特征点，在预设的脸型漫画库中搜索相匹配的脸型模型，该脸型模型是具备漫画特征的脸型。 [0074]　 步骤S103：依据所述特征点中的多个发型特征点，在预设发型漫画库中，确定与所述人脸形状模型相匹配的发型；其中，所述发型特征点用以表征所述人脸形状模型中的发型。 [0075]　 同样，依据该多个特征点中的可以用来表征发型特征的多个特征点，在预设的发型漫画库中搜索相适配的发型模型，该发型模型是具备漫画特征的发型。 [0076]　 步骤S104：对从所述原始头部图像中提取的五官图像进行仿射变换及漫画化处理。 [0077]　 现实中，不同用户输入的图像大小及方向等存在差异，预先设置合成图像的大小，本实施例中，需要对五官图像进行缩放、旋转及平移等仿射变换操作，从而将五官图像变换为预设大小的图像，以实现对各种不同大小、形状、方向的原始图像的处理。 [0078]　 其中，将提取的五官图像作为整体进行漫画化处理，具体过程参见下文描述。与现有技术相比，本实施例并非在预设漫画元素数据库中，逐一搜索各个五官元素的漫画元素，而是将提取到的五官作为整体，进行漫画化处理，避免了逐一匹配的过程，过程简单，并且处理后的五官元素更符合实际形象，效果更佳。 [0079]　 步骤S105：将所述确定的脸型、所述确定的发型及所述漫画化处理的五官图像融合到预设漫画底图中，以获得该原始头部图像的头部漫画。 [0080]　 本实施例中，预先绘制漫画底图，该图中可以包含肤色底色、光照及阴影等，肤色使得漫画人物更为真实，另外，光照及阴影等用以增强漫画效果。 [0081]　 现有技术中，需要在预设的漫画元素数据库中搜索脸型、发型及拆分后的各个五官相匹配的漫画元素，将搜索到的漫画元素进行组合后直接生成漫画图像。然而，本发明实施例提供的头部漫画绘制方法，在预设脸型漫画库中确定匹配的脸型，并在预设发型漫画库中确定匹配的发型，并且，对从所述原始头部图像中提取到的五官图像进行仿射变换及漫画化处理，将漫画化处理后的五官、确定出的脸型及发型在预设的漫画底图中融合后，生成最终的头部漫画图像。 [0082]　 可见，本发明实施例将原始头部图像中的五官图像作为一个整体，直接对其进行漫画化处理，避免在预设漫画库中的一一搜索过程，处理方式更加简单，且不必将五官进行拆分，提高了漫画绘制的效果。 [0083]　 可选地，步骤S104中将五官图像进行仿射变换的过程可以为：在预设漫画底图中预先设置五官中各个器官(去除耳朵)的坐标位置，将提取出的五官图像按照所述预设位置进行仿射变换，以使五官图像变换为预设标准大小，方便后续与漫画底图及从漫画库中提取的脸型及发型进行组合。需要说明的是，具体的仿射过程可参见下文描述。 [0084]　 可选地，步骤S105将脸型、发型及漫画化的五官融合到预设漫画底图的过程可以是，首先将漫画化后的五官图像融合到漫画底图中，然后再将确定出的脸型及发型加入该底图。其中，融合方法可以使用Poisson融合方法，将漫画后的五官图像与漫画底图中的底色、光照及阴影等相组合。 [0085]　 具体地，上述两个过程可见图3所示，对从原始头部图像31中提取的五官图像进行漫画化处理，按照预设漫画底图32中预先设置五官中各个器官(去除耳朵)的坐标位置进行仿射变换，并且根据预先设置的标记区域33，将其融合至预设的漫画底图中，从而首先生成包含脸部五官的漫画图像34。其中，所述标记区域33用于限制仿射变换后的五官在向漫画底图融合过程，即融合区域不能超出该标记区域。 [0086]　 同时，上述方法实施例中步骤S104中将五官图像进行漫画化处理的过程为： [0087]　 利用bilateral滤波器对所述五官图像进行滤波处理，以得到细节模糊化的五官图像。由于用户输入图像的图像边界较为清晰，且具备较多的真实细节，并不符合漫画特性，因此滤波器的滤波处理可以使五官图像进行模糊化处理，只保留强边界的特性，使该五官图像符合漫画特征。 [0088]　 进一步地，判断五官图像的对比度是否低于预设阈值，若是，则增强所述滤波处理后的五官图像的对比度。具体地，利用sobel边缘检测算法，检测从原始头部图像中提取的五官图像的边缘，并将检测到的边缘像素的像素值设置为0，使其变为黑色，同时，将剩余像素的像素值设置为255，使其变为白色，从而获得边缘图像，并将该边缘图像与上述滤波处理后的图像逐像素相乘，以获得模糊化且增强对比度后的五官图像，如图3中图像34中的五官图像，该图像具备漫画特征。 [0089]　 参见图4，上述方法实施例中步骤S103可以通过以下方式实现： [0090]　 步骤S201：依据所述特征点中的多个发型特征点，确定刘海矩形区域。 [0091]　 其中，刘海矩形区域指的是包含刘海的矩形区域，如图5所示，该矩形区域可以利用如图2所示的人脸形状模型中的一部分特征点(发型特征点)来确定。确定矩形区域的方式可以是很多种，比如：确定矩形中心及对角线的长度；或者，确定长度中心、长度值、长度水平位置及高度值。由此，具体确定矩形区域的方式不同，则应用到的特征点也有所不同，但是相同的是，都是可以利用所述人脸形状模型包含的特征点，来确定刘海的矩形区域。 [0092]　 可选地，如图5所示，本步骤可以通过以下方式实现： [0093]　 以表征眉骨的特征点为依据，确定刘海矩形区域下边缘长度的中点。见图5，眉骨特征点为P21及P17两个坐标点，下边缘长度的中点Pc＝(P21+P17)/2。 [0094]　 以表征鼻梁的特征点为依据，确定刘海矩形区域下边缘长度的水平位置。见图5，表征鼻梁的特征点为P33及P62两个坐标点，将该两个坐标点连接为直线，与该直线相垂直的方向确定为线边缘长度的水平位置。 [0095]　 以脸部轮廓特征点中最高的两个特征点为依据，确定刘海矩形区域下边缘长度值。见图5，脸部轮廓特征点中最高的两个特征点P0及P14，将该两个特征点之间的长度确定为下边缘的长度值。 [0096]　 以所述中点及表征脸部轮廓特征点中最低的特征点为依据，确定刘海矩形区域的高度值。见图5，脸部轮廓特征点中最低的特征点为P7，将所述中点Pc与P7之间距离的三分之一确定为矩形高度值。 [0097]　 其中，由所述中点、所述水平位置、所述长度值及所述高度值用于确定所述刘海矩形区域。 [0098]　 步骤S202：在所述刘海矩形区域中，利用Hu不变矩算法，提取预设数量的刘海Hu特征点。 [0099]　 其中，刘海矩形区域中不仅包含刘海，还包含额头部分。在该矩形区域中，去除掉额头部分，将剩余部分作为刘海，进而，用Hu不变矩算法，提取预设数量的刘海Hu特征点。 [0100]　 可选地，额头部分可以通过肤色检测算法进行确定，具体的，在人脸形状模型确定的人脸区域中，选择多个肤色种子点，对该肤色种子点进行肤色统计模型(高次分布模型、均值模型或者方差模型等)的估计，并利用估计的肤色统计模型对选择的多个肤色种子点进行筛选，从而提取出肤色区域。利用提取出的肤色区域来确定额头部分并将该部分进行去除，从而得到刘海区域。 [0101]　 步骤S203：依据所述多个刘海Hu特征点，在预设发型漫画库中，确定与所述人脸形状模型相匹配的发型。 [0102]　 其中，所述Hu特征点是包含7个特征点坐标的一组向量，利用所述特征点与预设发型漫画库中的各个发型模板进行一一匹配，以确定匹配发型。可选地，分别计算所述Hu特征点与预设发型漫画库中各个发型模板Hu特征点之间欧式距离；将所述各个欧式距离中的最小值对应的发型模板确定为所述人脸形状模型相匹配的发型。 [0103]　 具体地，预先计算发型漫画库中各个发型模板Hu特征点S2＝{s21,s22...s27}，假设刘海Hu特征点向量为S1＝{s11,s12...s17}，通过欧式距离算法获得各个欧式距离L，从而，将最小的欧式距离L对应的发型模板确定为相匹配的发型。 [0104]　 可选地，上述方法实施例中步骤S102依据所述特征点中的多个脸部特征点，在预设脸型漫画库中，确定与所述人脸形状模型相匹配的脸型可以通过下述方式实现： [0105]　 利用仿射变换方程计算仿射变换系数M； [0106]　 其中，Pl、Pr及Pm对应提取的人脸形状模型，分别为该形状模型左眼特征点的中心、右眼特征点的中心，及嘴巴特征点的中心，Ml、Mr及Mm对应预设脸型漫画库中的预设标准脸型模板图像，分别为该模板图像左眼特征点的中心、右眼特征点的中心，及嘴巴特征点的中心； [0107]　 依据所述仿射变换系数M，对所述多个脸部特征点中的轮廓特征点进行仿射变换。 [0108]　 其中，所述轮廓特征点指的是能表征脸部外部轮廓的各个特征点，如图5所示，为0至14的15个坐标点。需要说明的是，脸型漫画库中的各个脸型模板需要预先进行仿射变换，以完成坐标系的统一化，以方便利用坐标点进行脸型的匹配过程。 [0109]　 分别计算所述进行仿射变换后的轮廓特征点与预设脸型漫画库中各个脸型模板特征点之间欧式距离； [0110]　 将所述各个欧式距离中的最小值对应的脸型模板确定为所述人脸形状模型相匹配的脸型。 [0111]　 其中，欧式距离的算法可以参见上文描述过程，在此不做赘述。 [0112]　 参见图6所示，将图3所示的包括五官图像的融合图像61、确定出的发型62及确定出的脸型63组合后生成漫画头部图像64。 [0113]　 下文对本发明实施例提供的头部漫画的绘制装置进行介绍，需要说明的是，对头部漫画的绘制装置的说明可参照本发明对头部漫画绘制方法的说明，不做赘述。 [0114]　 参见图7，其示出了本发明实施例提供的头部漫画的绘制装置结构，包括： [0115]　 形状模型提取单元100，用于在用户输入的原始头部图像中，提取人脸形状模型；其中，所述人脸形状模型包含多个特征点； [0116]　 脸型模板确定单元200，用于依据所述特征点中的多个脸部特征点，在预设脸型漫画库中，确定与所述人脸形状模型相匹配的脸型；其中，所述脸部轮廓特征点用以表征所述人脸形状模型中的脸部轮廓； [0117]　 发型模板确定单元300，用于依据所述特征点中的多个发型特征点，在预设发型漫画库中，确定与所述人脸形状模型相匹配的发型；其中，所述发型特征点用以表征所述人脸形状模型中的发型； [0118]　 五官图像处理单元400，用于对从所述原始头部图像中提取的五官图像进行仿射变换及漫画化处理； [0119]　 头部漫画合成单元500，用于将所述确定的脸型、所述确定的发型及所述漫画化处理的五官图像融合到预设漫画底图中，以获得该原始头部图像的头部漫画。 [0121]　 可见，本发明实施例将原始头部图像中的五官图像作为一个整体，直接对其进行漫画化处理，避免在预设漫画库中的一一搜索过程，处理方式更加简单，且不必将五官进行拆分，提高了漫画绘制的效果。 [0122]　 参见图8，可选地，上述装置实施例中的发型模板确定单元300包括： [0123]　 刘海区域确定子单元301，用于依据所述特征点中的多个发型特征点，确定刘海矩形区域； [0124]　 刘海特征点提取子单元302，用于在所述刘海矩形区域中，利用Hu不变矩算法，提取预设数量的刘海Hu特征点； [0125]　 发型模板匹配子单元303，用于依据所述多个刘海Hu特征点，在预设发型漫画库中，确定与所述人脸形状模型相匹配的发型。 [0126]　 可选地，所述发型模板匹配子单元303包括： [0127]　 欧式距离计算子单元，用于分别计算所述Hu特征点与预设发型漫画库中各个发型模板Hu特征点之间欧式距离； [0128]　 发型模板确定子单元，用于将所述各个欧式距离中的最小值对应的发型模板确定为所述人脸形状模型相匹配的发型。 [0129]　 可选地，所述刘海区域确定子单元301包括： [0130]　 中心确定子单元，用于以表征眉骨的特征点为依据，确定刘海矩形区域下边缘长度的中点； [0131]　 水平位置确定子单元，用于以表征鼻梁的特征点为依据，确定刘海矩形区域下边缘长度的水平位置； [0132]　 长度确定子单元，用于以脸部轮廓特征点中最高的两个特征点为依据，确定刘海矩形区域下边缘长度值； [0133]　 高度确定子单元，用于以所述中点及脸部轮廓特征点中最低的特征点为依据，确定刘海矩形区域的高度值； [0134]　 其中，由所述中点、所述水平位置、所述长度值及所述高度值用于确定所述刘海矩形区域。 [0135]　 可选地，所述脸型模板确定单元200包括： [0136]　 变换系数计算子单元，用于利用仿射变换方程计算仿射变换系数M； [0137]　 其中，Pl、Pr及Pm对应提取的人脸形状模型，分别为该形状模型左眼特征点的中心、右眼特征点的中心，及嘴巴特征点的中心，Ml、Mr及Mm对应预设脸型漫画库中的预设标准脸型模板图像，分别为该模板图像左眼特征点的中心、右眼特征点的中心，及嘴巴特征点的中心； [0138]　 仿射变换子单元，用于依据所述仿射变换系数M，对所述多个脸部特征点中的轮廓特征点进行仿射变换； [0139]　 欧式距离生成子单元，用于分别计算所述进行仿射变换后的轮廓特征点与预设脸型漫画库中各个脸型模板特征点之间欧式距离； [0140]　 脸型模板确定子单元，用于将所述各个欧式距离中的最小值对应的脸型模板确定为所述人脸形状模型相匹配的脸型。 [0141]　 需要说明的是，本说明书中的各个实施例均采用递进的方式描述，每个实施例重点说明的都是与其他实施例的不同之处，各个实施例之间相同相似的部分互相参见即可。</t>
  </si>
  <si>
    <t>CN103236075A |
CN101847268A |
CN101477696A</t>
  </si>
  <si>
    <t>CN109919016B |
CN106407904B |
CN104715447B |
CN110677587A |
CN110363107A |
CN109919016A |
CN108463823A |
CN108335423A |
CN107730573A |
CN107451950A |
CN107153807A |
CN106407904A |
CN106372333A |
CN104715447A</t>
  </si>
  <si>
    <t>5.47</t>
  </si>
  <si>
    <t>人脸特征点 |
模板图像 |
模板匹配 |
头部图像 |
特征点提取 |
人脸区域 |
边缘图像 |
肤色检测算法 |
发型模板 |
嘴巴特征点</t>
  </si>
  <si>
    <t>特征点 |
仿射变换 |
轮廓特征点 |
haar-like特征 |
局部纹理模型 |
仿射变换方程 |
sobel边缘检测 |
仿射变换系数 |
hu不变矩 |
矩形区域 |
人脸形状模型</t>
  </si>
  <si>
    <t>脸部轮廓 |
脸部特征点 |
脸型模板 |
五官图像 |
漫画化 |
边缘长度</t>
  </si>
  <si>
    <t>欧式距离 |
hard decision data |
计算子单元 |
确定单元 |
子单元</t>
  </si>
  <si>
    <t>3  2014.11.19 公开 公开
2014.12.17 实质审查的生效 实质审查的生效
IPC(主分类):G06T  15/02
申请日:20140808
2018.04.06 发明专利申请公布后的驳回 发明专利申请公布后的驳回
IPC(主分类):G06T  15/02
申请公布日:20141119</t>
  </si>
  <si>
    <t>CN201410389234.X</t>
  </si>
  <si>
    <t>一种视频抠图方法及装置</t>
  </si>
  <si>
    <t>本申请提供了一种视频抠图方法及装置，以预设人体轮廓模型为依据，在视频流的当前帧图像中确定待检测轮廓区域，依据该区域中的各个像素点的像素值，以及各个像素点与上一帧图像对应像素点的亮度差值，构建能量方程，并利用图分割算法求解该方程的最小解，从而获得该算法对应的图结构中每个结点的二值标记，依据各个结点的二值标记，实现对该轮廓区域的分割，进而提取出该当前帧图像中的人物区域。本发明利用轮廓模型确定出待检测轮廓区域，在该待检测区域检测分割线，避免对整幅图像的分割检测，提高了抠图效率；在构建能量方程时利用了当前帧图像与上一帧图像的亮度差值，即考虑了视频图像中人物区域的运动状态，从而提供了抠图准确率。</t>
  </si>
  <si>
    <t>一种视频抠图方法，其特征在于，包括： 　　获取视频流的当前帧图像； 　　以预设人体轮廓模型为依据，确定所述当前帧图像中的待检测轮廓区域； 　　依据所述待检测轮廓区域的各个像素点的像素值，及所述各个像素点与上一帧图像对应像素点的亮度差值，构建能量方程； 　　利用graph-cut(图分割)算法求解所述能量方程的最小值，以获得所述图分割算法对应的图结构中每个结点的二值标记；其中，所述图结构中各个结点与所述待检测轮廓区域中各个像素点一一对应； 　　依据所述图结构中每个结点的二值标记，提取所述当前帧图像中的人物区域。</t>
  </si>
  <si>
    <t>G06T  7/00|G06T  7/11|G06T  7/13|G06T  7/136|G06T  7/215|G06T  7/20</t>
  </si>
  <si>
    <t>　 视频抠图，是将感兴趣的目标物体从视频图像中提取出来。随着移动通信技术的发展，视频通话的应用已经越来越广泛。人们利用移动终端进行视频通话时，摄像头会拍摄包括人物在内的视频图像，该视频图像中不仅包括对话者本身，还包含有环境背景。目前，人们在视频通话中的一种需求是，自由设置视频图像中的环境背景图像，例如，设置为默认的统一背景，或者设置为海边环境背景等。从技术手段上来讲，实现上述功能，最重要的是要将人物区域从视频图像中抠取出来，即视频抠图。&lt;br/&gt;　 目前，大多数的抠图技术是针对静态图像的，也即从单张的静态图片中抠取目标区域，然而，由于视频流中的人物区域极有可能是变化的，所述方法并不适用。因此，需要一种视频抠图方法来实现从视频流图像中抠取人物区域图像。</t>
  </si>
  <si>
    <t>　 本发明涉及图像处理技术领域，尤其是一种视频抠图方法及装置。</t>
  </si>
  <si>
    <t>[0067]　 参见图1，其示出了本发明实施例提供的视频抠图方法的流程，具体包括以下步骤： [0068]　 步骤S101：获取视频流的当前帧图像。 [0069]　 本发明实施例应用但不局限于移动终端进行视频通话的场景中，在进行通话过程中，摄像头会拍摄人物视频流图像，该视频流图像是由多帧图像构成，提取当前一帧图像。 [0070]　 步骤S102：以预设人体轮廓模型为依据，确定所述当前帧图像中的待检测轮廓区域。 [0071]　 其中，人体轮廓模型是预先设置的能体现人体轮廓特征的模型图，例如图2所示的Ω模型，该模型是指两条轮廓线21及22包围的区域，利用该模型图在当前帧图像中适配出待检测轮廓区域，如图3所示，由边缘线31及边缘线32确定的区域。 [0072]　 步骤S103：依据所述待检测轮廓区域的各个像素点的像素值，及所述各个像素点与上一帧图像对应像素点的亮度差值，构建能量方程。 [0073]　 其中，由上述人体轮廓模型确定出的待检测轮廓区域包括内外两条边缘线，利用该两条边缘线像素点的像素值生成概率模型，该概率模型用于确定该待检测轮廓区域内部各个像素点属于前景的概率及属于背景的概率，同时，再加上利用该待检测区域各个像素点与上一帧图像对应像素点的亮度差值，构建能量方程。需要说明的是，从应用数学范畴来讲，视频抠图属于对比类问题，而能量方程是此类问题进行建模后的数学表达式，通过该表达式将该类实际应用问题转化为数学表达式的求解过程。 [0074]　 本发明实施例，在构建能量方程过程中利用了像素点的颜色值及图像中人物区域的运动状态信息，考虑了多方面的影响因素，构建的能量方程更加精确。 [0075]　 步骤S104：利用graph-cut(图分割)算法求解所述能量方程的最小值，以获得所述图分割算法对应的图结构中每个结点的二值标记；其中，所述图结构中各个结点与所述待检测轮廓区域中各个像素点一一对应。 [0076]　 其中，图分割算法是现有技术中的一种图像分割算法，通过对像素进行标记实现图像分割。具体地，其依据参与分割的各个像素点生成图(一种数据结构)，该图中的各个结点即为待分割图像中的各个像素点，结点四邻域相连。同时，该图具有两个顶点即源点与汇点，每个结点均与顶点相连。当该能量方程取得最小值时，该图的分割准确性最高，并且此时，该图中的各个结点分别属于不同的顶点，也即获得了每个结点的二值标记，进而实现将各个结点进行区分。 [0077]　 步骤S105：依据所述图结构中每个结点的二值标记，提取所述当前帧图像中的人物区域。 [0078]　 其中，由于图分割算法对应的图结构是依据待检轮廓区域的各个像素点生成的，对该图中节点的二值标记可以实现对待分割检测区域的分割。具体地，将具有同一二值标记的像素点确定为一个区域，将具有另一二值标记的像素点即该待检测区域中的剩余像素点确定为另一区域，从而实现分割，如图3所示，曲线33将待检测轮廓区域划分为两部分区域，即区域A与区域B，可以知道的是，两个区域的二值标记是不同的，且属于同一区域中的二值标记是相同的，进而，将曲线33包围的内部区域提取为人物区域。 [0080]　 同时，在对该待检测轮廓区域分割检测时，考虑了视频流图像的人物活动状态，由于人物活动会导致前后两帧图像中对应像素点的亮度值产生变化，因此体现在本方案中，即构建的能量方程中利用了当前帧图像中像素点与上一帧图像像素点的亮度值差值，从而使构建的能量方程更精确地体现视频图像中的人物区域特征，抠图更加精确。 [0081]　 可选地，上述方法实施例中的步骤S102可以通过以下方式实现： [0082]　 获取预设人体轮廓模型中左眼右眼间距值E1E2、左眼嘴巴间距值E1M1、右眼嘴巴间距值E2M1，并获取所述当前帧图像中左眼右眼间距值ElEr、左眼嘴巴间距值ElM、右眼嘴巴间距值ErM。 [0083]　 其中，参见图2所示的人体轮廓模型，利用该模型对应的左眼El、右眼Er及嘴巴M的坐标值，获得ElEr、ElM及ErM的值；参见图3所示的待检测轮廓区域，利用该区域对应的当前帧图像中的左眼E1、右眼E2及嘴巴M1的坐标值，获得E1E2、E1M1及E2M1的值。 [0084]　 将及中的最大值确定为模型缩放系数。 [0085]　 具体地，当该最大值为大于1的数值时，则该模型需要放大；反之，该模型需要缩小。 [0086]　 依据所述模型缩放系数，对所述预设人体轮廓模型进行缩放，并将所述缩放后的预设人体轮廓模型在所述当前帧图像中的覆盖区域确定为待检测轮廓区域。 [0087]　 其中，如图3所示，需要将该模型进行缩放后，对应覆盖在该当前帧图像中。具体的，模型图中包含预设人体轮廓模型Ω，该模型图为黑色，模型Ω为白色，则形成mask图，mask区域即为模型Ω。具体的对应方式是将模型图的嘴巴位置与该当前帧图像对应的嘴巴位置对齐，将模型Ω覆盖的区域确定为最终的待检测轮廓区域。 [0088]　 可选地，参见图4，上述方法实施例中的步骤S103可以通过以下方式实现： [0089]　 步骤S201：依据所述待检测轮廓区域内边缘线像素点的像素值及外边缘像素点的像素值，确定能量方程的数据项；其中，所述数据项表征待检测区域的各个像素点的所属区域概率；所述所属区域概率包括前景概率及背景概率。 [0090]　 需要说明的是，本发明中前景可以认为是需要抠取的人物区域，图像中的剩余的区域为背景。具体地，构建数据项的方法可以为： [0091]　 将所述待检测轮廓区域内边缘线像素点确定为前景像素点，并将所述待检测轮廓区域外边缘线像素点确定为背景像素点。 [0092]　 利用高斯混合模型聚类算法，分别对所述前景像素点的像素值及所述背景像素点的像素值进行聚类，以构建各自对应的概率模型。 [0093]　 具体地，采用Kmeans++聚类算法对前景像素点进行聚类，设聚集为M类，获得每一聚类的均值μk与方差σk，且： [0094]　 μk＝∑xi/N； [0095]　 其中：k∈[1,M]，xi为第k类像素点的像素值，N为第k类的像素点个数。 [0096]　 进而，利用上述均值与方差获得前景概率模型，具体为： [0097]　 其中： [0098]　 w(k)为第k类在整个模型中权重系数，即第k类像素数占总像素数的比例，则并且： [0099]　 同理，依据上述原理，对背景像素点进行聚类，获得背景概率模型。 [0100]　 依据所述各自对应的概率模型，获取所述待检测轮廓区域内各个像素点的所属区域概率；其中，所述所属区域概率包括前景概率及背景概率。 [0101]　 依据所述前景像素点的所属区域概率、背景像素点的所属区域概率及所述待检测轮廓区域内各个像素点的所属区域概率，确定能量方程的数据项。 [0102]　 步骤S202：依据所述待检测轮廓区域内每个像素点与各自相邻像素点的像素值之差，确定能量方程的平滑项； [0103]　 步骤S203：依据所述待检测轮廓区域内每个像素点与与上一帧图像对应像素点的亮度差值，确定能量方程的运动项； [0104]　 步骤S204：由所述数据项、平滑项及运动项，构建能量方程。 [0105]　 具体地，所述能量方程为： [0106]　 其中： [0107]　 所述Ed(li)为数据项；li为待检测轮廓区域的像素点i的所属区域概率；待检测轮廓区域内边缘线像素点i的所属区域概率为前景概率时对应的Ed(li)为0；待检测轮廓区域内边缘线像素点i的所属区域概率为背景概率时对应的Ed(li)为∞；待检测轮廓区域外边缘线像素点i为前景概率时对应的Ed(li)为∞；待检测轮廓区域外边缘线像素点i的所属区域概率为背景概率时对应的Ed(li)为0；待检测轮廓区域内部像素点i的所属区域概率li为前景概率时，依据下述式(1)获得对应的Ed(li)；待检测轮廓区域内部像素点i的所属区域概率li为背景概率时，依据下述式(2)获得对应的Ed(li)； [0108]　 　　　式(1)； [0109]　 　　　 式(2)； [0110]　 其中：df(xi)＝-ln(Pf(x))，Pf(x)为待检测轮廓区域内部像素点i的前景概率；db(x)＝-ln(Pb(x))，Pb(x)为待检测轮廓区域内部像素点i的背景概率； [0111]　 所述Es(li,lj)为平滑项，(i,j)∈ε表示像素点j为像素点i的相邻像素点，且平滑项依据获得；其中，ε为预设常数，e为自然对数函数的底数，β为预设调整系数，||xi-xj||2为范数，表征像素点i与像素点j的相似度，可以用欧式距离算法计算获得，xi为像素点i的像素值，xj为像素点j的像素值； [0112]　 所述Em(li)为运动项；待检测轮廓区域像素点i的亮度值与上一帧亮度值之差超过预设阈值时对应的Em(li)为1，否则，Em(li)为0。 [0113]　 所述λ及η为预设系数。 [0114]　 需要说明的是，在上述能量方程中，数据项用于表示该待检测轮廓区域的各个像素点的前景概率及背景概率，其中，该待检测区域的各个像素点分为三个部分，外轮廓线上的像素点为背景像素点、内轮廓线上的像素点为前景像素点，该轮廓区域内的像素点为未知像素点，依据所述三个区域像素点的像素值的背景概率及前景概率获得该数据项。可见，该数据项考虑了像素点的颜色信息。 [0115]　 同时，平滑项体现了相邻像素点像素值之间的平滑性能量，平滑性能量与对应像素点的颜色差有关，相邻像素点的像素值越大，则平滑性能量越小，处于图像边缘的可能性越大，该项使分割的边界尽量与强图像边缘对齐。由于，前景与背景之间具有较强的图像边缘，因此，沿图像边缘分割，可以提高图像抠取的精准度。 [0116]　 另外，运动项是利用前后两帧图像中对应像素点的亮度差值获得，从而考虑了图像中人物的运动信息，进一步提供了抠图准确性。 [0117]　 下文对本发明实施例提供的视频抠图装置进行介绍，需要说明的是，有关视频抠图装置的说明可参照上文描述的视频抠图方法，不做赘述。 [0118]　 参见图5，其示出了本发明实施例提供的视频抠图装置的结构，具体包括： [0119]　 帧图像获取单元100，用于获取视频流的当前帧图像； [0120]　 轮廓区域确定单元200，用于以预设人体轮廓模型为依据，确定所述当前帧图像中的待检测轮廓区域； [0121]　 能量方程构建单元300，用于依据所述待检测轮廓区域的各个像素点的像素值，及所述各个像素点与上一帧图像对应像素点的亮度差值，构建能量方程； [0122]　 二值标记获得单元400，用于利用graph-cut(图分割)算法求解所述能量方程的最小值，以获得所述图分割算法对应的图结构中每个结点的二值标记；其中，所述图结构中各个结点与所述待检测轮廓区域中各个像素点一一对应； [0123]　 人物区域提取单元500，用于依据所述图结构中每个结点的二值标记，提取所述当前帧图像中的人物区域。 [0125]　 同时，在对该待检测轮廓区域分割检测时，考虑了视频流图像的人物活动状态，由于人物活动会导致前后两帧图像中对应像素点的亮度值产生变化，因此体现在本方案中，即构建的能量方程中利用了当前帧图像中像素点与上一帧图像像素点的亮度值差值，从而使构建的能量方程更精确地体现视频图像中的人物区域特征，抠图更加精确。 [0126]　 可选地，所述轮廓区域确定单元200包括： [0127]　 间距值获取子单元，用于获取预设人体轮廓模型中左眼右眼间距值E1E2、左眼嘴巴间距值E1M1、右眼嘴巴间距值E2M1，并获取所述当前帧图像中左眼右眼间距值ElEr、左眼嘴巴间距值ElM、右眼嘴巴间距值ErM； [0128]　 缩放系数确定子单元，用于将及中的最大值确定为模型缩放系数； [0129]　 轮廓区域确定子单元，用于依据所述模型缩放系数，对所述预设人体轮廓模型进行缩放，并将所述缩放后的预设人体轮廓模型在所述当前帧图像中的覆盖区域确定为待检测轮廓区域。 [0130]　 可选地，参见图6，所述能量方程构建单元300包括： [0131]　 数据项确定子单元301，用于依据所述待检测轮廓区域内边缘线像素点的像素值及外边缘像素点的像素值，确定能量方程的数据项；其中，所述数据项表征待检测区域的各个像素点的所属区域概率；所述所属区域概率包括前景概率及背景概率； [0132]　 平滑项确定子单元302，用于依据所述待检测轮廓区域内每个像素点与各自相邻像素点的像素值之差，确定能量方程的平滑项； [0133]　 运动项确定子单元303，用于依据所述待检测轮廓区域内每个像素点与与上一帧图像对应像素点的亮度差值，确定能量方程的运动项； [0134]　 方程构建子单元304，用于由所述数据项、平滑项及运动项，构建能量方程。 [0135]　 可选地，上述各个装置实施例中构建的所述能量方程为： [0136]　 其中： [0137]　 所述Ed(li)为数据项；li为待检测轮廓区域的像素点i的所属区域概率；待检测轮廓区域内边缘线像素点i的所属区域概率为前景概率时对应的Ed(li)为0；待检测轮廓区域内边缘线像素点i的所属区域概率为背景概率时对应的Ed(li)为∞；待检测轮廓区域外边缘线像素点i为前景概率时对应的Ed(li)为∞；待检测轮廓区域外边缘线像素点i的所属区域概率为背景概率时对应的Ed(li)为0；待检测轮廓区域内部像素点i的所属区域概率li为前景概率时，依据获得对应的Ed(li)；待检测轮廓区域内部像素点i的所属区域概率li为背景概率时，依据获得对应的Ed(li)；其中：df(xi)＝-ln(Pf(x))，Pf(x)为待检测轮廓区域内部像素点i的前景概率；db(x)＝-ln(Pb(x))，Pb(x)为待检测轮廓区域内部像素点i的背景概率； [0138]　 所述Es(li,lj)为平滑项；(i,j)∈ε表示像素点j为像素点i的相邻像素点，且平滑项依据获得；其中，ε为预设常数，e为自然对数函数的底数，β为预设调整系数，||xi-xj||2为范数，表征像素点i与像素点j的相似度，xi为像素点i的像素值，xj为像素点j的像素值； [0139]　 所述Em(li)为运动项；待检测轮廓区域像素点i的亮度值与上一帧亮度值之差超过预设阈值时对应的Em(li)为1，否则，Em(li)为0。 [0140]　 所述λ及η为预设系数。 [0141]　 可选地，所述数据项确定子单元包括： [0142]　 种子像素点确定子单元，用于将所述待检测轮廓区域内边缘线像素点确定为前景像素点，并将所述待检测轮廓区域外边缘线像素点确定为背景像素点； [0143]　 概率模型构建子单元，用于利用高斯混合模型聚类算法，分别对所述前景像素点的像素值及所述背景像素点的像素值进行聚类，以构建各自对应的概率模型； [0144]　 所属区域概率获取子单元，用于依据所述各自对应的概率模型，获取所述待检测轮廓区域内各个像素点的所属区域概率；其中，所述所属区域概率包括前景概率及背景概率； [0145]　 数据项获得子单元，用于依据所述前景像素点的所属区域概率、背景像素点的所属区域概率及所述待检测轮廓区域内各个像素点的所属区域概率，确定能量方程的数据项。 [0146]　 需要说明的是，本说明书中的各个实施例均采用递进的方式描述，每个实施例重点说明的都是与其他实施例的不同之处，各个实施例之间相同相似的部分互相参见即可。</t>
  </si>
  <si>
    <t>本发明利用轮廓模型确定出待检测轮廓区域，在该待检测区域检测分割线，避免对整幅图像的分割检测，提高了抠图效率；在构建能量方程时利用了当前帧图像与上一帧图像的亮度差值，即考虑了视频图像中人物区域的运动状态，从而提供了抠图准确率。</t>
  </si>
  <si>
    <t>CN102932582A |
US7158656</t>
  </si>
  <si>
    <t>CN106846336B |
CN108109161B |
CN109509195B |
WO2017054651 |
CN112489056A |
CN109509195A |
CN108109161A |
CN106846336A |
CN106846940A</t>
  </si>
  <si>
    <t>5.43</t>
  </si>
  <si>
    <t>前景像素 |
像素点 |
当前帧图像 |
相邻像素点 |
轮廓区域 |
抠图 |
像素值 |
缩放系数 |
背景像素点 |
亮度值 |
二值标记 |
待检测区域</t>
  </si>
  <si>
    <t>前景概率 |
亮度差值 |
图分割 |
人物区域 |
线像素 |
人体轮廓 |
外边缘线 |
模型缩放</t>
  </si>
  <si>
    <t>背景概率 |
区域概率 |
相似度 |
hard mattress |
lipoprotein component |
能量方程 |
harcros pigment |
调整系数 |
图结构 |
自然对数函数</t>
  </si>
  <si>
    <t>边缘线 |
avipoxvirus</t>
  </si>
  <si>
    <t>3  2014.11.19 公开 公开
2014.12.17 实质审查的生效 实质审查的生效
IPC(主分类):G06T   7/00
申请日:20140808
2018.06.08 发明专利申请公布后的驳回 发明专利申请公布后的驳回
IPC(主分类):G06T   7/00
申请公布日:20141119</t>
  </si>
  <si>
    <t>CN201410397315.4</t>
  </si>
  <si>
    <t>一种模式切换方法及装置</t>
  </si>
  <si>
    <t>本申请提供了一种模式切换方法及装置，当接收到状态栏的下拉指令时，在下拉状态栏上显示预先设置的多个模式各自对应的切换开关；监听是否发生切换开关被触动事件；若是，将移动设备的当前模式切换至被触动的切换开关对应的目标模式。现有技术中，用户首先点击进入系统设置界面，在系统设置界面中点击需要切换为的模式图标进入该模式的切换界面，在该切换界面中点击开启按钮图标，而本发明实施例中，用户只需点击显示在下拉状态栏中的切换开关，即可将当前模式切换为被触动开关对应的模式，并不需要执行多次点击操作，切换操作更加高效便捷。</t>
  </si>
  <si>
    <t>一种模式切换方法，其特征在于，包括： 　　当接收到状态栏的下拉指令时，在下拉状态栏上显示预先设置的多个模式各自对应的切换开关； 　　监听是否发生切换开关被触动事件； 　　若是，将移动设备的当前模式切换至被触动的切换开关对应的目标模式。</t>
  </si>
  <si>
    <t>一种模式切换方法，其特征在于，包括： 　　当接收到状态栏的下拉指令时，在下拉状态栏上显示预先设置的多个模式各自对应的切换开关； 　　监听是否发生切换开关被触动事件； 　　若是，将移动设备的当前模式切换至被触动的切换开关对应的目标模式； 　　在所述下拉状态栏中，以层叠方式显示所述目标模式的功能设置界面；所述功能设置界面中包含多个功能设置区域，任一功能设置区域的功能设置模块展开显示时，遮盖所述任一功能设置区域的下一功能设置区域的显示内容。</t>
  </si>
  <si>
    <t>李松 |
崔友存</t>
  </si>
  <si>
    <t>李松</t>
  </si>
  <si>
    <t>2014/08/13</t>
  </si>
  <si>
    <t>2014/10/29</t>
  </si>
  <si>
    <t>　 随着移动通信技术的发展，移动设备如手机、平板电脑等，已经得到了越来越广泛的应用。用户处于不同场景时，需要将移动设备设置为不同的工作模式，例如，用户开会时，需要将移动设备设置为会议模式，或者驾驶车辆过程中，需要设置为驾驶模式。将移动设备由当前模式设置为另一模式的操作，即为模式切换。&lt;br/&gt;　 目前，移动设备的模式切换方式是，用户首先打开系统设置界面，该设置界面中显示有多个模式图标，点击需要切换为的模式图标进入该模式的切换界面，再在该切换界面中点击该模式的开启按钮，从而将当前模式切换为需要的模式。然而，该种方式中，用户至少需要执行三次点击操作才能实现模式切换，不够便捷。</t>
  </si>
  <si>
    <t>　 本申请涉及移动设备技术领域，尤其是一种模式切换方法及装置。</t>
  </si>
  <si>
    <t>[0045]　 参见图1，其示出了本发明实施例提供的模式切换方法的流程，具体包括以下步骤： [0046]　 步骤S101：当接收到状态栏的下拉指令时，在下拉状态栏上显示预先设置的多个模式各自对应的切换开关。 [0047]　 其中，当用户在移动设备屏幕上向下滑动状态栏时，会生成状态栏下拉指令，该指令用于将状态栏下拉显示在整个屏幕上，此下拉后的状态栏为下拉状态栏，在该下拉状态栏上显示预先设置的多个模式各自对应的切换开关。 [0048]　 现有技术中，下拉状态栏中显示两个界面，一是通知界面，另一是快捷开关设置界面。本发明实施例中，在下拉状态栏中，显示有多个模式各自对应的切换开关，提供给用户进行模式切换操作的接口。例如，图2所示的下拉状态栏界面中，区域21中显示的是5个切换开关(图示中的小圆圈)。 [0049]　 步骤S102：监听是否发生切换开关被触动事件；若是，执行步骤S103。 [0050]　 其中，下拉状态栏上显示有多个切换开关，当用户点击切换开关时，会生成被触动事件。例如，当前模式为通知模式，用户点击会议模式对应的切换开关时，则会发生切换开关被触动事件。 [0051]　 步骤S103：将移动设备的当前模式切换至被触动的切换开关对应的目标模式。 [0053]　 现有技术中，用户首先点击进入系统设置界面，在系统设置界面中点击需要切换为的模式图标进入该模式的切换界面，在该切换界面中点击开启按钮图标，而本发明实施例中，在下拉状态栏中显示多个模式各自对应的切换开关，用户只需点击切换开关触发生成切换开关被触动事件，当监听到该事件后，即可将当前模式切换为被触动开关对应的模式，并不需要执行多次点击操作，切换操作更加高效便捷。 [0054]　 需要说明的是，与现有技术相比，本发明实施例预先设置的模式更加全面。具体地，上述发明实施例中实现的多个模式可以为通知模式、会议模式、睡眠模式、驾驶模式及儿童模式。不同模式对应不同的初始化参数，并依据不同的初始化参数对移动设备系统进行配置，其中，通知模式为默认模式，即系统初次加载的模式，在该模式下，用户打开下拉状态栏后显示的内容包括系统消息通知；会议模式下，获取无线通信参数并依据所述无线通信参数开启无线通信，同时将系统设置为静音；睡眠模式下，开启飞行模式且将系统设置为静音；驾驶模式下，获取GPS参数并依据所述GPS参数开启GPS，同时开启系统蓝牙；儿童模式下，开启飞行模式。需要说明的是，上述各个模式及模式对应系统配置只是列举的示例，本申请并不局限于此，可以根据实际需要配置模式参数。 [0055]　 由于一个模式中包含多项系统参数，各项参数具有初始化值，用户进入某一个场景中，需要将当前模式切换为另一模式时，可以统一加载该模式的各个初始化值，从而实现一次性地设置移动设备的各项功能。现有技术中，当用户在进入某个场景中时，需要分别设置该场景中需要的各项功能，例如，将声音设置为0，将振动开启，将无线网络关闭等。由此，应用本发明设置的模式可以实现多项系统功能的统一设置，设置效率较高。 [0056]　 参见图3，其示出了本发明实施例提供的模式切换方法的另一流程，在上述方法实施例的基础上，还可以包括： [0057]　 步骤S104：在所述下拉状态栏中，以层叠方式显示所述目标模式的功能设置界面。 [0058]　 由于移动设备的显示屏大小有限，功能设置界面包含多个功能设置区域，每个功能设置区域包含多个功能设置模块，每一功能设置模块包含多个设置选项。若移动设备显示屏不能直接将各个设置选项均显示出来时，可以使用层叠方式。具体地，各个功能设置区域作为第一级显示显示于下拉状态栏中，当用户对某一功能设置区域执行展示操作时，将该区域包含的功能设置模块作为第二级显示展开显示，当用户对某一功能设置模块的设置选项执行展示操作时，将该功能设置模块包含的设置选项作为第三级显示展开显示。 [0059]　 参见图2所示的下拉状态栏，作为第一级显示的多个功能设置区域依次为模式切换区域21、应用程序管理区域22、闹钟管理区域23、通话管理区域24及快捷键管理区域25。 [0060]　 例如，需要对闹钟管理区域23执行展示操作，则将闹钟功能设置模块图标作为第二级显示展开显示，如图4所示，该图中的第二级显示包含多个闹钟设置模块图标(图示中的小方块41)。其中，每个模块图标表示所设置的闹钟，当用户需要对具体某一闹钟进行开启或关闭的设置时，可以点击相应图标进入设置选项的第三级显示界面。 [0061]　 又如，需要对通话管理区域24执行展示操作，则将通话功能设置模块图标作为第二级显示展开显示，如图5所示，该图中的第三级显示包括三个通话功能设置模块图标(图示中的圆圈51)，可选地，所述三个通话功能设置模块图标为拦截电话、正常通话及拦截电话并回复短信。进一步地，需要对拦截电话这一功能设置模块执行展示操作时，则将该拦截电话的设置选项，如删除、保存、拨打等作为第三级展示展开显示。 [0062]　 再如，需要对快捷键管理区域25执行展示操作，则将多个快捷键图标作为第二级显示展开显示，如图6所示，该图中的第二级显示包含多个快捷键图标(图示中的小方格61)，如GPS、无线、振动、蓝牙等。 [0064]　 需要说明的是，上述方法实施例中，各个模式对应的功能设置界面包含的功能设置区域可以相同，也可以不同，同理适用于每个功能设置区域中包含的功能设置模块。同时，不同模式对应的功能设置界面颜色如图标颜色及文字颜色，可以不同。另外，当某一区域的下一级显示进行展开显示时，会遮盖该区域的下一区域的显示内容。 [0065]　 需要说明的是，上述方法实施例中显示功能设置界面时，依据的是目标模式对应的初始化参数，更进一步地，用户可以对目标模式的功能设置界面中功能设置模块进行自定义设置。具体地： [0066]　 当接收到对所述功能设置界面中功能设置模块的更新指令时，依据所述更新指令，对所述功能设置模块进行更新设置。 [0067]　 例如，见图6所示的作为第二级显示的多个功能设置模块为快捷键图标，可以增加、删除或修改任意一个或多个快捷键图标。可选地，修改可以为修改图标的显示位置。需要说明的是，所述更新指令可以是对该功能设置模块本身的更新，还可以是对功能设置模块内包含的设置选项的更新。例如，通话管理区域中包含有拦截电话、正常通话及拦截电话并回复短信三个功能设置模块，所述更新指令可以是对拦截电话内具体的设置选项进行更新。例如，该设置选项内包含有多个拦截的电话，可以对拦截的电话进行删除及保存等。 [0068]　 可选地，在上述方法实施例的基础上，还可以包括： [0069]　 设置所述目标模式的开启时间长度； [0070]　 当所述目标模式的开启时间长度达到所述设置的开启时间长度后，将所述目标模式切换至所述多个模式中的默认模式。 [0071]　 具体地，设置开启时间长度的方式为，下拉状态栏中显示有时间条，用户拖拽时间条的位置，根据停止拖拽的位置点，确定对应的开启时间长度。如图5所示，在通话管理区域展开显示的第二级显示中，包含有定时器模块52，该模块中包含有定时条521，用于提供给用户进行拖拽以设置开启时间长度。可选地，所述默认模式可以是为通知模式。 [0072]　 可选地，上述各个方法实施例中，步骤S102监听是否发生切换开关被触动事件可以通过以下方式实现： [0073]　 监听当前模式的切换开关对应的参数值是否发生改变，将改变后的参数值对应的切换开关确定为被触动的开关。 [0074]　 本发明实施例中，每一种模式均各自对应一个切换开关，每个切换开关对应一个参数值，也就是说，每种模式对应一个参数值。例如，通知模式的参数值为0，会议模式的参数值为1，儿童模式的参数值为2，驾驶模式的参数值为3，睡眠模式的参数值为4。 [0075]　 系统监听数据库中的模式参数，以判断该模式参数的参数值是否发生改变。模式参数的当前参数值为当前模式对应的参数值，当用户触动切换开关后，该模式参数的参数值会改变为被触动开关对应模式的参数值。因此，通过监听模式参数值的改变，来判断用户是否执行了模式切换操作，并且可以根据更改后的参数值，确定被触动的切换开关，进而依据该被触动的切换开关对应的模式，将当前模式切换为该模式。 [0076]　 现有技术中通过接口调用的方式判断用户是否触发了模式切换操作，而该种方式中涉及到多个进程之间的调用，较为耗费系统资源，而本发明中，只需要监听参数的参数值是否发生改变，若改变，则表明用户触发了切换开关，该种方式更简单且易实现，耗费系统资源较少，且系统限制较少，更适合广泛应用。 [0077]　 下面对本发明提供的模式切换装置进行说明，需要说明的是，下文介绍的模式切换装置可参照上文的模式切换方法说明，此处并不做赘述。 [0078]　 参见图7，其示出了本发明实施例提供的模式切换装置的结构，具体包括： [0079]　 切换开关显示单元100，用于当接收到状态栏的下拉指令时，在下拉状态栏上显示预先设置的多个模式各自对应的切换开关； [0080]　 切换事件监听单元200，用于监听是否发生切换开关被触动事件；若是，触发模式切换单元； [0081]　 当前模式切换单元300，用于将移动设备的当前模式切换至被触动的切换开关对应的目标模式。 [0082]　 现有技术中，用户首先点击进入系统设置界面，在系统设置界面中点击需要切换为的模式图标进入该模式的切换界面，在该切换界面中点击开启按钮图标，而本发明实施例中，在下拉状态栏中显示多个模式各自对应的切换开关，用户只需点击切换开关触发生成切换开关被触动事件，当监听到该事件后，即可将当前模式切换为被触动开关对应的模式，并不需要执行多次点击操作，切换操作更加高效便捷。 [0083]　 可选地，参见图8，在图7所示的模式切换装置的基础上，还可以包括： [0084]　 界面层叠显示单元400，用于在将移动设备的当前模式切换至被触动的切换开关对应的目标模式之后，在所述下拉状态栏中，以层叠方式显示所述目标模式的功能设置界面。 [0085]　 可选地，在上述图7所示的装置实施例的基础上，还可以包括： [0086]　 功能设置单元，用于当接收到对所述功能设置界面中功能设置模块的更新指令时，依据所述更新指令，对所述功能设置模块进行更新设置。 [0087]　 可选地，在上述装置实施例的基础上，还可以包括： [0088]　 时间长度设置单元，用于设置所述目标模式的开启时间长度； [0089]　 默认模式切换单元，用于当所述目标模式的开启时间长度达到所述设置的开启时间长度后，将所述目标模式切换至所述多个模式中的默认模式。 [0090]　 具体地，上述图7所示的装置中，切换事件监听单元200可以包括： [0091]　 参数值监听子单元，用于监听当前模式的切换开关对应的参数值是否发生改变； [0092]　 触动开关确定子单元，用于将改变后的参数值对应的切换开关确定为被触动的切换开关。 [0093]　 需要说明的是，本说明书中的各个实施例均采用递进的方式描述，每个实施例重点说明的都是与其他实施例的不同之处，各个实施例之间相同相似的部分互相参见即可。</t>
  </si>
  <si>
    <t>现有技术中，用户首先点击进入系统设置界面，在系统设置界面中点击需要切换为的模式图标进入该模式的切换界面，在该切换界面中点击开启按钮图标，而本发明实施例中，用户只需点击显示在下拉状态栏中的切换开关，即可将当前模式切换为被触动开关对应的模式，并不需要执行多次点击操作，切换操作更加高效便捷。</t>
  </si>
  <si>
    <t>EP1775921A1 |
CN103870130A |
CN102917114A |
CN102193712A</t>
  </si>
  <si>
    <t>CN109361811B |
CN106713600B |
CN105468281B |
CN105376408B |
CN104750369B |
WO2020248681A1 |
CN110244888A |
CN110086924A |
CN109361811A |
CN107703877A |
CN106713600A |
CN105468281A |
CN105376408A |
CN104750369A |
CN104486496A</t>
  </si>
  <si>
    <t>7.10</t>
  </si>
  <si>
    <t>CN104125345B</t>
  </si>
  <si>
    <t>快捷键 |
设置界面 |
状态栏 |
用户触发 |
显示界面 |
用户点击 |
设备屏幕 |
按钮图标 |
切换界面 |
显示内容 |
用户选择</t>
  </si>
  <si>
    <t>模式设置 |
当前模式 |
切换方式 |
切换操作 |
目标模式 |
模式图标 |
模式切换 |
模式切换区域 |
触发模式切换 |
multi-stage network</t>
  </si>
  <si>
    <t>设置模块 |
切换事件 |
更新指令 |
接收到 |
移动设备</t>
  </si>
  <si>
    <t>切换单元 |
时间长度 |
参数值 |
开启时间 |
切换开关 |
子单元</t>
  </si>
  <si>
    <t>4  2014.10.29 公开 公开
2014.12.03 实质审查的生效 实质审查的生效
IPC(主分类):H04M   1/725
申请日:20140813
2017.01.25 授权 授权
2020.02.07 专利权人的姓名或者名称、地址的变更 专利权人的姓名或者名称、地址的变更
号牌文件类型代码=1602
号牌文件序号=10182700213526
IPC(主分类)=H04M   1/725
变更事项=专利权人
变更前=中科创达软件股份有限公司
变更后=中科创达软件股份有限公司
变更事项=地址
变更前=100191 北京市海淀区龙翔路甲1号泰翔商务楼4层
变更后=100083 北京市海淀区清华东路9号创达大厦1层101-105室（东升地区）</t>
  </si>
  <si>
    <t>CN201420001841.X</t>
  </si>
  <si>
    <t>一种监控系统</t>
  </si>
  <si>
    <t>本实用新型公开提供了一种监控系统，该监控系统包括通过无线连接的处于第一区域的移动终端及处于第二区域的智能电视，其中，所述移动终端包括：获取实时监控视频的内置摄像头以及将所述实时监控视频传输给智能电视的发送器，所述智能电视包括接收所述实时监控视频的接收器以及显示所述实时监控视频以及智能电视内容的显示屏。通过上述监控系统，用户在第二区域观看智能电视内容的同时，能够通过与智能电视无线连接的，处于第二区域的移动终端实时监控第二区域的情况。</t>
  </si>
  <si>
    <t>一种监控系统，其特征在于，包括： 　　通过Android操作系统无线直连wifi direct技术实现无线连接的处于第一区域的移动终端及处于第二区域的智能电视，其中，所述移动终端包括：获取实时监控视频的内置摄像头以及将所述实时监控视频传输给智能电视的发送器，所述智能电视包括接收所述实时监控视频的接收器以及显示所述实时监控视频以及智能电视内容的显示屏； 　　其中，所述智能电视包括： 　　位于所述显示屏上，显示所述实时监控视频的浮动窗口； 　　存储标准监控视频的存储器； 　　比较所述实时监控视频与所述标准监控视频，并获取比较结果的比较器； 　　当所述比较结果不在预设范围时进行报警的报警器。</t>
  </si>
  <si>
    <t>崔传凯 |
邹鹏程 |
黄建兴</t>
  </si>
  <si>
    <t>2014/01/02</t>
  </si>
  <si>
    <t>2014/10/15</t>
  </si>
  <si>
    <t>　 智能电视，是具有全开放式平台，搭载了Android操作系统，且，顾客在欣赏普通电视内容的同时，可自行安装和卸载各类应用软件，以便持续对功能进行扩充和升级的新电视产品。&lt;br/&gt;　 随着Android操作系统也越来越完善，智能电视也越来越普及。在实际应用中，家长用户在客厅观看智能电视内容时，无法获知其他房间的情况，如，无法获知位于卧室睡觉的婴儿的状态，或，无法获知位于书房做功课的孩子的状态。家长若想获知上述状态，只能去其他房间查看，这样将造成间断观看智能电视内容。&lt;br/&gt;　 因此，如何使用户在客厅观看智能电视内容的同时，能够获知其他房间的情况，成为本领域技术人员亟待解决的问题。</t>
  </si>
  <si>
    <t>　 本实用新型涉及监控技术领域，更具体的说是涉及一种监控系统。</t>
  </si>
  <si>
    <t>[0036]　 由背景技术可知，现有技术中用户在客厅观看智能电视内容时，不能获知其他房间的情况。 [0037]　 为此，本实用新型实施例公开了一种监控系统，该监控系统包括通过无线连接的处于第一区域的移动终端及处于第二区域的智能电视，其中，所述移动终端包括：获取实时监控视频的内置摄像头以及将所述实时监控视频传输给智能电视的发送器，所述智能电视包括接收所述实时监控视频的接收器以及显示所述实时监控视频以及智能电视内容的显示屏。通过上述监控系统，用户在第二区域观看智能电视内容的同时，能够通过与智能电视无线连接的，处于第二区域的移动终端实时监控第二区域的情况。 [0038]　 有关于上述监控系统的具体结构将通过以下实施例进行详细描述。 [0039]　 实施例一 [0040]　 请参阅附图1，为本实用新型实施例一公开的一种监控系统具体结构示意图，该监控系统具体包括： [0041]　 通过无线连接的处于第一区域的移动终端10及处于第二区域的智能电视11，其中，所述移动终端10包括：获取实时监控视频的内置摄像头101以及将所述实时监控视频传输给智能电视的发送器（图中未示出），所述智能电视11包括接收所述实时监控视频的接收器（图中未示出）以及显示所述实时监控视频以及智能电视内容的显示屏111。 [0042]　 需要说明的是，本实施例中第一区域与第二区域为不同位置的两个区域，具体的，第一区域可以为某一居所的卧室或书房，第二区域可以为上述居所的客厅。实质上，第二区域即为智能电视所在区域，第一区域为除智能电视所在区域之外的其他区域，对此，本实施例不做限制。 [0043]　 进一步需要说明的是，当移动终端与智能电视无线连接后，自动开启移动终端的内置摄像头获取实时视频数据，然后通过UDP协议将实时视频数据发送到智能电视端。 [0044]　 本实施例公开提供了一种监控系统，该监控系统包括通过无线连接的处于第一区域的移动终端及处于第二区域的智能电视，其中，所述移动终端包括：获取实时监控视频的内置摄像头以及将所述实时监控视频传输给智能电视的发送器，所述智能电视包括接收所述实时监控视频的接收器以及显示所述实时监控视频以及智能电视内容的显示屏。通过上述监控系统，用户在第二区域观看智能电视内容的同时，能够通过与智能电视无线连接的，处于第二区域的移动终端实时监控第二区域的情况。 [0045]　 实施例二 [0046]　 请参阅附图2，为本实用新型实施例二公开的另一种监控系统具体结构示意图，该监控系统包括： [0047]　 通过Android操作系统无线直连wifi direct技术实现无线连接的处于第一区域的移动终端20及处于第二区域的智能电视21，其中，所述移动终端包括：获取实时监控视频的内置摄像头201以及将所述实时监控视频传输给智能电视的发送器（图中未示出），所述智能电视21包括接收所述实时监控视频的接收器（图中未示出）以及显示所述实时监控视频以及智能电视内容的显示屏211。 [0048]　 需要说明的是，所述移动终端20可以为应用Android操作系统的智能手机或平板电脑，所述智能电视21可以为应用Android操作系统的智能电视。 [0049]　 进一步需要说明的是，本实施例中，实时监控视频可以在位于显示屏211上的浮动窗口212进行显示，该浮动窗口212可以设置于显示屏的任意位置，具体的，浮动窗口的位置可以为但不限于只为下述两种，图2中，浮动窗口212位于所述显示屏211的左上角，该浮动窗口212的宽度和高度的比例为4：3，其显示实时监控视频A。如图3所示，浮动窗口212位于所述显示屏211的右上角，该浮动窗口212的宽度和高度的比例为16：9。 [0050]　 上述方案，用户可以通过浮动窗口实时监控第一区域的情况，但是，不管浮动窗口位于显示屏的哪个位置都会遮挡一部分智能电视内容，对此，本实用新型给出如下方案解决上述遮挡问题。 [0051]　 方案一：通过浮动窗口显示智能电视内容，显示器其他部分显示实时监控视频A，具体如图4所示。 [0052]　 方案二：将浮动窗口与显示智能电视内容的窗口并排显示在智能电视的显示屏上，浮动窗口显示实时监控视频A，具体如图5所示。 [0054]　 需要说明的是，智能电视内置的报警器可以为当所述比较结果不在预设范围时显示实时监控视频的图像报警器，也可以为当所述比较结果不在预设范围时发出报警声的声音报警器，也可以同时设置上述两种报警器。对此，本实施例不做任何限制。 [0055]　 本实施例公开了一种监控系统，该监控系统包括通过Android操作系统无线直连wifi direct技术实现无线连接的处于第一区域的移动终端及处于第二区域的智能电视，移动终端的内置摄像头获取实时监控视频，并通过发送器将所述实时监控视频传输给智能电视，所述智能电视通过接收器接收所述实时监控视频的并通过显示屏显示所述实时监控视频以及智能电视内容。智能电视接收到实时监控视频后，通过比较器比较所述实时监控视频与所述标准监控视频，并获取比较结果，当所述比较结果不在预设范围时，智能电视内置的报警器发出报警信息进行报警，用户得知报警信息后可去第一区域查看具体情况。通过上述监控系统，用户在第二区域观看智能电视内容的同时，能够通过与智能电视无线连接的，处于第二区域的移动终端实时监控第二区域的情况。 [0056]　 本说明书中各个实施例采用递进的方式描述，每个实施例重点说明的都是与其他实施例的不同之处，各个实施例之间相同相似部分互相参见即可。对于实施例公开的装置而言，由于其与实施例公开的方法相对应，所以描述的比较简单，相关之处参见方法部分说明即可。</t>
  </si>
  <si>
    <t>通过上述监控系统，用户在第二区域观看智能电视内容的同时，能够通过与智能电视无线连接的，处于第二区域的移动终端实时监控第二区域的情况。</t>
  </si>
  <si>
    <t>智能电视 |
智能手机 |
android操作系统 |
移动终端 |
内置摄像头 |
平板电脑 |
查看 |
应用软件 |
无线连接 |
显示屏</t>
  </si>
  <si>
    <t>视频传输 |
观看 |
视频 |
监控视频 |
实时视频数据 |
电视内容 |
智能电视端 |
接收器 |
发送器</t>
  </si>
  <si>
    <t>图像报警器 |
报警信息 |
客厅 |
监控系统 |
自动开启 |
实时监控 |
声音报警器 |
报警器</t>
  </si>
  <si>
    <t>浮动窗口 |
hard plastic |
第一区域 |
第二区域 |
比较结果</t>
  </si>
  <si>
    <t>2 203883931 2014.10.15 授权 授权
2020.02.07 专利权人的姓名或者名称、地址的变更 专利权人的姓名或者名称、地址的变更
号牌文件类型代码=1602
号牌文件序号=10182700270646
IPC(主分类)=H04N   7/18
变更事项=专利权人
变更前=中科创达软件股份有限公司
变更后=中科创达软件股份有限公司
变更事项=地址
变更前=100191 北京市海淀区龙翔路甲1号泰翔商务楼4层401-409
变更后=100083 北京市海淀区清华东路9号创达大厦1层101-105室（东升地区）</t>
  </si>
  <si>
    <t>CN201410302741.5</t>
  </si>
  <si>
    <t>一种音量调节方法及装置</t>
  </si>
  <si>
    <t>本申请提供了一种音量调节方法及装置，该方法包括：当接收到播放指令时，获取该音频设备的音量参数，并判断该音量参数是否在预设参数范围之内，若否，则将该音量参数调整至预设参数范围内，并触发该音频设备依据该调整后的音量参数进行播放。可见，本发明在播放多媒体前，检测并调整该音频设备的音量参数，可减轻播放音量过大对用户造成的耳部不适甚至听力伤害。</t>
  </si>
  <si>
    <t>一种音量调节方法，其特征在于，包括： 　　当接收到播放指令时，获取音频设备的音量参数； 　　判断所述音量参数是否在预设参数范围之内； 　　若否，将所述音量参数调整至所述预设参数范围之内，并触发所述音频设备依据所述调整后的音量参数进行播放。</t>
  </si>
  <si>
    <t>谭正能 |
胡顺博</t>
  </si>
  <si>
    <t>谭正能</t>
  </si>
  <si>
    <t>2014/06/27</t>
  </si>
  <si>
    <t>　 多媒体中的音频/视频文件，与文字、图片等文件不同的是，其在播放时会向用户提供声音信号。声音信号的特征之一为音量，音量大小的客观评价标准为振幅，主观体现为用户对声音大小的感受。&lt;br/&gt;　 由于人耳对声音的接受度局限在一定范围内，音频设备播放音频/视频文件时，若设置的音量过大会造成用户耳部不适，严重时，会造成听力伤害。</t>
  </si>
  <si>
    <t>　 本申请涉及多媒体技术领域，尤其是一种音量调节方法及装置。</t>
  </si>
  <si>
    <t>[0036]　 现实生活中，我们利用音频设备播放音频/视频文件时，音频设备启动后立即播放文件，如果当前设置的音频设备播放音量较大，可能由于突然播放文件的音量过大，造成耳部不适，严重时，甚至对听力造成伤害。 [0037]　 另外，我们也有过这样的经验，在播放当前的媒体文件时，将音量参数调节至适宜收听的大小，然而，当切换到下一文件时，可能会音量突增，造成耳部不适。这是因为，虽然在同一播放环境(音量参数)下，音源不同(媒体文件自身音频振幅)，表现出来的音量大小也不尽相同。 [0038]　 为了解决上述问题，本发明提供了一种音量调节方法，参见图1，其示出了本发明实施例提供的音量调节方法的流程，所述方法包括： [0039]　 步骤101：当接收到播放指令时，获取所述音频设备的音量参数。 [0040]　 其中，用户需要播放音频/视频文件时，可以在音频设备上选择需要播放的文件并触发其进行播放。当接收到播放指令后并在播放该文件前，首先获取音频设备的音量参数。需要说明的是，所述音量参数指的是音频设备播放媒体文件时设置的音量大小参数，如50％的音量，该参数表明当前音频设备设置的播放音量。 [0041]　 需要说明的是，所述待播放音频/视频文件可以是用户选择播放的首个文件，也可以是播放完当前文件后切换的下一文件。 [0042]　 步骤102：判断所述音量参数是否在预设参数范围之内；若未在所述预设参数范围之内，执行步骤103。 [0043]　 其中，所述预设参数范围可以是预先设置的数值范围，该范围表明人耳可接受的音量程度。当音量过大时，可能伤害人耳，当音量过小时，人耳识别不到播放的音频文件。例如，所述预设参数范围可以是[5％-70％]。 [0044]　 当然，所述预设参数范围只是示例，在具体应用场景中，可依据场景不同设置不同范围值。并且，预设参数范围的表示方法可以是设备最大播放音量的百分比，也可以是具体音量数值。 [0045]　 步骤103：将所述音量参数调整至所述预设参数范围之内，并触发所述音频设备依据所述调整后的音量参数进行播放。 [0046]　 其中，当获取到音频设备当前的音量参数超过该预设参数范围时，将所述音量参数进行调整，以使该音量参数符合该预设参数范围。 [0048]　 参见图2，其示出了本发明实施例提供的音量调节方法的流程，在上述方法实施例的基础上，还可以包括： [0049]　 步骤104，若在所述预设参数范围之内，触发所述音频设备依据所述音量参数进行播放。 [0050]　 其中，步骤102判断获取到的音量参数是否在预设参数范围之内，当该步骤的判断结果为是时，表明音频设备当前设置的音量参数在人耳听力接受范围内，则可直接触发所述音频设备依据所述音量参数播放待播放的文件。 [0051]　 可选地，将所述音量参数调整至所述预设参数范围之内可以是：将所述音量参数调整至所述预设参数范围内的任意一数值，例如，所述音量参数为75％，预设参数范围为[5％-70％]，则随机生成该范围内的一数值如55％，将该音量参数75％调整为该随机生成的数值55％；或者，将所述音量参数调整至所述预设参数范围内的预设目标数值，例如，预设目标数值为65％，则将该音量参数75％调整为该预设目标数值65％。 [0052]　 可选地，在对音量参数进行调整前，还可以包括用户的确认过程。参见图3，其示出了本申请提供的音量调节方法又一实施例的流程，该方法在所述将所述音量参数调整至所述预设参数范围之内前，还包括： [0053]　 步骤203：显示进行音量调节的提示信息。 [0054]　 步骤204：判断是否接收到用户的调整指令；若是，执行步骤205将所述音量参数调整至所述预设参数范围之内。 [0055]　 其中，所述提示信息中包含用户是否进行调节的提示内容，若用户选择调整，触发生成调整指令，当接收到该指令后，对音量参数进行调整。当然，若用户放弃调整，则依据原来的音量参数播放媒体文件。 [0056]　 需要说明的是，本实施例中的其他步骤请参见上述方法实施例一，在此不做赘述。 [0057]　 下文对本发明实施例提供的音量调节装置进行介绍，需要说明的是，有关音量调节装置的说明可参见上文描述的音量调节方法，不做赘述。 [0058]　 参见图4，其示出了本发明实施例提供的音量调节装置的结构，该装置具体包括： [0059]　 音量参数获取单元301，用于当接收到播放指令时，获取所述音频设备的音量参数； [0060]　 判断单元302，用于判断所述音量参数是否在预设参数范围之内；若否，触发音量参数调整单元； [0061]　 音量参数调整单元303，用于将所述音量参数调整至所述预设参数范围之内，并触发所述音频设备依据所述调整后的音量参数进行播放。 [0062]　 可选地，在上述装置实施例的基础上，如图5所示，还可以包括： [0063]　 音量参数维持单元304，用于若在所述预设参数范围之内，触发所述音频设备依据所述音量参数进行播放。 [0064]　 可选地，上述装置实施例中的音量参数调整单元将所述音量参数调整至所述预设参数范围之内，包括：将所述音量参数调整至所述预设参数范围内的预设目标数值。 [0065]　 参见图6，其示出了本发明实施例提供的音量调节装置的另一结构，该装置具体包括：音量参数获取单元401、判断单元402、音量调整提示单元403、音量参数调整单元404及音量参数维持单元405。其中： [0066]　 所述音量调整提示单元403分别与所述判断单元402及所述音量参数调整单元404相连，用于当所述判断单元402的判断结果为是时，显示进行音量调节的提示信息，判断是否接收到用户的调整指令，若是，触发所述音量参数调整单元404。 [0067]　 需要说明的是，本说明书中的各个实施例均采用递进的方式描述，每个实施例重点说明的都是与其他实施例的不同之处，各个实施例之间相同相似的部分互相参见即可。</t>
  </si>
  <si>
    <t>可见，本发明在播放多媒体前，检测并调整该音频设备的音量参数，可减轻播放音量过大对用户造成的耳部不适甚至听力伤害。</t>
  </si>
  <si>
    <t>KR20090075180A |
CN101478657A |
CN101207755A</t>
  </si>
  <si>
    <t>CN107615754B |
CN106341519B |
CN105280202B |
CN104660197B |
WO2019033440A1 |
WO2016183837 |
CN111048124A |
CN108605156A |
CN107615754A |
CN106412261A |
CN106341519A |
CN106331338A |
CN105827209A |
CN105280202A |
CN104660197A |
US11039246B2</t>
  </si>
  <si>
    <t>8.89</t>
  </si>
  <si>
    <t>播放音量 |
gap cavity |
gap creation |
gang of four |
gan基半导体材料 |
最大播放 |
提示内容 |
播放多媒体文件 |
提示信息 |
提示单元</t>
  </si>
  <si>
    <t>播放设备 |
gate threshold voltage |
获取音频 |
播放指令 |
gc1008 |
待播 |
播放文件 |
媒体文件 |
播放媒体文件 |
播放多媒体</t>
  </si>
  <si>
    <t>人耳 |
声音信号 |
人耳听力 |
gastrolienal ligament</t>
  </si>
  <si>
    <t>调整指令 |
haptic confirmation |
目标数值 |
参数范围 |
调整单元 |
判断单元 |
参数调整 |
接收到</t>
  </si>
  <si>
    <t>3  2014.10.15 公开 公开
2014.11.12 实质审查的生效 实质审查的生效
IPC(主分类):H04R   3/00
申请日:20140627
2018.09.21 发明专利申请公布后的驳回 发明专利申请公布后的驳回
IPC(主分类):H04R   3/00
申请公布日:20141015</t>
  </si>
  <si>
    <t>CN201410307978.2</t>
  </si>
  <si>
    <t>一种Andriod系统下扫描apk的方法和设备</t>
  </si>
  <si>
    <t>本发明实施例公开了一种Andriod系统下扫描apk的方法和设备。该方法包括：响应于系统开机的触发指令，扫描所述系统内的系统apk；响应于闪存中预先记录有桌面启动器的apk信息，依据在闪存中记录的apk信息扫描桌面启动器apk，并运行在闪存中记录有apk信息的桌面启动器apk，以完成所述系统的正常开机；响应于所述系统正常开机之后，扫描所述系统内的用户apk。通过本发明实施例的技术方案，系统无需扫描用户安装的大量用户apk就可以进入Launcher应用实现系统的正常开机，从而不仅提高了系统的开机速度，而且也减轻了系统的开机处理负担，为用户带来了更好的体验。</t>
  </si>
  <si>
    <t>一种Andriod系统下扫描apk的方法，其特征在于，包括： 　　响应于系统开机的触发指令，扫描所述系统内的系统apk； 　　响应于闪存中预先记录有桌面启动器的apk信息，依据在闪存中记录的apk信息扫描桌面启动器apk，并运行在闪存中记录有apk信息的桌面启动器apk，以完成所述系统的正常开机； 　　响应于所述系统正常开机之后，扫描所述系统内的用户apk。</t>
  </si>
  <si>
    <t>刘吕平 |
代景宇</t>
  </si>
  <si>
    <t>刘吕平</t>
  </si>
  <si>
    <t>2014/06/30</t>
  </si>
  <si>
    <t>2014/10/08</t>
  </si>
  <si>
    <t>　 Andriod系统(安卓系统)是一种基于Linux的开源移动操作系统，主要用于手机、平板电脑、电视机等智能设备上。在Andriod系统中，主要包括操作系统、中间件、用户界面和应用程序，其中，应用程序是通过其Andriod安装包(Andriod Package，简称apk)来安装使用的。&lt;br/&gt;　 现有技术中，对于采用Andriod系统的设备来说，系统在开机时需要对系统内所有的应用程序apk进行扫描，而在系统内所有应用程序apk都扫描完毕之后，系统才运行Launcher(Andriod系统的桌面启动器)应用apk，从而完成开机。但是，随着用户在Andriod系统的设备上安装越来越多的应用程序，系统在开机过程中需要扫描的应用程序apk越来越多，这不仅导致系统开机时需要花费越来越多的时间才能进入Launcher应用，造成开机速度越来越慢，而且也使得系统在本就处理负担很大的开机过程中还需要处理大量应用程序apk的扫描，导致系统开机时的负担过大。尤其是，随着用户对设备的使用时间延长，系统内安装了大量的应用程序，此时系统开机时进入Launcher应用之前需要花费大量的时间去扫描大量的应用程序apk，这使得系统开机速度非常缓慢且开机处理负担过重，给用户带来了不好的体验。</t>
  </si>
  <si>
    <t>　 本发明涉及Andriod系统领域，特别是涉及一种Andriod系统下扫描apk的方法和设备。</t>
  </si>
  <si>
    <t>[0045]　 本发明的发明人经过研究发现，现有技术中，造成Andriod系统开机速度缓慢和开机处理负担过重的一个重要原因在于系统在进入Launcher应用完成开机之前需要对系统内所有的应用程序apk进行扫描，因此，随着用户对Andriod系统的使用过程中安装越来越多的应用程序apk，系统就需要在开机过程中扫描大量的应用程序apk，导致系统开机缓慢和开机处理负担过重。而发明人经过分析和研究发现，系统在进入Launcher应用完成开机之前之所以需要扫描系统内所有的应用程序apk，是由于开机进入Launcher应用需要运行系统apk和用户的桌面启动器apk，其实除桌面启动器apk之外其他的用户apk并非是系统进入Launcher应用完成开机所需要运行的应用程序apk，同时，系统内的大部分应用程序apk实际上是除桌面启动器apk之外用户安装的大量用户apk，由此可见，为了提高Andriod系统开机速度和减轻开机处理负担，可以使系统在开机时仅扫描系统apk和桌面启动器apk，而使除桌面启动器之外的大量用户apk在系统进入Launcher应用完成开机之后再去扫描。 [0048]　 需要注意的是，此处的用户设备101可以是现有的、正在研发的或将来研发的、能够采用Andriod系统来实现响应用户操作的任何设备，包括但不限于：现有的、正在研发的或将来研发的智能手机、非智能手机、平板电脑、膝上型个人计算机、桌面型个人计算机、小型计算机、中型计算机、大型计算机等。 [0050]　 可以理解的是，上述应用场景仅是为了便于理解本发明的精神和原理而示出，本发明的实施方式在此方面不受任何限制。相反，本发明的实施方式可以应用于适用的任何场景。 [0052]　 参见图2，示出了本发明中Andriod系统下扫描apk的方法实施例1的流程图。在本实施例中，例如具体可以包括以下步骤： [0053]　 S201、响应于系统开机的触发指令，扫描所述系统内的系统apk。 [0054]　 其中，系统开机的触发指令，例如可以是响应于用户在用户设备上执行的开机操作而产生，用于触发用户设备上的Andriod系统执行开机过程的一系列处理操作，并在完成之后向用户呈现系统的操作界面。 [0055]　 可以理解的是，系统apk表示的可以是系统开机正常运行时必须依赖的应用程序apk，例如用于通话的apk、用于系统设置的apk等。系统apk通常是系统镜像中自带的apk，在Andriod机制下，系统apk通常位于系统应用目录下(即/system/app目录)，而用户自行安装的用户apk通常位于用户应用目录下(即/data/app目录)。因此，为了实现S201的步骤中仅扫描系统apk，可以使系统仅在系统应用目录下扫描应用程序apk。 [0057]　 其中，桌面启动器，也即Launcher应用，是Andriod系统加载完毕后第一个启动的应用程序，其负责处理和响应除应用本身操作外的所有操作，例如包括提供操作界面(即桌面)、响应于点击桌面上的应用程序图标而启动应用程序、响应于长按桌面而呈现上下文菜单、响应于长按桌面图标而呈现垃圾箱界面、响应于长按桌面上的应用程序图标而启动应用程序图标的位置移动操作和设置壁纸等。 [0062]　 S203、响应于所述系统正常开机之后，扫描所述系统内的用户apk。 [0063]　 其中，用户apk是与系统apk相对的概念，其表示的可以是用户自定义安装的应用程序apk，其并不影响系统正常开机，即系统开机时并不需要运行这些apk，因此，可以在系统正常开机之后再扫描用户apk。 [0070]　 参见图3，示出了本发明中Andriod系统下扫描apk的方法实施例1的结构图。在本实施例中，例如具体可以包括如下步骤： [0071]　 S301、响应于用户对系统所在设备的开机操作，产生系统开机的触发指令。 [0072]　 S302、响应于系统开机的触发指令，扫描所述系统内的系统apk。 [0073]　 S303、判断系统是否处于出厂设置状态下的第一次开机启动；如果是，进入S304；如果否，进入S306。 [0076]　 S305、响应于所述系统内的用户apk扫描完毕，运行所述识别出的桌面启动器apk，进入Launcher。 [0077]　 可以理解的是，S305执行完成之后，系统内所有apk都扫描完毕，此时可以进入执行S308完成系统启动。 [0079]　 可以理解的是，S306执行完成以后，虽然已进入Launcher完成了系统正常开机，但此时其他用户apk还未扫描，因此，还需要进入S307完成所有apk的扫描之后才能完成系统启动。 [0080]　 S307、响应于所述系统正常开机之后，扫描所述系统内的用户apk。 [0081]　 S308、系统启动完成。 [0082]　 S309、在系统运行过程中监测安装用户apk的操作。 [0083]　 S310、响应于监测到安装用户apk的操作，判断当前安装的用户apk是否为桌面启动器apk；如果是，进入S311。 [0086]　 在介绍了本发明示例性的方法实施方式之后，接下来对本发明示例性的、用于Andriod系统下扫描apk的设备进行介绍。 [0087]　 参见图4，示出了本发明中Andriod系统下扫描apk的设备实施例1的结构图。在本实施例中，所述设备例如具体可以包括： [0088]　 系统apk扫描模块401，用于响应于系统开机的触发指令，扫描所述系统内的系统apk； [0091]　 第一用户apk扫描模块404，用于响应于所述系统正常开机之后，扫描所述系统内的用户apk。 [0092]　 可选的，在本实施实例的一些实施方式中，所述设备例如还可以包括： [0094]　 桌面apk识别模块，用于从扫描到的用户apk中识别所述桌面启动器apk； [0096]　 第二桌面apk运行模块，用于响应于所述系统内的用户apk扫描完毕，运行所述识别出的桌面启动器apk，以完成所述系统的正常开机。 [0097]　 可选的，在本实施实例的另一些实施方式中，所述设备例如还可以包括： [0098]　 当前安装apk判断模块，用于响应于系统运行过程中安装用户apk的操作，判断当前安装的用户apk是否为桌面启动器apk； [0100]　 可选的，在本实施实例的又一些实施方式中，所述设备例如还可以包括： [0101]　 当前删除apk判断模块，用于响应于系统运行过程中删除用户apk的操作，判断当前删除的用户apk是否为桌面启动器apk； [0103]　 可选的，在本实施实例的再一些实施方式中，所述设备例如还可以包括： [0104]　 开机用户apk判断模块，用于判断系统正常开机之后扫描到的用户apk中是否存在apk信息未记录到所述中的桌面启动器apk；</t>
  </si>
  <si>
    <t>通过本发明实施例的技术方案，系统无需扫描用户安装的大量用户apk就可以进入Launcher应用实现系统的正常开机，从而不仅提高了系统的开机速度，而且也减轻了系统的开机处理负担，为用户带来了更好的体验。</t>
  </si>
  <si>
    <t>CN103838603A |
CN103268235A |
CN102830996A |
CN102012832A</t>
  </si>
  <si>
    <t>CN109032685B |
CN112637683A |
CN109032685A |
CN104636165A</t>
  </si>
  <si>
    <t>1.9</t>
  </si>
  <si>
    <t>应用程序 |
安卓系统 |
launcher |
点击桌面 |
用户删除 |
用户安装 |
删除用户</t>
  </si>
  <si>
    <t>开机启动 |
系统设置 |
操作系统 |
开机时 |
系统启动 |
运行模块 |
开机速度 |
正常开机 |
判断系统 |
启动器</t>
  </si>
  <si>
    <t>启动应用程序 |
用户自定义 |
响应用户 |
操作界面 |
桌面图标 |
应用程序图标 |
触发指令 |
判断模块 |
判断结果</t>
  </si>
  <si>
    <t>记录模块 |
gprs信号传输 |
扫描模块 |
信息记录 |
信息扫描 |
扫描系统</t>
  </si>
  <si>
    <t>3  2014.10.08 公开 公开
2014.10.29 实质审查的生效 实质审查的生效
IPC(主分类):G06F   9/445
申请日:20140630
2018.10.09 发明专利申请公布后的驳回 发明专利申请公布后的驳回
IPC(主分类):G06F   9/445
申请公布日:20141008</t>
  </si>
  <si>
    <t>CN201410277075.4</t>
  </si>
  <si>
    <t>一种数码相机及该相机的图像保密方法</t>
  </si>
  <si>
    <t>本发明提供一种所述数码相机，包括镜头、快门、感光传感器和图像处理器、存储器，所述存储器至少包括一人物图像目录；还包括：图像识别单元，用于识别所拍摄的图像包含人物图像时，加载人像标签至所述图像的属性信息中；主控单元，与图像识别单元连接，依据所述图像的所述人像标签的图像属性信息建立所述图像与所述人物图像目录的链接；图像加密单元，与主控单元连接，用于对人物图像目录所对应的图像进行加密。对应的，还提供了数码相机的图像保密方法，对用户所拍摄的图像进行个性化分组归类，并且可对用户所拍摄的图像进行加密访问。</t>
  </si>
  <si>
    <t>一种数码相机，包括镜头、快门、感光传感器和图像处理器、存储器，其特征在于， 　　所述存储器至少包括一人物图像目录； 　　还包括： 　　图像识别单元，用于识别所拍摄的图像包含人物图像时，加载人像标签至所述图像的属性信息中； 　　主控单元，与图像识别单元连接，依据所述图像的所述人像标签的图像属性信息建立所述图像与所述人物图像目录的链接； 　　图像加密单元，与主控单元连接，用于对人物图像目录所对应的图像进行加密。</t>
  </si>
  <si>
    <t>王友 |
吴安华</t>
  </si>
  <si>
    <t>王友</t>
  </si>
  <si>
    <t>2014/06/19</t>
  </si>
  <si>
    <t>H04N  5/225|G06F 21/32</t>
  </si>
  <si>
    <t>　 单反相机、单电相机的普及以及智能手机摄影摄像功能的提升，给人们带来很多便利。用户可以实现随时随地记录下自己的足迹，留下人物或者景物的美好瞬间。但经过一段时间，我们总会发现，我们忘记了照片在何地拍摄，而对于经常远足旅游的人，景物的照片和人的照片分类也将是一个浩大的工程。&lt;br/&gt;　 同时，拍照作为旅游几乎每人都做的事情，会很大程度上反馈当前景点实时人数，为旅客和管理部门、商户提供信息参考。</t>
  </si>
  <si>
    <t>　 本发明涉及一种数码相机及该相机的保密方法。</t>
  </si>
  <si>
    <t>[0036]　 本发明所公开的数码相机及该相机的图像保密方法，可对用户所拍摄的图像进行个性化分组归类，并且可对用户所拍摄的图像进行加密访问。更优的，还可将所述个性化分组的图像上传至云端，并可时时查看本相机和/或其他相机所上传的图像，以查看点评或关注度。 [0039]　 GPS单元21用于记录拍摄位置以及时间，当主控单元20接收快门按键指令后，启动GPS单元20工作，以记录拍摄位置以及时间。主控单元20分别将上述拍摄位置以及时间作为标签，加载至所拍摄图像的属性信息中。 [0040]　 图像识别单元25用于识别用户所拍摄的图像对象类型，包括人像以及风景。具体的，图像识别单元25通过模式识别系统，提取人体特征，包括面部轮廓和/或身体轮廓以实现对人像的识别。由此实现对于人像和风景的区分。图像识别单元25分别将人像和风景作为标签，加载至所拍摄图像的属性信息中。 [0041]　 进一步的，主控单元20依据GPS单元21所记录的图像拍摄位置或拍摄时间，以及图像识别单元25所识别出的拍摄对象建立不同目录，所述目录包括：时间目录、位置目录以及拍摄对象目录。上述目录之间的关系包括并列和包含。主控单元20依据所述标签，将符合上述拍摄位置或时间的图像与所述目录建立索引链接，例如常用的Linux软链接或者Windows快捷方式，以实现图像归类。 [0042]　 由此，当用户选择不同目录时，便可显示出与目录相匹配的图像。通过上述图像与目录建立索引链接，以避免同一图像分别存储至不同区间，以便于图像的编辑、管理。 [0043]　 图像加密单元24用于对所拍摄图像进行加密处理，以保护用户隐私。本实施例中，图像加密单元24除可实现与现有技术相同的通过用户选择图像或目录进行加密外，还可自动对用户所拍摄图像进行智能加密。具体来说，图像加密单元24中包括相互连接的加密模块和指纹验证模块。 [0044]　 本实施例中所提供的数码相机，在快门按键处集成有指纹扫描装置，当用户按下快门按键，所述指纹扫描装置便可记录下拍摄者的指纹图像，并进行记录存储。所述指纹扫描装置包括：光学指纹采集器或热敏式传感器。 [0045]　 加密模块则用于将前述所识别出的人像与指纹进行关联，以指纹作为浏览人像所需密码，对人像进行加密。所加密的图像可直接隐藏或马赛克显示。 [0046]　 当用户访问所拍摄图像时，可直接访问未加密的风景图像。访问加密图像时，需用户按触快门按键以录入访问上述加密图像的启动指纹，指纹验证模块判断出该指纹是否已在先被记录存储，若是，则对应显示出该指纹所拍摄的人像图像，否则，仅显示风景图像。显然，通过加密模块还可对不同目录进行加密，例如对人像目录加密或对拍摄位置目录进行加密等。 [0047]　 不难理解，还可于数码相机显示屏处进行指纹扫描，以实现指纹的获取。 [0048]　 无线通信单元23用于将所拍摄图像上传至服务器，且访问服务器中其他用户所拍摄的图像。其中，服务器可对各数码相机所上传的图片，依据拍摄位置进行排序或访问次数进行降序排列，从而给用户以参考。 [0049]　 图2所示为数码相机的图像保密方法的流程图，包括步骤： [0050]　 S10：采集用户的拍摄指纹。 [0051]　 当用户拍摄过程中，通过按下快门按键进行拍摄。与此同时，快门按键处集成的指纹扫描装置将采集用户的拍摄指纹。所述拍摄指纹被存储于存储单元22。 [0052]　 S20：对所拍摄图像进行分类存储。 [0053]　 图像识别单元25通过模式识别系统，提取人体特征，包括面部轮廓和/或身体轮廓以实现对人像的识别。由此实现对于人像和风景的区分。图像识别单元25分别将人像和风景作为标签，加载至所拍摄图像的属性信息中。 [0054]　 主控单元20依据图像识别单元25所识别出的拍摄对象建立不同目录。另外，主控单元20也可依据GPS单元21所记录的图像拍摄位置或拍摄时间建立不同目录。上述目录包括拍摄时间目录、拍摄位置目录以及拍摄对象目录。上述目录之间的关系包括并列和包含。主控单元20依据所述标签，将符合上述拍摄位置或时间的图像与所述目录建立索引链接，例如常用的Linux软链接或者Windows快捷方式，以实现图像归类。 [0055]　 S30：识别拍摄指纹所拍摄的图像。 [0056]　 图像加密单元24中的加密模块将前述所识别出的人像与拍摄指纹进行关联，以拍摄指纹作为浏览人像所需密码，对人像进行加密。所加密的图像可直接隐藏或马赛克显示。 [0057]　 S40：通过指纹验证，可浏览该指纹所拍摄的图像。 [0058]　 当用户访问所拍摄图像时，可直接访问未加密的风景图像。访问加密图像时，需用户按触快门按键以录入访问上述加密图像的启动指纹，指纹验证模块判断出该指纹是否已在先被记录存储，若是，则对应显示出该指纹所拍摄的人像图像。 [0059]　 另外，在所述步骤S40之后还包括：用户通过无线通信单元23将所选择的图像上传至服务器，且可访问服务器中其他用户所拍摄的图像。服务器接收各数码相机所上传的图片，依据拍摄位置进行排序或访问次数进行降序排列，从而给用户以参考。 [0060]　 以上所述仅为本发明的较佳实施例而已，并不用以限制本发明，总之凡在本发明的精神和原则之内，所作的任何修改、等同替换、改进等，均应包含在本发明的保护范围之内。</t>
  </si>
  <si>
    <t>对应的，还提供了数码相机的图像保密方法，对用户所拍摄的图像进行个性化分组归类，并且可对用户所拍摄的图像进行加密访问。</t>
  </si>
  <si>
    <t>CN103699847A |
CN103226575A |
CN103024158A |
CN102917126A |
CN101950410A |
US20140079324A1</t>
  </si>
  <si>
    <t>CN105608387B |
CN105678114B |
CN105825106B |
EP3382514A1 |
CN114048830A |
CN108038386A |
CN107944239A |
CN107181911A |
CN107181910A |
CN107172344A |
CN107066891A |
CN106161947A |
CN105825106A |
CN105678114A |
CN105608387A |
US20190391432A1 |
US20180284512A1 |
US10747042B2 |
US10488693B2</t>
  </si>
  <si>
    <t>12.42</t>
  </si>
  <si>
    <t>拍摄用户 |
图像存储 |
人物图像 |
图像拍摄 |
拍摄对象 |
图像识别单元 |
人像图像 |
拍摄时间 |
human proteome |
拍摄图像 |
拍摄位置 |
图像格式 |
图像属性信息 |
浏览图像 |
图像处理器 |
人体特征 |
区分图像 |
图像对象 |
图像加密</t>
  </si>
  <si>
    <t>用户拍摄 |
数码相机 |
快门按键 |
扫描拍摄 |
感光传感器 |
指纹扫描装置 |
主控单元</t>
  </si>
  <si>
    <t>照片分类 |
下载图像 |
保密方法 |
属性信息</t>
  </si>
  <si>
    <t>加密模块 |
存储器</t>
  </si>
  <si>
    <t>3  2014.10.08 公开 公开
2014.10.29 实质审查的生效 实质审查的生效
IPC(主分类):H04N   5/225
申请日:20140619
2019.01.04 发明专利申请公布后的驳回 发明专利申请公布后的驳回
IPC(主分类):H04N   5/225
申请公布日:20141008</t>
  </si>
  <si>
    <t>CN201410273415.6</t>
  </si>
  <si>
    <t>一种基于移动终端的导航方法</t>
  </si>
  <si>
    <t>本发明提供一种基于移动终端的导航方法，包括步骤：A、参与导航业务的各移动终端每一时间间隔向服务器上报其所在位置；B、服务器确认目的地，规划各移动终端至目的地的线路，并发送至各个移动终端。由上，依据各移动终端所上报的信息分别计算出各移动终端抵达目的地的线路，并将该线路分别传输至各移动终端以实现针对不同移动终端的导航，为所有用户顺利抵达目的地提供指示信息。</t>
  </si>
  <si>
    <t>一种基于移动终端的导航方法，其特征在于，包括步骤： 　　A、参与导航业务的各移动终端每一时间间隔向服务器上报其所在位置； 　　B、服务器确认目的地，规划各移动终端至目的地的线路，并发送至各个移动终端。</t>
  </si>
  <si>
    <t>一种基于移动终端的导航方法，其特征在于，包括步骤： 　　A、参与导航业务的各移动终端每一时间间隔向服务器上报其所在位置； 　　B、服务器确认目的地，规划各移动终端至目的地的线路，并发送至各个移动终端； 　　步骤A中，所述时间间隔与移动终端的移动速度成反比； 　　步骤A中所述导航业务为汇合模式时，步骤B中所述服务器确认的目的地的步骤包括： 　　确定各移动终端的移动速度，不同移动速度设置不同的速度值权重； 　　以移动速度最慢的移动终端所在位置为参考位置，重新划定坐标系； 　　选择各移动终端在所述重新划定的坐标系下的位置坐标的重心点为目的地。</t>
  </si>
  <si>
    <t>沐维 |
耿增强</t>
  </si>
  <si>
    <t>2014/06/18</t>
  </si>
  <si>
    <t>2017/02/15</t>
  </si>
  <si>
    <t>G01C 21/34|H04W  4/02|H04W 88/02</t>
  </si>
  <si>
    <t>G01C21/3438|H04W4/02|H04W88/02</t>
  </si>
  <si>
    <t>G01C21</t>
  </si>
  <si>
    <t>　 目前的移动终端已经进入智能时代，使用带有导航、定位功能的移动终端用户越来越多，同时对于移动终端的定位技术也很成熟，但这些产品和服务大多数都用于定位和导航。对于一些需要位置交互导航的地方则很少涉及。&lt;br/&gt;　 例如，现有甲、乙两人，乙寻找甲的所在地，但乙不熟悉周围路况。由此，乙只得不断问路，或者借助GPS寻找甲，但是使用导行需要明确知道目的地名称，如果甲的所在地环境复杂，或地图上搜索不到，则仅能定位到甲所在地附近，耗时又费力。&lt;br/&gt;　 又例如，甲、乙两车需要同时去同一目的地，且该目的地在GPS上搜索不到，其中，甲熟悉路况而乙不熟悉。通常作法都是由甲车在前面带路，乙车跟随，但由于路况及交通的复杂多变，经常会出现乙车跟丢的现象。&lt;br/&gt;　 还例如，如多对象汇合，通常作法是确定一所有成员都熟悉一目的地(多为所有成员所在位置的中间点)。首先，为了确定目的地，需要多次讨论，这样就造成了时间上的浪费。其次，由于是多对象汇合时，出行的方式有着多样化，如步行、开车、骑自行车、做公交车等。他们的速度都不相同，如果设置他们的绝对中间位置为目的地，则行人和骑自行车的会太累。&lt;br/&gt;　 传统导航方式无法满足上述案例中的情况，由此，基于移动终端的导航方法便显得尤为重要。</t>
  </si>
  <si>
    <t>　 本发明涉及信息交互技术领域，特别涉及一种基于移动终端的导航方法。</t>
  </si>
  <si>
    <t>[0031]　 本发明所公开的一种基于移动终端的导航方法，依据各移动终端所上报的信息分别计算出各移动终端抵达目的地的线路，并将该线路分别传输至各移动终端以实现针对不同移动终端的导航，为所有用户顺利抵达目的地提供指示信息。 [0032]　 本实施例中，移动终端带有位置定位服务功能，包括卫星定位、基站定位和Wi-Fi定位。移动终端可以通过2G、3G、4G或Wi-Fi等通信手段，同服务器进行通信。所述移动终端和服务器采用CS模型，预先在移动终端设备上安装一个集成地图功能的交互系统软件客户端，然后在后端服务器上安装一个具有处理客户端信息的系统。 [0033]　 如图1所示，基于移动终端的导航方法包括： [0034]　 步骤S10：当前移动终端间通过服务器与其他移动终端建立连接。 [0035]　 本实施例中，每个移动终端在使用前需要向服务器申请身份ID，所述身份ID具有唯一性。当前移动终端可以根据身份ID，通过服务器向其他移动终端发起位置交互请求，进而建立通信连接。 [0036]　 具体的，当前移动终端将需要参加本次位置交互的其他移动终端的身份ID，以及位置交互请求命令发往服务器。服务器收到交互请求命令后，依据身份ID询问其他移动终端是否接受本次位置交互请求。当其他移动终端接受请求后，服务器将为请求位置交互和被请求位置交互的移动终端随机生成一密钥，发送至同意位置交互的所有移动终端。各移动终端验证所述密钥后，建立通信连接成功。 [0037]　 当参与位置交互的移动终端数量较多时，以群组方式进行交互。例如第一移动终端通过服务器组建一个用户群，群成员包括A1、A2…An，该用户群中的任一移动终端均可发起位置交互请求，从而与其他群成员建立通信连接。 [0038]　 步骤S20：服务器依据各移动终端所上报位置计算移动终端至目的地的线路。 [0039]　 各移动终端建立位置交互后，表示所述各移动终端可通过服务器分享彼此的位置。通过选择导航模式，可以使服务器规划出各移动终端的线路。当各移动终端收到密钥后，由发起请求位置交互的移动终端选择服务器的导航模式，模式包括寻找模式、跟随模式和汇合模式，服务器针对不同模式进行线路规划，以下分别进行说明： [0040]　 一、寻找模式。 [0041]　 首先，发起请求位置交互的移动终端选择寻找对象和被寻找对象。此模式中，被寻找对象所在位置为目的地，通常情况下，被寻找对象所在位置不变。 [0042]　 其次，按照规定时间间隔将各自位置信息用密钥加密后发送到服务器。移动终端可依据自身的移动速度，调整所述位置信息上报的时间间隔，举例来说，持有移动终端的用户静止不动时，调整时间间隔为1分钟；持有移动终端的用户步行时，调整时间间隔为10～15秒；持有移动终端的用户骑自行车时，调整时间间隔可为5～10秒；持有移动终端的用户自驾或乘公交时，调整时间间隔可为1～5秒，由此可以节省移动终端电量，并且减少服务器的数据处理量。 [0043]　 服务器依据所接收到的位置信息判断各移动终端的移动方式，所述移动方式包括步行、骑自行车、自驾或公交等。服务器对于移动终端的移动方式的判断依据为：依据移动终端按时间间隔产生的位移判断其移动速度。为避免误差，可采用多次测量的平均值计算。 [0044]　 最终，服务器将被寻找对象所在位置设置为目的地，根据通用的路径算法，计算出一条两点间最短，且适宜寻找对象所采用的移动方式的行走路径，将行走路径发送者至寻找对象所持有的移动终端。服务器在每一次收到位置信息后，在地图上更新两人的地理位置，并反馈至移动终端。 [0045]　 二、跟随模式。 [0046]　 首先，发起请求位置交互的移动终端选择跟随对象和被跟随对象。例如，选择自身为被跟随对象，选择其他移动终端为跟随对象。此时目的地为被跟随对象所在的位置，被寻找对象所在位置是移动的。 [0047]　 其次，被跟随对象持有的移动终端依据被跟随对象的移动速度将位置信息用密钥加密后发送至服务器。 [0048]　 而后，服务器为跟随对象持有的移动终端建立跟随位置列表，将所接收到的被跟随对象持有的移动终端发送的位置信息逐个存储至所述跟随位置列表中，并发送所述位置列表至跟随对象。 [0049]　 跟随对象将所在位置的位置信息用密钥加密后发送至服务器，当跟随对象经过跟随位置列表中的位置时，跟随对象所持移动终端将该位置从跟随位置列表中删除，以更新所述跟随位置列表。 [0050]　 进一步的，每间隔1～5秒，跟随对象所持移动终端将地理位置传送至被跟随对象持有的移动终端，被跟随对象可依据跟随者的位置适应性的调整速度。 [0051]　 当服务器判断跟随对象按被跟随对象所走路线行走时，无需计算导航线路，直接将被跟随对象的逐个位置连接起来就可形成一条完整的路径即可，省去了计算路径的成本，提高了导航的性能。 [0052]　 但是，当跟随对象未按照所述位置列表中的线路行走时，则服务器依据被跟随对象的位置，计算跟随对象的最优路径，使其在对短时间内追赶上被跟随对象。所述最优路径依据堵车状况以及二者间的相对距离计算，具体计算过程不再赘述。 [0053]　 三、汇合模式。 [0054]　 汇合模式中，目的地需依照各移动终端的位置测算，该目的地满足持有各移动终端的用户在最短时间内相遇。 [0055]　 首先，服务器依据所接收到的位置信息判断各移动终端的移动方式。判断方法与寻找模式相同，不再赘述。 [0056]　 其次，服务器根据所判断出的各移动终端的移动方式，设置不同移动速度权重。例如，按照出行的速度不一样，将步行速度设置为5公里/时，骑自行车速度为15公里/时，乘公交车速度为30公里/时，自驾速度为40公里/时，因此步行的速度权重E步行＝1；骑自行车的速度权重E自行车＝3；乘公交车的速度权重E公交＝6；自驾的速度权重E自驾＝8。 [0057]　 而后，服务器依照上述权重，重新划定坐标系，计算出各移动终端在所述重新划定的坐标系下的位置。 [0058]　 计算式为：上述两式中，(x0,y0)为参考移动终端的当前坐标，本实施例中，选择移动速度最慢的移动终端作为参考移动终端；若存在多个采用步行移动的移动终端时，则以多个采用步行移动的多个移动终端位置的重心点作为参考移动终端的当前坐标；(xn,yn)为各移动终端的当前坐标，n为移动终端的数量；(x'n,y′n)为坐标(xn,yn)在所述重新划定的坐标系下的位置；E为权重比，E＝En/E0，En为各移动终端的权重值，E0为参考移动终端的权重值。 [0059]　 最终，计算重新划定坐标系下各位置的平均值，即重心位置作为目的地，该目的地满足持有各移动终端的用户在较短时间内相遇，而降低交通工具移动速度的影响。计算式为：所计算出的(x,y)为目的地的坐标。 [0060]　 具体举例说明,例如第一移动终端采用步行方式，其最新上报的坐标位置为(1,10)；第二移动终端采用公交方式，其最新上报的坐标位置(13，10)；第三移动终端采用自驾方式，其最新上报的坐标位置(17，0)，上述坐标单位为公里。按本实施例方法，以第一移动终端的坐标为位置，重新建立坐标系。第二移动终端在新坐标系下的位置为　 即该坐标为(3，10)；第三移动终端在新坐标系下的位置为 即　该　坐　标　为(3，8.75)。　目　的　地　坐　标　 即该坐标为(2.33，9.58)。 [0061]　 进一步的，服务器查询目的地附近的标志建筑或场所，提示给各个用户。或者，服务器列举出目的地附近的几个标志建筑或场所，由各移动终端选择。 [0062]　 以上所述仅为本发明的较佳实施例而已，并不用以限制本发明，总之凡在本发明的精神和原则之内，所作的任何修改、等同替换、改进等，均应包含在本发明的保护范围之内。</t>
  </si>
  <si>
    <t>由上，依据各移动终端所上报的信息分别计算出各移动终端抵达目的地的线路，并将该线路分别传输至各移动终端以实现针对不同移动终端的导航，为所有用户顺利抵达目的地提供指示信息。</t>
  </si>
  <si>
    <t>CN101625244B |
CN103841520A |
CN102857527A |
CN1710923A |
US20090017803A1 |
US20070191025A1</t>
  </si>
  <si>
    <t>CN107659596B |
CN105792134B |
CN105466416B |
WO2018018804 |
CN112584319A |
CN109612487A |
CN109168126A |
CN107727105A |
CN107659596A |
CN105792134A |
CN105716616A |
CN105466417A |
CN105466416A |
CN104732471A |
CN104567892A |
US10769742B2</t>
  </si>
  <si>
    <t>8.54</t>
  </si>
  <si>
    <t>CN104089622B</t>
  </si>
  <si>
    <t>导航方法 |
地理位置 |
基站定位 |
卫星定位 |
定位技术 |
位置信息 |
出行方式 |
行走路径 |
最优路径 |
目的地</t>
  </si>
  <si>
    <t>导航线路 |
导航模式 |
导航位置 |
目的地坐标 |
移动终端位置 |
公交车速度 |
跟随模式 |
wi-fi定位</t>
  </si>
  <si>
    <t>位置计算 |
位置坐标 |
相对距离 |
速度值 |
参考位置 |
移动速度 |
坐标系 |
重心点 |
纵坐标 |
时间间隔</t>
  </si>
  <si>
    <t>导航业务 |
移动终端用户 |
位置定位服务 |
移动终端</t>
  </si>
  <si>
    <t>4  2014.10.08 公开 公开
2014.10.29 实质审查的生效 实质审查的生效
IPC(主分类):G01C  21/34
申请日:20140618
2017.02.15 授权 授权
2020.02.04 专利权人的姓名或者名称、地址的变更 专利权人的姓名或者名称、地址的变更
号牌文件类型代码=1602
号牌文件序号=10182699914911
IPC(主分类)=G01C  21/34
变更事项=专利权人
变更前=中科创达软件股份有限公司
变更后=中科创达软件股份有限公司
变更事项=地址
变更前=100191 北京市海淀区龙翔路甲1号泰翔商务楼4层
变更后=100083 北京市海淀区清华东路9号创达大厦1层101-105室（东升地区）</t>
  </si>
  <si>
    <t>CN201410320342.1</t>
  </si>
  <si>
    <t>一种来电拒接方法及装置</t>
  </si>
  <si>
    <t>本发明提供了一种来电拒接方法及装置，应用于移动终端，移动终端设置有加速度传感器，该方法包括：确定所述移动终端处于来电状态时，实时判断所述加速度传感器采集到的运动状态参数是否符合预设拒接条件，若是，拒接所述来电。应用本发明提供的方法及装置，用户只需晃动移动终端以改变其运动状态，当改变的运动状态符合预设拒接条件，即可实现拒接来电，操作简便且拒接及时。</t>
  </si>
  <si>
    <t>一种来电拒接方法，其特征在于，应用于移动终端，所述移动终端设置有加速度传感器，该方法包括： 　　确定所述移动终端处于来电状态时，实时判断所述加速度传感器采集到的运动状态参数是否符合预设拒接条件； 　　若是，拒接所述来电。</t>
  </si>
  <si>
    <t>一种来电拒接方法，其特征在于，应用于移动终端，所述移动终端设置有加速度传感器，该方法包括： 　　确定所述移动终端处于来电状态时，实时获取所述加速传感器采集到的所述移动终端在预设空间坐标系X轴、Y轴及Z轴上的加速度； 　　确定三个坐标轴中的一个为目标坐标轴； 　　判断所述目标坐标轴在预设时间间隔内的加速度变化次数是否满足预设变加速次数阈值； 　　若否，返回确定所述三个坐标轴中的下一个为目标坐标轴，直至所述三个坐标轴均已被确定为目标坐标轴，返回实时获取所述加速传感器采集到的所述移动终端在预设空间坐标系X轴、Y轴及Z轴上的加速度； 　　若是，拒接所述来电； 　　其中，所述判断所述目标坐标轴在预设时间间隔内的加速度变化次数是否满足预设变加速次数阈值，包括： 　　获取所述加速度传感器采集到的所述目标坐标轴当前的加速度、上一次的加速度及第一次的加速度；其中，各个所述加速度具有正方向或负方向，且每个所述加速度具有采集到该加速度时的时间戳； 　　判断是否所述当前加速度与上一次加速度的方向相反且绝对值之和大于预设加速度变化量阈值，获得第一判断结果； 　　若所述第一判断结果为是，增加所述目标坐标轴的预设变加速次数； 　　判断所述增加后的预设变加速次数是否达到预设变加速次数阈值，获得第二判断结果； 　　若所述第二判断结果为是，判断所述第一次变加速的时间戳与所述当前加速度的时间戳之差是否在预设时间间隔之内，获得第三判断结果； 　　若所述第三判断结果为是，拒接所述来电； 　　若所述第一判断结果为否或者所述第二判断结果为否，返回确定所述三个坐标轴中的下一个为目标坐标轴，直至所述三个坐标轴均已被确定为目标坐标轴，返回实时获取所述加速传感器采集到的所述移动终端在预设空间坐标系X轴、Y轴及Z轴上的加速度； 　　若所述第三判断结果为否，将所述第一次加速度后的下一次加速度作为新的第一次加速度，减少增加后的预设变加速次数，返回确定所述三个坐标轴中的下一个为目标坐标轴，直至所述三个坐标轴均已被确定为目标坐标轴，返回实时获取所述加速传感器采集到的所述移动终端在预设空间坐标系X轴、Y轴及Z轴上的加速度。</t>
  </si>
  <si>
    <t>陈为 |
吴安华</t>
  </si>
  <si>
    <t>2014/07/07</t>
  </si>
  <si>
    <t>2014/10/01</t>
  </si>
  <si>
    <t>　 移动终端，如手机，已经成为人们日常工作生活中重要的通信工具，尤其随着通信技术的发展，其已经从简单的通信工具变为综合处理平台。虽然，各种不同类型的智能移动终端，信息处理能力存在多样性，但均具备最基本的通信功能，也就是接/打电话。&lt;br/&gt;　 其中，移动终端接收到来电，当用户不方便接听电话时，需要对来电进行拒接。</t>
  </si>
  <si>
    <t>　 本申请涉及移动终端技术领域，尤其是一种来电拒接方法及装置。</t>
  </si>
  <si>
    <t>[0056]　 现实生活中，移动终端如手机接收到来电时，在某些情况下，用户需要拒接来电。一般地，我们需要在移动终端屏幕上滑动挂机键或者按下挂机键按纽实现拒接。但在一些特殊场景下，用户不方便看终端的屏幕，或者不方便操作终端，本发明提供了一种来电拒接方法，可以有效解决上述问题。 [0057]　 参见图1，其示出了本发明实施例提供的来电拒接方法的流程，该方法应用于移动终端，所述移动终端设置有加速度传感器，具体地，该方法包括以下步骤： [0058]　 步骤S101：确定所述移动终端处于来电状态时，实时判断所述加速度传感器采集到的运动状态参数是否符合预设拒接条件；若是，执行步骤S200。 [0059]　 步骤S102：拒接所述来电。 [0060]　 其中，移动终端接收到来电时，会进行来电提醒，如响铃和/或振动等。用户察觉到来电提醒后，可以晃动终端，以改变终端的运动状态。需要说明的是，所述移动终端上设置有加速度传感器，在来电提醒过程中，可以采集该终端的运动状态参数，当该运动状态参数满足预设的拒接条件时，则对来电进行拒接。可见，本发明实施例提供的来电拒接方法，用户并不需要在移动屏幕上对挂机键进行操作，只需拿到手机后晃动手机即可实现对来电的拒接，操作简便且拒接及时。 [0061]　 预设移动终端具有空间坐标系，该空间系是以移动终端为参照体，也就是说，三个坐标轴相对于移动终端不变。如图2所示，预设空间坐标系包括三个坐标轴，分别为X轴、Y轴及Z轴。其中，X轴为正握移动终端时，指向屏幕正右方的坐标轴；Y轴为正握移动终端时，指向屏幕正上方的坐标轴；Z轴为正握移动终端时，指向屏幕正面的坐标轴。 [0062]　 加速度传感器采集到的运动状态参数可以是加速度，且可同时采集上述三个坐标轴上的加速度。因此，上述方法实施例中，步骤S100实时判断所述加速度传感器采集到的运动状态参数是否符合预设拒接条件，可以实时判断当前采集到的三个坐标轴中某个坐标轴上的加速度是否预设拒接条件，若是，直接进行拒接，否则，接下来判断下一坐标轴，直至所有的坐标轴都判断完毕，如果都不满足拒接条件，继续获取下一次三个坐标轴上的加速度进行判断。参见图3，其示出了本发明实施例提供的来电拒接方法的另一流程，具体包括： [0063]　 步骤S201：确定所述移动终端处于来电状态时，实时获取所述加速传感器采集到的所述移动终端在预设空间坐标系X轴、Y轴及Z轴上的加速度。 [0064]　 步骤S202：确定所述三个坐标轴中的一个为目标坐标轴。 [0065]　 需要说明的是，如图2所示，用户习惯于正面握住终端，对终端做X轴方向上的晃动，优选地，首先确定所述三个坐标轴中的X轴为目标坐标轴。然后，将Y轴作为目标轴，最后，将Z轴作为目标轴。 [0066]　 步骤S203：判断所述目标坐标轴在预设时间间隔内的加速度变化次数是否满足预设变加速次数阈值；若是，执行步骤S204，否则，执行步骤S205。 [0068]　 步骤S204：拒接所述来电。 [0069]　 步骤S205：返回确定所述三个坐标轴中的下一个为目标坐标轴，直至所述三个坐标轴均已被确定为目标坐标轴，返回实时判断所述加速度传感器采集到的运动状态参数是否符合预设拒接条件。 [0070]　 其中，当返回确定所述三个坐标轴中下一个为目标坐标轴之前，判断所述三个坐标轴是否均已被确定为目标坐标轴，若是，返回执行步骤S201；若否，返回执行步骤S202。 [0071]　 需要说明的是，判断用户晃动终端改变终端加速度的次数是否在预设时间间隔内达到预设变加速次数的方法，可以是在预设时间间隔内，首先持续获取加速度的变化次数，当达到预设间隔后，再判断加速度变化的总次数是否达到了预设变加速次数阈值。虽然，该种方式可以实现对是否满足拒接条件的判断，但是，可能存在这样的情况：在预设时间间隔内，即用户晃动终端的次数已经达到了预设变加速次数阈值，但需要等到达预设时间间隔进行判断后，才能实现挂机，从而，造成挂机延迟。 [0073]　 参加图4，其示出了本发明实施例提供的来电拒接方法的又一流程，具体包括： [0074]　 步骤S301：确定所述移动终端处于来电状态时，实时获取所述加速传感器采集到的所述移动终端在预设空间坐标系X轴、Y轴及Z轴上的加速度； [0075]　 步骤S302：确定所述三个坐标轴中的一个为目标坐标轴； [0076]　 步骤S303：获取所述加速度传感器采集到的所述目标坐标轴当前的加速度、上一次的加速度及第一次的加速度；其中，各个所述加速度具有正方向或负方向，且每个所述加速度具有采集到该加速度时的时间戳。 [0077]　 其中，所述第一次加速度是在移动终端处于来电提醒状态后，加速度传感器第一次采集到的目标坐标轴上的加速度。所述时间戳为加速度传感器采集到加速度的时间点。 [0078]　 步骤S304：判断是否所述当前加速度与上一次加速度的方向相反且绝对值之和大于预设加速度变化量阈值；若是，执行步骤S305，否则，执行步骤S309。 [0079]　 其中，加速度传感器采集到的加速度是具有正负方向的。具体地，首先确定用户晃动终端的方向，当坐标轴的方向与晃动方向相同时，采集到的加速度为正值；当坐标轴的方向与晃动方向相反时，采集到的加速度为负值。也就是说，来回正反方向做晃动动作时，采集到的加速度方向是相反的。 [0080]　 当移动终端朝一个坐标轴方向做加速运动，则采集到该坐标轴的加速度会一直增大，直至该加速度传感器设置的最大极限值；反之，当移动终端朝该坐标轴的反方向做加速运动，则加速度会一直减小，该加速度传感器设置的最小极限值。需要说明的是，所述最大极限值与最小极限值在此并不做限定，可以是预先设置在系统中的固定值，也可以是根据用户的晃动动作生成的相应值。其中，第二种的实现方式是，预先采集用户多次晃动动作，依据所述晃动动作获得加速度最小及最大极限值。 [0081]　 在本发明实施例中，用户来回的晃动才能实现拒接，因此，将方向相反的两次加速度看作一次晃动。当该步骤的判断结果为是时，执行下一步骤。 [0082]　 步骤S305：增加所述目标坐标轴的预设变加速次数。 [0083]　 其中，所述增加预设变加速次数为预设变加速次数加1。 [0084]　 步骤S306：判断所述增加后的预设变加速次数是否达到预设变加速次数阈值，若是，执行步骤S307，否则，执行步骤S309。 [0085]　 步骤S307：判断所述第一次变加速的时间戳与所述当前加速度的时间戳之差是否在预设时间间隔之内；若是，执行步骤S308；否则，执行步骤S310。 [0086]　 步骤S308：拒接所述来电。 [0087]　 步骤S309：返回确定所述三个坐标轴中的下一个为目标坐标轴，直至所述三个坐标轴均已被确定为目标坐标轴，返回实时获取所述加速传感器采集到的所述移动终端在预设空间坐标系X轴、Y轴及Z轴上的加速度。 [0088]　 其中，当返回确定所述三个坐标轴中下一个为目标坐标轴之前，判断所述三个坐标轴是否均已被确定为目标坐标轴，若是，返回执行步骤S301；若否，返回执行步骤S302。 [0089]　 步骤S310：将所述第一次加速度后的下一次加速度作为新的第一次变加速，减少所述增加后的预设变加速次数，返回确定所述三个坐标轴中的下一个为目标坐标轴，直至所述三个坐标轴均已被确定为目标坐标轴，返回实时获取所述加速传感器采集到的所述移动终端在预设空间坐标系X轴、Y轴及Z轴上的加速度。 [0090]　 其中，执行本步骤说明所述变加速次数已经达到了预设变加速次数阈值，但由预设的初始变加速次数达到所述预设变加速次数阈值的时间间隔超过了预设时间间隔，造成这种情况的原因，可能是用户晃动手机并不是连续的动作，当这种不连续性超过了预设的时间间隔，则不认为是能触发拒接来电的晃动操作。因此，需要返回重新判断下一坐标轴，也就是返回执行步骤S309。 [0091]　 需要说明的是，在返回执行该步骤前，需要更新步骤S303中获取到的第一次加速度，由于方法是循环执行的，所述第一次加速度可以是变化的。更新的方法，是将当前第一次加速度的下一次加速度更新为该第一次加速度。 [0092]　 实现所述更新的方式可以是，分别为每一个坐标轴生成对应的队列，用以记录采集到该坐标轴上的、并且与上一次加速度的方向相反且绝对值之和大于预设加速度变化量阈值的当前加速度。 [0093]　 也就是说，当采集到的加速度与上一次加速度的方向相反且绝对值之和大于预设加速度变化量阈值，则认为是一次来回晃动，将该次加速度存储至与该坐标轴对应的队列中。需要说明的是，所述存储是依次存储的。所以，更新第一次加速度，则是存储的首个加速度删除，将下一次获取到的加速度作为新的第一次加速度。当步骤S307的判断结果为否，则将队列中的首个加速度移除。同时，减少增加后的预设变加速次数，也即是，增加后的预设变加速次数减去1。 [0095]　 可选地，在上述方法实施例之后，还可以包括： [0096]　 生成振动指令，以触发所述移动终端的振动器进行振动提示。 [0097]　 需要说明的是，在一些特殊场景下，用户可能并不方便看或者不方便操作终端，在这种场景下，用户只需要晃动终端即可实现拒接来电。当然，对来电进行拒接后，还可以作出振动提示，以提示用户已经成功拒接来电，带来了更好的用户体验。 [0098]　 可选地，实时判断所述加速度传感器采集到的运动状态参数是否符合预设拒接条件的同时，还可以包括： [0099]　 当接收到挂机键的挂机信号时，拒接所述来电。 [0100]　 也就是说，在加速度传感器实时采集运动状态的同时，可以同时监测用户是否利用挂机键进行拒接，当监测到时，直接拒接所述来电。并且，移动终端也不再处于来电提醒状态，则上述步骤101中的实时判断所述加速度传感器采集到的运动状态参数是否符合预设拒接条件的动作也随之结束。 [0101]　 下面对本发明提供的来电拒接装置进行介绍，需要说明的是，有关来电拒接装置的说明请参见上述来电拒接方法，在此不做赘述。 [0102]　 参见图5，其示出了本发明实施例提供的来电拒接装置的结构，该装置应用于移动终端，所述移动终端设置有加速度传感器，具体地，装置包括： [0103]　 实时判断单元100，用于确定所述移动终端处于来电状态时，实时判断所述加速度传感器采集到的运动状态参数是否符合预设拒接条件；若是，触发来电拒接单元； [0104]　 来电拒接单元200，用于拒接所述来电。 [0105]　 其中，移动终端接收到来电时，会进行来电提醒，如响铃和/或振动等。用户察觉到来电提醒后，可以晃动终端，以改变终端的运动状态。需要说明的是，所述移动终端上设置有加速度传感器，在来电提醒过程中，实时判断单元100可以采集该终端的运动状态参数，当该运动状态参数满足预设的拒接条件时，来电拒接单元200则对来电进行拒接。可见，本发明实施例提供的来电拒接装置，用户并不需要在移动屏幕上对挂机键进行操作，只需拿到手机后晃动手机即可实现对来电的拒接，操作简便且拒接及时。 [0106]　 可选地，参见图6，所述实时判断单元100包括： [0107]　 加速度获取子单元101，用于确定所述移动终端处于来电状态时，实时获取所述加速传感器采集到的所述移动终端在预设空间坐标系X轴、Y轴及Z轴上的加速度； [0108]　 目标轴确定子单元102，用于确定所述三个坐标轴中的一个为目标坐标轴； [0109]　 变化次数判读子单元103，用于判断所述目标坐标轴在预设时间间隔内的加速度变化次数是否满足预设变加速次数阈值；若是，触发来电拒接单元200；若否，触发返回判断子单元104； [0110]　 返回判断子单元104，用于返回确定所述三个坐标轴中的下一个为目标坐标轴，直至所述三个坐标轴均已被确定为目标坐标轴，返回实时获取所述加速传感器采集到的所述移动终端在预设空间坐标系X轴、Y轴及Z轴上的加速度。 [0111]　 可选地，参见图7，所述变化次数判读子单元103包括： [0112]　 目标轴加速度获取子单元1031，用于获取所述加速度传感器采集到的所述目标坐标轴当前的加速度、上一次的加速度及第一次的加速度；其中，各个所述加速度具有正方向或负方向，且每个所述加速度具有采集到该加速度时的时间戳； [0113]　 目标轴加速度判断子单元1032，用于判断是否所述当前加速度与上一次加速度的方向相反且绝对值之和大于预设加速度变化量阈值，获得第一判断结果；若所述第一判断结果为是，触发目标轴加速度次数增加子单元1033；若所述第一判断结果为否，触发返回判断子单元104； [0114]　 目标轴加速度次数增加子单元1033，用于增加所述目标坐标轴的预设变加速次数； [0115]　 目标轴加速度次数判断子单元1034，用于判断所述增加后的预设变加速次数是否达到预设变加速次数阈值，获得第二判断结果；若所述第二判断结果为是，触发目标轴加速度时间判断子单元1035；所述第二判断结果为否，触发返回判断子单元104； [0116]　 目标轴加速度时间判断子单元1035，用于判断所述第一次变加速的时间戳与所述当前加速度的时间戳之差是否在预设时间间隔之内，获得第三判断结果；若所述第三判断结果为是，触发来电拒接单元200；若所述第三判断结果为否，触发目标轴加速度更新子单元1036； [0117]　 目标轴加速度更新子单元1036，用于将所述第一次加速度后的下一次加速度作为新的第一次变加速，减少所述增加后的预设变加速次数，触发返回判断子单元104。 [0118]　 可选地，在上述各个装置实施例的基础上，所述装置还包括： [0119]　 拒接提示单元，用于生成振动指令，以触发所述移动终端的振动器进行振动提示。。 [0120]　 可选地，在上述各个装置实施例的基础上，所述装置还包括： [0121]　 挂机键拒接单元，用于确定所述移动终端处于来电状态时，实时判断所述加速度传感器采集到的运动状态参数是否符合预设拒接条件的同时，当接收到挂机键的挂机信号时，拒接所述来电。 [0122]　 需要说明的是，本说明书中的各个实施例均采用递进的方式描述，每个实施例重点说明的都是与其他实施例的不同之处，各个实施例之间相同相似的部分互相参见即可。</t>
  </si>
  <si>
    <t>应用本发明提供的方法及装置，用户只需晃动移动终端以改变其运动状态，当改变的运动状态符合预设拒接条件，即可实现拒接来电，操作简便且拒接及时。</t>
  </si>
  <si>
    <t>CN103533125A |
CN102938816A |
CN102857614A |
CN102821203A |
CN101938561A</t>
  </si>
  <si>
    <t>CN107544686B |
CN106997264B |
CN105092891B |
WO2017036205 |
CN109714481A |
CN108762526A |
CN107544686A |
CN106997264A |
CN105092891A</t>
  </si>
  <si>
    <t>3.45</t>
  </si>
  <si>
    <t>CN104079725B</t>
  </si>
  <si>
    <t>运动状态参数 |
加速度方向 |
变化次数 |
加速传感器 |
变化量阈值 |
加速度传感器 |
坐标轴 |
变加速 |
绝对值 |
空间坐标系 |
目标轴 |
传感器采集 |
坐标系</t>
  </si>
  <si>
    <t>判断用户 |
移动终端 |
振动提示 |
振动器</t>
  </si>
  <si>
    <t>hard coding |
次数阈值 |
判断单元 |
判断结果 |
hard machining |
时间间隔 |
子单元 |
接收到 |
时间戳</t>
  </si>
  <si>
    <t>晃动手机 |
移动终端屏幕 |
来电状态 |
振动指令 |
挂机键 |
挂机信号</t>
  </si>
  <si>
    <t>4  2014.10.01 公开 公开
2014.10.29 实质审查的生效 实质审查的生效
IPC(主分类):H04M   1/725
申请日:20140707
2017.01.04 授权 授权
2020.02.04 专利权人的姓名或者名称、地址的变更 专利权人的姓名或者名称、地址的变更
号牌文件类型代码=1602
号牌文件序号=10182700113708
IPC(主分类)=H04M   1/725
变更事项=专利权人
变更前=中科创达软件股份有限公司
变更后=中科创达软件股份有限公司
变更事项=地址
变更前=100191 北京市海淀区龙翔路甲1号泰翔商务楼4层
变更后=100083 北京市海淀区清华东路9号创达大厦1层101-105室（东升地区）</t>
  </si>
  <si>
    <t>CN201410288958.5</t>
  </si>
  <si>
    <t>一种显示屏亮度的控制方法和装置</t>
  </si>
  <si>
    <t>本发明提供了一种显示屏亮度的控制方法和控制装置，所述控制方法，包括：判断显示屏是否处于画面显示状态，如果是，获取显示画面对应的亮度；根据所述显示画面的亮度，调整显示屏亮度。由于显示画面的亮度会对显示屏的亮度造成影响，当显示画面为亮面时，显示屏的亮度会提高，所以，此时在不影响正常显示效果的前提下，可以降低显示屏的亮度。因而这种基于显示画面的亮度来控制显示屏亮度的方法，在不影响正常使用的情况下，有利于降低显示屏由于显示所消耗的电量。</t>
  </si>
  <si>
    <t>一种显示屏亮度的控制方法，其特征在于，包括： 　　判断显示屏是否处于画面显示状态，如果是，获取显示画面对应的亮度；根据所述显示画面的亮度，调整显示屏亮度。</t>
  </si>
  <si>
    <t>一种显示屏亮度的控制方法，其特征在于，包括： 　　判断显示屏是否处于画面显示状态，如果是，获取显示画面对应的亮度；根据所述显示画面的亮度，调整显示屏亮度； 　　判断显示屏是否退出画面显示状态，如果是，若所述显示屏的当前亮度不是系统设置亮度，调整所述显示屏的当前亮度至所述系统设置亮度； 　　所述获取显示画面对应的亮度，具体为：获取多个连续显示画面对应的亮度； 　　所述根据所述显示画面的亮度，调整显示屏的亮度，具体包括： 　　判断最近显示的M个连续的显示画面是否均为亮面，如果是，若显示屏的当前亮度为系统设置亮度，降低显示屏的当前亮度，其中，M≥2，M为整数。</t>
  </si>
  <si>
    <t>朱勇 |
吴安华</t>
  </si>
  <si>
    <t>2014/06/24</t>
  </si>
  <si>
    <t>2014/09/24</t>
  </si>
  <si>
    <t>　 随着科学技术的发展，带有显示屏的显示设备成为人们生活中不可或缺的部分。这些带有显示屏的设备包括手机、电视、电脑等等。&lt;br/&gt;　 这些显示设备在显示时会消耗大量的电量，为了节省电量，现有的显示屏可以根据外界环境的亮度自动调整显示屏的亮度。当外界环境亮度大时，显示屏采用较大的亮度，外界环境亮度小时，显示屏采用较小的亮度。&lt;br/&gt;　 但是这种方式没有考虑到显示画面本身的亮度对显示屏亮度的影响。例如，在使用相同屏幕亮度和相同环境亮度的情况下，亮度大的显示画面比亮度小的显示画面刺眼，也就是说，亮度大的显示画面使屏幕亮度更大，所以，在满足正常使用的前提下，当显示画面的亮度较大时，可以采用显示屏较低的亮度，以降低显示设备的功耗。</t>
  </si>
  <si>
    <t>　 本发明涉及显示屏显示控制领域，尤其涉及一种显示屏亮度的控制方法和装置。</t>
  </si>
  <si>
    <t>[0069]　 下面结合附图对本发明的具体实施方式进行描述。 [0070]　 实施例一 [0071]　 结合图1对本发明实施例一进行详细描述。如图1所示，本发明实施例一提供的显示屏亮度的控制方法，包括以下步骤： [0072]　 S11、判断显示屏是否处于画面显示状态： [0073]　 判断显示屏是否处于画面显示状态，如果是，执行步骤S12，如果否，结束流程。 [0074]　 需要说明的是，本发明实施例所述的画面显示可以为图片如照片的显示，如广告显示屏显示的不同的广告画面。 [0075]　 上述所述的画面也可以是视频播放时显示的视频画面。当显示屏正在播放视频时，即认为该显示屏处于画面显示状态。 [0076]　 S12、获取显示画面对应的亮度： [0077]　 一般情况下，显示画面的内容为YUV数据，则在这种情况下，可以直接获取显示画面对应的亮度。其中，YUV数据是指亮度色度颜色空间数据。 [0078]　 当显示画面的内容为RGB(红绿蓝颜色空间)数据时，则需要将RGB数据转换成YUV数据，才能获取显示画面对应的亮度。 [0080]　 亮度＝0.299*红色值+0.587*绿色值+0.114*蓝色值。 [0081]　 S13、根据所述显示画面的亮度，调整显示屏的亮度： [0082]　 由于显示画面的亮度会对显示屏的亮度造成影响，所以，为了降低显示所消耗的功耗，本发明实施例根据显示画面的亮度，来调整显示屏的亮度。 [0083]　 在本发明实施例中，根据显示画面的亮度可以将显示画面分为亮面和暗面。当显示画面内的所有像素点的亮度之和大于预设亮度时，则该显示画面为亮面，当显示画面内的所有像素点之和不大于预设亮度时，则该显示画面为暗面。所述预设亮度小于显示画面内的最大亮度。实际上，所述预设亮度可以为小于显示画面内的最大亮度的任一亮度值。根据实际经验，当显示画面内的亮度大于最大亮度的80％时，显示画面亮度较亮，认为是亮面。所以，作为本发明的一个具体实施例，所述预设亮度为最大亮度的80％。 [0084]　 需要说明的是，假设显示画面的分辨率为x*y，则该显示画面的总像素个数z＝x*y。则该显示画面的最大亮度bmax＝255*z＝255*x*y。此时，作为本发明的一个示例，预设亮度b预设＝255*x*y*80％。 [0085]　 根据上述的亮面和暗面，步骤S13的具体执行过程可以如图2所示，其具体包括以下步骤： [0086]　 S131、根据显示画面的亮度，判断所述显示画面是否为亮面： [0087]　 根据获取到的显示画面的亮度，判断所述显示画面的所有像素点的亮度之和是否大于预设亮度，如果是，则该显示画面符合亮面的条件，该显示画面为亮面，此时，执行步骤S132。反之，执行步骤S134。 [0088]　 S132、判断显示屏的当前亮度是否为系统设置亮度： [0089]　 判断显示屏的当前亮度是否为系统设置亮度，如果是，执行步骤S133。也就是说，当显示屏的当前亮度是系统设置亮度时，执行步骤S133。如果否，结束流程。 [0090]　 S133、降低显示屏的亮度： [0092]　 S134、判断显示屏的当前亮度是否为系统设置亮度: [0093]　 判断显示屏的当前亮度是否为系统设置亮度，如果是，结束流程，如果否，执行步骤S135。即，当显示屏的当前亮度不是系统设置亮度时，执行步骤是135。进一步地说，在本发明实施例中，为了降低功耗，仅将显示屏亮度自系统设置亮度值向下调，而不将其向上调整。所以，当显示屏的当前亮度不是系统设置亮度时，具体为显示屏的当前亮度小于系统设置亮度。 [0094]　 另外，需要说明的是，在本发明实施例中，从降低功耗的角度来说，不将显示屏的当前亮度向上调整，实际上，作为本发明实施例的扩展，在不考虑功耗的情况下，也可以将显示屏的亮度向上调整。 [0095]　 S135、调整显示屏的当前亮度至所述系统设置亮度。 [0096]　 以上为本发明实施例一的显示屏亮度的控制方法的具体实施方式。实施例一的控制方法中，当显示画面为亮面时，由于亮面的显示画面能够提高显示屏的亮度，所以，此时，在不影响正常显示效果的前提下，降低显示屏的亮度，从而达到了降低功耗的效果。 [0097]　 实施例一仅描述了显示屏处于画面显示状态的显示屏亮度的控制方法。若显示屏从画面显示状态退出，此时，显示屏的亮度的控制具体参见实施例二。 [0098]　 实施例二 [0099]　 实施例二所述的显示屏亮度的控制方法与实施例一所述的控制方法有诸多相似之处，为了简要起见，本实施例仅对其不同之处进行着重说明，其相同之处请参见实施例一的描述。 [0100]　 如图3所示，实施例二所述的显示屏亮度的控制方法包括以下步骤： [0101]　 步骤S31至步骤S33与实施例一中的步骤S11至S13相同，详细信息请参见实施例一的描述。 [0102]　 S34、判断显示屏是否退出画面显示状态： [0103]　 判断显示屏是否退出画面显示状态，如果是，执行步骤S35，如果否，流程结束。 [0104]　 S35、判断显示屏的当前亮度是否为系统设置亮度: [0105]　 判断显示屏的当前亮度是否为系统设置亮度，如果否，执行步骤S36，如果是，流程结束。 [0106]　 S36、调整显示屏的当前亮度至所述系统设置亮度。 [0107]　 以上为实施例二所述的显示屏亮度的控制方法。由于显示屏不会一直处于画面显示状态，当显示屏退出画面显示状态时，为了不影响显示屏的显示效果，实施例二所述的控制方法中，将显示屏亮度调整至系统设置亮度。 [0108]　 实施例一和实施例二所述的显示屏亮度的控制方法中，根据一个显示画面的亮度就进行判断是否需要调整显示屏亮度。在这种情况下，获取一个显示画面的亮度，就进行一次判断，符合条件的话，就会对显示屏的亮度进行调整。实际上，在对显示屏的亮度进行调整的过程中，也是要消耗能量的。如果调整的次数太多的话，也会使得消耗的能量增多，反而不利于功耗的降低。为了克服这方面的缺陷，本发明还提供了实施例三。 [0109]　 实施例三 [0110]　 实施例三所述的显示屏亮度的控制方法中，是根据多个连续的显示画面的亮度来判断是否调整显示屏亮度。因而，相较于实施例一和实施例二，实施例三所述的控制方法，降低了显示屏亮度的调整次数，从而克服了由于调整次数太多而消耗过多能量的缺陷。 [0111]　 参见图4，图4为本发明实施例三所述的显示屏亮度的控制方法的流程示意图。如图4所示，该控制方法包括以下步骤： [0112]　 S41、判断显示屏是否处于画面显示状态： [0113]　 判断显示屏是否处于画面显示状态，如果是，执行步骤S42，如果否，结束流程。 [0114]　 S42、获取多个连续的显示画面对应的亮度。 [0115]　 需要说明的是，在本发明实施例中，所述连续的显示画面的意思是，在显示时，按照先后顺序依次显示的画面。 [0116]　 S43、判断最近显示的M个连续的显示画面是否均为亮面： [0117]　 根据每个显示画面对应的亮度，判断最近显示的M个连续的显示画面是否均为亮面，如果是，执行步骤S44，如果否，执行步骤S46。其中，M≥2，M为整数。 [0118]　 S44、判断显示屏的当前亮度是否为系统设置亮度，如果是，执行步骤S45， [0119]　 如果否，结束流程。 [0120]　 S45、降低显示屏的当前亮度。 [0121]　 S46、判断最近显示的N个连续的显示画面是否均为暗面，如果是，执行步骤S47，如果否，结束流程。 [0122]　 需要说明的是，N≥2，N为整数。另外，本发明实施例对M、N的大小关系不作限定。 [0123]　 S47、判断显示屏的当前亮度是否为系统设置亮度，如果是，结束流程，如果否，执行步骤S48。 [0124]　 S48、调整显示屏的当前亮度至所述系统设置亮度。 [0125]　 实施例三提供的显示屏的控制方法中，在获得多个显示画面的亮度之后，再判断是否调整显示屏的亮度，相较于实施例一和实施例二所述的控制方法，减少了调整显示屏亮度的次数，从而避免了由于过多地调整显示屏亮度而带来的功耗消耗太大的问题。 [0126]　 上述实施例三所示的显示屏的控制方法中，先判断最近显示的多个连续的显示画面是否为亮面，再判断最近显示的多个连续的显示画面是否为暗面，实际上，本发明实施例也可以先执行判断最近显示的多个连续的显示画面是否为暗面，再判断最近显示的多个连续的显示画面是否为亮面，具体参见实施例四。 [0127]　 实施例四 [0128]　 参见图5，实施例四所述的显示屏亮度的控制方法包括以下步骤： [0129]　 S51至S52与实施例三中的步骤S41至42相同，为了简要起见，在此不再详细描述，具体参见实施例三的描述。 [0130]　 S53、判断最近显示的K个显示画面是否均为暗面，如果是，执行步骤S54，如果否，执行步骤S56。其中，K≥2，K为整数。 [0131]　 S54、判断显示屏的当前亮度是否为系统设置亮度，如果否，执行步骤S55，如果是，结束流程。 [0132]　 S55、调整显示屏的当前亮度至所述系统设置亮度。 [0133]　 S56、判断最近显示的H个连续的显示画面是否均为亮面，如果是，执行步骤S57，如果否，结束流程。其中，H≥K，H为整数。 [0134]　 S57、判断显示屏的当前亮度是否为系统设置亮度，如果是，执行步骤S58，如果否，结束流程。 [0135]　 S58、降低所述显示屏的当前亮度。 [0136]　 需要说明的是，上述实施例一至实施例四所述的显示屏亮度的控制方法，适用于所有带有显示屏的显示设备。这些显示设备包括电视、电脑、笔记本、手机等。尤其适用于像手机、笔记本、iPad之类的移动设备。因为，在显示画面尤其是在播放视频时会消耗移动设备大量的电量，所以很有必要节省移动设备显示所需的电量。 [0137]　 实施例一至实施例四为本发明实施例提供的显示屏亮度的控制方法，基于上述实施例提供的控制方法，本发明还提供了显示屏亮度的控制装置。 [0138]　 实施例五 [0139]　 参见图6，实施例五提供的显示屏亮度的控制装置包括以下单元： [0140]　 第一判断单元61，用于判断显示屏是否处于画面显示状态； [0141]　 获取单元62，用于当显示屏处于画面显示状态时，获取显示画面对应的亮度； [0142]　 调整亮度单元63，用于根据所述显示画面的亮度，调整显示屏亮度。 [0143]　 基于上述实施例五提供的控制装置，能够根据显示画面的亮度来对显示屏亮度作相适应的调整，从而能够降低显示屏显示所需的功耗。 [0144]　 具体地，上述所述的调整亮度单元63具体包括： [0145]　 第一判断子单元631，用于根据所述显示画面的亮度，判断所述显示画面是否为亮面； [0146]　 第一调整子单元632，用于当所述显示画面为亮面且当显示屏的当前亮度为系统设置亮度时，降低所述显示屏亮度； [0147]　 第二调整子单元633，用于当所述显示画面不为亮面且显示屏的当前亮度不是系统设置亮度时，调整显示屏的当前亮度至所述系统设置亮度。 [0148]　 基于上述所述的调整亮度单元的具体结构，能够根据显示画面是否为亮面以及显示屏的当前亮度，来调整显示屏的亮度。当显示画面为亮面时，能够将显示屏的亮度调整到比系统设置亮度较低的亮度，从而达到降低功耗的目的。 [0149]　 由于显示屏不是一直处于画面显示状态，当画面显示完毕后，显示屏就会退出画面显示状态，为了对该情景下的显示屏亮度也能实现控制，本发明实施例还提供了另外一种结构的显示屏亮度的控制装置。具体参见实施例六。 [0150]　 实施例六 [0151]　 参见图7，实施例六提供的显示屏亮度的控制装置包括： [0152]　 第一判断单元71，获取单元72、调整亮度单元73以及第二判断单元74。其中，第一判断单元71、获取单元72、调整亮度单元73与实施例五中的第一判断单元61，获取单元62、调整亮度单元63相同，为了简要起见，在此不再详细描述，具体参见实施例五中的描述。 [0153]　 第二判断单元74，用于在调整显示屏的亮度之后，判断显示屏是否退出画面显示状态。 [0154]　 此时，调整亮度单元73除了包括实施例五所述的第一判断子单元631、第一调整子单元632、第二调整子单元633以外，还包括： [0155]　 第三调整子单元734，用于当显示屏处于退出画面显示状态且当所述显示屏的当前亮度不是系统设置亮度时，调整所述显示屏的当前亮度至所述系统设置亮度。 [0156]　 以上实施例五和实施例六提供的显示屏亮度的控制装置，基于一个显示画面的亮度就进行判断是否调整显示屏的亮度。这样有可能导致由于调整次数过多反而消耗过多的功耗，为了克服该缺陷，本发明实施例还提供了基于多个显示画面的亮度进行调整显示屏亮度的控制装置。具体参见实施例七。 [0157]　 实施例七 [0158]　 参见图8，实施例七提供的显示屏亮度的控制装置包括： [0159]　 第一判断单元81，用于判断显示屏是否处于画面显示状态； [0160]　 获取单元82，用于当显示屏处于画面显示状态时，获取显示画面对应的亮度； [0161]　 调整单元83，用于根据所述显示画面的亮度，调整显示屏亮度。 [0162]　 在本发明提供的控制装置中，所述获取单元82包括用于获取多个连续显示画面对应的亮度的子单元。 [0163]　 所述调整单元83具体包括： [0164]　 第二判断子单元831，用于判断最近显示的M个连续的显示画面是否均为亮面； [0165]　 第三调整子单元832，用于当最近显示的M个连续的显示画面均为亮面且显示屏的当前亮度为系统设置亮度时，降低显示屏的当前亮度，其中，M≥2，M为整数。 [0166]　 进一步地，该调整亮度单元83还可以包括： [0167]　 确定单元833，用于在判断连续的M个显示画面不为亮面之后，调整显示屏的当前亮度至所述系统设置亮度之前，确定最近显示的N个连续的显示画面均为暗面，其中，N≥2，N为整数； [0168]　 第四调整子单元834，用于当最近显示的M个连续的显示画面不是均为亮面且显示屏的当前亮度不是系统设置亮度时，调整显示屏的当前亮度至所述系统设置亮度。 [0169]　 实施例七提供的显示屏亮度的控制装置，通过先判断多个连续的显示画面是否为亮面，再判断多个连续的显示画面是否为暗面，然后分别根据不同的判断结果来调整显示屏的亮度。实际上，作为本发明的另一实施例，也可以先判断多个连续的显示画面是否为暗面，再判断多个连续的显示画面是否为亮面，然后分别根据不同的判断结果来调整显示屏的亮度。具体参见实施例八。 [0170]　 实施例八 [0171]　 参见图9，实施例八提供的显示屏亮度的控制装置包括： [0172]　 第一判断单元91，用于判断显示屏是否处于画面显示状态； [0173]　 获取单元92，用于当显示屏处于画面显示状态时，获取显示画面对应的亮度； [0174]　 调整单元93，用于根据所述显示画面的亮度，调整显示屏亮度。 [0175]　 在本发明提供的控制装置中，所述获取单元92包括用于获取多个连续显示画面对应的亮度的子单元。 [0176]　 所述调整单元93具体包括： [0177]　 第三判断子单元931，用于判断最近显示的K个连续的显示画面是否均为暗面； [0178]　 第五调整子单元932，用于当最近显示的K个连续的显示画面均为暗面且显示屏的当前亮度不是系统设置亮度时，调整显示屏的当前亮度至系统设置亮度，其中，K≥2，K为整数。 [0179]　 进一步地，所述调整单元93还可以包括： [0180]　 第四判断子单元933，用于当最近显示的K个连续的显示画面不是均为暗面时，判断连续的H个显示画面是否均为亮面；其中，H≥K，H为整数； [0181]　 此时，所述调整亮度单元93还可以包括： [0182]　 第六调整子单元934，用于当最近显示的H个连续的显示画面均为亮面且显示屏的当前亮度为系统设置亮度时，降低所述显示屏的当前亮度。 [0183]　 需要说明的是，上述实施例五至实施例八所述的显示屏亮度的控制装置，适用于所有带有显示屏的显示设备。这些显示设备包括电视、电脑、笔记本、手机等。尤其适用于像手机、笔记本、iPad之类的移动设备。因为，在显示画面尤其是在播放视频时会消耗移动设备大量的电量，所以很有必要节省移动设备显示所需的电量。</t>
  </si>
  <si>
    <t>因而这种基于显示画面的亮度来控制显示屏亮度的方法，在不影响正常使用的情况下，有利于降低显示屏由于显示所消耗的电量。</t>
  </si>
  <si>
    <t>3.14</t>
  </si>
  <si>
    <t>JP2001034255A |
CN103680371A |
CN102232290A |
CN101354869A |
CN1855218A |
CN1798395A |
US20130120330A1 |
US20120182275A1 |
US20110001737A1</t>
  </si>
  <si>
    <t>CN106658691B |
CN105827926B |
WO2018161521 |
CN106658691A |
CN106205553A |
CN105827926A |
US10360833B2</t>
  </si>
  <si>
    <t>2.21</t>
  </si>
  <si>
    <t>CN104064163B</t>
  </si>
  <si>
    <t>亮度调整 |
屏幕亮度 |
haplogroup |
亮度控制 |
最大亮度 |
亮度值 |
显示屏亮度 |
环境亮度 |
调整亮度 |
像素点 |
调整子 |
rgb数据</t>
  </si>
  <si>
    <t>获取显示 |
显示状态 |
正常显示 |
显示画面 |
显示设备 |
画面显示 |
画面 |
显示控制 |
自动调整显示屏 |
视频画面 |
显示屏 |
播放视频 |
调整显示屏亮度</t>
  </si>
  <si>
    <t>调整单元 |
判断单元 |
子单元 |
系统设置 |
控制方法</t>
  </si>
  <si>
    <t>亮面 |
暗面</t>
  </si>
  <si>
    <t>4  2014.09.24 公开 公开
2014.10.22 实质审查的生效 实质审查的生效
IPC(主分类):G09G   5/10
申请日:20140624
2017.09.01 授权 授权
2020.02.07 专利权人的姓名或者名称、地址的变更 专利权人的姓名或者名称、地址的变更
号牌文件类型代码=1602
号牌文件序号=10182700350881
IPC(主分类)=G09G   5/10
变更事项=专利权人
变更前=中科创达软件股份有限公司
变更后=中科创达软件股份有限公司
变更事项=地址
变更前=100191 北京市海淀区龙翔路甲1号泰翔商务楼4层401-409
变更后=100083 北京市海淀区清华东路9号创达大厦1层101-105室（东升地区）</t>
  </si>
  <si>
    <t>CN201410314798.7</t>
  </si>
  <si>
    <t>一种控制多媒体播放的方法及装置</t>
  </si>
  <si>
    <t>本发明公开了一种控制多媒体播放的方法，应用于操作系统层面，以实现无需用户设置，在用户进入睡眠时自动控制多媒体播放状态以适应用户的睡眠状态的目的。例如，该方法可以包括：判断所述终端是否存在多媒体处于播放状态；如果是，且所述终端的运行状态符合预设睡眠条件，则采用预设睡眠模式控制所述多媒体的播放状态。另外，本发明还公开了一种配置于操作系统层面的控制多媒体播放的装置。</t>
  </si>
  <si>
    <t>一种控制多媒体播放的方法，其特征在于，应用于终端的操作系统层面，所述方法包括： 　　判断所述终端是否存在多媒体处于播放状态； 　　如果是，且所述终端的运行状态符合预设睡眠条件，则采用预设睡眠模式控制所述多媒体的播放状态。</t>
  </si>
  <si>
    <t>贾雪涛 |
耿增强</t>
  </si>
  <si>
    <t>贾雪涛</t>
  </si>
  <si>
    <t>2014/07/03</t>
  </si>
  <si>
    <t>2014/09/17</t>
  </si>
  <si>
    <t>　 随着智能终端如智能手机的普及，很多人都有睡前使用多媒体播放软件(如音频、视频播放软件)看电影或听音乐的习惯，但是有时候不知不觉睡着了却忘记关闭这些多媒体播放软件，导致影响睡眠质量，且浪费终端资源。&lt;br/&gt;　 为了解决这一问题，目前已经有一些多媒体播放软件提供了定时关闭的功能。用户可以使用多媒体播放软件提供的界面设置定时关闭的时间。设置了定时关闭时间的多媒体播放软件内部启动一个定时器，当时间到后，软件自行退出。&lt;br/&gt;　 但是，由于需要用户手动对多媒体播放软件的定时关闭功能进行设置才能生效，如果用户忘记设置，则还会存在上面提到的问题。</t>
  </si>
  <si>
    <t>　 本发明涉及多媒体应用领域，特别涉及一种控制多媒体播放的方法及装置。</t>
  </si>
  <si>
    <t>[0014]　 例如，参见图1，为本发明实施例提供的应用于终端的操作系统层面的一种控制多媒体播放的方法流程示意图。如图1所示，该方法可以包括： [0015]　 S110、在操作系统层面判断所述终端是否存在多媒体处于播放状态。 [0016]　 需要说明的是，本发明实施例所述的多媒体具体为哪一种并不进行限制，例如，可以是音频或者视频。例如，如果运行于终端的操作系统为Android操作系统，可以通过调用系统接口AudioManager.isMusicActive()来判断终端当前是否有音频在播放。 [0017]　 S120、如果是，且所述终端的运行状态符合预设睡眠条件，则采用预设睡眠模式控制所述多媒体的播放状态。 [0018]　 需要说明的是，本发明实施例中所述预设睡眠条件可以根据实际实施需要进行设置，对此本发明不限制。例如，本发明实施例可以通过进行以下两个判断中的任一个或全部来判断终端的运行状态是否符合预设睡眠条件。其中，以下两个判断步骤可以在判断所述终端是否存在多媒体处于播放状态之前，之后，或同时执行，对此本发明不进行限制。上述两个判断可以包括： [0019]　 判断之一，可以判断所述终端的当前时间是否为预设睡眠时间。例如，可以调用系统接口System.currentTimeInMillions()以获取当前的系统时间，如果判定当前的系统时间为预设睡眠时间范围内，例如，预设睡眠时间范围可以为晚10点到凌晨6点。其中，预设睡眠时间范围可以根据实施需要进行设置。例如，在一些可能的实施方式中，可以提供用户设置预设睡眠时间范围的界面，由用户对预设睡眠时间范围进行设置。 [0020]　 判断之二，可以判断从所述终端最近一次接收到用户输入到目前为止的时长是否超过预设时长。例如，在一些可能的实施方式中，用户每次点击终端的按键，都会触发系统的方法InputDispatcher.dispatchEventToCurrentInputTargetsLocked向应用发出按键被按下的通知。因此，可以响应于接收到按键被按下的通知，记录下每次按键被按下的时间。对距离最近一次记录的按键被按下的时间是否超过预设时长进行判断。 [0021]　 在一些实施方式中，如果所述终端的当前时间为预设睡眠时间，则可以确定所述终端的运行状态符合预设睡眠条件。 [0022]　 在另一些实施方式中，如果从所述终端最近一次接收到用户输入到目前为止的时长超过预设时长，则确定所述终端的运行状态符合预设睡眠条件。 [0023]　 在又一些可能的实施方式中，如果所述终端的当前时间为预设睡眠时间且从所述终端最近一次接收到用户输入到目前为止的时长超过预设时长，则确定所述终端的运行状态符合预设睡眠条件。 [0024]　 本发明实施例中的睡眠模式可以包括适于在睡眠状态下针对多媒体的任意控制流程。例如，所述采用预设睡眠模式控制多媒体的播放状态可以包括：关闭所述多媒体，或者，对所述多媒体进行静音处理，等等。 [0025]　 为了更好的用户体验，在一些可能的实施方式中，还在进行了静音或者关闭多媒体操作之后，对用户进行了提示，以使用户可以有机会恢复多媒体的播放。例如，在对所述多媒体进行静音处理或者关闭多媒体之前，还可以包括：记录所述多媒体的播放音量。在对所述多媒体进行静音处理之后，还可以包括：弹出警告框，以及从所述警告框弹出开始计时；如果在计时的时长超过预设时长时还未接收到用户关闭警告框所触发的消息，保持所述多媒体的静音状态；如果在计时的时长未超过预设时长时接收到用户关闭警告框所触发的消息，将所述多媒体从静音恢复到记录的播放音量。 [0026]　 需要说明的是，应用于操作系统层面的本发明实施例提供的方法可以是一个系统服务，也可以是一个守护进程。例如，在智能终端如手机启动后，操作系统在后台会自动启动应用了本发明实施例提供的方法的系统服务。服务(Service)是Android中的组件之一，是在系统启动后自动在后台运行执行操作的应用组件。 [0027]　 由于本发明实施例提供的方法应用于终端的操作系统层面，因此，可以在系统启动后自动在后台开始处理流程，包括，实时判断所述终端是否存在多媒体处于播放状态，当判断为是且所述终端的运行状态符合预设睡眠条件时，采用预设睡眠模式控制所述多媒体的播放状态，从而实现无需用户设置，在用户进入睡眠时自动控制多媒体播放状态以适应用户的睡眠状态的目的。 [0028]　 与所述控制多媒体播放的方法相对应的，本发明实施例还提供了一种控制多媒体播放的装置。例如，参见图2，为本发明实施例提供的配置于操作系统层面的控制多媒体播放的装置结构示意图。如图所示，该装置可以包括： [0029]　 第一判断单元210，可以用于判断所述终端是否存在多媒体处于播放状态；控制单元220，可以用于如果所述第一判断单元判断为是，且所述终端的运行状态符合预设睡眠条件，则采用预设睡眠模式控制所述多媒体的播放状态。 [0030]　 需要说明的是，配置于操作系统层面的本发明实施例提供的装置可以配置于系统服务模块，也可以配置于守护进程模块。由于本发明实施例提供的装置配置于终端的操作系统层面，因此，可以在系统启动后自动开始处理流程，因此，无需用户设置，在用户进入睡眠时自动控制多媒体播放状态以适应用户的睡眠状态的目的。 [0031]　 在一些可能的实施方式中，该装置还可以包括以下两个判断单元中的任一个或全部：第二判断单元230，可以用于判断所述终端的当前时间是否为预设睡眠时间；第三判断单元240，可以用于判断从所述终端最近一次接收到用户输入到目前为止的时长是否超过预设时长。在该实施方式中，所述控制单元220，还可以用于如果所述第二判断单元230判断出所述终端的当前时间为预设睡眠时间，则确定所述终端的运行状态符合预设睡眠条件。或者，所述控制单元220，还可以用于如果所述第三判断单元240判断出从所述终端最近一次接收到用户输入到目前为止的时长超过预设时长，则确定所述终端的运行状态符合预设睡眠条件。或者，所述控制单元220，还可以用于如果所述第二判断单元230判断出所述终端的当前时间为预设睡眠时间，且所述第三判断单元240判断出从所述终端最近一次接收到用户输入到目前为止的时长超过预设时长，则确定所述终端的运行状态符合预设睡眠条件。 [0032]　 在另一些可能的实施方式中，所述控制单元220，具体可以用于如果所述第一判断单元210判断为是，且所述终端的运行状态符合预设睡眠条件，则对所述多媒体进行静音处理。 [0033]　 在又一些可能的实施方式中，该装置还可以包括：记录单元250，可以用于在所述控制单元220对所述多媒体进行静音处理之前，记录所述多媒体的播放音量；警告框弹出单元251，可以用于在所述控制单元对所述多媒体进行静音处理之后，弹出警告框，以及从所述警告框弹出开始计时；所述控制单元220，还可以用于如果在计时的时长超过预设时长时还未接收到用户关闭警告框所触发的消息，保持所述多媒体的静音状态；如果在计时的时长未超过预设时长时接收到用户关闭警告框所触发的消息，将所述多媒体从静音恢复到记录的播放音量。 [0034]　 需要注意的是，第二判断单元230、第三判断单元240、记录单元250、警告框弹出单元251在图2中用虚线绘制，以表示这些单元不是本发明的必要单元。 [0037]　 本说明书中的各个实施例均采用递进的方式描述，各个实施例之间相同相似的部分互相参见即可，每个实施例重点说明的都是与其他实施例的不同之处。尤其，对于系统实施例而言，由于其基本相似于方法实施例，所以描述的比较简单，相关之处参见方法实施例的部分说明即可。 [0041]　 以上所述仅为本发明的较佳实施例而已，并非用于限定本发明的保护范围。凡在本发明的精神和原则之内所作的任何修改、等同替换、改进等，均包含在本发明的保护范围内。</t>
  </si>
  <si>
    <t>另外，本发明还公开了一种配置于操作系统层面的控制多媒体播放的装置。</t>
  </si>
  <si>
    <t>CN103596107A |
CN103458120A |
CN103019107A |
CN102065350A |
CN1900860A</t>
  </si>
  <si>
    <t>CN108694035B |
CN105808199B |
CN107026941B |
CN105739669B |
CN108694035A |
CN108064004A |
CN107911544A |
CN107026941A |
CN105808199A |
CN105739669A |
CN104917902A |
CN104486657A</t>
  </si>
  <si>
    <t>3.34</t>
  </si>
  <si>
    <t>播放状态 |
用户设置 |
播放音量 |
hard coded |
多媒体播放状态 |
系统时间 |
当前时间 |
睡眠时间 |
用户输入 |
判断单元 |
睡眠条件 |
接收到</t>
  </si>
  <si>
    <t>多媒体播放 |
用户体验 |
智能终端</t>
  </si>
  <si>
    <t>多媒体应用 |
视频播放软件 |
手机启动 |
多媒体播放软件 |
系统服务 |
启动操作系统 |
守护进程 |
操作系统层面 |
弹出警告</t>
  </si>
  <si>
    <t>ecb数据 |
睡眠状态 |
系统启动 |
自动启动 |
触发系统 |
运行状态 |
睡眠模式控制 |
控制单元</t>
  </si>
  <si>
    <t>3  2014.09.17 公开 公开
2014.10.22 实质审查的生效 实质审查的生效
IPC(主分类):G06F   9/48
申请日:20140703
2019.02.01 发明专利申请公布后的驳回 发明专利申请公布后的驳回
IPC(主分类):G06F   9/48
申请公布日:20140917</t>
  </si>
  <si>
    <t>CN201410302710.X</t>
  </si>
  <si>
    <t>一种消息自动发送方法及装置</t>
  </si>
  <si>
    <t>本发明公开了一种消息自动发送方法及装置，其中所述方法包括：在移动终端的消息收发软件中预设消息的内容、所述消息的接收者和所述消息的触发坐标范围值；通过所述移动终端的定位模块实时获取所述移动终端的当前坐标值；当所述当前坐标值属于所述触发坐标范围值时，触发所述消息收发软件的发送指令，以发送所述消息至所述接收者。由于通过本申请，可以以消息发送者的当前位置为触发条件来发送消息，所以可以有效地避免定时发送软件所带来的由于消息发送者不能按时到达目的地所造成的消息接收方无法适时的接收到消息的问题。</t>
  </si>
  <si>
    <t>一种消息自动发送方法，其特征在于，包括： 　　在移动终端的消息收发软件中预设消息的内容、所述消息的接收者和所述消息的触发坐标范围值；所述触发坐标范围值为预设区域内的坐标范围值； 　　通过所述移动终端的定位模块实时获取所述移动终端的当前坐标值； 　　当所述当前坐标值属于所述触发坐标范围值时，触发所述消息收发软件的发送指令，以发送所述消息至所述接收者。</t>
  </si>
  <si>
    <t>曹素云 |
刘喜重</t>
  </si>
  <si>
    <t>H04W  4/14|H04L 12/58</t>
  </si>
  <si>
    <t>　 随着科技的进步和生活节奏的加快，人们之间的交流也呈现多样化；其中，移动终端的应用也随着人们的需求而不断地出现新产品；具体的，在除了通过手机进行语音通讯之外，通过短信息、微信或腾讯手机QQ等消息收发软件进行互相聊天也是目前移动终端中比较常见的交流方式。&lt;br/&gt;　 现有技术中，消息收发软件的消息发送方式一般为，发送方编写好消息内容并确定好接收方后，触发发送指令，然后由消息收发软件将消息发送至接收方。&lt;br/&gt;　 在一些场景中，存在希望消息的接收方可以在预定的情况下来接收消息的需求，比如，为了使短信的接收方可以适时的到达与消息的发送方会面地点，需要消息发送方发送消息告知消息接收方；在消息的发送方到达会面地点的时间较长的情况下，如果消息发送方较早的发送短信就可能会造成消息的接收方对到达会面地点的时间点无法准确判断，从而造成时间的浪费；如果消息发送方计划等待选择合适的时间再发送消息，那么就很可能由于消息发送方忘记发送消息而使接收方无法获知消息内容。&lt;br/&gt;　 为了解决消息接收方无法适时的接收到消息的问题，现有技术中有一种消息发送方式为通过定时发送消息的方式，通过延迟消息的发送来达到解决上述问题的目的。&lt;br/&gt;　 发明人经过研究发现，现有技术中定时发送消息的方式至少存在以下缺陷：当消息发送方无法按预定时间到达预定会面地点时，会使消息的接收方对到达会面地点的时间发生误判，无法适时的与消息的发送方会面。</t>
  </si>
  <si>
    <t>　 本发明涉及通讯领域，特别是涉及一种消息自动发送方法及装置。</t>
  </si>
  <si>
    <t>[0038]　 为了能够解决现有技术中由于消息发送者不能按时到达目的地所造成的消息接收方无法适时的接收到消息的问题，在本申请中提供了一种消息自动发送方法，如图1所示，包括步骤： [0039]　 S11、在移动终端的消息收发软件中预设消息的内容、消息的接收者和消息的触发坐标范围值；所述触发坐标范围值为预设区域内的坐标范围值； [0040]　 在本申请中，移动终端可以是包括有定位模块的手机或平板电脑等；消息收发软件可以是手机中的短消息软件模块，或是，目前常用的微信软件或QQ软件等通讯软件；而定位模块具体可以使全球定位系统，即一般移动终端中都会设有的GPS。 [0041]　 通过在上述消息收发软件中预先输入消息的内容，确定好消息的接收者，然后再确定好触发坐标范围值；本申请中的触发坐标范围值是指消息发送者发送消息时的所在的预设区域内的坐标值范围，比如，消息发送者希望在到达某一目标地址时自动发送位置，那么，即可将这一目标地址的预设区域内的坐标值范围值作为触发坐标范围值。比如，可以在消息发送软件中输入消息内容：我快到公司了，请帮忙倒杯咖啡！”；然后确定消息接收者为“李助理”。在实际应用中，可以通过输入目标地址，然后通过定位模块生成该目标地址的坐标值的方式来生成触发坐标范围值。比如，输入的目的地址为“北京市海淀区龙翔路甲1号”，通过GPS定位，可以获取该目的地址的具体位置坐标，这样即可将该位置坐标作为触发坐标范围值。在实际应中，设定触发坐标范围值的具体方式可以是以目标地址为中心，将预设半径值内的圆形区域内的坐标值设为所述触发坐标范围值。比如，可以是在通过GPS定位获取一个确定的坐标值后，以该坐标值为圆心，预设一个半径值，从而构成一个圆形范围。 [0042]　 S12、通过移动终端的定位模块实时获取移动终端的当前坐标值； [0043]　 在设置好消息的内容、消息的接收者和消息的触发坐标范围值后，并不会立刻发送该消息，而是需要等到消息发送者到达设定的预设区域内时才发送消息，由于消息发送者与其携带的移动终端的位置是相同的，为此通过移动终端的定位模块实时获取移动终端的当前坐标值，即可得知消息发送者是否已经到达预设区域内。 [0044]　 S13、当所述当前坐标值属于所述触发坐标范围值时，触发所述消息收发软件的发送指令，以发送所述消息至所述接收者。 [0045]　 当消息发送者携带的移动终端到达预设区域内时，该移动终端的定位模块所获取的当前坐标值就会落入预设的触发坐标范围值内，此时，正是消息发送者希望发送消息的时刻，为此，本申请以当前坐标值属于触发坐标范围值为触发条件，触发消息发送软件来发送消息，从而使消息发送者可以适时的接收到消息。 [0046]　 比如，当消息发送者预设了消息内容为：我快到公司了，请帮忙倒杯咖啡！”；确定了消息接收者为“李助理”以及触发坐标范围值对应的目的地址为“北京市海淀区龙翔路甲1号”后，无论消息发送者何时到达该目的地址，都会及时的自动通知“李助理”来适时的为消息发送者按照消息的指示来处理相应事务。 [0047]　 综上所述，在本申请中，由于消息的发送不再是简单的设定消息的发送时间，所以在不需要消息发送者时时记得按时发送消息的情况下，可以在消息发送者的到达预设区域内时即可自动的发送消息至预定的消息接收者，从而有效地避免现有技术中定时发送方式所带来的，由于消息发送者不能按时到达目的地所造成的消息接收方无法适时的接收到消息的问题。 [0048]　 在本申请的另一面，还提供了一种消息自动发送装置，如图2所示，包括： [0049]　 预发送模块01，用于在移动终端的消息收发软件11中预设消息的内容、消息的接收者和所述消息的触发坐标范围值；所述触发坐标范围值为预设区域内的坐标范围值；定位模块02，用于实时获取所述移动终端的当前坐标值；发送指令触发模块03，用于当当前坐标值等于触发坐标范围值时，触发消息收发软件11的发送指令，以发送消息至所述接收者。 [0050]　 在本申请中，移动终端可以是包括有定位模块02的手机或平板电脑等；消息收发软件11可以是手机中的短消息软件模块，或是，目前常用的微信软件或QQ软件等通讯软件；而定位模块02具体可以使全球定位系统，即一般移动终端中都会设有的GPS。 [0051]　 通过预发送模块01，在上述消息收发软件11中预先输入消息的内容，确定好消息的接收者，然后再确定好触发坐标范围值；本申请中的触发坐标范围值是指消息发送者发送消息时的所在预设区域内的坐标值范围值的坐标值，比如，消息发送者希望在到达某一目标地址时自动发送位置，那么，即可将这一目标地址的预设区域内的坐标值范围值作为触发坐标范围值。 [0052]　 比如，可以通过预发送模块01在消息发送软件中输入消息内容：我快到公司了，请帮忙倒杯咖啡！”；然后确定消息接收者为“李助理”。在实际应用中，可以通过输入目标地址，然后通过定位模块生成该目标地址的坐标值的方式来生成触发坐标范围值。比如，输入的目的地址为“北京市海淀区龙翔路甲1号”，通过GPS定位，可以获取该目的地址的具体位置坐标，这样即可将该位置坐标作为触发坐标范围值。在实际应中，设定触发坐标范围值的具体方式可以是通过范围值设定单元，以目标地址为中心将预设半径值内的圆形区域内的坐标值设为所述触发坐标范围值。比如，可以是在通过GPS定位获取一个确定的坐标值后，以该坐标值为圆心，预设一个半径值，从而构成一个圆形范围。 [0053]　 在设置好消息的内容、消息的接收者和消息的触发坐标范围值后，并不会立刻发送该消息，而是需要等到消息发送者到达设定的目标位置(即，预设区域内)时才发送消息，由于消息发送者与其携带的移动终端的位置是相同的，为此通过移动终端的定位模块02实时获取移动终端的当前坐标值，即可得知消息发送者是否已经到达目标位置。 [0054]　 当消息发送者携带的移动终端到达目的位置时，该移动终端的定位模块02所获取的当前坐标值就会落入预设的触发坐标范围值内，此时，正是消息发送者希望发送消息的时刻，为此，本申请以当前坐标值属于触发坐标范围值为触发条件，触发消息发送软件来发送消息，从而使消息发送者可以适时的接收到消息。 [0055]　 比如，当消息发送者预设了消息内容为：我快到公司了，请帮忙倒杯咖啡！”；确定了消息接收者为“李助理”以及触发坐标范围值对应的目的地址为“北京市海淀区龙翔路甲1号”后，无论消息发送者何时到达该目的地址，都会及时的自动通知“李助理”来适时的为消息发送者按照消息的指示来处理相应事务。 [0056]　 综上所述，在本申请中，由于消息的发送不再是简单的设定消息的发送时间，所以在不需要消息发送者时时记得按时发送消息的情况下，可以在消息发送者的到达预设区域内时，即可自动的发送消息至预定的消息接收者，从而有效地避免现有技术中定时发送方式所带来的，由于消息发送者不能按时到达目的地所造成的消息接收方无法适时的接收到消息的问题。 [0057]　 本说明书中各个实施例采用递进的方式描述，每个实施例重点说明的都是与其他实施例的不同之处，各个实施例之间相同相似部分互相参见即可。对于实施例提供的装置而言，由于其与实施例提供的方法相对应，所以描述的比较简单，相关之处参见方法部分说明即可。</t>
  </si>
  <si>
    <t>由于通过本申请，可以以消息发送者的当前位置为触发条件来发送消息，所以可以有效地避免定时发送软件所带来的由于消息发送者不能按时到达目的地所造成的消息接收方无法适时的接收到消息的问题。</t>
  </si>
  <si>
    <t>CN106547731B |
WO2020015462A1 |
CN109151167A |
CN106547731A |
CN104811905A |
CN104457778A</t>
  </si>
  <si>
    <t>1.82</t>
  </si>
  <si>
    <t>短消息 |
消息内容 |
发送消息 |
消息自动 |
触发消息 |
消息接收方 |
接收消息 |
hard dry |
告知消息 |
消息发送方式 |
消息接收者 |
消息收发 |
graded exercise |
目标地址 |
发送装置</t>
  </si>
  <si>
    <t>短信息 |
自动发送 |
发送短信 |
qq软件 |
移动终端 |
定时发送 |
接收到 |
触发条件</t>
  </si>
  <si>
    <t>触发坐标 |
hapten synthesis |
hapten conjugate |
坐标范围 |
圆形区域 |
坐标值</t>
  </si>
  <si>
    <t>发送指令 |
全球定位系统 |
定位模块</t>
  </si>
  <si>
    <t>3  2014.09.17 公开 公开
2014.10.22 实质审查的生效 实质审查的生效
IPC(主分类):H04W   4/14
申请日:20140627
2018.07.20 发明专利申请公布后的驳回 发明专利申请公布后的驳回
IPC(主分类):H04W   4/14
申请公布日:20140917</t>
  </si>
  <si>
    <t>CN201410287681.4</t>
  </si>
  <si>
    <t>基于Android系统的资源处理方法、装置和设备</t>
  </si>
  <si>
    <t>本发明提供了一种基于Android系统的资源处理方法、装置及设备，该方法包括：响应于Android系统的用户级进程init进程的启动，将Android系统的部分资源加载到内核缓冲区；响应于Android系统的zygote进程及其孵化的子进程的启动，从内核缓冲区中加载所述Android系统的部分资源。该装置包括：第一加载模块，用于将所述Android系统的部分资源加载到内核缓冲区；第二加载模块，用于从所述内核缓冲区中加载所述Android系统的部分资源。采用本发明的方法、装置或设备，可以提升Android系统的开机启动速度，从而也能够提升用户的使用体验。</t>
  </si>
  <si>
    <t>一种基于Android系统的资源处理方法，其特征在于，包括： 　　响应于Android系统的用户级进程init进程的启动，将所述Android系统的部分资源加载到内核缓冲区； 　　响应于Android系统的zygote进程及其孵化的子进程的启动，从所述内核缓冲区中加载所述Android系统的部分资源。</t>
  </si>
  <si>
    <t>一种基于Android系统的资源处理方法，其特征在于，包括： 　　响应于Android系统的用户级进程init进程的启动，将所述Android系统的部分资源加载到内核缓冲区； 　　响应于Android系统的zygote进程及其孵化的子进程的启动，从所述内核缓冲区中加载所述Android系统的部分资源；所述部分资源包括：用户定制资源或默认资源；所述用户定制资源是用户设置的需要加载到内核缓冲区的资源，所述用户定制资源包括：android dalvik动态链接库、android framework安卓框架相关jar包以及dex文件、各个设备厂商预置的APK包以及dex文件、以及程序资源；所述默认资源为上一次Android系统启动时加载到内核缓冲区的系统资源； 　　其中，在所述部分资源为用户定制资源的情况下，所述将所述Android系统的部分资源加载到内核缓冲区，包括： 　　参考所述用户定制资源的文件存储路径获取到定制文件列表； 　　从所述定制文件列表中获取Android系统的用户定制资源。</t>
  </si>
  <si>
    <t>2018/05/18</t>
  </si>
  <si>
    <t>　 Android(安卓)系统是Google(谷歌)公司开发的基于Linux的开源移动操作平台，该平台由操作系统、中间件、用户界面和应用软件组成。目前Android系统主要应用在手机、平板电脑、电视机等智能设备上。&lt;br/&gt;　 随着科技的发展，Android在移动设备上的应用日趋广泛，用户对其要求也越来越高。但是发明人在研究过程中发现，作为目前最为流行的移动设备操作系统之一，Android系统相对比较慢的开机速度一直困扰着用户。！</t>
  </si>
  <si>
    <t>　 本申请涉及智能移动终端领域，特别涉及一种基于Android系统的资源处理方法、装置及设备。</t>
  </si>
  <si>
    <t>[0030]　 参考图1，示出了本申请一种基于Android系统的资源处理方法实施例1的流程图，可以包括以下步骤： [0031]　 步骤101：响应于Android系统的用户级进程init进程的启动，将所述Android系统的部分资源加载到内核缓冲区。 [0032]　 在本实施例中，当Android系统的init进程启动的时候，就会开始将Android系统的一部分资源先加载到内核缓冲区。其中，init进程是用户级进程，是操作系统内核进入文件系统后第一个运行的进程。 [0033]　 在不同的实施方式中，该部分资源可以是用户定制资源，也可以是默认资源。例如，当用户已经采用本实施例的方法对资源进行处理后，下一次再启动Android系统时，则默认加载上一次Android系统启动时加载到内核缓冲区(kernel cache)的系统资源，因此，默认资源可以为上一次Android系统启动时加载到内核缓冲区的系统资源。 [0034]　 用户定制资源则是用户设置的需要加载到内核缓冲区的那些资源。例如，在生产Android系统的智能手机时，就将步骤101中的部分资源设置好并集成在智能手机中。而在所述部分资源为用户定制资源的情况下，将所述Android系统的部分资源加载到内核缓冲区的步骤，具体可以包括： [0035]　 步骤A1：参考所述用户定制资源的文件存储路径获取到定制文件列表。 [0036]　 在本实施例中，用户定制资源存储在定制文件列表中，因此首先需要获取到用户定制资源的文件存储路径并找到定制文件列表。其中，用户定制资源的存储路径一般为系统(system)分区下的目录和data(数据)分区目录，但是不同的设备可能存在差异，因此，需要依据设备的文件存储路径来获取到定制文件列表。 [0037]　 可以理解的是，具体用户在定制资源的时候，可以由设备厂商分析android定制系统所需I/O block的资源(包含so、apk安装包等)，并根据分析结果确定用户定制资源都有哪些，并将其存放在定制文件列表中，以及将定制文件列表存储在预留的磁盘空间中。一般情况下，用户定制资源例如可以包括：android dalvik动态链接库、android framework安卓框架相关jar包以及dex文件、各个设备厂商预置的APK包以及dex文件。当然，用户定制资源也可以包括程序资源，例如开机启动程序运行所需要的资源文件等。 [0038]　 步骤A2：从所述定制文件列表中获取Android系统的用户定制资源。 [0039]　 再从定制文件列表中获取到用户定制资源的内容。 [0040]　 接着返回步骤102：响应于Android系统的zygote进程及其孵化的子进程的启动，从所述内核缓冲区中加载所述Android系统的部分资源。 [0041]　 在Android系统的zygote进程及其孵化的子进程的启动时，再从内核缓冲区中直接加载Android系统的部分资源，因为这部分资源已经在init进程启动的时候加载到内核缓冲区了，因此现在直接从内核缓冲区中加在这部分资源就会速度更快的实现。 [0042]　 采用本发明实施例，利用Android系统启动时前期和中后期负载不均衡的特点，在Android系统启动前期即启动init进程的时候就将部分资源先加载到内核缓冲区，并在Android系统启动中后期即zygote进程及其孵化的子进程启动时，再直接从内核缓冲区加在这部分资源，相对于现有技术来讲，不仅平衡了Android系统的前期和中后期的负载，同时也因为从内核缓冲区直接加在了一部分资源而使得Android系统的启动速度更快，进而也能够提升用户使用Android系统的体验。 [0044]　 与上述本申请一种基于Android系统的资源处理方法实施例所提供的方法相对应，参见图2，本申请还提供了一种基于Android系统的资源处理装置实施例，在本实施例中，可以包括： [0045]　 第一加载模块201，用于响应于Android系统的用户级进程init进程的启动，将所述Android系统的部分资源加载到内核缓冲区。 [0046]　 所述部分资源包括：用户定制资源或默认资源。所述默认资源为：上一次Android系统启动时加载到内核缓冲区的系统资源。 [0047]　 在所述部分资源为用户定制资源的情况下，所述第一加载模块201，具体可以包括： [0048]　 第一获取子模块，用于参考所述用户定制资源的文件存储路径获取到定制文件列表；以及，第二获取子模块，用于从所述定制文件列表中获取Android系统的用户定制资源。 [0049]　 第二加载模块202，用于响应于Android系统的zygote进程及其孵化的子进程的启动，从所述内核缓冲区中加载所述Android系统的部分资源。 [0050]　 可以理解的是，基于Android系统的资源处理装置的实现代码可以在android系统init脚本中加入。 [0051]　 采用本发明实施例，利用Android系统启动时前期和中后期负载不均衡的特点，在Android系统启动前期即启动init进程的时候就由第一加载模块201将部分资源先加载到内核缓冲区，并在Android系统启动中后期即zygote进程及其孵化的子进程启动时，再由第二加载模块202直接从内核缓冲区加在这部分资源.相对于现有技术来讲，不仅平衡了Android系统的前期和中后期的负载，同时也因为从内核缓冲区直接加在了一部分资源而使得Android系统的启动速度更快，进而也能够提升用户使用Android系统的体验。 [0052]　 基于图1和图2的实施例，本申请还提供了一种设备，例如智能手机或者平板电脑等，在该设备的CPU上可以集成本申请中的基于Android系统的资源处理装置。 [0053]　 需要说明的是，本说明书中的各个实施例均采用递进的方式描述，每个实施例重点说明的都是与其他实施例的不同之处，各个实施例之间相同相似的部分互相参见即可。对于装置类实施例而言，由于其与方法实施例基本相似，所以描述的比较简单，相关之处参见方法实施例的部分说明即可。</t>
  </si>
  <si>
    <t>采用本发明的方法、装置或设备，可以提升Android系统的开机启动速度，从而也能够提升用户的使用体验。</t>
  </si>
  <si>
    <t>CN102012832B |
CN103810009A |
CN102830996A</t>
  </si>
  <si>
    <t>CN105302579B |
CN105487845B |
CN104461643B |
CN104376256B |
WO2021097683A1 |
CN106648773A |
CN105487845A |
CN105302579A |
CN104461643A |
CN104376256A</t>
  </si>
  <si>
    <t>6.24</t>
  </si>
  <si>
    <t>CN104050001B</t>
  </si>
  <si>
    <t>动态链接库 |
子进程 |
资源文件 |
加载模块 |
定制文件 |
进入文件系统 |
dex文件 |
文件列表 |
磁盘空间 |
存储路径 |
文件存储 |
资源处理 |
multi-touch operation |
定制资源 |
子模块 |
缓冲区</t>
  </si>
  <si>
    <t>操作系统内核 |
程序运行 |
开机启动</t>
  </si>
  <si>
    <t>linux |
android系统 |
操作系统 |
应用软件 |
移动设备操作系统 |
软件工具 |
用户定制</t>
  </si>
  <si>
    <t>资源加载 |
init进程 |
zygote |
程序资源 |
文件存储路径 |
路径获取</t>
  </si>
  <si>
    <t>4  2014.09.17 公开 公开
2014.10.22 实质审查的生效 实质审查的生效
IPC(主分类):G06F   9/445
申请日:20140624
2018.05.18 授权 授权
2020.02.11 专利权人的姓名或者名称、地址的变更 专利权人的姓名或者名称、地址的变更
号牌文件类型代码=1602
号牌文件序号=10182700449727
IPC(主分类)=G06F   9/445
变更事项=专利权人
变更前=中科创达软件股份有限公司
变更后=中科创达软件股份有限公司
变更事项=地址
变更前=100191 北京市海淀区龙翔路甲1号泰翔商务楼4层401-409
变更后=100083 北京市海淀区清华东路9号创达大厦1层101-105室（东升地区）</t>
  </si>
  <si>
    <t>北京集佳知识产权代理有限公司; 任苏亚;王宝筠</t>
  </si>
  <si>
    <t>CN201410276977.6</t>
  </si>
  <si>
    <t>一种Android系统中升级包的处理方法、装置和设备</t>
  </si>
  <si>
    <t>本申请提供了一种Android系统中升级包的处理方法、装置和设备，该方法包括：获取当前Android系统的空中下载技术OTA包和目标Target包；判断所述OTA包和目标Target包是否满足合并条件，如果是，则将所述OTA包和目标Target包按照预设规则合并为合并包；将所述合并包上传至升级服务器。采用本申请实施例的方法、装置或设备，可以占用较少的网络资源就实现上传，从而提升了上传效率，同时也降低上传过程中的出错几率，降低升级服务器端的管理难度。</t>
  </si>
  <si>
    <t>一种Android系统中升级包的处理方法，其特征在于，包括： 　　获取当前Android系统的空中下载技术OTA包和目标Target包； 　　判断所述OTA包和目标Target包是否满足合并条件，如果是，则将所述OTA包和目标Target包按照预设规则合并为合并包； 　　将所述合并包上传至升级服务器。</t>
  </si>
  <si>
    <t>一种Android系统中升级包的处理方法，其特征在于，包括： 　　获取当前Android系统的空中下载技术OTA包和目标Target包；所述OTA包和目标Target包通过以下方式得到：利用智能设备厂商提供的BSP包以及Android系统的基本系统信息包和硬件驱动，并使用Android制作工具制作得到； 　　判断所述OTA包和目标Target包在所述当前Android系统的文件目录中是否存在，如果是，则将所述OTA包和目标Target包按照预设规则合并为合并包；所述将所述OTA包和目标Target包按照预设规则合并为合并包，包括：检测所述OTA包和目标Target包中重复的数据内容；删除所述OTA包或目标Target包中的重复的数据内容；以及，将剩余的数据内容确定为合并包； 　　将所述合并包上传至升级服务器。</t>
  </si>
  <si>
    <t>朱春雷 |
王继争 |
张巍华 |
陈伟 |
刘中洲 |
李晓萍</t>
  </si>
  <si>
    <t>G06F  9/445|H04L 29/08</t>
  </si>
  <si>
    <t>　 Android(安卓)系统是Google(谷歌)公司开发的基于Linux的开源移动操作平台，该平台由操作系统、中间件、用户界面和应用软件组成。目前Android系统主要应用在手机、平板电脑、电视机等智能设备上。一般智能设备在上市之后，渐渐会出一些Android系统的升级版本，因为任何智能设备的系统都有可能出现BUG和需要改进的地方，所以由升级版本解决这些问题。升级版本可以采用google谷歌公司开发的android系统版本制作工具和软件进行制作。一般情况下，升级可以有整个版本升级和差分升级两种方式供用户选择。&lt;br/&gt;　 其中，空中下载技术(OTA)包，就是用于用户的智能设备的整个版本升级的升级包。而差分升级需要用到差分包，就是系统的当前版本与升级版本之间差异化部分内容的软件包。差分包可以采用目标(Target)包进行制作。&lt;br/&gt;　 发明人在研究过程中发现，在将OTA包和Target包上传至升级服务器以供用户下载的过程中，由于网络情况的不稳定性，会使得上传过着中出错几率较大，并且也会占用较多的网络资源来完成上传过程，上传效率比较低。</t>
  </si>
  <si>
    <t>　 本申请涉及软件领域，特别涉及一种Android系统中升级包的处理方法、装置和设备。</t>
  </si>
  <si>
    <t>[0049]　 参考图1，示出了本申请一种Android系统中升级包的处理方法实施例的流程图，可以包括以下步骤： [0050]　 步骤101：获取当前Android系统的OTA包和Target包。 [0051]　 首先，在制作智能设备中的andriod系统版本时，可以利用智能设备厂商提供的BSP包以及andriod系统的基本系统信息包，硬件驱动等信息，并使用android制作工具制作出OTA包以及target包。在实施例中，在制作出OTA包和target包之后，首先获取到这两个包。 [0052]　 步骤102：判断所述OTA包和Target包是否满足合并条件，如果是，则进入步骤103。 [0053]　 对步骤101中获取到的OTA包和Target包判断其是否满足合并条件，例如判断OTA包和Target包是否有效，如果有效，则说明满足合并条件。具体的，因为android系统是基于文件系统的，可以在获取到OTA包和Target包之后，判断在文件系统下的文件目录中这两个包是否存在即可。 [0054]　 可以理解的是，如果这两个包不满足合并条件，即这两个包无效，则不执行后续步骤。 [0055]　 步骤103：将所述OTA包和目标Target包按照预设规则合并为合并包。 [0056]　 因为在OTA包和Target包中会有一些重复的内容，例如升级包中都会包含的android系统的基本信息等，因此，可以将OTA包和Target包中两份重复的内容删除一份。具体的，将所述OTA包和Target包按照预设规则合并为合并包，可以包括： [0057]　 步骤A1：检测所述OTA包和Target包中重复的数据内容。 [0058]　 先比对OTA包和Target包，检测出OTA包和Target包中重复的数据内容。 [0059]　 步骤A2：删除OTA包或Target包中的重复的数据内容。 [0060]　 将两份重复的数据内容选择一份进行删除。 [0061]　 步骤A3：将剩余的数据内容确定为合并包。 [0062]　 将剩余的数据内容确定为一个合并包。该合并包中包括一份OTA包和Target包重复的数据内容(记为A)，OTA包中除了重复的数据内容之外的数据(记为A1)，以及Target包中除了重复的数据内容之外的数据(记为A2)。 [0063]　 可以理解的是，为了方便升级服务器在接收到合并包之后能够区别出哪些数据内容为OTA包的，哪些数据内容为Target包的，可以在合并包的数据内容中加上标识，或者和升级服务器进行约定，等等。 [0064]　 步骤104：将所述合并包上传至升级服务器。 [0065]　 再将删除了一份重复的数据内容的合并包上传至升级服务器，例如移动终端的空中下载技术FOTA的服务器端。服务器接收到这两个包之后，其中的OTA包可以直接供用户下载进行整个系统版本的升级，而Target包就可以由升级服务器来制作出差分包，也可以供用户下载进行差分升级。 [0066]　 参考图2所示，是本申请实施例在实际应用中的应用场景的框架图。 [0067]　 在不同的实施例中，在将合并包上传至升级服务器之前，还可以包括步骤： [0068]　 步骤11：将所述合并包进行压缩。 [0069]　 则所述将所述合并包上传至升级服务器，具体可以为：将压缩后的合并包上传至升级服务器。 [0070]　 将合并包进行压缩之后再传送，就更能节省网络资源。 [0071]　 在不同的实施例中，在将合并包上传至升级服务器之前，还可以包括步骤： [0072]　 步骤22：对所述合并包进行签名。 [0073]　 则所述将所述合并包上传至升级服务器，具体可以为：将所述签名后的合并包上传至升级服务器。 [0074]　 对合并包采用签名工具进行签名之后，可以防止合并包被伪造，从而可以提升合并包的安全性。 [0075]　 采用本发明实施例，假设OTA包和Target包都是200M，那么删除重复内容后可能只有200M多一点，这样的合并包可以占用较少的网络资源就实现上传，从而提升了上传效率，同时也降低上传过程中的出错几率，降低升级服务器端的管理难度。进一步的，通过压缩或者签名的方式，还可以更大程度的节约网络资源，并且提升合并包的安全性。 [0077]　 与上述本申请一种Android系统中升级包的处理方法实施例所提供的方法相对应，参见图3，本申请还提供了Android系统中升级包的处理装置，在本实施例中，可以包括： [0078]　 获取模块301，用于获取当前Android系统的空中下载技术OTA包和目标Target包。 [0079]　 判断模块302，用于判断所述OTA包和目标Target包是否满足合并条件。 [0080]　 所述判断模块302具体可以用于：判断所述OTA包和目标Target包是否有效。 [0081]　 合并模块303，用于在所述判断模块的结果为是的情况下，将所述OTA包和目标Target包按照预设规则合并为合并包。 [0082]　 所述合并模块303具体可以包括： [0083]　 检测子模块，用于检测所述OTA包和目标Target包中重复的数据内容；删除子模块，用于删除所述OTA包或目标Target包中的重复的数据内容；以及，确定子模块，用于将剩余的数据内容确定为合并包。 [0084]　 上传模块304，用于将所述合并包上传至升级服务器。 [0085]　 在不同的实施例中，可选的，所述装置还包括： [0086]　 压缩模块305，用于将所述合并包进行压缩； [0087]　 则所述上传模块304具体可以用于：将压缩后的合并包上传至升级服务器。 [0088]　 在不同的实施例中，可选的，所述装置还包括： [0089]　 签名模块306，用于对所述合并包进行签名； [0090]　 则所述上传模块304具体可以用于：将签名后的合并包上传至升级服务器。 [0091]　 采用本发明实施例，假设OTA包和Target包都是200M，那么删除重复内容后可能只有200M多一点，这样的合并包可以占用较少的网络资源就实现上传，从而提升了上传效率，同时也降低上传过程中的出错几率，降低升级服务器端的管理难度。进一步的，通过压缩或者签名的方式，还可以更大程度的节约网络资源，并且提升合并包的安全性。 [0092]　 需要说明的是，本说明书中的各个实施例均采用递进的方式描述，每个实施例重点说明的都是与其他实施例的不同之处，各个实施例之间相同相似的部分互相参见即可。对于装置类实施例而言，由于其与方法实施例基本相似，所以描述的比较简单，相关之处参见方法实施例的部分说明即可。</t>
  </si>
  <si>
    <t>采用本申请实施例的方法、装置或设备，可以占用较少的网络资源就实现上传，从而提升了上传效率，同时也降低上传过程中的出错几率，降低升级服务器端的管理难度。</t>
  </si>
  <si>
    <t>CN103744617A |
CN103118097A |
CN102323927A |
CN101415276A</t>
  </si>
  <si>
    <t>CN106484453B |
CN104955023B |
CN106686578A |
CN106484453A |
CN104955023A</t>
  </si>
  <si>
    <t>CN104049998B</t>
  </si>
  <si>
    <t>版本升级 |
升级版本 |
android系统 |
文件系统 |
操作系统 |
网络资源 |
智能设备 |
空中下载技术 |
子模块 |
获取模块 |
数据结构 |
判断模块 |
合并条件</t>
  </si>
  <si>
    <t>升级包 |
用户下载 |
服务器端 |
应用场景 |
删除子模块</t>
  </si>
  <si>
    <t>文件目录 |
数据内容 |
fota |
差分升级 |
hard randomization |
硬件驱动 |
存储设备 |
内容删除 |
合并模块 |
压缩模块</t>
  </si>
  <si>
    <t>应用软件 |
升级服务器 |
上传模块 |
服务器接收</t>
  </si>
  <si>
    <t>4  2014.09.17 公开 公开
2014.10.22 实质审查的生效 实质审查的生效
IPC(主分类):G06F   9/445
申请日:20140619
2018.07.06 授权 授权
2020.02.07 专利权人的姓名或者名称、地址的变更 专利权人的姓名或者名称、地址的变更
号牌文件类型代码=1602
号牌文件序号=10182700237748
IPC(主分类)=H04L  29/08
变更事项=专利权人
变更前=中科创达软件股份有限公司
变更后=中科创达软件股份有限公司
变更事项=地址
变更前=100191 北京市海淀区龙翔路甲1号泰翔商务楼4层
变更后=100083 北京市海淀区清华东路9号创达大厦1层101-105室（东升地区）</t>
  </si>
  <si>
    <t>CN201410309495.6</t>
  </si>
  <si>
    <t>一种响应来电的方法及装置</t>
  </si>
  <si>
    <t>本发明公开了一种响应来电的方法以实现快速释放资源及时响应来电的目的。例如，该方法可以包括：响应于接收到由来电触发的消息，判断正在终端运行的应用是否为系统应用；如果不是，判断是否存在系统主屏幕进程；如果不存在，强行关闭所述正在终端运行的应用。另外，本发明还公开了一种响应来电的装置。</t>
  </si>
  <si>
    <t>一种响应来电的方法，其特征在于，包括： 　　响应于接收到由来电触发的消息，判断正在终端运行的应用是否为系统应用； 　　如果不是，判断是否存在系统主屏幕进程； 　　如果不存在，强行关闭所述正在终端运行的应用。</t>
  </si>
  <si>
    <t>一种响应来电的方法，其特征在于，包括： 　　响应于接收到由来电触发的消息，判断正在终端运行的应用是否为系统应用； 　　如果不是，判断是否存在系统主屏幕进程； 　　如果不存在，强行关闭所述正在终端运行的应用； 　　其中，还包括： 　　从判断出存在系统主屏幕进程开始，判断在预设时长内是否收到来电界面已显示的消息； 　　如果在预设时长内未收到来电界面已显示的消息，强行关闭所述正在终端运行的应用。</t>
  </si>
  <si>
    <t>李力军 |
夏静</t>
  </si>
  <si>
    <t>2014/07/01</t>
  </si>
  <si>
    <t>2014/09/10</t>
  </si>
  <si>
    <t>　 随着科技的发展，很多终端不仅可以接听来电，还具有独立的操作系统，可以由用户自行安装应用软件。&lt;br/&gt;　 但是，由于这种终端内存较小，通常为单核CPU、内存256M的小内存终端，当终端中运行大型应用时，会导致CPU负荷高。如果接收到来电，会启动来电界面流程。不仅启动来电界面流程会增加负载，在启动来电界面过程中还会启动将当前应用退到后台的流程，又会增加更多负载，导致来电界面显示不及时，甚至可能导致对方以为无人接听而挂掉电话。</t>
  </si>
  <si>
    <t>　 本发明涉及通讯领域，特别涉及一种响应来电的方法及装置。</t>
  </si>
  <si>
    <t>[0012]　 例如，本发明实施例可以应用于小内存的终端上，在内存资源紧张的情况下，能够在来电时或在返回系统主屏幕按钮被按下时，快速释放资源，从而能够快速反应来电，或快速回复系统主屏幕界面。当然，本发明实施例并不限于应用在小内存的终端上，在内存容量较大的终端上也可以应用。 [0013]　 例如，参见图1，为本发明实施例提供的一种响应来电的方法的流程示意图。如图所示，该方法可以包括： [0014]　 S110、响应于接收到由来电触发的消息，判断正在终端运行的应用是否为系统应用； [0015]　 S120、如果不是，判断是否存在系统主屏幕进程； [0016]　 例如，如果正在终端运行的应用是系统应用，则可以在该系统应用运行的同时，启动来电界面流程。 [0017]　 S130、如果不存在，强行关闭所述正在终端运行的应用。 [0018]　 例如，可以使用Kill(杀掉)命令，强行关闭所述正在终端运行的应用。 [0019]　 例如，正在终端运行的应用可能是系统应用，也可能是游戏应用，或者，其他为用户提供服务的应用等等。如果是系统应用，为了保证系统正常运行，本发明实施例可以不对系统应用进行强行关闭。如果不是系统应用，通过判断是否存在系统主屏幕进程判断内存资源是否紧张，如果存在系统主屏幕进程，可以确定内存资源不紧张，进而在终端运行的应用运行的同时启动来电界面流程，如果不存在系统主屏幕进程，可以确定内存资源紧张，从而强行关闭所述正在终端运行的应用以释放资源，为启动来电界面流程提供更多资源，加快来电界面显示，使用户可以及时看到来电界面以响应来电。 [0020]　 在本发明实施例一些可能的实施方式中，考虑到即使存在系统主屏幕进程，资源也可能不足以及时启动来电界面。针对这一问题，本发明实施例还对来电界面是否在一定时间内显示进行了判断，从而在判定一定时长内未显示来电界面时，强行关闭正在终端运行的应用以释放资源，为启动来电界面流程提供更多资源。可以理解的是，如果在预设时长内收到来电界面已显示的消息，则无需再强行关闭正在运行的应用。具体地，本发明实施例可以从判断出存在系统主屏幕进程开始，判断在预设时长内是否收到来电界面已显示的消息，如果在预设时长内未收到来电界面已显示的消息，强行关闭所述正在终端运行的应用。 [0021]　 需要说明的是，在该实施方式中，对如何判断预设时长内是否收到来电界面已显示的消息的具体实施方式不限。例如，在一些可能的实施方式中，可以设置计时器，在判断出存在系统主屏幕进程时，所述计时器开始计时，当计时时长未超过预设时长时收到来电界面已显示的消息时，可以确定在预设时长内收到来电界面已显示的消息，当计时时长超过预设时长时还未收到来电界面已显示的消息时，可以确定在预设时长内未收到来电界面已显示的消息。再例如，在一些可能的实施方式中，可以利用消息队列延时消息在所设置的延时时长后发出的机制，当判断出存在系统主屏幕进程时，向消息队列发送延时为预设时长的延时消息，如果接收到来电界面已显示的消息、且还未从消息队列收到所述延时消息，确定在预设时长内收到来电界面已显示的消息，将所述延时消息从所述消息队列中删除，如果接收到消息队列发送的所述延时消息，且还未接收到来电界面已显示的消息，确定在预设时长内未收到来电界面已显示的消息。 [0022]　 需要说明的是，本发明实施例可以应用于任何操作系统的终端之上。例如，在一些可能的实施方式中，本发明实施例可以应用于Android(安卓)操作系统的终端之上。具体地，可以应用于Android AMS(Android Activity Manager Service，系统服务)。AMS，是Activity管理的服务端，用于管理Activity的各种行为，控制Activity的生命周期，派发消息事件，可以用于进程间通信，等。Activity，是应用程序组件，是应用基本的页面单元，提供应用与用户交互的接口。 [0024]　 RIL层(无线接口层)接收到来电信号后，调用AMS提供的来电通知接口(例如，可以根据实施需要自行定义该来电通知接口)以向AMS发送来电的消息(例如，可以定义该消息类型为KILL_STOP_FRONT_APP)。当然，RIL层在向AMS发送KILL_STOP_FRONT_APP消息之后，可以继续向终端的来电应用上报接收到来电信号的消息，以使来电应用启动显示来电界面的流程。 [0025]　 AMS响应于接收到到RIL层发送的消息(例如，KILL_STOP_FRONT_APP消息)，判断正在终端运行的应用是否为系统应用。例如，可以通过AMS内的本地变量来判断正在终端运行的应用是否为系统应用，该本地变量可以为AMS内用于标识正在终端运行的应用是否为系统应用的本地变量。 [0026]　 如果AMS判定正在终端运行的应用不是系统应用，则进一步判断是否存在系统主屏幕进程(或称HOME进程)。 [0027]　 如果AMS判定不存在系统主屏幕进程，确定终端当前内存资源紧张，强行关闭(或称，杀掉)所述正在终端运行的应用。 [0028]　 如果AMS判定存在系统主屏幕进程，通过AMS的Handler消息机制向消息队列发送延时为预设时长的延时消息。 [0029]　 如果AMS从来电应用接收到来电界面已显示的消息(例如，可以将该消息的类型定义为CANCEL_KILL_STOP_TIMEOUT)、且还未从消息队列收到所述延时消息，确定在预设时长内收到来电界面已显示的消息，将所述延时消息从所述消息队列中删除。 [0030]　 如果AMS接收到消息队列发送的所述延时消息，且还未接收到来电界面已显示的消息，确定在预设时长内未收到来电界面已显示的消息，强行关闭所述正在终端运行的应用。 [0031]　 在本发明实施例另一些可能的实施方式中，还提供了快速恢复系统主屏幕界面的实现方式。例如，本发明实施例可以响应于返回系统主屏幕按钮(例如，HOME键)被按下，判断Launcher，即系统桌面启动器是否已运行；如果所述系统桌面启动器未运行，且正在终端运行的应用不是系统应用，则强行关闭所述正在终端运行的应用以释放资源，为启动系统主屏幕界面流程提供更多资源，加快系统主屏幕界面，即HOME界面显示，使用户可以及时看到HOME界面。 [0032]　 在本发明实施例又一些可能的实施方式中，还提供了快速响应来短信的实现方式。例如，本发明实施例可以响应于接收到由来短信触发的消息，判断正在终端运行的应用是否为系统应用；如果不是，判断是否存在系统主屏幕进程；如果不存在，强行关闭所述正在终端运行的应用。 [0033]　 与上述响应来电的方法对应的，本发明还提供了一种响应来电的装置。例如，参见图2，为本发明实施例提供的一种响应来电的装置的结构示意图。如图2所示，该装置可以包括： [0034]　 应用判断单元210，可以用于响应于接收到由来电触发的消息，判断正在终端运行的应用是否为系统应用； [0035]　 主屏幕判断单元220，可以用于如果所述应用判断单元判断出正在终端运行的应用不是系统应用，判断是否存在系统主屏幕进程； [0036]　 关闭执行单元230，可以用于如果所述主屏幕判断单元判断出不存在系统主屏幕进程，强行关闭所述正在终端运行的应用。 [0037]　 由于本发明实施例应用判断单元210在接收到由来电触发的消息时，判断正在终端运行的应用是否为系统应用，从而在不是系统应用时通过主屏幕判断单元220判断是否存在系统主屏幕进程确定内存资源是否紧张，如果存在系统主屏幕进程，可以确定内存资源不紧张，进而在终端运行的应用运行的同时启动来电界面流程，如果不存在系统主屏幕进程，可以确定内存资源紧张，从而由关闭执行单元230强行关闭所述正在终端运行的应用以释放资源，为启动来电界面流程提供更多资源，加快来电界面显示，使用户可以及时看到来电界面以响应来电。 [0038]　 在本发明实施例一些可能的实施方式中，考虑到即使存在系统主屏幕进程，资源也可能不足以及时启动来电界面。针对这一问题，本发明实施例通过的装置如图2所示还可以包括：来电显示判断单元240，可以用于从所述主屏幕判断单元判断出存在系统主屏幕进程开始，判断在预设时长内是否收到来电界面已显示的消息。关闭执行单元230，还可以用于如果所述来电显示判断单元240判断出在预设时长内未收到来电界面已显示的消息，强行关闭所述正在终端运行的应用。 [0039]　 需要说明的是，在该实施方式中，对如何判断预设时长内是否收到来电界面已显示的消息的具体实施方式不限。例如，在一些可能的实施方式中，所述来电显示判断单元240可以包括：延时消息发送子单元241，可以用于当所述主屏幕判断单元判断出存在系统主屏幕进程时，向消息队列发送延时为预设时长的延时消息。删除子单元242，可以用于如果接收到来电界面已显示的消息、且还未从消息队列收到所述延时消息，确定在预设时长内收到来电界面已显示的消息，将所述延时消息从所述消息队列中删除。来电显示判断子单元243，可以用于如果接收到消息队列发送的所述延时消息，且还未接收到来电界面已显示的消息，确定在预设时长内未收到来电界面已显示的消息。 [0041]　 在本发明实施例另一些可能的实施方式中，还提供了快速恢复系统主屏幕界面的实现方式。例如，本发明实施例提供的装置还可以包括：主键响应单元250，可以用于响应于返回系统主屏幕按钮被按下，判断系统桌面启动器是否已运行。所述关闭执行单元230，还可以用于如果所述系统桌面启动器未运行，且正在终端运行的应用不是系统应用，则强行关闭所述正在终端运行的应用。 [0042]　 在本发明实施例又一些可能的实施方式中，还提供了快速响应来短信的实现方式。例如，本发明实施例提供的装置还可以包括：短信响应单元260，可以用于响应于接收到由来短信触发的消息，判断正在终端运行的应用是否为系统应用；如果不是，触发所述主屏幕判断单元判断是否存在系统主屏幕进程；如果不存在，强行关闭所述正在终端运行的应用。 [0043]　 需要注意的是，来电显示判断单元240、延时消息发送子单元241、删除子单元242、来电显示判断子单元243、主键响应单元250以及短信响应单元260在图2中用虚线绘制，以表示这些单元不是本发明的必要单元。 [0046]　 本说明书中的各个实施例均采用递进的方式描述，各个实施例之间相同相似的部分互相参见即可，每个实施例重点说明的都是与其他实施例的不同之处。尤其，对于系统实施例而言，由于其基本相似于方法实施例，所以描述的比较简单，相关之处参见方法实施例的部分说明即可。 [0050]　 以上所述仅为本发明的较佳实施例而已，并非用于限定本发明的保护范围。凡在本发明的精神和原则之内所作的任何修改、等同替换、改进等，均包含在本发明的保护范围内。</t>
  </si>
  <si>
    <t>另外，本发明还公开了一种响应来电的装置。</t>
  </si>
  <si>
    <t>CN102314339A |
CN102135913A |
CN101859261A |
CN101378426A |
US20050273756A1</t>
  </si>
  <si>
    <t>CN108228321B |
CN111107215B |
CN107396029B |
CN104484223B |
CN111200688A |
CN111107215A |
CN108228321A |
CN107396029A |
CN104484223A</t>
  </si>
  <si>
    <t>2.96</t>
  </si>
  <si>
    <t>CN104038642B</t>
  </si>
  <si>
    <t>系统服务 |
activity |
延时消息 |
操作系统 |
进程间通信 |
应用程序组件 |
释放资源 |
内存资源 |
派发消息 |
消息队列 |
启动器</t>
  </si>
  <si>
    <t>来电界面 |
home界面 |
主屏幕界面 |
应用软件 |
接听来电 |
主屏幕 |
来电显示 |
终端内存 |
来电通知 |
短信触发</t>
  </si>
  <si>
    <t>响应单元 |
计时时长 |
hard coded |
判断单元 |
执行单元 |
接收到 |
子单元</t>
  </si>
  <si>
    <t>延时时长 |
发送延时 |
返回系统 |
电触发</t>
  </si>
  <si>
    <t>5  2014.09.10 公开 公开
2014.10.15 实质审查的生效 实质审查的生效
IPC(主分类):H04M   1/725
申请日:20140701
2016.06.08 授权 授权
2017.03.15 专利申请权、专利权的转移 专利权的转移
IPC(主分类):H04M   1/725
登记生效日:20170224
变更事项:专利权人
变更前权利人:中科创达软件股份有限公司
变更后权利人:中科创达软件股份有限公司
变更事项:地址
变更前权利人:100191 北京市海淀区龙翔路甲1号泰翔商务楼4层401-409
变更后权利人:100191 北京市海淀区龙翔路甲1号泰翔商务楼4层
变更事项:专利权人
变更后权利人:沈阳中科创达软件有限公司
2020.02.07 专利权人的姓名或者名称、地址的变更 专利权人的姓名或者名称、地址的变更
号牌文件类型代码=1602
号牌文件序号=10182700237676
IPC(主分类)=H04M   1/725
变更事项=专利权人
变更前=中科创达软件股份有限公司
变更后=中科创达软件股份有限公司
变更事项=地址
变更前=100191 北京市海淀区龙翔路甲1号泰翔商务楼4层
变更后=100083 北京市海淀区清华东路9号创达大厦1层101-105室（东升地区）
变更事项=共同专利权人
变更前=沈阳中科创达软件有限公司
变更后=沈阳中科创达软件有限公司</t>
  </si>
  <si>
    <t>CN201410302019.1</t>
  </si>
  <si>
    <t>一种隔离企业应用的方法和设备</t>
  </si>
  <si>
    <t>本发明实施例公开了一种隔离企业应用的方法和设备。该方法包括：响应于个人应用安装在所述移动设备为第一用户配置的开放目录中，创建第二用户，并为所述第二用户配置隔离目录；从移动设备上的所有应用中过滤出企业应用，并将所述企业应用复制安装到所述第二用户的隔离目录中，以便所述企业应用在所述第二用户的隔离目录中存储和运行。通过本发明实施例的技术方案，可以使得企业应用在一个不存在个人应用的环境中安装、运行和存储数据，从而减小了企业应用运行过程中涉及到的敏感信息被恶意获取的风险，使得企业敏感信息的安全性。此外，还可以通过容器应用的容器用户切换入口来实现单用户体验，从而简化了用户对个人应用与企业应用的切换操作。</t>
  </si>
  <si>
    <t>一种隔离企业应用的方法，其特征在于，应用于移动设备，包括： 　　响应于个人应用安装在所述移动设备为第一用户配置的开放目录中，创建第二用户，并为所述第二用户配置隔离目录； 　　从移动设备上的所有应用中过滤出企业应用，并将所述企业应用复制安装到所述第二用户的隔离目录中，以便所述企业应用在所述第二用户的隔离目录中存储和运行。</t>
  </si>
  <si>
    <t>一种隔离企业应用的方法，其特征在于，应用于移动设备，包括： 　　响应于个人应用安装在所述移动设备为第一用户配置的开放目录中，创建第二用户，并为所述第二用户配置隔离目录； 　　从移动设备上的所有应用中过滤出企业应用，并将所述企业应用复制安装到所述第二用户的隔离目录中，以便所述企业应用在所述第二用户的隔离目录中存储和运行； 　　从移动设备上的所有应用中过滤出与所述企业应用相关联的系统核心后台应用，并将所述系统核心后台应用复制安装到所述第二用户的隔离目录中； 　　从移动设备上的所有应用中过滤出与所述企业应用相关联的桌面启动器，并将过滤出的桌面启动器复制安装到所述第二用户的隔离目录中。</t>
  </si>
  <si>
    <t>杨光 |
耿增强</t>
  </si>
  <si>
    <t>G06F21/74</t>
  </si>
  <si>
    <t>　 随着日常办公越来越多地使用移动设备，一些企业发布了用于连接其企业信息系统的企业应用，以便企业内部人员通过在移动设备上安装企业应用可以随时随地和企业信息系统进行信息交互，从而实现移动化办公。&lt;br/&gt;　 目前，现有的企业应用通常采用的是手机设备管理(例如Android系统中的Mobile Device Management方案)的方式来实现。具体地，提供一个MDM客户端，用户可以将该MDM客户端安装在个人移动设备上，企业信息系统则可以向移动设备上的MDM客户端发布企业应用，也可以通过MDM客户端对移动设备进行远程的设备锁定、设备数据清除、设备配置推送等功能，同时，用户可以在MDM客户端中选择并下载企业应用的安装包，从而利用企业应用的安装包在移动设备上安装企业应用。&lt;br/&gt;　 但是，由于现有技术中企业应用在安装时并没有与个人应用区分运行环境，使得移动设备上的企业应用与个人应用采用的是同一个运行环境，具体地说，企业应用与个人应用两者的安装、运行以及存储数据都处于同一个运行环境，这就导致了企业应用运行过程中涉及到的企业内部信息等敏感信息存在被恶意获取的风险，从而难以保证企业敏感信息的安全。</t>
  </si>
  <si>
    <t>　 本发明涉及数据处理技术领域，特别是涉及一种隔离企业应用的方法和设备。</t>
  </si>
  <si>
    <t>[0045]　 需要注意的是，此处的移动设备102可以是现有的、正在研发的或将来研发的、能够通过任何形式的有线和/或无线连接(例如，Wi-Fi、LAN、蜂窝、同轴电缆等)实现其上企业应用与服务器101交互的任何移动设备，包括但不限于：现有的、正在研发的或将来研发的智能手机、非智能手机、平板电脑等。 [0046]　 还需要注意的是，此处的服务器101仅是现有的、正在研发的或将来研发的、能够向用户提供企业应用服务的设备的一个示例。本发明的实施方式在此方面不受任何限制。 [0047]　 基于图1所示的框架图，为了实现移动设备上企业应用的隔离，移动设备102可以响应于个人应用安装在所述移动设备102为第一用户配置的开放目录中，创建第二用户，并为所述第二用户配置隔离目录；然后，移动设备102可以从移动设备102上的所有应用中过滤出企业应用，并将所述企业应用复制安装到所述第二用户的隔离目录中，以便所述企业应用在所述第二用户的隔离目录中存储和运行。 [0048]　 可以理解的是，上述应用场景仅是为了便于理解本发明的精神和原理而示出，本发明的实施方式在此方面不受任何限制。相反，本发明的实施方式可以应用于适用的任何场景。 [0050]　 参见图2，示出了本发明中隔离企业应用的方法实施例1的流程图。本实施例可以应用于移动设备，例如具体可以包括如下步骤： [0051]　 S201、响应于个人应用安装在所述移动设备为第一用户配置的开放目录中，创建第二用户，并为所述第二用户配置隔离目录。 [0053]　 S202、从移动设备上的所有应用中过滤出企业应用，并将所述企业应用复制安装到所述第二用户的隔离目录中，以便所述企业应用在所述第二用户的隔离目录中存储和运行。 [0054]　 在创建了第二用户之后，可以在系统对第二用户的初始化过程中过滤企业应用。对于企业应用的过滤，在本实施例的一些实施方式中，可以在企业应用中预置企业应用标识(如tag标签)，然后通过企业应用标识来过滤企业应用。具体地，企业应用的过滤方式例如可以包括：对移动设备上的所有应用查找企业应用标识；将具有企业应用标识的应用识别为企业应用。此外，在本实施例的另一些实施方式中，也可以采用黑白名单的方式过滤出企业应用。 [0055]　 在本实施例的一些实施方式中，为了使得第二用户中的隔离目录能够更全面地为企业应用提供与个人应用相隔离的运行环境，一方面，还可以从移动设备上的所有应用中过滤出与所述企业应用相关联的桌面启动器(如Android系统下的Launcher应用)，并将过滤出的桌面启动器复制安装到所述容器用户的隔离目录中，另一方面，还可以从移动设备上的所有应用中过滤出与所述企业应用相关联的系统核心后台应用，并将所述系统核心后台应用复制安装到所述容器用户的隔离目录中。其中，桌面启动器既可以采用预置企业应用标识的方式来过滤，也可以采用黑白名单的方式来过滤，而系统核心后台应用则可以采用黑白名单的方式来过滤。可以理解的是，为第二用户安装的桌面启动器可以为其隔离目录中的企业应用提供独立于个人应用的操作界面环境，为第二用户安装的系统核心后台应用可以为其隔离目录中的企业应用提供独立于个人应用的后台运行环境。 [0056]　 需要说明的是，对于创建第二用户的方式，可以是在前台创建，也可以是在后台创建。 [0057]　 对于前台创建的第二用户，移动设备的用户选择界面上可以提供第一用户的操作界面入口、第二用户的操作界面入口以及可能存在的其他用户的操作界面入口，如果用户在使用个人应用之后想要使用企业应用，则需要由个人应用的第一用户操作界面切换到企业应用的第二用户操作界面，此时用户就需要先返回移动设备的用户选择界面，再选择通过用户选择界面上的第二用户操作界面入口进入第二用户操作界面来使用企业应用，因此，在已创建第一用户的基础上前台创建第二用户带给用户的是多用户体验。 [0058]　 对于后台创建的第二用户，第二用户可以是一个容器用户。例如，可以使第二用户作为第一用户下的容器用户，即第二用户的操作界面入口可以位于第一用户的操作界面内，如果用户在使用个人应用之后想要使用企业应用，则需要由个人应用的第一用户操作界面切换到企业应用的第二用户操作界面，此时用户可以直接通过第一用户操作界面上的第二用户操作界面入口直接进入第二用户操作界面来使用企业应用，而无需再返回移动设备的用户选择界面，因此，在已创建第一用户的基础上后台创建第二用户带给用户的是单用户体验，这使得用户个人应用与企业应用两者使用之间的切换更加简便。 [0059]　 具体地，对于所述第二用户为在后台创建的容器用户的实施方式，在所述第一用户的开放目录中可以设置有容器应用，用于将第一用户的操作界面切换到所述容器用户的操作界面，则该容器应用即为第二用户操作界面的入口。其中，所述第一用户的操作界面用于呈现安装在所述开放目录中的应用，所述容器用户的操作界面用于呈现安装在所述隔离目录中的应用。例如，图3a所示的是一种第一用户的操作界面的示例示意图，即个人应用的运行环境界面示例示意图，图3b所示的是一种容器用户的操作界面的示例示意图，即企业应用的运行环境示例示意图。 [0060]　 可以理解的是，移动设备上为个人应用创建的用户可以是仅包括第一用户，也可以是包括第一用户在内的多个用户。对于具有多个为个人应用创建的用户的移动设备来说，可以在每个为个人应用创建的用户下都为企业应用创建一个容器用户。 [0061]　 进一步而言，在本实施例的一些实施方式中，在以第一用户操作界面上的容器应用作为第二用户操作界面入口的实施方式基础上，为了进一步避免恶意用户对企业应用的使用，容器应用还可以先通过密码的方式对用户身份进行验证，再在验证成功的情况下切换到第二用户操作界面。具体地，所述容器应用，例如可以具体用于响应于输入密码与预设的容器密码相同，将第一用户的操作界面切换到所述容器用户的操作界面。更进一步而言，在本实施例的再一些实施方式中，在容器应用作为具有密码验证功能的第二用户操作界面入口的实施方式基础上，为了使用户便于对企业应用的管理和使用，还可以在容器应用中提供预设密码，创建或删除容器用户的功能。具体地，所述容器应用，例如还可以用于预先设置所述容器密码、触发所述容器用户的创建和/或触发所述容器用户的删除。 [0062]　 可以理解的是，对于集合了前述容器用户的操作界面切换入口、容器用户的创建和删除以及密码验证、密码预设等多种功能的容器应用，可以在容器应用中设置一个具有前述各功能触发操作方式的操作界面，当容器应用启动运行之后则向用户提供其操作界面，以便用户可以在该操作界面上对容器应用中的各功能进行触发。具体地，参见图4，容器应用的运行方式例如可以包括： [0063]　 S401、响应于在所述第一用户的操作界面上对所述容器应用的触发操作，呈现密码输入界面。 [0064]　 其中，在密码输入界面上为用户提供了输入密码的操作方式。 [0065]　 S402、获取所述密码输入界面上的输入密码，验证所述输入密码与预先设置的容器密码是否相同。 [0066]　 其中，容器密码可以是用户预先为容器应用设置并由容器应用记录的密码，用于在用户请求进入容器应用时验证用户的输入密码，从实现对用户身份是否具有使用容器应用以及企业应用的权限。 [0067]　 S403、响应于所述输入密码与所述容器密码相同，呈现所述容器应用的操作界面。 [0068]　 其中，在容器应用的操作界面上设置有用于触发各功能的操作方式，例如可以包括用于触发容器用户切换的操作方式、用于触发容器用户创建的操作方式、用于触发容器用户删除的操作方式以及用于触发容器密码设置或更改的操作方式。 [0069]　 可以理解的是，对应于容器应用操作界面上提供的操作方式，基于用户在容器应用的操作界面上执行了不同的操作，可以选择进入执行S404～S407中的步骤。 [0070]　 S404、响应于触发容器用户切换的操作，将所述第一用户的操作界面切换成所述容器用户的操作界面。 [0071]　 可以理解的是，容器应用是安装于第一用户的开放目录中，容器应用的操作界面实际上也是属于第一用户的操作界面，因此，当用户执行了触发容器用户切换的操作时，容器应用的操作界面被切换成容器用户的操作界面，也即第一用户的操作界面被切换成容器用户的操作界面，而实质上则是从个人应用所在的开放目录下的运行环境切换到了企业应用所在的隔离目录下的运行环境。 [0072]　 S405、响应于触发容器用户创建的操作，在后台创建第一用户下的容器用户，为所述容器用户配置隔离目录，从移动设备上的所有应用中过滤出企业应用，将所述企业应用复制安装到所述容器用户的隔离目录中。 [0073]　 S406、响应于删除容器用户删除的操作，在后台删除第一用户的容器用户以及所述容器用户的隔离目录。 [0074]　 S407、响应于触发容器密码设置或更改的操作，获取并记录用户重新输入的密码作为容器密码，并删除原先记录的容器密码。 [0075]　 需要说明的是，图4所示的容器应用运行过程中，密码验证是在请求进入容器应用操作界面时进行的。但可以理解的是，在请求进入容器应用操作界面时也可以不进行密码验证，而是在进入容器应用的操作界面之后，在触发各功能时进行密码验证。或者，还可以仅针对用于切换成容器用户操作界面的容器用户切换功能触发时进行密码验证，而其他功能不进行密码验证。此外，除了密码验证这种身份验证方式之后，还可以采用其他的身份验证方式，如员工编号验证等。 [0076]　 接着返回图2。 [0077]　 在本实施例的一些实施方式中，在以第一用户操作界面上的容器应用作为第二用户操作界面入口的实施方式基础上，为了进一步保证企业应用发布过程的隔离，企业应用还可以是由企业信息系统发布至移动设备上的容器应用，也即移动设备还可以通过所述容器应用接收企业信息系统发布的企业应用。 [0079]　 在本实施例的再一些实施方式中，在以第一用户操作界面上的容器应用作为第二用户操作界面入口的实施方式基础上，为了完善单用户体验以便于简化用户的操作，可以在容器用户的运行环境下屏蔽掉前台用户的切换操作，以使得从容器用户的操作界面仅能切换回第一用户的操作界面而无法切换到除第一用户之外其他用户的操作界面。具体地，移动设备还可以响应于当前处于所述容器用户的操作界面，屏蔽将所述容器用户的操作界面切换成除所述第一用户以外其他用户的操作界面的触发指令。例如，在Android系统中各用户之间的切换是通过锁屏操作来实现的，因此，在锁屏操作被触发时，可以判断当前是否处于容器用户的操作界面，如果否则可以执行锁屏处理，如果是则可以屏蔽此次锁屏处理。 [0081]　 在介绍了本发明示例性的方法实施方式之后，接下来对本发明示例性的、用于隔离企业应用的设备进行介绍。 [0082]　 参见图5，示出了本发明中隔离企业应用的设备实施例1的结构图。本实施例的设备可以配置于移动设备，例如具体可以包括： [0083]　 创建用户模块501，用于响应于个人应用安装在所述移动设备为第一用户配置的开放目录中，创建第二用户； [0084]　 配置目录模块502，用于为所述第二用户配置隔离目录； [0085]　 第一应用过滤模块503，用于从移动设备上的所有应用中过滤出企业应用； [0087]　 可选的，在本实施例第一种可能的实施方式中，所述企业应用中可以预置有企业应用标识；相应地，所述第一应用过滤模块503例如具体可以包括： [0088]　 标识查找子模块，用于对移动设备上的所有应用查找企业应用标识； [0089]　 应用识别子模块，用于将具有企业应用标识的应用识别为企业应用。 [0090]　 可选的，在本实施例第二种可能的实施方式中，所述设备例如还可以包括： [0091]　 第二应用过滤模块，用于从移动设备上的所有应用中过滤出与所述企业应用相关联的系统核心后台应用； [0092]　 第二应用安装模块，用于将所述系统核心后台应用复制安装到所述容器用户的隔离目录中。 [0093]　 可选的，在本实施例第三种可能的实施方式中，所述第二用户可以为在后台创建的容器用户；在所述第一用户的开放目录中可以设置有容器应用，用于将第一用户的操作界面切换到所述容器用户的操作界面；其中，所述第一用户的操作界面用于呈现安装在所述开放目录中的应用，所述容器用户的操作界面用于呈现安装在所述隔离目录中的应用。 [0094]　 可选的，在本实施例第四种可能的实施方式中，结合第三种可能的实施方式，所述容器应用，例如可以具体用于响应于输入密码与预设的容器密码相同，将第一用户的操作界面切换到所述容器用户的操作界面。 [0095]　 可选的，在本实施例第五种可能的实施方式中，结合第三种可能的实施方式，所述设备例如还可以包括： [0096]　 应用接收模块，用于通过所述容器应用接收企业信息系统发布的企业应用。 [0097]　 可选的，在本实施例第六种可能的实施方式中，结合第三种可能的实施方式，所述设备例如还可以包括： [0098]　 切换屏蔽模块，用于响应于当前处于所述容器用户的操作界面，屏蔽将所述容器用户的操作界面切换成除所述第一用户以外其他用户的操作界面的触发指令。 [0099]　 可选的，在本实施例第七种可能的实施方式中，所述设备例如还可以包括： [0100]　 存储加密模块，用于对所述企业应用的数据进行加密存储。</t>
  </si>
  <si>
    <t>此外，还可以通过容器应用的容器用户切换入口来实现单用户体验，从而简化了用户对个人应用与企业应用的切换操作。</t>
  </si>
  <si>
    <t>CN103886270A |
CN103873666A |
CN103729604A |
CN103020541A |
US20100262970A1</t>
  </si>
  <si>
    <t>CN111273965B |
CN109298895B |
CN105701420B |
CN105184153B |
CN104462997B |
WO2018082189 |
WO2018001138 |
CN111339543A |
CN111273965A |
CN109426733A |
CN109298895A |
CN106778231A |
CN105701420A |
CN105184153A |
CN105099706A |
CN104462997A |
US20170257357A1 |
US10735393B2 |
US10405182B2</t>
  </si>
  <si>
    <t>10.56</t>
  </si>
  <si>
    <t>CN104036202B</t>
  </si>
  <si>
    <t>用户创建 |
用户配置 |
应用服务 |
应用发布 |
用户请求 |
用户删除 |
企业内部信息 |
创建用户 |
应用识别 |
开放目录 |
相关联</t>
  </si>
  <si>
    <t>用户管理 |
客户端 |
mri天线 |
敏感信息 |
企业用户 |
恶意用户 |
敏感数据 |
标识查找 |
过滤模块</t>
  </si>
  <si>
    <t>应用标识 |
用户执行 |
记录用户 |
操作界面 |
用户选择 |
第二用户 |
第一用户 |
密码输入界面</t>
  </si>
  <si>
    <t>安装包 |
android系统 |
安装模块 |
移动设备</t>
  </si>
  <si>
    <t>4  2014.09.10 公开 公开
2014.10.15 实质审查的生效 实质审查的生效
IPC(主分类):G06F  21/62
申请日:20140627
2017.12.19 授权 授权
2020.02.07 专利权人的姓名或者名称、地址的变更 专利权人的姓名或者名称、地址的变更
号牌文件类型代码=1602
号牌文件序号=10182700418486
IPC(主分类)=G06F  21/62
变更事项=专利权人
变更前=中科创达软件股份有限公司
变更后=中科创达软件股份有限公司
变更事项=地址
变更前=100191 北京市海淀区龙翔路甲1号泰翔商务楼4层401-409
变更后=100083 北京市海淀区清华东路9号创达大厦1层101-105室（东升地区）</t>
  </si>
  <si>
    <t>CN201410291412.5</t>
  </si>
  <si>
    <t>一种浏览器页面控制方法及装置</t>
  </si>
  <si>
    <t>本申请公开了一种浏览器页面控制方法及装置，其中所述方法包括：预先将移动终端的重力感应装置在移动终端晃动时的各操控方式分别与预设的多个网页控制指令对应关联；操控方式包括移动终端晃动时的加速度方向和/或移动终端的晃动频次；在启动浏览器时，实时获取重力感应装置的操控方式数据；根据操控方式数据触发对应的网页控制指令。通过本申请，用户在实现浏览器页面控制时，只要单手晃动移动终端即可完成网页的前进或后退等控制，从而使得用户在不方便双手操作，或是，由于屏幕过小不容易准确触摸屏幕中对应的控制按钮等情况下还可以方便的实现浏览器页面控制。</t>
  </si>
  <si>
    <t>一种浏览器页面控制方法，其特征在于，包括： 　　预先将移动终端的重力感应装置在所述移动终端晃动时的各操控方式分别与预设的多个网页控制指令对应关联；所述操控方式包括所述移动终端晃动时的加速度方向和/或所述移动终端的晃动频次； 　　在启动浏览器时，实时获取所述重力感应装置的操控方式数据； 　　根据所述操控方式数据触发对应的网页控制指令。</t>
  </si>
  <si>
    <t>一种浏览器页面控制方法，其特征在于，包括： 　　预先将移动终端的重力感应装置在所述移动终端晃动时的各操控方式分别与预设的多个网页控制指令对应关联；所述操控方式包括所述移动终端晃动时的加速度方向和所述移动终端的晃动频次，或所述移动终端的晃动频次； 　　在启动浏览器时，实时获取所述重力感应装置的操控方式数据； 　　根据所述操控方式数据触发对应的网页控制指令； 　　所述晃动频次，包括： 　　单独一次晃动的单击操控方式，和，连续两次晃动的双击操控方式。</t>
  </si>
  <si>
    <t>谭正能 |
赵鸿飞</t>
  </si>
  <si>
    <t>2014/06/25</t>
  </si>
  <si>
    <t>G06F  3/01|G06F 17/30</t>
  </si>
  <si>
    <t>　 随着科技的进步和生活节奏的加快，人们通过移动终端来使用各种应用的依赖度也越来越高。其中，用户通过移动终端进行网页访问是移动终端较为常见应用之一。&lt;br/&gt;　 在使用移动终端来进行网页访问过程中，为了实现对浏览页面的控制，现有技术中，一般都会采用在移动终端的触摸屏内以触发触摸屏的方式，输入控制指令来实现浏览器页面的控制。&lt;br/&gt;　 发明人经过研究发现，现有技术中的浏览器控制方式，在很多情况下会使得使用者很不方便，比如，当移动终端的屏幕较大时，用户就必须通过双手的操作才能实现对浏览器的控制，这样，用户就无法站在公交、地铁内安全的进行网页访问；或者，当移动终端的屏幕较小时，用户在访问页面内容较多的网页时，会由于页面跳转的按钮过小、不容易准确触摸而造成误操作。&lt;br/&gt;　 基于以上原因，目前急需一种可以方便用户使用的浏览器页面控制方法。</t>
  </si>
  <si>
    <t>　 本发明涉及移动终端领域，特别是涉及一种浏览器页面控制方法及装置。</t>
  </si>
  <si>
    <t>[0038]　 为了能够解决现有技术中用户使用的浏览器页面控制不方便的问题，在本申请中提供了一种浏览器页面控制方法，如图1所示，包括步骤： [0039]　 S11、预先将移动终端的重力感应装置在所述移动终端晃动时的各操控方式分别与预设的多个网页控制指令对应关联；所述操控方式包括所述移动终端晃动时的加速度方向和/或所述移动终端的晃动频次； [0040]　 目前的移动终端中，重力感应装置已经基本上成为了移动终端的标准配置了，比如，当前市场上的绝大部分智能手机都具有重力感应装置，通过重力感应装置可以获取当前移动终端的水平方位，以及感知由于移动终端向不同的方向晃动所对应的不同加速度。 [0041]　 为了使用户在访问浏览器时对网页的控制更加的方便，发明人发现，重力感应装置在获取移动终端晃动时的各操控方式会生成不同的数据，进而发明人将这些不同的操控方式分别与不同的网页控制指令对应起来，以使不同的操控方式分别对应不同的网页控制指令。具体的，操控方式中包括移动终端晃动时的加速度方向，比如，可以包括移动终端向左晃动时的加速度方向，和，移动终端向右晃动时的加速度方向等。此外，与鼠标操作方式中的单击操作和双击操作的划分类似，还可以按照移动终端的晃动频次来划分操控方式，比如，可以将移动终端的连续的两次晃动确定为双击操控方式，单移动终端的独一次晃动确定为的单击操控方式。通过确定尽量多的操控方式，从而可以使用户可以利用重力感应装置来触发更多的网页控制指令。 [0042]　 在实际应用中，比较常用的网页控制指令可以包括网页前进指令、网页后退指令、跳转至下一页指令和跳转至上一页指令等。这样，就可以将多个操控方式分别与这些网页控制指令一一对应。 [0043]　 S12、在启动浏览器时，实时获取重力感应装置的操控方式数据； [0044]　 在本申请中，为了使浏览器可以获取重力感应装置的数据，可以在浏览器的AndroidManifest模块中添加相应的权限，从而在浏览器启动时，可以获取sensor服务，并注册相应的重力感应监听器。 [0045]　 实时获取所述重力感应装置的操控方式数据，具体可以通过SensorEventListener模块来监听重力感应装置的数据，并确定相应的操控方式。比如，可以更具移动终端左或右晃动的不同加速度，以判断手机当前的操控方式。 [0046]　 S13、根据操控方式数据触发对应的网页控制指令。 [0047]　 以移动终端左晃的速度与浏览器页面的网页后退指令对应、移动终端右晃的加速度与浏览器页面的网页前进指令对应为例： [0048]　 当移动终端向左晃时，通过重力感应装置可以生成相应的操控方式数据，SensorEventListene在获取操控方式数据后，根据上述对应关系，通过调用浏览器中WebView的goBack()方法，来实现对网页后退指令的触发。类似的，当移动终端向右晃时，即实现对网页前进指令的触发。 [0049]　 进一步的，在本申请中，还可以包括步骤： [0050]　 当网页控制指令无法生效时，输出提示信息。 [0051]　 由于网页中的对于无效的网页按钮进行网页控制指令时，网页将无法实现相应的操作，所以为了避免用户在此时会误认为是对移动终端进行设定方式的晃动等操控方式没有生效，而不断地实施无效的操控方式，所以，在本申请中，还可以通过输出提示信息的方式来提醒用户。 [0052]　 在实际应用中，浏览器页面控制方法的流程可以如图2所示，由于图2中所示出的各步骤的工作原理已经在图1所对应的实施例中做了记载，在此就不再赘述。 [0054]　 在本申请的另一面，还提供了一种浏览器页面控制装置，如图3所示，包括： [0055]　 指令对应单元01，用于预先将移动终端的重力感应装置11在移动终端晃动时的各操控方式分别与预设的多个网页控制指令对应关联；操控方式包括移动终端晃动时的速度方向和/或移动终端的晃动频次；重力感应监听单元02，用于在启动浏览器时，实时获取重力感应装置11的操控方式数据；指令触发单元03，用于根据操控方式数据触发对应的网页控制指令。 [0056]　 进一步的，在本申请中，为了避免用户在此时会误认为是对移动终端进行设定方式的晃动等操控方式没有生效，而不断地实施无效的操控方式，所以，在本申请中，还可以包括有提示单元，从而可以当网页控制指令无法生效时，输出提示信息，以提醒用户。 [0057]　 由于本申请中的浏览器页面控制装置的工作原理以及达到的有益效果与图1所对应的浏览器页面控制方法实施相同，所以在此就不再赘述。 [0059]　 本说明书中各个实施例采用递进的方式描述，每个实施例重点说明的都是与其他实施例的不同之处，各个实施例之间相同相似部分互相参见即可。对于实施例提供的装置而言，由于其与实施例提供的方法相对应，所以描述的比较简单，相关之处参见方法部分说明即可。</t>
  </si>
  <si>
    <t>通过本申请，用户在实现浏览器页面控制时，只要单手晃动移动终端即可完成网页的前进或后退等控制，从而使得用户在不方便双手操作，或是，由于屏幕过小不容易准确触摸屏幕中对应的控制按钮等情况下还可以方便的实现浏览器页面控制。</t>
  </si>
  <si>
    <t>WO2012020751 |
CN103685712A |
CN103353823A |
CN102779009A |
CN102566886A</t>
  </si>
  <si>
    <t>CN105759946B |
CN111510552A |
CN111193831A |
CN110955378A |
CN109782993A |
CN108939539A |
CN105759946A</t>
  </si>
  <si>
    <t>CN104035564B</t>
  </si>
  <si>
    <t>generating surface |
浏览器页面 |
跳转 |
浏览器 |
网页 |
浏览页面 |
访问页面 |
网页按钮 |
generalised processor sharing |
监听 |
网页控制 |
数据触发</t>
  </si>
  <si>
    <t>双击 |
单击 |
multiple sugar metabolism |
触摸屏幕 |
屏幕 |
输出提示信息 |
重力感应 |
提醒用户 |
移动终端 |
提示单元 |
触发单元 |
重力感应装置</t>
  </si>
  <si>
    <t>操控 |
控制指令 |
启动 |
控制方法 |
控制装置</t>
  </si>
  <si>
    <t>后退指令 |
双手操作 |
加速度方向</t>
  </si>
  <si>
    <t>4  2014.09.10 公开 公开
2014.10.15 实质审查的生效 实质审查的生效
IPC(主分类):G06F   3/01
申请日:20140625
2017.05.03 授权 授权
2018.05.15 专利申请权、专利权的转移 专利权的转移
IPC(主分类):G06F   3/01
登记生效日:20180425
变更事项:专利权人
变更前权利人:中科创达软件股份有限公司
变更后权利人:中科创达（重庆）汽车科技有限公司
变更事项:地址
变更前权利人:100191 北京市海淀区龙翔路甲1号泰翔商务楼4层401-409
变更后权利人:401120 重庆市渝北区仙桃街道数据谷东路19号</t>
  </si>
  <si>
    <t>CN201410288685.4</t>
  </si>
  <si>
    <t>一种基于安卓系统的触摸事件处理方法、装置和设备</t>
  </si>
  <si>
    <t>本申请提供了一种基于安卓系统的触摸事件处理方法、装置和设备，该方法包括：获取当前触发的触摸事件；判断当前触摸事件是否为按下事件，如果是按下事件，则触发触摸事件预测流程，所述触摸事件预测流程包括：判断上一次触摸事件发生的时间与当前时间的时间差是否大于预设的触摸时间间隔，如果大于，则依据预设的预测事件模型预测下一次触摸事件；将所述预测的下一次触摸事件确定为待处理的触摸事件。本申请实施例可以解决现有技术中对于用户的触摸操作存在较大延时的问题，从而能够粘住用户在触摸屏幕上滑动的手指，以对用户的触摸事件快速做出反应，不仅提高Android系统的响应速度，还能够提升用户的使用体验。</t>
  </si>
  <si>
    <t>一种基于Android系统的触摸事件处理方法，其特征在于，包括： 　　获取当前触发的触摸事件； 　　判断当前触摸事件是否为按下事件，如果是按下事件，则触发触摸事件预测流程，所述触摸事件预测流程包括：判断上一次触摸事件发生的时间与当前时间的时间差是否大于预设的触摸时间间隔，如果大于，则依据预设的预测事件模型预测下一次触摸事件； 　　将所述预测的下一次触摸事件确定为待处理的触摸事件。</t>
  </si>
  <si>
    <t>一种基于Android系统的触摸事件处理方法，其特征在于，包括： 　　获取当前触发的触摸事件； 　　判断当前触摸事件是否为按下事件，如果是按下事件，则触发触摸事件预测流程，所述触摸事件预测流程包括：判断上一次触摸事件发生的时间与当前时间的时间差是否大于预设的触摸时间间隔，如果大于，则依据预设的预测事件模型预测下一次触摸事件；所述预测事件模型包括高阶函数模型和线性函数模型； 　　如果不是按下事件，则判断所述当前触摸事件是否为松开事件，如果是松开事件，则停止触摸事件预测流程；如果不是松开事件，则确定所述当前触摸事件为移动事件，并判断所述移动事件是否存在对应的预测触摸事件，如果存在，则获取所述预测触摸事件的发生位置和所述移动事件的发生位置之间的像素差值，并判断所述像素差值是否大于预设的误差阈值，如果不大于所述误差阈值，则结束当前流程；如果大于所述误差阈值，则将所述预测触摸事件记录为异常事件，并判断所述异常事件的频率是否大于预设频率阈值，如果大于所述预设频率阈值，则将预设的高阶函数模型确定为下一次触发事件预测流程时使用的事件预测模型，如果不大于所述预设频率阈值，则将预设的线性函数模型作为下一次触发事件预测流程时使用的事件预测模型； 　　将所述预测的下一次触摸事件确定为待处理的触摸事件。</t>
  </si>
  <si>
    <t>　 随着科学技术的进步，在安卓(Android)系统的移动设备上，一般都采用触摸屏实现显示界面。因此，用户在触摸屏上操控移动设备的流畅性就显得尤为重要，这也是影响用户体验的非常关键因素。这在用户在触摸屏幕上触发拖拽操作时显得尤为突出，如：滑动屏幕、拖动列表等。&lt;br/&gt;　 发明人在研究过程中发现，现有技术中的智能设备，例如智能手机或者平板电脑等，用户产生的触摸操作一般都有较大延时，不能粘住用户在触摸屏幕上滑动的手指，也不能对用户的触摸事件快速做出反应。</t>
  </si>
  <si>
    <t>　 本申请涉及智能设备的安卓Android系统领域，特别涉及基于Android系统的触摸事件处理方法、装置和设备。</t>
  </si>
  <si>
    <t>[0052]　 参考图1，示出了本申请一种基于Android系统的触摸事件处理方法实施例1的流程图，可以包括以下步骤： [0053]　 步骤101：获取当前触发的触摸事件。 [0054]　 在本申请实施例中，当用户在智能设备的触摸屏上触发了触摸事件时，首先获取到用户当前触发的触摸事件。其中，触摸事件指的是，在触摸屏上正在显示的当前界面上产生的触摸事件。例如，当前用户打开了微信，那么在本实施例中就需要捕捉用户当前打开的微信界面上的滑动(move)事件。而如果用户从微信切换到了淘宝网的界面，则在这种情况下捕捉到的触摸事件就是用户在淘宝网的界面上触发的滑动事件。还例如，用户在智能设备的桌面应用的多屏之间进行切换时的滑动事件，等等。 [0055]　 步骤102：判断当前触摸事件是否为按下事件，如果是按下事件，则进入步骤103。 [0056]　 对步骤101中获取到的当前触摸事件是否为按下事件进行判断，如果是按下事件，后续就触发触摸事件预测流程。在本实施例中，触摸事件分为三种：按下、松开和移动，当产生按下事件时会触发触摸事件预测流程。 [0057]　 步骤103：触发触摸事件预测流程，所述触摸事件预测流程可以包括：判断上一次触摸事件发生的时间与当前时间的时间差是否大于预设的触摸时间间隔，如果大于，则依据预设的预测事件模型预测下一次触摸事件。 [0058]　 在本实施例中，当产生了按下事件时，触发的触摸事件预测流程首先可以判断上一次触摸事件发生的时间与当前时间的时间差是否大于一个预设的触摸时间间隔，例如10ms，如果这个时间差比预设的触摸时间间隔还大，说明用户产生的触摸事件有了延时，在这种情况下就会出现触摸屏上界面的绘制不连续或者延时的情况，为了避免这种情况，就可以根据预设的预测事件模型来预测下一次触摸事件。例如，预测下一次的触摸事件发生的位置，即预测在当前触摸界面上的哪个位置可能产生触摸事件。 [0060]　 步骤104：将所述预测的下一次触摸事件确定为待处理的触摸事件。 [0061]　 接着系统就将步骤103中预测的触摸事件确定为待处理的触摸事件。 [0062]　 采用本发明实施例，当用户在触摸设备上进行手指滑动的时候，一旦在预设的触摸时间间隔内没有发生触摸操作，就会预测出下一次可能发生的触摸事件的位置，再由系统对该预测的触摸事件进行响应。从而能够较快速的响应用户在触摸屏上的操作，这样不仅提升了系统的响应速度，对用户的触摸时间快速做出反应，从而解决了用户的触摸操作存在较大延时的问题，也能够产生粘住用户在触摸屏幕上滑动的手指的效果，从而提升了用户的使用体验。 [0063]　 参考图2，示出了本申请一种基于Android系统的触摸事件处理方法实施例2的流程图，本实施例是实施例1的具体示例，本具体示例可以包括以下步骤： [0064]　 步骤201：获取当前触发的触摸事件。 [0065]　 步骤202：判断当前触摸事件是否为按下事件，如果是按下事件，则进入步骤203，如果不是按下事件，则进入步骤204。 [0066]　 步骤201～步骤202与实施例1一致，在此不再赘述。 [0067]　 步骤203：触发事件预测流程，并进入步骤213。 [0068]　 在本实施例中，事件预测流程可以采用一个独立的预测线程实现。当需要触发事件预测流程的时候，就触发该独立的预测线程。可以理解的是，该独立的预测线程在触发之后，可以判断是否当前设置了退出标识，例如用户是否触发了松开事件，如果是，则该预测线程可以停止，而如果用户没有触发松开事件，则预测线程可以获取到预设的触摸时间间隔，并获取到上次触摸事件发生的时间从而与当前时间相减得到时间差。如果该时间差大于触摸时间间隔，则可以调用预设的预测事件模型来生成下一次触摸事件，如果时间差没有大于触摸时间间隔，则该独立的预测线程可以进入休眠，休眠事件的长度可以是预设的触摸事件间隔的长度，从而等待下一次用户在产生按下事件的时候被唤醒。 [0069]　 步骤204：判断所述当前触摸事件是否为松开事件，如果是，则进入步骤205，如果否，则进入步骤206。 [0070]　 在本实施例中，如果当前触摸事件不是按下事件，则继续判断当前触摸事件是不是松开事件。 [0071]　 步骤205：停止触摸事件预测流程，并清除所述事件队列中的所有触摸事件，结束当前流程。 [0072]　 如果当前触摸事件为松开事件，则说明用户当前已经完成了对触摸屏的操作，则此时可以停止触摸事件预测流程。 [0073]　 在本实施例中，可以建立一个先入先出的事件队列，并将触摸事件依次保存至该事件队列中，那么在停止触摸事件预测流程之后，可以将该事件队列中的触摸事件清零，从而方便下一次触发触摸事件预测流程的时候，再往该事件队列中存储触摸事件。 [0074]　 步骤206：确定所述当前触摸事件为移动事件，并判断所述移动事件是否存在对应的预测触摸事件，如果存在，则进入步骤207，如果不存在，结束当前流程。 [0075]　 在当前触摸事件既不是按下事件也不是松开事件的情况下，确定当前触摸事件是移动(move)事件，那么，判断该移动事件是否存在对应的预测触摸事件，即是判断是否还有预测事件和该移动事件相匹配。在具体实现时，预测事件可以放入预测队列中，当用户触发了触摸事件时，从预测队列的头部取出预测事件，可以和触摸事件一起放入事件队列中。如果预测队列中没有触摸事件，则说明该移动事件没有对应的预测事件。 [0076]　 步骤207：获取所述预测触摸事件的发生位置和所述移动事件的发生位置之间的像素差值。 [0077]　 当移动事件存在对应的预测触摸事件的时候，获取到预测触摸事件的发生位置，即是预测触摸事件在触摸屏显示界面上的横坐标X和纵坐标Y值，并且同样的获取到移动事件的发生位置，即是移动事件在触摸屏显示界面上的横坐标X和纵坐标Y值，将两者的坐标值相减得到像素差值。 [0078]　 步骤208：判断所述像素差值是否大于预设的误差阈值，如果是，则进入步骤209，如果不是，则结束当前流程。 [0079]　 判断步骤207得到的像素差值是否大于预设的误差阈值。该误差阈值可以取值为5～8，一般情况下，用户手指按下时会在触摸屏的界面上覆盖5～8个像素点。如果不大于，则结束当前流程。 [0080]　 步骤209：将所述预测触摸事件记录为异常事件。 [0081]　 当像素差值大于预设的误差阈值的时候，例如已经大于用户平均触摸时覆盖的像素点区域，那么说明本次的预测触摸事件相对不够准确，在这种情况下，将该预测触摸事件记录为异常事件。 [0082]　 步骤210：判断所述异常事件的频率是否大于预设频率阈值，如果是，则进入步骤211，如果否，则进入步骤212。 [0083]　 在实际应用中，如果连续几次都发生异常事件，即是异常事件的频率大于预设频率阈值，例如，最近的连续8个预测触摸事件中有3个都是异常事件，可能预测事件模型选择的不够准确。 [0084]　 步骤211：将预设的高阶函数模型确定为下一次触发事件预测流程时使用的事件预测模型，结束当前流程。 [0085]　 当异常事件出现的次数较多的时候，就采用预设的高阶函数模型作为预测事件模型，在下一次触发事件预测流程时，就会采用预设的高阶函数模型来预测触摸事件的发生位置。 [0086]　 步骤212：将预设的线性函数模型作为下一次触发事件预测流程时使用的事件预测模型，结束当前流程。 [0087]　 当异常事件出现的次数较少的时候，就采用预设的线性函数模型作为预测事件模型，在下次触发事件预测流程时，就会采用预设的线性函数模型来预测触摸事件的发生位置。 [0088]　 步骤213：将所述预测的下一次触摸事件确定为待处理的触摸事件。 [0090]　 采用本发明实施例，不仅能够较快速的响应用户在触摸屏上的操作，提升了系统的响应速度，对用户的触摸时间快速做出反应，从而解决了用户的触摸操作存在较大延时的问题，也能够产生粘住用户在触摸屏幕上滑动的手指的效果，从而提升了用户的使用体验。 [0092]　 与上述本申请一种基于Android系统的触摸事件处理方法实施例1所提供的方法相对应，参见图3，本申请还提供了一种基于Android系统的触摸事件处理装置实施例1，在本实施例中，可以包括： [0093]　 获取事件模块301，用于获取当前触发的触摸事件； [0094]　 第一判断模块302，用于判断当前触摸事件是否为按下事件； [0095]　 触发模块303，用于在所述第一判断模块的结果为是时，触发触摸事件预测模块304； [0096]　 触摸事件预测模块304包括：判断子模块3041和预测子模块3042，所述判断子模块，用于判断上一次触摸事件发生的时间与当前时间的时间差是否大于预设的触摸时间间隔，所述预测子模块用于在所述判断子模块的结果为是的情况下，依据预设的预测事件模型预测下一次触摸事件； [0097]　 确定模块305，用于将所述预测的下一次触摸事件确定为待处理的触摸事件。 [0098]　 采用本发明实施例，当用户在触摸设备上进行手指滑动的时候，一旦在预设的触摸时间间隔内没有发生触摸操作，就会预测出下一次可能发生的触摸事件的位置，再由系统对该预测的触摸事件进行响应。因为系统响应也会占用一定的时间，因此，在用户真实的触摸事件还未及时传递时就响应预测的触摸事件，从而能够较快速的响应用户在触摸屏上的操作，这样不仅提升了系统的响应速度，对用户的触摸时间快速做出反应，从而解决了用户的触摸操作存在较大延时的问题，也能够产生粘住用户在触摸屏幕上滑动的手指的效果，从而提升了用户的使用体验。 [0099]　 在不同的实施例中，除了图3所示的各个模块之外，基于Android系统的触摸事件处理装置实施例2具体还可以包括： [0100]　 第二判断模块，用于判断所述当前触摸事件是否为松开事件。 [0101]　 停止模块，用于在所述第二判断模块的结果为是的情况下，停止触发模块。 [0102]　 确定模块，用于在所述第二判断模块的结果为否的情况下，确定所述当前触摸事件为移动事件。 [0103]　 第三判断模块，用于判断所述移动事件是否存在对应的预测触摸事件。 [0104]　 获取像素差值模块，用于在所述第三判断模块的结果为是的情况下，获取所述预测触摸事件的发生位置和所述移动事件的发生位置之间的像素差值。 [0105]　 第四判断模块，用于判断所述像素差值是否大于预设的误差阈值。 [0106]　 记录模块，用于在所述第四判断模块的结果为是的情况下，将所述预测触摸事件记录为异常事件。 [0107]　 第五判断模块，用于判断所述异常事件的频率是否大于预设频率阈值； [0108]　 第一确定模块，用于在所述第五判断模块的结果为否的情况下，将预设的高阶函数模型确定为下一次触发事件预测流程时使用的事件预测模型。 [0109]　 第二确定模块，用于在所述第五判断模块的结果为是的情况下，将预设的线性函数模型作为下一次触发事件预测流程时使用的事件预测模型。 [0110]　 清除模块，用于清除所述事件队列中的所有触摸事件。 [0111]　 调整模块，用于依据所述Android系统的CPU负载情况对所述预设的触摸时间间隔进行调整。 [0112]　 本申请还提供了一种设备，该设备例如智能手机或者平板电脑等具体触摸屏的智能设备，其CPU上集成了前述的任一项装置。 [0113]　 需要说明的是，本说明书中的各个实施例均采用递进的方式描述，每个实施例重点说明的都是与其他实施例的不同之处，各个实施例之间相同相似的部分互相参见即可。对于装置类实施例而言，由于其与方法实施例基本相似，所以描述的比较简单，相关之处参见方法实施例的部分说明即可。</t>
  </si>
  <si>
    <t>本申请实施例可以解决现有技术中对于用户的触摸操作存在较大延时的问题，从而能够粘住用户在触摸屏幕上滑动的手指，以对用户的触摸事件快速做出反应，不仅提高Android系统的响应速度，还能够提升用户的使用体验。</t>
  </si>
  <si>
    <t>CN103403665A |
CN102622127A |
CN102609130A |
US20080041639A1</t>
  </si>
  <si>
    <t>CN112748845B |
CN114103845B |
CN108055405B |
CN105912319B |
WO2021190314A1 |
CN114103845A |
CN112748845A |
CN108055405A |
CN105912319A</t>
  </si>
  <si>
    <t>2.38</t>
  </si>
  <si>
    <t>CN104035714B</t>
  </si>
  <si>
    <t>触发事件 |
响应用户 |
hif蛋白 |
安卓系统 |
android系统 |
确定模块 |
当前时间 |
判断模块 |
触发模块 |
子模块 |
时间差</t>
  </si>
  <si>
    <t>滑动事件 |
触摸事件 |
触摸操作 |
触摸屏幕 |
触发触摸 |
触摸时间 |
移动事件 |
松开事件</t>
  </si>
  <si>
    <t>事件队列 |
异常事件 |
guaiane sesquiterpene |
事件预测 |
cpu负载</t>
  </si>
  <si>
    <t>误差阈值 |
线性函数模型 |
函数模型 |
模型预测 |
guillermondii |
待处理 |
guglielmi |
像素差值</t>
  </si>
  <si>
    <t>4  2014.09.10 公开 公开
2014.10.15 实质审查的生效 实质审查的生效
IPC(主分类):G06F   3/0488
申请日:20140624
2017.05.03 授权 授权
2019.09.10 专利申请权、专利权的转移 专利权的转移
号牌文件类型代码=1602
号牌文件序号=10182690225046
IPC(主分类)=G06F   3/0488
登记生效日=20190822
变更事项=专利权人
变更前权利人=中科创达软件股份有限公司
变更后权利人=中科创达（重庆）汽车科技有限公司
变更事项=地址
变更前权利人=100191 北京市海淀区龙翔路甲1号泰翔商务楼4层401-409
变更后权利人=401120 重庆市渝北区仙桃街道数据谷东路19号</t>
  </si>
  <si>
    <t>CN201410287675.9</t>
  </si>
  <si>
    <t>一种按键功能切换方式及装置</t>
  </si>
  <si>
    <t>本发明提供一种按键功能切换方式及装置，包括：获取用户在设备上的操作动作；判断所述操作动作是否符合触发条件；若所述用户的操作动作符合触发条件，将菜单键的功能和退回键的功能进行互换。通过使用以上方法，可以通过判断用户的操作动作来实现菜单键和退回键的功能切换，方便了用户的使用，提高了用户的使用体验。</t>
  </si>
  <si>
    <t>一种按键功能切换方式，其特征在于，包括： 　　获取用户在设备上的操作动作； 　　判断所述操作动作是否符合触发条件； 　　若所述用户的操作动作符合触发条件，将菜单键的功能和退回键的功能进行互换。</t>
  </si>
  <si>
    <t>杨大伟 |
刘喜重</t>
  </si>
  <si>
    <t>杨大伟</t>
  </si>
  <si>
    <t>G06F  3/0487|G06F  3/0484</t>
  </si>
  <si>
    <t>　 在手机移动通信网络技术高速发展的今天，移动通信装置已经成为人们日常娱乐生活中不可缺少的一部分。人们经常会使用手机类的电子设备浏览自己或朋友的照片、文件、视频等。&lt;br/&gt;　 随着触摸式智能手机的出现，用户所使用的手机上的按键越来越少。在现有的使用安卓操作的智能手机中，一般只有菜单键和退回键。在使用手机时，用户需要频繁点击菜单键和退回键。&lt;br/&gt;　 但由于手机屏幕尺寸的不断变大，菜单键和退回键的间隔距离越来越远。对于一般手掌小的女生来说，她们不得不使用双手进行操作，给手机的使用带来一定的不便。</t>
  </si>
  <si>
    <t>　 本发明涉及计算机通信技术领域，特别涉及一种按键功能切换方式及装置。</t>
  </si>
  <si>
    <t>[0038]　 为使本发明的上述目的、特征和优点能够更加明显易懂，下面结合附图对本发明的具体实施方式做详细的说明。 [0039]　 参见图1，该图为本发明提供的一种按键功能互换方法第一实施例的流程图。 [0040]　 在本实施例中，包括： [0041]　 S101:获取用户在设备上的操作动作。 [0042]　 S102:判断所述操作动作是否符合触发条件。 [0043]　 S103:若所述用户的操作动作符合触发条件，将菜单键的功能和退回键的功能进行互换。 [0044]　 在本实施例中，为了能够实现菜单键和退回键功能的相互切换，首先可以获取用户在使用当前设备时的操作动作。其中，操作动作可以有很多种，例如用户对设备的摇摆、触碰、按压等操作动作。 [0045]　 在获取到用户的操作动作后，即可以判断用户的操作动作是否满足预置的条件。预置的条件可以系统预置的，也可以为用户根据自己喜好自行定义的。只要用户的操作动作符合触发条件，即可以认为用户希望将当前设备的菜单键和功能键进行相互切换。 [0046]　 在得到判断结果后，根据判断结果来设置当前设备的菜单键和退回键的功能设置。即如果判断出用户希望进行切换，则将当前的菜单键功能设置为退回键功能，将当前的退回键功能设置为菜单键功能。 [0047]　 在本实施例中，以上的菜单键功能和退回键功能可以往复切换，只要根据用户的操作动作判断满足触发条件即可。另外，在进行切换后，还可以在系统中对用户进行提示或使用指示灯对用户进行提示。 [0048]　 在本实施例中，首先获取用户在设备上的操作动作，之后判断所述操作动作是否符合触发条件，若所述用户的操作动作符合触发条件，将菜单键的功能和退回键的功能进行互换。通过使用以上方法，可以通过判断用户的操作动作来实现菜单键和退回键的功能切换，方便了用户的使用，提高了用户的使用体验。 [0049]　 参见图2，该图为本发明提供的一种按键功能互换方法第二实施例的流程图。 [0050]　 本实施例中的步骤S201和S203与本发明提供的一种按键功能互换方法的步骤S101和S103相同，在此不再重复进行介绍。 [0051]　 在本实施例中，所述判断所述操作动作是否符合触发条件，具体为： [0052]　 S202:判断若所述用户的操作动作为持续按住指定按键达到预置的时间条件，则认为所述用户的操作动作符合所述触发条件。 [0053]　 由于触发条件可以进行预置，在本实施例中的触发条件可以设置为判断用户在某一按键上的时间是否达到一定的时间条件。例如：在切换键或菜单键上按压了3秒钟即为预置的时间触发条件。 [0054]　 在实施时，在得到用户的操作动作后，将该操作动作与预置的触发条件进行匹配判断，即该操作动作是否为用户在某一指定按键上持续按压时间达到了预置条件的时间，如上文中所提到的3秒种时间。如果满足这个条件，即认为用户希望将菜单键和退回键的功能进行互换。 [0055]　 在本实施例中，还可以将预置条件设置为用户同时按压几个按键作为触发条件，满足该条件即对当前设备中的菜单键和退回键的功能进行互换。 [0056]　 在本实施例中，所述判断所述操作动作是否符合触发条件，具体为：判断若所述用户的操作动作为持续按住指定按键达到预置的时间条件，则认为所述用户的操作动作符合所述触发条件。通过使用以上方法，根据设备本身设置简单可行的预置条件来判断用户的功能互换意图，从而方便用户的使用，提高用户的使用体验。 [0057]　 参见图3，该图为本发明提供的一种按键功能互换方法第三实施例的流程图。 [0058]　 本实施例中的步骤S301和S303与本发明提供的一种按键功能互换方法的步骤S101和S103相同，在此不再重复进行介绍。 [0059]　 在本实施例中，所述判断所述操作动作是否符合触发条件，具体为： [0060]　 S302:判断若所述用户的操作动作为摇摆所述设备达到预置的角度条件，和/或摇摆所述设备达到预置的频率条件，则认为所述用户的操作动作符合所述触发条件。 [0061]　 与一种按键功能互换方法第二实施例的理由相同，由于触发条件可以进行预置，在本实施例中的触发条件可以设置为判断用户的操作动作是否为符合一定的预置角度条件的摇摆动作，或者是用户的操作动作是否在一定时间内完成了预置的摇摆次数。例如：触发条件为用户摇摆当前设备达到30度的左右摇摆，或用户在1秒钟中摇摆2次。当然，还可以将摇摆的角度和摇摆频率作为共同触发条件同时判断。 [0062]　 在实施时，在得到用户的操作动作后，将该操作动作与预置的触发条件进行匹配判断，即该操作动作是否为用户按照预置的角度摇摆当前设备，或用户在指定时间内摇摆了预置的次数。如果满足这个条件，即认为用户希望将菜单键和退回键的功能进行互换。 [0063]　 在本实施例中，所述判断所述操作动作是否符合触发条件，具体为：判断若所述用户的操作动作为摇摆所述设备达到预置的角度条件，和/或摇摆所述设备达到预置的频率条件，则认为所述用户的操作动作符合所述触发条件。通过使用以上方法，根据设备本身设置简单可行的预置条件来判断用户的功能互换意图，从而方便用户的使用，提高用户的使用体验。 [0064]　 参见图4，该图为本发明提供的一种按键功能互换方法第四实施例的流程图。 [0065]　 本实施例中的步骤S401和S403与本发明提供的一种按键功能互换方法的步骤S101和S103相同，在此不再重复进行介绍。 [0066]　 在本实施例中，所述判断所述操作动作是否符合触发条件，具体为： [0067]　 S402:判断若所述用户的操作动作为在所述设备的屏幕上点击指定的区域，则认为所述用户的操作动作符合所述触发条件。 [0068]　 与一种按键功能互换方法第二实施例的理由相同，由于触发条件可以进行预置，在本实施例中的触发条件可以设置为判断用户的操作动作是否为用户点击了屏幕的某一具体区域。例如：触发条件可以为用户单次或多次快速点击屏幕的某一块区域。该区域可以为日常软件不常使用的区域，或预先在该区域中设置有相应的功能界面。 [0069]　 在实施时，在得到用户的操作动作后，将该操作动作与预置的触发条件进行匹配判断，即该操作动作是否为用户单次或多次点击指定区域。如果满足这个条件，即认为用户希望将菜单键和退回键的功能进行互换。 [0070]　 在本实施例中，所述判断所述操作动作是否符合触发条件，具体为：判断若所述用户的操作动作为在所述设备的屏幕上点击指定的区域，则认为所述用户的操作动作符合所述触发条件。通过使用以上方法，根据设备本身设置简单可行的预置条件来判断用户的功能互换意图，从而方便用户的使用，提高用户的使用体验。 [0072]　 参见图5，该图为本发明提供的一种按键功能互换装置第一实施例的原理框图。 [0073]　 在本实施例中，包括：动作获取单元10、动作判断单元20和功能互换单元30； [0074]　 所述动作获取单元10，用于获取用户在设备上的操作动作。 [0075]　 所述动作判断单元20，用于判断所述操作动作是否符合触发条件。 [0076]　 所述功能互换单元30，用于若所述用户的操作动作符合触发条件，将菜单键的功能和退回键的功能进行互换。 [0077]　 在本实施例中，为了能够实现菜单键和退回键功能的相互切换，首先可以使用动作获取单元10获取用户在使用当前设备时的操作动作。其中，操作动作可以有很多种，例如用户对设备的摇摆、触碰、按压等操作动作。 [0078]　 在获取到用户的操作动作后，即可以使用动作判断单元20判断用户的操作动作是否满足预置的条件。在动作判断单元20中预置的条件可以为系统预置的，也可以为用户根据自己喜好自行定义的。只要用户的操作动作符合触发条件，即可以认为用户希望将当前设备的菜单键和功能键进行相互切换。 [0079]　 在得到判断结果后，功能互换单元30根据判断结果来设置当前设备的菜单键和退回键的功能设置。即如果判断出用户希望进行切换，则将当前的菜单键功能设置为退回键功能，将当前的退回键功能设置为菜单键功能。 [0080]　 在本实施例中，以上的菜单键功能和退回键功能可以往复切换，只要根据用户的操作动作判断满足触发条件即可。另外，在进行切换后，还可以在系统中对用户进行提示或使用指示灯对用户进行提示。 [0081]　 在本实施例中，包括：动作获取单元、动作判断单元和功能互换单元。其中，动作获取单元用于获取用户在设备上的操作动作。动作判断单元用于判断所述操作动作是否符合触发条件。功能互换单元用于若所述用户的操作动作符合触发条件，将菜单键的功能和退回键的功能进行互换。通过使用以上装置，可以通过判断用户的操作动作来实现菜单键和退回键的功能切换，方便了用户的使用，提高了用户的使用体验。 [0082]　 参见图6，该图为本发明提供的一种按键功能互换装置第二实施例的原理框图。 [0083]　 在本实施例中，所述动作判断单元20包括：时钟子单元201和时间判断子单元202。 [0084]　 所述时钟子单元201，用于提供时间信号。 [0085]　 所述时间判断子单元202，用于判断若所述用户的操作动作为持续按住指定按键达到预置的时间条件，则认为所述用户的操作动作符合所述触发条件。 [0086]　 在本实施例中的触发条件可以设置为判断用户在某一按键上的时间是否达到一定的时间条件。例如：在切换键或菜单键上按压了3秒钟即为预置的时间触发条件。因此，在动作判断单元20中，可以设置有时钟子单元201和时间判断子单元202。其中，时钟子单元201用于给时间判断子单元202提供时间信息。而时间判断子单元202则用于判断若所述用户的操作动作是否为持续按住指定按键达到预置的时间条件。 [0087]　 在实施时，在得到用户的操作动作后，由时间判断子单元202将该操作动作与预置的触发条件进行匹配判断，即该操作动作是否为用户在某一指定按键上持续按压时间达到了预置条件的时间，如上文中所提到的3秒种时间。如果满足这个条件，即认为用户希望将菜单键和退回键的功能进行互换。 [0088]　 在本实施例中，还可以将预置条件设置为用户同时按压几个按键作为触发条件，满足该条件即对当前设备中的菜单键和退回键的功能进行互换。 [0089]　 在本实施例中，所述判断所述操作动作是否符合触发条件，具体为：判断若所述用户的操作动作为持续按住指定按键达到预置的时间条件，则认为所述用户的操作动作符合所述触发条件。通过使用以上装置，根据设备本身设置简单可行的预置条件来判断用户的功能互换意图，从而方便用户的使用，提高用户的使用体验。 [0090]　 参见图7，该图为本发明提供的一种按键功能互换装置第三实施例的原理框图。 [0091]　 在本实施例中，所述动作判断单元20包括：三轴重力传感器203和运行判断子单元204。 [0092]　 所述三轴重力传感器203，用于检测所述设备的三轴方向变化值。 [0093]　 所述运行判断子单元204，用于判断若所述用户的操作动作为摇摆所述设备达到预置的角度条件，和/或摇摆所述设备达到预置的频率条件，则认为所述用户的操作动作符合所述触发条件。 [0094]　 在一种按键功能互换装置第二实施例中已经提到，由于触发条件可以进行预置，在本实施例中的触发条件可以设置为判断用户的操作动作是否为符合一定的预置角度条件的摇摆动作，或者是用户的操作动作是否在一定时间内完成了预置的摇摆次数。例如：触发条件为用户摇摆当前设备达到30度的左右摇摆，或用户在1秒钟中摇摆2次。当然，还可以将摇摆的角度和摇摆频率作为共同触发条件同时判断。因此，在动作判断单元20中可以设置三轴重力传感器203和运行判断子单元204。其中，三轴重力传感器203用于实时检测设备的三轴方向变化值，将该变化值发送给运行判断子单元204。而运行判断子单元204用于判断用户的操作动作是否为摇摆设备达到预置的角度条件，和/或摇摆设备达到预置的频率条件。 [0095]　 在实施时，在得到用户的操作动作后，由运行判断子单元204将该操作动作与预置的触发条件进行匹配判断，即判断用户的操作动作是否为用户按照预置的角度摇摆当前设备，或用户在指定时间内摇摆了预置的次数。如果满足这个条件，即认为用户希望将菜单键和退回键的功能进行互换。 [0096]　 在本实施例中，动作判断单元包括：三轴重力传感器和运行判断子单元。其中，三轴重力传感器用于检测设备的三轴方向变化值。运行判断子单元用于判断若用户的操作动作为摇摆设备达到预置的角度条件，和/或摇摆设备达到预置的频率条件，则认为用户的操作动作符合触发条件。通过使用以上装置，根据设备本身设置简单可行的预置条件来判断用户的功能互换意图，从而方便用户的使用，提高用户的使用体验。 [0097]　 参见图8，该图为本发明提供的一种按键功能互换装置第四实施例的原理框图。 [0098]　 在本实施例中，所述动作判断单元20包括：区域判断子单元205。 [0099]　 所述区域判断子单元205，用于判断若所述用户的操作动作为在所述设备的屏幕上点击指定的区域，则认为所述用户的操作动作符合所述触发条件。 [0100]　 在一种按键功能互换装置第二实施例中已经提到，由于触发条件可以进行预置，在本实施例中的触发条件可以设置为判断若所述用户的操作动作为在所述设备的屏幕上点击指定的区域。例如：触发条件可以为用户单次或多次快速点击屏幕的某一块区域。该区域可以为日常软件不常使用的区域，或预先在该区域中设置有相应的功能界面。 [0101]　 在实施时，在得到用户的操作动作后，由区域判断子单元205将该操作动作与预置的触发条件进行匹配判断，即判断该操作动作是否为用户单次或多次点击指定区域。如果满足这个条件，即认为用户希望将菜单键和退回键的功能进行互换。 [0102]　 在本实施例中，动作判断单元包括：所述区域判断子单元用于判断若所述用户的操作动作为在所述设备的屏幕上点击指定的区域，则认为所述用户的操作动作符合所述触发条件。通过使用以上装置，根据设备本身设置简单可行的预置条件来判断用户的功能互换意图，从而方便用户的使用，提高用户的使用体验。 [0103]　 以上所述，仅是本发明的较佳实施例而已，并非对本发明作任何形式上的限制。虽</t>
  </si>
  <si>
    <t>通过使用以上方法，可以通过判断用户的操作动作来实现菜单键和退回键的功能切换，方便了用户的使用，提高了用户的使用体验。</t>
  </si>
  <si>
    <t>CN103713804A |
CN103415834A |
CN103218165A |
CN102945112A |
CN101404688A |
US20130318474A1 |
US20100008031A1</t>
  </si>
  <si>
    <t>CN106126034B |
WO2018001261 |
CN112527164A |
CN106126034A |
CN105100492A |
CN104991717A</t>
  </si>
  <si>
    <t>判断用户 |
触发条件 |
hall plate |
判断结果 |
指定时间 |
判断单元 |
次数 |
时间条件 |
匹配判断 |
子单元</t>
  </si>
  <si>
    <t>按压时间 |
点击 |
用户点击 |
功能界面 |
用户需要 |
菜单键 |
点击菜单键 |
切换键 |
按键 |
功能键 |
屏幕 |
提示 |
使用体验 |
触碰 |
手机屏幕尺寸 |
电子设备</t>
  </si>
  <si>
    <t>切换方式 |
相互切换</t>
  </si>
  <si>
    <t>动作判断 |
角度条件 |
hexyldecyl stearate |
三轴重力</t>
  </si>
  <si>
    <t>3  2014.09.10 公开 公开
2014.10.15 实质审查的生效 实质审查的生效
IPC(主分类):G06F   3/0487
申请日:20140624
2018.03.06 发明专利申请公布后的驳回 发明专利申请公布后的驳回
IPC(主分类):G06F   3/0487
申请公布日:20140910</t>
  </si>
  <si>
    <t>CN201410295536.0</t>
  </si>
  <si>
    <t>移动终端来电铃声控制方法及其装置</t>
  </si>
  <si>
    <t>本发明公开了一种移动终端来电铃声控制方法。该方法包括：移动终端来电时利用自身的音量采集模块采集当前环境声音等级；移动终端判断当前环境声音等级与预设值的大小关系，所述预设值与环境声音等级相适应；移动终端根据判断结果对移动终端的来电铃声的音量大小进行控制。本发明还公开了一种移动终端来电铃声控制装置。本发明的实施方式能够对移动终端的来电铃声实现控制，使其与环境声音相适应。</t>
  </si>
  <si>
    <t>一种移动终端来电铃声控制方法，其特征在于，该方法包括： 　　移动终端来电时利用自身的音量采集模块采集当前环境声音等级； 　　移动终端判断当前环境声音等级与预设值的大小关系，所述预设值与环境声音等级相适应； 　　移动终端根据判断结果对移动终端的来电铃声的音量大小进行控制。</t>
  </si>
  <si>
    <t>王宁 |
吴安华</t>
  </si>
  <si>
    <t>王宁</t>
  </si>
  <si>
    <t>2014/06/26</t>
  </si>
  <si>
    <t>2014/09/03</t>
  </si>
  <si>
    <t>H04M  1/725|H04M  1/60|H04M 19/04</t>
  </si>
  <si>
    <t>　 移动终端作为一种通信工具已被广泛使用。在移动终端被呼叫时，呼叫接续指令将触发振铃装置播放来电铃声，以提醒用户接听电话。通常情况下，在移动终端中预置有各种来电铃声，用户在使用移动终端时会设置好来电时触发的来电铃声的种类，来电铃声一旦选定，被呼叫时即发出该来电铃声，该来电铃声按照预设的固定音量进行播放。但是，在实际应用过程中，移动终端设备的使用者可能存于不同环境之中，不同的环境声音等级不同，比如，在施工现场、闹市、剧院等场合，环境声音往往较大，能达到几十分贝，甚至更高，而在房间、图书馆、夜晚等场合，环境声音很小。在前者情况下，来电铃声的声音容易被环境声音所掩盖，导致不能及时发现来电并接听电话，在后者情况下，来电铃声将影响到其他人员或者移动终端用户本人的休息。为此，现实迫切需要一种移动终端的声音控制方案，通过该方案能够实现对移动终端来电铃声的控制，使之与环境声音“相适应”。</t>
  </si>
  <si>
    <t>　 本申请涉及移动终端的音量控制技术领域，特别是涉及一种移动终端来电铃声控制方法及其相应装置。</t>
  </si>
  <si>
    <t>[0029]　 参见图1，该图示出了本申请的移动终端来电铃声控制方法的一个实施例的流程。该流程包括： [0030]　 步骤S11：移动终端来电时利用自身的音量采集模块采集当前环境声音等级； [0031]　 移动终端作为交流工具，在呼叫发生时通常会通过来电铃声提醒移动终端用户及时接听电话。本实施例在监测到来电时利用移动终端设备自身的声音采集模块采集当前环境声音等级。由于从“来电”刚到达到移动终端用户接通电话具有一定长度的时间(即使用户未能接听电话，从“来电”刚到达到自动挂断，也具有一定长度的时间)，因此，一般而言，该采集操作的时点可以在该段时间内的任何一时刻，但是，基于本申请的目的在于控制来电铃声的音量，以便尽可能地提醒用户“已来电”，该采集的时点在该时段内可以尽量早些，这样便能够及时进行后续判断操作，以尽快实现对来电铃声的音量控制，从而让移动终端用户及早发现“已来电”。 [0032]　 对于进行音量采集的设备，本实施方式采用移动终端本身的音量采集模块，不另外设置单独的采集设备，这样的设备比如可以是移动终端的MIC(麦克)。对于音量采集模块的采集的对象，本实施方式主要是当前环境声音等级，当然也可以包括环境的声音内容，采集到声音内容后再从中分析出声音等级，这里的声音等级用于衡量当前环境声音的大小，具体可以直接采用采集到的声音分贝数作为声音等级，也可以将一定范围内的声音分贝数划归在一个声音等级之中，即对声音分贝数进行划档。这两种方式各有好处，比如，在前一种情况下，由于需要区分出每个声音的分贝数，因此对音量采集设备的精准度要求较高，但这种方式有助于后续更为精确的进行音量调整；在后一种情况下，由于将几个声音分贝数划分在一个声音档中，只要能够确定出当前环境声音所在的档次即可，而无需确定当前环境声音的具体分贝数，因此，可以采用精确度不那么高的音量采集设备，在后续进行音量调整时可以粗放式的调整，即每次调整的梯度较大，这将可能带来音量的“跳跃”。 [0033]　 步骤S12：移动终端判断当前环境声音等级与预设值的大小关系，所述预设值与环境声音等级相适应； [0034]　 通过前述步骤得到当前环境声音等级后，可将该当前环境声音等级与预设值进行大小判断，这里的预设值与环境声音等级相适应，通过与环境声音相“适应”的合理预设值的判断使得调整音量后该音量足够使移动终端用户收听到该来电铃声。在具体应用过程中，可以根据实际情况来选定预设值。比如，对于一个听力较好的移动终端用户而言，只要来电铃声的音量稍大于环境声音即可收听到来电铃声，那么该预设值可以设定得高一些，相反，则可以设置得低一些。 [0035]　 步骤S13：移动终端根据判断结果对移动终端的来电铃声的音量大小进行控制； [0036]　 通过前述判断后即可进行来电铃声的音量控制工作，音量控制包括两个方向：一是将当前来电铃声的音量提高；二是将当前来电铃声的音量降低，前一种控制方向通常适用于当前环境声音较大的场合，该场合需要将来电铃声的音量提高，这样才便于移动终端用户及时发现“已来电”，对于提高的幅度，显然不同的移动终端用户会存在差别，一个方向性的标准是尽最大可能地让移动终端用户能收听到该来电铃声。后一种控制方向通常适用于当前环境声音较小的场合，该场合需要将来电铃声的音量降低，这样才不会影响移动终端用户本人或者其周边的环境，对于降低的幅度，这取决于移动终端用户本人或其周边环境对声音的耐受度以及达到提醒移动终端用户接听电话的音量大小。 [0038]　 上述实施方式中步骤S12提到需要对当前环境声音等级与预设值之间的大小关系进行判断。这里判断的具体方式与预设值设定有关系，比如，如何预设值为单一的某个阈值，那么直接将当前环境声音与该阈值进行判断即可，这种判断方式将区分出大于预设值和小于预设值的情况，从而根据这一判断进行进行调高音量和调低音量的控制操作，这种方式简单，便于实现。但是，该方式在实际应用过程中某些情形下可能适得其反。比如，在一个普通的当前环境之中，环境声音既没有出现过高，也没有过低，也就是说，在该环境下，当前来电铃声音量已能满足提醒移动终端用户接听电话，这时实际上并没有必要对来电铃声进行调整，一方面调整后的来电铃声可能过大出现刺耳现象或者过低以致反而使移动终端用户无法听见来电铃声，另一方面本不需要调整而进行了音量的调整，浪费了移动终端宝贵的处理资源。为此，本申请为避免出现上述问题，优选一种“双阈值(高阈值和低阈值)”模式，进而进行两次判断的“双判断”方式来实现对当前环境声音等级与预设值关系的判定。参见图2，该图示出了相应的流程图，该流程包括： [0039]　 步骤S121：判断所述当前环境声音等级是否大于高阈值，如果是，则执行步骤S122；如果否，则执行步骤S123； [0040]　 通过对当前环境声音等级与高阈值的判断，如果当前环境声音等级大于高阈值，说明当前环境处于一种“音量较大”状态，该状态对移动终端用户及时发现“来电”存在阻碍，为此，需要对当前来电铃声进行调整，以便使移动终端用户尽可能(及时)发现“已来电”。 [0041]　 步骤S122：移动终端根据当前环境声音等级大于高阈值的判断结果以来电铃声标准音量为基准调高来电铃声的音量； [0042]　 在确定当前环境声音等级大于高阈值的判断结果后，可以以来电铃声标准音量为基准进行音量的调整，这里的标准音量是相对于本次调整后的音量而言的，即在本次调整之前的移动终端设备具有的音量均可以称为标准音量，具体可以包括本次音量调整之前进行音量调整之后保存的移动终端来电铃声的音量、移动终端初始设备的移动终端来电铃声的音量以及根据用户指令设定的移动终端来电铃声的音量。 [0043]　 步骤S123：判断所述当前环境声音等级是否小于低阈值，如果是，则执行步骤S124：如果否，则执行步骤S125； [0044]　 步骤S124：移动终端根据当前环境声音等级小于低阈值的判断结果以来电铃声标准音量为基准调低来电铃声的音量； [0045]　 步骤S125：保持当前来电铃声音量不变。 [0046]　 通过前述的“双阈值”判断方式实际上确定了三种环境状态：高音量环境状态、低音量环境状态以及普通音量环境状态，根据不同环境状态选择不同的音量控制策略，这种方式极大程度地满足了现实应用需求。在步骤S125中对于处于高低阈值之间的普通音量环境状态可以保持当前来电铃声音量不变，但是，在某些情况下，可能这种“保持原状”的方式也会带来问题。比如，在本次进行音量调整之前，移动终端来电铃声的音量已经被人为调整或被动调整(比如，移动终端用户前次在较大噪音环境之中，移动终端来电铃声已被调整为较大的音量)并保存了该调整的结果，那么本次如果保持来电铃声音量不变，来电铃声的音量将较大，不适应当前的环境。为避免出现该情况，可以将步骤S125优选为：恢复移动终端对来电铃声的音量进行调整之前的默认设置，这里的默认设置可以是来电铃声的初始设置(比如，出厂设置，该设置通常能够适应普通环境音量)，也可以是移动终端用户自己觉得合适的手动设置的一个来电铃声音量。 [0048]　 当然，在实际应用过程中，除了这种直接设置环境声音等级与来电铃声目标音量的对应关系外，还可以设置环境声音等级与来电铃声音量调整的步长，这种方式之下，可以为不同的环境声音等级设置不同的步长，比如，环境声音偏离预设值较大时，说明环境声音的音量较大，可以将调整的步长设置得更大一些，这样便于更快速地达到目标音量；相反，则降低步长，从而一方面让来电铃声的声音更柔和、平滑，另一方面尽可能减少对来电铃声的调整次数。 [0049]　 在前述实施方式中重点说明了按照本申请的流程进行一次来电铃声音量调整的过程，在实际应用过程中，这种调整可能发生很多次，这里的“很多次”可以指不同来电的来电铃声的调整次数，也可以指同一个来电在移动终端用户接听电话之前的调整次数，也就是说，在移动终端来电后移动终端用户接听电话之前，多次利用自身的音量采集模块采集当前环境声音等级，然后对每次采集的环境声音进行判断和音量控制，这样即使在环境声音出现忽高忽低的情况下，也能使来电铃声的音量与环境相适应，从而有利于移动终端用户及时发现“已来电”。 [0050]　 上述实施方式主要说明的是本申请的移动终端来电铃声控制方法，与此相应地，本申请还提供了一种移动终端来电铃声控制装置的实施例，该装置设置在(应用于)移动终端内。参见图3，该图示出了该装置的组成结构。该装置实施例包括：音量采集模块U31、关系判断模块U32和音量控制模块U33，其中： [0051]　 音量采集模块U31，用于在移动终端来电时采集当前环境声音等级； [0052]　 关系判断模块U32，用于判断当前环境声音等级与预设值的大小关系，所述预设值与当前环境声音等级相适应； [0053]　 音量控制模块U33，用于根据判断结果对移动终端的来电铃声的音量大小进行控制。 [0054]　 本装置实施例的工作过程是：在移动终端来电到来时，音量采集模块U31采集当前环境声音等级，然后由关系判断模块U32判断当前环境声音等级与预设值的大小关系，再由音量控制模块U33根据判断结果对移动终端的来电铃声的音量大小进行控制。该装置实施方式提供的移动终端来电铃声控制方案，通过采集环境声音情况来控制来电铃声的音量大小，使移动终端的来电铃声不再如现有技术那样固定不变，而是随环境声音的变化而不同，从而能够较好地与环境声音相适应，及时提醒移动终端用户接驳电话。此外，本申请实施方式提供的方案在采集环境声音时利用移动终端自身的声音采集模块进行采集，而不需要额外的环境声音采集设备，降低了成本，不影响移动终端本身的元器件集成。 [0055]　 在上述装置实施例中，各个模块的结构组成与模块功能的不同实现方式相关，比如，关系判断单元U32如果仅需要将当前环境声音等级与单个预设值进行大小比较，则可以仅仅是一个判断部件即可完成，但当预设值为双阈值的情况，则关系判断单元则可以进一步包括两个不同的判断子单元，用来进行不同的功能判断。比如，在另一个实施例中，一种可行的实现方式是在预设值包括高阈值和低阈值的情形下，关系判断单元U32可以包括高阈值判断子单元U321和低阈值判断子单元U322，其中：高阈值判断子单元U321，用于判断所述当前环境声音等级是否大于高阈值，如果是，则触发所述音量控制单元根据当前环境声音等级大于高阈值的判断结果以来电铃声标准音量为基准调高来电铃声的音量；如果否，则触发低阈值判断子单元；低阈值判断子单元U322，用于判断所述当前环境声音等级是否小于低阈值，如果是，则触发所述音量控制单元根据当前环境声音等级小于低阈值的判断结果以来电铃声标准音量为基准调低来电铃声的音量。这里的来电铃音标准音量为本次音量调整之前移动终端来电铃声具有的音量。 [0056]　 需要说明的是：为了叙述的简便，本说明书的每个实施例重点说明的都是与其他实施例的不同之处，各个实施例之间相同相似的部分互相参见即可。尤其，对于移动终端来电铃声控制装置实施例而言，由于其基本相似于其之前的方法实施例，所以描述得比较简单，相关之处参见方法实施例的部分说明即可。以上所描述的装置实施例的各组成部件可以是或者也可以不是物理上分开的，既可以在制作上做成一个完整的整体，也可以分别制作各组成部分，然后根据需要安装成能实现本申请发明目的的装置。</t>
  </si>
  <si>
    <t>本发明的实施方式能够对移动终端的来电铃声实现控制，使其与环境声音相适应。</t>
  </si>
  <si>
    <t>CN102075606A |
CN101753679A |
CN101222210A |
CN101018242A |
CN1604604A</t>
  </si>
  <si>
    <t>CN104954555B |
CN105187602B |
WO2017128268 |
WO2017128244 |
WO2017128243 |
CN108257603A |
CN105744045A |
CN105227716A |
CN105227741A |
CN105187602A |
CN104954555A |
CN104821993A |
CN104270508A |
US20170264738A1 |
US10516776B2</t>
  </si>
  <si>
    <t>6.77</t>
  </si>
  <si>
    <t>gap cavity |
播放音量 |
环境声音 |
调整音量 |
来电铃音 |
铃声音量 |
目标音量 |
标准音量 |
声音等级 |
gant |
gantry angle</t>
  </si>
  <si>
    <t>接听电话 |
来电铃声 |
电铃声 |
声音控制</t>
  </si>
  <si>
    <t>手动设置 |
multi-time |
提醒用户 |
移动终端用户 |
终端判断 |
移动终端 |
控制方法</t>
  </si>
  <si>
    <t>当前环境 |
判断方式 |
haplopappus baylahuen |
判断结果 |
大小关系 |
对应关系表 |
measurand reconstruction |
低阈值 |
关系判断 |
子单元</t>
  </si>
  <si>
    <t>3  2014.09.03 公开 公开
2014.10.08 实质审查的生效 实质审查的生效
IPC(主分类):H04M   1/725
申请日:20140626
2017.06.06 发明专利申请公布后的驳回 发明专利申请公布后的驳回
IPC(主分类):H04M   1/725
申请公布日:20140903</t>
  </si>
  <si>
    <t>CN201410281241.8</t>
  </si>
  <si>
    <t>一种基于地理位置信息的密码输入方法及装置</t>
  </si>
  <si>
    <t>本发明实施例公开了一种基于地理位置信息的密码输入方法及装置，所述方法包括：接收密码输入请求；获取当前地理位置信息；判断所述当前地理位置信息与当前存储的地理位置信息是否相同；当所述当前地理位置信息与所述当前存储的地理位置信息不同时，提示用户输入密码。本发明基于地理位置信息识别移动终端的用户当前是否需要输入密码，在保证用户隐私信息安全的基础上，减少用户输入密码的次数。</t>
  </si>
  <si>
    <t>一种基于地理位置信息的密码输入方法，其特征在于，所述方法包括： 　　接收密码输入请求； 　　获取当前地理位置信息； 　　判断所述当前地理位置信息与当前存储的地理位置信息是否相同； 　　当所述当前地理位置信息与所述当前存储的地理位置信息不同时，提示用户输入密码。</t>
  </si>
  <si>
    <t>一种基于地理位置信息的密码输入方法，其特征在于，所述方法包括： 　　接收用户针对任一应用的密码输入请求； 　　获取当前地理位置信息； 　　判断所述当前地理位置信息与当前存储的地理位置信息是否相同； 　　当所述当前地理位置信息与所述当前存储的地理位置信息不同时，提示用户输入密码； 　　当所述当前地理位置信息与所述当前存储的地理位置信息相同时，判断当前是否超出根据所述应用的应用标识和所述当前地理位置信息确定的密码有效时间； 　　当超出所述密码有效时间时，提示用户输入密码。</t>
  </si>
  <si>
    <t>2014/06/20</t>
  </si>
  <si>
    <t>H04W  4/02|H04W 12/02</t>
  </si>
  <si>
    <t>　 目前，移动终端的使用越来越普及，给人们生活带来便利的同时也带来了信息安全的问题。由于人们习惯于将私人信息，比如银行卡信息、短信等保存在使用的移动终端中。所以，移动终端用户为了保护个人隐私或财产安全，一般会在查看私人信息的各个入口处设置密码，用于保护私人信息的安全。比如可以设置开机密码，设置查看短信密码，设置播放视频密码等。只有在输入正确的密码后，用户才能正常查看相关信息。&lt;br/&gt;　 为移动终端设置密码这种方式确实保护了用户私人信息的安全，但同时也不可避免地降低了用户使用移动终端的体验，特别是现在人们使用移动终端的频率越来越频繁。如果用户每次使用移动终端时都需要输入密码，很大程度上给用户自身带来了不便。</t>
  </si>
  <si>
    <t>　 本发明涉及数据处理技术领域，具体涉及一种基于地理位置信息的密码输入方法及装置。</t>
  </si>
  <si>
    <t>[0068]　 实际生活中，由于绝大多数时间移动终端都是由用户自己使用，而移动终端被他人盗用的几率很小。所以，在保证移动终端中隐私信息的安全的同时，合理的识别移动终端当前是否需要输入密码，减少用户密码输入次数，提高用户使用移动终端的体验变得越来越必要。 [0069]　 为了达到移动终端能够识别当前是否需要密码输入的要求，本实施例采用基于地理位置信息的方式确定移动终端的密码输入策略。由于不同的地理位置，对于移动终端本身的安全性是不同的。比如在家里移动终端使用的安全性一般要比公司高，而在公司使用移动终端的安全性则比在商场等公共场所高。所以，本实施例根据不同的地理位置信息，调整移动终端密码输入策略，以达到减少用户输入密码次数的目的，提高用户体验。 [0070]　 实施例一 [0071]　 参考图1，图1为本实施例提供的基于地理位置信息的密码输入方法流程图，所述方法包括： [0072]　 S101：接收密码输入请求。 [0073]　 本实施例中，移动终端可以检测到用户触发的密码输入请求。具体的，用户可以通过按下移动终端的电源键触发开机的密码输入请求，通过点击短消息图标触发查看短消息的密码输入请求等。上述触发密码输入请求的方法不限制本实施例的保护范围。 [0074]　 S102：获取当前地理位置信息。 [0075]　 本实施例中，当移动终端接收到密码输入请求后，获取当前地理位置信息。 [0076]　 实际应用中，移动终端可以通过全球定位系统(英文：Global Positioning System，缩写：GPS)、Wi-Fi功能或者Modem功能等获取移动终端当前的地理位置信息。其中，所述移动终端可以通过GPS获取当前所述移动终端在地球上的三维位置信息，即经纬度，并将所述三维位置信息作为所述移动终端的当前地理位置信息。另外，移动终端的Modem功能可以获取与所述移动终端通信的基站的相关信息，而每个基站均包含特定的唯一标识信息，用于确定所述基站的位置，所以本实施例可以将所述基站的相关信息作为所述移动终端的当前地理位置信息。同时，移动终端的Wi-Fi功能可以获取所述移动终端连接的无线网络接入点的信息，如无线路由器就是一个接入点，将无线网络接入点的信息确定为所述移动终端的当前地理位置信息。本实施例也可以同时通过GPS、Wi-Fi功能或者Modem功能中的两种或者三种方式获取移动终端当前的地理位置信息。 [0077]　 另外，本实施例中，移动终端也可以在未接收到用户的密码输入请求时，实时或者以预设的时间间隔获取当前移动终端所处的最新地理位置信息，并不断的以本次获取的最新地理位置信息进行更新。这样，当移动终端接收到密码输入请求时，由于移动终端中存储了最新地理位置信息，所以，能够减少移动终端在接收到密码输入请求后获取当前地理位置信息的时间，提高移动终端对用户触发的密码输入请求的反应灵敏度，进一步提高用户的体验感。 [0078]　 上述移动终端获取当前地理位置信息的方法不限制本实施例的保护范围。 [0079]　 S103：判断所述当前地理位置信息与当前存储的地理位置信息是否相同。 [0080]　 S104：当所述当前地理位置信息与所述当前存储的地理位置信息不同时，提示用户输入密码。 [0081]　 本实施例中，移动终端获取当前地理位置信息后，将所述当前地理位置信息与当前存储的地理位置信息进行比较，当两个地理位置信息不一致时，直接提示用户输入密码。 [0082]　 如果移动终端获取的当前地理位置信息与当前存储的地理位置信息相同，说明所述移动终端并没有改变地理位置，比如当前存储的地理位置信息为家的地理位置信息，同时获取的当前地理位置信息也是家的地理位置信息。 [0083]　 由于本实施例是要在保证用户的移动终端中的隐私信息安全的前提下，减少用户密码输入次数，提高用户体验。所以，本实施例还可以在确定移动终端获取的当前地理位置信息与当前存储的地理位置信息相同时，判断所述地理位置信息是否为用户预存的自己认为安全的地理位置信息，如家的地理位置信息，当所述地理位置信息为用户预存的自己认为安全的地理位置信息时，不需要用户输入密码即可使用所述移动终端的各个功能。 [0084]　 另外，本实施例中移动终端可以每次接收密码输入请求后获取当前地理位置信息，并利用获取的当前地理位置信息更新当前存储的地理位置信息。也就是说，当前存储的地理位置信息可以一直是所述移动终端最新获取的地理位置信息。本实施例中，移动终端在接收用户的密码输入请求后，获取当前地理位置信息，并判断所述当前地理位置信息是否与当前存储的地理位置信息一致，当两个地理位置信息不一致时，才提示用户输入密码。可见，本实施例能够基于地理位置信息识别移动终端的用户当前是否需要输入密码，在保证用户隐私信息安全的基础上，减少用户输入密码的次数。 [0085]　 实施例二 [0086]　 参考图2，图2为本实施例提供的基于地理位置信息的密码输入方法流程图，所述方法包括： [0087]　 S201：接收密码输入请求。 [0088]　 S202：获取当前地理位置信息。 [0089]　 S203：判断所述当前地理位置信息与当前存储的地理位置信息是否相同。 [0090]　 S204：当所述当前地理位置信息与所述当前存储的地理位置信息不同时，提示用户输入密码。 [0091]　 上述S201～S204与实施例一中的S101～S104相同，在此不再赘述。 [0092]　 S205：当所述当前地理位置信息与所述当前存储的地理位置信息相同时，判断当前是否超出预设的所述当前地理位置信息对应的密码有效时间。 [0093]　 S206：当超出所述当前地理位置信息对应的密码有效时间时，提示用户输入密码。 [0094]　 本实施例中，当所述移动终端获取的当前地理位置信息与所述当前存储的地理位置信息相同时，判断当前是否超出预设的所述当前地理位置信息对应的密码有效时间，当超出所述当前地理位置信息对应的密码有效时间时，提示用户输入密码。也就是说，每个地理位置信息均存在与其对应的密码有效时间，当前地理位置信息保持不变的时间持续一定时间时，即使当前地理位置信息未发生变化，所述移动终端用户触发密码输入请求后也需要重新输入密码。 [0095]　 举例说明，手机用户设置了打开手机短信息的密码，也就是说，只有用户输入正确密码后才能查看手机短信息的内容。当手机用户在家打开手机短信息应用查看短信息的内容时，手机获取当前地理位置信息后发现是在家里，并确定上次存储的地理位置信息也是家里，且上一次用户在家里输入密码的有效期已过，则提示用户重新输入密码。一分钟后，手机用户再次打开短信息应用查看短消息的内容，此时手机检测当前地理位置信息后发现还是在家里，同时确定当前未超出上一次密码输入的密码有效时间，则用户可以直接进入短消息应用进行短消息内容的查看。 [0096]　 本实施例中，为了使得移动终端能够更准确合理的识别用户需要输入密码的时机，本实施例可以收集用户的密码输入习惯，如所述用户处于各个地理位置的时间稳定性，以及所述用户处于特定地理位置时输入密码的频率等。移动终端可以根据收集的用户密码输入的习惯，设置用户自己认为安全的地理位置信息，同时也可以设置各个地理位置信息对应的密码有效时间。 [0097]　 本实施例中，移动终端在接收用户的密码输入请求后，获取当前地理位置信息，并判断所述当前地理位置信息是否与当前存储的地理位置信息一致，当两个地理位置信息不一致时，才提示用户输入密码。当两个地理位置信息一致时，判断当前地理位置信息对应的密码有效时间是否过期，如果已经过期，才提醒用户重新输入密码。可见，本实施例能够基于地理位置信息识别移动终端的用户当前是否需要输入密码，同时，当用户处于同一地点时，移动终端允许用户一定时间内不需要重复输入密码，这种方式在保证用户隐私信息安全的基础上，进一步减少用户输入密码的次数。 [0098]　 实施例三 [0099]　 参考图3，图3为本实施例提供的基于地理位置信息的密码输入方法流程图，所述方法包括： [0100]　 S301：接收用户针对任一应用的密码输入请求。 [0101]　 本实施例中，用户可以为移动终端中的各个应用分别设置密码，同时，各个应用对应的密码输入策略也可以不同。移动终端可以检测到用户针对任意一个应用触发的密码输入请求。 [0102]　 S302：获取当前地理位置信息。 [0103]　 S303：判断所述当前地理位置信息与当前存储的地理位置信息是否相同。 [0104]　 S304：当所述当前地理位置信息与当前存储的地理位置信息不同时，提示用户输入密码。 [0105]　 上述步骤与实施例一中的相同，在此不再赘述。 [0106]　 S305：当所述当前地理位置信息与所述当前存储的地理位置信息相同时，获取所述应用的应用标识。 [0107]　 S306：判断当前是否超出根据所述应用标识和所述当前地理位置信息确定的密码有效时间。 [0108]　 S307：当超出所述密码有效时间时，提示用户输入密码。 [0109]　 本实施例中，当移动终端确定获取的当前地理位置信息与当前存储的地理位置信息一致时，获取用户触发的应用的应用标识。由于在同一个地理位置的前提下，各个应用的密码有效时间可以不同，所以，移动终端可以获取所述应用标识在所述地理位置下的密码有效时间，并判断当前是否超出所述密码有效时间。当超出所述密码有效时间时，提示用户重新输入密码。如果当前并未超出所述密码有效时间，所述用户可以直接使用所述应用，无需重新输入密码，减少用户密码输入次数。 [0110]　 所以，本实施例中用户可以根据自己的使用需求，为不同的应用设置不同的密码输入策略，当使用不同的应用时，用户可以减少密码输入次数，提高用户体验。 [0111]　 实施例四 [0112]　 参考图4，图4为本实施例提供的基于地理位置信息的密码输入方法流程图，所述方法包括： [0113]　 S401：以预设时间间隔获取最新地理位置信息。 [0114]　 S402：比较当前时间点的最新地理位置信息与上一个时间点的最新地理位置信息。 [0115]　 S403：如果当前时间点的最新地理位置信息与上一个时间点的最新地理位置信息不同，则删除所述当前存储的地理位置信息。 [0116]　 本实施例中，移动终端以预先设置的时间间隔不断的获取所述移动终端所处的地理位置信息，即最新地理位置信息。同时，每次获取到最新的地理位置信息后，比较当前时间点获取的最新地理位置信息与上一个时间点获取的最新地理位置信息是否相同，也就是说，移动终端不间断的判断其所处的地理位置是否改变。当所述移动终端确定当前时间点获取的最新地理位置信息与上一个时间点获取的新地理位置信息不同时，直接删除当前存储的地理位置信息。也就是说，将上一次输入密码时所存储的地理位置信息清空。 [0117]　 S404：接收密码输入请求。 [0118]　 S405：判断所述当前存储的地理位置信息是否存在，如果存在，则执行S406，如果不存在，则执行S410。 [0119]　 当所述移动终端接收到用户触发的密码输入请求后，首先判断上一次密码输入时所存储的地理位置信息是否被清空，如果是，则直接提示用户输入密码，也就是说，用户的地理位置信息已经改变。如果当前存储的地理位置信息存在，则执行S406。 [0120]　 S406：判断当前距上一个获取所述最新地理位置信息的时间点的时间间隔是否大于预设的时间阈值，如果是，则执行S407，否则，执行S408。 [0121]　 本实施例中，当确定存在当前存储的地理位置信息，则判断上一次获取最新地理位置信息的时间点是否在一个可以接受的时间范围内，比如上一次获取最新地理位置信息的时间点为5秒前。如果确定上一次获取最新地理位置信息的时间点不在可以接受的时间范围内，则所述移动终端还是需要重新获取当前地理位置信息。 [0122]　 另外，用户可以根据自己的需求预先设置一个可接受的时间阈值。 [0123]　 S407：获取当前地理位置信息，执行S409。 [0124]　 S408：将所述最新地理位置信息作为当前地理位置信息，执行S409。 [0125]　 实际应用中，当确定当前距上一个获取所述最新地理位置信息的时间点的时间间隔不大于预设的时间阈值，说明所述最新地理位置信息可以被直接使用，不需要再启动GPS或者使用其它方式获取当前地理位置信息。所以，本实施例中，移动终端可以直接将所述最新地理位置信息作为当前地理位置信息，一定程度上减少了移动终端的反应时间，提高了用户的体验。 [0126]　 S409：判断所述当前地理位置信息与当前存储的地理位置信息是否相同，如果不同，则执行S410。 [0127]　 S410：提示用户输入密码。 [0128]　 上述S409～S410与实施例一中的S103～S104相同，在此不再赘述。 [0129]　 本实施例中，移动终端在后台以预设时间间隔获取最新地理位置信息，在前后两次获取的地理位置信息发生变化时，删除当前存储的地理位置信息，可以在所述移动终端接收用户触发的密码输入请求后，立即提示用户输入密码，节省了移动终端再次获取当前地理位置信息的时间，提高移动终端对用户触发的密码输入请求的反应灵敏度，进一步提高用户的体验感。 [0130]　 实施例五 [0131]　 参考图5，图5为本实施例提供的基于地理位置信息的密码输入装置结构示意图，所述装置包括： [0132]　 接收模块501，用于接收密码输入请求； [0133]　 第一获取模块502，用于获取当前地理位置信息； [0134]　 第一判断模块503，用于判断所述当前地理位置信息与当前存储的地理位置信息是否相同； [0135]　 第一触发模块504，用于在所述第一判断模块的结果为否时，触发提示模块； [0136]　 所述提示模块505，用于提示用户输入密码。 [0137]　 其中，所述装置还可以包括： [0138]　 更新模块，用于利用所述当前地理位置信息更新所述当前存储的地理位置信息。 [0139]　 参考图6，图6为本实施例提供的基于地理位置信息的密码输入装置结构示意图，所述装置不仅包括图5中的所有模块，同时还可以包括： [0140]　 第二判断模块601，用于在所述第一判断模块的结果为是时，判断当前是否超出预设的所述当前地理位置信息对应的密码有效时间； [0141]　 第二触发模块602，用于在所述第二判断模块的结果为是时，触发所述提示模块505。 [0142]　 另外，为了使得密码输入策略更符合用户的使用习惯，所述装置还可以包括： [0143]　 收集模块，用于收集用户的密码输入习惯； [0144]　 设置模块，用于根据收集的密码输入习惯，设置各个地理位置信息对应的密码有效时间。 [0145]　 其中，所述接收模块可以包括接收子模块，所述接收子模块，用于接收用户针对任一应用的密码输入请求。 [0146]　 相应的，所述装置还可以包括： [0147]　 第二获取模块，用于在所述第一判断模块的结果为是时，获取所述应用的应用标识； [0148]　 第三判断模块，用于判断当前是否超出根据所述应用标识和所述当前地理位置信息确定的密码有效时间； [0149]　 第三触发模块，用于在所述第三判断模块的结果为是时，触发所述提示模块。 [0150]　 另一种实现方式中，所述装置还可以包括： [0151]　 第三获取模块，用于以预设时间间隔获取最新地理位置信息； [0152]　 比较模块，用于比较当前时间点的最新地理位置信息与上一个时间点的最新地理位置信息； [0153]　 删除模块，用于在所述比较模块的结果为不同时，删除所述当前存储的地理位置信息。 [0154]　 同时，所述装置还可以包括： [0155]　 第四判断模块，用于判断所述当前存储的地理位置信息是否存在； [0156]　 第五判断模块，用于在所述第四判断模块的结果为是时，判断当前距上一个获取所述最新地理位置信息的时间点的时间间隔是否大于预设的时间阈值； [0157]　 第四触发模块，用于在所述第五判断模块的结果为是时，触发所述第一获取模块； [0158]　 确定模块，用于在所述第五判断模块的结果为否时，将所述最新地理位置信息作为当前地理位置信息； [0159]　 第五触发模块，用于在所述第四判断模块的结果为否时，触发所述提示模块。 [0160]　 所述基于地理位置信息的密码输入装置的工作原理为：接收模块接收密码输入请求；第一获取模块获取当前地理位置信息；第一判断模块判断所述当前地理位置信息与存储的地理位置信息是否相同；第一触发模块在所述第一判断模块的结果为否时，触发提示模块；所述提示模块提示用户输入密码。 [0161]　 本实施例中，上述基于地理位置信息的密码输入装置在接收用户的密码输入请求后，获取当前地理位置信息，并判断所述当前地理位置信息是否与当前存储的地理位置信息一致，当两个地理位置信息不一致时，才提示用户输入密码。可见，本实施例能够基于地理位置信息识别移动终端的用户当前是否需要输入密码，在保证用户隐私信息安全的基础上，减少用户输入密码的次数。</t>
  </si>
  <si>
    <t>本发明基于地理位置信息识别移动终端的用户当前是否需要输入密码，在保证用户隐私信息安全的基础上，减少用户输入密码的次数。</t>
  </si>
  <si>
    <t>2.80</t>
  </si>
  <si>
    <t>CN103139705A |
CN102647277A |
US20080133129A1</t>
  </si>
  <si>
    <t>CN107295073B |
CN112399345A |
CN110891045A |
CN110826104A |
CN108932412A |
CN108573311A |
CN107295073A</t>
  </si>
  <si>
    <t>CN104023315B</t>
  </si>
  <si>
    <t>提示用户 |
移动终端用户 |
短信息 |
终端获取 |
手机用户 |
c形夹槽 |
用户触发 |
有效时间 |
接收用户 |
唯一标识信息 |
用户隐私 |
地理位置信息 |
应用标识 |
输入请求 |
收集用户</t>
  </si>
  <si>
    <t>提示模块 |
提醒用户 |
判断模块 |
hard coding |
时间阈值 |
获取模块 |
比较模块 |
时间间隔 |
时间点</t>
  </si>
  <si>
    <t>输入密码 |
银行卡信息 |
密码输入 |
识别移动终端 |
接收密码</t>
  </si>
  <si>
    <t>触发模块 |
接收模块 |
接收子模块</t>
  </si>
  <si>
    <t>4  2014.09.03 公开 公开
2014.10.08 实质审查的生效 实质审查的生效
IPC(主分类):H04W   4/02
申请日:20140620
2018.05.18 授权 授权
2020.02.04 专利权人的姓名或者名称、地址的变更 专利权人的姓名或者名称、地址的变更
号牌文件类型代码=1602
号牌文件序号=10182700119957
IPC(主分类)=H04W   4/02
变更事项=专利权人
变更前=中科创达软件股份有限公司
变更后=中科创达软件股份有限公司
变更事项=地址
变更前=100191 北京市海淀区龙翔路甲1号泰翔商务楼4层
变更后=100083 北京市海淀区清华东路9号创达大厦1层101-105室（东升地区）</t>
  </si>
  <si>
    <t>CN201410280945.3</t>
  </si>
  <si>
    <t>一种CPU工作频率的控制方法和装置</t>
  </si>
  <si>
    <t>本发明提供了一种CPU工作频率的控制方法及其控制装置，所述控制方法包括：判断音视频播放器是否处于音视频播放状态，如果是，检测正在播放的音视频源的编码格式；根据检测到的音视频源的编码格式，获取与所述音视频源的编码格式相对应的CPU工作频率；将CPU工作频率配置为与所述音视频源的编码格式相对应的CPU工作频率。通过这种CPU工作频率的控制方法配置的CPU工作频率，既能够使音视频源播放流畅，又能将播放音视频源所消耗的功耗降到最低，从而使CPU工作频率达到最佳工作状态。因此，相较于现有技术，本发明提供的CPU工作频率的控制方法降低了播放音视频源消耗的功耗。</t>
  </si>
  <si>
    <t>一种CPU工作频率的控制方法，其特征在于，包括： 　　判断音视频播放器是否处于音视频播放状态，如果是，检测正在播放的音视频源的编码格式； 　　根据检测到的音视频源的编码格式，获取与所述音视频源的编码格式相对应的CPU工作频率； 　　将CPU工作频率配置为与所述音视频源的编码格式相对应的CPU工作频率。</t>
  </si>
  <si>
    <t>　 随着科学技术的发展，音视频播放器在日常生活中日益普及。在音视频播放器中，CPU是消耗电量的重要部件，不同的CPU工作频率，消耗的电量也同，并且，CPU工作频率越高，消耗的电量也越高。&lt;br/&gt;　 目前主要有两种方式设置CPU的工作频率：&lt;br/&gt;　 一、将CPU的工作频率控制在最高工作频率状态：&lt;br/&gt;　 在这种最高工作频率下，音视频源播放最为流畅，播放效果最好，用户体验最好，但是，这种工作模式会消耗较大的电量。&lt;br/&gt;　 二、通过周期性的检测CPU负载动态调整CPU的工作频率：&lt;br/&gt;　 这种方式虽然能够保证音视频播放效果，且能在一定程度上降低功耗。但是该方式存在以下缺点：&lt;br/&gt;　 1)因为该方式是每隔一定时间检测CPU负载，如果在检测的时间点对应的CPU负载较高，而其它时间点对应的CPU负载较低时，此时，会将CPU的工作频率调高。实际上，在这种情况下，是不需要调高CPU工作频率的，所以采用这种方式调整CPU工作频率，有可能导致误调的风险，进而导致不必要能量的消耗。&lt;br/&gt;　 2)另外，这种方式是根据已经发生的CPU负载推测即将需要的CPU工作频率，借此来调整CPU工作频率。而当CPU负载发生变化后，需要的CPU工作频率也会发生变化，而这种方式却不能及时调整CPU工作频率，所以，这种方式具有很大的不准确性。因而，这种方式不利于降低功耗。&lt;br/&gt;　 综合上述所述的两种设置CPU工作频率的方式，均不能解决在保证音视频播放流畅的前提下，尽可能地降低功耗的问题。</t>
  </si>
  <si>
    <t>　 本发明涉及音视频播放领域，尤其涉及一种CPU工作频率的控制方法和装置。</t>
  </si>
  <si>
    <t>[0047]　 下面结合附图对本发明实施例提供的CPU工作频率的控制方法和控制装置的具体实施方式进行描述。 [0048]　 需要说明的是，在本发明实施例中，所述的音视频播放器是指具有播放音频和视频功能的电子产品。例如：电视、手机、电脑、iPad等电子设备。 [0049]　 在音视频播放器中，CPU是消耗电量的重要部件，不同的CPU工作频率，消耗的电量也不同，并且，CPU工作频率越高，消耗的电量也越高。 [0050]　 另外，音视频数据源有多种编码格式，不同编码格式的音视频数据在解码播放时所需的CPU工作频率不同，所以不同编码格式的音视频数据在播放时需要的CPU工作频率不同。 [0051]　 因此，兼顾播放效果和功耗两方面的因素，本发明提供了一种新的CPU工作频率的控制方法和装置。本发明提供的CPU工作频率的控制方法和装置既能够实现使音视频数据流畅播放的效果，又能够达到将功耗降低到最低的效果。具体参见以下实施例。 [0052]　 实施例一 [0053]　 参见图1，图1为本发明实施例一提供的CPU工作频率的控制方法的流程示意图。如图1所示，所述控制方法包括以下步骤： [0054]　 S11、判断音视频播放器是否处于音视频播放状态： [0055]　 用户播放音视频源，音视频播放器检测到音视频播放器处于音视频播放状态，如果音视频播放器处于音视频播放状态，执行步骤S12。 [0056]　 S12、检测正在播放的音视频源的编码格式： [0057]　 需要说明的是，音视频有多种编码格式，不同编码格式的音视频源有可能采用同一类型的解码器完成解码，也可能需要采用不同类型的解码器来完成解码。不管采用同一类型的解码器解码还是采用不同类型的解码器解码，不同编码格式的音视频在解码时所需要的CPU工作频率不同。 [0058]　 所以，为了配置合适的CPU工作频率，需要检测正在播放的音视频源的编码格式。 [0059]　 S13、根据检测到的音视频源的编码格式，获取与所述音视频源的编码格式相对应的CPU工作频率： [0060]　 需要说明的是，不同编码格式的音视频源在播放解码时需要的不同的CPU工作频率，所以不同的编码格式对应不同的CPU工作频率。 [0061]　 需要说明的是，本发明实施例所述的与编码格式对应的CPU工作频率能够保证该编码格式的音视频源在播放时达到播放流畅的效果，并且，播放所消耗的电量最小。也就是说，在播放某种编码格式的音视频源时，将CPU工作频率配置在与该编码格式相对应的CPU工作频率时，视频播放流畅，并且消耗的电量最小。 [0062]　 这种音视频源的编码格式与CPU工作频率的对应关系可以在制造厂通过测试验证的方式预先配置在音视频播放器里。也可以是音视频播放器在使用过程中通过学习的方式配置在音视频播放器里。 [0063]　 作为本发明的一个优选实施例，所述音视频源的编码格式与CPU工作频率的对应关系可以以表格的方式配置在音视频播放器里。也就是说，在音视频播放器里，配置一个音视频编码格式和CPU工作频率映射表。 [0064]　 所述映射表内包括多种音视频编码格式以及播放每种编码格式的音视频源时所需的最佳CPU工作频率，其中，音视频编码格式与播放该编码格式的音视频源时所需的最佳CPU工作频率相对应。该映射表可以如表1所示。 [0065]　 表1:音视频编码格式和CPU工作频率映射表 [0066]   　　　　　　　　　　　序号音视频格式　CPU工作频率  　　　　　　　　　　　1　　rmvb　　　频率1  　　　　　　　　　　　2　　flv　　　　频率2  　　　　　　　　　　　3　　avi　　　　频率2  　　　　　　　　　　　4　　3gp　　　　频率3  　　　　　　　　　　　…………　　　…… [0067]　 从表1中可以看出，一个音视频源的编码格式对应一个CPU工作频率。需要说明的是，在表1中所示的CPU工作频率是播放某个编码格式的音视频源时所需的最佳CPU工作频率。例如，当播放格式为rmvb的音视频源时，将CPU的工作频率配置为频率1，在这种情况下，播放流畅，并且消耗的电量最少。 [0068]　 另外，需要说明的是，当音视频的编码格式为硬件解码器支持的格式时，其对应的解码方式为硬件解码，在播放该种格式的音视频源时，所需的CPU工作频率最低，所以，与该种格式相对应的CPU工作频率为CPU的最低工作频率。 [0069]　 S14、将CPU工作频率配置为与所述音视频源的编码格式相对应的CPU工作频率： [0070]　 为了在不影响播放效果的前提下，尽可能地降低功耗，本发明实施例将CPU工作频率配置为与所述音视频源的编码格式相对应的CPU工作频率上。 [0071]　 以上为本发明实施例一所述的CPU工作频率的控制方法。上述实施例所述的控制方法通过将CPU工作频率配置为与播放的音视频源的编码格式相对应的工作频率，能够在不影响播放效果的情况下，将消耗的电量降低到最低。因而相较于现有技术中通过将CPU工作频率配置为最高工作频率的方式或者动态调整CPU工作频率的方式来保证播放效果，本发明实施例提供的CPU工作频率的控制方法减少了过高的CPU工作频率的使用，从而达到了降低功耗的效果。因而，通过本发明提供的CPU工作频率的控制方法，既能够达到音视频源播放流畅的效果，又能将功耗降到最低的效果。 [0072]　 需要说明的是，上述所述的CPU工作频率的控制方法应用于一切可以播放音视频源的设备。例如，包括电视、电脑、手机等音视频播放器。 [0073]　 进一步地，由于手机、iPad等便携式设备的普及，当采用这些便携式设备播放音视频时，会消耗大量的电池电量，通过本发明提供的CPU控制频率的控制方法能够在不影响播放效果的前提下，将电量降低到最低。因此，这种CPU工作频率的控制方法也有利于延长电池的使用时间。 [0074]　 作为上述实施例一的扩充，上述所述的控制方法也可以包括以下步骤： [0075]　 存储音视频播放器处于非音视频播放状态时的CPU工作频率： [0076]　 所谓音视频播放器处于非音视频播放状态是指音视频播放器处于开启状态，但是没有播放音视频。 [0077]　 将音视频播放器处于非音视频播放状态时的CPU工作频率存储起来，方便后续音视频播放器退出播放状态时CPU工作频率的恢复。 [0078]　 需要说明的是，本发明实施例对上述所述的存储步骤的顺序不做限定，也就是说，它可以位于步骤S11、S12、S13、S14中的任一步骤的之前、之后的任一位置。 [0079]　 上述实施例一所述的CPU工作频率的控制方法中仅描述了音视频播放器处于音视频播放状态时CPU工作频率如何配置的方法。但是音视频播放器并不一直处于播放状态，当音视频源播放完毕或者用户终止播放音视频源时，此时，音视频播放器退出音视频播放状态，此时，CPU的工作频率可以重新进行配置。具体参见实施例二。 [0080]　 实施例二 [0081]　 实施例二所述的CPU工作频率的控制方法与实施例一所述的CPU工作频率的控制方法有诸多相似之处，为了简要起见，本实施例仅对其不同之处进行着重说明，其相同之处请参见实施例一的描述。 [0082]　 参见图2，实施例二所述的CPU工作频率的控制方法包括以下步骤： [0083]　 S21至步骤S23与实施例一所述的步骤S11至S13相同，为了简要起见，在此不再详细描述，具体参见实施例一的描述。 [0084]　 S24、存储音视频播放器处于非音视频播放状态时的CPU工作频率： [0086]　 S25、将CPU工作频率配置为与所述音视频源的编码格式相对应的CPU工作频率上。 [0087]　 本步骤与实施例一中的步骤S14相同，为了简要起见，在此不再详细描述，具体参见实施例一的描述。 [0088]　 S26、判断音视频播放器是否退出音视频播放状态： [0089]　 判断音视频播放器是否退出音视频播放状态，也就是说，判断用户是否已经停止播放音视频，如果是，执行步骤S27。 [0090]　 S27、获取所述音视频播放器处于非音视频播放状态时的CPU工作频率。 [0091]　 S28、将CPU工作频率恢复至所述音视频播放器处于非音视频播放状态是的CPU工作频率。 [0092]　 以上为本发明实施例二提供的CPU工作频率的控制方法的具体实施方式，在实施例二中，不仅描述了音视频播放器处于播放状态时的CPU工作频率的控制，还描述了音视频播放器处于非播放状态时的CPU工作频率的控制，因而，本发明实施例二比实施例一具有更好的降低功耗的效果。 [0093]　 基于上述实施例一提供的CPU工作频率的控制方法，本发明实施例还提供了一种CPU工作频率的控制装置。具体参见实施例三。 [0094]　 实施例三 [0095]　 参见图3，图3是本发明实施例三提供的CPU工作频率的控制装置的结构示意图。如图3所示，该控制装置包括： [0096]　 第一判断单元31，用于判断音视频播放器是否处于音视频播放状态； [0097]　 检测单元32，用于在接收到所述第一判断单元输出为是的判断结果后，检测正在播放的音视频源的编码格式； [0098]　 第一获取单元33，用于根据检测到的音视频源的编码格式，获取与所述音视频源的编码格式相对应的CPU工作频率； [0099]　 CPU频率配置单元34，将CPU工作频率配置为与所述音视频源的编码格式相对应的CPU工作频率。 [0100]　 在实施例三提供的CPU工作频率的控制装置中，CPU频率配置单元34能够将CPU工作频率配置为与所述音视频源的编码格式相对应的CPU工作频率。采用该CPU工作频率，能够保证播放流畅的效果，而且避免采用了过高的CPU工作频率，因而降低了播放音视频时消耗的功耗。 [0101]　 作为本发明的一个具体实施例，上述所述的第一获取单元33具体包括： [0102]　 读取子单元331，用于读取音视频编码格式和CPU工作频率映射表；所述映射表内包括多种音视频编码格式以及播放每种编码格式的音视频源时所需的最佳CPU工作频率，其中，音视频编码格式与播放该编码格式的音视频源时所需的最佳CPU工作频率相对应； [0103]　 查找子单元332，用于根据检测到的音视频源的编码格式，从所述映射表中查找与检测到的音视频源的编码格式相对应的CPU工作频率。 [0104]　 进一步地，上述所述的控制装置还可以包括：存储单元35，用于存储音视频播放器处于非音视频播放状态时的CPU工作频率，以方便后续音视频播放器退出播放状态时CPU工作频率的恢复。 [0105]　 上述实施例三所述的CPU工作频率的控制装置中能够实现音视频播放器处于音视频播放状态时CPU工作频率如何配置的目的。但是音视频播放器并不一直处于播放状态，当音视频源播放完毕或者用户终止播放音视频源时，此时，音视频播放器退出音视频播放状态，此时，CPU的工作频率可以重新进行配置。具体参见实施例四。 [0106]　 实施例四 [0107]　 参见图4，图4是本发明实施例四所述的CPU工作频率的控制装置的结构示意图，如图4所示，该控制装置包括：第一判断单元41、检测单元42，、第一获取单元43、CPU频率配置单元44和存储单元45。其中，第一判断单元41、检测单元42、第一获取单元43、CPU频率配置单元44和存储单元45与实施例三中所述的第一判断单元31、检测单元32、第一获取单元33、CPU频率配置单元34和存储单元35相同，为了简要起见，在此不再详细描述。 [0108]　 如图4所示，该控制装置还包括： [0109]　 第二判断单元46，用于在所述CPU频率配置单元将CPU工作频率配置为与所述音视频源的编码格式相对应的CPU工作频率之后，判断音视频播放器是否退出音视频播放状态； [0110]　 第二获取单元47，用于在接收到所述第二判断单元输出为是的判断结果后，获取所述音视频播放器处于非音视频播放状态时的CPU工作频率； [0111]　 CPU频率恢复单元48，用于将CPU工作频率恢复至所述音视频播放器处于非音视频播放状态时的CPU工作频率。</t>
  </si>
  <si>
    <t>因此，相较于现有技术，本发明提供的CPU工作频率的控制方法降低了播放音视频源消耗的功耗。</t>
  </si>
  <si>
    <t>TW200514450A |
CN103616946A |
CN101498962A |
CN1760801A |
US20080055119A1</t>
  </si>
  <si>
    <t>CN109688462B |
CN104914893B |
WO2017096765 |
CN109688462A |
CN104914893A</t>
  </si>
  <si>
    <t>galfan合金 |
播放状态 |
播放效果 |
播放音频 |
galactosyl transferase |
epo patent |
galiellalactone</t>
  </si>
  <si>
    <t>播放音视频 |
cpu工作频率 |
galfan钢丝 |
cpu频率</t>
  </si>
  <si>
    <t>解码播放 |
播放解码 |
galileo卫星导航系统 |
播放格式 |
硬件解码 |
视频源 |
硬件解码器 |
解码方式 |
gallimore |
播放流 |
硬件编码器 |
编码格式 |
读取音视频 |
gall index |
galgal</t>
  </si>
  <si>
    <t>判断单元 |
映射表 |
判断结果 |
配置单元 |
控制方法 |
接收到</t>
  </si>
  <si>
    <t>3  2014.09.03 公开 公开
2014.10.08 实质审查的生效 实质审查的生效
IPC(主分类):G06F   1/32
申请日:20140620
2017.11.14 发明专利申请公布后的驳回 发明专利申请公布后的驳回
IPC(主分类):G06F   1/32
申请公布日:20140903</t>
  </si>
  <si>
    <t>CN201410280930.7</t>
  </si>
  <si>
    <t>一种恶意应用安装的检测方法和装置</t>
  </si>
  <si>
    <t>本申请实施例公开了一种恶意应用安装的检测方法和装置，其中方法包括：扫描终端设备中已安装的应用的唯一标识；在标识数据库中查找是否存在所扫描的唯一标识，所述标识数据库用于保存每一个经应用安装管理器安装的应用的唯一标识；如果否，确定所扫描的唯一标识对应的应用是恶意安装的。如此技术方案，其不依赖于应用签名者信息，其检测可靠性高，能够满足用户需求。</t>
  </si>
  <si>
    <t>一种恶意应用安装的检测方法，其特征在于，所述方法包括： 　　扫描终端设备中已安装的应用的唯一标识； 　　在标识数据库中查找是否存在所扫描的唯一标识，所述标识数据库用于保存每一个经应用安装管理器安装的应用的唯一标识； 　　如果否，确定所扫描的唯一标识对应的应用是恶意安装的。</t>
  </si>
  <si>
    <t>吴亨 |
吴安华</t>
  </si>
  <si>
    <t>吴亨</t>
  </si>
  <si>
    <t>G06F21/562</t>
  </si>
  <si>
    <t>　 本申请涉及电子设备技术领域，更具体的说是涉及一种恶意应用安装的检测方法和装置。</t>
  </si>
  <si>
    <t>如此技术方案，其不依赖于应用签名者信息，其检测可靠性高，能够满足用户需求。</t>
  </si>
  <si>
    <t>WO2014012441 |
CN103473498A |
CN102750491A |
CN1728035A</t>
  </si>
  <si>
    <t>CN106778270B |
CN107094297B |
CN111107078A |
CN107094297A |
CN106778270A</t>
  </si>
  <si>
    <t>1.27</t>
  </si>
  <si>
    <t>安装软件 |
窃取用户 |
exact security |
恶意篡改 |
eve属性 |
恶意应用 |
恶意卸载 |
查看终端 |
证书签名 |
恶意软件 |
恶意安装 |
安装支付 |
标识数据库 |
管理器</t>
  </si>
  <si>
    <t>应用商店 |
用户确认 |
扫描终端设备 |
商店下载 |
用户发送 |
提示用户 |
告知用户 |
周期自动 |
用户卸载 |
发送告警信息</t>
  </si>
  <si>
    <t>安装信息 |
唯一标识 |
个人信息 |
签名信息 |
查找数据库 |
数据库</t>
  </si>
  <si>
    <t>扫描单元 |
扫描周期</t>
  </si>
  <si>
    <t>3  2014.09.03 公开 公开
2014.10.08 实质审查的生效 实质审查的生效
IPC(主分类):G06F  21/51
申请日:20140620
2018.05.04 发明专利申请公布后的驳回 发明专利申请公布后的驳回
IPC(主分类):G06F  21/51
申请公布日:20140903</t>
  </si>
  <si>
    <t>CN201410276972.3</t>
  </si>
  <si>
    <t>一种智能设备的解锁方法及装置</t>
  </si>
  <si>
    <t>本发明实施例公开了一种智能设备的解锁方法及装置，所述方法包括：接收解锁请求；获取解锁信息，所述解锁信息包括通过触发物理按键事件产生的按键信息；将所述解锁信息与预设的密码进行匹配；当所述解锁信息与预设的密码相匹配时，完成智能设备的解锁。与现有的解锁方式相比，本发明提供的智能设备的解锁方法不仅不需要特定硬件的支持，而且能够在输入解锁信息时最大程度的防止他人记住，保证了解锁的安全。</t>
  </si>
  <si>
    <t>一种智能设备的解锁方法，其特征在于，所述方法包括： 　　接收解锁请求； 　　获取解锁信息，所述解锁信息包括通过触发物理按键事件产生的按键信息； 　　将所述解锁信息与预设的密码进行匹配； 　　当所述解锁信息与预设的密码相匹配时，完成智能设备的解锁。</t>
  </si>
  <si>
    <t>G06F 21/31|G06F  3/0481</t>
  </si>
  <si>
    <t>G06F21/83</t>
  </si>
  <si>
    <t>　 目前，智能设备的解锁技术包括数字密码解锁、图案解锁、人脸识别解锁和指纹解锁等。人脸识别解锁技术需要用户正对智能设备的摄像头进行人脸识别，从而完成解锁。可见这种解锁方式操作麻烦，耗时较多，并且需要摄像头支持。而指纹解锁也需要智能设备的特定硬件支持。图案解锁和数字密码解锁方式均在输入时容易被其它人记住，安全性受到威胁。&lt;br/&gt;　 为解决上述问题，本发明提供一种新的智能设备的解锁方法。</t>
  </si>
  <si>
    <t>　 本发明涉及数据处理技术领域，具体涉及一种智能设备的解锁方法及装置。</t>
  </si>
  <si>
    <t>[0056]　 本发明中的智能设备可以为智能手机、平板电脑等，智能设备解锁是指用户在智能设备上预先设定密码，当用户输入正确的解锁信息后，才能使用智能设备的功能。例如，对于开机解锁情况，用户需要输入正确的解锁信息后才能启动手机。另外，对于屏幕解锁情况，用户需要输入正确的解锁信息后，才能使用智能设备的应用，否则智能设备的屏幕总是显示解锁提示，用户无法进行其它操作。对于查看短信息的解锁情况，用户也需要在输入正确的解锁信息后，才能进行短信息的查看等。 [0057]　 智能设备，如智能手机基本都包含音量键、菜单键、主页键、返回键、电源键、照相机键等物理按键，如图1所示，图1为智能手机上各个物理按键的示意图，本实施例可以利用智能设备的物理按键完成智能设备的解锁。 [0058]　 实施例一 [0059]　 参考图2，图2为本实施例提供的智能设备的解锁方法流程图，所述方法包括： [0060]　 S201：接收解锁请求。 [0061]　 本实施例中，智能设备可以检测到用户触发解锁操作，并接收解锁请求。具体的，用户可以通过按下电源键触发开机解锁请求，通过点击短消息触发查看该短消息的解锁请求等。上述触发解锁请求的方法不限制本实施例的保护范围。 [0062]　 S202：获取解锁信息，所述解锁信息包括通过触发物理按键事件产生的按键信息。 [0063]　 本实施例中，智能设备在接收解锁请求后，获取用户输入的解锁信息。其中，所述解锁信息包括通过用户触发物理按键产生的按键信息。 [0064]　 实际操作中，当智能设备接收到解锁请求时，向用户显示解锁信息输入界面。在用户正确输入解锁信息之前，所述解锁信息输入界面将一直处于显示状态。在所述解锁信息输入界面下，用户通过触发物理按键事件产生按键信息，智能终端可以检测到用户触发的按键信息，并记录各个物理按键事件对应的按键信息。 [0065]　 实际操作中，当用户触发物理按键时，智能设备检测到触发所述物理按键的事件，并按照检测到的顺序记录物理按键的键码。根据按照顺序记录的物理按键的键码生成解锁信息。 [0066]　 S203：将所述解锁信息与预设的密码进行匹配。 [0067]　 本实施例中，智能设备获取用户输入的解锁信息后，将解锁信息与用户预先设置的密码进行匹配。具体的，按照顺序分别将解锁信息与预设的密码进行匹配。 [0068]　 另外，本实施例中预设的密码的位数是可更改的，用户可以根据自己的需求更新预设的密码的位数。例如，当用户需要简单的密码时，可以将密码设置为4位密码。当用户需要更大程度地保证个人隐私的安全时，可以将密码的位数设置的较大，如8位密码等。 [0069]　 S204：当所述解锁信息与预设的密码相匹配时，完成智能设备的解锁。 [0070]　 本实施例中，将所述解锁信息与预设的密码进行匹配后，确定所述解锁信息与预设的密码相匹配，则完成智能设备的解锁。 [0071]　 具体的，当确定所述解锁信息与预设的密码相匹配时，隐藏所述解锁信息输入界面，完成智能设备的解锁，此时，用户可以正常使用智能设备的解锁后的功能。 [0072]　 本实施例在接收解锁请求后，首先获取解锁信息，所述解锁信息包括通过触发物理按键事件产生的按键信息，其次，将所述解锁信息与预设的密码进行匹配；当所述解锁信息与预设的密码相匹配时，完成智能设备的解锁。所以本实施例提供的智能设备的解锁方法不仅不需要特定硬件的支持，而且能够在输入解锁信息时最大程度的防止他人记住，保证了解锁的安全。 [0073]　 实施例二 [0074]　 参考图3，图3为本实施例提供的智能设备的解锁方法流程图，所述方法包括： [0075]　 S301：接收解锁请求。 [0076]　 本步骤与实施例一中的S201相同，此处不再赘述。 [0077]　 S302：检测当前是否触发物理按键事件。 [0078]　 S303：当检测到触发物理按键事件时，记录所述物理按键事件对应的按键信息。 [0079]　 本实施例中，智能设备在接收到解锁请求后，一直处于检测当前是否触发物理按键事件的状态。一旦所述智能设备检测到触发物理按键事件，所述智能设备将记录该物理按键事件对应的按键信息，如按键键码等。 [0080]　 另外，所述智能设备记录的按键信息还可以包括按键持续时间，也就是说，物理按键保持被按下状态的事件。具体的，智能设备首先获取物理按键被按下的时间点，其次，获取该物理按键被抬起的时间点，最后，将上述两个时间点的差值作为该物理按键的按键持续时间。 [0081]　 也就是说，本实施例不仅能够通过记录物理按键的键码产生按键信息，同时，还能够通过记录物理按键的键码和按键持续时间产生按键信息。 [0082]　 如图4所示，图4为本实施例提供的触发物理按键事件的示意图。图中，①为解锁信息输入界面，提示用户输入解锁信息。②为通过按下菜单键产生第一个按键信息，③为通过第二次按下菜单键产生第二个按键信息，④为通过按下返回键产生第三个按键信息，⑤为通过长按主页键5秒产生第四个按键信息，⑥位解锁成功界面。 [0083]　 S304：判断记录的按键信息的个数是否与预设的密码的位数相同。 [0084]　 当所述记录的按键信息的个数与预设的密码的位数不同时，继续执行S302。 [0085]　 本实施例中，当智能设备检测到触发物理按键事件，并记录按键信息后，获取记录的按键信息个数，并将记录的按键信息个数与预设的密码的位数比较。 [0086]　 S305：当所述记录的按键信息的个数与预设的密码的位数相同时，根据记录的按键信息产生解锁信息。 [0087]　 实际应用中，当本次解锁过程中智能设备记录的按键信息的个数与预设的密码的位数相同时，智能设备根据记录的按键信息产生解锁信息，以便与预设的密码进行匹配。 [0088]　 另外，如果用户在相邻两次触发物理按键事件的时间间隔较大时，智能设备可以将用户本次输入的解锁信息视为无效，以便排除他人解锁的情况，进一步保证智能设备的信息安全。 [0089]　 具体的，可以在确定记录的按键信息的个数与预设的密码的位数相同时，判断相邻触发的物理按键事件的发生时间间隔是否小于预设的阈值。如果相邻触发的物理按键事件的发生时间间隔均小于所述阈值，则智能设备可以所述根据记录的按键信息产生解锁信息。 [0090]　 当本次解锁过程中，智能设备记录的按键信息的个数小于预设的密码的位数时，说明用户还未完成解锁信息的输入，所以，所述智能设备继续执行S302。 [0091]　 S306：将所述解锁信息与预设的密码进行匹配。 [0092]　 S307：当所述解锁信息与预设的密码相匹配时，完成智能设备的解锁。 [0093]　 上述S306和S307与实施例一中的S203和S204相同，此处不做赘述。 [0094]　 与现有的智能设备的解锁技术相比，本实施例能够从新的角度出发，通过物理按键进行智能设备的解锁，保证了智能设备的信息安全。 [0095]　 实施例三 [0096]　 参考图5，图5为本实施例提供的智能设备的解锁方法流程图，所述方法包括： [0097]　 S501：接收解锁请求。 [0098]　 S502：检测当前是否触发物理按键事件和\或数字按键事件。 [0099]　 本实施例中，可以通过按下物理按键和按下数字按键共同解锁智能设备。所以，在接收到解锁请求后，智能设备检测当前是否触发物理按键事件，以及检测当前是否触发数字按键事件，同时，还监测当前是否同时触发物理按键事件和数字按键事件。 [0100]　 S503：当检测到触发物理按键事件时，记录所述物理按键事件对应的按键信息，以及当检测到触发数字按键事件时，记录所述数字按键事件对应的按键信息。 [0101]　 本实施例中，智能设备在检测到触发物理按键事件时，记录所述物理按键事件对应的按键信息；同时，当检测到触发数字按键事件时，记录所述数字按键事件对应的按键信息。另外，当检测到触发物理按键事件和数字按键事件时，记录上述两个事件对应的按键信息，并将其作为匹配预设密码的一个元素。也就是说，可以通过同时按下物理按键和数字按键，产生解锁信息中的一个按键信息，或者，也可以通过同时按下两个物理按键，产生解锁信息中的一个按键信息。具体的同时按下物理按键的个数不做限制。 [0102]　 S504：判断记录的按键信息的个数是否与预设的密码的位数相同。 [0103]　 S505：当所述记录的按键信息的个数与预设的密码的位数相同时，根据记录的按键信息产生解锁信息。 [0104]　 当所述记录的按键信息的个数与预设的密码的位数不同时，继续检测当前是否触发物理按键事件。 [0105]　 S506：将所述解锁信息与预设的密码进行匹配。 [0106]　 S507：当所述解锁信息与预设的密码相匹配时，完成智能设备的解锁。 [0107]　 步骤S504～S507与实施例二中的S304～S307相同，在此不再赘述。 [0108]　 本实施例可以通过数字按键和物理按键共同解锁智能设备，与现有技术相比，本实施例的解锁方法不易被他人记住，保证了解锁的安全。 [0109]　 实施例四 [0110]　 参考图6，图6为本实施例提供的一种智能设备的解锁装置结构示意图，所述装置包括： [0111]　 接收模块601，用于接收解锁请求； [0112]　 获取模块602，用于获取解锁信息，所述解锁信息包括通过触发物理按键事件产生的按键信息； [0113]　 匹配模块603，用于将所述解锁信息与预设的密码进行匹配； [0114]　 解锁模块604，用于当所述解锁信息与预设的密码相匹配时，完成智能设备的解锁。 [0115]　 其中，所述获取模块可以包括： [0116]　 检测子模块，用于检测当前是否触发物理按键事件； [0117]　 第一记录子模块，用于当检测到触发物理按键事件时，记录所述物理按键事件对应的按键信息； [0118]　 第一判断子模块，用于判断记录的按键信息的个数是否与预设的密码的位数相同； [0119]　 产生子模块，用于当所述记录的按键信息的个数与预设的密码的位数相同时，根据记录的按键信息产生解锁信息； [0120]　 第一触发子模块，用于当所述记录的按键信息的个数与预设的密码的位数不同时，触发所述检测子模块。 [0121]　 具体的，所述第一记录子模块可以包括： [0122]　 第一获取子模块，用于获取所述物理按键事件中所述物理按键被按下的时间点； [0123]　 第二获取子模块，用于获取所述物理按键事件中所述物理按键被抬起的时间点； [0124]　 第二记录子模块，用于将所述物理按键被按下的时间点与所述物理按键被抬起的时间点的时间间隔记录在所述物理按键事件对应的按键信息中。 [0125]　 为了满足用户的需求，以及进一步保证智能设备的安全，所述装置还可以包括： [0126]　 更新模块，用于更新预设的密码的位数。 [0127]　 另外，所述获取模块还可以包括： [0128]　 第二判断子模块，用于判断相邻触发的物理按键事件的发生时间间隔是否小于预设的阈值； [0129]　 第二触发子模块，用于如果相邻触发的物理按键事件的发生时间间隔均小于所述阈值，则触发所述产生子模块。 [0130]　 本实施例提供的智能设备的解锁装置的工作原理为接收模块接收解锁请求；获取模块获取解锁信息，所述解锁信息包括通过触发物理按键事件产生的按键信息；匹配模块将所述解锁信息与预设的密码进行匹配；当所述解锁信息与预设的密码相匹配时，解锁模块完成智能设备的解锁。 [0131]　 本实施例在接收解锁请求后，首先获取解锁信息，所述解锁信息包括通过触发物理按键事件产生的按键信息，其次，将所述解锁信息与预设的密码进行匹配；当所述解锁信息与预设的密码相匹配时，完成智能设备的解锁。所以本实施例提供的智能设备的解锁装置不仅不需要特定硬件的支持，而且能够在输入解锁信息时最大程度的防止他人记住，保证了解锁的安全。</t>
  </si>
  <si>
    <t>与现有的解锁方式相比，本发明提供的智能设备的解锁方法不仅不需要特定硬件的支持，而且能够在输入解锁信息时最大程度的防止他人记住，保证了解锁的安全。</t>
  </si>
  <si>
    <t>CN103729584A |
CN103176719A |
CN103150107A |
CN103135822A |
CN103076970A |
CN102945118A |
CN102830905A |
CN102663311A |
CN102566818A</t>
  </si>
  <si>
    <t>CN107330308B |
CN105868592B |
CN104392157B |
CN110298151A |
CN107330308A |
CN106940770A |
CN106406697A |
CN105893285A |
CN105868592A |
CN104392157A</t>
  </si>
  <si>
    <t>2.77</t>
  </si>
  <si>
    <t>提示用户 |
屏幕解锁 |
物理按键 |
按键信息 |
用户预先设置 |
用户触发 |
按键事件 |
返回键 |
数字按键 |
用户输入 |
智能设备 |
开机解锁 |
智能终端</t>
  </si>
  <si>
    <t>密码设置 |
harada评分 |
解锁信息 |
数字密码 |
输入解锁 |
信息输入界面 |
4位密码 |
解锁请求 |
接收解锁 |
判断记录</t>
  </si>
  <si>
    <t>解锁操作 |
解锁模块 |
解锁方法 |
指纹解锁 |
密码解锁</t>
  </si>
  <si>
    <t>获取模块 |
子模块 |
相匹配 |
时间间隔</t>
  </si>
  <si>
    <t>3  2014.09.03 公开 公开
2014.10.08 实质审查的生效 实质审查的生效
IPC(主分类):G06F  21/31
申请日:20140619
2018.01.19 发明专利申请公布后的驳回 发明专利申请公布后的驳回
IPC(主分类):G06F  21/31
申请公布日:20140903</t>
  </si>
  <si>
    <t>CN201410280928.X</t>
  </si>
  <si>
    <t>一种安卓系统中的CPU频率的控制方法、装置和设备</t>
  </si>
  <si>
    <t>本申请提供了一种安卓系统中的CPU频率的控制方法、装置和设备，该方法包括：响应于当前Android系统中活动的启动，获取所述活动对应的历史CPU频率值；依据所述活动对应的历史CPU频率值控制所述CPU的当前频率。该装置包括：获取历史频率值模块，用于响应于当前Android系统中活动的启动，获取所述活动对应的历史CPU频率值；控制模块，用于依据所述历史CPU频率值控制所述CPU的当前频率。采用本申请的方法、装置和系统，能够有效的降低移动设备的CPU的工作频率，进而能够有效降低移动设备的功耗，不仅能够节约移动设备的资源，还能够提升用户的使用体验。</t>
  </si>
  <si>
    <t>一种Android系统中的CPU频率的控制方法，其特征在于，包括： 　　响应于当前Android系统中活动的启动，获取所述活动对应的历史CPU频率值； 　　依据所述活动对应的历史CPU频率值控制所述CPU的当前频率。</t>
  </si>
  <si>
    <t>一种Android系统中的CPU频率的控制方法，其特征在于，包括： 　　响应于当前Android系统中活动的启动，获取所述活动对应的历史CPU频率值；所述获取所述活动对应的历史CPU频率值，包括：获取所述活动的活动名称；依据所述活动名称从数据管理器中获取该活动对应的历史CPU频率值； 　　依据所述活动对应的历史CPU频率值控制所述CPU的当前频率；所述依据所述历史CPU频率值控制所述CPU的当前频率，包括：判断所述活动的执行次数是否满足预设次数阈值，如果是，则依据所述活动对应的历史CPU频率值确定所述CPU的当前频率，如果否，则按照按需策略确定所述CPU的频率，所述按需策略为：由所述当前Android系统的内核态来确定CPU的当前频率的策略； 　　其中，所述依据所述活动对应的历史CPU频率值确定所述CPU的频率，包括： 　　判断所述活动的历史CPU频率值是否满足频率波动阈值，如果满足，则继续判断是否存在所占比例大于预设比例阈值的CPU频率值，如果存在，则将所占比例大于预设比例阈值的CPU频率值确定为CPU的当前频率； 　　如果不满足或者不存在，则按照按需策略确定所述CPU的频率，所述按需策略为：由所述当前Android系统的内核态来确定CPU的当前频率的策略。</t>
  </si>
  <si>
    <t>2014/08/27</t>
  </si>
  <si>
    <t>　 移动设备也被称为行动装置(Mobile device)、流动装置、手持装置(handheld device)等，是一种口袋大小的计算设备，通常有一个小的显示萤幕，触控输入，或是小型的键盘。例如，掌上游戏机、移动电话、智能手机、平板电脑等。移动设备由于使用比较频繁，所以对电量要求越来越高，用户也越来越倾向于较为省电的移动设备。&lt;br/&gt;　 在现有技术中，移动设备的电量很大一部分都消耗在CPU上。CPU功耗的公式为：功率＝c*总栅电容*电压*电压*频率。其中，c为与电路有关的一个调整参数，总栅电容对于一个CPU是固定的，可见CPU的功率与工作电压的平方成正比，与工作频率成正比。而工作频率和工作电压对于一个CPU都有固定的配置关系。因此，如果能有效降低CPU的工作频率就能有效降低移动设备的功耗。&lt;br/&gt;　 发明人在研究过程中发现，现有技术中的移动设备并没有一种能有效降低CPU的工作频率的技术方案。</t>
  </si>
  <si>
    <t>　 本申请涉及智能手机的Android系统领域，特别涉及Android系统中的CPU频率的控制方法、装置和设备。</t>
  </si>
  <si>
    <t>[0046]　 其中，“performance”表示在这种策略下CPU固定运行在最高工作频率。但是这样会导致CPU的功耗太大。“powersave”表示在这种策略下CPU固定运行在最低工作频率。但是这种策略下CPU的性能最差，很多情况满足不了用户对性能的要求。“ondemand”表示在这种策略下CPU运行在较低工作频率，当系统负载增大时会提高CPU的工作频率。由于这个策略是基于一个定时器，不断地计算系统在一个timer期间的负载情况，得出负载值后，根据一些固定的算法，判定是否调节CPU的工作频率以及如何调节。但是因为一个周期内的平均值不能真实地反应出系统的频率需求，尤其是使用当前时刻之前的一个周期的结果，来决定下一个周期系统的频率，所以这种调节也不准确。“userspace”表示在这种策略下CPU工作频率由用户态控制。这种策略的问题是用户态很难准确知道系统需要多高的频率。 [0047]　 参考图1，示出了本申请一种Android系统中的CPU频率的控制方法实施例的流程图，可以包括以下步骤： [0048]　 步骤101：响应于当前Android系统中活动的启动，获取所述活动对应的历史CPU频率值。 [0049]　 在本申请实施例中，可以设置一个调频管理器，来监听Android系统中活动的启动或停止。如果监听到当前Android系统中活动启动了，则可以获取到该活动的历史CPU频率值，即是该活动曾经在运行时对应的CPU频率值是多少。具体的，可以设置一个决策器来实现步骤101和步骤102，当调频管理器监听到活动启动的时候，就调用决策器来获取到活动对应的历史CPU频率值。 [0050]　 其中，获取所述活动对应的历史CPU频率值的步骤，具体可以包括： [0051]　 步骤A1：获取所述活动的活动名称。 [0052]　 因为Android系统中的各个活动都有对应的名称，首先获取到已经启动的活动的活动名称。 [0053]　 步骤A2：依据所述活动名称从数据管理器中获取该活动对应的历史CPU频率值。 [0054]　 在本实施例中，可以设置一个数据管理器用来存放各个活动对应的历史CPU频率值，那么在得到活动名称之后，就可以从数据管理器中对应查找到匹配的历史CPU频率值。 [0055]　 可以理解的是，在本申请实施例中，可以设置一个采样器，用来在活动启动期间，采集CPU的工作频率。那么在所述活动启动之后，还包括： [0056]　 步骤B：按照预设的采集周期采集所述活动运行的CPU频率值，并将采集到的CPU频率值存储至数据管理器。 [0057]　 在实际应用中，可以预先设置好采样器的采集周期，则活动启动之后，就可以由采样器根据预设的采集周期采集活动运行时的CPU频率值，并将采集到的CPU频率值和活动名称对应存储至数据管理器，以便后续需要时从数据管理器中查询得到。其中，采集周期可以以毫秒为单位，例如数百毫秒等。 [0058]　 步骤102：依据所述活动对应的历史CPU频率值控制所述CPU的当前频率。 [0059]　 在得到该活动对应的历史CPU频率值的时候，就参考历史CPU频率值来控制CPU的当前频率。 [0060]　 步骤102在具体实现的时候，可以包括： [0061]　 步骤C1：判断所述活动的执行次数是否满足预设次数阈值，如果是，进入步骤C2，如果否，则进入步骤C3。 [0062]　 在实际应用中，因为可能存在活动第一次运行时并没有对应的CPU历史频率值的情况，所以可以先判断该活动的执行次数是否满足预设次数阈值。例如，将预设次数阈值设置为1，表示如果活动已经执行过一次，就进入步骤C2，如果不满足则说明活动还未被执行过，就进入步骤C3。 [0063]　 步骤C2：依据所述活动对应的历史CPU频率值确定所述CPU的当前频率。 [0064]　 如果活动已经执行过一次，那么数据管理器中就会存储有采样器采集到的历史CPU频率值，此时可以参考着历史CPU频率值来确定CPU的当前频率。 [0065]　 步骤C3：按照按需策略确定所述CPU的当前频率。 [0066]　 而如果活动未被执行过，则可以按照之前介绍过的按需策略的方式确定CPU的频率，也即是由Android系统的内核态来确定CPU的当前频率。因为由内核态来确定CPU的当前频率属于现有技术，在此不再赘述。 [0067]　 在实际应用中，步骤C2在具体实现的时候，可以包括： [0068]　 步骤D1：判断所述活动的历史CPU频率值是否满足频率波动阈值，如果是，则进入步骤D2，如果否，则进入步骤D4。 [0070]　 步骤D2：判断是否存在所占比例大于阈值比例阈值的CPU频率值，如果存在，则进入步骤D3，如果不存在，则进入步骤D4。 [0071]　 在满足频率波动阈值的情况下，判断是不是有所占比例大于阈值比例阈值的CPU频率值，如果有，也说明CPU的工作频率相对比较稳定。 [0072]　 步骤D3：将所占比例大于预设比例阈值的CPU频率值确定为CPU的当前工作频率。 [0073]　 步骤D4：按照按需策略确定所述CPU的频率。 [0074]　 如果没有满足频率波动阈值，或者虽然满足频率波动阈值，但是不存在所占比例大于预设比例阈值的CPU频率值，都说明数据管理器中记录的CPU的频率波动较大，那么此时就可以还按照按需策略来确定CPU的频率。 [0075]　 采用本发明实施例，通过以系统中的活动为参考，并根据活动对应的历史CPU频率值来控制CPU的当前频率，可以使CPU的工作频率能够有效地得到降低，进而能够有效降低移动设备的功耗，延长移动设备的电池续航力，这样不仅能够节约移动设备的资源，还能够提升用户的使用体验。 [0077]　 与上述本申请一种Android系统中的CPU频率的控制方法实施例所提供的方法相对应，参见图2，本申请还提供了一种Android系统中的CPU频率的控制装置实施例，在本实施例中，可以包括： [0078]　 获取历史频率值模块201，用于响应于当前Android系统中活动的启动，获取所述活动对应的历史CPU频率值。 [0079]　 其中，所述获取历史频率值模块201具体可以包括： [0080]　 获取活动名称子模块，用于获取所述活动的活动名称；和，获取历史频率值子模块，用于依据所述活动名称从数据管理器中获取该活动对应的历史CPU频率值。 [0081]　 控制模块202，用于依据所述历史CPU频率值控制所述CPU的当前频率。 [0082]　 其中，所述控制模块202具体可以包括： [0083]　 第一判断子模块，用于判断所述活动的执行次数是否满足预设次数阈值；第一确定子模块，用于在所述判断子模块的结果为是的情况下，则依据所述活动对应的历史CPU频率值确定所述CPU的当前频率；和，第二确定子模块，用于在所述判断子模块的结果为否的情况下，按照按需策略确定所述CPU的频率。 [0084]　 其中，所述第一确定子模块又可以包括： [0085]　 第二判断子模块，用于判断所述活动的历史CPU频率值是否满足频率波动阈值；第三判断子模块，用于在所述第二判断子模块的结果为是的情况下，判断是否存在所占比例大于阈值比例阈值的CPU频率值；第三确定子模块，用于在所述第三判断子模块的结果为是的情况下，将所占比例大于预设比例阈值的CPU频率值确定为CPU的当前频率；和，第四确定子模块，用于在所述第二判断子模块或者所述第三判断子模块的结果为否的情况下，按照按需策略确定所述CPU的频率。 [0086]　 其中，在不同的实施例中，该装置还可以包括： [0087]　 采集模块，用于按照预设的采集周期采集所述活动运行的CPU频率值；和，存储模块，用于将采集到的CPU频率值存储至所述数据管理器。 [0088]　 采用本发明实施例，通过以系统中的活动为参考，并根据活动对应的历史CPU频率值来控制CPU的当前频率，可以使CPU的工作频率能够有效地得到降低，进而能够有效降低移动设备的功耗，延长移动设备的电池续航力，这样不仅能够节约移动设备的资源，还能够提升用户的使用体验。 [0089]　 需要说明的是，本说明书中的各个实施例均采用递进的方式描述，每个实施例重点说明的都是与其他实施例的不同之处，各个实施例之间相同相似的部分互相参见即可。对于装置类实施例而言，由于其与方法实施例基本相似，所以描述的比较简单，相关之处参见方法实施例的部分说明即可。</t>
  </si>
  <si>
    <t>采用本申请的方法、装置和系统，能够有效的降低移动设备的CPU的工作频率，进而能够有效降低移动设备的功耗，不仅能够节约移动设备的资源，还能够提升用户的使用体验。</t>
  </si>
  <si>
    <t>CN103500003A |
CN102687098A |
CN101593015A |
US7451334</t>
  </si>
  <si>
    <t>TWI624754 |
CN110737322B |
CN108038029B |
CN107122036B |
CN105468466B |
CN106055070B |
CN105005504B |
WO2016184048 |
CN110737322A |
CN108038029A |
CN107122036A |
CN106055070A |
CN105975050A |
CN105786151A |
CN105468466A |
CN105005504A</t>
  </si>
  <si>
    <t>9.18</t>
  </si>
  <si>
    <t>CN104007806B</t>
  </si>
  <si>
    <t>cpu频率 |
系统负载 |
heteroarylenyl |
周期采集 |
cpu工作频率 |
high affinity ige receptor |
工作频率 |
负载情况 |
hfc-236fa |
hfbr芯片</t>
  </si>
  <si>
    <t>cpu调频 |
android系统 |
安卓系统 |
多处理器 |
节电策略 |
执行任务 |
内核态 |
数据管理器</t>
  </si>
  <si>
    <t>bayesian hierarchical model |
次数阈值 |
执行次数 |
hard disk failure |
采集周期 |
hard disk password |
比例阈值 |
调整参数 |
当前时刻 |
波动阈值 |
子模块</t>
  </si>
  <si>
    <t>使用体验 |
控制方法 |
控制模块</t>
  </si>
  <si>
    <t>4  2014.08.27 公开 公开
2014.09.24 实质审查的生效 实质审查的生效
IPC(主分类):G06F   1/32
申请日:20140620
2017.10.24 授权 授权
2020.02.07 专利权人的姓名或者名称、地址的变更 专利权人的姓名或者名称、地址的变更
号牌文件类型代码=1602
号牌文件序号=10182700213285
IPC(主分类)=G06F   1/32
变更事项=专利权人
变更前=中科创达软件股份有限公司
变更后=中科创达软件股份有限公司
变更事项=地址
变更前=100191 北京市海淀区龙翔路甲1号泰翔商务楼4层401-409
变更后=100083 北京市海淀区清华东路9号创达大厦1层101-105室（东升地区）</t>
  </si>
  <si>
    <t>CN201410277071.6</t>
  </si>
  <si>
    <t>一种显示内容调节的方法及装置</t>
  </si>
  <si>
    <t>本发明实施例提供一种显示内容调节的方法及装置，所述方法包括：针对传感器预设传感调节策略，所述传感调节策略中制定传感信号与调节操作的关联关系；当所述传感器发送传感信号，则从所述传感调节策略中，查询到所述传感信号关联的调节操作；根据所述调节操作，执行对于显示内容的调节；所述装置包括：策略模块，用于针对传感器预设传感调节策略，所述传感调节策略中制定传感信号与调节操作的关联关系；查询模块，用于所述传感器发送传感信号时，从所述传感调节策略中，查询到所述传感信号关联的调节操作；调节模块，用于根据所述调节操作，执行对于显示内容的调节。</t>
  </si>
  <si>
    <t>一种显示内容调节的方法，其特征在于，所述方法包括： 　　针对传感器预设传感调节策略，所述传感调节策略中制定传感信号与调节操作的关联关系； 　　当所述传感器发送传感信号，则从所述传感调节策略中，查询到所述传感信号关联的调节操作； 　　根据所述调节操作，执行对于显示内容的调节。</t>
  </si>
  <si>
    <t>徐丽 |
耿增强</t>
  </si>
  <si>
    <t>徐丽</t>
  </si>
  <si>
    <t>G06F  3/01|G06F  3/14</t>
  </si>
  <si>
    <t>　 在智能装置中，屏幕所显示的例如文字或图片等显示内容，均是固定的大小和尺寸。不过在实际使用的过程中，可能会出现屏幕中显示个人隐私信息，不宜在公共场合查看的场景；或者出现视力不良的用户，需要贴近屏幕方能看清显示内容的场景。在这些场景之下，若能调节显示内容的大小尺寸，或者调节显示内容的亮度、分辨率等属性，便可以更好的满足用户的使用需求。&lt;br/&gt;　 现有技术中，智能终端可以通过手动的改变设置调节显示内容的大小、亮度或分辨率等属性。但实际上，用户需要调节显示内容的应用场景，往往仅是一时之需，在需要时来不及通过手动设置进行变更，而且反复的更改设置，也为用户带来了更多额外的操作，增加了智能终端操作的繁琐程度。</t>
  </si>
  <si>
    <t>　 本发明涉及智能终端技术领域，特别涉及一种显示内容调节的方法及装置。</t>
  </si>
  <si>
    <t>[0040]　 智能终端上均会搭载各种传感器，例如距离传感器、重力传感器或加速传感器等；传感器可以感知到用户在某些场景下的习惯性动作而自动的触发。所以在本发明中，将结合智能终端上的传感器，实现在特定的应用场景之下，自动对显示内容进行调节。 [0041]　 参见图1所示，为本发明所述方法的一个具体实施例，本实施例中，所述方法包括以下步骤： [0042]　 步骤101、针对传感器预设传感调节策略，所述传感调节策略中制定传感信号与调节操作的关联关系。 [0043]　 本实施例中，首先将设定与传感器对应的传感调节策略。也就是说，设定在传感器感知到某些传感信号时，需要相应执行的调节操作。为使所述方法功能更为完整，本实施例中所谓调节操作可以是双向的，或者说即可以通过调节使显示内容更加清晰，也可以使显示内容更加模糊。 [0044]　 为实现这一点，传感调节策略中的传感信号双向的包括正传感信号和负传感信号；调节操作同样双向的包括正调节操作和负调节操作；在传感调节策略中，传感信号与调节操作的关联关系具体为：所述正传感信号关联正调节操作，所述负传感信号关联负调节操作。 [0045]　 所述正调节操作包括，放大显示内容、提高显示内容的亮度和/或提高显示内容的分辨率等能够使显示内容更为清晰的调节方式；所述负调节操作包括，缩小显示内容、降低显示内容的亮度和/或降低显示内容的分辨率等能够使显示内容更为模糊的调节方式。 [0046]　 步骤102、当所述传感器发送传感信号，则从所述传感调节策略中，查询到所述传感信号关联的调节操作。 [0047]　 通过用户的简单操作，即可触发传感器发送出传感信号，进而在调节传感策略中查询到相应的调节操作。 [0048]　 本实施例中所述传感器可具体为距离传感器，则在用户远离或者贴近智能终端时，就能够触发所述距离传感器发送传感信号。所述距离传感器发送传感信号的原理可以描述为：预设距离变化阈值，并监听所述距离传感器所感知的距离；当传感器所感知距离的变化达到所述距离变化阈值，则认为所述距离传感器发送了传感信号。 [0049]　 也就是说，当用户与智能终端发生明显的远离或者贴近，使得距离变化达到了所述距离变化阈值，则认为距离传感器发送了距离传感信号，由此开始后续的调节流程。 [0050]　 需要说明的是，对于距离传感器产生的传感信号，可以如前述包括双向的正传感信号和负传感信号。具体为，所述预设的距离变化阈值包括距离增大阈值和距离缩小阈值；则当传感器所感知距离的变化达到所述距离增大阈值，则认为所述传感器发送了负传感信号；当传感器所感知距离的变化达到所述距离缩小阈值，则认为所述传感器发送了正传感信号。 [0051]　 参照具体场景，可以理解为： [0052]　 当用户靠近智能终端，便认为用户需要更清晰的看到所述显示内容。二者距离的缩小达到距离缩小阈值时，则认为所述传感器发送了正传感信号，对应的在传感调节策略中查询得到正调节操作，后续将放大显示内容、提高显示内容的亮度和/或提高显示内容的分辨率使显示内容更清晰。 [0053]　 当用户原理智能终端，便认为用户需要使所述显示内容更模糊，以保护隐私信息。二者距离的增大达到距离增大阈值时，则认为所述传感器发送了负传感信号，对应的在传感调节策略中查询得到负调节操作，后续将缩小显示内容、降低显示内容的亮度和/或降低显示内容的分辨率使显示内容更模糊。 [0054]　 步骤103、根据所述调节操作，执行对于显示内容的调节。 [0055]　 前述步骤中已经得到相应的调节操作，即可根据所述调节操作，执行对于显示内容的调节。 [0056]　 还需说明的是，本实施例中可以优选的结合以下技术特征： [0057]　 步骤102A、判断屏幕是否被唤醒，如果屏幕未唤醒则停止接收所述传感信号。 [0058]　 通过常识显而易见的是，只有在智能终端屏幕唤醒的时候，屏幕中显示了各种的显示内容，那么对于显示内容的调节才会相应的发生。否则如果在屏幕未唤醒的情况下，屏幕中根本没有任何显示内容，对于显示内容的调节也无从谈起。所以说在屏幕未唤醒时启动以上方法，是没有意义的。 [0059]　 不过屏幕是否唤醒，与传感器的工作状态并没有关系。即使屏幕未唤醒，传感器依然可以感知到用户的某些操作，甚至是感知到等同于发送了传感信号的操作。 [0060]　 所以以上优化方案中，将预先判断屏幕是否被唤醒，如果屏幕未唤醒，则接收任何形式的传感信号，进而拒绝启动显示内容调节的后续流程，避免了多余的信息交互和处理。 [0063]　 策略模块，用于针对传感器预设传感调节策略，所述传感调节策略中制定传感信号与调节操作的关联关系。 [0064]　 查询模块，用于所述传感器发送传感信号时，从所述传感调节策略中，查询到所述传感信号关联的调节操作。 [0065]　 调节模块，用于根据所述调节操作，执行对于显示内容的调节。 [0066]　 所述传感信号包括正传感信号和负传感信号；所述调节操作包括正调节操作和负调节操作；则所述传感信号与调节操作的关联关系具体为： [0067]　 所述正传感信号关联正调节操作，所述负传感信号关联负调节操作； [0068]　 所述正调节操作包括，放大显示内容、提高显示内容的亮度和/或提高显示内容的分辨率；所述负调节操作包括，缩小显示内容、降低显示内容的亮度和/或降低显示内容的分辨率。 [0069]　 所述传感器具体为距离传感器，则所述查询模块包括： [0070]　 阈值设置单元，用于预设距离变化阈值； [0071]　 监听单元，用于监听所述距离传感器所感知的距离；当传感器所感知距离的变化达到所述距离变化阈值，则认为所述距离传感器发送了传感信号。 [0072]　 所述距离变化阈值包括距离增大阈值和距离缩小阈值；则所述监听单元认为传感器发送传感信号具体为： [0073]　 当传感器所感知距离的变化达到所述距离增大阈值，则监听单元认为所述传感器发送了负传感信号； [0074]　 当传感器所感知距离的变化达到所述距离缩小阈值，则监听单元认为所述传感器发送了正传感信号。 [0075]　 所述装置还包括： [0076]　 屏幕判断模块，用于判断屏幕是否被唤醒，如果屏幕未唤醒则停止接收所述传感信号。</t>
  </si>
  <si>
    <t>WO2018027798 |
CN106940225A |
CN104917862A</t>
  </si>
  <si>
    <t>手动设置 |
判断模块 |
应用场景 |
智能终端 |
触发显示 |
用户需要 |
特殊场景 |
被唤醒 |
工作状态 |
策略模块 |
查询模块</t>
  </si>
  <si>
    <t>距离变化 |
调节操作 |
调节模块 |
自动调节 |
调节方式 |
距离传感器 |
加速传感器 |
传感信号 |
重力传感器 |
传感器</t>
  </si>
  <si>
    <t>感知 |
变化阈值 |
bayesian hierarchical model |
显示内容 |
hard stop |
分辨率</t>
  </si>
  <si>
    <t>启动显示 |
调节显示 |
内容调节 |
调节策略 |
信号关联</t>
  </si>
  <si>
    <t>3  2014.08.27 公开 公开
2014.09.24 实质审查的生效 实质审查的生效
IPC(主分类):G06F   3/01
申请日:20140619
2018.08.03 发明专利申请公布后的驳回 发明专利申请公布后的驳回
IPC(主分类):G06F   3/01
申请公布日:20140827</t>
  </si>
  <si>
    <t>CN201410276505.0</t>
  </si>
  <si>
    <t>一种用于文本编辑的工具栏的显示方法及系统</t>
  </si>
  <si>
    <t>本发明公开一种用于文本编辑的工具栏的显示方法及系统。所述方法包括：获取用户在安卓操作系统中输入的文本选取操作；确定所述文本选取操作选中的文本在移动终端的显示屏上所处的第一显示区域；根据所述第一显示区域，确定所述工具栏的第二显示区域；其中，所述工具栏上至少包括用于接收触发剪切操作的第一操作区域，用于触发复制操作的第二操作区域；在所述第二显示区域显示所述工具栏。采用本发明的方法或系统，可以提高文本编辑操作的便利性。</t>
  </si>
  <si>
    <t>一种用于文本编辑的工具栏的显示方法，其特征在于，包括： 　　获取用户在安卓操作系统中输入的文本选取操作； 　　确定所述文本选取操作选中的文本在移动终端的显示屏上所处的第一显示区域； 　　根据所述第一显示区域，确定所述工具栏的第二显示区域；其中，所述工具栏上至少包括用于接收触发剪切操作的第一操作区域，用于触发复制操作的第二操作区域； 　　在所述第二显示区域显示所述工具栏。</t>
  </si>
  <si>
    <t>王恭瑾 |
敖启龙 |
沈瑞</t>
  </si>
  <si>
    <t>王恭瑾</t>
  </si>
  <si>
    <t>G06F  3/0481|G06F  3/0484|G06F 17/24</t>
  </si>
  <si>
    <t>　 文本编辑，主要包括对文本的复制、剪切、粘贴等操作。通常，在各种操作系统中，均会采用某种界面承载上述文本编辑操作。例如，在windows操作系统中，在桌面上单击鼠标右键，就会显示出一个具有“复制”、“粘贴”等选项的菜单。&lt;br/&gt;　 在安卓(Android)系统中，用于文本编辑的工具栏可以称为ActionBar。现有技术中，ActionBar的显示位置位于与屏幕对应的整个显示区域的顶部，处于Titile的位置。该显示位置与文本编辑处具有一定的距离。在实际操作时，用户需要将手指移动较远的距离，导致对于文本的编辑操作，较为不便。&lt;br/&gt;　 并且，随着目前大屏设备的日益普及，电子设备的屏幕尺寸变得越来越大，这进一步影响了安卓系统中对于文本的编辑操作的便利性。</t>
  </si>
  <si>
    <t>　 本发明涉及界面显示领域，特别是涉及一种用于文本编辑的工具栏的显示方法及系统。</t>
  </si>
  <si>
    <t>[0085]　 为使本发明的上述目的、特征和优点能够更加明显易懂，下面结合附图和具体实施方式对本发明作进一步详细的说明。 [0086]　 首先需要说明的是，本发明的用于文本编辑的工具栏的显示方法，主要应用于安卓操作系统。在官方发布的安卓操作系统中，对于用于文本编辑的工具栏，称为ActionBar。本发明中的工具栏，可以取代现有技术中的ActionBar，起到文本编辑的作用。 [0087]　 图1为本发明的用于文本编辑的工具栏的显示方法实施例1的流程图。如图1所示，该方法可以包括： [0088]　 步骤101：获取用户在安卓操作系统中输入的文本选取操作； [0089]　 所述文本选取操作，可以是对某一区域内的文本的选取操作。例如，对于一段文字，用户可以同时选中。被选中的文本可以高亮的形式显示。 [0090]　 所述文本选取操作，也可以是对待选取文本的起始位置或结束位置的标记操作。例如，用户希望选取“ABCDEFG”中的“CD”，当用户通过操作体长时间点击“B”和“C”之间的区域时，就是一种对待选取文本的起始位置的标记操作。 [0091]　 步骤102：确定所述文本选取操作选中的文本在移动终端的显示屏上所处的第一显示区域； [0092]　 被选中的文本，可以位于显示屏上的任一区域。本步骤，正是要确定被选中的文本在显示屏上所处的显示区域具体是哪里。本发明中，将被选中的文本在显示屏上所处的显示区域称为第一显示区域。 [0093]　 所述移动终端可以是手机或者平板电脑等电子设备。 [0094]　 步骤103：根据所述第一显示区域，确定所述工具栏的第二显示区域；其中，所述工具栏上至少包括用于接收触发剪切操作的第一操作区域，用于触发复制操作的第二操作区域； [0095]　 本步骤中，可以根据所述第一显示区域，将所述第二显示区域确定在所述第一显示区域附近，从而可以使所述第二显示区域在距离所述第一显示区域较近的位置。 [0096]　 例如，可以确定所述第一显示区域的几何中心所在的第一位置； [0097]　 确定在预设方向上与所述第一位置的距离等于或小于预设距离的第二位置； [0098]　 将以所述第二位置为几何中心的显示区域，确定为所述工具栏的第二显示区域。 [0099]　 其中，所述预设方向可以是所述第一显示区域的上方，也可以是所述第一显示区域的下方。通过上述步骤确定的第二显示区域，由于距离所述第一显示区域的几何中心的距离小于预设距离，所以第二显示区域可以位于所述第一显示区域附近。 [0100]　 所述工具栏在显示时，至少包括用于剪切选项和复制选项。用户可以通过所述剪切选项进行剪切操作，通过所述复制选项执行复制操作。 [0101]　 步骤104：在所述第二显示区域显示所述工具栏。 [0102]　 综上所述，本实施例中，通过确定所述文本选取操作选中的文本在移动终端的显示屏上所处的第一显示区域；根据所述第一显示区域，确定所述工具栏的第二显示区域，可以将第二显示区域确定在距离第一显示区域附近，从而使用户可以通过单手完成文本编辑操作，提高了文本编辑操作的便利性。 [0103]　 图2为本发明的用于文本编辑的工具栏的显示方法实施例2的流程图。 [0104]　 步骤201：获取用户在安卓操作系统中输入的文本选取操作； [0105]　 步骤202：确定所述文本选取操作选中的文本的起始行所在的起始行数； [0106]　 移动终端的显示屏可显示的文本的总行数是有限的。当选中的文本包括多行字符时，第一行字符所在的行数即为所述起始行所在的起始行数。当所述文本选取操作为对待选取文本的起始位置的标记操作时，可以将光标当前所在的行数作为所述起始行所在的起始行数。 [0107]　 步骤203：判断所述起始行数是否大于整体显示区域可显示的总行数的二分之一； [0108]　 所述整体显示区域可以是显示屏的整个显示区域。所述可显示的总行数的二分之一处，通常位于所述整体显示区域的中间位置。 [0109]　 步骤204：如果是，则确定在所述文本选取操作选中的文本的上方与所述第一位置的距离等于或小于预设距离的第二位置； [0110]　 所述起始行数大于整体显示区域可显示的总行数的二分之一，表明所述文本选取操作选中的文本位于显示屏的显示区域的下半部分。所以，此时，可以在选中的文本的上方，确定所述第二位置。 [0111]　 步骤205：以所述第二位置为基准，确定所述工具栏的第二显示区域。 [0112]　 以所述第二位置为基准，具体可以是以所述第二位置作为所述第二显示区域的几何中心，或者以所述第二位置作为所述第二显示区域上的某个固定位置的点(例如，将所述第二位置作为所述第二显示区域的左上方的点)。 [0113]　 步骤206：在所述第二显示区域显示所述工具栏。 [0114]　 本实施例中，通过确定所述文本选取操作选中的文本的起始行所在的起始行数；判断所述起始行数是否大于整体显示区域可显示的总行数的二分之一；如果是，则确定在所述文本选取操作选中的文本的上方与所述第一位置的距离等于或小于预设距离的第二位置；以所述第二位置为基准，确定所述工具栏的第二显示区域；可以在用户选中的文本位于显示屏的下半部分时，将所述工具栏显示在选中的文本的上方，从而确保有显示屏上具有显示工具栏的第二显示区域，同时避免工具栏对选中文本的遮挡。 [0115]　 图3为本发明的用于文本编辑的工具栏的显示方法实施例3的流程图。 [0116]　 步骤301：获取用户在安卓操作系统中输入的文本选取操作； [0117]　 步骤302：确定所述文本选取操作选中的文本的结束行所在的结束行数； [0118]　 移动终端的显示屏可显示的文本的总行数是有限的。当选中的文本包括多行字符时，最后一行字符所在的行数即为所述结束行所在的结束行数。当所述文本选取操作为对待选取文本的结束位置的标记操作时，可以将光标当前所在的行数作为所述结束行所在的结束行数。 [0119]　 步骤303：判断所述结束行数是否小于整体显示区域可显示的总行数的二分之一； [0120]　 所述整体显示区域可以是显示屏的整个显示区域。所述可显示的总行数的二分之一处，通常位于所述整体显示区域的中间位置。 [0121]　 步骤304：如果是，则确定在所述文本选取操作选中的文本的下方与所述第一位置的距离等于或小于预设距离的第二位置； [0122]　 所述结束行数小于整体显示区域可显示的总行数的二分之一，表明所述文本选取操作选中的文本位于显示屏的显示区域的上半部分。所以，此时，可以在选中的文本的下方，确定所述第二位置。 [0123]　 步骤305：以所述第二位置为基准，确定所述工具栏的第二显示区域。 [0124]　 以所述第二位置为基准，具体可以是以所述第二位置作为所述第二显示区域的几何中心，或者以所述第二位置作为所述第二显示区域上的某个固定位置的点(例如，将所述第二位置作为所述第二显示区域的左上方的点)。 [0125]　 步骤306：在所述第二显示区域显示所述工具栏。 [0126]　 本实施例中，通过确定所述文本选取操作选中的文本的结束行所在的结束行数；判断所述结束行数是否小于整体显示区域可显示的总行数的二分之一；如果是，则确定在所述文本选取操作选中的文本的下方与所述第一位置的距离等于或小于预设距离的第二位置；以所述第二位置为基准，确定所述工具栏的第二显示区域；可以在用户选中的文本位于显示屏的上半部分时，将所述工具栏显示在选中的文本的下方，从而确保有显示屏上具有显示工具栏的第二显示区域，同时避免工具栏对选中文本的遮挡。 [0127]　 图4为本发明的用于文本编辑的工具栏的显示方法实施例4的流程图。 [0128]　 步骤401：获取用户在安卓操作系统中输入的文本选取操作； [0129]　 步骤402：确定所述文本选取操作选中的文本的起始行所在的起始行数； [0130]　 步骤403：确定所述文本选取操作选中的文本的结束行所在的结束行数； [0131]　 步骤404：判断所述起始行数是否小于整体显示区域可显示的总行数的二分之一并且所述结束行数是否大于整体显示区域可显示的总行数的二分之一； [0132]　 步骤405：如果是，则确定在所述起始行下方与所述第一位置的距离等于或小于预设距离的第二位置；或者，确定在所述结束行上方与所述第一位置的距离等于或小于预设距离的第二位置； [0133]　 所述起始行数是否小于整体显示区域可显示的总行数的二分之一并且所述结束行数是否大于整体显示区域可显示的总行数的二分之一，表明所述文本选取操作选中的文本位于显示屏的显示区域的中间部分。本实施例中，此时可以在选中的文本的中间区域，确定所述第二位置。 [0134]　 需要说明的是，在实际应用中，如果选中的文本的行数小于4行，则可以将所述工具栏的显示区域确定在被选中文本的下方，如果选中的文本的行数大于4行，则可以采用本实施例中的方法，将所述工具栏的显示区域确定在被选中文本的中间区域。 [0135]　 步骤406：以所述第二位置为基准，确定所述工具栏的第二显示区域。 [0136]　 以所述第二位置为基准，具体可以是以所述第二位置作为所述第二显示区域的几何中心，或者以所述第二位置作为所述第二显示区域上的某个固定位置的点(例如，将所述第二位置作为所述第二显示区域的左上方的点)。 [0137]　 步骤407：在所述第二显示区域显示所述工具栏。 [0138]　 需要说明的是，在所述第二显示区域显示所述工具栏后，所述工具栏上还可以设置有拖动条，用户可以通过对所述拖动条进行操作，将所述工具栏移动至屏幕上的任意位置。 [0139]　 本实施例中，确定所述文本选取操作选中的文本的起始行所在的起始行数；确定所述文本选取操作选中的文本的结束行所在的结束行数；判断所述起始行数是否小于整体显示区域可显示的总行数的二分之一并且所述结束行数是否大于整体显示区域可显示的总行数的二分之一；如果是，则确定在所述起始行下方与所述第一位置的距离等于或小于预设距离的第二位置；或者，确定在所述结束行上方与所述第一位置的距离等于或小于预设距离的第二位置；以所述第二位置为基准，确定所述工具栏的第二显示区域；可以在用户选中的文本位于显示屏的中间部分时，将所述工具栏显示在选中的文本的中间区域，从而确保有显示屏上具有显示工具栏的第二显示区域。 [0140]　 实际应用中，有一些第三方的应用程序，可能会在安卓操作系统的ActionBar中添加扩展选项。例如，微博可以在原本的ActionBar中添加分享到微博这一选项，QQ可以在ActionBar中添加分享到QQ这一选项。 [0141]　 而本发明中的方法，在实际应用时，可以是将原本的ActionBar的显示属性设置为隐藏，然后在所述第二显示区域显示一个新的工具栏。因此，为了使用户在新的工具栏中仍然可以使用另外的应用程序在安卓操作系统的ActionBar中添加的扩展选项，本发明上述各个实施例中，在所述第二显示区域显示所述工具栏之后，还可以包括以下步骤： [0142]　 提取另外的应用程序在安卓操作系统的ActionBar中添加的扩展选项； [0143]　 将所述扩展选项添加在所述第二显示区域显示的所述工具栏中。 [0144]　 此外，为了使用户对于误操作而删除的文本能够快速进行恢复，本发明上述各个实施例中，在所述第二显示区域显示所述工具栏之后，还可以包括以下步骤： [0145]　 获取用户通过所述工具栏输入的删除或剪切操作； [0146]　 当用户输入所述删除或剪切操作后，弹出撤销选项，以便用户通过点击所述撤销选项来撤销最近输入的所述删除或剪切操作。 [0147]　 本发明还公开了一种用于文本编辑的工具栏的显示系统。 [0148]　 图5为本发明的用于文本编辑的工具栏的显示系统实施例的结构图。如图5所示，该系统可以包括： [0149]　 选取操作获取单元501，用于获取用户在安卓操作系统中输入的文本选取操作； [0150]　 第一显示区域确定单元502，用于确定所述文本选取操作选中的文本在移动终端的显示屏上所处的第一显示区域； [0151]　 第二显示区域确定单元503，用于根据所述第一显示区域，确定所述工具栏的第二显示区域；其中，所述工具栏上至少包括用于接收触发剪切操作的第一操作区域，用于触发复制操作的第二操作区域； [0152]　 工具栏显示单元504，用于在所述第二显示区域显示所述工具栏。 [0153]　 综上所述，本实施例中，通过确定所述文本选取操作选中的文本在移动终端的显示屏上所处的第一显示区域；根据所述第一显示区域，确定所述工具栏的第二显示区域，可以将第二显示区域确定在距离第一显示区域附近，从而使用户可以通过单手完成文本编辑操作，提高了文本编辑操作的便利性。 [0154]　 实际应用中，所述第二显示区域确定单元503，具体可以包括： [0155]　 第一位置确定子单元，用于确定所述第一显示区域的几何中心所在的第一位置； [0156]　 第二位置确定子单元，用于确定在预设方向上与所述第一位置的距离等于或小于预设距离的第二位置； [0157]　 第二显示区域确定子单元，用于将以所述第二位置为几何中心的显示区域，确定为所述工具栏的第二显示区域。 [0158]　 实际应用中，所述第一显示区域确定单元502，具体可以包括： [0159]　 第一起始行数确定子单元，用于确定所述文本选取操作选中的文本的起始行所在的起始行数； [0160]　 所述第二显示区域确定单元503，具体可以包括： [0161]　 第一判断子单元，用于判断所述起始行数是否大于整体显示区域可显示的总行数的二分之一； [0162]　 第二位置第一确定子单元，用于当所述第一判断子单元的判断结果为是时，确定在所述文本选取操作选中的文本的上方与所述第一位置的距离等于或小于预设距离的第二位置； [0163]　 第二显示区域第一确定子单元，用于以所述第二位置为基准，确定所述工具栏的第二显示区域。 [0164]　 实际应用中，所述第一显示区域确定单元502，具体可以包括： [0165]　 第一结束行数确定子单元，用于确定所述文本选取操作选中的文本的结束行所在的结束行数； [0166]　 所述第二显示区域确定单元503，具体可以包括： [0167]　 第二判断子单元，用于判断所述结束行数是否小于整体显示区域可显示的总行数的二分之一； [0168]　 第二位置第二确定子单元，用于当所述第二判断子单元的判断结果为是时，则确定在所述文本选取操作选中的文本的下方与所述第一位置的距离等于或小于预设距离的第二位置； [0169]　 第二显示区域第二确定子单元，用于以所述第二位置为基准，确定所述工具栏的第二显示区域。 [0170]　 实际应用中，所述第一显示区域确定单元502，具体可以包括： [0171]　 第二起始行数确定子单元，用于确定所述文本选取操作选中的文本的起始行所在的起始行数； [0172]　 第二结束行数确定子单元，用于确定所述文本选取操作选中的文本的结束行所在的结束行数； [0173]　 所述第二显示区域确定单元503，具体可以包括： [0174]　 第三判断子单元，用于判断所述起始行数是否小于整体显示区域可显示的总行数的二分之一并且所述结束行数是否大于整体显示区域可显示的总行数的二分之一； [0175]　 第二位置第三确定子单元，用于当所述第三判断子单元的判断结果为是时，确定在所述起始行下方与所述第一位置的距离等于或小于预设距离的第二位置；或者，确定在所述结束行上方与所述第一位置的距离等于或小于预设距离的第二位置； [0176]　 第二显示区域第三确定子单元，用于以所述第二位置为基准，确定所述工具栏的第二显示区域。 [0177]　 实际应用中，还可以包括： [0178]　 扩展选项提取单元，用于在所述第二显示区域显示所述工具栏之后，提取另外的应用程序在安卓操作系统的ActionBar中添加的扩展选项； [0179]　 扩展选项添加单元，用于将所述扩展选项添加在所述第二显示区域显示的所述工具栏中。 [0180]　 实际应用中，还可以包括： [0181]　 删除或剪切操作获取单元，用于在所述第二显示区域显示所述工具栏之后，获取用户通过所述工具栏输入的删除或剪切操作； [0182]　 撤销选项弹出单元，用于当用户输入所述删除或剪切操作后，弹出撤销选项，以便用户通过点击所述撤销选项来撤销最近输入的所述删除或剪切操作。 [0183]　 本说明书中各个实施例采用递进的方式描述，每个实施例重点说明的都是与其他实施例的不同之处，各个实施例之间相同相似部分互相参见即可。对于实施例公开的系统而言，由于其与实施例公开的方法相对应，所以描述的比较简单，相关之处参见方法部分说明即可。</t>
  </si>
  <si>
    <t>采用本发明的方法或系统，可以提高文本编辑操作的便利性。</t>
  </si>
  <si>
    <t>WO2013082689 |
CN103649894A |
CN102981765A</t>
  </si>
  <si>
    <t>CN110427139B |
CN110427139A |
CN109977241A |
CN106484371A |
CN106339160A |
CN105867820A |
CN105677207A</t>
  </si>
  <si>
    <t>区域显示 |
显示位置 |
位置显示 |
操作区域 |
显示区域 |
屏幕尺寸 |
显示屏</t>
  </si>
  <si>
    <t>界面显示 |
工具栏 |
点击 |
编辑操作 |
选取操作 |
被选中 |
属性设置 |
文本编辑 |
单击鼠标右键 |
复制选项 |
应用程序 |
用户输入 |
撤销选项 |
复制操作 |
安卓操作系统 |
剪切操作 |
移动终端 |
扩展选项</t>
  </si>
  <si>
    <t>总行数 |
几何中心</t>
  </si>
  <si>
    <t>确定单元 |
子单元 |
hard stop |
判断结果 |
第一位置</t>
  </si>
  <si>
    <t>3  2014.08.27 公开 公开
2014.09.24 实质审查的生效 实质审查的生效
IPC(主分类):G06F   3/0481
申请日:20140619
2018.06.08 发明专利申请公布后的驳回 发明专利申请公布后的驳回
IPC(主分类):G06F   3/0481
申请公布日:20140827</t>
  </si>
  <si>
    <t>CN201410273491.7</t>
  </si>
  <si>
    <t>基于显示内容调整屏幕背光的方法及装置</t>
  </si>
  <si>
    <t>本申请实施例公开了基于显示内容调整屏幕背光的方法和装置，其中方法包括：监听终端设备是否更新显示内容至缓冲区；如果是，分析所述显示内容是否是空白内容；如果是，降低屏幕亮度。如此技术方案，既能够降低功耗又不影响用户体验。</t>
  </si>
  <si>
    <t>基于显示内容调整屏幕背光的方法，其特征在于，所述方法包括： 　　监听终端设备是否更新显示内容至缓冲区； 　　如果是，分析所述显示内容是否是空白内容；如果是，降低屏幕亮度。</t>
  </si>
  <si>
    <t>　 随着通信技术的发展，终端设备已经成为人们日常生活不可或缺的一部分。比如人们可以利用手机、平板电脑、计算机、笔记本等终端设备，实现浏览网页、查看信息、使用各种应用软件等功能。人们在使用这些终端设备时，最为关注的一个问题就是功耗问题。而终端设备中最耗电的部分就是屏幕功耗，如果能够降低屏幕的功耗，自然就能够降低系统功耗，以延长电池续航能力。&lt;br/&gt;　 目前终端设备采用的降低功耗的方案是：采用光感传感器根据环境的亮度，自动调节屏幕的亮度，从而达到节省功耗的目的。</t>
  </si>
  <si>
    <t>　 本申请涉及电子设备技术领域，更具体的说是涉及基于显示内容调整屏幕背光的方法及装置。</t>
  </si>
  <si>
    <t>[0030]　 实施一 [0032]　 步骤101：监听终端设备是否更新显示内容至缓冲区；如果是，执行步骤102。 [0033]　 终端设备可以是手机、智能手机、平板、笔记本、计算机等具有显示屏幕的设备。现在屏幕都是ＬＣＤ(ＬｉｑｕｉｄＣｒｙｓｔａｌＤｉｓｐｌａｙ，液晶显示屏)，而ＬＣＤ背光是影响屏幕功耗的最重要因素，约占屏幕整体功耗的85％，降低亮度是降低背光功耗的主要手段。本实施例就是采用降低亮度手段降低背光功耗。 [0034]　 用户操作终端设备时，终端设备会先将待显示内容储存在缓冲区，再依次将缓冲区中待显示内容显示在终端设备的屏幕上。终端设备中可以安装各种类型的应用，比如支付应用、游戏应用、办公应用、终端设备系统自带应用等。在实际应用场景中，用户操作某个应用，在应用刚进入或者更新显示内容时，数据还没有准备好之前，往往显示空白内容作为过渡显示内容。比如用户点击浏览器进入浏览器界面之前，显示的是空白界面用户访问游戏应用，在进入游戏主界面之前，终端设备会显示空白内容；再比如用户点击加载新的界面时，新界面数据还没有准备好之前，终端设备显示空白内容。 [0035]　 步骤102，分析所述显示内容是否是空白内容。如果是，执行步骤103。 [0036]　 步骤103，降低屏幕亮度。 [0037]　 终端设备有新的内容要显示时，先将该显示内容刷新到缓冲区，当执行步骤101发现终端设备更新显示内容之后，判断该显示内容是否是空白内容。考虑到，目前终端设备常常将待显示内容以图片形式刷新到缓冲区，因此，缓冲区中的待显示内容均是图像。由于在应用刚进入时，或者刷新数据过程中，在这种类型场景中，将空白图像作为待显示内容，空白图像是指不携带信息的图像。对于用户而言，空白图像并不具有任何实质性作用，有的应用提供者会将该空白图像设置成一定背景色的空白图像，比如设置为黑色空白图像，浅蓝色空白图像等任意颜色的空白图像，该空白图像只是数据界面图像显示之前的一个过渡图像。 [0038]　 判断一张图像是否是空白图像，可以通过黑白比率判断图像是否空白，还可以通过其他方式判断一张图像是否为空白图像。 [0039]　 基于此，本步骤还可以按照以下优选方式实现：分析所述显示内容是否为一张空白图像。如果分析所述显示内容就是一张空白图像，则表明终端设备即将显示的内容对用户而言并没有实际价值，此时降低屏幕亮度既能够降低功耗又不影响用户体验。如果应用在刚进入阶段或者刷新数据阶段缓冲的时间比较长，即在一段时间内待显示内容一直是空白图像，则可以将第一次执行步骤103时的屏幕亮度作为后续所有空白图像显示时的屏幕亮度；也可以针对在显示每一张空白图像时，都降低一次屏幕亮度。 [0040]　 另外，本步骤还可以按照以下优选方式实现：分析所述显示内容的亮度是否大于阈值，如果是，则表明所述显示内容是空白内容。通过显示内容的亮度判断其是否为空白内容，由于空白内容的亮度往往大于非空白内容的亮度，因此，可以通过亮度大小判断显示内容是否为空白内容。该阈值可以根据实际应用场景空白内容亮度的经验值设置，也可以根据实际需求作改动。 [0041]　 在执行分析操作的过程中，可以查看屏幕亮度值，再执行步骤103时设置屏幕亮度值比查看的屏幕亮度值小即可。比如在执行步骤103之前，查看屏幕亮度为100％，则步骤103具体为设置屏幕亮度值小于100％即可。考虑到如果屏幕亮度突然降低太多可能会影响用户体验，则可以预先设定一个屏幕亮度降低范围，设置屏幕亮度降低是在该预设范围内执行的，比如该预设屏幕亮度降低范围为原屏幕亮度的60％￣90％，则执行步骤103时需要遵循该预设范围，不得超过该范围。上述范围仅是一个示例性范围，在实际应用中可以根据具体场景需求作改动。 [0042]　 通过上述实施例可以看出：本发明基于显示内容调整屏幕背光的方法，考虑到显示内容对亮度的影响，在终端设备的显示内容为空白内容时，降低屏幕亮度，由于用户使用终端设备时显示内容为空白内容的场景出现比较频繁，因此，这种处理方式既能够降低功耗又能够不影响用户体验。 [0043]　 考虑到现有的应用程序开发者常常将应用刚进入时或者刷新数据之前的显示界面设置为白色空白图像，当用户使用终端设备时，终端设备屏幕亮度和周围环境亮度相同时，现有技术中降低功耗的方案根据环境的亮度自动调节屏幕的亮度就无法达到降低功耗的效果。 [0044]　 基于此，本发明提供优选方案，该优选方案考虑到，用户使用终端设备屏幕亮度和周围环境亮度相同时，若终端设备的显示内容为白色空白图像时，白色明显比其他颜色刺眼，即，白色空白图像显示时屏幕显示更亮，这种显示方式既耗电又影响用户体验。在这种应用场景下，如果能够降低屏幕亮度，即提高用户体验又降低设备功耗。下面通过实施例二对该优选方案作进一步解释说明。 [0045]　 实施例二 [0047]　 步骤201：监听终端设备是否更新显示内容至缓冲区；如果是，执行步骤202。 [0048]　 本步骤与上述实施例一中步骤101相同，在此不再赘述。 [0049]　 步骤202：分析所述显示内容是否为一张白色空白图像；如果是，执行步骤203。 [0050]　 步骤203：降低屏幕亮度。 [0051]　 当用户刚启用浏览器应用未进入浏览器主界面之前，或者当用户启动其他应用加载新的界面时，在类似的这种场景下，后台即将加载显示的数据还没有准备好，此时会显示白色空白图像，如果分析显示内容是一张白色空白图像则此时可以降低屏幕亮度，由于白色相比其他颜色更为刺眼，相比周围环境光亮也比较刺眼，则此时降低屏幕亮度，使得屏幕显示亮度更为柔和，更适合用户的视觉需求。由此可见：本发明优选方案在保证降低功耗的同时还能够进一步提高用户体验。 [0052]　 与上述方法实施例1对应的，本发明提供了基于显示内容调整屏幕背光的装置，下面结合该装置的工作原理与内部各单元及其连接关系作进一步解释说明。 [0053]　 参见图3，图3是本发明实施例基于显示内容调整屏幕背光的装置实施例1的结构图。该装置可包括以下单元： [0054]　 监听单元301，用于监听终端设备是否更新显示内容至缓冲区；如果是，触发分析单元； [0055]　 所述分析单元302，用于分析所述显示内容是否是空白内容；如果是，触发调节单元； [0056]　 所述调节单元303，用于降低屏幕亮度。 [0057]　 可选的，所述分析单元具体用于分析所述显示内容的亮度是否大于阈值，如果是，则表明所述显示内容是空白内容。 [0058]　 可选的，所述分析单元具体用于分析所述显示内容是否为一张空白图像，如果是，则表明所述显示内容是空白内容。 [0059]　 可选的，所述分析单元具体用于分析所述显示内容是否为一张白色空白图像，如果是，则表明所述显示内容是空白内容。 [0060]　 可选的，所述调节单元具体用于降低屏幕亮度为原始亮度值的80％。 [0061]　 通过上述实施例可以看出：利用本发明装置能够通过分析显示内容，降低屏幕亮度，从而达到既能节省功耗又不影响用户体验的效果。</t>
  </si>
  <si>
    <t>如此技术方案，既能够降低功耗又不影响用户体验。</t>
  </si>
  <si>
    <t>KR20150033825A |
KR20070033825A |
WO2013167008 |
CN103325355A |
CN103106876A |
CN102722348A |
CN102682691A |
CN1968380A</t>
  </si>
  <si>
    <t>CN110876180A |
CN106604378A</t>
  </si>
  <si>
    <t>0.30</t>
  </si>
  <si>
    <t>屏幕亮度 |
自动调节屏幕 |
屏幕亮度调节 |
屏幕亮度值 |
显示亮度 |
调整屏幕 |
环境亮度 |
空白图像 |
原始亮度值 |
调节单元</t>
  </si>
  <si>
    <t>屏幕显示 |
显示内容 |
显示屏幕 |
显示方式 |
空白界面 |
主界面 |
更新显示 |
用户启动 |
用户点击 |
用户操作 |
图像显示</t>
  </si>
  <si>
    <t>浏览网页 |
用户体验 |
应用软件 |
终端设备 |
智能手机</t>
  </si>
  <si>
    <t>加载显示 |
浏览器界面 |
界面数据 |
终端设备功耗 |
监听终端 |
缓冲区</t>
  </si>
  <si>
    <t>3  2014.08.27 公开 公开
2014.09.24 实质审查的生效 实质审查的生效
IPC(主分类):G09G   3/34
申请日:20140618
2018.02.27 发明专利申请公布后的驳回 发明专利申请公布后的驳回
IPC(主分类):H04N   5/57
申请公布日:20140827</t>
  </si>
  <si>
    <t>CN201410253039.4</t>
  </si>
  <si>
    <t>一种报时方法及装置</t>
  </si>
  <si>
    <t>本发明实施例提供一种报时方法及装置，所述方法包括：预置语音信息库，并在所述语音信息库中保存各时刻对应的语音信息；监听传感器，在所述传感器发送报时信号时，读取当前时刻；在所述语音信息库中，查询当前时刻对应的语音信息，并播放当前时刻对应的语音信息；所述装置包括：语音信息库，用于保存各时刻对应的语音信息；监听模块，用于监听传感器，在所述传感器传来报时信号时，读取当前时刻；查询模块，用于在所述语音信息库中，查询当前时刻对应的语音信息；播放模块，用于播放当前时刻对应的语音信息。</t>
  </si>
  <si>
    <t>一种报时方法，其特征在于，所述方法包括： 　　预置语音信息库，并在所述语音信息库中保存各时刻对应的语音信息； 　　监听传感器，在所述传感器发送报时信号时，读取当前时刻； 　　在所述语音信息库中，查询当前时刻对应的语音信息，并播放当前时刻对应的语音信息。</t>
  </si>
  <si>
    <t>李胜杰 |
赵鸿飞</t>
  </si>
  <si>
    <t>2014/06/09</t>
  </si>
  <si>
    <t>G04G 13/02</t>
  </si>
  <si>
    <t>　 显示时间与日期，是智能设备的基本功能之一。不过在一些特殊场景下，或者针对一些特殊人群而言，通过视觉查看智能设备上的时间与日期可能会存在诸多不便；相应的则需要智能终端提供语音报时功能，来满足以上使用需求。&lt;br/&gt;　 目前大多数的智能终端并不提供便捷的语音报时功能，即使是少部分提供报时功能的智能终端，往往也仅限于整点报时，未能够满足不变查看时间与日期的用户的正常需求。</t>
  </si>
  <si>
    <t>　 本发明涉及智能设备领域，特别涉及一种报时方法及装置。</t>
  </si>
  <si>
    <t>[0041]　 参见图1所示，为本发明所述方法的一个具体实施例。本实施例所述方法，将使智能终端具备简捷的实时报时功能。本实施例中，所述方法具体包括： [0042]　 步骤101、预置语音信息库，并在所述语音信息库中保存各时刻对应的语音信息。 [0043]　 本实施例中，要实现实时报时，首先就必须保存任意时刻的语音信息；也就是说，每一个时刻都必须相应的存在一个语音信息；这一点是为实现在任意时刻准确报时不可或缺的基础。本实施例中所有的语音信息均保存在语音信息库中。 [0044]　 步骤102、监听传感器，在所述传感器发送报时信号时，读取当前时刻。 [0045]　 为保证报时操作具备简捷易用的特点，本实施例中将利用传感器产生报时信号，以启动报时流程。智能终端上均会搭载各种传感器，例如距离传感器、重力传感器或加速传感器等；用户只需对智能终端执行极为简单的操作，即可以触发这一类传感器。 [0046]　 例如本实施例中，所述传感器可以具体限定为加速传感器，用户只需摇动智能终端，即可触发加速传感器发送报时信号。从技术层面来说，可参照以下原理： [0047]　 预设加速阈值，并实时监听所述加速传感器所感知的加速度；当所述加速传感器所感知的加速度超过所述加速阈值时，则认为所述加速传感器发送报时信号，读取当前时刻。 [0048]　 也就是说，可以通过实时的监听加速传感器感知到的加速度，一旦用户摇动智能终端，便导致监听到加速度超过所述加速阈值，此时即认为加速传感器发送了报时信号，报时流程得以启动。 [0049]　 而语音报时的第一步，则是读取传感器发送报时信号的时刻，也就是读取当前时刻。 [0050]　 步骤103、在所述语音信息库中，查询当前时刻对应的语音信息，并播放当前时刻对应的语音信息。 [0051]　 获悉了当前时刻之后，便从语音信息库中查询当前时刻对应的语音信息，播放所述语音信息即完成了报时。例如当前时刻为1:03，则对应的语音信息即“一点零三分”的录音信息，播放该语音信息便实现了所谓的实时报时功能。 [0053]　 参照图2所示为本发明所述方法的另一个具体实施例。本实施例中，所述方法具体包括： [0054]　 步骤201、预置语音信息库，并在所述语音信息库中保存各时刻对应的语音信息；在所述语音信息库中保存各日期对应的语音信息。 [0055]　 本实施例中，优选的将同时实现时间与日期的播报，对于日期播报的原理与时间播报一致。所以本步骤中，在语音信息库中同时保存日期对应的语音信息。 [0056]　 步骤202、监听传感器，在所述传感器发送报时信号时，读取当前时刻和当前日期。 [0057]　 步骤203、在所述语音信息库中，查询当前时刻和当前日期对应的语音信息，并播放当前时刻和当前日期对应的语音信息。 [0059]　 参见图3所示，为本发明所述方法的又一个具体实施例，本实施例中将针对不同语言的用户，实现不同语言的实时报时。本实施例中，所述方法具体包括以下步骤： [0060]　 步骤301、预置语音信息库，并在所述语音信息库中，保存多种语言的各时刻对应的语音信息。 [0061]　 本实施例中为实现不同语言的报时，所以预先在语音信息库中保存了以不同语言录制的各时刻对应的语音信息。 [0062]　 步骤302、监听传感器，在所述传感器发送报时信号时，读取当前时刻。 [0063]　 步骤303、预设播放语言；在所述语音信息库中，查询预设播放语言对应的当前时刻的语音信息，并播放。 [0064]　 本实施例中，在查询语音信息的过程中，增加的针对预设语言进行相应查询的技术特征，由此实现了面向不同语言用户的报时功能。一般来说，预设的播放语言即智能终端操作系统中设置的语言，如有特殊需要亦可以单独设置。变更语言设置便可实现其他语言的报时。 [0067]　 语音信息库，用于保存各时刻对应的语音信息； [0068]　 监听模块，用于监听传感器，在所述传感器传来报时信号时，读取当前时刻； [0069]　 查询模块，用于在所述语音信息库中，查询当前时刻对应的语音信息； [0070]　 播放模块，用于播放当前时刻对应的语音信息。 [0071]　 所述传感器具体为加速传感器，则所述监听模块包括： [0072]　 阈值设置单元，用于为加速传感器预设加速阈值； [0073]　 加速度监听单元，用于实时监听所述加速传感器所感知的加速度；当所述加速传感器所感知的加速度超过所述加速阈值时，则认为所述加速传感器发送报时信号； [0074]　 时刻读取单元，用于在所述加速传感器发送报时信号时，读取当前时刻。 [0075]　 所述语音信息库中还保存各日期对应的语音信息，则所述监听模块还包括： [0076]　 日期读取单元，用于在所述加速传感器发送报时信号时，读取当前日期； [0077]　 所述查询模块还用于，在所述语音信息库中，查询日期时刻对应的语音信息；所述播放模块还用于，播放当前日期对应的语音信息。 [0078]　 所述语音信息库中保存多种语言的各时刻对应的语音信息；则所述查询模块具体包括： [0079]　 语言设置单元，用于预设播放语言； [0080]　 语音查询单元，用于在所述语音信息库中，查询预设播放语言对应的当前时刻的语音信息。</t>
  </si>
  <si>
    <t>JP2010008219A |
CN103793075A |
CN103376918A |
CN103176401A |
CN103152481A |
CN102984376A |
CN202075552U |
CN101692164A</t>
  </si>
  <si>
    <t>CN106154802A</t>
  </si>
  <si>
    <t>播报 |
录音信息 |
语音信息 |
播放语言 |
播放模块 |
hard classification |
播放 |
报时 |
查看时间 |
智能设备 |
智能终端 |
语音查询 |
语音报时 |
显示时间 |
报时信号 |
报时方法</t>
  </si>
  <si>
    <t>监听模块 |
hall plate |
实时监听 |
查询预设 |
语言设置 |
多种语言 |
查询日期 |
智能终端操作系统 |
查询模块 |
读取单元</t>
  </si>
  <si>
    <t>加速传感器 |
监听传感器 |
传感器</t>
  </si>
  <si>
    <t>当前时刻 |
加速度 |
加速阈值</t>
  </si>
  <si>
    <t>3  2014.08.27 公开 公开
2014.09.24 实质审查的生效 实质审查的生效
IPC(主分类):G04G  13/02
申请日:20140609
2018.12.07 发明专利申请公布后的驳回 发明专利申请公布后的驳回
IPC(主分类):G04G  13/02
申请公布日:20140827</t>
  </si>
  <si>
    <t>CN201410258045.9</t>
  </si>
  <si>
    <t>一种手机防盗方法和装置</t>
  </si>
  <si>
    <t>本发明提供了一种手机防盗方法和装置，在手机上预先设置用于开启或关闭手机的组合键，所述组合键包括电源键和预设键，所述预设键包括除所述电源键以外的任意一个或多个物理按键，所述手机防盗方法包括：当接收到来自长按所述电源键的指令后，判断所述预设键是否处于被下按的状态，如果是，开启手机或关闭手机；如果否，发出报警提示。这种手机防盗方法无需增加额外的硬件设备即可实现，因而降低了手机的硬件成本和使用成本，并且这种防盗方法不会影响手机的外观，有利于推广应用。</t>
  </si>
  <si>
    <t>一种手机防盗方法，其特征在于，在手机上预先设置用于开启或关闭手机的组合键，所述组合键包括电源键和预设键，所述预设键包括除所述电源键以外的任意一个或多个物理按键，所述手机防盗方法包括： 　　当接收到来自长按所述电源键的指令后，判断所述预设键是否处于被下按的状态，如果是，开启手机或关闭手机；如果否，发出报警提示。</t>
  </si>
  <si>
    <t>邢扬 |
吴安华</t>
  </si>
  <si>
    <t>2014/06/11</t>
  </si>
  <si>
    <t>2014/08/20</t>
  </si>
  <si>
    <t>H04M  1/02|H04M  1/725</t>
  </si>
  <si>
    <t>　 随着移动通信技术的发展以及人们生活水平的提高，手机普及率越来越高。手机体积小、方便携带的特点给人们生活带来巨大便利，但是，同时也存在很容易被盗的风险。&lt;br/&gt;　 为了防止手机被盗，目前已有多种防盗技术提高手机的防盗功能。目前的防盗技术包括物理防盗和电子防盗。其中，物理防盗是指通过物理方式锁住手机，如通过微型电机、电磁锁、卡笋等将耳机插头锁在耳机插孔内使之无法拔出，或简单地使用钢丝绳将手机固定在腰带上。这种防盗方式需要手机在出厂前就安装所需的特制耳机插口以固定手机，因而导致手机的硬件成本较高，且美观性差，使用率较低。&lt;br/&gt;　 电子防盗是指通过蓝牙接收器、射频标签等无线通讯手段检测手机位置，当手机离开机主超过一段距离后报警。这种防盗方式需要用户购买蓝牙接收器，与手机内部蓝牙模块相连，从而导致用户使用手机的成本较高。</t>
  </si>
  <si>
    <t>　 本发明涉及移动终端设备领域，尤其涉及一种手机防盗方法和装置。</t>
  </si>
  <si>
    <t>[0044]　 下面结合附图对本发明的具体实施方式进行详细描述。 [0045]　 需要说明的是，本发明实施例所述的手机防盗方法适用于普通手机和智能手机，并且适用于任一操作系统的智能手机，具体地说，所述操作系统可以为有Palm OS、Symbian(塞班)、Android(安卓)、iOS、Black Berry(黑莓)OS6.0或Windows Phone8等。 [0046]　 为了实现本发明实施例提供的手机防盗方法，需要在手机上预先设置开启或关闭手机的按键。与常规手机不同，本发明实施例开启或关闭手机的按键并非单单一个电源键，而是由电源键和除电源键以外的其它任意一个或多个物理按键组成的组合键。为了方便描述，在本发明实施例中，将组成组合键的除电源键以外的其它任意一个或多个物理按键定义为预设键。换句话说，在本发明实施例中，开启手机或关闭手机的按键为由手机的电源键和和预设键组成的组合键。 [0047]　 需要说明的是，预设键仍然具有其本身具有的常规功能，例如当预设键为音量下调键时，当仅按该预设键时，则调小手机音量。 [0048]　 所述组合键是通过同时或依次按下手机上特定物理按键的方式触发某些特殊的功能，类似于电脑上的同时按住Ctrl+C键进行复制，或者连按5次shift键启动粘滞键。在本发明实施例中，组合键的功能是实现手机的开启或关闭。 [0049]　 当手机为键盘手机时，在本发明实施例中，开启或关闭手机的组合键可以为电源键+除电源键以外的其它任意一个或多个物理按键，当手机为屏幕智能手机时，所述组合键可以为电源键+音量调节键，也就是说，此时，预设键为音量调节键，更进一步地，该组合键可以为电源键+音量下键，此时，预设键为音量下键。 [0050]　 在本发明实施例中，手机的电源键为报警按键，当仅仅长按电源键时，不会实现手机的开启或关闭，而是使手机发出报警提示。并且如果短时间按该电源键，该电源键仍然保持与常规手机电源键相同的功能。 [0051]　 实施例一 [0052]　 参见图1，图1是本发明实施例一提供的手机防盗方法流程图。如图1所示，该手机防盗方法包括以下步骤： [0053]　 S101、当接收到来自长按电源键的指令后，判断所述预设键是否处于被下按的状态： [0054]　 需要说明的是，在本发明提供的手机防盗方法中，组合键的按键顺序一般为先按预设键，再按电源键，或者两者同时按下，而一般不采用先按电源键再按预设键的顺序。这是因为，对于智能手机来说，电源键还具有打开和关闭手机屏幕的功能。如果开关手机屏幕时还要判断预设键是否按下会给用户带来手机响应迟钝的感觉，另外，在Android(安卓)系统的手机上，先按电源键再判断预设键是否按下在实现方式上较为困难。基于本实施例所述的组合键的按键顺序可知，如果用户正确地按下了开启或关闭手机的组合键，则在用户长按电源键即手机接收到来自长按电源键的指令后，预设键已经早于电源键被按下或者与电源键同时被按下，即在手机接收到来自长按电源键的指令后，预设键处于被按下的状态。相反，如果用户试图开关机时，根据通常的习惯不会正确地按下组合键，而是仅仅长按电源键，而不会按下预设键。因此，可以在接收到来自长按电源键的指令后，判断所述预设键是否处于被下按的状态来确定用户是否正确地按下手机的开启和关闭按键。 [0055]　 本步骤，具体地，当接收到来自长按电源键的指令后，判断所述预设键是否处于被下按的状态，也就是说，当用户长按电源键时，手机判断预设键是否也被按下去，如果是的话，这说明，用户正确地按下了开启或关闭手机的组合键，则可以执行开启或关闭手机的功能，即执行步骤S102。如果此时，预设键没有被按下，而只有电源键处于长按状态，则表明用户没有正确地按下手机的开启或关闭手机的按键，则相当于触发了手机的报警功能，执行步骤S103。 [0056]　 需要说明的是，当电源键处于长按状态时，用户按下了除预设键以外的其它物理键，仍然认为用户没有正确地按下手机的开启或关闭手机的按键，并且认为是触发了手机的报警功能，仍然执行步骤S103。 [0057]　 S102、开启或关闭手机： [0058]　 需要说明的是，如果手机当前状态为开机状态，则执行关闭手机的动作。相反，如果手机当前状态为关机状态，则执行开启手机的动作。而且，通常情况下，手机的当前状态为开启状态，所以，当盗贼拿到手机后会试图关机，因而，该步骤通常为关闭手机。 [0059]　 S103、发出报警提示： [0060]　 由于在本发明实施例中，长按手机电源开关键能够启动手机的报警功能，所以，当长按手机电源开关时，手机发出报警提示，以引起手机主人对手机的注意力。 [0061]　 所述报警提示可以为声音警报，即手机发出警示声音，所述报警提示也可以为手机震动，还可以为闪光，当然还可以照相。当然，在本发明实施例中，所述报警提示还可以为上述报警提示类型的组合。 [0062]　 如果手机被盗后，盗贼在拿到手机后通常会立即将手机关机，而常规手机的关机方法是长按电源键，而非利用本发明实施例所述的组合键。因而盗贼会长按电源键试图关闭手机。本发明正是利用盗贼的行为特点，将长按电源键设置为手机的报警按键，这样当盗贼长按电源键不会关闭手机，而会触发手机的报警功能，使得手机向外发出报警提示。因而，当盗贼长按电源键试图关机时，手机会自动发出报警提示，以引起手机失主对手机的注意力。 [0063]　 由于盗贼在拿到手机后会尽可能早地关机，此时，盗贼与手机失主所处的地理位置应该很近，当手机发出报警提示时，会引起手机失主及时地查找自己的手机，因而手机失主会及时发现手机丢失，并且能够准确知道手机的位置，因而这种手机防盗方法能够使手机失主尽可能早地发现手机丢失，并且能够及时查找手机的位置。因而，利用上述方法能够起到手机防盗的作用。 [0064]　 而且，上述手机防盗方法是在不增加任何硬件设备的前提下完成的，所以，采用上述手机防盗方法不会增加手机的硬件成本，并且不会影响手机的美观，因而有利于该方法的普遍推广应用。 [0065]　 另外，上述所述的手机防盗方法也不会令其使用者购买任何硬件设备，所以，该方法不会提高手机用户的使用成本。 [0066]　 以上为本发明实施例一的手机防盗方法。上述实施例一提供的手机防盗方法中，当电源键和预设键同时处于长按状态时，即执行手机关闭和开启的动作。实际上，若电源键被按下的时刻与预设键被按下的时刻的时间间隔较长时，手机会先执行预设键对应的功能，然后再执行手机关闭和开启的功能。具体参见实施例二。 [0067]　 实施例二 [0068]　 实施例二与实施例一有诸多相似之处，为了简要起见，本实施例仅对其不同之处进行详细介绍，其相同之处请参见实施例一的描述。如图2所示，实施例二所述的手机防盗方法包括以下步骤： [0069]　 S201、当接收到来自长按电源键的指令后，判断所述预设键是否处于被下按的状态： [0070]　 如果预设键处于被下按的状态，执行步骤S202，如果预设键不处于被下按的状态，执行步骤S205。 [0071]　 S202、判断接收到来自长按所述电源键的指令的时刻与所述预设键被下按的时刻之间的时间差是否在预设时长范围内： [0072]　 如实施例一所述，组合键中的电源键和预设键有可能不是同时按下去的，而是先按预设键再按电源键。所以按两个按键之间存在时间差。 [0073]　 设定，预设键被下按的时刻为T1，接收到来自长按电源键的指令的时刻为T2，判断(T2-T1)的差值是否在预设时长范围内，如果是，执行步骤S203，如果否，执行步骤S204。 [0074]　 需要说明的是，所述预设时长可以为人为设定的时长，优选地，预设时长为200毫秒。这是因为，人的一般反应时间为200毫秒。 [0075]　 S203：开启或关闭手机。 [0076]　 S204、中止执行所述预设键对应的功能，开启手机或关闭手机： [0077]　 需要说明的是，在按下预设键之后按下电源键之前的时间段内，手机执行预设键对应的功能，即当预设键为音量下调键时，执行调小手机音量的功能。然后，当电源键被长按之后，开启手机或关闭手机。 [0078]　 S205：发出报警提示。 [0079]　 以上为本发明实施例二提供的手机防盗方法。 [0080]　 需要说明的是，如果在按下预设键之后，没有接收到来自长按电源键的指令时，此时，手机执行预设键对应的功能。这相当于下按常规手机的预设键触发该预设键对应的功能。 [0081]　 另外，手机在向外发出报警提示后，为了更准确地获知手机的地理位置，手机还可以获取其定位信息，并将其发送到服务器。具体参见实施例三。 [0082]　 实施例三 [0083]　 实施例三与实施例一有诸多相似之处，为了简要起见，本实施例仅对其不同之处进行着重说明。其相同之处请参见实施例一的描述。 [0084]　 参见图3，实施例三提供的手机防盗方法包括以下步骤： [0085]　 S301至步骤S303与实施例一中的步骤S101至步骤S103相同，为了简要起见，在此不再详细描述，具体参见实施例一的描述。 [0086]　 当预设键不处于被下按的状态时，本实施例提供的手机防盗方法还包括： [0087]　 S304、获取手机的定位信息： [0088]　 手机利用自身的定位设备，接收GPS和GPRS信号，并根据接收到的GPS和GPRS信号计算获取手机的三维位置和地理位置，进而获取得到手机的定位信息。 [0089]　 S305、向服务器发送所述手机定位信息： [0090]　 为了让用户获取到手机的位置，手机在获取到其定位信息之后，还可以将该手机定位信息发送到服务器。 [0091]　 实施例三提供的手机防盗方法，除了具有实施例一所述的有益效果之外，还能够获取手机手机的定位信息，并将该定位信息发送到服务器，因而，本实施例能够使用户更加准确地找到手机。 [0092]　 此外，手机在获取到定位信息之后，向服务器发送所述手机定位信息之前，还可以包括缓存所述手机的定位信息。 [0093]　 需要说明的是，上述三个实施例既相互独立，又可以相互组合，组成多个不同的具体实现方式。 [0094]　 基于上述实施例提供的手机防盗方法，本发明实施例还提供了一种手机防盗装置。具体参见实施例四。 [0095]　 实施例四 [0096]　 如图4所示，该手机防盗装置包括： [0097]　 输入单元41，用于接收用户输入的指令，并把用户输入的指令发送到第一判断单元42。 [0098]　 需要说明的是，用户通常通过手机上的物理按键或虚拟按键实现指令的输入，所以本发明实施例所述的输入单元41可以包括手机上的物理按键，还可以包括虚拟按键。 [0099]　 第一判断单元42用于当接收到来自长按所述电源键的指令后，判断所述预设键是否处于被下按的状态； [0100]　 需要说明的是，第一判断单元42是本发明实施例所述的手机防盗装置中的核心部件，这是因为第一判断单元42能够协调控制其它单元的工作。 [0101]　 电源管理单元43，用于当所述判断所述预设键是否处于被下按的状态的判断结果为是时，开启手机或关闭手机； [0102]　 具体地，电源管理单元43接收到第一判断单元42判断预设键是否处于被下按的状态为是的判断结果时，若当前手机状态为开机状态，控制手机关闭，若当前手机状态为关机状态时，控制手机开启。 [0103]　 报警单元44，用于当所述判断所述预设键是否处于被下按的状态的判断结果为否时，发出报警提示； [0104]　 具体地，报警单元44接收到第一判断单元42判断预设键是否处于被下按的状态为否的判断结果时，向外发出报警提示。 [0105]　 报警提示可以为声音警报，即手机发出警示声音，所述报警提示也可以为手机震动，还可以为闪光，当然还可以照相。当然，在本发明实施例中，所述报警提示还可以为上述报警提示类型的组合。所以，本发明实施例所述的报警单元44可以包括手机中的声音模块、相机模块。其中，相机模块可以控制闪光灯闪光，以在发出报警提示时能够发出闪光信号。 [0106]　 利用上述手机防盗装置，能够实现在不增加任何硬件设备的情况下即可实现防盗的目的，因而，相较于现有技术中的手机防盗设备，该手机防盗装置降低了硬件和使用成本，并且该手机防盗装置安装在手机内部，不会影响手机的美观。 [0107]　 进一步地，为了能够使用户准确地获知手机的位置信息，上述所述的手机防盗装置还可以包括： [0108]　 获取单元45，用于获取手机的定位信息； [0109]　 所述获取单元45可以为手机上的定位设备，用于接收GPS和GPRS信号，并根据接收到的GPS和GPRS信号计算手机的三维位置和地理位置，从而获取到手机的定位信息。 [0110]　 发送单元46，用于向服务器发送所述手机定位信息： [0111]　 本实施例所述的发送范媛可以为手机的网络通信设备，通过Wifi或GPRS上网，向服务器发送获取单元45获取到的手机的定位信息。 [0112]　 另外，为了能够将获取的定位信息存储在手机上，还手机防盗装置还可以进一步包括： [0113]　 存储单元47，用于缓存所述手机的定位信息。 [0114]　 优选地，为了将预先设置的组合键和报警提示存储在手机上，该存储单元47还可以进一步包括用于存储所述组合键和所述报警提示的子单元。 [0116]　 基于上述各个单元的功能和连接关系可知，在本实施例中，第一判断单元42是手机防盗装置中的核心单元，其用于接收输入单元41发送的指令，然后判断该指令，最后根据该判断结果控制其它单元执行相应的功能。 [0117]　 以上为实施例四提供的手机防盗装置的具体实现方式。根据上述实施例二的描述可知，由于电源键和预设键的按键时间可能存在时间差，本发明实施例提供的手机防盗装置还可以基于不同的时间差做出不同的反应。因而，基于上述实施例二提供的手机防盗方法的实施例，本发明还对上述实施例四提供的手机防盗装置进行了改进。具体参见实施例五。 [0118]　 实施例五 [0119]　 首先需要说明的是，实施例五提供的手机防盗装置与实施例四提供的手机防盗装置有诸多相似之处，为了简要起见，本实施例仅对其不同之处进行着重说明，其相似之处请参见实施例四的描述。 [0120]　 如图5所示，相较于实施例四提供的手机防盗装置，实施例五提供的手机防盗装置进一步包括： [0121]　 第二判断单元48，用于当所述判断所述预设键是否处于被下按的状态的判断结果为是时，判断接收到来自长按所述电源键的指令的时刻与所述预设键被下按的时刻之间的时间差是否在预设时长范围内；如果是，执行所述开启手机或关闭手机的步骤；如果否，先执行所述预设键对应的功能，再执行所述开启手机或关闭手机的步骤。 [0122]　 具体地，第二判断单元48接收到第一判断单元判断预设键是否处于被下按的状态为是的判断结果时，判断接收到来自长按电源键的指令的时刻与接收到预设键被下按的指令的时刻之间的时间差是否在预设时长范围内，如果是，控制电源管理单元43开启或关闭手机，如果否，控制手机先执行预设键对应的功能，再控制电源管理单元43开启或关闭手机。 [0123]　 需要说明的是，在实施例四中，第一判断单元42和第二判断单元48均为手机防盗装置的核心单元，该两单元根据输入单元41输入的指令，来控制其它单元执行对应的功能。</t>
  </si>
  <si>
    <t>这种手机防盗方法无需增加额外的硬件设备即可实现，因而降低了手机的硬件成本和使用成本，并且这种防盗方法不会影响手机的外观，有利于推广应用。</t>
  </si>
  <si>
    <t>JP2002142033A |
CN103020553A |
CN1708052A</t>
  </si>
  <si>
    <t>CN107561928B |
CN109963032A |
CN107561928A |
CN106790904A |
CN105451049A |
CN105185068A</t>
  </si>
  <si>
    <t>1.68</t>
  </si>
  <si>
    <t>拨打电话 |
开机状态 |
关机状态 |
手机上 |
手机关闭 |
移动终端设备 |
发现手机 |
手机震动 |
声音警报 |
报警提示</t>
  </si>
  <si>
    <t>开启手机 |
手机关机 |
手机开启 |
手机状态 |
启动手机 |
手机防盗 |
触发手机 |
获取手机</t>
  </si>
  <si>
    <t>物理按键 |
电源键 |
按键时间 |
组合键 |
gap flux |
关机按键 |
hard wiring |
中止执行</t>
  </si>
  <si>
    <t>hard coded |
判断结果 |
判断单元 |
接收到 |
时间差 |
定位信息</t>
  </si>
  <si>
    <t>3  2014.08.20 公开 公开
2014.09.17 实质审查的生效 实质审查的生效
IPC(主分类):H04M   1/02
申请日:20140611
2017.10.24 发明专利申请公布后的驳回 发明专利申请公布后的驳回
IPC(主分类):H04M   1/02
申请公布日:20140820</t>
  </si>
  <si>
    <t>CN201410253128.9</t>
  </si>
  <si>
    <t>一种应用图标显示方法及装置</t>
  </si>
  <si>
    <t>本申请公开了一种应用图标显示方法及装置，该方法包括根据每个应用程序的各自初始行编号及初始列编号，在移动设备显示屏上排列各个应用程序的图标。当移动设备发生转屏事件时，依据转屏前各个应用程序排列位置生成转屏前二维数组，并依序遍历该转屏前二维数组以生成转屏后二维数组，该转屏后二维数组中存储应用程序的行数及列数分别与转屏前二维数组的列数及行数相等，将转屏后二维数组的行标及列标作为应用程序转屏后的转屏行编号及转屏列编号，并依据所述转屏行编号及转屏列编号，将各个应用程序的图标排列在显示屏上，从而实现转屏效果。</t>
  </si>
  <si>
    <t>一种应用图标显示方法，其特征在于，应用于移动设备，所述移动设备中安装有多个应用程序，所述应用程序的数量小于等于所述移动设备显示屏的预设显示数量，该方法包括： 　　依据每个所述应用程序各自的初始行编号及初始列编号，将各个所述应用程序的图标排列在所述显示屏上；其中，各个所述初始行编号连续，各个所述初始列编号连续，且最大初始行编号与最大初始列编号是依据所述显示屏的尺寸生成的； 　　当所述移动设备发生转屏事件时，生成存储各个所述应用程序的转屏前二维数组；其中，各个所述应用程序存储在行标与列标分别与各自的初始行编号及初始列编号相等的数组元素中； 　　遍历所述转屏前二维数组，生成存储所述各个应用程序的转屏后二维数组；其中，所述各个应用程序在所述转屏后二维数组中的存储顺序与在所述转屏前二维数组中的存储顺序相同，所述转屏后二维数组中非空数组的行数与所述转屏前二维数组中非空数组的列数相等，所述转屏后二维数组中非空数组的列数与所述转屏前二维数组中非空数组的行数相等； 　　将所述转屏后二维数组中各个非空元素的行标及列标分别作为该非空元素存储的应用程序的转屏行编号及转屏列编号； 　　依据每个所述应用程序各自的转屏行编号及转屏列编号，将各个所述应用程序的图标排列在所述移动设备的显示屏上，并用每个所述应用程序的转屏行编号及转屏列编号分别更新各自的初始行编号及初始列编号。</t>
  </si>
  <si>
    <t>关昕 |
邹鹏程</t>
  </si>
  <si>
    <t>G06F  9/44|G06F  3/0481</t>
  </si>
  <si>
    <t>　 移动设备，如PAD，安装有多个应用程序，所述各个应用程序的图标可以排列在显示屏上。目前，一些移动设备中，将应用程序的图标排列为行数与列数相等的展示效果，并且，当显示屏发生转屏后，如将横屏转为竖屏或者将竖屏转为横屏，图标仍保持原来的排列形状。&lt;br/&gt;　 然而，上述图标显示方法，无论显示屏处于横屏或竖屏状态，均将图标排列为行数与列数相等的形状，图标显示效果不佳，用户体验较差。</t>
  </si>
  <si>
    <t>　 本申请涉及软件应用技术领域，尤其是一种应用图标显示方法及装置。</t>
  </si>
  <si>
    <t>[0059]　 参见图1，其示出了本申请提供的一种应用图标显示方法实施例一的流程图，本实施例应用于移动设备，所述移动设备上安装有多个应用程序，且所述应用程序的数量小于等于所述移动设备显示屏的预设显示数量，本实施例具体包括： [0060]　 步骤101：依据每个所述应用程序各自的初始行编号及初始列编号，将各个所述应用程序的图标排列在所述显示屏上；其中，各个所述初始行编号连续，各个所述初始列编号连续，且最大初始行编号与最大初始列编号是依据所述显示屏的尺寸生成的。 [0061]　 其中，每个所述应用程序具有各自的初始行编号、初始列编号，用以表明各个应用程序在显示屏上显示时的行位置及列位置。需要说明的是，所述初始行编号及初始列编号可为整数值，优选地，分别为从0开始的整数值，相应地，应用程序排列的行数及列数分别为最大初始行编号加1及最大初始列编号加1。 [0062]　 同时，多个初始行编号之间连续，例如为0、1、2，而非0、2、4，且多个初始列编号之间连续，例如为0、1，而非0、2。其中，所述各个初始行编号及各个初始列编号分别连续，用以保证所述各个图标在显示屏中的排列是连续的，也就是说，不能出现间隔的情况。例如，多个应用程序在显示屏上的排列顺序如图2所示。 [0063]　 需要说明的是，由于移动设备的显示屏并非为矩形，可排列的图标行数与列数并不相等，因此，预先生成的所述最大初始行编号与最大列编号需要分别与显示屏的横向及竖向的尺寸对应，也就是说，应用程序可排列的行数及列数是依据显示屏的尺寸生成的。 [0064]　 步骤102：当所述移动设备发生转屏事件时，生成存储各个所述应用程序的转屏前二维数组；其中，各个所述应用程序存储在行标与列标分别与各自的初始行编号及初始列编号相等的数组元素中。 [0065]　 其中，当移动设备从横屏转为竖屏或者从竖屏转为横屏时，触发本步骤的执行，即生成二维数组，其中，该二维数组称为转屏前二维数组，用以存储所述多个应用程序。可选的，可存储所述各个应用程序的名称、初始行编号及初始列编号。 [0066]　 需要说明的是，存储应用程序的数组元素的行标及列标分别与该应用程序的初始行编号及初始列编号相同，例如，应用程序的初始行编号及初始列编号分别为2、1，则该应用程序被存存储在[2][1]表示的数组元素中。所述各个应用程序的存储位置与各自的初始行编号及初始列编号对应，因此，所述转屏前二维数组的存储顺序可以表示所述各个应用程序在显示屏上的排列顺序。例如，转屏前二维数组表示应用程序排列位置的方式可见下表表1。 [0067]   　　　 列数1列数2列数3  　　　　　　　　　　　　　行数10,0　0,1　0,2  　　　　　　　　　　　　　行数21,0　1,1　1,2  　　　　　　　　　　　　　行数3null　null　null [0068]　 表1 [0069]　 步骤103：遍历所述转屏前二维数组，生成存储所述各个应用程序的转屏后二维数组；其中，所述各个应用程序在所述转屏后二维数组中的存储顺序与在所述转屏前二维数组中的存储顺序相同，所述转屏后二维数组中非空数组的行数与所述转屏前二维数组中非空数组的列数相等，所述转屏后二维数组中非空数组的列数与所述转屏前二维数组中非空数组的行数相等。 [0070]　 其中，当转屏后，需要生成转屏后二维数组，用以重新表示各个应用程序在转换后的显示屏上的显示位置。转屏后二维数组中存储有各个应用程序，且由存储有应用程序的数组元素组成非空数组，该非空数组的行数与转屏前二维数组中非空数组的列数相等，该非空数组的列数与转屏前二维数组中非空数组的行数相等。 [0071]　 也就是说，将转屏前二维数组中存储应用程序的行数及列数交换后，获得转屏后二维数组中存储应用程序的行数及列数。例如，转屏前二维数组中存储的应用程序为3行2列，则转屏后二维数组中存储的应用程序为2行3列。 [0072]　 需要说明的是，各个应用程序在转屏前二维数组中的存储顺序及在转屏后二维数组中的存储顺序相同，也就是说，应用程序之间相对的先后顺序并未发生改变。由本步骤可实现将各个应用程序由3行2列转换为2行3列，且先后排列顺序并未改变。 [0073]　 步骤104：将所述转屏后二维数组中各个非空元素的行标及列标分别作为该非空元素存储的应用程序的转屏行编号及转屏列编号。 [0074]　 其中，需要重新确定各个应用程序在转换的显示屏上的显示位置，由于二维数组中的元素具有行标及列标，因此，可将各自的行标及列标分别确定为各个应用程序的转屏行编号及转屏列编号。例如，转屏后二维数组表示应用程序排列位置如下表2所示，从该表2中可直接获得每一应用程序转屏后的排列位置。 [0075]   　　　 列数1列数2列数3  　　　　　　　　　　　　　行数10,0　0,1　　null  　　　　　　　　　　　　　行数21,0　1,1　　null  　　　　　　　　　　　　　行数32,0　2,1　　null [0076]　 表2 [0077]　 步骤105：依据每个所述应用程序各自的转屏行编号及转屏列编号，将各个所述应用程序的图标排列在所述移动设备的显示屏上，并用每个所述应用程序的转屏行编号及转屏列编号分别更新各自的初始行编号及初始列编号。 [0078]　 其中，由所述转屏行编号及转屏列编号可确定出各个应用程序在转屏后的显示位置，例如，图2所示的应用程序在转屏后的排列顺序如图3所示。需要说明的是，需要更新每个应用程序的初始行编号及初始列编号，从而当再次发生转屏事件，并利用本方法显示应用图标时，才能获取到准确的初始行编号及初始列编号。 [0080]　 与现有技术相比，最大初始行编号及最大初始列编号与显示屏的尺寸对应，图标显示效果较好。同时，当显示屏发生转屏事件后，图标排列的行数与列数也随之互换，保证图标排列与显示屏的横屏或竖屏情形对应。 [0081]　 需要说明的是，转屏前二维数组中应用程序的存储顺序与各个应用程序在显示屏上排列先后顺序一致，且转屏后二维数组中应用程序的存储顺序与转屏前二维数组的存储顺序相同，因此，可以保证转屏前与转屏后，图标的排列先后顺序并未发生改变，转屏效果更符合使用习惯，用户体验较好。 [0082]　 同时，由于二维数组自身具有行标及列标属性，且存储顺序可以代表各个图标的排列顺序，通过遍历一个二维数组，生成另一二维数组，可以快速地依据转屏前的排列顺序确定转屏后的排列顺序，转换效率较高。并且，实现上述过程的程序算法复杂度低，程序代码易于理解，且代码易于维护。 [0083]　 需要说明的是，上述方法实施例的步骤105中更新初始行编号及列编号的过程并不限定于在将各个应用程序显示在显示屏之后进行，可以是颠倒执行，即将应用程序的初始行编号及初始列编号更新后，再依据所述更新后的初始行编号及初始列编号显示各个应用程序。 [0084]　 可选的，上述方法实施例中，每个应用程序初始行编号及初始列编号的生成方式可以是，根据显示屏的具体尺寸及所述各个应用程序名称的排序，依次生成每个所述应用程序对应的初始行编号及初始列编号。 [0085]　 例如，依据名称进行排序后的多个应用程序分别为apple、bank、cake、disk、eyes及family，依据显示屏的尺寸，设置该显示屏显示图标的行数及列数为2行3列，进而依次生成每个所述应用程序对应的初始行编号及初始列编号，具体地，apple为(0，0)、bank为(0，1)、cake为(0，2)、disk为(1，0)、eyes为(1，1)及family为(1，2)。进而，可依据上述生成的初始行编号及初始列编号将应用程序的图标排列在显示屏上，排列效果如图2所示。 [0086]　 当然，若用户重新设置了显示屏中的各个图标的排列顺序，如将apple与cake的位置进行互换，则相应地，所述两个图标对应应用程序的初始行编号及初始列编号同时进行互换，即cake为(0，0)、apple为(0，2)。 [0087]　 另外，若用户将应用程序图标排列为非连续效果，如图4所示，图标分别为apple、cake、eyes及family，且当前行编号及当前列编号分别为(0，0)、(0，2)、(1，1)及(1，2)。则当移动设备发生转屏时，需要依据所述四个应用程序的当前行编号及当前列编号生成与每个应用程序对应的连续的初始行编号及连续的初始列编号，例如apple，cake、eyes及family的初始行编号及初始列编号分别为(0，0)、(0，1)、(0，2)及(1，0)。转屏后的图标排列效果如图5所示。如此设置，可以保证在进行转屏前，各个应用程序图标的初始行编号及初始列编号均是连续的，从而转屏前二维数组存储应用程序后，利用该转屏前二维数组可以较为方便地获得转屏后二维数组，降低了图标显示方法的复杂度。 [0088]　 需要说明的是，上述方法实施例中，并不限定生成的转屏前二维数组的大小，可以是行数与列数相等的数组，也可以是行数与列数不相等的数组。 [0089]　 第一种方式中，行数及列数均等于各个应用程序排列在显示屏上的行数及列数中的较大值。例如，各个应用程序排列在显示屏上为3行2列，则生成的转屏前二维数组为3行3列。相应的，生成转屏后二维数组的方式是：将转屏前图标的排列行数及列数互换后，获得转屏后图标的排列行数及列数，进而依据存储顺序一行一行地遍历该转屏前二维数组，依次判断该数组中每一行中存储应用程序的个数是否达到上述转屏后图标列数，若否，则将该应用程序的存储位置进行前移或后移，以使各行中排列的图标个数达到所述列数要求。该种方式可以在同一个数组中进行数据的移动，从而将数据移动后的数组看作新的数组，从而节省了内存开销。 [0090]　 第二种方式中，可以根据应用程序排列的行数及列数生成对应相等行数及列数的数组，例如，应用程序排列在显示屏上为3行2列，则生成的转屏前二维数组为3行2列。如图6所示，对应第二种方式，本申请提供了一种图像显示方法实施例二的流程图，上述方法实施例中的步骤102可以通过以下方式实现： [0091]　 步骤202：当所述移动设备发生转屏事件时，生成行数及列数分别与所述各个图标在显示屏上的排列行数及列数相等的转屏前二维数组。 [0092]　 步骤203：在所述转屏前二维数组中，存储所述各个应用程序；其中，各个所述应用程序存储在行标与列标分别与各自的初始行编号及初始列编号相等的数组元素中。 [0093]　 相应地，上述方法实施例中的步骤103可以通过以下方式实现： [0094]　 步骤204：依据所述转屏前二维数组的行数及列数，生成行数及列数分别与所述转屏前二维数组的列数及行数相等的转屏后二维数组。 [0095]　 例如，转屏前二维数组为3行2列，则生成2行3列的转屏后二维数组。 [0096]　 步骤205：依据所述转屏前二维数组的存储顺序，依次获取所述转屏前二维数组中各个所述应用程序，并依次将所述各个应用程序存储至所述转屏后二维数组中。 [0097]　 本实施中虽然生成了两个二维数组，但是，可以方便快捷地实现图标排列的转换，从而具有较高地效率。需要说明的是，本实施例中的其他步骤请参见上述方法实施例一，在此不做赘述。 [0098]　 需要说明的是，上述方法实施例中步骤102可以通过以下方式实现： [0099]　 当所述移动设备发生转屏事件时，生成与每个所述应用程序各自对应的对象数据；其中，所述对象数据中分别包含有所述应用程序的初始行编号、初始列编号、名称及图标。 [0100]　 其中，每个应用程序的初始行编号、初始列编号、名称及图标可以数据库的形式存储，因此，数据库中每条记录对应一应用程序。当转屏时，可为每一条记录生成对应的对象数据，将记录的各个字段保存在对象数据。如生成的对象数据包括ItemInfo apple、ItemInfo bank，分别存储应用程序apple及bank的各个字段。 [0102]　 其中，转屏前二维数组中存储应用程序即是存储所述各个对象数据。 [0103]　 需要说明的是，上述各个方法实施例，应用程序的数量小于等于移动设备显示屏的预设显示数量，也就是一个显示屏中可以排列应用程序的最大数量。当应用程序的数量大于显示屏的预设显示数量时，可以将应用程序分布在多个显示界面，用户可以设置显示屏当前显示某一显示界面。同时，对每个显示界面可以利用上述方法实现转屏效果。当然，除了上述转换方式，还可以通过以下方法实现。如图7所示，其示出了本申请提供的一种应用图标显示方法实施例三的流程图，本实施例包括： [0104]　 步骤301：依据每个所述应用程序各自的初始显示界面编号、初始行编号及初始列编号，将各个所述应用程序的图标排列在与各自的初始显示界面编号对应的初始显示界面中；其中，各个所述初始显示界面可分别显示在所述显示屏上，各个所述初始行编号连续，各个所述初始列编号连续，且最大初始行编号与最大初始列编号是依据所述显示屏的尺寸生成的。 [0105]　 步骤302：当所述移动设备发生转屏事件时，生成存储各个所述应用程序的转屏前三维数组；其中，所述各个应用程序的初始显示界面编号、初始行编号及初始列编号分别与存储该应用程序的数组元素的第一维下标、第二维下标及第三维下标相等。 [0106]　 步骤303：遍历所述转屏前三维数组，生成存储所述各个应用程序的转屏后三维数组；其中，所述各个应用程序在所述转屏后三维数组中的存储顺序与在所述转屏前三维数组中的存储顺序相同，所述转屏后三维数组中非空数组的第二维长度与所述转屏前三维数组中非空数组的第三维长度相等，所述转屏后三维数组中非空数组的第三维长度与所述转屏前三维数组中非空数组的第二维长度相等。 [0107]　 步骤304：将所述转屏后三维数组中各个非空元素的第一维下标、第二维下标及第三维分别作为该非空元素存储的应用程序的转屏显示界面编号、转屏行编号及转屏列编号。 [0108]　 步骤305：依据每个所述应用程序各自的转屏显示界面编号、转屏行编号及转屏列编号，将各个所述应用程序的图标排列在与各自的转屏显示界面编号对应的转屏显示界面中，并将每个所述应用程序各自的转屏行编号及转屏列编号分别作为该应用程序的初始行编号及初始列编号进行保存；其中，各个所述转屏显示界面可分别显示在所述显示屏上。 [0109]　 需要说明的是，相较于上述应用程序小于等于显示屏预设显示数量的方法，本实施例中应用程序还包括初始显示界面编号，用于将该应用程序排列在对应的初始显示界面中。当转屏时，生成的是存储各个应用程序的转屏前三维数组，相较于上述转屏前二维数组而言，该三维数组还包括有一维数据，用以存储应用程序的初始显示界面编号。同时，生成的转屏后三维数组相较于上述转屏后二维数组而言，同样增加有一维用于存储所述初始显示界面编号的数据。需要说明的是，转屏过程中，应用程序保持在同一显示界面中，因此，同一应用程序在转屏前三维数组及转屏后三维数组中第一维的数据并未发生改变。最后，将该转屏后三维数组中第一维数据作为转屏后显示界面编号，将各个应用程序分别排列在对应的转屏显示界面中。当然，用户可设置显示屏显示所述多个转屏显示界面中的哪一显示界面。 [0110]　 需要说明的是，本实施例中其余实现过程可参见上述方法实施例，在此不做赘述。 [0111]　 对应上述方法实施例一，本申请提供了一种应用图标显示装置，应用于移动设备，所述移动设备中安装有多个应用程序，所述应用程序的数量小于等于所述移动设备显示屏的预设显示数量，参见图8，该装置包括： [0112]　 第一图标显示单元401，用于依据每个所述应用程序各自的初始行编号及初始列编号，将各个所述应用程序的图标排列在所述显示屏上；其中，各个所述初始行编号连续，各个所述初始列编号连续，且最大初始行编号与最大初始列编号是依据所述显示屏的尺寸生成的； [0113]　 第一数组生成单元402，用于当所述移动设备发生转屏事件时，生成存储各个所述应用程序的转屏前二维数组；其中，各个所述应用程序存储在行标与列标分别与各自的初始行编号及初始列编号相等的数组元素中； [0114]　 第二数组生成单元403，用于遍历所述转屏前二维数组，生成存储所述各个应用程序的转屏后二维数组；其中，所述各个应用程序在所述转屏后二维数组中的存储顺序与在所述转屏前二维数组中的存储顺序相同，所述转屏后二维数组中非空数组的行数与所述转屏前二维数组中非空数组的列数相等，所述转屏后二维数组中非空数组的列数与所述转屏前二维数组中非空数组的行数相等； [0115]　 第二图标显示单元404，用于将所述转屏后二维数组中各个非空元素的行标及列标分别作为该非空元素存储的应用程序的转屏行编号及转屏列编号；依据每个所述应用程序各自的转屏行编号及转屏列编号，将各个所述应用程序的图标排列在所述移动设备的显示屏上，并用每个所述应用程序的转屏行编号及转屏列编号分别更新各自的初始行编号及初始列编号。 [0117]　 需要说明的是，上述装置实施例的第二图标显示单元404更新初始行编号及列编号的过程并不限定于在将各个应用程序显示在显示屏之后进行，可以是颠倒执行，即将应用程序的初始行编号及初始列编号更新后，再依据所述更新后的初始行编号及初始列编号显示各个应用程序。 [0118]　 对应上述方法实施例二，本申请提供了一种应用图标显示装置，参见图9，上述装置实施例中的第一数组生成单元402可以包括： [0119]　 第一数组生成子单元4021，用于当所述移动设备发生转屏事件时，生成行数及列数分别与所述各个图标在显示屏上的排列行数及列数相等的转屏前二维数组； [0120]　 第一程序存储子单元4022，用于在所述转屏前二维数组中，存储所述各个应用程序；其中，各个所述应用程序存储在行标与列标分别与各自的初始行编号及初始列编号相等的数组元素中。 [0121]　 相应地，上述装置实施例中的第二数组生成单元403可以包括： [0122]　 第二数组生成子单元4031，用于依据所述转屏前二维数组的行数及列数，生成行数及列数分别与所述转屏前二维数组的列数及行数相等的转屏后二维数组； [0123]　 第二程序存储子单元4032，用于依据所述转屏前二维数组的存储顺序，依次获取所述转屏前二维数组中各个所述应用程序，并依次将所述各个应用程序存储至所述转屏后二维数组中。 [0124]　 关于上述各个单元的说明请参见上述方法实施例二，在此不做赘述。 [0125]　 可选地，上述装置实施例中的第一数组生成单元402可以包括： [0126]　 对象生成子单元，用于当所述移动设备发生转屏事件时，生成与每个所述应用程序各自对应的对象数据；其中，所述对象数据中分别包含有所述应用程序的初始行编号、初始列编号、名称及图标； [0128]　 对应上述方法实施例三，本申请提供了一种应用图标显示装置，用以实现将多个应用程序显示在多个显示界面，用户可设置显示屏当前显示哪一显示界面。参见图10，本实施可以包括： [0129]　 第三图标显示单元501，用于依据每个所述应用程序各自的初始显示界面编号、初始行编号及初始列编号，将各个所述应用程序的图标排列在与各自的初始显示界面编号对应的初始显示界面中；其中，各个所述初始显示界面可分别显示在所述显示屏上，各个所述初始行编号连续，各个所述初始列编号连续，且最大初始行编号与最大初始列编号是依据所述显示屏的尺寸生成的； [0130]　 第三数组生成单元502，用于当所述移动设备发生转屏事件时，生成存储各个所述应用程序的转屏前三维数组；其中，所述各个应用程序的初始显示界面编号、初始行编号及初始列编号分别与存储该应用程序的数组元素的第一维下标、第二维下标及第三维下标相等； [0131]　 第四数组生成单元503，用于遍历所述转屏前三维数组，生成存储所述各个</t>
  </si>
  <si>
    <t>当移动设备发生转屏事件时，依据转屏前各个应用程序排列位置生成转屏前二维数组，并依序遍历该转屏前二维数组以生成转屏后二维数组，该转屏后二维数组中存储应用程序的行数及列数分别与转屏前二维数组的列数及行数相等，将转屏后二维数组的行标及列标作为应用程序转屏后的转屏行编号及转屏列编号，并依据所述转屏行编号及转屏列编号，将各个应用程序的图标排列在显示屏上，从而实现转屏效果。</t>
  </si>
  <si>
    <t>WO2013182090 |
CN103777863A |
CN102346646A |
CN201307393Y |
CN101369210A</t>
  </si>
  <si>
    <t>CN112948907B |
CN111857483B |
CN105955583B |
CN104795033B |
CN112948907A |
CN111857483A |
CN107704242A |
CN105955583A |
CN105843472A |
CN105426728A |
CN104795033A |
US11422673B2</t>
  </si>
  <si>
    <t>6.92</t>
  </si>
  <si>
    <t>CN103984563B</t>
  </si>
  <si>
    <t>二维数组 |
排列顺序 |
列标 |
排列位置 |
存储顺序 |
三维数组 |
生成子 |
子单元 |
最大初始 |
自包含</t>
  </si>
  <si>
    <t>数组元素 |
存储位置 |
family reoviridae |
界面编号 |
对象数据</t>
  </si>
  <si>
    <t>应用图标 |
hard confectionery |
显示位置 |
应用程序图标 |
程序图 |
图标显示 |
显示界面 |
初始显示 |
竖屏状态 |
显示方法 |
转屏 |
设备显示屏 |
显示装置</t>
  </si>
  <si>
    <t>应用程序 |
应用程序名 |
程序存储 |
移动设备</t>
  </si>
  <si>
    <t>4  2014.08.13 公开 公开
2014.09.10 实质审查的生效 实质审查的生效
IPC(主分类):G06F   9/44
申请日:20140609
2017.07.11 授权 授权
2020.02.07 专利权人的姓名或者名称、地址的变更 专利权人的姓名或者名称、地址的变更
号牌文件类型代码=1602
号牌文件序号=10182700213535
IPC(主分类)=G06F   9/44
变更事项=专利权人
变更前=中科创达软件股份有限公司
变更后=中科创达软件股份有限公司
变更事项=地址
变更前=100191 北京市海淀区龙翔路甲1号泰翔商务楼4层401-409
变更后=100083 北京市海淀区清华东路9号创达大厦1层101-105室（东升地区）</t>
  </si>
  <si>
    <t>CN201410244827.7</t>
  </si>
  <si>
    <t>一种基于移动终端的位置信息查询方法、系统及移动终端</t>
  </si>
  <si>
    <t>本申请实施例公开了一种基于移动终端的位置信息查询方法、系统及移动终端，其中，查询方法包括：移动终端在通话过程的任何时间获取自身的位置信息；所述位置信息包括：经纬度信息和/或地理位置信息；所述移动终端启动数据业务将获取到的位置信息发送到云端服务器，以使云端服务器将所述位置信息保存到所述移动终端的账户，当用户需要查询所述移动终端的历史位置信息时，利用所述移动终端的账户信息，登录所述云端服务器查询对应的位置信息。本申请能够解决现有技术中位置信息查询不方便且不精确的问题。</t>
  </si>
  <si>
    <t>一种基于移动终端的位置信息查询方法，其特征在于，所述方法包括： 　　移动终端在通话过程的任何时间获取自身的位置信息；所述位置信息包括：经纬度信息和/或地理位置信息； 　　所述移动终端启动数据业务将获取到的位置信息发送到云端服务器，以使云端服务器将所述位置信息保存到所述移动终端的账户，当用户需要查询所述移动终端的历史位置信息时，利用所述移动终端的账户信息，登录所述云端服务器查询对应的位置信息。</t>
  </si>
  <si>
    <t>一种基于移动终端的位置信息查询方法，其特征在于，所述方法包括： 　　移动终端在通话过程的任何时间获取自身的位置信息；所述位置信息包括：经纬度信息和/或地理位置信息； 　　所述移动终端启动数据业务将获取到的位置信息发送到云端服务器，以使云端服务器将所述位置信息保存到所述移动终端对应的账户，当用户需要查询所述移动终端的历史位置信息时，利用所述移动终端的账户信息，登录所述云端服务器查询对应的位置信息。</t>
  </si>
  <si>
    <t>鞠金龙 |
耿增强</t>
  </si>
  <si>
    <t>2014/06/04</t>
  </si>
  <si>
    <t>H04W  8/00|H04L 29/08|H04W  8/24</t>
  </si>
  <si>
    <t>H04W  8/00</t>
  </si>
  <si>
    <t>　 随着通信技术的发展，移动终端已经成为人们日常生活不可或缺的一部分。比如：人们可以通过移动终端与朋友通话联系、也可以通过移动终端从互联网上获取信息和资源、还可以通过移动终端管理自己私人重要资料等等。由于，移动终端的功能已经可以满足人们的基本日常需求，因此，移动终端已经成为人们随身携带的一种设备，常用的移动终端有手机、智能手机、笔记本、平板电脑等。&lt;br/&gt;　 当移动终端丢失，用户需要查询该移动终端之前的位置以便追踪寻找，或者，当用户需要知道移动终端的之前位置，均需要从运行商那里通过基站来定位出大概的位置，这种查询方式需要用户亲自去运行商那里查询，且查询到的位置仅是一个范围值。&lt;br/&gt;　 基于此，目前需要本领域技术人员迫切解决的一个技术问题就是：如何能够创新的提供一种基于移动终端的位置信息查询方法，以解决现有技术中不方便查询，且查询到的位置不精确的问题。</t>
  </si>
  <si>
    <t>　 本申请涉及通信技术领域，更具体的说是涉及基于移动终端的位置信息查询方法、系统及移动终端。</t>
  </si>
  <si>
    <t>[0051]　 步骤101：移动终端在通话过程的任何时间获取自身的位置信息；所述位置信息包括：经纬度信息和/或地理位置信息。 [0052]　 其中，移动终端可以是任意一种可以实现通话功能和网络连接功能的终端设备。无论移动终端是主叫方还是被叫方，只要处于通话状态就可以执行获取操作。移动终端可以在通话业务刚触发时，也可以在通话业务刚结束的时候，还可以在通话业务进行过程中的某一个时间开始执行获取操作。位置信息包括：经纬度信息和/或地理位置信息。经纬度信息是指经度值和纬度值；地理位置信息是指实际地理位置，当用户在北京站使用移动终端时，通过移动终端获取到的地理位置信息就是“北京市东城区毛家湾胡同甲13号”。 [0053]　 优选的，本步骤可通过以下两种方式实现，包括： [0054]　 所述移动终端启动自身的ＧＰＳ定位功能确定自身的位置信息，所述位置信息包括：经纬度信息和/或地理位置信息。或者， [0055]　 所述移动终端先测量与至少三个基站之间的距离，再分别通过基站将距离透传给核心网，最后接收由所述移动终端当前归属基站转发的所述移动终端的位置信息，所述位置信息包括：经纬度信息和/或地理位置信息；所述位置信息是由所述核心网利用所接收的距离和对应基站位置确定出的所述移动终端的位置信息。 [0056]　 其中，ＧＰＳ即全球定位系统(Ｇｌｏｂａ　ｌＰｏｓｉｔｉｏｎ　Ｓｙｓｔｅｍ)。简单的说，这是一个由覆盖全球的24颗卫星组成的卫星系统。这个系统可以保证在任意时刻，地球上任意一点都可以同时观测到4颗卫星，以保证卫星可以采集到该观测点的经纬度和高度，以便实现导航、定位、授时等功能。对于移动终端而言，若想要实现ＧＰＳ定位功能，其内部可安装一个ＧＰＳ模块。 [0057]　 需要说明的是，经纬度信息和地理位置信息可以对应的转换，即，知道其中一个既可以转换出另外一个信息。比如：测试到经纬度值，则可根据该经纬度值确定出具体的地理位置。 [0058]　 步骤102：所述移动终端启动数据业务将获取到的位置信息发送到云端服务器，以使云端服务器将所述位置信息保存到所述移动终端的账户，当用户需要查询所述移动终端的历史位置信息时，利用所述移动终端的账户信息，登录所述云端服务器查询对应的位置信息。 [0059]　 当所述移动终端可以在获取到位置信息之后，立刻将位置信息发送到云端服务器，也可以是等待通话结束后再将位置信息发送到云端服务器。云端服务器具有较大的存储能力和处理能力，若用户想将移动终端的相关信息保存到云端服务器，需要先在云端服务器申请一个账户，可以设置账户名称、账户密码等。用户可以设置账户名称为该移动终端身份识别码或者用户自定义一个名称，该账户名称可以是由数字、文字、图片独立表示或者组合表示。账户名称应该和移动终端之间存在对应关系，以便云端服务器确定该移动终端所对应的账户名称。当然，也可以不用设置，但移动终端在发送位置信息的同时，还需要告知云端服务器账户信息。当用户启动通话业务时，移动终端就可以将信息发送到云端服务器以保存在所申请的账户中。 [0060]　 对于云端服务器而言，在接收到移动终端发送的位置信息之后，可以根据该移动终端的用户身份编号与账户的对应关系，将位置信息保存到对应的账户中。云端服务器也可以根据移动终端发送的账户信息，将位置信息保存到对应的账户中。云端服务器还可以根据接收到位置信息的时间顺序依次将接收的位置信息保存到对应的账户中，同时也可以记录接收时间与位置信息的对应关系。比如：当用户的移动终端是手机，而其用户身份编号是手机号，用户申请账户设置的账户名称是“天天向上”，密码是“123”，当云端服务器接收到该移动终端发送的位置信息之后，就根据手机号和账户名之间的对应关系，将位置信息保存到账户名称为“天天向上”的账户里。当然，用户在发送位置信息的同时还可以将账户名称“天天向上”和密码“123”同时发送给云端服务器，此时，云端服务器先确定账户名称和密码准确无误之后，再将位置信息保存在这个账户中。当然，在实际应用中还可以有其他的方式，使得云端服务器将移动终端发送的位置信息保存在对应的账户里，在此不做具体限定。 [0061]　 当移动终端的用户自己想要去查询历史位置信息，则该用户可以通过该移动终端也可以通过其他设备来登录云端服务器，利用账户信息进入自己的账户来查询相关位置信息。 [0062]　 当其他用户想要查询该移动终端的历史位置信息，则其他用户可以通过任意设备来登录云端服务器，根据该移动终端对应的账户信息来查询相关位置信息。比如：用户可以将自己在云端服务器的账户信息告知自己的亲朋好友，以便亲朋好友可以随时随地的登录云端服务器来查询用户自己的历史位置信息。用户也可以将自己在云端服务器的账户信息设置为全开放状态，即，任何人都可访问，则其他人只要知道该用户的账户是哪个就可以随意查询该用户的历史位置信息。比如：用户的移动终端是手机，在申请云端服务器的账户时，用户将手机号设置为账户名，并设置该账户为全开放状态，则其他人知道该用户的手机号既可以随意查询该用户的历史位置信息。用户也可以在申请账户时，预先设置访问权限，其他用户只有鉴权通过才能够访问其账户；比如：用户可以设置多个好友有权访问自己的账户，将这些好友的信息保存自己的账户里，也就是说，只有这些好友才有权访问，其他人都无权访问。上述任意设备可以是任何一个能够登录云端服务器的设备，比如：笔记本、计算机、手机、ＩＰＡＤ、ＩＰＯＤ、智能手机等等。当然，在实际应用中，还可根据具体需求设置其他的访问条件，也还可以是利用其他设备来登录云端服务器。对此均不做具体限定。 [0063]　 本实施公开提供了基于移动终端的位置信息查询方法，首先通过移动终端在通话过程的任何时间获取自身的位置信息；所述位置信息包括：经纬度信息和/或地理位置信息；然后，移动终端启动数据业务将获取到的位置信息发送到云端服务器，以使云端服务器将所述位置信息保存到所述移动终端的账户，当用户需要查询所述移动终端的历史位置信息时，利用所述移动终端的账户信息，登录所述云端服务器查询对应的位置信息。由于移动终端只要进行通话操作，就必须将自身的位置信息发送到云端以保存，云端能够实现用户随时随地的网络访问，也能够实现信息共享。因此，当任意一个用户想要查询该移动终端的历史位置信息时，只需要登录云端服务器中该移动终端的账户即可，这种方式对于用户来讲比较方便也比较人性化，再者由于上报的位置信息是经纬度信息和/或地理位置信息，因此，与现有技术中查询的范围值相比，本发明的查询方案能够实现精准度较高的查询结果。 [0064]　 在实际应用中，由于用户对于本地地形和环境的了解，对于在移动终端在本地的位置信息并不是特别关心，由于，用户去外地出差或者去外地旅游时，对外地地形和环境并不了解，因此，用户比较关心自己在外地的位置信息，在外地时的移动情况，而对于在本地的位置信息会随着特殊情况而处理。基于此，本发明实施例还提供另一种查询方法。 [0066]　 步骤201，移动终端在通话过程的任何时间向基站发送查询状态请求，以使所述基站接收所述查询状态请求之后，查询归属位置寄存器是否存在所述移动终端的用户身份识别号，如果是，向所述移动终端发送本地状态信息；否则，向所述移动终端发送漫游状态信息。 [0067]　 当用户使用移动终端进行通话时，不论该移动终端是主叫方还是被叫方，不论是在通话刚开始时，还是在通话刚结束时，还是在通话进行时，均可以向基站发送查询状态请求，该请求是用于查询该移动终端是否处于漫游状态； [0068]　 当基站接收到该移动终端发送的查询状态请求时，开始查询归属位置寄存器(ＨｏｍｅＬｏｃａｔｉｏｎＲｅｇｉｓｔｅｒ，ＨＬＲ)，ＨＬＲ用于在移动网络中存储本地用户信息，实际上是一个数据库。一般情况下，ＨＬＲ中存放着全部归属用户的信息，如用户的有关号码以及用户类别，还可以储存着每个归属用户的有关动态数据信息。 [0069]　 下面以手机为例对上述技术特征作进一步解释说明，当用户要使用手机时，首先要购买一个用户身份识别(ＳｕｂｓｃｒｉｂｅｒＩｄｅｎｔｉｔｙＭｏｄｕｌｅ，ＳＩＭ)卡，该ＳＩＭ卡实际上就是一张内含大规模集成电路的智能卡，用来登记用户的重要数据和信息。ＳＩＭ卡卡号，也就是集成电路卡识别码(Ｉｎｔｅｇｒａｔｅｃｉｒｃｕｉｔｃａｒｄｉｄｅｎｔｉｔｙ　，ＩＣＣＩＤ)被固化在ＳＩＭ卡中。而通过ＳＩＭ卡卡号就可以辨识该ＳＩＭ的归属地，当手机安装该ＳＩＭ卡之后，　ＳＩＭ卡卡号就决定该手机的归属位置，比如：用户所购买的ＳＩＭ卡号标识归属地为北京市，则该ＳＩＭ的相关信息就会被保存在北京市的归属位置寄存器中。其他移动终端的用户身份识别号类似于上述手机和ＳＩＭ的关系。在此不再一一列举。 [0070]　 当ＨＬＲ中没有该用户信息时，表明该用户不属于本地用户，因此，可判断出该用户处于漫游状态。漫游是指移动终端用户在离开本地(一般情况是指开户省)或者本国时，仍可以在其他一些省区或者国家继续使用该移动终端的业务。在本实施例中漫游状态即指该移动终端使用漫游业务的状态。 [0071]　 基站查询到该移动终端是否处于漫游状态之后，将对应的状态信息反馈给该移动终端，该移动终端接收到状态信息之后，根据不同的状态信息执行不同的操作，分别为步骤202和步骤203； [0072]　 步骤202，当所述移动终端接收到的是漫游状态信息，则所述移动终端获取自身的位置信息；所述位置信息包括：经纬度信息和/或地理位置信息。然后，转到步骤204。 [0073]　 若该移动终端接收到的是漫游状态信息，则转入执行步骤204。 [0074]　 步骤203，当所述移动终端接收到的是本地状态信息，则所述移动终端查看用户请求，当用户请求为上报位置信息时，则转入执行步骤204。 [0075]　 步骤204，移动终端在通话过程的任何时间获取自身的位置信息；所述位置信息包括：经纬度信息和/或地理位置信息。 [0076]　 其中，该移动终端可以设置一个物理按键或者软件按键，以使用户触发在本地状态时上报位置信息的请求，如在手机软件功能中设置一个功能选项，该功能选项用于提供在本地状态时上报位置信息，当用户选择该功能选项，则表示该用户触发了用户请求，则手机终端能够查询到该用户请求。该移动终端还可以在接收到本地状态信息之后，弹出一个选择窗口，以使用户选择触发用户请求，该用户请求可以是上报位置信息，也可以是不上报位置信息，如弹出的窗口可以是询问用户是否要上报位置信息，则用户可以选择“是”或者选择“否”，这样该移动终端就能够接收到用户请求，以做出对应的处理。 [0077]　 当用户请求表示为上报位置信息时，表示用户需要在本地状态时，也将位置信息保存起来，则该移动终端获取自身的位置信息，当然，该获取动作可以是在通话过程中，也可以是在通话刚结束时。 [0078]　 移动终端可以通过多种实现方式获取自身的位置信息，具体方式与上述实施例1中所描述的一样，在此不再赘述。 [0079]　 优选的，上述步骤204有以下两种实现方式，可包括： [0080]　 所述移动终端启动自身的ＧＰＳ定位功能确定自身的位置信息，所述位置信息包括：经纬度信息和/或地理位置信息。或者， [0081]　 所述移动终端先测量与至少三个基站之间的距离，再分别通过基站将距离透传给核心网，最后接收由所述移动终端当前归属基站转发的所述移动终端的位置信息，所述位置信息包括：经纬度信息和/或地理位置信息；所述位置信息是由所述核心网利用所接收的距离和对应基站位置确定出的所述移动终端的位置信息。 [0082]　 需要说明的是，经纬度信息和地理位置信息可以对应的转换，即，知道其中一个既可以转换出另外一个信息。比如：测试到经纬度值，则可根据该经纬度值确定出具体的地理位置。 [0083]　 步骤205，所述移动终端启动数据业务将获取到的位置信息发送到云端服务器，以使云端服务器将所述位置信息保存到所述移动终端的账户，当用户需要查询所述移动终端的历史位置信息时，利用所述移动终端的账户信息，登录所述云端服务器查询对应的位置信息。 [0084]　 本步骤与实施例1中步骤102相同，在此不再赘述。 [0085]　 本实施例公开提供的基于移动终端的位置信息查询方法，考虑到用户实际需求，当移动终端处于漫游状态时，将位置信息保存到云端服务器中；当移动终端处于本地状态时，根据用户在本地的请求，决定是否将位置信息保存到云端服务器中。因此，当任意一个用户想要查询该移动终端的历史位置信息时，只需要登录云端服务器中该移动终端的账户即可，这种方式对于用户来讲比较方便也比较人性化，更进一步地考虑了用户的实际需求，再者由于上报的位置信息是经纬度信息和/或地理位置信息，因此，与现有技术中查询的范围值相比，本发明的查询方案能够实现精准度较高的查询结果。 [0086]　 在上述实施例1或2中，考虑到用户在使用移动终端的过程中可能会离开网络覆盖区域，导致网络连接不正常；为了保证位置信息的正常发送。本发明针对移动终端启动数据业务将获取到的位置信息发送到云端服务器，还提供了以下优选方式，包括： [0087]　 所述移动终端检查当前网络是否连接正常； [0088]　 如果是，所述移动终端启动数据业务将获取到的位置信息发送到云端服务器； [0089]　 否则，所述移动终端先缓存所获取到的位置信息，等待网络连接正常时，再将所获取到的位置信息发送到云端服务器。 [0090]　 通过该优选方式可以看出，移动终端在发送位置信息时，需要先判断网络情况，当网络连接正常时，将位置信息发送到云端服务器以保证位置信息的安全发送；如果网络连接不正常，则将位置信息暂时缓存起来，等到网络连接正常时再发送。这样能够保证位置信息保存的安全性。 [0091]　 在上述实施例1或2中，为了使得云端服务器更有秩序地保存位置信息，同时也为了便于用户更方便地查询历史位置信息，本发明还提供了优选方案，具体是在所述移动终端启动数据业务将获取到的位置信息发送到云端服务器的同时，所述方法还包括： [0092]　 所述移动终端将本地时间发送到云端服务器。 [0093]　 利用该优选方案之后，移动终端将本地时间和位置信息打包一起发送给云端服务器，然后云端服务器将接收到的位置信息和本地时间对应保存。这样处理之后，当用户想要查询具体时间对应的位置信息时，可直接登录云端服务器中的账户，根据时间查找到对应的位置信息。可见这种方式更便于查询，能够提高位置信息查询速率。 [0094]　 与上述方法实施例1相对应的，本发明还提供了一种移动终端，下面通过具体实施例对该移动终端进行解释说明。 [0095]　 参见图3，图3为移动终端实施例1的结构图，下面结合该移动终端的工作原理，对该移动终端的内部各单元的连接关系和功能作进一步的解释说明。该移动终端可包括： [0096]　 位置信息获取单元301，用于在通话过程的任何时间获取自身的位置信息；所述位置信息包括：经纬度信息和/或地理位置信息； [0097]　 位置信息发送单元302，用于启动数据业务将获取到的位置信息发送到云端服务器，以使云端服务器将所述位置信息保存到所述移动终端的账户，以使云端服务器将所述位置信息保存到所述移动终端的账户，当用户需要查询所述移动终端的历史位置信息时，利用所述移动终端的账户信息，登录所述云端服务器查询对应的位置信息。 [0098]　 优选的，所述位置信息获取单元包括： [0099]　 第一获取子单元，用于启动所述移动终端自身的ＧＰＳ定位功能确定自身的位置信息，所述位置信息包括：经纬度信息和/或地理位置信息；或者， [0100]　 第二获取子单元，用于先测量与至少三个基站之间的距离，再分别通过基站将距离透传给核心网，最后接收由所述移动终端当前归属基站转发的所述移动终端的位置信息，所述位置信息包括：经纬度信息和/或地理位置信息；所述位置信息是由所述核心网利用所接收的距离和对应基站位置确定出的所述移动终端的位置信息。 [0101]　 优选的，所述位置信息发送单元包括： [0102]　 检查子单元，用于检查当前网络是否连接正常，如果是，触发第一发送子单元，否则，触发第二发送子单元； [0103]　 第一发送子单元，用于启动数据业务将获取到的位置信息发送到云端服务器； [0104]　 第二发送子单元，用于先缓存所获取到的位置信息，等待网络连接正常时，再将所获取到的位置信息发送到云端服务器。 [0105]　 优选的，所述移动终端还包括： [0106]　 时间信息发送单元，用于在位置信息发送单元执行发送的同时，将所述移动终端的本地时间发送到云端服务器。 [0107]　 利用本发明上述移动终端，可以在用户通话过程中的任意时间获取位置信息，然后将位置信息保存到云端服务器中。因此，当任意一个用户想要查询该移动终端的历史位置信息时，只需要登录云端服务器中该移动终端的账户即可，这种方式对于用户来讲比较方便也比较人性化，再者由于上报的位置信息是经纬度信息和/或地理位置信息，因此，与现有技术中查询的范围值相比，本发明的查询方案能够实现精准度较高的查询结果。 [0108]　 与上述方法实施例2相对应的，本发明还提供了一种移动终端，下面通过具体实施例对该移动终端进行解释说明。 [0109]　 参见图4，图4为移动终端实施例2的结构图，下面结合该移动终端的工作原理，对该移动终端的内部各单元的连接关系和功能作进一步的解释说明。该移动终端可包括： [0110]　 查询单元401，用于在通话过程的任何时间向基站发送查询状态请求，以使所述基站接收所述查询状态请求之后，查询归属位置寄存器是否存在所述移动终端的用户身份识别号，如果是，向所述移动终端发送本地状态信息；否则，向所述移动终端发送漫游状态信息。 [0111]　 第一触发单元402，用于当所述移动终端接收到的是漫游状态信息时，触发所述位置信息获取单元执行获取操作。 [0112]　 第二触发单元403，用于当所述移动终端接收到的是本地状态信息时，则所述移动终端查看用户请求，当用户请求为上报位置信息时，触发所述位置信息获取单元执行获取操作。 [0113]　 位置信息获取单元404，用于在通话过程的任何时间获取自身的位置信息；所述位置信息包括：经纬度信息和/或地理位置信息。 [0114]　 位置信息发送单元405，用于启动数据业务将获取到的位置信息发送到云端服务器，以使云端服务器将所述位置信息保存到所述移动终端的账户，以使云端服务器将所述位置信息保存到所述移动终端的账户，当用户需要查询所述移动终端的历史位置信息时，利用所述移动终端的账户信息，登录所述云端服务器查询对应的位置信息。 [0115]　 优选的，所述位置信息获取单元包括： [0116]　 第一获取子单元，用于启动所述移动终端自身的ＧＰＳ定位功能确定自身的位置信息，所述位置信息包括：经纬度信息和/或地理位置信息；或者， [0117]　 第二获取子单元，用于先测量与至少三个基站之间的距离，再分别通过基站将距离透传给核心网，最后接收由所述移动终端当前归属基站转发的所述移动终端的位置信息，所述位置信息包括：经纬度信息和/或地理位置信息；所述位置信息是由所述核心网利用所接收的距离和对应基站位置确定出的所述移动终端的位置信息。 [0118]　 优选的，所述位置信息发送单元包括： [0119]　 检查子单元，用于检查当前网络是否连接正常，如果是，触发第一发送子单元，否则，触发第二发送子单元； [0120]　 第一发送子单元，用于启动数据业务将获取到的位置信息发送到云端服务器； [0121]　 第二发送子单元，用于先缓存所获取到的位置信息，等待网络连接正常时，再将所获取到的位置信息发送到云端服务器。 [0122]　 优选的，所述移动终端还可以包括： [012</t>
  </si>
  <si>
    <t>本申请能够解决现有技术中位置信息查询不方便且不精确的问题。</t>
  </si>
  <si>
    <t>JP5366206B2 |
CN103686603A |
CN102945613A |
CN202085881U |
CN202026466U |
CN101848416A |
CN101848413A |
CN101841799A |
CN101729981A |
CN101039195A |
US8116723B2 |
US7848760</t>
  </si>
  <si>
    <t>CN108924737B |
CN108924737A |
CN107896285A |
CN105653574A</t>
  </si>
  <si>
    <t>CN103987022B</t>
  </si>
  <si>
    <t>移动终端用户 |
云端服务器 |
移动终端 |
移动终端发送 |
用户身份识别 |
账户信息 |
网络连接 |
用户请求 |
通话过程 |
用户需要 |
查询方法</t>
  </si>
  <si>
    <t>地理位置信息 |
历史位置信息 |
经纬度信息 |
位置信息 |
gps定位 |
位置信息获取单元 |
位置信息发送单元 |
时间获取</t>
  </si>
  <si>
    <t>漫游状态信息 |
发送单元 |
基站转发 |
接收到 |
本地时间 |
位置寄存器 |
发送到 |
核心网 |
查询归属 |
本地状态信息</t>
  </si>
  <si>
    <t>查询状态 |
启动数据 |
连接正常</t>
  </si>
  <si>
    <t>4  2014.08.13 公开 公开
2014.09.10 实质审查的生效 实质审查的生效
IPC(主分类):H04W   8/00
申请日:20140604
2018.10.16 授权 授权
2020.02.04 专利权人的姓名或者名称、地址的变更 专利权人的姓名或者名称、地址的变更
号牌文件类型代码=1602
号牌文件序号=10182700139651
IPC(主分类)=H04W   8/00
变更事项=专利权人
变更前=中科创达软件股份有限公司
变更后=中科创达软件股份有限公司
变更事项=地址
变更前=100191 北京市海淀区龙翔路甲1号泰翔商务楼4层
变更后=100083 北京市海淀区清华东路9号创达大厦1层101-105室（东升地区）</t>
  </si>
  <si>
    <t>CN201410236037.4</t>
  </si>
  <si>
    <t>一种基于移动终端的信息推送方法和移动终端</t>
  </si>
  <si>
    <t>本申请实施例公开了一种基于移动终端的信息推送方法和移动终端，其中推送方法包括：移动终端在启动语音业务的过程中，获取通话对方的归属地；所述移动终端启动数据业务查询所述归属地的相关信息，所述相关信息至少包括一种类型的信息；所述移动终端将所述相关信息推送给用户。可见本申请提供的技术方案能够在不影响用户通话的情况下，至少可提供一种类型的信息给用户，因此，本发明技术方案能够在保证通话质量的同时，为用户进一步提供更多的信息。　</t>
  </si>
  <si>
    <t>一种基于移动终端的信息推送方法，其特征在于，所述方法包括： 　　移动终端在启动语音业务的过程中，获取通话对方的归属地； 　　所述移动终端启动数据业务查询所述归属地的相关信息，所述相关信息至少包括一种类型的信息； 　　所述移动终端将所述相关信息推送给用户。</t>
  </si>
  <si>
    <t>闫伟 |
刘喜重 |
赵鸿飞</t>
  </si>
  <si>
    <t>闫伟</t>
  </si>
  <si>
    <t>2014/05/29</t>
  </si>
  <si>
    <t>H04L 29/08|H04M  3/42</t>
  </si>
  <si>
    <t>　 本申请涉及通信技术领域，更具体的说是涉及一种基于移动终端的信息推送方法和移动终端。</t>
  </si>
  <si>
    <t>可见本申请提供的技术方案能够在不影响用户通话的情况下，至少可提供一种类型的信息给用户，因此，本发明技术方案能够在保证通话质量的同时，为用户进一步提供更多的信息。</t>
  </si>
  <si>
    <t>WO2013143059 |
CN202587127U |
CN102625001A |
CN102148887A |
CN101883335A</t>
  </si>
  <si>
    <t>KR20190023317A |
CN108933868B |
CN110278129B |
CN105808598B |
CN104853045B |
WO2016061798 |
CN110278129A |
CN109600510A |
CN108933868A |
CN107508959A |
CN107135318A |
CN106101404A |
CN105808598A |
CN105677672A |
CN104853045A |
CN104735150A</t>
  </si>
  <si>
    <t>13.50</t>
  </si>
  <si>
    <t>访问网站 |
网络链接 |
短消息 |
归属地 |
查询用户 |
订阅信息 |
拜访位置寄存器 |
语音业务</t>
  </si>
  <si>
    <t>获取通话 |
归属地信息 |
语音通话 |
通话过程 |
移动终端访问 |
通话结束 |
hard panning |
sim卡号 |
通话业务 |
业务查询 |
启动数据</t>
  </si>
  <si>
    <t>用户预先设置 |
判断用户 |
移动终端 |
查询单元 |
显示界面 |
子单元</t>
  </si>
  <si>
    <t>信息推送 |
推送单元 |
信息推送方法 |
简易信息聚合 |
语音形式 |
用户查阅 |
第一推</t>
  </si>
  <si>
    <t>3  2014.08.13 公开 公开
2014.09.10 实质审查的生效 实质审查的生效
IPC(主分类):H04L  29/08
申请日:20140529
2018.08.03 发明专利申请公布后的驳回 发明专利申请公布后的驳回
IPC(主分类):H04L  29/08
申请公布日:20140813</t>
  </si>
  <si>
    <t>CN201410225017.7</t>
  </si>
  <si>
    <t>一种3D桌面显示方法和系统</t>
  </si>
  <si>
    <t>本发明公开一种3D桌面显示方法和系统，所述方法预先开发3D渲染引擎与电子设备操作系统间的访问接口，并基于3D渲染引擎开发用于作为电子设备桌面的具有景深效果、转场效果和光影效果的3D场景图，所述访问接口可支持后续用户在3D场景图上基于3D渲染引擎对电子设备的相关文件进行访问。之后，将3D场景图进行显示，此外，本发明还实时获取天气信息，利用3D技术得到实时天气状况的3D天气特效，并将3D天气特效显示在3D场景图上。可见，本发明提供了一个与电子设备操作系统互联的3D渲染引擎，并基于此开发出具有完全3D效果的3D场景图，同时利用3D技术产生天气特效进行显示，实现了真正3D效果的桌面，提升了用户体验。</t>
  </si>
  <si>
    <t>一种3D桌面显示方法，其特征在于，包括： 　　在电子设备的显示终端显示预先基于3D渲染引擎开发并存储的3D场景图，其中，所述3D场景图具有景深效果、转场效果和光影效果，所述3D渲染引擎通过预先开发的接口模块与所述电子设备的操作系统相连，以使用户通过所述3D渲染引擎对所述电子设备的操作系统进行访问； 　　实时获取天气信息； 　　依据实时获取的所述天气信息，利用3D技术模拟实时的天气状况，得到相应的3D天气特效； 　　在所述3D场景图上显示所述3D天气特效。</t>
  </si>
  <si>
    <t>一种3D桌面显示方法，其特征在于，包括： 　　在电子设备的显示终端显示预先基于3D渲染引擎开发并存储的3D场景图，其中，所述3D场景图具有景深效果、转场效果和光影效果，所述3D渲染引擎通过预先开发的接口模块与所述电子设备的操作系统相连，以使用户通过所述3D渲染引擎对所述电子设备的操作系统进行访问；所述接口模块包括文件管理插件、窗口管理插件、图像解码插件、特效库以及日志插件，其中：所述文件管理插件、窗口管理插件、图像解码插件、日志插件分别用于为所述3D渲染引擎访问所述电子设备操作系统中的文件管理系统、窗口管理系统、图像解码绘图系统、日志系统提供接口； 　　实时获取天气信息； 　　依据实时获取的所述天气信息，利用3D技术模拟实时的天气状况，得到相应的3D天气特效； 　　在所述3D场景图上显示所述3D天气特效。</t>
  </si>
  <si>
    <t>崔传凯 |
邹鹏程 |
耿增强</t>
  </si>
  <si>
    <t>2014/05/26</t>
  </si>
  <si>
    <t>　 传统的基于Android操作系统的设备，例如智能手机、平板电脑等，其桌面是基于2D(2Dimension，二维)绘制或仿真3D效果的桌面，未实现真正的3D效果，从而导致智能设备桌面的立体视觉效果较差，降低了用户体验。&lt;br/&gt;　 为提升用户体验，增强智能设备桌面的立体视觉效果，提供一种3D桌面显示方法或系统成为本领域亟需解决的问题。</t>
  </si>
  <si>
    <t>　 本发明属于电子设备桌面显示技术领域，尤其涉及一种3D(3Dimension，三维)桌面显示方法和系统。</t>
  </si>
  <si>
    <t>[0057]　 实施例一 [0058]　 本发明实施例一公开一种3D桌面显示方法，请参见图1，该方法包括如下步骤： [0059]　 S1：在电子设备的显示终端显示预先基于3D渲染引擎开发并存储的3D场景图，其中，所述3D场景图具有景深效果、转场效果和光影效果，所述3D渲染引擎通过预先开发的接口模块与所述电子设备的操作系统相连，以使用户通过所述3D渲染引擎对所述电子设备的操作系统进行访问。 [0060]　 其中，所述电子设备具体可以是安装了操作系统的智能手机、平板电脑等智能设备，本实施例具体以具有Android系统的智能手机为例对本发明的方法进行说明。 [0062]　 其中，接口模块包括文件管理插件、窗口管理插件、图像解码插件、特效库以及日志插件。文件管理插件、窗口管理插件、图像解码插件、日志插件分别用于为所述3D渲染引擎访问所述电子设备操作系统中的文件管理系统、窗口管理系统、图像解码绘图系统、日志系统提供接口；特效库为基于所述电子设备操作系统中提供的OpenGLES2.0，并利用shader技术编程所得的特效的集合，所述特效库包括景深特效、光影特效和转场特效。 [0063]　 以OGRE对Android的访问为例，请参见图2，图2示出了实施本发明方法的技术架构，OGRE可通过文件管理插件访问Android FW(framework，框架)中的AssertManager(文件管理系统)、通过窗口管理插件访问Android FW中的AssertManager(窗口管理系统)、通过图像解码插件访问Android FW中的Skia(图像解码绘图系统)、通过日志插件访问Android FW中的log系统(日志系统)。 [0065]　 在此基础上，请参见图2，本发明在与Android互联的OGRE的支撑下，采用相应的SDK(SoftwareDevelopmentKit，软件开发工具包)开发出具有景深效果、转场效果和光影效果的3D场景图，模拟一个真实世界的场景，并将场景图导入引擎实现显示。其中，3D场景图包括一些基本的3D元素，例如草坪、房子、树、小动物等，其中，在绘制场景元素时，基于特效库，并大量使用shader的GPU编程对场景元素逐像素计算光照，以产生镜面反射、漫反射、太阳炫光等所需的各种光影特效；景深效果需要操作深度缓存以及多通道渲染技术，基于特效库利用shader语言进行GPU编程实现；为了凸显3D转场特效，本发明将Camera的视锥角度(FOV)调整为90度(现有技术一般为60度)，从而Camera即使移动很小的一段距离也会导致场景的3D效果非常明显。 [0066]　 在表现3D场景时需要大量使用到动画，例如小动物的一些动作、后续提到的3D场景特殊元素的一些动画场景等，本发明具体采用物理定理准确的计算出这些场景元素的运动轨迹，实现动画效果。 [0067]　 S2：实时获取天气信息。 [0068]　 除了利用3D场景图进行基本的桌面显示，为方便用户了解实时的天气信息，本发明还提供天气信息的显示功能，即3D场景图除了包括一些房子、树等基本元素，还包括诸如天气信息、以及后续提到的朝霞、晚霞、日月星辰等特殊元素。 [0069]　 具体地，智能设备通过服务器获取实时的天气信息，例如雨、雪、风、霜、阴、晴、云等天气状况。 [0070]　 S3：依据实时获取的所述天气信息，利用3D技术模拟实时的天气状况，得到相应的3D天气特效。 [0071]　 本发明具体利用粒子系统模拟雨、雪、风、阴、晴的天气状况，得到相应的雨、雪、风、阴、晴3D天气特效；基于粒子系统并利用纹理贴图动态算法实现3D霜冻效果；利用体积云算法生成晴天、阴天以及雨天的3D云特效。 [0072]　 S4：在所述3D场景图上显示所述3D天气特效。 [0073]　 在利用相应3D技术模拟产生实时天气状况的天气特效后，本发明将天气特效显示在3D场景图的相应位置，丰富了3D桌面的显示内容，方便了用户对实时天气状况进行了解。 [0074]　 综上，本发明实施例提供的3D桌面显示方法，预先开发3D渲染引擎与电子设备操作系统间的访问接口，并基于3D渲染引擎开发用于作为电子设备桌面的具有景深效果、转场效果和光影效果的3D场景图，所述访问接口可支持后续用户在作为桌面的3D场景图上基于3D渲染引擎对电子设备的相关文件进行访问，例如具体实施时，可移植开源引擎OGRE到Android系统，并为OGRE提供访问Android相应文件系统的插件。在此基础上，将所述3D场景图在电子设备的显示终端上进行显示，除此之外，本发明还实时获取天气信息，并利用相应的3D技术得到实时天气状况的3D天气特效，例如利用粒子系统模拟并产生雨、雪、风的3D天气特效等，最后将3D天气特效显示在所述3D场景图上，以方便用户了解实时的天气状况。 [0075]　 可见，本发明通过开发3D渲染引擎与电子设备操作系统间的访问接口，提供了一个完整的、与电子设备底层操作系统互联的3D渲染引擎，并在此基础上开发出具有完全3D效果的3D场景图，同时利用相关3D技术产生天气特效进行显示，实现了真正3D效果的桌面，提升了用户体验。 [0076]　 实施例二 [0077]　 本发明实施例二继续对实施例一的3D桌面显示方法进行补充、完善，请参见图3，本实施例中，上述方法还包括如下步骤： [0078]　 S5：实时获取日期及时间信息。 [0079]　 智能设备通过服务器获取实时的日期及时间信息。 [0080]　 S6：基于所述特效库，利用预设算法模拟朝霞和晚霞的3D特效，并依据获取的时间信息在所述3D场景图上对所述朝霞或晚霞的3D特效进行相应显示。 [0081]　 S7：利用物理定理预先计算出日月星辰的运动轨迹，基于所述运动轨迹以及实时获取的日期及时间信息，利用天文计算公式实时计算日月星辰的相应位置，并基于所述特效库将日月星辰绘制、显示在所述3D场景图的所述位置处。 [0082]　 本实施例扩充了3D场景的元素，丰富了3D桌面的显示内容，同时为用户了解更全面的环境信息(日月星辰等)提供了便利。 [0083]　 实施例三 [0084]　 本实施例三在以上两个实施例的基础上，继续对本发明方法进行完善，请参见图4，该方法还包括如下步骤： [0085]　 S8：在用户执行预设的第一操作时，在所述3D场景图上显示预先利用所述3D渲染引擎开发的3D窗口小部件widget。 [0086]　 S9：在用户执行预设的第二操作时，在所述3D场景图上显示所述电子设备原有的2D widget，其中，所述第二操作触发所述3D渲染引擎通过所述接口模块调用所述电子设备的操作系统相关文件中的目标2D widget，并对所述2D widget进行显示。 [0087]　 具体地，本发明还基于3D渲染引擎开发了一些具有完全3D效果的3D widget(窗口小部件)，例如具有动画以及远视(拉远)、近视等效果的音乐播放器、闹钟等，同时，本发明还兼容智能设备原有的2D widget，本发明所提供的3D widget以及原有的2D widget，可由用户依据实际需求通过自行设定进行使用。在用户执行相应操作需要在桌面显示2D widget时，OGRE具体通过图像解码插件访问Skia，利用skia将相应二维图像的文件存储格式解码为二维纹理切图，以实现二维显示。 [0088]　 本实施例通过提供3D widget进一步丰富了3D桌面的内容，提升了用户的立体效果体验，同时，对原有2D widget的兼容，为用户提供了更多选择。 [0089]　 接下来，本实施例继续对3D桌面显示方法进行扩充，该方法还包括： [0090]　 对桌面3D场景进行管理，包括：3D场景管理、裁减管理，2D widget管理和渲染，动画处理，视角转换特效。 [0091]　 本发明基于OGRE开发了一套适合桌面特性的场景管理器，用于对桌面3D场景进行管理。3D桌面的特性是场景比较简单，场景元素比较少，因此本发明场景管理器基于二叉空间分割树(BSP)实现场景管理，即具体将3D桌面的场景元素以及2D Widget和表示天气的粒子系统添加到场景管理器中，在渲染时通过BSP算法对场景元素进行裁剪。 [0092]　 实施例四 [0093]　 本发明实施例四公开一种3D桌面显示系统，该系统与以上实施例公开的3D桌面显示方法相对应。 [0094]　 首先，相应于实施例一中3D桌面显示方法的流程，本实施例公开3D桌面显示系统的一种结构，如图5所示，该系统包括3D场景图显示模块100、天气信息获取模块200、天气特效模拟模块300以及天气特效显示模块400。 [0095]　 3D场景图显示模块100，用于在电子设备的显示终端显示预先基于3D渲染引擎开发并存储的3D场景图，其中，所述3D场景图具有景深效果、转场效果和光影效果，所述3D渲染引擎通过预先开发的接口模块与所述电子设备的操作系统相连，以使用户通过所述3D渲染引擎对所述电子设备的操作系统进行访问。 [0096]　 天气信息获取模块200，用于实时获取天气信息。 [0097]　 天气特效模拟模块300，用于依据实时获取的所述天气信息，利用3D技术模拟实时的天气状况，得到相应的3D天气特效。 [0098]　 其中，天气特效模拟模块300具体包括第一模拟单元、第二模拟单元和第三模拟单元。第一模拟单元，用于利用粒子系统模拟雨、雪、风、阴、晴中的一种或多种天气状况，得到相应的雨、雪、风、阴、晴3D天气特效中的一种或多种；第二模拟单元，用于基于粒子系统并利用纹理贴图动态算法获取3D霜冻效果；第三模拟单元，用于利用体积云算法生成晴天、阴天以及雨天的3D云特效。 [0099]　 天气特效显示模块400，用于在所述3D场景图上显示所述3D天气特效。 [0100]　 相应于实施例二中3D桌面显示方法的流程，本实施例四继续公开3D桌面显示系统的另一种结构，如图6所示，该系统还包括时间信息获取模块500、朝霞晚霞显示模块600和日月星辰显示模块700。 [0101]　 时间信息获取模块500，用于实时获取日期及时间信息； [0102]　 朝霞晚霞显示模块600，用于基于所述特效库，利用预设算法模拟朝霞和晚霞的3D特效，并依据获取的时间信息在所述3D场景图上对所述朝霞或晚霞的3D特效进行相应显示； [0103]　 日月星辰显示模块700，用于利用物理定理预先计算出日月星辰的运动轨迹，基于所述运动轨迹以及实时获取的日期及时间信息，利用天文计算公式实时计算日月星辰的相应位置，并基于所述特效库将日月星辰绘制、显示在所述3D场景图的所述位置处。 [0104]　 接下来，相应与实施例三中3D桌面显示方法的流程，3D桌面显示系统还包括3D部件显示模块800、2D部件显示模块900以及场景管理模块1000。 [0105]　 3D部件显示模块800，用于在用户执行预设的第一操作时，在所述3D场景图上显示预先利用所述3D渲染引擎开发的3D窗口小部件widget； [0106]　 2D部件显示模块900，用于在用户执行第二操作时，在所述3D场景图上显示所述电子设备原有的2D widget，其中，所述第二操作触发所述3D渲染引擎通过所述接口模块调用所述电子设备操作系统相关文件中的目标2D widget，并对所述2D widget进行显示。 [0107]　 场景管理模块1000，用于对桌面3D场景进行管理，包括：3D场景管理、裁减管理，2D widget管理和渲染，动画处理，视角转换特效。 [0108]　 对于本发明实施例四公开的3D桌面显示系统而言，由于其与以上各实施例公开的3D桌面显示方法相对应，所以描述的比较简单，相关相似之处请参见以上各实施例中3D桌面显示方法部分的说明即可，此处不再详述。 [0109]　 综上所述，本发明通过开发3D渲染引擎与电子设备操作系统间的访问接口，提供了一个完整的、与电子设备底层操作系统互联的3D渲染引擎，并基于3D渲染引擎开发出具有景深效果、光影效果以及转场效果等完全3D效果的场景图，同时实现了3D真实场景中的3D天气特效、朝霞晚霞特效以及日月星辰位置的实时计算、特效显示等，实现了真正3D效果的桌面，提升了用户的立体视觉体验。 [0110]　 需要说明的是，本说明书中的各个实施例均采用递进的方式描述，每个实施例重点说明的都是与其他实施例的不同之处，各个实施例之间相同相似的部分互相参见即可。</t>
  </si>
  <si>
    <t>可见，本发明提供了一个与电子设备操作系统互联的3D渲染引擎，并基于此开发出具有完全3D效果的3D场景图，同时利用3D技术产生天气特效进行显示，实现了真正3D效果的桌面，提升了用户体验。</t>
  </si>
  <si>
    <t>KR20040092403A |
CN302508644S |
CN103577046A |
CN103092612A |
CN103064617A |
CN103049320A |
CN102915232A |
CN102681853A |
CN102508644A |
CN102323882A |
CN102246144A |
CN101907992A |
CN101667115A |
CN101483694A |
CN1932760A |
CN1710535A</t>
  </si>
  <si>
    <t>CN110786002B |
CN109165071B |
CN106210724B |
CN104717567B |
CN104484361B |
CN104503663B |
WO2017049437 |
CN110786002A |
CN110456687A |
CN110232846A |
CN110103829A |
CN109165071A |
CN107341001A |
CN106210724A |
CN106097420A |
CN105892681A |
CN104717567A |
CN104503663A |
CN104484361A</t>
  </si>
  <si>
    <t>10.83</t>
  </si>
  <si>
    <t>CN103984553B</t>
  </si>
  <si>
    <t>3d场景 |
shader技术 |
纹理贴图 |
3d渲染引擎 |
动画处理 |
3d场景图 |
3d桌面 |
3d窗口 |
解码插件 |
粒子系统 |
日月星辰 |
云算法 |
物理定理</t>
  </si>
  <si>
    <t>桌面显示 |
widget |
widget管理 |
文件管理 |
显示方法 |
窗口管理 |
小部件 |
终端显示 |
操作系统 |
用户执行</t>
  </si>
  <si>
    <t>视角转换 |
3d技术 |
光影效果 |
模拟雨 |
桌面3d</t>
  </si>
  <si>
    <t>显示系统 |
模拟模块 |
运动轨迹 |
天气信息</t>
  </si>
  <si>
    <t>4  2014.08.13 公开 公开
2014.09.10 实质审查的生效 实质审查的生效
IPC(主分类):G06F   9/44
申请日:20140526
2017.10.24 授权 授权
2020.02.07 专利权人的姓名或者名称、地址的变更 专利权人的姓名或者名称、地址的变更
号牌文件类型代码=1602
号牌文件序号=10182700349795
IPC(主分类)=G06F   9/44
变更事项=专利权人
变更前=中科创达软件股份有限公司
变更后=中科创达软件股份有限公司
变更事项=地址
变更前=100191 北京市海淀区龙翔路甲1号泰翔商务楼4层
变更后=100083 北京市海淀区清华东路9号创达大厦1层101-105室（东升地区）</t>
  </si>
  <si>
    <t>CN201410126358.9</t>
  </si>
  <si>
    <t>一种基于块匹配的图像修复方法</t>
  </si>
  <si>
    <t>本发明提供了一种基于块匹配的图像修复方法，包括步骤：A、确定图像中待修复的目标区域；B、确定目标区域的边界网格像素块；C、确定侯选块；D、确定当前所有边界网格像素块的优先权；E、在所有像素点均在已知区域内的像素块中搜索优先权最高的边界网格像素块所对应的最佳匹配块；F、将最佳匹配块的像素复制到优先权最高的边界网格像素块，同时将这部分像素的置信度设置为优先权最高的边界网格像素块内已知点的置信度；G、采用线性规划方法缝合因前述像素复制而形成的填充快与相邻区域之间形成的重叠区域；之后，返回上述步骤B，重复执行所述步骤B及其之后的步骤，直至整个目标区域被修复完毕。从而解决现有图像修复技术主要存在的问题。</t>
  </si>
  <si>
    <t>一种基于块匹配的图像修复方法，其特征在于，包括以下步骤： 　　A、确定图像中待修复的目标区域； 　　B、确定所述目标区域的边界网格像素块，包括： 　　扫描所述目标区域，确定所述目标区域的最小外界矩形；以第一尺寸为单位网格化所述目标区域，并记录下所有边界网格像素块； 　　C、确定侯选块，包括： 　　从所述目标区域向外延伸一定像素，获得作为侯选块搜索区域的扩张区域；接着以所述扩张区域中的每个像素点为中心以第二尺寸为单位遍历整个所述扩张区域，统计出所有像素点均在所述扩张区域内的像素块，并将该像素块标记为侯选块； 　　D、确定当前所有边界网格像素块的优先权，包括： 　　在一定范围内根据所述目标区域内像素块的稀疏性，使用等式（1）计算所有边界网格像素块的优先权，并确定其中优先权最高的边界网格像素块； 　　P(p)=α[(1-ω)C(p)+ω]+βD(p)（1）； 　　D(p)=d(Ψp,Ψq)=dSSD(Ψp,Ψq)×dH(Ψp,Ψq); 　　其中，P(p)为优先权，C(p)为置信度，D(p)为数据项，α+β=1，ω∈(0,1)，Ψp为所述边界网格像素块，Ψq为所有像素点均在所述已知区域内的像素块，dSSD(Ψp,Ψq)是像素块间对应像素值的平方差之和，dH(Ψp,Ψq)是hellinger距离，α、ω、β是影响因子，控制置信度和数据项两部分对优先权的影响； 　　E、在所有像素点均在所述已知区域内的像素块中搜索优先权最高的边界网格像素块所对应的最佳匹配块，包括： 　　计算所述已知区域内的{Ψq|q∈[0,n]}中的所有像素块与待修复块对应像素点的差值的平方和（SSD），其中最小的差值平方和，即min(dSSD(Ψp,Ψq)|{Ψq|q∈[0,n]})对应的像素块就是最佳匹配块； 　　F、将所述最佳匹配块的像素复制填充到所述优先权最高的边界网格像素块，同时将这部分像素的置信度设置为所述优先权最高的边界网格像素块内已知点的置信度； 　　G、采用线性规划的方法缝合因前述像素复制填充而形成的填充快与相邻区域之间形成的重叠区域；之后，返回上述步骤B，重复执行所述步骤B及其之后的步骤，直至整个所述目标区域被修复完毕。</t>
  </si>
  <si>
    <t>一种基于块匹配的图像修复方法，其特征在于，包括以下步骤： 　　A、确定图像中待修复的目标区域； 　　B、确定所述目标区域的边界网格像素块，包括： 　　扫描所述目标区域，确定所述目标区域的最小外接矩形；以第一尺寸为单位网格化所述目标区域，并记录下所有边界网格像素块； 　　C、确定侯选块，包括： 　　从所述目标区域向外延伸一定像素，获得作为侯选块搜索区域的扩张区域；接着以所述扩张区域中的每个像素点为中心以第二尺寸为单位遍历整个所述扩张区域，统计出所有像素点均在所述扩张区域内的像素块，并将该像素块标记为侯选块； 　　D、确定当前所有边界网格像素块的优先权，包括： 　　在一定范围内根据所述目标区域内像素块的稀疏性，使用等式(1)计算所有边界网格像素块的优先权，并确定其中优先权最高的边界网格像素块； 　　P(p)＝α[(1-ω)C(p)+ω]+βD(p)(1)；   　　D(p)＝d(Ψp,Ψq)＝dSSD(Ψp,Ψq)×dH(Ψp,Ψq)； 　　其中，P(p)为优先权，C(p)为置信度，D(p)为数据项，α+β＝1，ω∈(0,1)， Ψp为所述边界网格像素块，Ψq为所有像素点均在已知区域内的像素块，dSSD(Ψp,Ψq)是像素块间对应像素值的平方差之和，dH(Ψp,Ψq)是hellinger距离，α、ω、β是影响因子，控制置信度和数据项两部分对优先权的影响； 　　E、在所有像素点均在所述已知区域内的像素块中搜索优先权最高的边界网格像素块所对应的最佳匹配块，包括： 　　计算所述已知区域内的{Ψq|q∈[0,n]}中的所有像素块与待修复块对应像素点的差值的平方和(SSD)，其中最小的差值平方和，即min(dSSD(Ψp,Ψq)|{Ψq|q∈[0,n]})对应的像素块就是最佳匹配块； 　　F、将所述最佳匹配块的像素复制填充到所述优先权最高的边界网格像素块，同时将这部分像素的置信度设置为所述优先权最高的边界网格像素块内已知点的置信度； 　　G、采用线性规划的方法缝合因前述像素复制填充而形成的填充快与相邻区域之间形成的重叠区域；之后，返回上述步骤B，重复执行所述步骤B及其之后的步骤，直至整个所述目标区域被修复完毕。</t>
  </si>
  <si>
    <t>2014/03/31</t>
  </si>
  <si>
    <t>2014/07/30</t>
  </si>
  <si>
    <t>G06T  5/00|G06T  7/00</t>
  </si>
  <si>
    <t>　 随着计算机图像处理技术的快速发展以及智能手机、平板电脑等移动设备的迅速普及，数字图像的应用也越来越广泛。然而，数字图像在产生和使用过程中会由于各种原因造成图像信息完整性受损，或者用户希望去除图像中不需要的目标。因此需要对数字图像进行修复。&lt;br/&gt;　 目前存在两大类图像修复技术：一类是基于几何图像模型的图像修复（inpainting）技术，其利用待修补区域的边缘信息，同时采用一种由粗到精的方法来估计等照度线的方向，并采用传播机制将信息传播到带修补的区域内，以便达到较好的修复效果。该技术特别适用于修补图像中的小尺度缺损。另一类则是基于纹理合成的图像补全（completion）技术。就该图像补全技术而言，目前可分为以下两种方法：一种是基于图像分解的修复方法，其主要思想是将图像分解为结构部分和纹理部分。其中，结构部分用inpainting技术来修复，而纹理部分则采用纹理合成的方法来填充。另一种方法是基于块的纹理合成技术来填充丢失的信息，其主要思想是：首先从带修补区域的边界上选取一个像素点，同时以该点为中心，根据图像的纹理特征，选择大小合适的纹理块，然后在带修补区域的周围寻找阈值最相近的纹理匹配块来替代该纹理块。上述图像补全技术对于填充图像中达的丢失块有较好的效果。&lt;br/&gt;　 上述的图像修复技术主要存在三类问题：第一，图像修复后，不能较好保持细节，造成图像模糊；第二，图像修复后，能够较好地还原细节，但存在块效应，痕迹比较明显；第三，修复算法计算复杂度较高，耗时较长，在PC机上尚可接受，但其应用在运算能力相对较弱的智能手机等移动设备上时，并不能获得较好的用户体验。</t>
  </si>
  <si>
    <t>　 本发明涉及一种基于块匹配的图像修复方法。</t>
  </si>
  <si>
    <t>[0031]　 下面结合附图，详细介绍本发明提供的一种基于块匹配的图像修复方法。 [0032]　 如图1所示，本发明方法包括以下步骤： [0033]　 步骤100：初始处理待修复的图像，确定该图像中待修复的目标区域。 [0034]　 在本步骤中，首先涂抹如图2示出的图像I中待修复的目标区域Ω，这样该图像中剩余的已知区域Φ=I-Ω。同时生成图像I的MASK灰度二值图像。在图像I的MASK灰度二值图像中，已知区域Φ的灰度值为0，目标区域Ω的灰度值为255。 [0035]　 步骤200：确定目标区域的边界网格像素块。 [0036]　 在本步骤中，扫描涂抹后的目标区域Ω，确定该目标区域Ω的最小外界矩形R。该矩形R的左上、右下坐标分别表示为（l,t）和（r,b）。以尺寸M×M为单位网格化该目标区域Ω，并记录下所有边界网格像素块{bi}。假设边界网格像素块的尺寸为M1×M1，则设定M1&amp;gt;M，以确保后续优先权的计算。 [0037]　 步骤300：确定用于修复/填充目标区域的边界网格像素块的候选块。 [0038]　 在本步骤中，首先从目标区域向外延伸一定像素，获得作为侯选块搜索区域的扩张区域γ。接着以扩张区域γ中的每个像素点为中心、以尺寸M1×M1的像素块为单位遍历整个扩张区域γ，并统计出所有像素点均在扩张区域γ内的标记为{Ψq|q∈[0,n]}像素块，以此类像素块作为用于修复/填充目标区域的边界网格像素块的候选块。 [0039]　 步骤400：确定当前所有边界网格像素块{bi}的优先权{pi}。 [0040]　 在本步骤中，根据目标区域Ω内像素块的稀疏性，使用等式（1）计算在2M1×2M1的范围内优先权，并确定其中优先权最高的边界网格像素块Ψp（如图3所示）。 [0041]　 P(p)=α[(1-ω)C(p)+ω]+βD(p)（1） [0042]　  [0043]　 D(p)=d(Ψp,Ψq)=dSSD(Ψp,Ψq)×dH(Ψp,Ψq)[0044]　 其中，C(p)为置信度，D(p)为数据项，α+β=1，ω∈(0,1)。  dSSD(Ψp,Ψq)是像素块间对应像素值的平方差之和，dH(Ψp,Ψq)是hellinger距离。 [0045]　 优先权的确定受到两部分的影响，即置信度C(p)和数据项D(p)。此处的置信度是指边界块中已知像素点数占边界块中像素点总数的权重；数据项是对边界块稀疏性的度量。α、ω、β是影响因子，控制置信度和数据项两部分对优先权的影响。C(q)代表边界块中任一像素点q在计算置信度时的一种标量。在计算置信度时，边界块中的每个像素点都被赋予一个标量。 [0046]　 步骤500：在侯选块（所有像素点均在已知区域Φ内的标记为{Ψq|q∈[0,n]}的像素块）中搜索优先权最高的边界网格像素块Ψp所对应的最佳匹配块Ψp’。 [0047]　 优先权最高的边界像素块对应的最佳匹配块是在距离该边界像素块最近的已知区域内查找的。匹配原理是指一种相似性的度量方法，采用差值的平方和（SSD），计算{Ψq|q∈[0,n]}中的所有像素块与待修复块对应像素点的SSD，其中最小的SSD值（即min(dSSD(Ψp,Ψq)|{Ψq|q∈[0,n]})）对应的像素块就是最佳匹配块。 [0048]　 步骤600：将最佳匹配块Ψp’的像素复制填充到目标区域Ω内的被修复块（具体为优先权最高的边界网格像素块），同时将这部分像素的置信度设置为被修复块内已知点的置信度。 [0049]　 步骤700：采用线性规划的方法对因前述像素复制填充而形成的填充块与相邻区域之间形成的重叠区域（如图4所示的水平重叠区域H（x）和垂直重叠区域V（x））进行缝合。 [0050]　 线性规划的方法就是对重叠区的像素进行差值运算，假设每个像素点对应的差值为e(i,j)，再计算每个像素点的度量值E(i,j)，以左右方像素块重叠区为例，最上一行的度量值为E(i,j)=e(i,j)，左侧一列的度量值为E(i,j)=e(i,j)+MIN(E(i,,j-1),E(i+1,j-1))，右侧一列的度量值为E(i,j)=e(i,j)+MIN(E(i,j-1),E(i-1,j-1)),其它重叠区像素点的度量值为E(i,j)=e(i,j)+MIN(MIN(E(i-1,j-1),E(i,j-1)),E(i+1,j-1))，然后从重叠区每行中找到度量值最小的点即为重叠区的分界点，分界点左侧是左像素块的对应像素，右侧是右像素块的对应像素，从而完成像素块的缝合。上下方像素块重叠区同理。 [0051]　 之后，返回上述步骤200，重复执行步骤200及其之后的步骤，直至整个目标区域Ω被修复完毕。 [0052]　 以上所述仅为本发明的较佳实施例而已，并不用以限制本发明，凡在本发明的精神和原则之内，所作的任何修改、等同替换、改进等，均应包含在本发明的保护范围之内。</t>
  </si>
  <si>
    <t>从而解决现有图像修复技术主要存在的问题。</t>
  </si>
  <si>
    <t>TW200849968A |
CN103455981A |
CN102760285A</t>
  </si>
  <si>
    <t>CN108648221B |
CN106023089B |
CN104376535B |
WO2020125739A1 |
CN113012209A |
CN108648221A |
CN106851248A |
CN106485672A |
CN106327432A |
CN106131423A |
CN106023089A |
CN105844583A |
CN105809635A |
CN104376535A</t>
  </si>
  <si>
    <t>13.64</t>
  </si>
  <si>
    <t>CN103955891B</t>
  </si>
  <si>
    <t>边界像素 |
像素值 |
像素块 |
块搜索 |
块匹配 |
像素复制</t>
  </si>
  <si>
    <t>边缘信息 |
像素点 |
二值图像 |
灰度值 |
像素点数 |
去除图像 |
纹理特征 |
计算复杂度 |
平方和 |
目标区域 |
置信度 |
已知点</t>
  </si>
  <si>
    <t>修复图像 |
块效应 |
图像修复 |
纹理块 |
最佳匹配块 |
修复算法 |
纹理合成技术 |
图像分解 |
图像修复方法 |
边界网格</t>
  </si>
  <si>
    <t>相邻区域 |
重叠区域 |
扩张区域 |
搜索优先权</t>
  </si>
  <si>
    <t>4  2014.07.30 公开 公开
2014.08.27 实质审查的生效 实质审查的生效
IPC(主分类):G06T   5/00
申请日:20140331
2017.01.25 授权 授权
2020.02.04 专利权人的姓名或者名称、地址的变更 专利权人的姓名或者名称、地址的变更
号牌文件类型代码=1602
号牌文件序号=10182700018680
IPC(主分类)=G06T   5/00
变更事项=专利权人
变更前=中科创达软件股份有限公司
变更后=中科创达软件股份有限公司
变更事项=地址
变更前=100191 北京市海淀区龙翔路甲1号泰翔商务楼4层
变更后=100083 北京市海淀区清华东路9号创达大厦1层101-105室（东升地区）</t>
  </si>
  <si>
    <t>CN201410168026.7</t>
  </si>
  <si>
    <t>一种信息处理方法、装置、移动终端及计算机</t>
  </si>
  <si>
    <t>本发明实施例公开了一种信息处理方法、装置、移动终端及计算机，通过移动终端采集用户数据，而计算机通过蓝牙通信模块接收到用户数据后，可以将用户数据中的滑动方向信息和滑动位置信息模拟为鼠标的滑动，而将点击信息模拟为对鼠标的左右键的操作，以执行相应的指令，从而通过软件的方式实现无线鼠标的功能，而移动终端(如手机、PAD等)是人们日常生活中常用的电子设备，因此，通过移动终端实现无线鼠标的功能，人们可以不用购买无线鼠标就可以实现无线鼠标的功能，也就不用频繁的更换电池，从而降低了无线鼠标的使用成本。</t>
  </si>
  <si>
    <t>一种信息处理方法，应用于移动终端，所述移动终端具有触摸屏和第一蓝牙通信模块，其特征在于，所述方法包括： 　　通过所述触摸屏采集用户数据，所述用户数据包括：通过所述触摸屏的第一区域采集的用户手指的滑动方向信息和滑动位置信息，或者，通过所述触摸屏的第二区域采集的用户的点击信息； 　　将所述用户数据转换为符合通用串行总线人机接口设备标准描述格式的用户数据； 　　将所述符合通用串行总线人机接口设备标准描述格式的用户数据封装为符合蓝牙人机接口设备协议的数据包； 　　通过所述第一蓝牙通信模块发送所述符合蓝牙人机接口设备协议的数据包。</t>
  </si>
  <si>
    <t>陈朋刚 |
吴安华 |
耿增强</t>
  </si>
  <si>
    <t>2014/04/24</t>
  </si>
  <si>
    <t>2014/07/16</t>
  </si>
  <si>
    <t>G06F  3/0488|G06F  3/0354</t>
  </si>
  <si>
    <t>　 目前，随着电子技术的快速发展，无线鼠标以其方便携带而逐渐进入人们的生活。&lt;br/&gt;　 而目前的一个无线鼠标上百元，且需要不断更换电池，使得无线鼠标的使用成本较高。&lt;br/&gt;　 因此，如何降低无线鼠标的使用成本成为亟待解决的问题。</t>
  </si>
  <si>
    <t>　 本发明涉及电子技术领域，更具体地说，涉及一种信息处理方法、装置、移动终端及计算机。</t>
  </si>
  <si>
    <t>[0057]　 本申请实施例提供的信息处理方法应用于移动终端，该移动终端设置有触摸屏和第一蓝牙通信模块； [0058]　 优选的，所述移动终端可以是具有Android系统的移动终端，如Android智能手机，也可以是嵌入式移动终端。 [0059]　 本申请实施例提供的信息处理方法的一种实现流程图如图1所示，可以包括： [0060]　 步骤S11：通过所述触摸屏采集用户数据，所述用户数据包括：通过所述触摸屏的第一区域采集的用户的滑动方向信息和滑动位置信息，或者，通过所述触摸屏的第二区域采集的用户的点击信息； [0061]　 本申请实施例中，将触摸区域至少划分为两个区域，其中，第一区域供用户滑动，以获取用户手指的滑动方向和滑动位置信息； [0062]　 第二区域供用户进行点击，以便获取用户的点击信息； [0063]　 也就是说，本申请实施例中，当检测到用户在触摸屏的第一区域进行操作时，本申请实施例会采集用户手指的滑动信息，具体为手指的滑动方向和滑动位置信息；通过手指的滑动位置还可以确定手指的滑动距离信息。 [0064]　 当检测到用户在触摸屏的第二区域进行操作时，本申请实施例会采集用户的点击信息，例如，所述单击信息可以是指单击或者双击。 [0065]　 步骤S12：将所述用户数据转换为符合通用串行总线人机接口设备(USB HID，Universal Serial Bus Human Interface Device)标准描述格式的用户数据； [0066]　 步骤S13：将所述符合USB HID标准描述格式的用户数据封装为符合蓝牙人机接口设备(HID，Human Interface Device)协议的数据包； [0067]　 步骤S14：通过所述第一蓝牙通信模块发送所述符合蓝牙HID协议的数据包。 [0068]　 通过所述第一蓝牙通信模块发送的符合蓝牙HID协议的数据包被具有第二蓝牙通信模块的计算机接收后，计算机从所述符合蓝牙HID协议的数据包中解析出用户数据，当所述用户数据为用户的滑动方向信息和滑动位置信息时，该计算机可以将接收到的滑动方向信息的滑动位置信息转换为计算机中光标的滑动方向和滑动位置信息，具体的，可以根据预先建立移动终端内部的坐标系与计算机内部的坐标系的映射关系，当通过第二蓝牙通信模块接收到滑动方向信息和滑动位置信息时，可以通过上述预先建立的坐标系的映射关系，将接收到的滑动方向信息和滑动位置信息转换为计算机内的光标的滑动方向和滑动位置；当所述用户数据为用户的点击信息时，可以将点击信息模拟为对鼠标的左右键的操作，以出发计算机内相应操作。 [0069]　 本申请实施例提供的一种信息处理方法，通过移动终端采集用户数据，而计算机通过蓝牙通信模块接收到用户数据后，可以将用户数据中的滑动方向信息和滑动位置信息模拟为鼠标的滑动，而将点击信息模拟为对鼠标的左右键的操作，以执行相应的指令，从而通过软件的方式实现无线鼠标的功能，而移动终端(如手机、PAD等)是人们日常生活中常用的电子设备，因此，通过移动终端实现无线鼠标的功能，人们可以不用购买无线鼠标就可以实现无线鼠标的功能，也就不用频繁的更换电池，从而降低了无线鼠标的使用成本。 [0070]　 上述实施例中，优选的，所述点击信息包括：针对所述第二区域的第一子区域的单击信息或双击信息。也就是说，当用户在触摸屏的第二区域的第一子区域内进行单击(即用户点击一次第一子区域)或双击(即用户连续两次点击第一子区域)时，本申请实施例提供的信息处理方法就会采集用户针对第一子区域的单击信息或双击信息。 [0071]　 而当具有第二蓝牙通信模块的计算机接收到针对第一子区域的单击信息或双击信息后，就会执行与该针对第一子区域的单击信息或双击信息相对应的操作指令，以实现相应功能。 [0072]　 上述实施例中，优选的，所述点击信息还可以包括：针对所述第二区域的第二子区域的单击信息或双击信息。也就是说，当用户在触摸屏的第二区域的第二子区域内进行单击(即用户点击一次第二子区域)或双击(即用户连续两次点击第二子区域)时，本申请实施例提供的信息处理方法就会采集用户针对第二子区域的单击信息或双击信息。 [0073]　 而当具有第二蓝牙通信模块的计算机接收到针对第二子区域的单击信息或双击信息后，就会执行与该针对第二子区域的单击信息或双击信息相对应的操作指令，以实现相应功能。 [0074]　 在图1所示实施例的基础上，本申请实施例提供的信息处理方法的另一种实现方法中，还可以包括： [0075]　 通过所述触摸屏显示虚拟键盘的步骤。该步骤可以由用户直接触发，也可以在用户通过本申请实施例提供的信息处理方法在文本输入区域单击时触发该步骤。 [0076]　 基于此，本申请实施例提供的用户数据还可以包括：通过所述触摸屏采集的用户的按键信息，即用户所点击的虚拟按键所承载的信息，如数字、字母或其它的字符等。 [0077]　 当通过所述第一蓝牙通信模块发送的符合蓝牙HID协议的数据包被具有第二蓝牙通信模块的计算机接收后，计算机从所述符合蓝牙HID协议的数据包中解析出用户数据，当所述用户数据为按键信息(如数字、字母或其它字符等)时，计算机可以将按键信息输入至相应位置。 [0078]　 本申请实施例提供的信息处理方法，除了通过软件实现无线鼠标的功能外，还可以通过软件实现无线键盘的功能，进一步减少了无线键盘的使用成本。 [0079]　 与方法实施例相对应，本申请实施例还提供一种信息处理装置，本申请实施例提供的信息处理装置应用于移动终端，该移动终端具有触摸屏和第一蓝牙通信模块，本申请实施例提供的信息处理装置的一种结构示意图如图2所示，可以包括： [0080]　 采集模块21，转换模块22和封装模块23；其中， [0081]　 采集模块21用于通过所述触摸屏采集用户数据，所述用户数据包括：通过所述触摸屏的第一区域采集的用户手指的滑动方向信息和滑动位置信息，或者，通过所述触摸屏的第二区域采集的用户的点击信息； [0082]　 本申请实施例中，将触摸区域至少划分为两个区域，其中，第一区域供用户滑动，以获取用户手指的滑动方向和滑动位置信息；通过手指的滑动位置还可以确定手指的滑动距离信息。 [0083]　 第二区域供用户进行点击，以获取用户的点击信息； [0084]　 也就是说，本申请实施例中，当检测到用户在触摸屏的第一区域进行操作时，本申请实施例会采集用户手指的滑动信息，具体为手指的滑动方向和滑动位置信息；当检测到用户在触摸屏的第二区域进行操作时，本申请实施例会采集用户的点击信息，例如，所述单击信息可以是指单击或者双击。 [0085]　 转换模块22用于将所述用户数据转换为符合通用串行总线人机接口设备标准描述格式的用户数据； [0086]　 封装模块23用于将所述符合通用串行总线人机接口设备标准描述格式的用户数据封装为符合蓝牙人机接口设备协议的数据包； [0087]　 所述第一蓝牙通信模块用于发送所述符合蓝牙人机接口设备协议的数据包。 [0088]　 通过所述第一蓝牙通信模块发送的符合蓝牙HID协议的数据包被具有第二蓝牙通信模块的计算机接收后，计算机从所述符合蓝牙HID协议的数据包中解析出用户数据，当所述用户数据为用户的滑动方向信息和滑动位置信息时，该计算机可以将接收到的滑动方向信息的滑动位置信息转换为计算机中光标的滑动方向和滑动位置信息，具体的，可以根据预先建立移动终端内部的坐标系与计算机内部的坐标系的映射关系，当通过第二蓝牙通信模块接收到滑动方向信息和滑动位置信息时，可以通过上述预先建立的坐标系的映射关系，将接收到的滑动方向信息和滑动位置信息转换为计算机内的光标的滑动方向和滑动位置；当所述用户数据为用户的点击信息时，可以将点击信息模拟为对鼠标的左右键的操作，以出发计算机内相应操作。 [0089]　 本申请实施例提供的一种信息处理装置，通过移动终端采集用户数据，并通过蓝牙通信模块发送用户数据，而计算机通过蓝牙通信模块接收到用户数据后，可以将用户数据中的滑动方向信息和滑动位置信息模拟为鼠标的滑动，而将点击信息模拟为对鼠标的左右键的操作，以执行相应的指令，从而通过软件的方式实现无线鼠标的功能，而移动终端(如手机、PAD等)是人们日常生活中常用的电子设备，因此，通过移动终端实现无线鼠标的功能，人们可以不用购买无线鼠标就可以实现无线鼠标的功能，也就不用频繁的更换电池，从而降低了无线鼠标的使用成本。 [0090]　 图2所示实施例中，所述点击信息可以包括：针对所述第二区域的第一子区域的单击信息或双击信息。 [0091]　 所述点击信息还可以包括：针对所述第二区域的第一子区域的单击信息或双击信息。 [0092]　 在图2所示实施例的基础上，本申请实施例提供的信息处理装置的另一种结构示意图如图3所示，还可以包括： [0093]　 键盘显示模块31，用于通过所述触摸屏显示虚拟键盘；键盘显示模块31可以由用户直接触发以显示虚拟键盘，也可以在用户通过本申请实施例提供的信息处理方法在文本输入区域单击时触发该键盘显示模块31显示虚拟键盘。 [0094]　 基于此，本申请实施例提供的用户数据还可以包括：通过所述触摸屏采集的用户的按键信息，即用户所点击的虚拟按键所承载的信息，如数字、字母或其它的字符等。 [0095]　 当通过所述第一蓝牙通信模块发送的符合蓝牙HID协议的数据包被具有第二蓝牙通信模块的计算机接收后，计算机从所述符合蓝牙HID协议的数据包中解析出用户数据，当所述用户数据为按键信息(如数字、字母或其它字符等)时，计算机可以将按键信息输入至相应位置。 [0096]　 本申请实施例提供的信息处理装置，除了通过软件实现无线鼠标的功能外，还可以通过软件实现无线键盘的功能，进一步减少了无线键盘的使用成本。 [0097]　 本申请实施例还提供一种移动终端，该移动终端包括触摸屏和第一蓝牙通信模块，还包括一信息处理装置，该信息处理装置包括： [0098]　 采集模块，用于通过所述触摸屏采集用户数据，所述用户数据包括：通过所述触摸屏的第一区域采集的用户的滑动方向信息和滑动位置信息，或者，通过所述触摸屏的第二区域采集的用户的点击信息； [0099]　 转换模块，用于将所述用户数据转换为符合通用串行总线人机接口设备标准描述格式的用户数据； [0100]　 封装模块，用于将所述符合通用串行总线人机接口设备标准描述格式的用户数据封装为符合蓝牙人机接口设备协议的数据包； [0101]　 所述第一蓝牙通信模块用于发送所述符合蓝牙人机接口设备协议的数据包。 [0102]　 本申请实施例提供的一种移动终端，可以采集用户数据，并通过第一蓝牙通信模块发送用户数据，而计算机通过第二蓝牙通信模块接收到用户数据后，可以将用户数据中的滑动方向信息和滑动位置信息模拟为鼠标的滑动，而将点击信息模拟为对鼠标的左右键的操作，以执行相应的指令，从而通过软件的方式实现无线鼠标的功能，而移动终端(如手机、PAD等)是人们日常生活中常用的电子设备，因此，通过移动终端实现无线鼠标的功能，人们可以不用购买无线鼠标就可以实现无线鼠标的功能，也就不用频繁的更换电池，从而降低了无线鼠标的使用成本。 [0103]　 本申请实施例提供的另一种移动终端中，所述信息处理装置还可以包括： [0104]　 显示模块，用于通过所述触摸屏显示虚拟键盘； [0105]　 相应的，所述用户数据还可以包括： [0106]　 通过所述触摸屏采集的用户的按键信息。 [0107]　 本申请实施例提供的触摸屏的一种划分区域示意图如图4所示，第一区域为手势触摸区，即供用户手指滑动的区域；第二区域为供用户点击的区域，图4所示示例中，第二区域包括两个子区域，其中第一子区域可以模拟为有线鼠标的左键，第二子区域可以模拟为有线鼠标的右键； [0108]　 当然，第二区域还可以包括第三子区域，第三子区域可以模拟为有线鼠标的滚轮，例如，可以将用户在第三子区域的某一方向的滑动模拟为有线鼠标的滚轮在某个方向上的滑动，从而通过移动终端实现鼠标滚轮的功能。 [0109]　 本申请实施例提供的信息处理方法的另一种实现流程图如图5所示，本申请实施例提供的信息处理方法应用于计算机，该计算机具有第二蓝牙通信模块，本申请实施例提供的信息处理方法可以包括： [0110]　 步骤S51：通过所述第二蓝牙通信模块接收携带有用户数据的符合蓝牙人机接口设备协议的数据包；所述用户数据包括：用户手指在移动终端的触摸屏上第一区域的滑动方向信息和滑动位置信息，或者，用户在所述移动终端的触摸屏上第二区域的点击信息； [0111]　 步骤S52：当所述用户数据为滑动方向信息和滑动位置信息时，依据预设的将接收到的滑动方向信息的滑动位置信息转换为计算机中光标的滑动方向和滑动位置信息； [0112]　 步骤S53：当所述用户数据为点击信息时，触发与所述点击信息相应的操作。 [0113]　 即，当用户数据为点击信息时，执行与所述点击信息相对应的操作指令以执行相应的操作。 [0114]　 本申请实施例提供的信息处理方法，将移动终端采集的用户数据中的滑动方向信息和滑动位置信息模拟为鼠标的滑动，而将点击信息模拟为对鼠标的左右键的操作，以执行相应的指令，从而通过软件的方式实现无线鼠标的功能，而移动终端(如手机、PAD等)是人们日常生活中常用的电子设备，因此，通过移动终端实现无线鼠标的功能，人们可以不用购买无线鼠标就可以实现无线鼠标的功能，也就不用频繁的更换电池，从而降低了无线鼠标的使用成本。 [0115]　 与图5所示方法实施例相对应，本申请实施例还提供一种信息处理装置，该信息处理装置应用于计算机，该计算机具有第二蓝牙通信模块，所述第二蓝牙通信模块用于接收携带有用户数据的符合蓝牙人机接口设备协议的数据包；所述用户数据包括：用户手指在移动终端的触摸屏上第一区域的滑动方向信息和滑动位置信息，或者，用户在所述移动终端的触摸屏上第二区域的点击信息；本申请实施例提供的另一种信息处理装置的结构示意图如图6所示，可以包括： [0116]　 转换模块61，用于当所述用户数据为滑动方向信息和滑动位置信息时，依据预设的将接收到的滑动方向信息的滑动位置信息转换为计算机中光标的滑动方向和滑动位置信息； [0117]　 触发模块62，用于当所述用户数据为点击信息时，触发与所述点击信息相应的操作。 [0118]　 本申请实施例还提供一种计算机，该计算机具有如图6所示实施例所公开的信息处理装置。</t>
  </si>
  <si>
    <t>CN109558045A</t>
  </si>
  <si>
    <t>按键信息 |
移动终端 |
蓝牙通信模块 |
转换模块 |
接收到</t>
  </si>
  <si>
    <t>虚拟键盘 |
虚拟按键 |
双击信息 |
用户手指 |
操作指令 |
触摸屏 |
显示虚拟 |
触摸区域 |
multiple ui |
触摸屏显示 |
用户点击 |
用户滑动 |
电子设备 |
点击信息 |
滑动位置信息 |
滑动方向 |
信息处理装置</t>
  </si>
  <si>
    <t>human interface device |
人机接口设备 |
蓝牙人机接口 |
设备协议 |
通用串行总线</t>
  </si>
  <si>
    <t>方向信息 |
第一区域 |
第二区域 |
子区域 |
区域采集</t>
  </si>
  <si>
    <t>3  2014.07.16 公开 公开
2014.08.13 实质审查的生效 实质审查的生效
IPC(主分类):G06F   3/0488
申请日:20140424
2018.04.06 发明专利申请公布后的驳回 发明专利申请公布后的驳回
IPC(主分类):G06F   3/0488
申请公布日:20140716</t>
  </si>
  <si>
    <t>CN201410113823.5</t>
  </si>
  <si>
    <t>手势检测方法及系统</t>
  </si>
  <si>
    <t>本发明实施例提供一种手势检测方法及系统，其方法包括：采集手势图像中的若干色彩样本，计算各色彩样本对应的预设类型的颜色通道；对于各色彩样本，将所述符合预设类型的颜色通道中的各个颜色通道分别加入源五元组特征，形成个数与预设类型的颜色通道的数量对应的六元组特征；对于各色彩样本，从所述个数与预设类型的颜色通道的数量对应的六元组特征中选择出符合预设条件的六元组特征，通过所述符合预设条件的六元组特征构成弱分类器；利用cascade级联弱分类器形成一个强分类器，将每个强分类器级联成手势检测器，根据所述手势检测器实现手势检测。本发明实施例提高了手势检测的检测率，降低了误检率，保证了手势检测的正确性。</t>
  </si>
  <si>
    <t>一种手势检测方法，其特征在于，包括： 　　采集手势图像中的若干色彩样本，计算各色彩样本对应的预设类型的颜色通道； 　　对于各色彩样本，将所述符合预设类型的颜色通道中的各个颜色通道分别加入源五元组特征，形成个数与预设类型的颜色通道的数量对应的六元组特征； 　　对于各色彩样本，从所述个数与预设类型的颜色通道的数量对应的六元组特征中选择出符合预设条件的六元组特征，通过所述符合预设条件的六元组特征构成弱分类器； 　　利用cascade级联弱分类器形成一个强分类器，将每个强分类器级联成手势检测器，根据所述手势检测器实现手势检测。</t>
  </si>
  <si>
    <t>一种手势检测方法，其特征在于，包括： 　　采集手势图像中的若干色彩样本，计算各色彩样本对应的预设类型的颜色通道；其中，所述预设类型的颜色通道包括：红颜色通道，绿颜色通道，蓝颜色通道，灰颜色通道，灰红颜色通道，灰绿颜色通道和灰蓝颜色通道； 　　对于各色彩样本，将所述符合预设类型的颜色通道中的各个颜色通道分别加入源五元组特征，形成个数与预设类型的颜色通道的数量对应的六元组特征；所述源五元组特征可表示为(x,y,w,h,z)，其中，x,y表示色彩样本空间坐标特征，w表示空间宽度特征，h表示空间高度特征，z表示旋转角度特征； 　　对于各色彩样本，从所述个数与预设类型的颜色通道的数量对应的六元组特征中选择出符合预设条件的六元组特征，通过所述符合预设条件的六元组特征构成弱分类器； 　　利用cascade级联弱分类器形成一个强分类器，将每个强分类器级联成手势检测器，根据所述手势检测器实现手势检测。</t>
  </si>
  <si>
    <t>谢衍涛 |
卢金鑫</t>
  </si>
  <si>
    <t>谢衍涛</t>
  </si>
  <si>
    <t>2014/03/25</t>
  </si>
  <si>
    <t>　 基于计算机视觉的手势检测是计算机图形识别的一种，即通过计算机检测输入的手势图像，从而识别出图像中的手势。通过手势检测所识别出的手势信息可应用于人机交互等领域。&lt;br/&gt;　 基于AdaBoost的层级检测算法是模式识别领域中应用广泛的一种算法，AdaBoost算法的一个主要应用就是进行手势检测。目前采用AdaBoost算法主要是基于单通道的灰度信息进行弱分类器的训练，从而通过所训练的弱分类形成强分类器，再级联强分类器形成检测器，进而实现手势的检测。然而，手势样本具有复杂的背景，如手势具有各种复杂的形状，手势本身在手势图像中的面积一般也不过和背景大致相当，有时甚至还要少得多，采用灰度信息往往无法将手势图像中的手势和背景区分开，由此导致手势检测的检测率降低，误检率提高，影响手势检测的正确性。</t>
  </si>
  <si>
    <t>　 本发明涉及图形识别技术领域，更具体地说，涉及一种手势检测方法及系统。</t>
  </si>
  <si>
    <t>[0049]　 图1为本发明实施例提供的手势检测方法的流程图，参照图1，该方法可以包括： [0050]　 步骤S100、采集手势图像中的若干色彩样本，计算各色彩样本对应的预设类型的颜色通道； [0051]　 一个手势图像可以有若干份的色彩样本，可将一个手势图像划分成若干个的成像区域（如采用网格的方式划分成像区域），将一个成像区域作为一个色彩样本进行采集。 [0052]　 可选的，本发明实施例所指的预设类型的颜色通道可以分为下述七种颜色通道：红颜色通道（R通道），绿颜色通道（G通道），蓝颜色通道（B通道），灰颜色通道（gray通道），灰红颜色通道（r通道），灰绿颜色通道（g通道）和灰蓝颜色通道（b通道），其中，gray=(R+G+B)/3，r=R/gray,g=G/gray和b=B/gray。 [0053]　 显然，预设类型的颜色通道也可以是R通道，G通道，B通道，gray通道，r通道，g通道和b通道中的任意几种的。 [0054]　 步骤S200、对于各色彩样本，将所述符合预设类型的颜色通道中的各个颜色通道分别加入源五元组特征，形成个数与预设类型的颜色通道的数量对应的六元组特征； [0055]　 可选的，在计算出各色彩样本对应的R通道，G通道，B通道，gray通道，r通道，g通道和b通道后；对于每一个色彩样本，可将每一个色彩样本对应的R通道，G通道，B通道，gray通道，r通道，g通道和b通道分别加入该色彩样本对应的源五元组特征中，形成7种六元组特征。 [0056]　 在本发明实施例中源五元组特征可以表示为(x,y,w,h,z)，其中x,y是色彩样本空间坐标特征，w是空间宽度特征，h是空间高度特征，z是旋转角度特征；在计算出色彩样本对应的R通道，G通道，B通道，gray通道，r通道，g通道和b通道后，可将R通道，G通道，B通道，gray通道，r通道，g通道和b通道分别加入色彩样本的源五元组特征(x,y,w,h,z)中，形成六元组特征(x,y,w,h,z,c)，其中c为R通道，G通道，B通道，gray通道，r通道，g通道和b通道中的一个通道；即对于一个色彩样本，将形成7种六元组特征，分别为(x,y,w,h,z,R)，(x,y,w,h,z,G)，(x,y,w,h,z，B)，(x,y,w,h,z,gray)，(x,y,w,h,z,r)，(x,y,w,h,z,g)和(x,y,w,h,z,b)。 [0057]　 显然，对于预设类型的颜色通道为R通道，G通道，B通道，gray通道，r通道，g通道和b通道中的任意几种的情况，步骤S200在具体实现上与上文描述类似，可参照。 [0058]　 步骤S300、对于各色彩样本，从所述个数与预设类型的颜色通道的数量对应的六元组特征中选择出符合预设条件的六元组特征，通过所述符合预设条件的六元组特征构成弱分类器； [0059]　 可选的，在每个色彩样本均得到六元组特征(x,y,w,h,z,R)，(x,y,w,h,z,G)，(x,y,w,h,z,B)，(x,y,w,h,z,gray)，(x,y,w,h,z,r)，(x,y,w,h,z,g)和(x,y,w,h,z,b)后，对于每个色彩样本对应的7种六元组，可计算该7种六元组特征的特征向量，通过所计算的7种六元组特征的各特征向量，从该7种六元组特征中确定出在给定误检率的情况下，检测率最大的六元组特征。如对于一个色彩样本，分别计算(x,y,w,h,z,R)，(x,y,w,h,z,G)，(x,y,w,h,z,B)，(x,y,w,h,z,gray)，(x,y,w,h,z,r)，(x,y,w,h,z,g)和(x,y,w,h,z,b)对应的特征值，通过所计算出的7种特征向量，确定出在给定误检率的情况下，检测率最大的六元组特征；并通过所确定出的六元组特征构成弱分类器。 [0060]　 可选的，对于预设类型的颜色通道为R通道，G通道，B通道，gray通道，r通道，g通道和b通道中的任意几种的情况，步骤S300在具体实现上与上文描述类似，可参照。 [0061]　 步骤S400、利用cascade级联弱分类器形成一个强分类器，将每个强分类器级联成手势检测器，根据所述手势检测器实现手势检测。 [0062]　 可选的，本发明实施例可基于Adaboost学习算法选择六元组特征，每个选择的六元组特征构成了一个弱分类器，将所述弱分类器形成强分类器，作为一个层级分类器；再以级联方式通过各层分类器形成手势检测器。可选的，可利用cascade级联模型将若干个弱分类器串联成一个强分类器，再将若干强分类器级联成手势检测器。 [0063]　 在若干个色彩样本均确定出给定系统误检率的情况下，选择检测率最大的六元组特征，可确定出若干个色彩样本对应的弱分类器，基于这些弱分类器构成强分类器，作为一个层级分类器；再以级联方式通过各层分类器形成手势检测器，从而通过所形成的手势检测器实现手势检测。 [0064]　 本发明实施例提供的手势检测方法，将颜色通道作为特征的参数加入AdaBoost算法，结合源五元组特征和颜色通道构成了六元组特征，进行AdaBoost算法的特征选择，通过所选择出的特征构成弱分类器，基于弱分类器形成强分类器，再级联强分类器，形成手势检测器，进而根据所述手势检测器实现手势检测。相比现有技术基于灰度信息进行手势检测的方法，本发明实施例提供的手势检测方法结合源五元组特征和颜色通道进行手势的检测，提高了手势检测的检测率，降低了误检率，保证了手势检测的正确性。 [0065]　 图2示出了手势检测器的可选形成方法流程，参照图2所示，该方法可以包括： [0066]　 步骤S10、采集手势图像中的若干色彩样本； [0067]　 步骤S11、通过所述若干色彩样本计算颜色通道并组成矩阵（R，G，B，gray，r，g，b）； [0068]　 步骤S12、进行样本训练，形成7种六元组特征； [0069]　 步骤S13、通过符合预设条件的六元组特征构成弱分类器； [0070]　 可选的，预设条件的六元组特征可以是所有六元组特征中最优的六元组特征。 [0071]　 步骤S14、基于弱分类器构成强分类器，作为一个层级分类器； [0072]　 步骤S15、以级联方式通过各层分类器形成手势检测器。 [0073]　 可选的，图3示出了本发明实施例选取符合预设条件的六元组特征的可选方法流程，参照图3，该方法可以包括： [0074]　 步骤S20、将弱分类器候选列表置空； [0075]　 步骤S21、对于每一个（x，y，w，h，r）特征加入通道c，形成多个含有彩色信息的（x，y，w，h，r，c）特征； [0076]　 步骤S22、计算每个（x，y，w，h，r，c）特征的值； [0077]　 步骤S23、在给定误检率的情况下，确定每个（x，y，w，h，r，c）特征中检测率最大的特征，通过该最大的（x，y，w，h，r，c）特征构成弱分类器； [0078]　 步骤S24、将所构成的弱分类器加入到弱分类器候选列表； [0079]　 步骤S25、迭代执行上述步骤，使得弱分类器候选列表中具有多个弱分类器，其中检测率最高，误检率最低的分类器对应的特征即为符合预设条件的六元组特征。 [0080]　 下面对本发明实施例提供的手势检测系统进行描述，下文描述的手势检测系统与上文描述的手势检测方法相对应，两者可相互参照。 [0081]　 图4为本发明实施例提供的手势检测系统的结构框图，参照图4，该系统可以包括： [0082]　 色彩样本采集模块100，用于采集手势图像中的若干色彩样本； [0083]　 颜色通道计算模块200，用于计算各色彩样本对应的预设类型的颜色通道； [0084]　 特征加入模块300，用于对于各色彩样本，将所述符合预设类型的颜色通道中的各个颜色通道分别加入源五元组特征，形成个数与预设类型的颜色通道的数量对应的六元组特征； [0085]　 六元组特征选择模块400，用于对于各色彩样本，从所述个数与预设类型的颜色通道的数量对应的六元组特征中选择出符合预设条件的六元组特征； [0086]　 弱分类器形成模块500，用于通过六元组特征选择模块400所选择出的所述符合预设条件的六元组特征构成弱分类器； [0087]　 手势检测器形成模块600，用于利用cascade级联弱分类器形成一个强分类器，将每个强分类器级联成手势检测器； [0088]　 检测模块700，用于根据所述手势检测器实现手势检测。 [0089]　 可选的，本发明实施例所指的预设类型的颜色通道可以分为下述七种颜色通道：红颜色通道（R通道），绿颜色通道（G通道），蓝颜色通道（B通道），灰颜色通道（gray通道），灰红颜色通道（r通道），灰绿颜色通道（g通道）和灰蓝颜色通道（b通道），其中，gray=(R+G+B)/3，r=R/gray,g=G/gray和b=B/gray。对应的，图5示出了颜色通道计算模块200的结构，参照图5，颜色通道计算模块200可以包括： [0090]　 颜色通道计算单元210，用于计算各色彩样本对应的红颜色通道，绿颜色通道，蓝颜色通道，灰颜色通道，灰红颜色通道，灰绿颜色通道和灰蓝颜色通道。 [0091]　 在本发明实施例中源五元组特征可以表示为(x,y,w,h,z)，其中x,y是色彩样本空间坐标特征，w是空间宽度特征，h是空间高度特征，z是旋转角度特征；在计算出色彩样本对应的R通道，G通道，B通道，gray通道，r通道，g通道和b通道后，可将R通道，G通道，B通道，gray通道，r通道，g通道和b通道分别加入色彩样本的源五元组特征(x,y,w,h,z)中，形成六元组特征(x,y,w,h,z,c)，其中c为R通道，G通道，B通道，gray通道，r通道，g通道和b通道中的一个通道；即对于一个色彩样本，将形成7个六元组特征，分别为(x,y,w,h,z,R)，(x,y,w,h,z,G)，(x,y,w,h,z,B)，(x,y,w,h,z,gray)，(x,y,w,h,z,r)，(x,y,w,h,z,g)和(x,y,w,h,z,b)。对应的，图6示出了特征加入模块300的结构，参照图6，特征加入模块300可以包括： [0092]　 特征加入单元310，用于对于各色彩样本，将第一颜色通道计算单元210所计算出的红颜色通道，绿颜色通道，蓝颜色通道，灰颜色通道，灰红颜色通道，灰绿颜色通道和灰蓝颜色通道分别加入源五元组特征中，形成7种具有颜色通道的六元组特征。 [0093]　 图7示出了六元组特征选择模块400的结构，参照图7，六元组特征选择模块400可以包括：计算选择单元410，用于对于各色彩样本，计算所述7种六元组特征的各特征向量，通过各特征向量从所述7种六元组特征中确定出在给定误检率的情况下，检测率最大的六元组特征，所确定出的六元组特征为所述符合预设条件的六元组特征。 [0094]　 可选的，图8示出了本发明实施例提供的手势检测器形成模块600的一种可选结构，参照图8，手势检测器形成模块600可以包括： [0095]　 级联单元610，用于将所述弱分类器形成强分类器，作为一个层级分类器；再以级联方式通过各层分类器形成手势检测器。 [0096]　 本发明实施例提供的手势检测系统结合源五元组特征和颜色通道进行手势的检测，提高了手势检测的检测率，降低了误检率，保证了手势检测的正确性。 [0097]　 本说明书中各个实施例采用递进的方式描述，每个实施例重点说明的都是与其他实施例的不同之处，各个实施例之间相同相似部分互相参见即可。对于实施例公开的装置而言，由于其与实施例公开的方法相对应，所以描述的比较简单，相关之处参见方法部分说明即可。</t>
  </si>
  <si>
    <t>本发明实施例提高了手势检测的检测率，降低了误检率，保证了手势检测的正确性。</t>
  </si>
  <si>
    <t>CN103530619A |
CN103353935A |
US20080019589A1</t>
  </si>
  <si>
    <t>CN103886295B</t>
  </si>
  <si>
    <t>强分类器 |
弱分类器 |
特征向量 |
样本训练 |
样本 |
特征选择模块 |
迭代执行 |
hard mask pattern |
hard cutting surface |
五元组</t>
  </si>
  <si>
    <t>手势图像 |
adaboost算法 |
检测率 |
宽度特征 |
误检率 |
计算机视觉 |
坐标特征 |
角度特征 |
手势检测</t>
  </si>
  <si>
    <t>灰度信息 |
homogenous transition |
r通道 |
背景 |
计算颜色 |
色彩样本 |
计算单元 |
蓝颜色通道 |
检测器</t>
  </si>
  <si>
    <t>cascade |
绿颜色 |
红颜色 |
级联方式</t>
  </si>
  <si>
    <t>4  2014.06.25 公开 公开
2014.07.16 实质审查的生效 实质审查的生效
IPC(主分类):G06K   9/00
申请日:20140325
2017.10.24 授权 授权
2020.02.07 专利权人的姓名或者名称、地址的变更 专利权人的姓名或者名称、地址的变更
号牌文件类型代码=1602
号牌文件序号=10182700427630
IPC(主分类)=G06K   9/00
变更事项=专利权人
变更前=中科创达软件股份有限公司
变更后=中科创达软件股份有限公司
变更事项=地址
变更前=100191 北京市海淀区龙翔路甲1号泰翔商务楼4层401-409
变更后=100083 北京市海淀区清华东路9号创达大厦1层101-105室（东升地区）</t>
  </si>
  <si>
    <t>CN201320772729.1</t>
  </si>
  <si>
    <t>移动终端、耳机及移动终端系统</t>
  </si>
  <si>
    <t>本实用新型公开了一种移动终端，与该移动终端适配的耳机的插头上设置有盲孔，该移动终端包括耳机插孔，耳机插孔的侧壁上设置有通孔，移动终端还包括：设置于移动终端内部的锁闭装置，锁闭装置包括可伸缩的动作部件，动作部件能够穿过耳机插孔的侧壁上的通孔进入耳机插孔的腔体；接收用户指令的人机交互装置；信号输入端与人机交互装置的输出端连接，信号输出端与锁闭装置的控制端连接，依据接收到的锁闭指令和解锁指令控制锁闭装置运行的控制器。本实用新型公开的移动终端，在用户佩戴耳机的情况下，意外掉落损坏和丢失的概率较低。本实用新型还公开了适配的耳机，以及一种移动终端系统。</t>
  </si>
  <si>
    <t>一种移动终端，包括耳机插孔，其特征在于，与所述移动终端适配的耳机的插头上设置有盲孔，所述耳机插孔的侧壁上设置有通孔，所述移动终端还包括： 　　设置于所述移动终端内部的锁闭装置，所述锁闭装置包括可伸缩的动作部件，所述动作部件能够穿过所述耳机插孔的侧壁上的通孔进入所述耳机插孔的腔体； 　　接收用户指令的人机交互装置； 　　信号输入端与所述人机交互装置的输出端连接，信号输出端与所述锁闭装置的控制端连接，依据接收到的锁闭指令和解锁指令控制所述锁闭装置运行的控制器。</t>
  </si>
  <si>
    <t>2013/11/28</t>
  </si>
  <si>
    <t>2014/05/28</t>
  </si>
  <si>
    <t>H04M  1/02|G06F  1/16|G11C  7/16|H04R  1/10</t>
  </si>
  <si>
    <t>　 目前在人们的生活中出现了越来越多的移动终端，如手机、掌上电脑、平板电脑、MP3和MP4等，在移动终端中都设置有耳机插孔，以便用户使用耳机进行通话、观看视频文件或者收听音频文件。&lt;br/&gt;　 但是现在的耳机能够轻易的从移动终端的耳机插孔中脱出，不利于移动终端的安全防护，给用户带来了不便。例如：当移动终端从高处掉落时，移动终端在掉落过程中产生的冲击力会导致耳机从耳机插孔中脱出，最终导致移动终端掉落至地面造成损坏。另外，用户在行走过程中使用耳机进行通话或者收听视频文件时，会将移动终端放置于衣服口袋内或者随身携带的包内，不法分子往往拔出耳机以盗走移动终端。&lt;br/&gt;　 如何提高移动终端的安全防护性能，降低移动终端意外掉落损坏和丢失的概率，是本领域技术人员需要考虑的问题。</t>
  </si>
  <si>
    <t>　 本实用新型属于移动终端的安全防护领域，尤其涉及移动终端、耳机及移动终端系统。</t>
  </si>
  <si>
    <t>[0037]　 本实用新型公开了一种移动终端，能够将耳机锁定在耳机插孔中，在用户佩戴耳机的情况下，可以降低移动终端意外掉落损坏和丢失的概率，提高移动终端的安全防护性能。本实用新型中的移动终端可以为手机、掌上电脑、平板电脑、MP3和MP4。 [0038]　 参见图1，图1为本实用新型公开的移动终端的剖视图。与该移动终端适配的耳机的插头上设置有盲孔，可参见图3所示。该移动终端包括耳机插孔1、锁闭装置2、人机交互装置3和控制器4。 [0039]　 其中： [0040]　 在耳机插孔1的侧壁上设置有通孔11，该通孔11能够连通耳机插孔11的腔体12和移动终端的内部空间。 [0041]　 锁闭装置2设置于移动终端的内部，该锁闭装置2包括可伸缩的动作部件21，动作部件21能够穿过耳机插孔1的侧壁上的通孔11进入耳机插孔1的腔体12。当将与移动终端适配的耳机插入耳机插孔1内，并且耳机的插头上的盲孔与耳机插孔1的侧壁上的通孔11的位置相对时，锁闭装置2中的动作部件21能够进入耳机的插头上的盲孔，从而锁闭耳机，此时不能将耳机从耳机插孔1中拔出。当锁闭装置2中的动作部件21反向运动，完全退回至移动终端的内部空间时，可以将耳机从耳机插孔1中拔出或者将耳机插入耳机插孔1中。 [0042]　 人机交互装置3用于接收用户指令。 [0043]　 控制器4的信号输入端与人机交互装置3的输出端连接，控制器4的信号输出端与锁闭装置2的控制端连接，控制器4能够依据接收到的锁闭指令和解锁指令控制锁闭装置2的运行。 [0044]　 在用户将耳机插入耳机插孔1，并调整耳机的插入角度之后，用户可以在人机交互装置3输入预设的锁闭指令，由人机交互装置3将锁闭指令传输至控制器4，之后控制器4根据接收到的锁闭指令控制锁闭装置2按照第一方式运行，驱动动作部件21向耳机插孔1的方向运动，最终进入耳机的插头上的盲孔，从而锁闭耳机。在这种状态下，耳机和移动终端被牢固连接，在用户佩戴耳机的情况下，当移动终端从高处掉落时，会因为耳机的作用避免落至地面，从而降低移动终端意外掉落损害的概率。另外，在用户佩戴耳机的情况下，如果不法分子想要偷盗手机，由于不法分子无法获知解锁所需输入的解锁指令，因此无法将耳机从移动终端的耳机插孔拔出，从而降低移动终端被偷盗的概率。 [0045]　 当用户想要将耳机从耳机插孔1中拔出时，只需要在人机交互装置3输入预设的解锁指令，该解锁指令可以为特定字符或者字符串，可认为是解锁密码。人机交互装置3将解锁指令传输至控制器4，之后控制器4根据接收到的解锁指令控制锁闭装置2按照第二方式运行，驱动动作部件21向远离耳机插孔1的方向运动，最终完全退回至移动终端的内部空间，此时用户可以将耳机拔出。 [0046]　 本实用新型公开的移动终端，与插头设置有盲孔的耳机配合使用，在移动终端的耳机插孔的侧壁设置有通孔，并且在移动终端的内部设置锁闭装置，该锁闭装置的动作部件能够进行伸缩运动，并且能够通过耳机插孔的侧壁上的通孔进入耳机插孔的腔体，另外该锁闭装置的控制端与控制器连接，控制器同时与人机交互装置连接。本实用新型公开的移动终端在使用过程中，在用户将耳机插入耳机插口后，通过人机交互装置输入锁闭指令，以使得控制器控制锁闭装置驱动动作部件进入耳机的插头上的盲孔，从而锁闭耳机，由此降低了移动终端意外掉落损坏的概率，另外，由于在未输入解锁指令的前提下无法将耳机拔出，因此降低了移动终端被不法分子偷盗的概率。 [0047]　 实施中，锁闭装置2可以为微型气缸。具体的，微型气缸的控制端与控制器4的信号输出端连接，微型气缸的活塞作为锁闭装置2的动作部件、能够穿过耳机插孔1的侧壁上的通孔11进入耳机插孔1的腔体12。 [0048]　 另外，锁闭装置2也可以为微型液压缸。具体的，微型液压缸的控制端与控制器4的信号输出端连接，微型液压缸的活塞作为锁闭装置2的动作部件、能够穿过耳机插孔1的侧壁上的通孔11进入耳机插孔1的腔体12。 [0049]　 本实用新型还公开了另一种锁闭装置2的结构。 [0050]　 请参见图2，图2为本实用新型公开的移动终端中的锁闭装置的一种结构示意图。该锁闭装置包括微型马达22、蜗轮23、蜗杆24、轴承251和252，以及两个轴承固定件（图中未示出）。其中： [0051]　 微型马达22的控制端与控制器4的信号输出端连接。 [0052]　 蜗轮23与微型马达22的输出轴同轴连接，并且蜗轮23和蜗杆24啮合。蜗杆24的一端设置轴承251、另一端设置轴承252，也就是蜗杆24的两端分别设置一个轴承。轴承251通过一个轴承固定件固定，轴承252通过另一个轴承固定件固定。蜗杆24的输出轴作为锁闭装置的动作部件，能够穿过耳机插孔1的侧壁上的通孔11进入耳机插孔1的腔体12。 [0053]　 实施中，轴承251和轴承252可以分别通过一个轴承固定件固定在移动终端的外壳上。 [0054]　 在使用移动终端的过程中，用户将耳机插入耳机插孔1后，要调整耳机的插入角度，保证耳机的插头上的盲孔与耳机插孔1的侧壁上的通孔11的位置相对，只有在这种情况下，锁闭装置2中的动作部件21才可以插入耳机的插头上的盲孔中，从而锁闭耳机。为了降低用户的操作难度，可以在耳机的插头上设置限位块，在移动终端上设置适配的限位槽，在耳机插入耳机插孔1且耳机的插头上的盲孔与耳机插孔1的侧壁上的通孔11位置相对时，限位槽能够容置限位块，可参见5所示。移动终端上的限位槽和耳机上的限位块，共同起到导向的作用。 [0055]　 在本实用新型公开的移动终端中，人机交互装置3可以为触摸屏或者为物理按键。 [0056]　 本实用新型上述公开了移动终端，同时，本实用新型公开与该移动终端适配的耳机。 [0057]　 本实用新型公开的耳机包括发声单元、插头和线缆。其中，发声单元和线缆的结构与传统的耳机一致，这里不再详述，插头的结构如图3所示，在插头5上设置有盲孔51。该盲孔51在插头5上的位置由移动终端的耳机插孔的侧壁上的通孔的位置确定，以保证移动终端的锁闭装置的动作部件能够插入到该盲孔51中，从而锁闭耳机。 [0058]　 本实用新型公开的耳机，能够被与其配合使用的移动终端中的锁闭装置锁闭，从而将移动终端和耳机牢固连接，因此在用户佩戴耳机的情况下，可以降低移动终端意外掉落损害和丢失的概率。 [0059]　 实施中，可以对耳机的插头进一步进行结构改进。 [0060]　 请参见图4，在图4所示的耳机的插头5中，插头5上设置有盲孔51，同时插头5上还设置有限位块52。该限位块52与移动终端上的限位槽适配，在耳机插入耳机插孔且插头5上的盲孔51与耳机插孔的侧壁上的通孔位置相对时，限位槽能够容置限位块52，耳机上的限位块52和移动终端中的限位槽共同起到导向的作用。 [0061]　 本实用新型还公开一种移动终端系统，该移动终端系统包括移动终端和耳机。图5为本实用新型公开的一种移动终端系统的部分结构示意图，下面结合图5对移动终端系统进行说明。 [0062]　 移动终端包括耳机插孔1、锁闭装置2、人机交互装置3和控制器4。在耳机插孔1的侧壁上设置有通孔11，该通孔11能够连通耳机插孔11的腔体12和移动终端的内部空间。锁闭装置2设置于移动终端的内部，该锁闭装置2包括可伸缩的动作部件21，动作部件21能够穿过耳机插孔1的侧壁上的通孔11进入耳机插孔1的腔体12。人机交互装置3用于接收用户指令。控制器4的信号输入端与人机交互装置3的输出端连接，控制器4的信号输出端与锁闭装置2的控制端连接，控制器4能够依据接收到的锁闭指令和解锁指令控制锁闭装置2的运行。 [0063]　 耳机包括发声单元（图中未示出）、线缆（图中未示出）和插头5。在插头5上设置有盲孔51。该盲孔51在插头5上的位置由移动终端的耳机插孔1的侧壁上的通孔11的位置确定，以保证移动终端的锁闭装置2的动作部件21能够插入到该盲孔51中，从而锁闭耳机。 [0064]　 作为优选方案，进一步在耳机的插头5上设置限位块52，在移动终端上设置适配的限位槽6，在耳机插入耳机插孔1且耳机的插头5上的盲孔51与耳机插孔1的侧壁上的通孔11位置相对时，限位槽6能够容置限位块52。 [0065]　 本实用新型公开的移动终端系统，在用户将耳机插入耳机插口后，通过人机交互装置输入锁闭指令，以使得控制器控制锁闭装置驱动动作部件进入耳机的插头上的盲孔，从而锁闭耳机，由此降低了移动终端意外掉落损坏的概率，另外，由于在未输入解锁指令的前提下无法将耳机拔出，因此降低了移动终端被不法分子偷盗的概率。 [0066]　 进一步的，当在耳机的插头上设置限位块、在移动终端上设置限位槽后，在用户插入耳机的过程中，限位块和限位槽可以起到导向的作用，使得用户可以更加简便的将耳机调整至预设角度，以便锁闭装置的动作部件插入耳机的插头上的盲孔中。 [0067]　 本说明书中各个实施例采用递进的方式描述，每个实施例重点说明的都是与其他实施例的不同之处，各个实施例之间相同相似部分互相参见即可。</t>
  </si>
  <si>
    <t>本实用新型还公开了适配的耳机，以及一种移动终端系统。</t>
  </si>
  <si>
    <t>RU2688056C1 |
CN109067948B |
CN108511987B |
CN110933207A |
CN109067948A |
CN108511987A |
CN106156666A</t>
  </si>
  <si>
    <t>2.25</t>
  </si>
  <si>
    <t>插入耳机 |
耳机插孔 |
物理按键 |
耳机插口 |
移动终端 |
发声单元 |
佩戴耳机 |
接收用户 |
移动终端系统</t>
  </si>
  <si>
    <t>解锁指令 |
解锁密码 |
控制锁 |
输入解锁 |
人机交互装置 |
4-dodecyloxy |
指令控制 |
4-hydroxylauranilide |
动作部件 |
输出轴</t>
  </si>
  <si>
    <t>微型马达 |
convoluted signal |
微型液压缸 |
controller parameter |
侧壁上 |
微型气缸 |
可伸缩 |
轴承固定件</t>
  </si>
  <si>
    <t>信号输入端 |
控制端连接 |
信号输出端 |
收到的 |
输出端连接</t>
  </si>
  <si>
    <t>2 203618031 2014.05.28 授权 授权
2020.02.14 专利权人的姓名或者名称、地址的变更 专利权人的姓名或者名称、地址的变更
号牌文件类型代码=1602
号牌文件序号=10182700775170
IPC(主分类)=H04M   1/02
变更事项=专利权人
变更前=中科创达软件股份有限公司
变更后=中科创达软件股份有限公司
变更事项=地址
变更前=100191 北京市海淀区龙翔路甲1号泰翔商务楼4层401-409
变更后=100083 北京市海淀区清华东路9号创达大厦1层101-105室（东升地区）</t>
  </si>
  <si>
    <t>CN201410087693.2</t>
  </si>
  <si>
    <t>一种数据生成方法及装置</t>
  </si>
  <si>
    <t>本申请公开了一种数据生成方法及装置，应用于电子设备，所述方法包括：获取所述电子设备在第一方向上的第一加速度值、在第二方向上的第二加速度值及在重力方向上的第三加速度值，所述重力方向垂直于所述第一方向与所述第二方向所在平面，且所述第一方向与所述第二方向垂直；在预设时间长内，所述第一加速度值与所述第二加速度值均持续为0且所述第三加速度值持续处于预设的重力加速度范围内时，生成提示数据。通过本申请实施例生成的提示数据，可以提示用户该电子设备可能掉落，警示用户及时收回掉落的电子设备，实现在该电子设备在掉落时及时通知到用户的目的。</t>
  </si>
  <si>
    <t>一种数据生成方法，其特征在于，应用于电子设备，所述方法包括： 　　获取所述电子设备在第一方向上的第一加速度值、在第二方向上的第二加速度值及在重力方向上的第三加速度值，所述重力方向垂直于所述第一方向与所述第二方向所在平面，且所述第一方向与所述第二方向垂直； 　　在预设时间长内，所述第一加速度值与所述第二加速度值均持续为0且所述第三加速度值持续处于预设的重力加速度范围内时，生成提示数据。</t>
  </si>
  <si>
    <t>陈乾 |
耿增强</t>
  </si>
  <si>
    <t>陈乾</t>
  </si>
  <si>
    <t>2014/03/11</t>
  </si>
  <si>
    <t>2014/05/14</t>
  </si>
  <si>
    <t>H04M  1/725|G06F  3/0346</t>
  </si>
  <si>
    <t>　 随着电子科技的发展，手机等终端越来越广泛的应用于人们的日常生活中。在用户携带手机的过程中，由于用户活动等原因，通常会出现掉落至地板的情况。&lt;br/&gt;　 然而，现有技术中还没有一种方法，在手机掉落时，能够使得用户可以及时得到手机掉落的通知。</t>
  </si>
  <si>
    <t>　 本申请涉及数据处理技术领域，特别涉及一种数据生成方法及装置。</t>
  </si>
  <si>
    <t>[0047]　 参考图1，为本申请提供的一种数据生成方法实施例一的流程图，所述方法应用于电子设备，所述电子设备可以为手机、pad等可以由用户携带的终端。其中，所述方法可以包括以下步骤： [0048]　 步骤101：获取所述电子设备在第一方向上的第一加速度值、在第二方向上的第二加速度值及在重力方向上的第三加速度值。 [0049]　 其中，如图2中所示，所述重力方向即为指向地心的方向，所述重力方向垂直于所述第一方向与所述第二方向所在平面，也就是说，所述第一方向与所述第二方向所在平面即为垂直于地下方向的水平面。所述第一方向与所述第二方向垂直，可以理解为，所述第一方向上的第一加速度值与所述第二方向上的第二加速度值表明所述电子设备在水平方向上的加速度值。 [0050]　 需要说明的是，所述步骤101中可以首先通过设置于电子设备中的重力传感器检测所述电子设备的第一加速度值、第二加速度值及第三加速度值，由本申请步骤101中对第一加速度值、第二加速度值及第三加速度值进行获取。 [0051]　 步骤102：在预设时间长内，所述第一加速度值与所述第二加速度值均持续为0且所述第三加速度值持续处于预设的重力加速度范围内时，生成提示数据。 [0052]　 其中，所述预设时间长可以设置为400ms至450ms之间的数值。需要说明的是，所述预设时间长的设置可以依据该电子设备携带用户的身高决定，例如，如图3中所示，电子设备如手机等通常携带于用户的腰际至下装口袋处，该电子设备在由其被携带处至地面的距离即为：该电子设备掉落时进行自由落体运动时重力方向上的位移值S，因此，所述预设时间长即为该电子设备在其重力方向上的位移上进行自由落体的时间长t，其中，该预设时间长可以通过牛顿力学定律S=（1/2）*a*t*t得到，其中，a代表重力加速度值，其取值可以为9.8。 [0053]　 在所述步骤102中，所述第一加速度值及所述第二加速度值为0，即表明所述电子设备在水平方向上静止或匀速运动，并没有进行加速运动，也就是说，排除用户对电子设备进行投掷动作或其他电子设备日常操作。 [0054]　 需要说明的是，所述重力加速度范围可以为最小值为9.7而最大值为9.9的值范围，所述第三加速度值处于该重力加速度范围时，即表明所述电子设备在重力方向上处于自由落体运动状态。因此，在所述电子设备水平方向上匀速或静止且在重力方向上进行自由落体运动时，表明电子设备处于非用户操作状态下的自由落体运动，此时，生成提示数据，用以提示用户电子设备掉落。 [0055]　 由上述方案可知，本申请提供的一种数据生成方法实施例一，应用于电子设备中，通过获取电子设备在第一方向、第二方向及重力方向上各自的加速度值，进而在第一方向及第二方向对应的加速度值在预设时间长内持续为0，且重力方向上对应的加速度值在该预设时间长内持续处于预设重力加速度范围内时，表明该电子设备在该预设时间长内在重力方向上处于自由落体状态，此时生成提示数据，该提示数据即可用于提示用户该电子设备可能掉落，警示用户及时收回掉落的电子设备，实现在该电子设备在掉落时及时通知到用户的目的。 [0056]　 需要说明的是，上述实施例中，所述步骤101可以通过实时监测获取所述电子设备的第一加速度值、第二加速度值及第三加速度值，也就是说，对时间轴上每一时间点均进行监测获取，每个时间点之间的时间间隔极短接近于0，此时需要较大的硬件实现要求，增加电子设备的负荷。因此，参考图4，为本申请提供的一种数据生成方法实施例二的流程图，其中，所述步骤101可以通过以下步骤实现： [0057]　 步骤111：每隔预设的时间间隔长，分别获取所述电子设备在第一方向上的第一加速度值、在第二方向上的第二加速度值及在重力方向上的第三加速度值。 [0058]　 具体的，所述预设的时间间隔长可以设置为70ms、80ms或90ms等，也就是说，对所述电子设备，每隔80ms分别获取该电子设备在第一方向上的加速度值、在第二方向上的第二加速度值及在重力方向上的第三加速度值，无需每时每刻对该电子设备在水平方向及重力方向上的加速度进行监测，由此，减小硬件实现要求，降低电子设备的负荷。 [0059]　 基于上述实施例实现方式，参考图5，为本申请实施例二中所述步骤102的实现流程图，所述步骤102可以通过以下步骤实现： [0060]　 步骤121：依次判断每隔预设时间间隔长获取到的所述第一加速度值与所述第二加速度值是否均为0、以及每隔预设时间间隔长获取到的所述第三加速度值是否处于预设的重力加速度范围内。 [0061]　 步骤122：在连续N次同时判断出所述第一加速度值与所述第二加速度值均为0且所述第三加速度值均处于预设的重力加速度范围内时，生成提示数据。 [0062]　 其中，N为大于或等于1的自然数，且N与所述时间间隔长的乘积值大于或等于所述预设时间长。 [0063]　 例如，在预设时间间隔长为80ms时，N为5，上述预设时间长为400ms。 [0064]　 需要说明的是，所述步骤121及所述步骤122可以理解为：在所述预设时间长内设置预设时间间隔长，由此，通过每隔预设时间间隔长获取一次所述电子设备的第一加速度值、第二加速度值及第三加速度值之后，依次对每次获取到的第一加速度值、第二加速度值及第三加速度值进行判断，并在连续N次判定出所述第一加速度值与所述第二加速度值均为0，且所述第三加速度值均处于预设的重力加速度范围内时，表明所述电子设备在N乘以所述预设时间间隔长的积所代表的时间长内持续自由落体运动状态，即为所述电子设备在所述预设时间长内在重力方向上持续自由落体，由此，生成提示数据，用以提示用户电子设备掉落至地面。 [0065]　 参考图6，为本申请提供的一种数据生成方法实施例三的流程图，其中，在所述步骤102之后，所述方法还可以包括以下步骤： [0066]　 步骤103：将所述提示数据以预设的提示方式进行提示。 [0067]　 其中，所述提示方式可以包括强光闪烁提示方式，即为，所述步骤103中将所述提示数据以强光闪烁提示方式提示给用户，此时，所述提示数据可以为脉冲数据，所述步骤103中将所述脉冲数据以强光闪烁的方式提示给用户。而所述提示方式也可以为声音提示方式，即为，所述步骤103中将所述提示数据以声音提示方式提示给用户，此时所述提示数据可以为音频数据，所述步骤103中将所述音频数据以声音播放的方式提示给用户。 [0068]　 参考图7，为本申请提供的一种数据生成方法实施例四的流程图，其中，在所述步骤102之后，所述方法还可以包括以下步骤： [0069]　 步骤104：依据所述提示数据，触发所述电子设备执行与所述提示数据相对应的提示动作。 [0070]　 其中，所述提示数据可以为触发指令数据，所述触发指令数据中包含有提示动作数据。在所述步骤102生成提示数据之后，所述步骤104中依据该提示数据，触发所述电子设备执行与所述提示数据中所包含的提示动作数据相对应的提示动作。具体的，所述步骤104中依据所述提示数据触发所述电子设备执行铃声播放动作，或者执行强光闪烁动作，以达到提示用户电子设备掉落的目的。 [0071]　 在具体实现中，本申请实施例可以实现对电子设备如手机进行掉落监测的应用中，参考图8，为本申请提供的一种数据生成方法实施例六的流程图，其中，所述方法可以包括以下步骤： [0072]　 步骤801：手机启动。 [0073]　 步骤802：启动置于手机中的数据生成方法，开始对手机的掉落进行监测。 [0074]　 步骤803：有效阈值置0。 [0075]　 步骤804：分别获取手机在第一方向上的第一加速度值、在第二方向上的第二加速度值及在重力方向上的第三加速度值。 [0076]　 步骤805：判断所述第一加速度值与所述第二加速度值是否均为0且所述第三加速度值在所述重力加速度范围内，如果是，执行步骤806，否则，执行步骤807。 [0077]　 步骤807：延时80ms，返回执行步骤803。 [0078]　 步骤806：有效阈值加1，执行808。 [0079]　 步骤808：判断所述有效阈值是否小于N，如果是，执行步骤809，否则，执行步骤810。 [0080]　 步骤809：延时80ms，返回执行所述步骤804。 [0081]　 步骤810：生成提示数据，以最大音量播放手机预设铃声，如来电铃音等。 [0082]　 需要说明的是，上述实现方式中，每间隔80ms获取一次加速度值，在加速度值满足水平方向上静止或匀速运动且重力方向上自由落体运动的要求，同时次数达到5次，此时，生成提示数据，用以提示用户手机掉落。 [0083]　 参考图9，为本申请提供的一种数据生成装置实施例七的结构示意图，所述装置应用于电子设备，所述电子设备可以为手机、pad等可以由用户携带的终端。其中，所述装置可以包括： [0084]　 加速度值获取单元901，用于获取所述电子设备在第一方向上的第一加速度值、在第二方向上的第二加速度值及在重力方向上的第三加速度值。 [0085]　 其中，如图2中所示，所述重力方向即为指向地心的方向，所述重力方向垂直于所述第一方向与所述第二方向所在平面，也就是说，所述第一方向与所述第二方向所在平面即为垂直于地下方向的水平面。所述第一方向与所述第二方向垂直，可以理解为，所述第一方向上的第一加速度值与所述第二方向上的第二加速度值表明所述电子设备在水平方向上的加速度值。 [0086]　 需要说明的是，所述加速度值获取单元901中可以首先通过设置于电子设备中的重力传感器检测所述电子设备的第一加速度值、第二加速度值及第三加速度值，由本申请实施例中的所述加速度值获取单元901中对第一加速度值、第二加速度值及第三加速度值进行获取。。 [0087]　 提示数据生成单元902，用于在预设时间长内，所述第一加速度值与所述第二加速度值均持续为0且所述第三加速度值持续处于预设的重力加速度范围内时，生成提示数据。 [0088]　 其中，所述预设时间长可以设置为400ms至450ms之间的数值。需要说明的是，所述预设时间长的设置可以依据该电子设备携带用户的身高决定，例如，如图3中所示，电子设备如手机等通常携带于用户的腰际至下装口袋处，该电子设备在由其被携带处至地面的距离即为：该电子设备掉落时进行自由落体运动时重力方向上的位移值S，因此，所述预设时间长即为该电子设备在其重力方向上的位移上进行自由落体的时间长t，其中，该预设时间长可以通过牛顿力学定律S=（1/2）*a*t*t得到，其中，a代表重力加速度值，其取值可以为9.8。 [0089]　 在所述提示数据生成单元902中，所述第一加速度值及所述第二加速度值为0，即表明所述电子设备在水平方向上静止或匀速运动，并没有进行加速运动，也就是说，排除用户对电子设备进行投掷动作或其他电子设备日常操作。 [0090]　 需要说明的是，所述重力加速度范围可以为最小值为9.7而最大值为9.9的值范围，所述第三加速度值处于该重力加速度范围时，即表明所述电子设备在重力方向上处于自由落体运动状态。因此，在所述电子设备水平方向上匀速或静止且在重力方向上进行自由落体运动时，表明电子设备处于非用户操作状态下的自由落体运动，此时，生成提示数据，用以提示用户电子设备掉落。 [0091]　 由上述方案可知，本申请提供的一种数据生成装置实施例七，应用于电子设备中，通过获取电子设备在第一方向、第二方向及重力方向上各自的加速度值，进而在第一方向及第二方向对应的加速度值在预设时间长内持续为0，且重力方向上对应的加速度值在该预设时间长内持续处于预设重力加速度范围内时，表明该电子设备在该预设时间长内在重力方向上处于自由落体状态，此时生成提示数据，该提示数据即可用于提示用户该电子设备可能掉落，警示用户及时收回掉落的电子设备，实现在该电子设备在掉落时及时通知到用户的目的。 [0092]　 需要说明的是，上述实施例中，所述加速度值获取单元901可以通过实时监测获取所述电子设备的第一加速度值、第二加速度值及第三加速度值，也就是说，对时间轴上每一时间点均进行监测获取，每个时间点之间的时间间隔极短接近于0，此时需要较大的硬件实现要求，增加电子设备的负荷。因此，参考图10，为本申请提供的一种数据生成装置实施例八中所述加速度值获取单元901的结构示意图，其中，所述加速度值获取单元901可以包括： [0093]　 同步获取子单元911，用于每隔预设的时间间隔长，分别获取所述电子设备在第一方向上的第一加速度值、在第二方向上的第二加速度值及在重力方向上的第三加速度值。 [0094]　 具体的，所述预设的时间间隔长可以设置为70ms、80ms或90ms等，也就是说，对所述电子设备，每隔80ms分别获取该电子设备在第一方向上的加速度值、在第二方向上的第二加速度值及在重力方向上的第三加速度值，无需每时每刻对该电子设备在水平方向及重力方向上的加速度进行监测，由此，减小硬件实现要求，降低电子设备的负荷。 [0095]　 基于上述实施例中的实现结构，参考图11，为本申请提供的一种数据生成装置实施例八中所述提示数据生成单元902的结构示意图，其中，所述提示数据生成单元902可以包括： [0096]　 值判断子单元921，用于依次判断每隔预设时间间隔长获取到的所述第一加速度值与所述第二加速度值是否均为0、以及每隔预设时间间隔长获取到的所述第三加速度值是否处于预设的重力加速度范围内，在连续N次同时判断出所述第一加速度值与所述第二加速度值均为0且所述第三加速度值均处于预设的重力加速度范围内时，触发数据生成子单元922。 [0097]　 数据生成子单元922，用于生成提示数据。 [0098]　 其中，N为大于或等于1的自然数，且N与所述时间间隔长的乘积值大于或等于所述预设时间长。 [0099]　 例如，在预设时间间隔长为80ms时，N为5，上述预设时间长为400ms。 [0100]　 需要说明的是，所述值判断子单元921及所述数据生成子单元922的实现可以理解为：在所述预设时间长内设置预设时间间隔长，由此，通过每隔预设时间间隔长获取一次所述电子设备的第一加速度值、第二加速度值及第三加速度值之后，依次对每次获取到的第一加速度值、第二加速度值及第三加速度值进行判断，并在连续N次判定出所述第一加速度值与所述第二加速度值均为0，且所述第三加速度值均处于预设的重力加速度范围内时，表明所述电子设备在N乘以所述预设时间间隔长的积所代表的时间长内持续自由落体运动状态，即为所述电子设备在所述预设时间长内在重力方向上持续自由落体，由此，生成提示数据，用以提示用户电子设备掉落至地面。 [0101]　 参考图12，为本申请提供的一种数据生成装置实施例九的结构示意图，其中，所述装置还可以包括： [0102]　 第一提示单元903，用于在所述提示数据生成单元902生成提示数据之后，将所述提示数据以预设的提示方式进行提示。 [0103]　 其中，所述提示方式可以包括强光闪烁提示方式，即为，所述第一提示单元903将所述提示数据以强光闪烁提示方式提示给用户，此时，所述提示数据可以为脉冲数据，所述第一提示单元903将所述脉冲数据以强光闪烁的方式提示给用户。而所述提示方式也可以为声音提示方式，即为，所述第一提示单元903将所述提示数据以声音提示方式提示给用户，此时所述提示数据可以为音频数据，所述第一提示单元903将所述音频数据以声音播放的方式提示给用户。 [0104]　 参考图13，为本申请提供的一种数据生成装置实施例十的结构示意图，其中，所述装置还可以包括： [0105]　 第二提示单元904，用于在所述提示数据生成单元902生成提示数据之后，依据所述提示数据，触发所述电子设备执行与所述提示数据相对应的提示动作。 [0106]　 其中，所述提示数据可以为触发指令数据，所述触发指令数据中包含有提示动作数据。在所述提示数据生成单元902生成提示数据之后，所述第二提示单元904依据该提示数据，触发所述电子设备执行与所述提示数据中所包含的提示动作数据相对应的提示动作。具体的，所述第二提示单元904依据所述提示数据触发所述电子设备执行铃声播放动作，或者执行强光闪烁动作，以达到提示用户电子设备掉落的目的。 [0107]　 需要说明的是，本说明书中的各个实施例均采用递进的方式描述，每个实施例重点说明的都是与其他实施例的不同之处，各个实施例之间相同相似的部分互相参见即可。</t>
  </si>
  <si>
    <t>通过本申请实施例生成的提示数据，可以提示用户该电子设备可能掉落，警示用户及时收回掉落的电子设备，实现在该电子设备在掉落时及时通知到用户的目的。</t>
  </si>
  <si>
    <t>CN102413442A |
CN101727731A |
CN101382559A |
US20100045525A1</t>
  </si>
  <si>
    <t>CN112187998B |
CN106020439B |
CN112187998A |
CN109067969A |
CN108153473A |
CN106502356A |
CN106355828A |
CN106020439A |
CN105472157A</t>
  </si>
  <si>
    <t>加速度值 |
重力加速度 |
自由落体状态 |
加速运动 |
力传感器检测 |
重力传感器 |
重力方向 |
匀速运动</t>
  </si>
  <si>
    <t>提示方式 |
提示单元 |
提示用户 |
动作数据 |
提示数据 |
生成提示 |
触发数据 |
获取手机 |
用户操作 |
数据生成</t>
  </si>
  <si>
    <t>hard coding |
时间间隔 |
时间点 |
执行步骤 |
返回执行 |
脉冲数据 |
子单元 |
乘积值</t>
  </si>
  <si>
    <t>提示动作 |
最大音量 |
手机启动 |
铃声播放 |
来电铃音 |
电子设备</t>
  </si>
  <si>
    <t>3  2014.05.14 公开 公开
2014.06.11 实质审查的生效 实质审查的生效
IPC(主分类):H04M   1/725
申请日:20140311
2016.12.07 发明专利申请公布后的驳回 发明专利申请公布后的驳回
IPC(主分类):H04M   1/725
申请公布日:20140514</t>
  </si>
  <si>
    <t>CN201410008746.7</t>
  </si>
  <si>
    <t>形成文件夹的方法</t>
  </si>
  <si>
    <t>本发明提供一种形成文件夹的方法，包括步骤：A、确定第一应用图标的操作属性为被点触并处于保持状态；B、当其他各个应用图标或文件夹被依次点触时，于所述第一应用图标位置创建包含所述第一应用图标的第一文件夹，并依次将所述其他各个应用图标或其他各个文件夹所包含的应用图标移至所述第一文件夹内。由上，终端将依次被点触的第二图标与被点触并处于保持状态的第一应用图标相结合形成文件夹图标，从而减少手动形成文件夹的误操作率。</t>
  </si>
  <si>
    <t>一种形成文件夹的方法，其特征在于，包括步骤： 　　A、确定第一应用图标的操作属性为被点触并处于保持状态； 　　B、当其他各个应用图标或文件夹被依次点触时，于所述第一应用图标位置创建包含所述第一应用图标的第一文件夹，并依次将所述其他各个应用图标或其他各个文件夹所包含的应用图标移至所述第一文件夹内。</t>
  </si>
  <si>
    <t>吴春阳 |
邹鹏程</t>
  </si>
  <si>
    <t>2014/01/08</t>
  </si>
  <si>
    <t>2014/05/07</t>
  </si>
  <si>
    <t>G06F  9/46</t>
  </si>
  <si>
    <t>　 随着智能移动设备和各种应用软件的类型及功能飞速发展，应用软件（APP，Application）的数量已经空前的庞大，由于用户多样化的需求，移动设备上的应用软件数量也是越来越多。由此造成用户在移动设备上查找应用软件时变得很不方便，每次要在几十甚至上百款应用软件中查找。&lt;br/&gt;　 现有解决方案包括应用软件搜索及建立文件夹两种。其中，对于文件夹的使用主要包括两种方法，第一种是提供一个算法可以智能的将应用软件按一定的算法分类形成文件夹，但是这样的失误率很高，需要用户手动做少量的修改；第二种是用户手动操作形成文件夹，目前大多数操作是用户长按一个应用图标，将其拖动接近另一个应用图标上，形成文件夹。但是上述第二种操作由于移动范围用户不好把握，导致误操作过于频繁，并且要实现一次将多个应用添加到文件夹时，操作更是不方便。另一种操作是添加一个文件夹到桌面，然后打开文件夹后，文件夹本身提供一个添加应用图标的功能，此时可以一次选择多个应用图标添加到文件夹中，但是每次要添加应用图标到文件夹必须打开文件夹，再打开添加功能，再选择要添加的应用图标，再关闭文件夹，操作繁琐，用户体验不好。&lt;br/&gt;　 在中国申请的申请号为201210204458.X（在用户界面创建文件夹的方法与终端）中公开有下述技术方案：终端接收用户同时对用户界面上至少两个图标进行的长按操作，或将所述用户界面上至少两个图标捏合在一起；终端根据所述操作在所述用户界面新建文件夹；终端将所述用户同时在所述用户界面上选择的至少两个图标放入所述新建的文件夹中。&lt;br/&gt;　 但上述技术方案仍然需要用户对应用图标进行拖动，且对于多个图标的具体操作，以及文件夹之间的移动并未涉及。</t>
  </si>
  <si>
    <t>　 本发明涉及形成文件夹的方法。</t>
  </si>
  <si>
    <t>[0028]　 本发明提供的形成文件夹的方法，将被点触的终端桌面的第二图标与被长按的终端桌面的第一图标相结合，形成文件夹图标，从而减少手动形成文件夹的误操作率。本申请中的终端包括智能手机、平板电脑以及其他带有显示触摸功能的电子数码产品。 [0029]　 如图1所示形成文件夹的方法的流程图，包括以下步骤： [0030]　 步骤10：终端确定第一图标的操作属性为长按操作。 [0031]　 具体来说，本实施例中，用户的操作属性包括长按操作和点触操作，当用户点触终端桌面图标且保持该状态时，终端即判断操作属性为长按操作；反之，当用户点击终端桌面图标时，终端即认为操作属性为点触操作。 [0032]　 相应的，被用户所长按的终端桌面图标为第一图标，被用户所点触的除上述长按图标以外的其他图标统称为第二图标。 [0033]　 步骤11：终端记录被长按的第一图标的位置坐标。 [0034]　 步骤12：终端判断用户是否点触除上述长按图标以外的其他图标，若是，则进入步骤13；否则结束本流程，执行步骤17，终端执行用户的其他操作，例如翻页或移动位置等。 [0035]　 当用户触发终端形成文件夹的指令时，则需保持第一图标长按的状态，点触第二图标。当出现上述操作即进入步骤13。 [0036]　 步骤13：终端判断第一图标所在位置的图标属性。 [0037]　 终端桌面的图标属性包括文件夹图标和应用图标，所述文件夹图标中包含至少一个应用图标。另外，所述文件夹图标和应用图标也可分别独立存在于终端的桌面上。 [0038]　 具体的，若终端判断长按操作的第一图标所在位置的图标属性为文件夹图标，则进入步骤14；反之，若长按操作的第一图标所在位置的图标属性为应用图标，则进入步骤18。 [0039]　 步骤14：终端将被点触的应用图标或文件夹所包含的应用图标移至第一文件夹内。所述第一文件夹指被用户长按操作的第一图标所在位置的文件夹图标。 [0040]　 进一步的，终端将所述第一文件夹图标的操作属性保持设置为被点触并处于保持状态。 [0041]　 步骤15：终端判断第一文件夹图标对应的长按是否被释放。 [0042]　 当用户释放长按的第一文件夹图标时，表示用户操作已经结束，进入步骤16；否则，即长按操作未被释放时，返回步骤12，判断是否有另一其他图标被继续点触，以继续将其他被点触的应用图标或文件夹所包含的应用图标移至第一文件夹内。 [0043]　 步骤16：设置第一文件夹的操作属性为未点触，流程结束。 [0044]　 步骤18：在第一图标所在的位置创建第一文件夹图标。 [0045]　 依据步骤11的判断可知，当用户所长按的第一图标非文件夹图标，即表示第一图标为应用图标，则终端在第一图标位置处建立第一文件夹图标，该第一文件夹中包含有第一图标。进一步的，终端将所述第一文件夹图标的操作属性设置为被点触并处于保持状态，即长按操作，并进入步骤14。 [0046]　 另外，对应步骤18中所创建的第一文件夹图标的命名，可采用以下方式，即当文件夹创建结束，且操作属性由被长按变更为未点触时，终端判断在点触过程中是否对文件夹图标进行点触，若确认对文件夹图标进行点触，则以第一次所点触的文件夹图标的名称对所创建的第一文件夹图标命名；若未对文件夹图标进行点触，即所点触图标均为应用图标，则提示对所创建的第一文件夹图标命名，或者，以“新建文件夹”对所创建的第一文件夹图标命名。 [0047]　 以上所述仅为本发明的较佳实施例而已，并不用以限制本发明，总之凡在本发明的精神和原则之内，所作的任何修改、等同替换、改进等，均应包含在本发明的保护范围之内。</t>
  </si>
  <si>
    <t>由上，终端将依次被点触的第二图标与被点触并处于保持状态的第一应用图标相结合形成文件夹图标，从而减少手动形成文件夹的误操作率。</t>
  </si>
  <si>
    <t>CN103425392A |
CN103279257A |
CN103226473A |
CN102799357A |
CN102662590A |
CN102387246A</t>
  </si>
  <si>
    <t>CN106896998B |
CN106896998A |
CN106446206A |
CN105205166A</t>
  </si>
  <si>
    <t>1.75</t>
  </si>
  <si>
    <t>应用图标 |
桌面图标 |
应用图 |
图标位置 |
多个图标 |
终端桌面 |
文件夹图标 |
拖动 |
文件夹图 |
终端接收用户 |
用户界面 |
创建文件夹 |
图标移动 |
应用软件 |
误操作率 |
打开文件夹 |
名称命名 |
用户释放</t>
  </si>
  <si>
    <t>用户点击 |
animal toy |
用户操作 |
触发终端 |
终端判断 |
用户体验 |
提示</t>
  </si>
  <si>
    <t>属性设置 |
文件夹 |
新建</t>
  </si>
  <si>
    <t>标的 |
执行步骤 |
返回步骤 |
保持状态</t>
  </si>
  <si>
    <t>3  2014.05.07 公开 公开
2014.06.11 实质审查的生效 实质审查的生效
IPC(主分类):G06F   9/46
申请日:20140108
2018.01.02 发明专利申请公布后的驳回 发明专利申请公布后的驳回
IPC(主分类):G06F   9/46
申请公布日:20140507</t>
  </si>
  <si>
    <t>CN201410041969.3</t>
  </si>
  <si>
    <t>一种搜索方法及装置</t>
  </si>
  <si>
    <t>本发明提供的一种搜索方法，应用于移动终端，移动终端与服务器之间有信息传输的通信连接通道，该方法包括：接收并解析用户输入的搜索信息，得到搜索信息中携带的搜索关键字；依据通信连接通道，将关键字发送到服务器中查询，以使服务器在其存储区域中查找到与关键字相关的数据信息并生成第一搜索结果，并反馈该第一搜索结构至移动终端中展示第一搜索结果。在该过程中，通过移动终端与服务器之间的通信连接通道进行信息传输，并在服务器中存储的大量的数据信息进行关键字相关的查找以实现对网络内容的搜索，无需启动浏览器进行网络搜索，降低了网络资源的消耗，在不影响用户的搜索内容的同时，减少用户网络资费，提高用户体验。</t>
  </si>
  <si>
    <t>一种搜索方法，其特征在于，应用于移动终端，所述移动终端与服务器之间具有进行信息传输的通信连接通道，所述方法包括： 　　接收并解析用户输入的搜索信息，得到所述搜索信息中携带的搜索关键字； 　　依据所述通信连接通道，将所述关键字发送到服务器中进行查询，以使所述服务器在所述服务器的存储区域中查找到与所述关键字相关的数据信息并生成第一搜索结果； 　　依据所述通信连接通道接收所述服务器反馈的第一搜索结果，并展示所述第一搜索结果。</t>
  </si>
  <si>
    <t>杨莹莹 |
杨光 |
黄林 |
姜中晟</t>
  </si>
  <si>
    <t>2014/01/28</t>
  </si>
  <si>
    <t>2014/04/23</t>
  </si>
  <si>
    <t>G06F16/9574|G06F16/951</t>
  </si>
  <si>
    <t>　 安卓android操作系统是一种当前被广泛使用操作系统，随着电子技术的广泛发展，大量适用于该安卓系统的应用软件被开发，该应用软件的覆盖范围很广泛，如游戏、聊天工具、音乐软件、杀毒软件、输入法、下载工具等各个种类。&lt;br/&gt;　 当前，用户要使用安卓系统的移动终端下载一些应用软件时，需要启动移动终端中预设的网络应用，如UC浏览器等，通过该浏览器等网络应用在互联网中进行网络搜索，在找到目标内容后，对该目标内容进行下载。&lt;br/&gt;　 但是，启动浏览器在互联网中进行网络搜索，需要耗费大量的网络资源，而用户移动终端开启的免费网络流量有限，所以，需要用户开通更多的流量包，费用较高，用户体验差。</t>
  </si>
  <si>
    <t>　 本发明属于移动终端领域，尤其涉及一种搜索方法及装置。</t>
  </si>
  <si>
    <t>[0050]　 本申请实施例中涉及的移动终端，包括各种与服务器相连的移动终端，如手机、平板电脑等。 [0051]　 本申请实施例中涉及的服务器是与移动终端具有通信连接关系，为移动终端提供各种信息化应用服务，可以为移动终端的网络运营商服务器、也可为移动终端厂家服务器等。 [0052]　 本申请实施例中涉及的通信连接通道是指移动终端与服务器之间的信息传输路径，通过该通信连接通道，可以对移动终端与服务器之间进行信息传输，该通信连接通道可以为进行搜索专门建立的通道，也可为利用移动终端和服务器之间已有的服务通道，本申请实施例中不做限制。 [0053]　 本申请实施例中涉及的移动终端，在进行搜索时，接收到启动搜索功能的信号后，展示搜索初始界面，该初始界面中包含两个区域，第一个区域用于展示最近使用的应用，该最近使用的应用可根据使用的时间以及次数等进行筛选得到，第二个区域用于展示分类的快捷入口，该快捷入口可以按照功能分为多种，如书籍阅读、游戏娱乐、地图导航、壁纸美化、学习办公、影音图像、理财购物、生活实用、系统安全、网络社区、聊天通讯以及其他应用等多种，具体的快捷入口的设置可由用户根据实际情况进行设置，也可为移动终端出厂时由厂家设置；设置的个数以及内容也可根据需要设置。 [0054]　 如图1示出的本申请提供的一种搜索方法实施例1的流程图，包括： [0055]　 步骤S101：接收并解析用户输入的搜索信息，得到所述搜索信息中携带的搜索关键字； [0056]　 其中，用户可通过移动终端的输入装置，如触摸屏或按键等，输入搜索信息，该搜索信息中携带有搜索关键字，该搜索关键字可以为单字或者是词语，也可为字词的组合，本实施例中不做限制。 [0057]　 当接收到该搜索信息后，对该搜索信息进行解析，得到该搜索关键字。 [0058]　 步骤S102：依据所述通信连接通道，将所述关键字发送到服务器中进行查询，以使所述服务器在所述服务器的存储区域中查找到与所述关键字相关的数据信息并生成第一搜索结果； [0059]　 其中，服务器中预设有存储区域，该存储区域中存储有大量的数据信息，可包括各种应用软件、应用网站，以及各种与用户相关的数据信息。 [0060]　 根据移动终端和服务器之间的通信连接通道，将该关键字发送到服务器中，在该服务器中存储的大量的数据信息中查找与该关键字相关的数据信息，并将该搜索得到的与所述关键字相关的数据信息作为第一搜索结果反馈给移动终端。 [0061]　 该搜索与关键字相关的数据信息的方式可以为：按照匹配度从大到小对数据信息进行筛选，将满足预设的匹配度的数据信息作为与关键字相关的数据信息；或者，也可以依据该移动终端的历史搜索记录，按照历史搜索次数从多到少排列搜索得到的数据信息，将排序满足预设个数的数据信息作为与关键字相关的数据信息，当然，实际实施中，也可采用其他的搜索方式，本实施例中不做限制。 [0062]　 其中，与所述关键字相关的数据信息可以包括：安装包、应用网站和/或壁纸。该应用安装包可以包括：APK（Android Package，安卓应用安装包），也可为其他操作系统的应用安装包，具体的，与移动终端采用的操作系统相关。 [0063]　 步骤S103：依据所述通信连接通道接收所述服务器反馈的第一搜索结果，并展示所述第一搜索结果。 [0064]　 其中，接收到该第一搜索结果后，在移动终端的显示屏幕对该第一搜索结果进行展示。 [0065]　 其中，展示方式可以为多种，可以将搜索到的各个数据信息以图标方式展示，也可对该数据信息进行分类后，按照类别进行展示，本实施例中不做限制，实际实施中，可根据实际情况进行设定。 [0066]　 本申请实施例提供的一种搜索方法，在该搜索过程中，通过移动终端与服务器之间的通信连接通道进行信息传输，并在服务器中存储的大量的数据信息进行关键字相关的查找以实现对网络内容的搜索，无需启动浏览器进行网络搜索，降低了网络资源的消耗，在不影响用户的搜索内容的同时，减少用户网络资费，提高用户体验。 [0067]　 当然，在展示该第一搜索结果后，用户还可根据该第一搜索结果进行下载。 [0068]　 如图2示出的本申请提供的一种搜索方法实施例2的流程图，步骤S103之后还包括： [0069]　 步骤S204：从展示的所述第一搜索结果对应的所述数据信息中选择目标数据信息进行下载。 [0070]　 当接收到该第一搜索结果后，在移动终端的显示屏幕对该第一搜索结果进行展示，用户根据自己的需求在该展示的各个数据信息中选择自己需要的目标数据信息进行下载，具体过程可以为：接收用户的选择信息，根据该选择信息在该第一搜索结果中的数据信息选择目标数据信息进行下载。 [0071]　 其中，当从服务器中搜索得到的数据信息中包含有壁纸信息时，在对第一搜索结果进行展示过程中，还可依据该壁纸对本移动终端的背景进行更新。 [0072]　 如图3示出的本申请提供的一种搜索方法实施例3中步骤S103的流程图，所述步骤S103可以通过以下步骤实现： [0073]　 步骤S301：依据所述通信连接通道接收所述服务器反馈的第一搜索结果； [0074]　 依据移动终端与服务器之间的通信连接通道，接收在服务器中搜索得到的第一搜索结果。 [0075]　 步骤S302：获取所述第一搜索结果中的壁纸，并将所述壁纸作为所述移动终端的当前展示页面的背景图； [0076]　 其中，该第一搜索结果中的壁纸为与搜索关键字相关的数据信息。可将该壁纸直接作为移动终端的背景图进行展示。 [0077]　 具体的，从该第一搜索结果中获取该壁纸，将该壁纸与移动终端的展示页面相关联，该壁纸作为移动终端的展示页面的背景图。 [0078]　 其中，该当前展示页面为展示搜索结果的页面。 [0079]　 步骤S303：将所述第一搜索结果中所述壁纸除外的其他数据信息基于所述背景图进行展示。 [0080]　 具体的，将该第一搜索结果中除了该壁纸作为背景图直接显示外，其他的数据信息以图标的方式进行展示。 [0081]　 如图4所示的显示界面示意图，包括：背景图401、APK402和应用网站403，示意图中的APK401为该安装包的图标，应用网站402可以为对应的应用网站的图标。 [0082]　 其中，背景图401为第一搜索结果中搜索得到的壁纸，APK和应用网站也是该第一搜索结果中包含的数据信息。 [0083]　 当然，本实施例中，该显示界面为竖屏显示，但不限定于此，实际实施中，也可在移动终端中进行横屏显示，本实施例中不再赘述。 [0084]　 实际实施中，用户可根据移动终端显示的各数据信息进行下载，如用户可下载该壁纸作为移动终端的固定壁纸，也可根据该APK进行下载安装该应用，或者进入该应用网站进行网络浏览，具体的操作根据搜索得到的数据信息确定，本实施例中不再赘述。 [0085]　 当然，将所述关键字发送到服务器中进行查询的同时，还可依据该关键字对移动终端进行本地搜索。 [0086]　 如图5示出的本申请提供的一种搜索方法实施例4的部分流程图，步骤S101之后还包括： [0087]　 步骤S501：依据所述搜索关键字生成本地搜索指令； [0088]　 其中，在接收到用户输入的搜索信息，并解析得到该搜索信息中的搜索关键字后，根据该搜索关键字生成本地搜索指令，该本地搜索指令用于在该移动终端的内部进行搜索。 [0089]　 步骤S502：依据本地搜索指令，在所述移动终端的内部存储空间查找与所述搜索关键字对应的数据信息，生成第二搜索结果； [0091]　 具体的，依据该搜索指令，在该移动终端的内部存储空间中查找与该搜索关键字相关的数据信息，并将搜索得到的数据信息生成第二搜索结果。 [0092]　 其中，该第二搜索结果中，可以包括：已安装的应用软件、软件网站入口，以及壁纸等各种与该搜索关键字相关的数据信息。 [0093]　 例如，解析得到的搜索关键字为游戏，依据该关键字手机搜索得到的可以包括：移动终端中已安装的游戏应用、与游戏相关的图片（图片名称中或者相关参数信息中具有“游戏”二字等）、以及移动终端中存储的用于登录游戏网站的软件网络入口等。 [0094]　 步骤S503：展示所述第二搜索结果。 [0095]　 具体的，将搜索得到的第二搜索结果在该移动终端的显示屏幕进行展示。 [0096]　 其中，展示方式可以为多种，可以将搜索到的各个数据信息以图标方式展示，也可对该数据信息进行分类后，按照类别进行展示，本实施例中不做限制，实际实施中，可根据实际情况进行设定。 [0097]　 其中，当同时接收到第一搜索结果和第二搜索结果时，需要同时对其进行展示。 [0098]　 如图6示出的本申请提供的一种搜索方法实施例5中步骤S503的流程图，所述步骤S503可以通过以下步骤实现： [0099]　 步骤S601：依据于预设的划分区域条件，将所述移动终端的显示区域划分成两个区域； [0100]　 其中，第一区域展示第一搜索结果，第二区域展示第二搜索结果； [0101]　 具体实施中，可以依据将移动终端的显示区域等分成两等份，第一搜索结果和第二搜索结果分别占用一般区域；当然，也可根据搜索结果的内容多少将显示区域划分成两个区域，搜索结果的内容较多的搜索结果占用较大区域；由于本地存储内容较少，实际实施中，也可直接将该显示区域划分成一大一小两个区域，将第二搜索结果在较小的区域中进行展示。第一区域和第二区域的划分，可根据实际情况设置，本实施例中不再赘述。 [0102]　 步骤S602：将所述第一搜索结果中的壁纸作为移动终端的展示对应的背景图； [0103]　 其中，获取该第一搜索结果中的壁纸，作为该移动终端展示界面的背景图。 [0104]　 其中，该第一搜索结果中可能会有多个壁纸，在将壁纸作为移动终端展示界面的背景图的时候，可依据次序结合用户的选择，在移动终端的展示界面中依次将各个壁纸作为背景图进行展示。 [0105]　 步骤S603：在所述背景图中对应的第一区域中展示所述第一搜索结果中的其他数据信息的图标，在所述第二区域中展示所述第二搜索结果中各数据信息对应的图标。 [0106]　 如图7所示的一显示界面示意图，包括：背景图701、第一区域702和第二区域703，其中，第一区域702中具有6个搜索得到的结果：手机QQ、百度手机、腾讯手机、手机导航、手机电视、手机铃声，第二区域中在本地搜索得到3个结果：手机助手、手机管家和手机云，各个搜索结果都以其图标的方式进行展示，并且，对第一区域添加标志框：网络应用，为第二区域添加标志框：本地应用。 [0107]　 本实施例中，搜索关键字为“手机”，为了提醒用户的搜索的手机相关内容，在该显示界面示意图中还可以划分出相应的搜索框，用于输入并在搜索过程中对搜索信息进行展示，如图8所示的另一显示界面示意图，该显示界面中还具有搜索框804，并且还设置有“应用壁纸”选项805和“再换一张”选项806，用户点击该应用壁纸选择805，将该作为背景图的壁纸下载，以使其作为移动终端的固定背景。 [0108]　 本实施例中，先将第一搜索结果中的壁纸作为移动终端的背景图，再在该背景图中展示搜索结果对应图标，执行顺序不限定于此，两个步骤可以同时进行也可先后进行，本实施例中不做限定。 [0109]　 实际实施中，用户可根据第一区域中展示的第一搜索结果，下载需要的应用软件等，也可根据第二区域中展示的第二搜索结果，对移动终端内部的数据信息直接进行操作，具体可根据实际情况而定，本实施例中不再赘述。 [0110]　 如图9示出的本申请提供的一种搜索装置实施例1的结构示意图，该搜索装置应用于移动终端，该搜索装置包括： [0111]　 解析模块901，用于接收并解析用户输入的搜索信息，得到所述搜索信息中携带的搜索关键字； [0112]　 其中，用户可通过移动终端的输入装置，如触摸屏或按键等，输入搜索信息，该搜索信息中携带有搜索关键字，该搜索关键字可以为单字或者是词语，也可为字词的组合，本实施例中不做限制。 [0113]　 当解析模块901接收到该搜索信息后，对该搜索信息进行解析，得到该搜索关键字。 [0114]　 查询模块902，用于依据所述通信连接通道，将所述关键字发送到服务器中进行查询，以使所述服务器在所述服务器的存储区域中查找到与所述关键字相关的数据信息并生成第一搜索结果； [0115]　 其中，服务器中预设有存储区域，该存储区域中存储有大量的数据信息，可包括各种应用软件、应用网站，以及各种与用户相关的数据信息。 [0116]　 查询模块902根据移动终端和服务器之间的通信连接通道，将该关键字发送到服务器中，在该服务器中存储的大量的数据信息中查找与该关键字相关的数据信息，并将该搜索得到的与所述关键字相关的数据信息作为第一搜索结果反馈给移动终端。 [0117]　 该搜索与关键字相关的数据信息的方式可以为：按照匹配度从大到小对数据信息进行筛选，将满足预设的匹配度的数据信息作为与关键字相关的数据信息；或者，也可以依据该移动终端的历史搜索记录，按照历史搜索次数从多到少排列搜索得到的数据信息，将排序满足预设个数的数据信息作为与关键字相关的数据信息，当然，实际实施中，也可采用其他的搜索方式，本实施例中不做限制。 [0118]　 其中，与所述关键字相关的数据信息可以包括：安装包、应用网站和/或壁纸。该应用安装包可以包括：APK（Android Package，安卓应用安装包），也可为其他操作系统的应用安装包，具体的，与移动终端采用的操作系统相关。 [0119]　 接收模块903，用于依据所述通信连接通道接收所述服务器反馈的第一搜索结果； [0120]　 第一展示模块904，用于展示所述第一搜索结果； [0121]　 其中，接收模块903接收到该第一搜索结果后，第一展示模块904在移动终端的显示屏幕对该第一搜索结果进行展示。 [0122]　 其中，展示方式可以为多种，可以将搜索到的各个数据信息以图标方式展示，也可对该数据信息进行分类后，按照类别进行展示，本实施例中不做限制，实际实施中，可根据实际情况进行设定。 [0123]　 实际实施中，在展示该第一搜索结果后，用户还可根据该第一搜索结果进行下载。当接收到该第一搜索结果后，在移动终端的显示屏幕对该第一搜索结果进行展示，用户根据自己的需求在该展示的各个数据信息中选择自己需要的目标数据信息进行下载，具体过程可以为：接收用户的选择信息，根据该选择信息在该第一搜索结果中的数据信息选择目标数据信息进行下载。 [0124]　 当然，将所述关键字发送到服务器中进行查询的同时，还可依据该关键字对移动终端进行本地搜索。 [0125]　 如图10示出的本申请提供的一种搜索装置实施例2的部分结构示意图，该搜索装置还包括： [0126]　 指令生成模块1001，用于依据解析模块解析得到的所述搜索关键字生成本地搜索指令； [0127]　 其中，在解析模块901接收到用户输入的搜索信息，并解析得到该搜索信息中的搜索关键字后，指令生成模块1001根据该搜索关键字生成本地搜索指令，该本地搜索指令用于在该移动终端的内部进行搜索。 [0128]　 本地搜索模块1002，用于依据本地搜索指令，在所述移动终端的内部存储空间查找与所述搜索关键字对应的数据信息，生成第二搜索结果； [0130]　 具体的，本地搜索模块1002依据该搜索指令，在该移动终端的内部存储空间中查找与该搜索关键字相关的数据信息，并将搜索得到的数据信息生成第二搜索结果。 [0131]　 其中，该第二搜索结果中，可以包括：已安装的应用软件、软件网站入口，以及壁纸等各种与该搜索关键字相关的数据信息。 [0132]　 例如，解析得到的搜索关键字为游戏，依据该关键字手机搜索得到的可以包括：移动终端中已安装的游戏应用、与游戏相关的图片（图片名称中或者相关参数信息中具有“游戏”二字等）、以及移动终端中存储的用于登录游戏网站的软件网络入口等。 [0133]　 第二展示模块1003，用于展示所述第二搜索结果。 [0134]　 具体的，第二展示模块1003将搜索得到的第二搜索结果在该移动终端的显示屏幕进行展示。 [0135]　 其中，展示方式可以为多种，可以将搜索到的各个数据信息以图标方式展示，也可对该数据信息进行分类后，按照类别进行展示，本实施例中不做限制，实际实施中，可根据实际情况进行设定。 [0136]　 其中，当同时接收到第一搜索结果和第二搜索结果时，需要同时对其进行展示。 [0137]　 如图11示出的本申请提供的一种搜索装置实施例3的第二展示模块1003的结构示意图，该第二展示模块1003包括： [0138]　 划分单元1101，用于依据于预设的划分区域条件，将所述移动终端的显示区域划分成两个区域，第一区域展示第一搜索结果，第二区域展示第二搜索结果； [0139]　 其中，第一区域展示第一搜索结果，第二区域展示第二搜索结果； [0140]　 具体实施中，可以依据将移动终端的显示区域等分成两等份，第一搜索结果和第二搜索结果分别占用一般区域；当然，也可根据搜索结果的内容多少将显示区域划分成两个区域，搜索结果的内容较多的搜索结果占用较大区域；由于本地存储内容较少，实际实施中，也可直接将该显示区域划分成一大一小两个区域，将第二搜索结果在较小的区域中进行展示。第一区域和第二区域的划分，可根据实际情况设置，本实施例中不再赘述。 [0141]　 展示单元1102，用于将所述第一搜索结果中的壁纸作为移动终端的展示对应的背景图，并在所述背景图中对应的第一区域中展示所述第一搜索结果中的其他数据信息的图标，在所述第二区域中展示所述第二搜索结果中各数据信息对应的图标。 [0142]　 其中，展示单元1102获取该第一搜索结果中的壁纸，作为该移动终端展示界面的背景图。 [0143]　 其中，该第一搜索结果中可能会有多个壁纸，展示单元1002在将壁纸作为移动终端展示界面的背景图的时候，可依据次序结合用户的选择，在移动终端的展示界面中依次将各个壁纸作为背景图进行展示。 [0144]　 如图7所示的显示界面示意图，包括：背景图701、第一区域702和第二区域703，其中，第一区域702中具有6个搜索得到的结果，第二区域中在本地搜索得到3个结果，各个搜索结果都以其图标的方式进行展示，并且，对第一区域添加标志框：网络应用，为第二区域添加标志框：本地应用。 [0145]　 本实施例中，搜索关键字为“手机”，为了提醒用户的搜索的手机相关内容，在该显示界面示意图中还可以划分出相应的搜索框，用于输入并在搜索过程中对搜索信息进行展示，如图8所示，还具有搜索框804，并且还设置有“应用壁纸”选项805，用户点击该应用壁纸选择805，将该作为背景图的壁纸下载，以使其作为移动终端的固定背景。 [0146]　 实际实施中，用户可根据第一区域中展示的第一搜索结果，下载需要的应用软件等，也可根据第二区域中展示的第二搜索结果，对移动终端内部的数据信息直接进行操作，具体可根据实际情况而定，本实施例中不再赘述。 [0147]　 需要说明的是，本说明书中的各个实施例均采用递进的方式描述，每个实施例重点说明的都是与其他实施例的不同之处，各个实施例之间相同相似的部分互相参见即可。</t>
  </si>
  <si>
    <t>在该过程中，通过移动终端与服务器之间的通信连接通道进行信息传输，并在服务器中存储的大量的数据信息进行关键字相关的查找以实现对网络内容的搜索，无需启动浏览器进行网络搜索，降低了网络资源的消耗，在不影响用户的搜索内容的同时，减少用户网络资费，提高用户体验。</t>
  </si>
  <si>
    <t>0.60</t>
  </si>
  <si>
    <t>CN109725784B |
CN106960026B |
CN103984705B |
CN103942319B |
CN110020082A |
CN109725784A |
CN109194822A |
CN108712560A |
CN106960026A |
CN106303667A |
CN104111979A |
CN104063434A |
CN103984705A |
CN103942319A</t>
  </si>
  <si>
    <t>6.6</t>
  </si>
  <si>
    <t>搜索功能 |
用户点击 |
展示界面 |
展示页面 |
搜索内容 |
搜索结果 |
搜索信息 |
搜索关键字 |
展示模块 |
网络搜索 |
搜索指令 |
浏览器 |
网络内容 |
输入搜索信息 |
搜索装置 |
历史搜索记录 |
显示界面 |
壁纸下载 |
uc浏览器 |
用户输入 |
壁纸信息 |
本地搜索 |
目标数据信息</t>
  </si>
  <si>
    <t>接收用户 |
移动终端 |
数据信息 |
存储空间</t>
  </si>
  <si>
    <t>搜索方法 |
背景图</t>
  </si>
  <si>
    <t>显示区域 |
第一区域 |
第二区域</t>
  </si>
  <si>
    <t>3  2014.04.23 公开 公开
2014.05.21 实质审查的生效 实质审查的生效
IPC(主分类):G06F  17/30
申请日:20140128
2018.06.08 发明专利申请公布后的驳回 发明专利申请公布后的驳回
IPC(主分类):G06F  17/30
申请公布日:20140423</t>
  </si>
  <si>
    <t>CN201410035400.6</t>
  </si>
  <si>
    <t>一种信息融合方法和装置</t>
  </si>
  <si>
    <t>本发明提供一种信息融合方法和装置，其中一种信息融合方法，包括：获得第一输入操作，其中所述第一输入操作对应第一输入动作；根据所述第一输入操作确定所述第一输入动作，生成与所述第一输入动作对应的第一指令；针对所述第一输入操作对应的第一应用执行所述第一指令，以在第一应用的第一界面上显示所述第一应用记录的第一信息；获取所述第一信息中的至少一个关键词，并查找与所述关键词关联的关联信息，其中每个所述关键词关联至少一个所述关联信息，所述第一信息包括所述关键词；将所述关联信息显示在所述第一界面上，实现多个信息融合，进一步电子设备无需反复切换界面即可以在同一个界面上显示多个信息。</t>
  </si>
  <si>
    <t>一种信息融合方法，所述方法应用于电子设备中，其特征在于，所述方法包括： 　　获得第一输入操作，其中所述第一输入操作对应第一输入动作； 　　根据所述第一输入操作确定所述第一输入动作，生成与所述第一输入动作对应的第一指令； 　　针对所述第一输入操作对应的第一应用执行所述第一指令，以在第一应用的第一界面上显示所述第一应用记录的第一信息； 　　获取所述第一信息中的至少一个关键词，并查找与所述关键词关联的关联信息，其中每个所述关键词关联至少一个所述关联信息，所述第一信息包括所述关键词； 　　将所述关联信息显示在所述第一界面上。</t>
  </si>
  <si>
    <t>杨光 |
邹鹏程</t>
  </si>
  <si>
    <t>2014/01/24</t>
  </si>
  <si>
    <t>G06F  9/44|G06F  3/0481|G06F  3/0484|G06F 17/30</t>
  </si>
  <si>
    <t>　 目前移动设备开机后进入的第一个应用程序为桌面程序，其可以为其他应用程序提供进入入口：一是应用图标，移动设备接收到用户点击应用图标动作后，打开该应用图标对应的应用程序；二是小部件，小部件可以显示一应用程序的内容，其同时支持点击和向下滑动两种动作，小部件被点击后移动设备可以打开相应的应用程序，小部件被向下滑动后移动设备可以更新小部件显示的内容。&lt;br/&gt;　 例如图1所示桌面程序中，天气信息图标对应天气这一应用程序，其可以作为桌面程序的小部件，当移动设备检测到用户对天气信息图标进行点击操作时，移动设备打开天气这一应用程序。&lt;br/&gt;　 除天气信息这一小部件可以作为小部件之外，桌面程序中的其他图标为应用图标，当移动设备检测到点击任意图标的动作时，移动设备都会打开相应的应用程序。在移动设备打开应用程序后，用户可以对该应用程序进行操作，使移动设备执行相应操作。</t>
  </si>
  <si>
    <t>　 本发明涉及信息处理领域，特别涉及一种信息融合方法和装置。</t>
  </si>
  <si>
    <t>[0051]　 请参阅图2，其示出了本发明实施例提供的一种信息融合方法的流程图，其应用于一电子设备中，可以包括以下步骤： [0052]　 201：获得第一输入操作，其中第一输入操作对应第一输入动作。 [0053]　 可以理解的是：应用本发明实施例提供的信息融合方法的电子设备可以包括一感应装置，其至少集成有显示和感应获取的功能。例如感应装置可以是图3所示的触摸屏，在该触摸屏上显示有应用程序的入口。 [0054]　 操作体可以在触摸屏上执行第一输入操作，触摸屏在用户执行第一输入操作后，获取与第一输入操作对应的第一输入动作。其中第一输入操作是操作体在触摸屏的显示区域上进行的操作时，触摸屏所感应到的操作体个数以及在触摸屏的显示区域上形成的一系列操作点。操作体在触摸屏的显示区域上进行的操作不同时，触摸屏获得的第一输入操作也不同。第一输入动作则是电子设备中与第一输入操作相应的动作。例如第一输入操作可以是点击应用程序操作，相应的第一输入动作则是开启应用程序。当第一输入操作是滑动操作时，其对应的第一输入动作则是滑屏操作。 [0055]　 当然，电子设备还可以是普通的设备，如图4所示包括鼠标的电脑，电脑的显示屏上显示有应用程序的入口。当用户通过鼠标在电子设备的显示屏上进行第一输入操作时，电子设备上相应的获取第一输入动作。 [0056]　 202：根据第一输入操作确定第一输入动作，生成与第一输入动作对应的第一指令。 [0057]　 操作体在电子设备的显示区域上进行的操作不同时，电子设备获得的第一输入操作也不同，并且每个第一输入操作对应一个第一输入动作，每个第一输入动作对应一个第一指令，因此可以通过对第一输入操作的判断，确定第一输入动作以及第一输入动作对应的第一指令。 [0058]　 当第一输入操作包括一个操作体时，这一个操作体在执行不同的第一输入操作时，在电子设备的显示区域上形成操作点的时间间隔和距离不同，比如图5所示的第一输入操作为滑动操作时，第一个操作点I和最后一个操作点J之间的距离大于第一输入操作为单击操作时第一个操作点和最后一个操作点之间的距离。因此电子设备可以根据时间间隔和距离确定第一输入动作和第一指令。具体如下： [0059]　 当操作体依次形成的操作点之间的时间间隔小于预设时间时，则确定第一输入动作为双击动作，生成双击指令； [0060]　 当操作体依次形成的操作点之间的时间间隔大于等于预设时间时，则进一步获取操作体所形成的第一个操作点和最后一个操作点之间的距离；当第一个操作点和最后一个操作点之间的距离大于预设距离时，则确定第一输入动作为滑动动作，生成滑动指令；当第一个操作点和最后一个操作点之间的距离小于等于预设距离时，则确定第一输入动作为单击动作，生成单击指令。 [0061]　 进一步，如果确定第一输入动作为滑动动作，电子设备还可以根据操作点依次形成的顺序确定第一输入操作的运动轨迹，将第一输入操作的运动轨迹作为滑动动作的动作轨迹以及滑动指令的动作轨迹。如图5中，操作体在电子设备的显示区域上形成的操作点的顺序依次是I-O-J，则第一输入操作的运动轨迹是由上向下，则滑动动作以及滑动指令的动作轨迹也是由上向下，进而在对第一应用执行该滑动指令时，第一应用向下移动。 [0062]　 在本发明实施例中，预设时间是双击操作时两个操作点形成的间隔最大时间，对于不同操作体，该预设时间取值可以不同。预设距离可以是操作体的表面与电子设备的显示区域全部接触形成的区域的最大宽度。 [0063]　 203：针对第一输入操作对应的第一应用执行第一指令，以在第一应用的第一界面上显示第一应用记录的第一信息。 [0064]　 其中，第一应用即为操作体对电子设备进行操作时的对象。如图3所示入口图标对应的应用。由于不同入口图标在电子设备的显示区域的不同位置显示，电子设备可以根据第一输入操作中操作点的坐标位置确定第一输入操作对应的第一应用。 [0065]　 进一步，本发明实施例提供的信息融合方法主要用于将各个应用的信息融合在一个界面上显示，因此本发明实施例中电子设备执行的第一指令至少用于开启第一应用的第一界面，以在第一界面上显示第一应用记录的第一信息以及其他应用记录的其他信息，这样电子设备可以在不切换界面的前提下，在同一个界面上显示多种信息，实现信息融合。 [0066]　 例如第一指令可以是如图6所示的滑动指令，滑动指令指示显示区域向右滑动以在显示区域上显示某个第一应用的第一界面，如备忘录应用对应的界面，在该界面上显示备忘录所记载的第一信息——“明天陪女朋友去俏江南餐厅吃饭2013/6/715:00”。 [0067]　 204：获取第一信息中的至少一个关键词，并查找与关键词关联的关联信息。 [0068]　 其中关键词用于将第一应用记录的第一信息与其他应用记录的信息关联的词语，可以实现多个应用中的信息融合，每个关键词关联至少一个关联信息，且关键词包括在第一信息中。 [0069]　 在一些示例中，关键词的获取可以通过自然语义识别和后台常用关键词匹配的方式得到，例如：电子设备后台运行有信息中心，该信息中心记录常用应用，比如联系人、天气、日历、备忘录和照片等应用，将这些常用应用中的词语作为常用关键词。比如联系人中记录的名称则是常用关键词，天气中的日期也是常用关键词，并且随着时间的变化，常用关键词——日期也会发生变化。 [0070]　 电子设备首先通过自然语义识别技术识别第一信息，得到第一信息包括的至少一个待匹配词语，如上述第一信息“明天陪女朋友去俏江南餐厅吃饭2013/6/715:00”中，通过自然语义识别技术可以得到待匹配词语：明天、女朋友和俏江南。进一步电子设备将得到的待匹配词语与常用关键词进行匹配，匹配成功的词语即可以作为关键词，如上述的三个待匹配词语都可以在信息中心匹配到常用关键词，因此明天、女朋友和俏江南这三个待匹配词语都可以作为关键词，如图7所示，加粗的词语为关键词。 [0071]　 在另一些示例中，电子设备首先获取从第一应用中选中的关键字，其中关键字是用于融合多种信息，且由用户选择的字，如上述第一信息中的“明”字。当用户选中上述第一信息中的某个字时，第一信息所在的文本控件可以识别所选中的字。其次电子设备通过自然语义识别技术，识别第一应用中与关键字组成的待匹配词语；将待匹配词语与电子设备的信息中心记录的常用关键词进行匹配，得到第一信息中的关键词，如得到关键词——明天。 [0072]　 更进一步的，电子设备得到关键词后，从信息中心中查找每个关键词对应的关联信息，如关键词为明天时，从天气应用中查找明天天气；当关键词为女朋友时，从联系人中查找女朋友的电话。 [0073]　 205：将关联信息显示在第一界面上。 [0074]　 在显示关联信息时，电子设备无需进行界面切换，而是直接在第一界面上显示关联信息。其中电子设备显示关联信息的方式有多种，在一些示例中，电子设备可以以气泡的方式在第一界面上显示关联信息，如图8所示显示出与关键词：明天和俏江南对应的关联信息——明天天气和俏江南电话。 [0075]　 在另一些示例中，电子设备也可以以列表的方式在第一界面上显示关联信息，如图9所示。每个关键词对应的关联信息分别显示在第一界面的每个独立行信息中。 [0077]　 此外，在上述图2所示的信息融合方法中，本发明实施例提供的信息融合方法还可以进一步包括步骤206：在第一界面上显示关联信息对应的应用的入口图标，如图10所示。其中入口图标为应用的入口，当电子设备获取该入口的执行指令时，启动相应的应用并进入该应用的界面，实现了从某一应用的界面直接进入另一个应用的界面。 [0078]　 如图11所示的第一界面，该第一界面在显示多种信息的同时还显示联系人这一应用的入口图标，该入口图标可以直接打开联系人应用，并进入联系人应用的界面，显示所有联系人的联系方式。当然该入口图标也可以是第一界面上所显示的俏江南这一联系人的通话按钮，当获取该通话按钮的点击指令后，电子设备进入通话界面使得操作体与俏江南的服务人员通话。 [0079]　 与上述方法实施例相对应，本发明实施例还提供一种信息融合装置，应用于电子设备中，其结构示意图如图12所示，可以包括：获取单元11、生成单元12、执行单元13、查找单元14和显示单元15。其中， [0080]　 获取单元11，用于获得第一输入操作，其中第一输入操作对应第一输入动作。 [0081]　 可以理解的是：获取单元11可以是电子设备中的感应装置，其至少集成有显示和感应获取的功能。例如感应装置可以是图3所示的触摸屏，在该触摸屏上显示有应用程序的入口。 [0082]　 操作体可以在触摸屏上执行第一输入操作，触摸屏在用户执行第一输入操作后，获取与第一输入操作对应的第一输入动作。其中第一输入操作是操作体在触摸屏的显示区域上进行的操作时，触摸屏所感应到的操作体个数以及在触摸屏的显示区域上形成的一系列操作点。操作体在触摸屏的显示区域上进行的操作不同时，触摸屏获得的第一输入操作也不同。第一输入动作则是电子设备中与第一输入操作相应的动作。例如第一输入操作可以是点击应用程序操作，相应的第一输入动作则是开启应用程序。当第一输入操作是滑动操作时，其对应的第一输入动作则是滑屏操作。 [0083]　 当然，电子设备还可以是普通的设备，如图4所示包括鼠标的电脑，电脑的显示屏上显示有应用程序的入口。当用户通过鼠标在电子设备的显示屏上进行第一输入操作时，获取单元11相应的获取第一输入动作。 [0084]　 生成单元12，用于根据第一输入操作确定第一输入动作，生成与第一输入动作对应的第一指令。 [0085]　 操作体在电子设备的显示区域上进行的操作不同时，获取单元11获得的第一输入操作也不同，并且每个第一输入操作对应一个第一输入动作，每个第一输入动作对应一个第一指令，因此可以通过对第一输入操作的判断，确定第一输入动作以及第一输入动作对应的第一指令。 [0086]　 当第一输入操作包括一个操作体时，这一个操作体在执行不同的第一输入操作时，在电子设备的显示区域上形成操作点的时间间隔和距离不同，比如图5所示的第一输入操作为滑动操作时，第一个操作点I和最后一个操作点J之间的距离大于第一输入操作为单击操作时第一个操作点和最后一个操作点之间的距离。因此生成单元12可以根据时间间隔和距离确定第一输入动作和第一指令。具体如下： [0087]　 当操作体依次形成的操作点之间的时间间隔小于预设时间时，则确定第一输入动作为双击动作，生成双击指令； [0088]　 当操作体依次形成的操作点之间的时间间隔大于等于预设时间时，则进一步获取操作体所形成的第一个操作点和最后一个操作点之间的距离；当第一个操作点和最后一个操作点之间的距离大于预设距离时，则确定第一输入动作为滑动动作，生成滑动指令；当第一个操作点和最后一个操作点之间的距离小于等于预设距离时，则确定第一输入动作为单击动作，生成单击指令。 [0089]　 进一步，如果确定第一输入动作为滑动动作，生成单元12还可以根据操作点依次形成的顺序确定第一输入操作的运动轨迹，将第一输入操作的运动轨迹作为滑动动作的动作轨迹以及滑动指令的动作轨迹。如图5中，操作体在电子设备的显示区域上形成的操作点的顺序依次是I-O-J，则第一输入操作的运动轨迹是由上向下，则滑动动作以及滑动指令的动作轨迹也是由上向下，进而在对第一应用执行该滑动指令时，第一应用向下移动。 [0090]　 在本发明实施例中，预设时间是双击操作时两个操作点形成的间隔最大时间，对于不同操作体，该预设时间取值可以不同。预设距离可以是操作体的表面与电子设备的显示区域全部接触形成的区域的最大宽度。 [0091]　 执行单元13，用于针对第一输入操作对应的第一应用执行第一指令，以在第一应用的第一界面上显示第一应用记录的第一信息。 [0092]　 其中，第一应用即为操作体对电子设备进行操作时的对象。如图3所示入口图标对应的应用。由于不同入口图标在电子设备的显示区域的不同位置显示，电子设备可以根据第一输入操作中操作点的坐标位置确定第一输入操作对应的第一应用。 [0093]　 进一步，本发明实施例提供的信息融合方法主要用于将各个应用的信息融合在一个界面上显示，因此本发明实施例中电子设备执行的第一指令至少用于开启第一应用的第一界面，以在第一界面上显示第一应用记录的第一信息以及其他应用记录的其他信息，这样电子设备可以在不切换界面的前提下，在同一个界面上显示多种信息，实现信息融合。 [0094]　 例如第一指令可以是如图6所示的滑动指令，滑动指令指示显示区域向右滑动以在显示区域上显示某个第一应用的第一界面，如备忘录应用对应的界面，在该界面上显示备忘录所记载的第一信息——“明天陪女朋友去俏江南餐厅吃饭2013/6/715:00”。 [0095]　 查找单元14，用于获取第一信息中的至少一个关键词，并查找与关键词关联的关联信息，其中每个关键词关联至少一个关联信息，第一信息包括关键词。 [0096]　 其中关键词用于将第一应用记录的第一信息与其他应用记录的信息关联的词语，可以实现多个应用中的信息融合，每个关键词关联至少一个关联信息，且关键词包括在第一信息中。 [0097]　 在一些示例中，查找单元14获取第一信息中的至少一个关键词，包括：通过自然语义识别技术识别第一信息，得到第一信息包括的至少一个待匹配词语。将待匹配词语与电子设备的信息中心记录的常用关键词进行匹配，得到第一信息中的至少一个关键词，其中信息中心在电子设备的后台运行。 [0098]　 在另一些示例中，查找单元14获取第一信息中的至少一个关键词，包括：获取从第一应用中选中的关键字。通过自然语义识别技术，识别第一应用中与关键字组成的待匹配词语。将待匹配词语与电子设备的信息中心记录的常用关键词进行匹配，得到第一信息中的关键词，其中信息中心在电子设备的后台运行。 [0099]　 更进一步的，查找单元14在得到关键词后，从信息中心中查找每个关键词对应的关联信息，如关键词为明天时，从天气应用中查找明天天气；当关键词为女朋友时，从联系人中查找女朋友的电话。 [0100]　 显示单元15，用于将关联信息显示在第一界面上。在显示关联信息时，电子设备无需进行界面切换，而是直接在第一界面上显示关联信息。 [0101]　 其中电子设备显示关联信息的方式有多种，在一些示例中，显示单元15将关联信息显示在第一界面上，包括：以气泡的方式在第一界面上显示关联信息。在另一些示例中，显示单元15以列表的方式在第一界面上显示关联信息。 [0103]　 此外，本发明实施例提供的信息融合装置中显示单元15还用于：在第一界面上显示关联信息对应的应用的入口图标。其中入口图标为应用的入口，当电子设备获取该入口的执行指令时，启动相应的应用并进入该应用的界面，实现了从某一应用的界面直接进入另一个应用的界面。 [0104]　 如图11所示的第一界面，该第一界面在显示多种信息的同时还显示联系人这一应用的入口图标，该入口图标可以直接打开联系人应用，并进入联系人应用的界面，显示所有联系人的联系方式。当然该入口图标也可以是第一界面上所显示的俏江南这一联系人的通话按钮，当获取该通话按钮的点击指令后，电子设备进入通话界面使得操作体与俏江南的服务人员通话。 [0105]　 需要说明的是，本说明书中的各个实施例均采用递进的方式描述，每个实施例重点说明的都是与其他实施例的不同之处，各个实施例之间相同相似的部分互相参见即可。对于装置类实施例而言，由于其与方法实施例基本相似，所以描述的比较简单，相关之处参见方法实施例的部分说明即可。</t>
  </si>
  <si>
    <t>&lt;br/&gt;本发明提供一种信息融合方法和装置，其中一种信息融合方法，包括：获得第一输入操作，其中所述第一输入操作对应第一输入动作；根据所述第一输入操作确定所述第一输入动作，生成与所述第一输入动作对应的第一指令；针对所述第一输入操作对应的第一应用执行所述第一指令，以在第一应用的第一界面上显示所述第一应用记录的第一信息；获取所述第一信息中的至少一个关键词，并查找与所述关键词关联的关联信息，其中每个所述关键词关联至少一个所述关联信息，所述第一信息包括所述关键词；将所述关联信息显示在所述第一界面上，实现多个信息融合，进一步电子设备无需反复切换界面即可以在同一个界面上显示多个信息。</t>
  </si>
  <si>
    <t>CN110162356B |
CN106445955B |
CN104021228B |
WO2016131318 |
CN112181253A |
CN110162356A |
CN108762857A |
CN108701041A |
CN108664339A |
CN107943398A |
CN106445955A |
CN105653157A |
CN104021228A</t>
  </si>
  <si>
    <t>7.49</t>
  </si>
  <si>
    <t>用户点击 |
点击指令 |
备忘录 |
联系人 |
用户选择 |
第一界面 |
通话界面 |
用户执行 |
关键词匹配 |
关联信息 |
关键词 |
关键字</t>
  </si>
  <si>
    <t>滑动操作 |
输入操作 |
双击动作 |
显示信息 |
输入动作 |
显示单元 |
电子设备 |
信息融合</t>
  </si>
  <si>
    <t>应用图标 |
界面切换 |
位置显示 |
双击指令 |
信息显示</t>
  </si>
  <si>
    <t>显示关联 |
单击动作 |
单击指令 |
入口图标 |
切换界面 |
关键词关联 |
匹配词</t>
  </si>
  <si>
    <t>3  2014.04.23 公开 公开
2014.05.21 实质审查的生效 实质审查的生效
IPC(主分类):G06F   9/44
申请日:20140124
2017.12.08 发明专利申请公布后的驳回 发明专利申请公布后的驳回
IPC(主分类):G06F   9/44
申请公布日:20140423</t>
  </si>
  <si>
    <t>CN201310746836.1</t>
  </si>
  <si>
    <t>建立通信通道的方法、装置及电子设备</t>
  </si>
  <si>
    <t>本发明实施例提供的一种建立通信通道的方法、装置及电子设备，该方法包括：从存储有第一WiFi热点标识、与第一WiFi热点标识对应的加密方式信息和与第一WiFi热点标识对应的建立通信通道密码的第一标签中获取第一WiFi热点标识、建立通信通道密码以及加密方式信息；检测到WiFi模块被开启时，获取处于第一预设范围内的WiFi热点的WiFi热点标识；从WiFi模块搜索的WiFi热点标识中选择出第一WiFi热点标识；控制WiFi模块通过建立通信通道密码以及加密方式信息，与第一WiFi热点标识对应的第一WiFi热点建立连接。采用本发明实施例提供的方法、装置和电子设备可以解决操作繁琐的问题。</t>
  </si>
  <si>
    <t>一种建立通信通道的方法，应用于电子设备，所述电子设备包括WiFi模块，其特征在于，所述建立通信通道的方法包括： 　　从存储有第一WiFi热点标识、与所述第一WiFi热点标识对应的加密方式信息和与所述第一WiFi热点标识对应的建立通信通道密码的第一标签中获取所述第一WiFi热点标识、所述建立通信通道密码以及所述加密方式信息； 　　检测到所述WiFi模块被开启时，获取处于第一预设范围内的WiFi热点的WiFi热点标识； 　　从所述WiFi模块搜索的WiFi热点标识中选择出所述第一WiFi热点标识； 　　控制所述WiFi模块通过所述建立通信通道密码以及所述加密方式信息，与所述第一WiFi热点标识对应的第一WiFi热点建立连接。</t>
  </si>
  <si>
    <t>陈朋刚 |
赵鸿飞</t>
  </si>
  <si>
    <t>2013/12/30</t>
  </si>
  <si>
    <t>2014/04/02</t>
  </si>
  <si>
    <t>H04W 48/16|H04W 76/02</t>
  </si>
  <si>
    <t>　 随着通信技术的发展，电子设备建立通信通道的方法越来越多，例如电子设备可以通过WiFi建立通信通道。&lt;br/&gt;　 现有技术中利用WiFi建立通信通道的方法具体包括：电子设备的WiFi被开启后，自动搜索处于电子设备附近的WiFi热点，用户从电子设备搜索的WiFi热点中选择一WiFi热点，并输入正确密码，选择加密类型后，才可以建立通信通道。&lt;br/&gt;　 综上，现有技术中利用WiFi建立通信通道的方法需要人为输入密码、选择加密类型，从而导致操作繁琐。</t>
  </si>
  <si>
    <t>　 本发明涉及通信领域，更具体的说，是涉及建立通信通道的方法、装置及电子设备。</t>
  </si>
  <si>
    <t>[0044]　 为了引用和清楚起见，下文中使用的技术名词的说明、简写或缩写总结如下： [0045]　 SSID：Service Set Identifier，服务集标识； [0046]　 HAL，Hardware Abstraction Layer，硬件抽象层。 [0048]　 请参阅附图1，为本发明实施例提供的一种建立通信通道的方法的流程示意图，该方法应用于电子设备，电子设备包括WiFi模块，该建立通信通道的方法包括： [0049]　 步骤S101：从存储有第一WiFi热点标识、与第一WiFi热点标识对应的加密方式信息和与第一WiFi热点标识对应的建立通信通道密码的第一标签中获取第一WiFi热点标识、建立通信通道密码以及加密方式信息。 [0050]　 第一WiFi热点标识是对存储在第一标签中的WiFi热点标识的统称，是为了与WiFi模块搜索的各个WiFi热点标识进行区分。 [0051]　 第一WiFi热点标识属于服务集标识SSID，SSID技术可以将一个无线局域网分为几个需要不同身份验证的子网络，每一个子网络都需要独立的身份验证，只有通过身份验证的用户才可以进入相应的子网络，防止未被授权的用户进入本网络。 [0052]　 从存储有第一WiFi热点标识、与第一WiFi热点标识对应的加密方式信息和与第一WiFi热点标识对应的建立通信通道密码的第一标签中获取第一WiFi热点标识、建立通信通道密码以及加密方式信息的方式有多种，本发明实施例提供但不限于以下几种。 [0053]　 第一种，电子设备包括近场通信NFC模块的情况。 [0054]　 请参阅图2，为本发明实施例提供的一种从存储有第一WiFi热点标识、与第一WiFi热点标识对应的加密方式信息和与第一WiFi热点标识对应的建立通信通道密码的第一标签中获取第一WiFi热点标识、建立通信通道密码以及加密方式信息的一种实现方式的方法流程示意图，该方法包括： [0055]　 步骤S201：控制NFC模块搜索处于第二预设范围内的第一标签。 [0056]　 NFC模块的通信距离为10cm左右。所以第二预设范围可以为10cm。 [0057]　 在实际应用中，电子设备距离第一标签的范围在10cm内时，表明用户距离第一标签的距离小于等于10cm，如果第一标签位于用户的家里，当用户与第一标签的距离小于等于10cm时，说明用户已经在家中了，此时用户为第一标签对应的合法使用用户，所以可以通过NFC模块获得第一标签，其他用户的家与第一标签的距离往往大于10cm，所以不能获取第一标签，也保证了第一标签中的信息的保密性。 [0058]　 步骤S202：获取第一标签中存储的第一WiFi热点标识、建立通信通道密码以及加密方式信息。 [0059]　 可以将第一标签设置于路由器上，或者将第一标签设置于路由器周围。第一标签可以为电磁卡片。 [0060]　 第二种，电子设备包括扫描模块的情况。 [0061]　 请参阅图3，为本发明实施例提供的一种从存储有第一WiFi热点标识、与第一WiFi热点标识对应的加密方式信息和与第一WiFi热点标识对应的建立通信通道密码的第一标签中获取第一WiFi热点标识、建立通信通道密码以及加密方式信息的另一种实现方式的方法流程示意图，该方法包括： [0062]　 步骤S301：控制扫描模块扫描第一标签。 [0063]　 扫描模块可以为摄像头。第一标签可以二维码信息。 [0064]　 步骤S302：获取第一标签中存储的第一WiFi热点标识、建立通信通道密码以及加密方式信息。 [0065]　 步骤S102：检测到WiFi模块被开启时，获取处于第一预设范围内的WiFi热点的WiFi热点标识。 [0066]　 第一预设范围可以根据实际情况而定。第一预设范围是针对于WiFi模块而言的，为了与后续出现的针对于NFC模块的第二预设范围进行区分。 [0067]　 获取处于第一预设范围内的WiFi热点的WiFi热点标识的详细过程为现有技术这里不再进行赘述。 [0068]　 步骤S103：从WiFi模块搜索的WiFi热点标识中选择出第一WiFi热点标识。 [0069]　 步骤S104：控制WiFi模块通过建立通信通道密码以及加密方式信息，与第一WiFi热点标识对应的第一WiFi热点建立连接。 [0070]　 本发明实施例提供的一种建立通信通道的方法，该方法应用于电子设备，电子设备包括WiFi模块，电子设备从第一标签中获取第一WiFi热点标识、建立通信通道密码以及加密方式信息，当用户开启WiFi模块后，电子设备会自动搜索第一预设范围内的WiFi热点，并获得WiFi热点标识，电子设备会自动从WiFi模块搜索的WiFi热点标识中选择出第一WiFi热点标识，并控制WiFi模块，通过建立通信通道密码以及加密方式信息，与第一WiFi热点标识对应的第一WiFi热点建立连接。本发明实施例不需要用户输入密码以及选择加密类型，用户只需开启WiFi模块，电子设备会从第一标签中获得建立通信通道密码以及加密方式信息，从而使建立通信通道的过程简便，解决了操作繁琐的问题。 [0071]　 在实际应用中，有许多公共场合的WiFi是可以免费使用的，例如一些快餐店、火车站等等，但是用户在快餐店内或火车站内时，往往因为不知道免费WiFi的密码等信息，而不能上网。但是采用本发明实施例就可以解决上述问题了，在快餐店或火车站设置一些从存储有第一WiFi热点标识、与第一WiFi热点标识对应的加密方式信息和与第一WiFi热点标识对应的建立通信通道密码的第一标签，这样用户可以扫描或检测第一标签就可以上网了，也提高了用户体验。 [0073]　 请参阅图4，为本发明实施例提供的一种建立通信通道的装置的结构示意图，该装置应用于电子设备，该电子设备包括WiFi模块，该建立通信通道的装置包括：第一获取模块401、第二获取模块402、选择模块403以及建立通道模块404，其中： [0074]　 第一获取模块401，用于从存储有第一WiFi热点标识、与第一WiFi热点标识对应的加密方式信息和与第一WiFi热点标识对应的建立通信通道密码的第一标签的第一标签中获取第一WiFi热点标识、建立通信通道密码以及加密方式信息。 [0075]　 第一WiFi热点标识属于服务集标识SSID，SSID技术可以将一个无线局域网分为几个需要不同身份验证的子网络，每一个子网络都需要独立的身份验证，只有通过身份验证的用户才可以进入相应的子网络，防止未被授权的用户进入本网络。 [0076]　 第一获取模块401的具体结构可以有多种，本发明实施例提供但不限于以下几种。 [0077]　 第一种，电子设备包括近场通信NFC模块的情况。 [0078]　 请参阅图5，为本发明实施例提供的一种第一获取模块的一种实现方式的结构示意图，该第一获取模块包括：第一控制单元501以及第一获取单元502，其中： [0079]　 第一控制单元501，用于控制NFC模块搜索处于第二预设范围内的第一标签。 [0080]　 NFC模块的通信距离为10cm左右。所以第二预设范围可以为10cm。 [0081]　 在实际应用中，电子设备距离第一标签的范围在10cm内时，表明用户距离第一标签的距离小于等于10cm，如果第一标签位于用户的家里，当用户与第一标签的距离小于等于10cm时，说明用户已经在家中了，此时用户为第一标签对应的合法使用用户，所以可以通过NFC模块获得第一标签，其他用户的家与第一标签的距离往往大于10cm，所以不能获取第一标签，也保证了第一标签中的信息的保密性。 [0082]　 第一获取单元502，用于获取第一标签中存储的第一WiFi热点标识、建立通信通道密码以及加密方式信息。 [0083]　 可以将第一标签设置于路由器上，或者将第一标签设置于路由器周围。第一标签可以为电磁卡片。 [0084]　 第二种，电子设备包括扫描模块的情况。 [0085]　 请参阅图6，为本发明实施例提供的一种第一获取模块的另一种实现方式的结构示意图，该第一获取模块包括：第二控制单元601以及第二获取单元602，其中： [0086]　 第二控制单元601，用于控制扫描模块扫描第一标签。 [0087]　 扫描模块可以为摄像头。第一标签可以二维码信息。 [0088]　 第二获取单元602，用于获取第一标签中存储的第一WiFi热点标识、建立通信通道密码以及加密方式信息。 [0089]　 第二获取模块402，用于检测到WiFi模块被开启时，获取处于第一预设范围内的WiFi热点的WiFi热点标识。 [0090]　 选择模块403，用于检测到WiFi模块被开启时，从WiFi模块搜索的WiFi热点标识中选择出第一WiFi热点标识。 [0091]　 第一预设范围可以根据实际情况而定。 [0092]　 获取处于第一预设范围内的WiFi热点的WiFi热点标识的详细过程为现有技术这里不再进行赘述。 [0093]　 建立通道模块404，用于控制WiFi模块通过建立通信通道密码以及加密方式信息，与第一WiFi热点标识对应的第一WiFi热点建立连接。 [0094]　 本发明实施例提供的一种建立通信通道的装置，该方法应用于电子设备，电子设备包括WiFi模块，第一获取模块401从第一标签中获取第一WiFi热点标识、建立通信通道密码以及加密方式信息，当用户开启WiFi模块后，第二获取模块402会自动搜索第一预设范围内的WiFi热点，并获得WiFi热点标识，选择模块403会自动从WiFi模块搜索的WiFi热点标识中选择出第一WiFi热点标识，建立通道模块404控制WiFi模块，通过建立通信通道密码以及加密方式信息，与第一WiFi热点标识对应的第一WiFi热点建立连接。本发明实施例不需要用户输入密码以及选择加密类型，用户只需开启WiFi模块，电子设备会从第一标签中获得建立通信通道密码以及加密方式信息，从而使建立通信通道的过程简便，解决了操作繁琐的问题。 [0095]　 在实际应用中，有许多公共场合的WiFi是可以免费使用的，例如一些快餐店、火车站等等，但是用户在快餐店内或火车站内时，往往因为不知道免费WiFi的密码等信息，而不能上网。但是采用本发明实施例就可以解决上述问题了，在快餐店或火车站设置一些存储有建立通信通道密码、加密方式信息和第一WiFi热点标识对应关系的第一标签，这样用户可以扫描或检测第一标签就可以上网了，也提高了用户体验。 [0103]　 需要说明的是，本说明书中的各个实施例均采用递进的方式描述，每个实施例重点说明的都是与其他实施例的不同之处，各个实施例之间相同相似的部分互相参见即可。对于装置或系统类实施例而言，由于其与方法实施例基本相似，所以描述的比较简单，相关之处参见方法实施例的部分说明即可。</t>
  </si>
  <si>
    <t>采用本发明实施例提供的方法、装置和电子设备可以解决操作繁琐的问题。</t>
  </si>
  <si>
    <t>CN103298144A |
CN102404725A |
US20120303768A1</t>
  </si>
  <si>
    <t>CN111599034A |
CN107548062A |
CN104333913A</t>
  </si>
  <si>
    <t>0.62</t>
  </si>
  <si>
    <t>wifi热点 |
服务集标识 |
wifi模块 |
无线局域网 |
通信通道 |
通信距离</t>
  </si>
  <si>
    <t>nfc模块 |
nfc芯片 |
近场通信 |
身份验证 |
加密方式 |
nfc天线 |
二维码信息 |
信息发送 |
输入密码 |
二维码 |
扫描模块 |
电子设备 |
电磁卡</t>
  </si>
  <si>
    <t>开启wifi |
获取wifi |
模块搜索 |
自动搜索 |
免费wifi |
设备搜索 |
热点标识 |
控制wifi模块</t>
  </si>
  <si>
    <t>hard plastic |
获取模块 |
信息包 |
对应关系 |
控制单元</t>
  </si>
  <si>
    <t>3  2014.04.02 公开 公开
2014.04.30 实质审查的生效 实质审查的生效
IPC(主分类):H04W  48/16
申请日:20131230
2018.03.20 发明专利申请公布后的驳回 发明专利申请公布后的驳回
IPC(主分类):H04W  48/16
申请公布日:20140402</t>
  </si>
  <si>
    <t>CN201310745662.7</t>
  </si>
  <si>
    <t>一种操作系统解锁方法及装置</t>
  </si>
  <si>
    <t>本发明公开一种操作系统解锁方法及装置。所述方法包括：获取用户输入的第一输入密码；判断所述第一输入密码是否与预先设置的第一解锁密码相匹配，得到第一判断结果；当所述第一判断结果表示所述第一输入密码与预先设置的第一解锁密码不匹配时，判断所述第一输入密码是否与预先设置的第二解锁密码相匹配，得到第二判断结果；当所述第二判断结果为是时，确定所述第二解锁密码对应的操作权限；显示所述操作权限对应的操作系统界面。采用本发明的方法或系统，可以实现在一个操作系统中设置多个解锁密码，为使用不同密码的用户分配不同的使用权限，从而使得不同的用户可以使用不同的密码解锁操作系统，又可以保护用户的隐私。</t>
  </si>
  <si>
    <t>一种操作系统解锁方法，其特征在于，所述方法包括： 　　获取用户输入的第一输入密码； 　　判断所述第一输入密码是否与预先设置的第一解锁密码相匹配，得到第一判断结果； 　　当所述第一判断结果表示所述第一输入密码与预先设置的第一解锁密码不匹配时，判断所述第一输入密码是否与预先设置的第二解锁密码相匹配，得到第二判断结果； 　　当所述第二判断结果为是时，确定所述第二解锁密码对应的操作权限； 　　显示所述操作权限对应的操作系统界面。</t>
  </si>
  <si>
    <t>贾雪涛 |
赵鸿飞</t>
  </si>
  <si>
    <t>G06F21/46|G06F2221/2133|G06F2221/2141</t>
  </si>
  <si>
    <t>　 时下的电子设备，通常都具有操作系统。为了保护用户的隐私，操作系统可以允许用户进行加密设置。&lt;br/&gt;　 例如，用户可以在安装有安卓操作系统的手机上设置开机密码。设置成功以后，当手机的显示屏被点亮以后，需要用户输入预先设置的开机密码。如果系统识别出的用户输入的密码与预先设置的密码相同，就可以允许当前用户使用相应的操作系统。&lt;br/&gt;　 现有技术中，手机的操作系统通常只能设置一个密码。如果其他用户需要使用用户甲的手机，并且用户甲同意时，用户甲只有两种方法：第一种是用户甲亲自输入密码解锁操作系统后交给其他用户使用；第二种是用户甲将密码告知其他用户，由其他用户使用该密码解锁操作系统后使用该手机。&lt;br/&gt;　 但是，无论哪一种方法，都具有十分明显的缺点。具体的，第一种方法要求每次其他用户使用手机时，用户甲都必须亲自输入密码，操作繁琐，占用用户甲的时间。第二种方法中，密码一旦告知其他用户，其他用户就具有对可以浏览手机中的全部内容，容易泄露用户甲的隐私。</t>
  </si>
  <si>
    <t>　 本发明涉及数据处理领域，特别是涉及一种操作系统解锁方法及装置。</t>
  </si>
  <si>
    <t>[0071]　 为使本发明的上述目的、特征和优点能够更加明显易懂，下面结合附图和具体实施方式对本发明作进一步详细的说明。 [0072]　 图1为本发明的操作系统解锁方法实施例1的流程图。如图1所示，该方法可以包括： [0073]　 步骤101：获取用户输入的第一输入密码； [0074]　 本实施例的方法可以应用于电子设备。所述电子设备可以是手机、或者平板电脑等设备。 [0075]　 电子设备在刚开机时，或者由待机状态被切换至激活状态时，可以提示用户输入解锁密码。如果用户输入的密码与预先设置的密码相同，则可以进入操作系统进行后续操作。 [0076]　 用户看到提示后第一次输入的密码，可以称为第一输入密码。所述第一输入密码可以由实体或者虚拟键盘上的任意按键所对应的字符构成。所述字符包括但不限于：英文字母，数字。 [0077]　 对于支持触控操作的电子设备，密码也可以是通过触控操作输入的触控轨迹。例如，在触摸板上输入的圆形轨迹，也可以作为第一输入密码。 [0078]　 步骤102：判断所述第一输入密码是否与预先设置的第一解锁密码相匹配，得到第一判断结果； [0079]　 电子设备的使用者可以预先设置一个解锁密码。该解锁密码可以称为第一解锁密码。 [0080]　 当密码为字符类型的密码时，可以将第一输入密码中的每一个字符分别与第一解锁密码中的对应位置的字符进行比较。如果两者相同，则可以继续进行下一个字符的比较。如果有两个字符不同，则可以停止比对。 [0081]　 当密码为触控轨迹类型的密码时，则可以将第一输入密码对应的触控轨迹与第一解锁密码对应的图案进行比较。如果两者相同或相似，则可以判定两者相匹配。否则，可以判定两者不匹配。 [0082]　 步骤103：当所述第一判断结果表示所述第一输入密码与预先设置的第一解锁密码不匹配时，判断所述第一输入密码是否与预先设置的第二解锁密码相匹配，得到第二判断结果； [0083]　 本实施例中，预先设置有第二解锁密码。所述第二解锁密码与所述第一解锁密码是不同的。 [0084]　 当用户输入的第一输入密码与第一解锁密码不匹配时，可以继续判断所述第一输入密码是否与预先设置的第二解锁密码相匹配。 [0085]　 所述第二解锁密码也可以是字符类型的密码或者触控轨迹类型的密码。 [0086]　 当密码为字符类型的密码时，可以将第一输入密码中的每一个字符分别与第二解锁密码中的对应位置的字符进行比较。如果两者相同，则可以继续进行下一个字符的比较。如果有两个字符不同，则可以停止比对。 [0087]　 当密码为触控轨迹类型的密码时，则可以将第一输入密码对应的触控轨迹与第二解锁密码对应的图案进行比较。如果两者相同或相似，则可以判定两者相匹配。否则，可以判定两者不匹配。 [0088]　 步骤104：当所述第二判断结果为是时，确定所述第二解锁密码对应的操作权限； [0089]　 所述第二解锁密码可以与所述第一解锁密码分别对应不同的操作权限。所述操作权限包括但不限于：对于某些应用程序的使用权限，或者，对于某些信息的访问权限。 [0090]　 步骤105：显示所述操作权限对应的操作系统界面。 [0091]　 不同的操作权限可以对应不同的操作系统界面。例如，当所述操作权限为对某些应用程序的使用权限时，就可以在操作系统界面上显示用户可以使用的应用程序的图标，屏蔽用户没有权限使用的应用程序的图标。 [0092]　 综上所述，本实施例中，通过判断所述第一输入密码是否与预先设置的第一解锁密码相匹配，当所述第一输入密码与预先设置的第一解锁密码不匹配时，判断所述第一输入密码是否与预先设置的第二解锁密码相匹配，如果匹配，确定所述第二解锁密码对应的操作权限，显示所述操作权限对应的操作系统界面；可以实现在一个操作系统中设置多个解锁密码，为使用不同密码的用户分配不同的使用权限，从而使得不同的用户可以使用不同的密码解锁操作系统，又可以保护用户的隐私。 [0093]　 图2为本发明的操作系统解锁方法实施例2的流程图。如图2所示，该方法可以包括： [0094]　 步骤201：获取用户输入的第一输入密码； [0095]　 步骤202：判断所述第一输入密码是否与预先设置的第一解锁密码相匹配，得到第一判断结果； [0096]　 步骤203：当所述第一判断结果表示所述第一输入密码与预先设置的第一解锁密码不匹配时，判断所述第一输入密码是否与预先设置的第二解锁密码相匹配，得到第二判断结果； [0097]　 步骤204：当所述第二判断结果为是时，确定所述第二解锁密码对应的浏览权限； [0098]　 所述浏览权限可以是用户对于特定应用程序的信息的浏览权限。 [0099]　 步骤205：确定所述浏览权限对应的应用程序图标； [0100]　 当所述用户具有对于某个应用程序的浏览权限时，就可以浏览该应用程序。具体的，浏览该应用程序至少包括：所述用户在操作系统界面上可以查看到所述浏览权限对应的应用程序图标。 [0101]　 步骤206：显示具有所述应用程序图标的所述操作系统界面。 [0102]　 对于用户具有浏览权限的应用程序，可以在操作系统界面显示所述应用程序的图标；对于用户不具有浏览权限的应用程序，可以在操作系统界面屏蔽所述应用程序的图标。屏蔽以后，用户在操作系统界面就无法查看到所述应用程序的图标，进而也无法对所述应用程序进行修改或使用。 [0103]　 本实施例中，通过对于应用程序的浏览权限进行确定，可以控制用户对于特定应用程序地浏览，进一步的，还可以防止用户对相应的应用程序进行修改或使用，可以通过对于浏览权限的设置，简单地实现对于应用程序的修改和使用权限地控制。 [0104]　 需要说明的是，本发明实施例中，确定所述浏览权限对应的应用程序图标，具体可以包括： [0105]　 查找所述浏览权限对应的隐私列表，所述隐私列表中存储有被设置为隐私应用程序的程序标识； [0106]　 根据所述程序标识，判断所述应用程序图标对应的应用程序是否为所述隐私应用程序，得到第三判断结果； [0107]　 相应的，所述显示具有所述应用程序图标的所述操作系统界面，具体可以包括： [0108]　 当所述第三判断结果表示所述应用程序不是所述隐私应用程序时，在所述操作系统界面上显示所述应用程序图标。 [0109]　 实际应用中，对于操作系统为安卓操作系统的手机而言，可以调用PackageManager（一种安卓操作系统的函数）的接口： [0110]　 packageManager.queryIntentActivities()。 [0111]　 该接口可以搜集并返回手机已经安装的所有应用，得到应用列表（名称为allApps）。应用列表中的应用程序的图标在通常情况下都会显示到桌面（操作系统界面）上。 [0112]　 在本发明实施例中，在确定所述浏览权限对应的应用程序图标时，可以将应用列表与隐私列表进行对比，将隐私列表中存在的应用从allApps列表中移除，然后将allApps列表中剩余的应用显示到桌面。 [0113]　 图3为本发明的操作系统解锁方法实施例3的流程图。如图3所示，该方法可以包括： [0114]　 步骤301：获取用户输入的第二输入密码； [0115]　 本实施例中，所述第二输入密码是与第一输入密码不同的密码。输入所述第二输入密码的时间，可以是在输入第一输入密码之前。 [0116]　 输入第二输入密码的用户与输入第一输入密码的用户可以是不同的用户。 [0117]　 步骤302：判断所述第二输入密码是否与预先设置的第一解锁密码相匹配，得到第四判断结果； [0118]　 第一解锁密码可以是具有隐私列表设置权限的密码。 [0119]　 步骤303：当所述第四判断结果表示所述第一输入密码与预先设置的第一解锁密码相匹配时，获取用户输入的隐私列表设置信息； [0120]　 当所述第四判断结果表示所述第一输入密码与预先设置的第一解锁密码相匹配时，可以允许用户对隐私列表进行设置。 [0121]　 例如，用户可以进入隐私列表设置界面，在该界面上可以显示操作系统中安装的全部软件的对应图标，每个图标旁边可以有一个对应的勾选框。用户点击勾选框可以选中对应的应用程序，将该应用程序设置为隐私程序。 [0122]　 步骤304：识别所述隐私列表设置信息中包含的程序标识； [0123]　 用户在勾选完毕需要设置为隐私程序的勾选框后，可以点击保存按钮。点击保存按钮后，系统可以生成包含被勾选的程序的程序标识的隐私列表设置信息。 [0124]　 后台程序可以从所述隐私列表设置信息中识别出包含的程序标识。 [0125]　 步骤305：将所述程序标识添加至隐私列表中。 [0126]　 步骤306：获取用户输入的第一输入密码； [0127]　 步骤307：判断所述第一输入密码是否与预先设置的第一解锁密码相匹配，得到第一判断结果； [0128]　 步骤308：当所述第一判断结果表示所述第一输入密码与预先设置的第一解锁密码不匹配时，判断所述第一输入密码是否与预先设置的第二解锁密码相匹配，得到第二判断结果； [0129]　 步骤309：当所述第二判断结果为是时，确定所述第二解锁密码对应的操作权限； [0130]　 步骤310：显示所述操作权限对应的操作系统界面。 [0131]　 本实施例中，通过当用户输入的密码与预先设置的第一解锁密码相匹配时，获取用户输入的隐私列表设置信息；识别所述隐私列表设置信息中包含的程序标识；将所述程序标识添加至隐私列表中；可以赋予第一解锁密码对应的用户对隐私列表的设置权限，持有第一解锁密码的用户可以根据自己的需要将相应的应用程序设置为隐私程序，以使得持有其他解锁密码的用户无法查看相应的隐私程序，保护持有第一解锁密码的用户的隐私。 [0132]　 图4为本发明的操作系统解锁方法实施例4的流程图。如图4所示，该方法可以包括： [0133]　 步骤401：获取用户设置的所述第一解锁密码； [0134]　 本实施例中，可以支持用户对第一解锁密码进行设置。需要说明的是，并不是每次启动操作系统时，都可以允许用户对第一解锁密码进行设置。只有当用户具有对第一解锁密码的设置权限时，才可以对第一解锁密码进行设置。 [0135]　 具体的，可以通过以下方式，判断当前用户是否具有对第一解锁密码的设置权限： [0136]　 当操作系统中未保存有预先设置的第一解锁密码时，可以允许当前用户设置第一解锁密码。 [0137]　 当操作系统中保存有预先设置的第一解锁密码时，可以提示用户输入预先设置的第一解锁密码，如果用户输入正确，则可以允许当前用户设置新的第一解锁密码。 [0138]　 步骤402：提示用户是否设置所述第二解锁密码； [0139]　 当用户对第一解锁密码设置完毕后，可以提示用户对第二解锁密码进行设置。 [0140]　 步骤403：接收用户输入的字符； [0141]　 当用户在第二解锁密码的设置窗口，输入字符时，接收用户输入的字符。 [0142]　 步骤404：将所述字符确定为所述第二解锁密码。 [0143]　 可以将用户输入的字符作为第二解锁密码保存在密码表中。 [0144]　 步骤405：获取用户输入的第一输入密码； [0145]　 步骤406：判断所述第一输入密码是否与预先设置的第一解锁密码相匹配，得到第一判断结果； [0146]　 步骤407：当所述第一判断结果表示所述第一输入密码与预先设置的第一解锁密码不匹配时，判断所述第一输入密码是否与预先设置的第二解锁密码相匹配，得到第二判断结果； [0147]　 步骤408：当所述第二判断结果为是时，确定所述第二解锁密码对应的操作权限； [0148]　 步骤409：显示所述操作权限对应的操作系统界面。 [0149]　 本实施例中，通过获取用户设置的所述第一解锁密码；提示用户是否设置所述第二解锁密码；接收用户输入的字符；将所述字符确定为所述第二解锁密码；可以允许持有第一解锁密码的用户对第二解锁密码进行设置。 [0150]　 本发明还公开了一种操作系统解锁装置。所述装置可以是手机或者平板电脑。 [0151]　 图5为本发明的操作系统解锁装置实施例的结构图。如图5所示，该系统可以包括： [0152]　 第一输入密码获取单元501，用于获取用户输入的第一输入密码； [0153]　 第一判断单元502，用于判断所述第一输入密码是否与预先设置的第一解锁密码相匹配，得到第一判断结果； [0154]　 第二判断单元503，用于当所述第一判断结果表示所述第一输入密码与预先设置的第一解锁密码不匹配时，判断所述第一输入密码是否与预先设置的第二解锁密码相匹配，得到第二判断结果； [0155]　 操作权限确定单元504，用于当所述第二判断结果为是时，确定所述第二解锁密码对应的操作权限； [0156]　 显示单元505，用于显示所述操作权限对应的操作系统界面。 [0157]　 综上所述，本实施例中，通过判断所述第一输入密码是否与预先设置的第一解锁密码相匹配，当所述第一输入密码与预先设置的第一解锁密码不匹配时，判断所述第一输入密码是否与预先设置的第二解锁密码相匹配，如果匹配，确定所述第二解锁密码对应的操作权限，显示所述操作权限对应的操作系统界面；可以实现在一个操作系统中设置多个解锁密码，为使用不同密码的用户分配不同的使用权限，从而使得不同的用户可以使用不同的密码解锁操作系统，又可以保护用户的隐私。 [0158]　 实际应用中，所述操作权限确定单元504，具体可以包括： [0159]　 浏览权限确定子单元，用于确定所述第二解锁密码对应的浏览权限； [0160]　 相应的，所述显示单元505，具体可以包括： [0161]　 应用程序图标确定子单元，用于确定所述浏览权限对应的应用程序图标； [0162]　 操作系统界面显示子单元，用于显示具有所述应用程序图标的所述操作系统界面。 [0163]　 实际应用中，所述应用程序图标确定子单元，具体可以包括： [0164]　 查找子单元，用于查找所述浏览权限对应的隐私列表，所述隐私列表中存储有被设置为隐私应用程序的程序标识； [0165]　 第三判断单元，用于根据所述程序标识，判断所述应用程序图标对应的应用程序是否为所述隐私应用程序，得到第三判断结果； [0166]　 相应的，所述操作系统界面显示子单元，具体可以包括： [0167]　 应用程序图标显示子单元，用于当所述第三判断结果表示所述应用程序不是所述隐私应用程序时，在所述操作系统界面上显示所述应用程序图标。 [0168]　 实际应用中，该系统还可以包括： [0169]　 第二输入密码获取单元，用于在获取用户输入的第一输入密码之前，获取用户输入的第二输入密码； [0170]　 第四判断单元，用于判断所述第二输入密码是否与预先设置的第一解锁密码相匹配，得到第四判断结果； [0171]　 设置信息获取单元，用于当所述第四判断结果表示所述第一输入密码与预先设置的第一解锁密码相匹配时，获取用户输入的隐私列表设置信息； [0172]　 程序标识识别单元，用于识别所述隐私列表设置信息中包含的程序标识； [0173]　 程序标识添加单元，用于将所述程序标识添加至隐私列表中。 [0174]　 实际应用中，该系统还可以包括： [0175]　 第一解锁密码设置单元，用于在获取用户输入的第一输入密码之前，获取用户设置的所述第一解锁密码； [0176]　 提示单元，用于提示用户是否设置所述第二解锁密码； [0177]　 字符接收单元，用于接收用户输入的字符； [0178]　 第二解锁密码确定单元，用于将所述字符确定为所述第二解锁密码。 [0181]　 本说明书中各个实施例采用递进的方式描述，每个实施例重点说明的都是与其他实施例的不同之处，各个实施例之间相同相似部分互相参见即可。对于实施例公开的装置而言，由于其与实施例公开的方法相对应，所以描述的比较简单，相关之处参见方法部分说明即可。</t>
  </si>
  <si>
    <t>采用本发明的方法或系统，可以实现在一个操作系统中设置多个解锁密码，为使用不同密码的用户分配不同的使用权限，从而使得不同的用户可以使用不同的密码解锁操作系统，又可以保护用户的隐私。</t>
  </si>
  <si>
    <t>CN103139353A |
CN102457619A |
CN101610309A</t>
  </si>
  <si>
    <t>CN106899543B |
CN106127077B |
CN105808993B |
CN104156644B |
CN104052873B |
WO2021088272A1 |
WO2016034090 |
WO2015188442 |
CN110826029A |
CN107133507A |
CN106899543A |
CN106127077A |
CN105808993A |
CN105808992A |
CN105787309A |
CN105678128A |
CN105678180A |
CN105279423A |
CN104200144A |
CN104156644A |
CN104052873A |
US10515203B2</t>
  </si>
  <si>
    <t>13.21</t>
  </si>
  <si>
    <t>提示用户 |
用户设置 |
当前用户 |
设置信息 |
提示单元 |
判断结果 |
判断单元</t>
  </si>
  <si>
    <t>设置界面 |
应用列表 |
接收用户输入 |
用户点击 |
应用程序图标 |
程序图 |
触控操作 |
虚拟键盘 |
显示用户 |
系统界面 |
显示单元 |
操作系统界面</t>
  </si>
  <si>
    <t>解锁密码 |
解锁方法 |
操作权限 |
用户需要 |
使用权限 |
输入密码 |
返回手机 |
程序标识 |
操作系统 |
浏览权限</t>
  </si>
  <si>
    <t>子单元 |
确定单元 |
相匹配</t>
  </si>
  <si>
    <t>3  2014.04.02 公开 公开
2014.04.30 实质审查的生效 实质审查的生效
IPC(主分类):G06F  21/46
申请日:20131230
2017.09.26 发明专利申请公布后的驳回 发明专利申请公布后的驳回
IPC(主分类):G06F  21/46
申请公布日:20140402</t>
  </si>
  <si>
    <t>CN201310744948.3</t>
  </si>
  <si>
    <t>一种多应用前台运行实现方法、装置及电子设备</t>
  </si>
  <si>
    <t>本发明实施例提供一种多应用前台运行实现方法、装置及电子设备，其中方法：确定被启动的至少一个应用程序的活动，为各活动分配一个视窗，一个视窗对应所述电子设备显示区域的一块区域；将被启动的活动加入预设的待激活活动列表中；对所述待激活活动列表中的活动进行激活；将激活的活动对应的视窗显示在所述显示区域。本发明实施例在电子设备的前台实现了多应用的运行，满足了用户同时使用多个应用的需求。</t>
  </si>
  <si>
    <t>一种多应用前台运行实现方法，其特征在于，应用于装载有智能操作系统的电子设备，所述方法包括： 　　确定被启动的至少一个应用程序的活动，为各活动分配一个视窗，一个视窗对应所述电子设备显示区域的一块区域； 　　将被启动的活动加入预设的待激活活动列表中； 　　对所述待激活活动列表中的活动进行激活； 　　将激活的活动对应的视窗显示在所述显示区域。</t>
  </si>
  <si>
    <t>一种多应用前台运行实现方法，其特征在于，应用于装载有智能操作系统的电子设备，所述方法包括： 　　确定被启动的至少一个应用程序的活动，为各活动分配一个视窗，一个视窗对应所述电子设备显示区域的一块区域； 　　将被启动的活动加入预设的待激活活动列表中； 　　对所述待激活活动列表中的活动进行激活； 　　将激活的活动对应的视窗显示在所述显示区域； 　　检测用户针对所选择的视窗的操作信息； 　　根据所述操作信息对所选择的视窗的显示状态进行调整； 　　其中，所述根据所述操作信息对所选择的视窗的显示状态进行调整包括： 　　根据所述操作信息计算所选择的视窗的新位置信息，将所选择的视窗的位置参数设置为所述新位置信息，根据所设置的位置参数，将所选择的视窗的位置调整为与所述新位置信息相应； 　　或，根据所述操作信息计算所选择的视窗的新尺寸信息，将所选择的视窗的尺寸参数设置为所述新尺寸信息，根据所设置的尺寸参数，将所选择的视窗的尺寸调整为与所述新尺寸信息相应； 　　或，根据所述操作信息计算所选择的视窗的新显示先后顺序信息，将所选择的视窗的显示先后顺序参数设置为所述新显示先后顺序信息，根据所设置的显示先后顺序参数，将所选择的视窗的显示先后顺序调整为与所述新显示先后顺序信息相应。</t>
  </si>
  <si>
    <t>张大伟 |
王振淦</t>
  </si>
  <si>
    <t>张大伟</t>
  </si>
  <si>
    <t>　 目前市场上存在大量装载有智能操作系统的电子设备，如装载有Android系统、IOS系统的智能手机、平板电脑等。随着装载有智能操作系统的电子设备的屏幕尺寸的不断增大，设备用户同时使用多个应用的需求也在不断增加，例如在使用阅读器程序阅读外文书籍时需要字典程序进行翻译，在观看电影时需要通过社交程序与朋友进行实时交流等。&lt;br/&gt;　 本发明的发明人在实现本发明的过程中发现：目前装载有智能操作系统的电子设备只能够在前台实现一个应用的运行，即电子设备的显示区域只能显示一个处于运行状态的应用，无法在前台实现多应用的运行，并无法满足用户同时使用多个应用的需求；因此如何实现多应用同时在前台运行成为本领域技术人员急需解决的问题。</t>
  </si>
  <si>
    <t>　 本发明涉及智能操作系统技术领域，更具体地说，涉及一种多应用前台运行实现方法、装置及电子设备。</t>
  </si>
  <si>
    <t>[0068]　 图1为本发明实施例提供的一种多应用前台运行实现方法的流程图，该方法应用于装载有智能操作系统的电子设备，如装载有Android系统、IOS系统的智能手机、平板电脑等，参照图1，该方法可以包括： [0069]　 步骤S100、确定被启动的至少一个应用程序的活动，为各活动分配一个视窗，一个视窗对应所述电子设备显示区域的一块区域； [0070]　 其中，活动是应用程序的一个基本组件，它拥有一个窗口，并且具有生命周期；例如短信编辑界面，联系人列表界面都是活动。当一个活动被激活时，它的窗口可以被用户看到并可接收输入事件，同时认为这个活动所属的应用程序处于运行状态；例如短信编辑界面被激活后，将会有一个窗口显示短信编辑界面，使得用户看到短信编辑界面，并通过短信编辑界面进行短信的输入。 [0071]　 视窗可以是电子设备显示区域的一块区域；可选的，在本发明实施例中，视窗的尺寸与位置可以进行调整，即视窗可以是电子设备显示区域上可以调整尺寸与位置的一块区域。 [0072]　 可选的，一个应用程序可以设置对应一个视窗，属于一个应用程序的活动都将被显示在对应的视窗中；显然，一个应用程序的不同活动也可对应不同的视窗，本发明实施例对此不作限制，只需要满足为所启动的各活动分配一个视窗即可。 [0073]　 可选的，活动可由用户操作触发启动。 [0074]　 步骤S110、将被启动的活动加入预设的待激活活动列表中； [0075]　 本发明实施例设置有待激活活动列表，加入到该列表中的活动属于待激活的活动；在本发明实施例中，可认为被启动的活动即是待激活的活动。 [0076]　 步骤S120、对所述待激活活动列表中的活动进行激活； [0077]　 步骤S130、将激活的活动对应的视窗显示在所述显示区域。 [0078]　 本发明实施例通过一个视窗对应一个激活的活动，在电子设备的显示区域将激活的活动对应的视窗进行显示，因此当同时存在多个激活的活动时，电子设备的显示区域将显示有数量与激活的活动个数对应的视窗，实现了视窗所对应的活动在前台的运行。 [0079]　 在本发明实施例中，视窗表示了电子设备显示区域上一个可以调整尺寸与位置的一块区域，应用程序将被显示在其所对应的视窗所定义的这块区域中。视窗可以认为是应用程序运行的边界，属于一个视窗中的应用程序的运行状态不会影响另一个视窗中的应用程序的运行状态。 [0080]　 本发明实施例提供的多应用前台运行实现方法，为被启动的各活动分配一个视窗，一个视窗对应显示区域的一块区域，将被启动的活动加入预设的待激活活动列表中，对列表中的活动进行激活，从而将激活的活动对应的视窗显示在所述显示区域，实现了在电子设备的显示区域同时显示数量与激活的活动个数对应的视窗，使得多个视窗所对应的多活动都能够在前台运行，在电子设备的前台实现了多应用的运行，满足了用户同时使用多个应用的需求。 [0081]　 在现有技术中，显示区域的窗口布局对应有四个参数pf（容器区域），df（显示区域），cf（内容区域）与vf（可视区域），分别描述了屏幕上的四个矩形。pf矩形对应窗口的对齐方式、位置与尺寸；df矩形对应窗口的位置与尺寸；cf与vf则表示了可用于绘制窗口内容的区域。本发明实施例在将激活的活动对应的视窗显示在所述显示区域的具体实现上，也可采用上述四个参数pf，df，cf与vf进行，对应的，图2示出了一种可选的将激活的活动对应的视窗显示在所述显示区域的实现方法，参照图2，该方法可以包括： [0082]　 步骤S200、对于各个需要显示的视窗，计算视窗对应的活动的窗口的初始pf参数，初始df参数，初始cf参数与初始vf参数； [0083]　 步骤S210、将初始pf参数与初始df参数进行修正，使修正后的pf参数与df参数对应视窗显示区域；及将初始cf参数与初始vf参数进行修正，使修正后的cf参数与vf参数为，初始cf参数和初始vf参数与所述视窗显示区域的交集； [0084]　 步骤S220、根据修正后的pf参数，df参数，cf参数和vf参数在所述显示区域显示各个需要显示的视窗。 [0085]　 图3为本发明实施例提供的一种多应用前台运行实现方法的另一流程图，结合图1和图3所示，在图1所示方法的基础上，图3所示方法还包括： [0086]　 步骤S140、检测用户针对所选择的视窗的操作信息； [0087]　 步骤S150、根据所述操作信息对所选择的视窗的显示状态进行调整。 [0088]　 在将激活的活动对应的视窗显示在所述显示区域之后，用户可从所显示的视窗中选择视窗进行操作（如对视窗进行拖动，拉动视窗的边界等），电子设备在检测到用户的操作信息后，从而可根据所述操作信息对所选择的视窗的显示状态进行调整。视窗的显示状态可以是视窗的位置，尺寸，视窗在显示区域中显示的先后顺序等；视窗在显示区域中显示的先后顺序是指，当显示区域显示有多个视窗，且多个视窗以层叠方式进行显示时，层叠的视窗之间具有显示的先后顺序。 [0089]　 对于视窗位置的调整，本发明实施例的实现方式可以是：根据所述操作信息计算所选择的视窗的新位置信息，将所选择的视窗的位置参数设置为所述新位置信息，根据所设置的位置参数，将所选择的视窗的位置调整为与所述新位置信息相应； [0090]　 对于视窗尺寸的调整，本发明实施例的实现方式可以是：根据所述操作信息计算所选择的视窗的新尺寸信息，将所选择的视窗的尺寸参数设置为所述新尺寸信息，根据所设置的尺寸参数，将所选择的视窗的尺寸调整为与所述新尺寸信息相应； [0091]　 对于视窗显示的先后顺序的调整，本发明实施例的实现方式可以是：根据所述操作信息计算所选择的视窗的新显示先后顺序信息，将所选择的视窗的显示先后顺序参数设置为所述新显示先后顺序信息，根据所设置的显示先后顺序参数，将所选择的视窗的显示先后顺序调整为与所述新显示先后顺序信息相应。 [0092]　 可选的，当激活的活动的个数为多个，即所显示的视窗为多个时，本发明实施例可采用分屏方式，将激活的多个活动对应的各个视窗显示在所述显示区域，各视窗之间采用分隔条进行分隔。可选的，在分屏模式下，两个应用可以通过两个视窗并排显示，并由一个分隔条进行分隔，用户通过拖动分隔条可调整两个视窗的尺寸。本发明实施例通过分隔条的调整可对视窗的显示状态进行调整，具体实现方式可如图4所示，图4为本发明实施例提供的通过调整分隔条对视窗的显示状态进行调整的方法流程图，参照图4，该方法可以包括： [0093]　 步骤S200、检测用户拖动所述分隔条对应的拖动信息； [0094]　 步骤S210、根据所述拖动信息确定所述分隔条的拖动位置； [0095]　 步骤S220、根据所述拖动位置确定所述分隔条被拖动后，被所述分隔条分隔的两个视窗的显示区域； [0096]　 步骤S230、根据所确定的显示区域调整被所述分隔条分隔的两个视窗。 [0097]　 当用户拖动分隔条时，可通过用户的拖动轨迹确定分隔条的拖动位置（分隔条将在该拖动位置上进行显示），根据分隔条的拖动位置可确定出两个视窗的显示区域，从而可根据所确定的显示区域对被分隔条分隔的两个视窗的显示进行调整，将两个视窗显示在所确定出的显示区域上。 [0098]　 其中，当电子设备竖向显示时，被分隔条分隔的一个视窗的区域位于分隔条的上方，另一个视窗位于分隔条的下方；当电子设备横向显示时，被分隔条分隔的一个视窗的区域位于分隔条的左侧，另一个视窗位于分隔条的右侧。 [0099]　 可选的，当激活的活动的个数为多个，即所显示的视窗为多个时，本发明实施例可采用层叠方式，将激活的多个活动对应的各个视窗显示在所述显示区域。层叠模式下，电子设备可以同时运行任意数量的应用，每个应用可以显示在屏幕上的任意位置。用户可以通过点击一个应用的标题栏使其显示在其他应用的前面，用户也可以通过拖动视窗的标题栏调整应用的位置，也可以通过拖拽视窗的边界调整应用的显示尺寸。图5为本发明实施例提供的在层叠模式对视窗的位置进行调整的方法流程图，参照图5，该方法可以包括： [0100]　 步骤S300、检测用户对所选择的视窗的标题栏的操作信息 [0101]　 操作信息可以用户是拖动视窗的标题栏对应的拖动信息； [0102]　 步骤S310、根据所述操作信息计算所选择的视窗的新位置信息，根据所述新位置信息对所选择的视窗的位置进行调整。 [0103]　 用户拖动视窗的标题栏，可使视窗按照源显示大小在新的位置上进行显示。 [0104]　 图6为本发明实施例提供的在层叠模式对视窗的尺寸进行调整的方法流程图，参照图6，该方法可以包括： [0105]　 步骤S400、检测用户对所选择的视窗的边界的操作信息； [0106]　 操作信息可以是用户拖拽视窗的边界对应的拖拽信息； [0107]　 步骤S410、根据所述操作信息计算所选择的视窗的新尺寸信息，根据所述新尺寸信息对所选择的视窗的尺寸进行调整。 [0108]　 用户拖拽视窗的边界后，视窗将按照用户的拖拽轨迹进行放大或缩小，从而对视窗的尺寸进行调整。 [0109]　 图7为本发明实施例提供的在层叠模式对视窗的显示先后顺序进行调整的方法流程图，参照图7，该方法可以包括： [0110]　 步骤S500、检测用户对所选择的视窗的标题栏或边界的操作信息； [0111]　 操作信息可以是用户点选视窗的标题栏或边界所对应的信息； [0112]　 步骤S510、根据所述操作信息计算所选择的视窗的新显示先后顺序信息，根据所述新显示先后顺序信息对所选择的视窗的显示先后顺序进行调整。 [0113]　 被用户点选的视窗将具有第一的显示先后顺序。 [0114]　 本发明实施例提供的多应用前台运行实现方法能够在电子设备的前台实现多应用的运行，多应用的多个视窗可以分屏方式、层叠方式进行显示，并可对所显示的视窗的显示状态进行调整。 [0115]　 下面对本发明实施例提供的多应用前台运行实现装置进行描述，下文描述的多应用前台运行实现装置与上文描述的多应用前台运行实现方法相对应，两者可相互参照。 [0116]　 图8为本发明实施例提供的多应用前台运行实现装置的结构框图，该装置应用于装载有智能操作系统的电子设备，参照图8，该装置可以包括： [0117]　 被启动活动确定模块100，用于确定被启动的至少一个应用程序的活动； [0118]　 视窗分配模块200，用于为各活动分配一个视窗，一个视窗对应所述电子设备显示区域的一块区域； [0119]　 加入模块300，用于将被启动的活动加入预设的待激活活动列表中； [0120]　 激活模块400，用于对所述待激活活动列表中的活动进行激活； [0121]　 显示模块500，用于将激活的活动对应的视窗显示在所述显示区域。 [0122]　 图9为本发明实施例提供的显示模块500的结构框图，参照图9，显示模块500可以包括： [0123]　 第一计算单元510，用于对于各个需要显示的视窗，计算视窗对应的活动的窗口的初始pf参数，初始df参数，初始cf参数与初始vf参数； [0124]　 修正单元511，用于将初始pf参数与初始df参数进行修正，使修正后的pf参数与df参数对应视窗显示区域；及将初始cf参数与初始vf参数进行修正，使修正后的cf参数与vf参数为，初始cf参数和初始vf参数与所述视窗显示区域的交集； [0125]　 视窗显示单元512，用于根据修正后的pf参数，df参数，cf参数和vf参数在所述显示区域显示各个需要显示的视窗。 [0126]　 图10为本发明实施例提供的多应用前台运行实现装置的另一结构框图，结合图8和图10所示，在图8所示基础，图10所示装置还包括： [0127]　 检测模块600，用于在显示模块500将激活的活动对应的视窗显示在所述显示区域之后，检测用户针对所选择的视窗的操作信息； [0128]　 显示状态调整模块700，用于根据所述操作信息对所选择的视窗的显示状态进行调整。 [0129]　 可选的，显示状态可以是视窗的位置，尺寸和显示先后顺序。对应的，图11示出了显示状态调整模块700的结构，参照图11，显示状态调整模块700可以包括： [0130]　 位置调整模块710，用于根据所述操作信息计算所选择的视窗的新位置信息，将所选择的视窗的位置参数设置为所述新位置信息，根据所设置的位置参数，将所选择的视窗的位置调整为与所述新位置信息相应。 [0131]　 图12示出了显示状态调整模块700的另一结构，参照图12，显示状态调整模块700可以包括： [0132]　 尺寸调整模块711，用于根据所述操作信息计算所选择的视窗的新尺寸信息，将所选择的视窗的尺寸参数设置为所述新尺寸信息，根据所设置的尺寸参数，将所选择的视窗的尺寸调整为与所述新尺寸信息相应。 [0133]　 图13示出了显示状态调整模块700的再一结构，参照图13，显示状态调整模块700可以包括： [0134]　 显示先后顺序调整模块712，用于根据所述操作信息计算所选择的视窗的新显示先后顺序信息，将所选择的视窗的显示先后顺序参数设置为所述新显示先后顺序信息，根据所设置的显示先后顺序参数，将所选择的视窗的显示先后顺序调整为与所述新显示先后顺序信息相应。 [0135]　 可选的，当激活的活动的个数为多个，即所显示的视窗个数为多个时，本发明实施例可采用分屏方式，将激活的多个活动对应的各个视窗显示在所述显示区域，各视窗之间采用分隔条进行分隔；对应的，图14示出了检测模块600的结构，参照图14，检测模块600可以包括： [0136]　 第一检测单元610，用于检测用户拖动所述分隔条对应的拖动信息； [0137]　 对应的，图15示出了显示状态调整模块700的又一结构，参照图15，显示状态调整模块700可以包括： [0138]　 第一显示状态调整单元713，用于根据所述拖动信息确定所述分隔条的拖动位置，根据所述拖动位置确定所述分隔条被拖动后，被所述分隔条分隔的两个视窗的显示区域，根据所确定的显示区域调整被所述分隔条分隔的两个视窗。 [0139]　 可选的，当激活的活动的个数为多个，即所显示的视窗个数为多个时，本发明实施例可采用层叠方式，将激活的多个活动对应的各个视窗显示在所述显示区域；对应的，检测模块600可检测用户对所选择的视窗的标题栏或边界的操作信息； [0140]　 对应的，显示状态调整模块700可根据所述操作信息计算所选择的视窗的新位置信息，根据所述新位置信息对所选择的视窗的位置进行调整；或，显示状态调整模块700可根据所述操作信息计算所选择的视窗的新尺寸信息，根据所述新尺寸信息对所选择的视窗的尺寸进行调整；或，显示状态调整模块700可根据所述操作信息计算所选择的视窗的新显示先后顺序信息，根据所述新显示先后顺序信息对所选择的视窗的显示先后顺序进行调整。 [0141]　 本发明实施例提供的多应用前台运行实现装置，能够在电子设备的前台实现多应用的运行，满足了用户同时使用多个应用的需求。 [0142]　 本发明实施例还提供一种电子设备，该电子设备装置有智能操作系统，该电子设备可以包括上述所述的多应用前台运行实现装置，多应用前台运行实现装置可具体参照图8-图15对应部分的描述，此处不再赘述。 [0143]　 本说明书中各个实施例采用递进的方式描述，每个实施例重点说明的都是与其他实施例的不同之处，各个实施例之间相同相似部分互相参见即可。对于实施例公开的装置而言，由于其与实施例公开的方法相对应，所以描述的比较简单，相关之处参见方法部分说明即可。</t>
  </si>
  <si>
    <t>本发明实施例在电子设备的前台实现了多应用的运行，满足了用户同时使用多个应用的需求。</t>
  </si>
  <si>
    <t>CN103425450A |
CN102171639A |
US20130339898A1</t>
  </si>
  <si>
    <t>CN110908574B |
CN104391626B |
CN105988662B |
CN104090746B |
CN104461532B |
WO2021104000A1 |
WO2015161578 |
CN112584223A |
CN110908574A |
CN108228250A |
CN106020697A |
CN105988662A |
CN105589738A |
CN105094728A |
CN104461532A |
CN104391626A |
CN104168515A |
CN104090746A</t>
  </si>
  <si>
    <t>10.22</t>
  </si>
  <si>
    <t>CN103699312B</t>
  </si>
  <si>
    <t>窗口显示 |
标题栏 |
内容区域 |
绘制窗口 |
横向显示 |
应用程序 |
前台运行 |
短信编辑界面 |
拖动位置 |
计算视窗 |
分隔条</t>
  </si>
  <si>
    <t>显示尺寸 |
屏幕尺寸 |
显示状态 |
可视区域 |
用户操作 |
显示区域 |
操作信息 |
检测用户 |
电子设备 |
尺寸信息 |
视窗显示 |
显示模块</t>
  </si>
  <si>
    <t>glycosylation machinery |
联系人列表 |
活动列表 |
glyceraldehyde-3-phosphate dehydrogenase promoter |
活动分配 |
pf参数 |
cf参数</t>
  </si>
  <si>
    <t>参数设置 |
智能操作系统</t>
  </si>
  <si>
    <t>4  2014.04.02 公开 公开
2014.04.30 实质审查的生效 实质审查的生效
IPC(主分类):G06F   3/0484
申请日:20131230
2017.05.03 授权 授权
2020.02.07 专利权人的姓名或者名称、地址的变更 专利权人的姓名或者名称、地址的变更
号牌文件类型代码=1602
号牌文件序号=10182700349198
IPC(主分类)=G06F   3/0484
变更事项=专利权人
变更前=中科创达软件股份有限公司
变更后=中科创达软件股份有限公司
变更事项=地址
变更前=100191 北京市海淀区龙翔路甲1号泰翔商务楼4层401-409
变更后=100083 北京市海淀区清华东路9号创达大厦1层101-105室（东升地区）</t>
  </si>
  <si>
    <t>CN201310693115.9</t>
  </si>
  <si>
    <t>一种信息处理方法和装置</t>
  </si>
  <si>
    <t>本发明提供了一种信息处理方法和装置，该方法应用于一电子设备，该电子设备至少包括设置在所述电子设备的第一表面的显示单元以及设置在所述第一表面上的图像采集单元，该方法包括：展现解锁界面；接收在该解锁界面上输入的解锁操作；当该解锁操作不满足预设的屏幕解锁条件时，控制图像采集单元进行图像采集；向指定服务器发送该图像采集单元采集到的图像。在电子设备丢失的情况下，通过该方法可以更加快捷方便的找寻到该电子设备。</t>
  </si>
  <si>
    <t>一种信息处理方法，其特征在于，应用于一电子设备，所述电子设备至少包括设置在所述电子设备的第一表面的显示单元以及设置在所述第一表面上的图像采集单元，所述方法包括： 　　展现解锁界面； 　　接收在所述解锁界面上输入的解锁操作； 　　当所述解锁操作不满足预设的屏幕解锁条件时，控制所述图像采集单元进行图像采集； 　　向指定服务器发送所述图像采集单元采集到的图像。</t>
  </si>
  <si>
    <t>邢扬 |
耿增强</t>
  </si>
  <si>
    <t>2013/12/17</t>
  </si>
  <si>
    <t>2014/03/12</t>
  </si>
  <si>
    <t>G06F 21/88|G06F 21/83</t>
  </si>
  <si>
    <t>G06F 21/88</t>
  </si>
  <si>
    <t>G06F21/88|G06F21/31</t>
  </si>
  <si>
    <t>　 目前，随着电子技术的发展，手机、pad以及笔记本电脑等电子设备的功能日益增多，而电子设备已经成为人们日常生活和工作不可或缺的部分。如，人们除了利用电子设备进行通讯之外，还可以利用电子设备存储重要信息或者制定计划等。&lt;br/&gt;　 然而如果用户的电子设备丢失或者被他人窃取，不仅会使得用户存储的重要数据存在被泄露的风险，更重要是的，当电子设备中存储用户未备份的信息时，如一些有纪念意义的照片，或者工作材料、学习资料等，则可能会影响到用户的正常生活或工作。因此，如何在电子设备丢失或者被他人窃取后，能够更快的找到该电子设备以减少用户损失，是本领域技术人员迫切需要解决的问题。</t>
  </si>
  <si>
    <t>　 本发明涉及通信技术领域，更具体的说是涉及一种信息处理方法和装置。</t>
  </si>
  <si>
    <t>[0043]　 本发明实施例公开了一种信息处理方法，以在电子设备丢失或者被其他人窃取的情况下，为快速找寻该电子设备提供了可能。 [0044]　 参见图1，示出了本发明一种信息处理方法一个实施例的流程示意图，本实施例的方法可以应用于一电子设备，该电子设备至少包括设置在该电子设备的第一表面的显示单元以及设置在该第一表面上的图像采集单元，其中，该第一表面可以为该电子设备的任意一个平面。也就是说，该电子设备中至少有一个图像采集单元与该显示单元处于该电子设备的同一个平面上。如，该电子设备可以为设置有前置摄像头的手机、pad等移动终端，该电子设备也可以为设置有摄像头的笔记本电脑。本实施例的方法可以包括： [0045]　 S101，展现解锁界面。 [0046]　 为了电子设备中的数据安全，在电子设备关机或者待机的状态下，如果需要重新开启该电子设备，则会在该电子设备的显示单元中展现出解锁界面，只有在该解锁界面中输入了正确的解锁操作后，才可以对电子设备的屏幕进行解锁，进而才可以对电子设备进行操作。 [0047]　 在电子设备的屏幕处于锁屏状态下，可以有多种方式触发展现该解锁界面，具体触发展现解锁界面的方式可以与现有的方式相同。如，在电子设备关机下，可以是检测到开机键被按压时，开启电子设备并展现该解锁界面。又如，在电子设备待机状态时，当检测到满足预设条件的操作或检测到指定的物理按键被按压时，则展现该解锁界面等等，在此不再赘述。 [0048]　 其中，设定的解锁方式不同，该解锁界面也会有所差异，如该解锁界面可以为屏幕解锁密码的密码输入界面，也可以是显示有九宫格图案的解锁界面等等，在此不加以显示。 [0049]　 S102，接收在该解锁界面上输入的解锁操作。 [0050]　 其中，根据解锁界面的不同，该解锁操作也相应有多种。如屏幕解锁方式为密码验证时，该解锁操作可以是密码输入操作；又如，当该屏幕解锁方式为图案解锁时，解锁操作可以是输入解锁图案。 [0051]　 其中，电子设备可以通过多种方式接收到在该解锁界面中输入的解锁操作。当该电子设备的显示单元为触摸屏时，该电子设备可以接收触点在该解锁界面的操作，并通过检测触点位置的变化获取到相应的输入操作。其中，触点可以为手指或者是触摸笔与该触摸屏的接触点。例如，解锁操作可以是在触摸屏的该解锁界面中的输入框内输入字符，或者是滑动特定的轨迹。 [0052]　 当该电子设备具有键盘或者鼠标等输入装置时，用户可以通过键盘或鼠标在该解锁界面上进行输入，进而电子设备可以检测通过键盘或鼠标在解锁界面上输入的操作。例如，可以是检测通过键盘输入的密码或者是鼠标拖拽出的特定图案等。 [0053]　 S103，当该解锁操作不满足预设的屏幕解锁条件时，控制所述图像采集单元进行图像采集。 [0054]　 其中，屏幕解锁条件可以预先设定。如屏幕解锁方式为密码解锁时，如果解锁操作对应的输入密码与预设的解锁密码不符，则确定解锁操作不满足屏幕解锁条件；又如，屏幕解锁方式为图案解锁时，如果解锁操作对应的输入轨迹与预设的轨迹路径不符，则确定解锁操作不满足屏幕解锁条件。 [0055]　 当接收到的解锁操作不满足预设的屏幕解锁条件时，电子设备会继续维持锁屏状态，同时，该电子设备还会控制该图像采集单元采集该电子设备本地的图像。 [0056]　 S104，向指定服务器发送所述图像采集单元采集到的图像。 [0057]　 其中，该指定服务器可以是预先设定的网络服务器，该电子设备的所有者可以通过网络设备登录该指定服务器，并访问该指定服务器存储的，且与该电子设备相关的信息。 [0058]　 在电子设备丢失或者被窃取的情况下，由于其他用户不清楚该电子设备的屏幕解锁方式，则在该解锁界面中便会输入错误的解锁操作，这样便会触发图像采集单元进行图像采集。由于该图像采集单元与该显示单元处于电子设备的同侧，则在使用者操作该电子设备时，该图像采集单元便可以摄取到该使用者的图像。这样，当将该图像发送到该指定服务器后，丢失该电子设备的用户便可以通过其他网络设备登录该指定服务器查看该图像，从而确定当前使用该电子设备的使用者，进而根据该使用者的图像可以有利于快速的找寻到该电子设备。 [0059]　 当然，该图像采集单元采集到的图像中还可能会包含当前该电子设备使用者所处的环境信息，进而可以根据环境信息确定该使用者可能的位置。 [0060]　 在本申请实施例中，通过该图像采集单元进行图像采集可以是控制图像采集单元进行图像摄取，从而摄取到该电子设备本地的图像。其中，控制图像采集单元进行图像摄取可以是摄取一幅图像，如仅仅摄取当前时刻该电子设备本地的图像；通过该图像采集单元摄取图像也可以是连续摄取多幅图像，如，按照预设时间间隔进行图像摄取，直到摄取到指定数量幅图像。 [0061]　 相应的，电子设备可以将图像采集单元摄取到的所有图像均发送给该指定服务器，也可以是从摄取到的图像中选取一幅或多幅发送到该指定服务器。 [0062]　 一般电子设备在摄取图像时，该电子设备均会发出“咔嚓”等类似声音，这样就会使得该电子设备的使用者产生警觉，进而可能会恶意损坏该电子设备。例如，如该电子设备当前的使用者为窃取该电子设备的小偷，则在该小偷尝试解锁屏幕的过程中，如果电子设备发出照相的声音，则可能引起该小偷的警觉，进而丢弃或损坏该电子设备。 [0063]　 为了避免使用者察觉到电子设备的图像摄取动作，可选的，在控制该图像采集单元摄取图像的同时，控制所述电子设备的处于静音状态。当然，在图像采集单元完成图像摄取之后，则可以取消该静音状态，恢复该电子设备正常的声音输出。如控制关闭声音输出单元，以使得声音输出单元在摄取图像的过程中无法输出声音。 [0064]　 可选的，为了提高采集到的图像的效果，同时为了避免电子设备输出声音，在该解锁操作不满足预设的屏幕解锁条件时，该电子设备可以控制该图像采集单元采集该电子设备本地的视频图像。如，控制该图像采集单元对本地进行指定时长的视频采集，以得到指定时长的视频图像。 [0065]　 其中，采集到视频图像后，该电子设备可以将采集到的视频图像发送给指定服务器，也可以是从采集到的视频中截取一幅或多幅图像发送给该指定服务器。 [0066]　 在以上任意一种采集图像的方式中，采集到的图像中都有可能并没有包含该电子设备当前的使用者的图像。为了能够获取到包含人脸的图像，可选的，在控制图像采集单元进行图像采集时，可以对采集到的图像进行人脸识别，如果采集到的图像中不包含人脸图像，则继续进行图像采集，直至采集到的图像中至少包含有一幅包含人脸的人脸图像。 [0067]　 参见图2，示出了本发明一种信息处理方法一个实施例的流程示意图，本实施例的方法应用于一电子设备，在该电子设备中至少包括安装在该电子设备同一表面的显示单元和图像采集单元，如该电子设备可以为安装有前置摄像头的手机，本实施例方法包括： [0068]　 S201，展现解锁界面。 [0069]　 S202，接收在该解锁界面上输入的解锁操作。 [0070]　 其中，步骤201和步骤202可以参照前面实施例的相关介绍，在此不再赘述。 [0071]　 S203，当该解锁操作不满足预设的屏幕解锁条件时，控制该图像采集单元进行图像采集。 [0072]　 S204，当该解锁操作不满足预设的屏幕解锁条件时，获取该电子设备当前的地理位置信息。 [0073]　 其中，获取该电子设备的地理位置信息，可以采用现有定位电子设备的位置的方式，如可以电子设备可以直接接收卫星信息进行定位，在此对具体的定位方式不加限定。 [0074]　 S205，向指定服务器发送该图像采集单元采集到的图像。 [0075]　 S206，将该地理位置信息发送给所述指定服务器。 [0076]　 在本实施例中，确定出该解锁操作不满足预设的屏幕解锁条件时，除了通过采集单元进行图像采集外，还需要获取该电子设备当前的地理位置信息。同时，向指定服务器发送的信息除了采集到的使用者的图像外，还包括了该电子设备的地理位置信息。如果该电子设备丢失，并且其他使用者使用该电子设备后，该指定服务器便会接收到该使用者的图像信息以及该电子设备当前的地理位置的信息，这样，该电子设备的所有者可以通过其他网络设备登录该指定服务器获取该图像和地理位置信息，进而有利于该所有者或者是公安机关根据该图像和地理位置信息找寻该电子设备。 [0077]　 可以理解的是，在本实施例中，该步骤203和步骤204的顺序可以不限于图2所示，如可以是同时执行图像采集和电子设备定位的操作，也可以是先定位该电子设备的位置，定位完成后，再进行图像采集。 [0078]　 相应的，该步骤205和步骤206的执行顺序也可以互换，或者是同时执行该步骤205和步骤206，也可以是将该采集到的图像和该地理位置信息包含于一个消息内，并将该消息发送给该指定服务器。 [0079]　 可选的，在以上任意一个实施例中，为了减少误判，触发图像采集单元进行图像采集或者是获取电子设备当前的地理位置信息的条件可以为：当输入的解锁操作的操作次数超过预设次数，且每次输入的解锁操作均不满足预设的屏幕解锁条件。一般如果用户多次输入屏幕解锁操作均失败，则该用户不是该电子设备的所有者的可能性比较大，在该种情况下，则可以执行采集该用户的图像，和/或，定位该电子设备的地理位置的信息的操作。 [0080]　 其中，预设次数可以根据实际需要设定。如，预设次数可以为三次，当使用者在该解锁界面中连续输入了三次解锁操作，且这三次解锁操作均不满足屏幕解锁条件，则会触发电子设备控制该图像采集单元进行图像采集。当然，还可以获取该电子设备的地理位置信息。 [0081]　 进一步的，当输入的不满足解锁条件的解锁操作的次数超过预设次数时，还可以设定在预设时长内禁止在该解锁界面中输入解锁操作，或者是，直接将电子设备设定为禁止操作状态，从而使得电子设备不响应任何的输入操作。 [0082]　 可以理解的是，为了能够向指定服务器发送采集到的图像或者地理位置信息，该电子设备需要与该指定服务器建立连接，以建立该电子设备与该指定服务器之间的数据传输通道。如果该数据传输通道建立不成功，便发送采集到的图像或者是地理位置信息，则会导致数据传输失败，当前采集到的图像和地理位置信息也可能会丢失 [0083]　 可选的，为了保证数据能够传输到该指定服务器，在向该指定服务器发送采集到的图像或者是地理位置信息之前，还可以：监测该电子设备与所述指定服务器之间的数据传输通道是否建立成功；如果当前时刻无法建立该数据传输通道，则将采集到的图像或者地理位置信息存储至该电子设备的指定存储区域，直至该电子设备与指定服务器之间的数据传输通道建立成功时，将该指定存储区域内存储的图像或者地理位置信息发送给该指定服务器。 [0084]　 在监测到未成功建立该数据传输通道时，将采集到的图像或者该地理位置信息在该电子设备的指定存储区域进行缓存，并在该数据传输通道建立成功时，再发送缓存的该图像和/或地理位置信息，有利于提高数据传输的可靠性。 [0085]　 为了便于理解本发明的信息处理方法，参见图3，示出了本发明一种信息处理方法另一个实施例的流程示意图，本实施例为一个优选的实施例，本实施例的方法可以应用于电子设备，该电子设备至少包括：设置于在该电子设备的第一表面上的显示单元，以及在该第一表面上的图像采集单元。本实施例的方法可以包括： [0086]　 S301，在显示单元上展现解锁界面。 [0087]　 S302，检测在该解锁界面上输入的解锁操作。 [0088]　 S303，判断该解锁操作是否满足预设的屏幕解锁条件，如果是，则执行S309；如果否，则执行S304。 [0089]　 如果输入的解锁操作满足屏幕解锁条件，则直接进行屏幕解锁并结束。如果不满足屏幕解锁条件，则会记录该解锁操作以及当前时刻，以便后续查询指定时长内的输入的解锁操作的次数是否达到预设次数。 [0090]　 S304，判断输入的解锁操作的次数是否达到预设次数，如果是，则执行该S305；如果否，则返回该S302。 [0091]　 S305，控制该图像采集单元进行图像采集，并获取该电子设备当前的地理位置信息。 [0092]　 S306，监测该电子设备与所述指定服务器之间的数据传输通道是否建立成功，如果是，则执行S307；如果否，则执行S308： [0093]　 S307，通过该数据传输通道将获取到的图像和地理位置信息发送给指定服务器。 [0094]　 S308，将采集到的图像和地理位置信息存储至该电子设备的指定存储区域，并在该电子设备与指定服务器之间的数据传输通道建立成功时，将该指定存储区域内存储的图像或者地理位置信息发送给该指定服务器。 [0095]　 其中，当采集到的图像和地理位置信息后，如果能够成功建立该电子设备和指定服务器之间的数据传输通道，则可以直接通过建立的数据传输通道发送当前采集到的图像和地理位置信息。 [0096]　 如果在采集到的图像和地理位置信息后，当前时刻无法建立该数据传输通道，则先缓存该图像和地理位置信息，并继续尝试建立该电子设备与该指定服务器之间的数据传输通道，当监测到该数据传输通道建立成功，再将存储在该指定存储区域内的图像和地理位置信息发送给该指定服务器。 [0097]　 S309，对电子设备进行屏幕解锁。 [0098]　 对应本发明的一种信息处理方法，本发明还提供了一种信息处理装置。 [0099]　 参见图4，示出了本发明一种信息处理装置一个实施例的结构示意图，本实施例的装置可以应用于一电子设备，所述电子设备至少包括设置在所述电子设备的第一表面的显示单元以及设置在所述第一表面上的图像采集单元，所述装置包括：界面展现单元401、操作接收单元402、图像采集单元403和图像发送单元404。 [0100]　 其中，界面展现单元401，用于展现解锁界面。 [0101]　 操作接收单元402，用于接收所述解锁界面上输入的解锁操作； [0102]　 采集控制单元403，当所述解锁操作不满足预设的屏幕解锁条件时，控制所述图像采集单元进行图像采集； [0103]　 图像发送单元404，用于向指定服务器发送所述采集控制单元采集到的图像。 [0104]　 在电子设备丢失或者被窃取的情况下，由于其他用户不清楚该电子设备的屏幕解锁方式，在该解锁界面中便会输入错误的解锁操作，使得操作接收单元接收到的输入操作不满足屏幕解锁条件，进而触发该采集控制单元控制图像采集单元进行图像采集。而由于该图像采集单元与该显示单元处于电子设备的同侧，在使用者操作该电子设备时，该图像采集单元便可以摄取到该使用者的图像。这样，当将该图像发送到该指定服务器后，丢失该电子设备的用户便可以通过其他网络设备登录该指定服务器查看该图像，进而确定当前使用该电子设备的使用者，进而根据该使用者的图像可以有利于快速的找寻到该电子设备。 [0105]　 可选的，该采集控制单元控制该图像采集单元进行图像采集可以是：控制所述图像采集单元采集指定时长的视频图像； [0106]　 相应的，该图像发送单元将所述视频图像或者从所述视频图像中截取出的至少一幅图像发送给所述指定服务器。 [0107]　 该采集控制单元也可以控制该图像采集单元摄取该电子设备本地的图像。相应的，该图像采集单元可以向指定服务器发送摄取到的一幅或多幅图像。 [0108]　 可选的，该采集控制单元控制该图像采集单元进行图像时，还可以控制该电子设备处于静音状态。 [0109]　 可选的，该采集控制单元控制所述图像采集单元进行图像采集时，可以对采集到的图像进行人脸识别，如果采集到的图像中不包含人脸图像，则继续进行图像采集，直至采集到的图像包含有人脸图像。 [0110]　 参见图5，示出了本发明一种信息处理方法另一个实施例的结构示意图，本实施例的装置与图4实施例的不同之处在于： [0111]　 在本实施例的装置还可以包括：地理位置获取单元405，用于当所述解锁操作不满足预设的屏幕解锁条件时，获取所述电子设备当前的地理位置信息； [0112]　 位置发送单元406，用于将所述地理位置信息发送给所述指定服务器。 [0113]　 可以理解的是，图像发送单元404和位置发送单元406可以基于电子设备中的射频模块来完成数据发送。 [0114]　 可选的，本实施例的装置还可以包括： [0115]　 监测单元407，用于在所述图像发送单元发送所述图像或位置发送单元发送所述地理位置之前，监测所述电子设备与所述指定服务器之间的数据传输通道是否建立成功； [0116]　 数据缓存单元408，用于如果当前时刻无法建立所述数据传输通道，则将所述图像采集单元采集到的图像或者位置获取单元获取到的所述地理位置信息存储至所述电子设备的指定存储区域，直至所述数据传输通道建立成功时，将所述指定存储区域内存储的所述图像或者地理位置信息发送给所述指定服务器。 [0117]　 进一步的，在以上任意一个实施例中，该采集控制单元可以包括： [0118]　 第一采集控制单元，用于当输入所述解锁操作的次数超过预设次数，且每次输入的所述解锁操作均不满足屏幕解锁条件时，控制所述图像采集单元进行图像采集。 [0119]　 相应的，该地理位置获取单元，可以包括：第一地理位置获取单元，用于输入所述解锁操作的次数超过预设次数，且每次输入的所述解锁操作均不满足屏幕解锁条件时，获取所述电子设备当前的地理位置信息。 [0120]　 本说明书中各个实施例采用递进的方式描述，每个实施例重点说明的都是与其他实施例的不同之处，各个实施例之间相同相似部分互相参见即可。对于实施例公开的装置而言，由于其与实施例公开的方法相对应，所以描述的比较简单，相关之处参见方法部分说明即可。</t>
  </si>
  <si>
    <t>在电子设备丢失的情况下，通过该方法可以更加快捷方便的找寻到该电子设备。</t>
  </si>
  <si>
    <t>CN103051799A |
CN103019388A |
CN102883049A |
CN102638628A |
CN102509033A |
CN101969493A |
CN101719955A</t>
  </si>
  <si>
    <t>CN106161719B |
CN104978511B |
CN107169345A |
CN106201322A |
CN106161719A |
CN105491236A |
CN105447362A |
CN104978511A</t>
  </si>
  <si>
    <t>移动终端 |
3-乙氧基苯甲酸 |
屏幕解锁 |
解锁操作 |
密码输入界面 |
解锁密码 |
物理按键 |
解锁界面 |
触发电子设备 |
解锁屏幕 |
电子设备 |
显示单元</t>
  </si>
  <si>
    <t>前置摄像头 |
图像采集单元 |
触发图像 |
采集图像 |
图像发送 |
图像采集 |
位置获取单元 |
视频图像 |
图像发送单元 |
采集控制单元</t>
  </si>
  <si>
    <t>hard cutting surface |
hard disk failure |
hard coded |
当前时刻</t>
  </si>
  <si>
    <t>指定服务器 |
地理位置信息 |
发送给 |
数据传输通道 |
内存储 |
存储区域</t>
  </si>
  <si>
    <t>3  2014.03.12 公开 公开
2014.04.09 实质审查的生效 实质审查的生效
IPC(主分类):G06F  21/88
申请日:20131217
2017.09.26 发明专利申请公布后的驳回 发明专利申请公布后的驳回
IPC(主分类):G06F  21/88
申请公布日:20140312</t>
  </si>
  <si>
    <t>CN201310642185.1</t>
  </si>
  <si>
    <t>一种基于全触屏移动终端的操作方法及装置</t>
  </si>
  <si>
    <t>本申请提供了一种基于全触屏移动终端的操作方法，包括：处理器接收用户按照预设输入对应关系，通过触摸触屏上任意位置输入的各个触屏信息；以及，对各个触屏信息进行解析，生成可识别信息；确定所述可识别信息对应的服务程序；判断所述服务程序是否处于开启状态；若是，确定所述可识别信息对应的操作指令，并发送至相应服务程序，由相应服务程序执行所述操作指令，进行与所述待执行操作对应的操作；若否，开启所述服务程序，确定所述可识别信息对应的操作指令，并发送至开启后的服务程序，由开启后的服务程序执行所述操作指令，进行与所述待执行操作对应的操作。因此，用户可以不面对屏幕，不需要准确点击特定位置即可实现准确的操作。</t>
  </si>
  <si>
    <t>一种基于全触屏移动终端的操作方法，其特征在于，包括： 　　处理器接收用户按照预设输入对应关系，通过触摸触屏上任意位置输入的各个触屏信息，所述预设输入对应关系为待执行操作与待执行操作对应的触屏信息组的对应关系，所述触屏信息包括点击触屏信息或长按触屏信息；以及， 　　对各个触屏信息进行解析，生成可识别信息； 　　确定所述可识别信息对应的服务程序； 　　判断所述服务程序是否处于开启状态； 　　若是，确定所述可识别信息对应的操作指令，并发送至相应服务程序，由相应服务程序执行所述操作指令，进行与所述待执行操作对应的操作； 　　若否，开启所述服务程序，确定所述可识别信息对应的操作指令，并发送至开启后的服务程序，由开启后的服务程序执行所述操作指令，进行与所述待执行操作对应的操作。</t>
  </si>
  <si>
    <t>一种基于全触屏移动终端的操作方法，其特征在于，包括： 　　处理器接收用户按照预设输入对应关系，通过触摸触屏上任意位置输入的各个触屏信息，所述预设输入对应关系为待执行操作与待执行操作对应的触屏信息组的对应关系，所述触屏信息包括点击触屏信息或长按触屏信息；以及， 　　对各个触屏信息进行解析，生成可识别信息； 　　确定所述可识别信息对应的服务程序； 　　判断所述服务程序是否处于开启状态； 　　若是，确定所述可识别信息对应的操作指令，并发送至相应服务程序，由相应服务程序执行所述操作指令，进行与所述待执行操作对应的操作； 　　若否，开启所述服务程序，确定所述可识别信息对应的操作指令，并发送至开启后的服务程序，由开启后的服务程序执行所述操作指令，进行与所述待执行操作对应的操作； 　　其中，所述对各个触屏信息进行解析，生成可识别信息的过程包括： 　　将每个点击触屏信息或长按触屏信息，按照触屏信息类型转换为相应数字； 　　对各个数字，按照接收各个触屏信息的顺序进行依次组合，生成二进制数，所述二进制数为可识别信息。</t>
  </si>
  <si>
    <t>邢海志 |
赵鸿飞</t>
  </si>
  <si>
    <t>邢海志</t>
  </si>
  <si>
    <t>2013/12/03</t>
  </si>
  <si>
    <t>2016/07/20</t>
  </si>
  <si>
    <t>G06F  9/30|G06F  3/0488</t>
  </si>
  <si>
    <t>G06F  9/30</t>
  </si>
  <si>
    <t>　 随着移动终端的快速发展，移动终端（如，手机、平板电脑等）的屏幕已更新换代为全触屏即移动终端的整个屏幕为触屏。使用全触屏移动终端输入任何信息必须通过点击触屏来实现。&lt;br/&gt;　 目前，在使用全触屏移动终端进行相应操作时，用户必须准确点击触屏上某个特定位置，由全触屏移动终端解析特定位置上的触屏信息，以完成特定的工作，如打开全触屏移动终端的音乐播放器，必须准确点击触屏上音乐播放器图标，由全触屏移动终端解析音乐播放器图标对应的触屏信息，以打开音乐播放器。可见，使用全触屏移动终端进行相应操作要求用户必须面对屏幕才能完成。如果不面对屏幕，就不能实现准确的操作。&lt;br/&gt;　 由上可见，目前使用全触屏移动终端进行相应操作时存在不面对屏幕，不能实现准确操作的问题。</t>
  </si>
  <si>
    <t>　 本申请涉及移动通信领域，特别涉及一种基于全触屏移动终端的操作方法及装置。</t>
  </si>
  <si>
    <t>[0056]　 一个实施例 [0057]　 请参见图1，其示出了本申请提供的一种基于全触屏移动终端的操作方法的一种流程图，可以包括以下步骤： [0060]　 预设输入对应关系为待执行操作与待执行操作对应的触屏信息组的对应关系。预设输入对应关系中包括多组待执行操作与待执行操作对应的触屏信息组的对应关系，例如，预设输入对应关系中包括音乐播放器中播放下一首与播放下一首对应的触屏信息组的对应关系、音乐播放器中切换播放模式为循环模式与切换播放模式为循环模式对应的触屏信息组的对应关系、在拨号程序中输入110与在拨号程序中输入110对应的触屏信息组、发送急救短信（如字母组合SOS）与发送急救短信对应的触屏信息组等。其中，触屏信息组中至少包括一个触屏信息，在包括多个触屏信息时，触屏信息组为多个触屏信息的组合。 [0061]　 预设输入对应关系即为每个待执行操作定义相应的触屏信息组，用户可以根据预设输入对应关系输入相应的触屏信息组中的各个触屏信息。当然，同一个待执行操作对应的触屏信息组的内容可以进行调整，如同一个待执行操作对应的触屏信息组为点击一次、长按一次，可以由点击一次、长按一次、点击一次来替换当前的点击一次、长按一次，替换后的触屏信息组即为点击一次、长按一次、点击一次。 [0062]　 用户在想要使用全触屏移动终端进行相应操作之前，需要已知即将进行的相应操作对应的触屏信息内容，由于预设输入对应关系中记录了多组待执行操作与待执行操作对应的触屏信息的对应关系，因此用户可以按照预设输入对应关系，进行相应触屏信息的输入。 [0063]　 在本实施例中，触屏信息包括点击触屏信息或长按触屏信息。需要说明的是，点击触屏信息和长按触屏信息是以触摸触屏时间的长短进行区分的。点击触屏信息对应的触摸触屏时间短于长按触屏信息对应的触摸触屏时间，长按触屏信息对应的触摸触屏时间短于全触屏移动终端系统长按触屏信息（例如，长按全触屏移动终端桌面会弹出更换壁纸信息）对应的触摸触屏时间。 [0068]　 在本实施例中，服务程序即移动终端上为用户提供服务的程序，比如，音乐播放器、短信服务、电话服务等。用户可以使用音乐播放器听音乐、听广播等，用户可以使用短信服务发送短信或彩信，接收短信或彩信，用户可以使用电话服务拨打电话或接电话。 [0070]　 在判断结果为服务程序处于开启状态时，执行步骤S15，在判断结果为服务程序未处于开启状态时，执行步骤S16。 [0071]　 步骤S15：确定所述可识别信息对应的操作指令，并发送至相应服务程序，由相应服务程序执行所述操作指令，进行与所述待执行操作对应的操作。 [0072]　 步骤S16：开启所述服务程序，确定所述可识别信息对应的操作指令，并发送至开启后的服务程序，由开启后的服务程序执行所述操作指令，进行与所述待执行操作对应的操作。 [0076]　 另一个实施例 [0077]　 在本实施例中，示出的是对各个触屏信息进行解析，生成可识别信息的具体过程，请参见图2，图2示出了本申请提供的一种基于全触屏移动终端的操作方法的一种子流程图，可以包括以下步骤： [0078]　 步骤S21：将每个点击触屏信息或长按触屏信息，按照触屏信息类型转换为相应数字。 [0079]　 在本实施例中，点击触屏信息和长按触屏信息各自均对应着相应数字，其中，点击触屏信息在对应数字0时，长按触屏信息则对应数字1。当然，点击触屏信息可以对应数字1，长按触屏信息则对应数字0。 [0080]　 步骤S22：对各个数字，按照接收各个触屏信息的顺序进行依次组合，生成二进制数，所述二进制数为可识别信息。 [0081]　 生成的二进制数为待执行操作对应的触屏信息组的映射，例如，待执行操作对应的触屏信息组为点击一次、点击一次、长按一次、点击一次，在点击触屏信息对应数字0，长按触屏信息对应数字1的情况下，对应的二进制数为0010；在点击触屏信息对应数字1，长按触屏信息对应数字0的情况下，对应的二进制数为1101。 [0082]　 再一个实施例 [0083]　 在本实施例中，示出的是基于图1和图2，确定可识别信息对应的服务程序的一种实现方式，请参见图3，图3示出的是本申请提供的一种基于全触屏移动终端的操作方法的另一种子流程图，可以包括以下步骤： [0084]　 步骤S31：计算所述二进制数所包括的数字个数，在预设映射关系中查找与所述数字个数对应的服务程序，所述预设映射关系为数字个数与数字个数对应的服务程序的映射关系。 [0085]　 步骤S32：确定查找到的服务程序为所述可识别信息对应的服务程序。 [0086]　 在本实施例中，可识别信息对应的服务程序即用户输入的各个触屏信息对应的待执行操作所对应的服务程序。 [0087]　 再一个实施例 [0088]　 在本实施例中，示出的是基于图1和图2，确定可识别信息对应的操作指令的具体过程，请参见图4，图4示出的是本申请提供的一种基于全触屏移动终端的操作方法的再一种子流程图，可以包括以下步骤： [0089]　 步骤S41：在预设操作指令映射关系中查找与所述二进制数对应的操作指令，所述预设操作指令映射关系为二进制数与二进制数对应的操作指令的对应关系。 [0090]　 步骤S42：确定查找到的操作指令为所述二进制数对应的操作指令。 [0093]　 接收单元51，用于接收用户按照预设输入对应关系，通过触摸触屏上任意位置输入的各个触屏信息，所述预设输入对应关系为待执行操作与待执行操作对应的触屏信息组的对应关系，所述触屏信息包括点击触屏信息或长按触屏信息。 [0094]　 在本实施例中，触屏信息组包括至少一个触屏信息，在包括多个触屏信息，触屏信息组为多个触屏信息的组合。 [0095]　 解析单元52，用于对各个触屏信息进行解析，生成可识别信息。 [0096]　 在本实施例中解析单元52的具体结构可以参见图6，图6示出的是本申请提供的一种解析单元的一种结构示意图，解析单元包括：转换单元61和生成单元62。 [0097]　 转换单元61，用于将每个点击触屏信息或长按触屏信息，按照触屏信息类型转换为相应数字。 [0098]　 生成单元62，用于对各个数字，按照接收各个触屏信息的顺序进行依次组合，生成二进制数，所述二进制数为可识别信息。 [0099]　 第一确定单元53，用于确定所述可识别信息对应的服务程序。 [0100]　 判断单元54，用于判断所述服务程序是否处于开启状态，若是，执行第二确定单元55，若否，执行第三确定单元56。 [0101]　 第二确定单元55，用于确定所述可识别信息对应的操作指令，并发送至相应服务程序，由相应服务程序执行所述操作指令，进行与所述待执行操作对应的操作。 [0102]　 第三确定单元56，用于开启所述服务程序，确定所述可识别信息对应的操作指令，并发送至开启后的服务程序，由开启后的服务程序执行所述操作指令，进行与所述待执行操作对应的操作。 [0103]　 图5示出的第一确定单元53的具体结构可以参见图7，图7示出的是本申请提供的一种第一确定单元的一种结构示意图，第一确定单元53包括：第一查找单元71和第四确定单元72。 [0104]　 第一查找单元71，用于计算所述二进制数所包括的数字个数，在预设映射关系中查找与所述数字个数对应的服务程序，所述预设映射关系为数字个数与数字个数对应的服务程序的映射关系。 [0105]　 第四确定单元72，用于确定查找到的服务程序为所述可识别信息对应的服务程序。 [0106]　 图5示出的第二确定单元55的具体结构可以为：第二查找单元，用于在预设操作指令映射关系中查找与所述二进制数对应的操作指令，所述预设操作指令映射关系为二进制数与二进制数对应的操作指令的对应关系。 [0107]　 第五确定单元，用于确定查找到的操作指令为所述二进制数对应的操作指令。 [0108]　 图5示出的第三确定单元56的具体结构可以为：第三查找单元，用于在预设操作指令映射关系中查找与所述二进制数对应的操作指令，所述预设操作指令映射关系为二进制数与二进制数对应的操作指令的对应关系。 [0109]　 第六确定单元，用于确定查找到的操作指令为所述二进制数对应的操作指令。 [0110]　 需要说明的是，本说明书中的各个实施例均采用递进的方式描述，每个实施例重点说明的都是与其他实施例的不同之处，各个实施例之间相同相似的部分互相参见即可。对于装置类实施例而言，由于其与方法实施例基本相似，所以描述的比较简单，相关之处参见方法实施例的部分说明即可。</t>
  </si>
  <si>
    <t>因此，用户可以不面对屏幕，不需要准确点击特定位置即可实现准确的操作。</t>
  </si>
  <si>
    <t>CN102981768A |
CN101847055A |
US6278443</t>
  </si>
  <si>
    <t>CN105786368B |
WO2017143676 |
WO2016101613 |
CN105786368A |
CN105700810A |
CN105530367A</t>
  </si>
  <si>
    <t>CN103631563B</t>
  </si>
  <si>
    <t>animal toy |
点击 |
点击触屏 |
animal wax |
图标 |
终端桌面 |
屏幕 |
触屏移动终端 |
触摸触屏 |
操作时 |
播放模式 |
位置输入 |
开启状态</t>
  </si>
  <si>
    <t>接收用户 |
操作指令 |
用户输入 |
拨打电话 |
触屏信息 |
短信 |
发送短信 |
服务程序 |
程序执行</t>
  </si>
  <si>
    <t>hard terminal |
移动终端系统 |
可识别信息 |
类型转换</t>
  </si>
  <si>
    <t>判断单元 |
对应关系 |
映射关系 |
确定单元 |
信息组 |
二进制数</t>
  </si>
  <si>
    <t>4  2014.03.12 公开 公开
2014.04.09 实质审查的生效 实质审查的生效
IPC(主分类):G06F   9/30
申请日:20131203
2016.07.20 授权 授权
2020.02.04 专利权人的姓名或者名称、地址的变更 专利权人的姓名或者名称、地址的变更
号牌文件类型代码=1602
号牌文件序号=10182700113702
IPC(主分类)=G06F   9/30
变更事项=专利权人
变更前=中科创达软件股份有限公司
变更后=中科创达软件股份有限公司
变更事项=地址
变更前=100191 北京市海淀区龙翔路甲1号泰翔商务楼4层401-409
变更后=100083 北京市海淀区清华东路9号创达大厦1层101-105室（东升地区）</t>
  </si>
  <si>
    <t>CN201310684548.8</t>
  </si>
  <si>
    <t>一种内存处理的方法及装置</t>
  </si>
  <si>
    <t>本申请公开了一种内存处理的方法及装置，该方法包括：接收应用程序发送的内存调节值设置指令，该指令中包含有应用程序的进程标识，获取与该进程标识相对应的内存调节值，将该内存调节值的内容设置为负数，将与该进程标识相对应的目标节点设定为所述设置为负数的内存调节值。由于在现有技术中，当内存剩余容量不足以满足新启动的应用程序使用时，系统检测各个目标节点的节点值获得对应正在运行的应用程序进程的内存调节值，选择较大的非负整数内存调节值，并释放相应的应用程序占用的内存。本申请提供的方法可将应用程序进程的内存调节值设置为负数值，从而防止系统在释放内存的过程中将该应用程序占用的内存释放，保证了应用程序的正常运行。</t>
  </si>
  <si>
    <t>一种内存处理的方法，其特征在于，包括： 　　接收应用程序发送的内存调节值设置指令，所述指令中包含有所述应用程序的进程标识； 　　依据所述进程标识，获取与所述进程标识相对应的内存调节值； 　　将所述内存调节值的内容设置为负数； 　　将与所述进程标识相对应的目标节点设定为所述设置为负数的内存调节值。</t>
  </si>
  <si>
    <t>一种内存处理的方法，其特征在于，包括： 　　接收应用程序发送的内存调节值设置指令；其中，所述内存调节值设置指令的生成方式为：所述应用程序实时获取所运行的进程的标识，若某进程的标识包含在预设进程标识集合内，则生成包含该进程的进程标识的内存调节值设置指令； 　　依据所述进程标识，获取与所述进程标识相对应的内存调节值； 　　将所述内存调节值的内容设置为负数； 　　将与所述进程标识相对应的目标节点设定为所述设置为负数的内存调节值。</t>
  </si>
  <si>
    <t>李文栋 |
吴安华</t>
  </si>
  <si>
    <t>2013/12/10</t>
  </si>
  <si>
    <t>2014/03/05</t>
  </si>
  <si>
    <t>G06F 12/02</t>
  </si>
  <si>
    <t>　 目前，智能设备已成为人们必不可少的通信工具，其在运行过程中需要操作系统。目前，Android操作系统无疑是目前市场份额最大的操作系统之一，该操作系统支持多任务，即可以同时运行多个应用程序，例如在浏览网页的时候听歌，或者打电话的时候查看手机短信。程序的运行需要占用内存，然而，基于价格和技术等方面的限制，在智能手机上配置的内存容量普遍偏低，例如大量的中低端机型还是以256MB和512MB为主。&lt;br/&gt;　 由于内存容量有限，同时运行的多个应用程序会争抢内存资源。为了解决所述问题，Android操作系统使用强行释放机制。具体为：依据所有正在运行的应用程序的重要程度，将其内存调节值属性进行不同设置，设置的内容为非负整数值。当出现内存不足的情况时，在所述程序通过读取各个程序在内核中oom_adj节点的值，来获得所述各个进程的内存调节值，并选择内存调节值数值较高的程序，强制进行内存释放。&lt;br/&gt;　 但应用程序在运行重要进程时，被强制释放内存会导致所述应用程序功能的无法实现。</t>
  </si>
  <si>
    <t>　 本申请涉及通信技术领域，尤其是一种内存处理的方法及装置。</t>
  </si>
  <si>
    <t>[0052]　 请参阅图1，其示出了本申请提供的一种内存处理方法实施例一的流程图，本实施例可以包括： [0053]　 步骤101：接收应用程序发送的内存调节值设置指令，所述指令中包含有所述应用程序的进程标识。 [0054]　 所述内存调节值设置指令是由应用程序发送的，即所述应用程序正在运行重要进程时，发送内存调节值设置指令。其中，判断所述应用程序运行重要进程的方法可以是，在应用程序中预先设置进程标识集合，在应用程序运行过程中，实时获取该应用程序各个进程的进程标识，判断所述进程标识是否属于所述进程标识集合中的一个，若是，可确定该应用程序正在运行重要进程，则发出内存调节值设置指令。其中，所述指令中包含有所述应用程序的进程标识。 [0055]　 步骤102：依据所述进程标识，获取与所述进程标识相对应的内存调节值。 [0056]　 解析步骤101中接收到的所述内存调节值设置指令，获取所述调节指令中的进程标识。获取到的所述内存调节值为非负整数值，每一种整数值可以表示一种应用程序进程的状态，例如，请参阅表1，其列举了9种内存调节值及与各自对应的运行状态。 [0057]  　　　　　　内存调节值　　　运行状态说明  　　　　　　0　　　　　　　界面可见并且用户正在交互的程序  　　　　　　1　　　　　　　界面可见的程序  　　　　　　2　　　　　　　用户可感觉到的程序  　　　　　　3　　　　　　　界面不可见但占用内存很多的程序  　　　　　　4　　　　　　　界面不可见并正在执行备份还原操作的程序  　　　　　　5　　　　　　　界面不可见但正在执行后台服务的程序  　　　　　　6　　　　　　　界面不可见但是作为桌面的程序  　　　　　　7　　　　　　　界面不可见但是刚刚离开的上一个程序  　　　　　　8　　　　　　　界面不可见并且不活动的后台服务程序 [0058]　 表1 [0059]　 步骤103：将所述内存调节值的内容设置为负数。 [0060]　 例如，步骤102中获取到的内存调节值为1，将所述内存调节值设置为-1。 [0061]　 步骤104：将与所述进程标识相对应的目标节点设定为所述设置为负数的内存调节值。 [0062]　 所述目标节点为将所述内存调节值生效的节点，例如，Android系统中的oom_adj节点。当然，所述目标节点的名字并不限定于此，只要是放置所述进程内存调节值内容的节点都属于本申请的保护范围。 [0063]　 系统内核中设置有内存管理模块，用于当新的应用程序启动时，检测系统的内存使用情况，当系统的内存剩余容量不足以支持所述启动的应用程序时，则根据剩余可用内存的大小，按照内存调节值从大到小的顺序选择应用程序，并强制将相应的应用程序退出，以便释放一部分内存给要启动的应用使用。 [0064]　 需要说明的是，所述内存管理模块检测各个应用程序内存调节值的大小，需要读取所述目标节点上的节点数值。因此，需要将所述目标节点上的节点值设定为所述设置为负数后的内存调节值，从而内存管理模块才能检测到所述应用程序进程的内存调节值大小，即所述内存调节值才能生效。 [0066]　 由于在现有技术中，当内存剩余容量不足以满足新启动的应用程序使用时，系统会检测各个目标节点的节点值以获得各个正在运行的应用程序进程的内存调节值，选择较大的非负整数内存调节值，并释放相应的应用程序占用的内存。本申请提供的方法可将应用程序进程的内存调节值设置为负数值，从而防止系统在检测并释放内存的过程中将该应用程序占用的内存释放，保证了应用程序的正常运行。 [0067]　 需要说明的是，上述方法不仅可应用于系统内置的应用程序，还可以应用于第三方应用程序（非系统内置应用程序），如从应用商店下载并安装的应用程序。 [0068]　 请参阅图2，其示出了本申请提供的一种内存处理方法实施例二的部分流程图，在实施例一的基础上，预先设置有应用程序对象，所述应用程序对象中包含有内存调节值，则实施例一中的步骤102可以包括： [0069]　 步骤201：依据所述进程标识，获取与所述进程标识相对应的应用程序对象。 [0070]　 预先设置有应用程序对象，例如，Android系统中的ProcessRecord对象，其记录有与该应用程序进程相关的所有属性，其中包含有内存调节值。依据实施例一中的进程标识，获取与所述进程标识相对应的应用程序对象。当然，所述应用程序对象的名称并不限于此，现有技术中只要是能保存有应用程序进程属性的对象，都属于本申请的保护范围。 [0071]　 步骤202：在所述应用程序对象中获取与所述进程标识相对应的内存调节值。 [0072]　 在系统服务中预先设置函数（方法），如在Android系统的ActivityManagerService（AMS）系统服务进程中预先设置有adjustProcessAdj函数，所述函数用于实现获取进程标识对应的内存调节值，并将所述内存调节值的内容设置为负数值或将所述内存调节值的内容恢复为设置前的0或正整数值。其中，所述函数中的参数reset用于表明是要设置为负数值或将内存调节值进行恢复，例如，当所述reset参数的内容为false时，将所述内存调节值设置为负数值，当所述reset参数的内容为true时，将所述内存调节值恢复为设置前的内容（0或正整数值）。当然，所述函数的名称及所述参数名称并不限于此，现有技术中实现本申请所述函数功能但以其他任意名称进行命名的函数都属于本申请的保护范围。 [0073]　 获取与所述进程标识对应的内存调节值，需要对Android系统预先进行设置。设置的内容是：在Android系统为应用程序提供的调用系统服务的接口ActivityManager中，预先增加修改内存调节值的函数（方法），所述函数的名称与所述系统服务中的函数名称相同。进行上述设置后，获取内存调节值的过程可以是，向所述ActivityManager发送内存调节值设置指令，所述ActivityManager将所述内存调节指令再发送给所述AMS中的adjustProcessAdj函数，完成将所述进程标识对应的内存调节值设置为负数值，如，-1。 [0074]　 请参阅图3，其示出了本申请提供的一种内存处理方法实施例三的流程图，本实施例可以包括： [0075]　 步骤301：依据所述进程标识，判断与所述进程标识相对应的进程是否具备预设调节权限；若是，执行实施例一中的步骤102。 [0076]　 接收到内存调节指令，并对内存调节值设置之前，判断该应用程序进程是否具备调节内存调节值的权限。所述判断方法可以是，预先设置有字符串，用于表示包含有所述字符串的应用程序才具备调节内存调节值的权限，当接收到内存调节指令时，获取与所述内存调节指令相对应的应用程序，检测所述应用程序中是否包含有与所述预先设置的字符串相同的字符串内容，如果有，说明所述应用程序具备调节进程内存调节值的权限。 [0077]　 本实施的其他步骤与实施例一中的步骤101至104相同，相关说明请参阅实施例一，在此不作赘述。 [0078]　 本实施例在进行内存调节值设置之前，对接收到的内存调节指令相对应的应用程序进行权限判断，从而防止某些非法应用程序通过更改内存调节值来常驻内存，提供了系统的安全性。 [0079]　 请参阅图4，其示出了本申请提供的一种内存处理方法实施例四的流程图，本实施例可以包括： [0080]　 步骤401：接收应用程序发送的内存调节值设置指令，所述指令中包含有所述应用程序的进程标识。 [0081]　 步骤402：依据所述进程标识，判断与所述进程标识相对应的进程是否具备预设调节权限；若是，执行步骤403。 [0082]　 步骤403：依据所述进程标识，获取与所述进程标识相对应的内存调节值。 [0083]　 步骤404：保存所述内存调节值的内容为其对应的初始内存调节值。 [0084]　 预先设置有初始内存调节值属性，用于保存调节前的相对应的内存调节值。例如，当前内存调节值的内容为1，将与该内存调节值对应的初始内存调节值的内容设置为1，用于保存所述设置前的内存调节值。 [0085]　 步骤405：将所述内存调节值的内容设置为负数，并同时记录所述内存调节值为负数值的持续时间。 [0086]　 当所述内存调节值设置为负数的同时，开始对所述初始内存调节值进行计时，即记录所述内存调节值为负数值的持续时间段。例如，将所述内存调节值设置为-1，并同时开始计时。 [0087]　 步骤406：将与所述进程标识相对应的目标节点设定为所述设置为负数的内存调节值。 [0088]　 步骤407：当所述持续时间达到预设时间段时，将所述内存调节值的内容设置为其对应的初始内存调节值。 [0089]　 预先设置有某一时间段，例如2分钟。监测所述持续时间段是否达到了预设的时间段，当达到时，将所述内存调节值的内容恢复为调节前的内存调节值。即获取与所述内存调节值相对应的初始内存调节值如1，将所述内存调节值如-1设置为所述初始内存调节值如1。 [0090]　 需要说明的是，其他步骤请参阅上述各个实施例的相关内容，在此不作赘述。 [0091]　 需要说明的是，所述步骤407可以通过实施例二中步骤202中的adjustProcessAdj函数实现，实现方式为，向所述函数发送内容为true的reset参数，该函数实现将内存调节值调节为设置为负数前的内存调节值（0或正整数值）。通过本申请提供的方法，可以实现在应用程序运行重要进程的时候，将所述应用程序进程的内存调节值设置为负数值，避免被强制释放内存，同时，可实现对所述应用程序占用内存的状态进行计时，使占用内存达到一个时间段的应用程序重新加入被系统选择释放内存的程序集合中，避免过多应用程序长时间占用内存，导致内存无法释放的问题。 [0092]　 请参阅图5，其示出了本申请提供的一种内存处理装置实施例五的结构示意图，本实施例可以包括：指令接收单元501、内存调节值获取单元502、第一设置单元503及第二设置单元504。其中： [0093]　 所述指令接收单元501，用于接收应用程序发送的内存调节值设置指令，所述指令中包含有所述应用程序的进程标识。 [0094]　 所述内存调节值设置指令是由应用程序发送的，即所述应用程序正在运行重要进程时，发送内存调节值设置指令。其中，判断所述应用程序运行重要进程的方法可以是，在应用程序中预先设置进程标识集合，在应用程序运行过程中，实时获取该应用程序各个进程的进程标识，判断所述进程标识是否属于所述进程标识集合中的一个，若是，可确定该应用程序正在运行重要进程，则发出内存调节值设置指令。其中，所述指令中包含有所述应用程序的进程标识。 [0095]　 所述内存调节值获取单元502，用于依据所述进程标识，获取与所述进程标识相对应的内存调节值。 [0096]　 所述指令接收单元501接收到的所述内存调节值设置指令，所述内存调节值获取单元502获取所述调节指令中的进程标识。获取到的所述内存调节值为非负整数值，每一种整数值可以表示一种应用程序进程的状态，例如，请参阅表1，其列举了9种内存调节值及与各自对应的运行状态。 [0097]　 所述第一设置单元503，用于将所述内存调节值的内容设置为负数。 [0098]　 例如，所述内存调节值获取单元502获取到的内存调节值为1，将所述内存调节值设置为-1。 [0099]　 所述第二设置单元504，用于将与所述进程标识相对应的目标节点设定为所述设置为负数的内存调节值。 [0100]　 所述目标节点为将所述内存调节值生效的节点，例如，Android系统中的oom_adj节点。当然，所述目标节点的名字并不限定于此，只要是放置所述进程内存调节值内容的节点都属于本申请的保护范围。 [0101]　 系统内核中设置有内存管理模块，用于当新的应用程序启动时，检测系统的内存使用情况，当系统的内存剩余容量不足以支持所述启动的应用程序时，则根据剩余可用内存的大小，按照内存调节值从大到小的顺序选择应用程序，并强制将相应的应用程序退出，以便释放一部分内存给要启动的应用使用。 [0102]　 需要说明的是，所述内存管理模块检测各个应用程序内存调节值的大小，需要读取所述目标节点上的节点数值。因此，需要所述第二设置单元504将所述目标节点上的节点值设定为所述设置为负数后的内存调节值，从而内存管理模块才能检测到所述应用程序进程的内存调节值大小，即所述内存调节值才能生效。 [0104]　 由于在现有技术中，当内存剩余容量不足以满足新启动的应用程序使用时，系统会检测各个目标节点的节点值以获得各个正在应用程序进程的内存调节值，选择较大的非负整数内存调节值，并释放相应的应用程序占用的内存。本申请提供的方法可将应用程序进程的内存调节值设置为负数值，从而防止系统在检测并释放内存的过程中将该应用程序占用的内存释放，保证了应用程序的正常运行。 [0105]　 需要说明的是，上述装置不仅可应用于系统内置的应用程序，还可以应用于第三方应用程序（非系统内置应用程序），如从应用商店下载并安装的应用程序。 [0106]　 请参阅图6，其示出了本申请提供的一种内存处理装置实施例六的部分结构示意图，在实施例五的基础上，还包括：第一保存单601，用于预先设置有应用程序对象，所述应用程序对象中包含有内存调节值，则实施例五中的内存调节值获取单元502可以包括：第一获取子单元602及第二获取子单元603。其中： [0107]　 所述第一获取子单元602，用于依据所述进程标识，获取与所述进程标识相对应的应用程序对象。 [0108]　 所述第一保存单601中预先设置有应用程序对象，例如，Android系统中的ProcessRecord对象，其记录有与该应用程序进程相关的所有属性，其中包含有内存调节值。所述第一获取子单元602与所述第一保存单601相连，依据实施例五中内存调节值获取单元502获取到的进程标识，在所述第一保存单601中获取与所述进程标识相对应的应用程序对象。当然，所述应用程序对象的名称并不限于此，现有技术中只要是能保存有应用程序进程属性的对象，都属于本申请的保护范围。 [0109]　 所述第二获取子单元603，用于在所述应用程序对象中获取与所述进程标识相对应的内存调节值。 [0110]　 在系统服务中预先设置函数（方法），如在Android系统的ActivityManagerService（AMS）系统服务进程中预先设置有adjustProcessAdj函数，所述函数用于实现获取进程标识对应的内存调节值，并将所述内存调节值的内容设置为负数值或将所述内存调节值的内容恢复为设置前的0或正整数值。其中，所述函数中的参数reset用于表明是要设置为负数值或将内存调节值进行恢复，例如，当所述reset参数的内容为false时，将所述内存调节值设置为负数值，当所述reset参数的内容为ture时，将所述内存调节值恢复为设置前的内容（0或正整数值）。 [0111]　 所述第二获取子单元603的功能可以利用所述adjustProcessAdj函数实现。当然，所述函数的名称及所述参数名称并不限于此，现有技术中实现本申请所述函数功能但以其他任意名称进行命名的函数都属于本申请的保护范围。 [0112]　 当然，获取与所述进程标识对应的内存调节值，需要对Android系统预先进行设置。设置的内容是：在Android系统为应用程序提供的调用系统服务的接口ActivityManager中，预先增加修改内存调节值的函数（方法），所述函数的名称与所述系统服务中的函数名称相同。进行上述设置后，所述第二获取子单元603获取内存调节值的过程可以是，向所述ActivityManager发送内存调节值设置指令，所述ActivityManager将所述内存调节指令再发送给所述AMS中的adjustProcessAdj函数，完成将所述进程标识对应的内存调节值设置为负数值，如，-1。 [0113]　 请参阅图7，其示出了本申请提供的一种内存处理装置实施例七的结构示意图，本实施例可以包括： [0114]　 判断单元701，用于依据所述进程标识，判断与所述进程标识相对应的进程是否具备预设调节权限；若是，触发所述内存调节值获取单元502。 [0115]　 所述指令接收单元501接收到内存调节指令，在所述第一设置单元503对内存调节值设置之前，所述判断单元701判断该应用程序进程是否具备调节内存调节值的权限。所述判断方法可以是，预先设置有字符串，用于表示包含有所述字符串的应用程序才具备调节内存调节值的权限，当接收到内存调节指令时，获取与所述内存调节指令相对应的应用程序，检测所述应用程序中是否包含有与所述预先设置的字符串相同的字符串内容，如果有，说明所述应用程序具备调节进程内存调节值的权限。 [0116]　 本实施的其他单元与实施例五中的501至504相同，相关说明请参阅实施例五，在此不作赘述。 [0117]　 本实施例在进行内存调节值设置之前，对接收到的内存调节指令相对应的应用程序进行权限判断，从而防止某些非法应用程序通过更改内存调节值来常驻内存，提供了系统的安全性。 [0118]　 请参阅图8，其示出了本申请提供的一种内存处理装置实施例八的结构示意图，本实施例可以包括：指令接收单元801、判断单元802、内存调节值获取单元803、内存调节值保存单元804、第一设置单元805、时间记录单元806、第二设置单元807及内存调节值恢复单元808。其中： [0119]　 所述指令接收单元801，用于接收应用程序发送的内存调节值设置指令，所述指令中包含有所述应用程序的进程标识。 [0120]　 所述判断单元802，用于依据所述进程标识，判断与所述进程标识相对应的进程是否具备预设调节权限；若是，触发内存调节值获取单元803。 [0121]　 所述内存调节值获取单元803，用于依据所述进程标识，获取与所述进程标识相对应的内存调节值。 [0122]　 所述内存调节值保存单元804，用于保存所述内存调节值的内容为其对应的初始内存调节值。 [0123]　 所述内存调节值保存单元804预先设置有初始内存调节值属性，用于保存调节前的相对应的内存调节值。例如，当前内存调节值的内容为1，所述内存调节值保存单元804将与该内存调节值对应的初始内存调节值的内容设置为1，用于保存所述设置前的内存调节值。 [0124]　 所述第一设置单元805，用于将所述内存调节值的内容设置为负数。 [0125]　 所述时间记录单元806，用于记录所述内存调节值为负数值的持续时间，当所述持续时间达到预设时间段时，触发所述内存调节值恢复单元808。 [0126]　 所述时间记录单元806分别与所述第一设置单元805、所述内存调节值恢复单元808相连，用于当所述第一设置单元805将所述内存调节值的内容设置为负数的同时记录所述内存调节值为负数值的持续时间，并当所述持续时间达到某一预设时间段时，触发所述内存恢复单元808将所述内存调节值的内容设置为其对应的初始内存调节值。例如，所述第一设置单元805将所述内存调节值设置为-1，所述时间记录单元806同时开始计时，当时间达到2分钟时，触发所述内存调节值恢复单元808。 [0127]　 所述第二设置单元807，用于将与所述进程标识相对应的目标节点设定为所述设置为负数的内存调节值。 [0128]　 所述内存调节值恢复单元808，用于将所述内存调节值的内容设置为其对应的初始内存调节值。 [0129]　 所述内存调节值恢复单元808与所述内存调节值保存单元804相连，获取所述内存调节值保存单元804中保存的与所述内存调节值相对应的初始内存调节值，将所述内存调节值设置为所述初始内存调节值。例如，将内存调节值从-1恢复为1</t>
  </si>
  <si>
    <t>本申请提供的方法可将应用程序进程的内存调节值设置为负数值，从而防止系统在释放内存的过程中将该应用程序占用的内存释放，保证了应用程序的正常运行。</t>
  </si>
  <si>
    <t>EP2500822A1 |
CN103294542A |
CN103164229A |
CN103092700A |
CN103092689A |
CN102253900A |
CN102193825A |
CN101582051A |
US20110010756A1</t>
  </si>
  <si>
    <t>CN110134454B |
CN105302579B |
CN103902359B |
CN111290843A |
CN110134454A |
CN109597323A |
CN105912398A |
CN105302579A |
CN103902359A</t>
  </si>
  <si>
    <t>CN103617129B</t>
  </si>
  <si>
    <t>内存释放 |
获取内存 |
获取进程 |
释放内存 |
常驻内存 |
程序对象 |
系统内核 |
程序内存 |
可用内存 |
程序进程</t>
  </si>
  <si>
    <t>占用内存 |
进程标识 |
内存资源 |
修改内存 |
内存恢复 |
内存管理 |
更改内存 |
内存容量 |
初始内存 |
收到内存 |
触发内存 |
目标节点</t>
  </si>
  <si>
    <t>系统服务 |
android系统 |
应用程序 |
程序发送 |
设置指令</t>
  </si>
  <si>
    <t>子单元 |
调节值 |
hard skin |
持续时间 |
负数值</t>
  </si>
  <si>
    <t>4  2014.03.05 公开 公开
2014.04.02 实质审查的生效 实质审查的生效
IPC(主分类):G06F  12/02
申请日:20131210
2017.10.24 授权 授权
2020.02.11 专利权人的姓名或者名称、地址的变更 专利权人的姓名或者名称、地址的变更
号牌文件类型代码=1602
号牌文件序号=10182700448680
IPC(主分类)=G06F  12/02
变更事项=专利权人
变更前=中科创达软件股份有限公司
变更后=中科创达软件股份有限公司
变更事项=地址
变更前=100191 北京市海淀区龙翔路甲1号泰翔商务楼4层401-409
变更后=100083 北京市海淀区清华东路9号创达大厦1层101-105室（东升地区）</t>
  </si>
  <si>
    <t>CN201310642183.2</t>
  </si>
  <si>
    <t>一种基于环境的通话音量调节方法及装置</t>
  </si>
  <si>
    <t>本申请提供了一种基于环境的通话音量调节方法及装置，所述方法包括：移动终端处理器记录当前通话的初始通话音量值，将所述初始通话音量值作为当前通话音量值；以及，每隔预设时间，判断一次当前通话是否结束；若否，获取网络信号强度指数及噪音分贝指数；通过所述网络信号强度指数及噪音分贝指数，设置目标通话音量值；使用所述目标通话音量值对当前通话音量值进行调节，将调节后的当前通话音量值作为当前通话音量值，并返回执行每隔预设时间，判断一次当前通话是否结束的步骤；若是，恢复初始通话音量值。因此，本申请达到了实时性强、提高用户体验性感受及实用性更强的目的。</t>
  </si>
  <si>
    <t>一种基于环境的通话音量调节方法，其特征在于，包括： 　　移动终端处理器记录当前通话的初始通话音量值，将所述初始通话音量值作为当前通话音量值；以及， 　　每隔预设时间，判断一次当前通话是否结束； 　　若否，获取网络信号强度指数及噪音分贝指数； 　　通过所述网络信号强度指数及噪音分贝指数，设置目标通话音量值； 　　使用所述目标通话音量值对当前通话音量值进行调节，将调节后的当前通话音量值作为当前通话音量值，并返回执行每隔预设时间，判断一次当前通话是否结束的步骤； 　　若是，恢复初始通话音量值。</t>
  </si>
  <si>
    <t>王炳青 |
耿增强</t>
  </si>
  <si>
    <t>王炳青</t>
  </si>
  <si>
    <t>2014/02/26</t>
  </si>
  <si>
    <t>2016/09/14</t>
  </si>
  <si>
    <t>H04M  1/60|H04M  1/725</t>
  </si>
  <si>
    <t>　 在使用移动终端通话时，往往会遇见通话效果不佳的情况。尤其在拨打或接听一个紧急或重要电话时，不佳的通话效果可能造成严重影响，或错失重要机会。&lt;br/&gt;　 一般来说，在实际生活中影响移动终端通话效果的因素主要有两个：一个是网络信号的强弱，网络信号较强时，听到对方的语音效果非常清晰，网络信号较弱时，听到对方的语音效果模模糊糊，断断续续，使通话效果变差；另一个是环境噪音大小，如果噪音分贝远远高于收听到的对方语音的分贝，则很难听清楚对方所说的内容，使通话效果变差，如果噪音分贝相比对方语音较低，则对通话效果影响较小。&lt;br/&gt;　 环境噪音和网络信号两个因素均是由周围环境决定的，用户和移动终端本身是无法控制的，但用户可控的是对方说话的音量，也就是移动终端本身的音量设置，在通话时遇到环境噪音大或网络信号差的情况，用户可以通过手动放大音量并请求对方重新讲述刚才的内容，来改善通话效果。&lt;br/&gt;　 但是手动放大音量的缺点是通话效果恢复正常之后，用户需要还原移动终端调节前的音量时，需要手动设置进行还原，使得用户体验性差。并且通过手动设置音量，即使动作再快也需要一个过程，从发觉通话效果问题到手动设置完成，至少需要数秒的时间，而通话时间有时却非常短，还未等设置成功，通话以及结束，尤其紧急电话，错过可能就没有重复机会。可见，手动设置实时性差。&lt;br/&gt;　 由上可见，目前对音量进行调节的方法存在用户体验性差，实时性差的缺点。</t>
  </si>
  <si>
    <t>　 本申请涉及移动通信领域，特别涉及一种基于环境的通话音量调节方法及装置。</t>
  </si>
  <si>
    <t>[0065]　 一个实施例 [0066]　 请参见图1，其示出了本申请提供的一种基于环境的通话音量调节方法的一种流程图，可以包括以下步骤： [0070]　 在某一次判断的判断结果为否时，执行步骤S13，否则，执行步骤S14。 [0071]　 在本实施例中，可以但不局限于将预设时间设置为100毫秒。 [0074]　 噪音分贝指数的获取过程具体可以为： [0075]　 步骤A11：接收麦克采集的环境噪音。 [0076]　 其中，麦克为移动终端自带的麦克。 [0077]　 步骤A12：计算出所述环境噪音对应的噪音分贝指数。 [0078]　 计算环境噪音对应的噪音分贝指数可以通过移动终端操作系统提供的接口方法进行计算或是通过预设的计算方法进行计算。 [0079]　 步骤A13：获取所述环境噪音对应的噪音分贝指数。 [0080]　 由于环境噪音是通过移动终端自带的麦克采集的，因此本申请获取噪音分贝指数并未增加额外的采集环境噪音的设备，降低了移动终端的使用成本。且由于不需要增加额外采集环境噪音的设备，因此不会出现因移动终端空间有限而集成困难的问题。 [0085]　 在对当前通话音量值进行调节后，将调节后的当前通话音量值作为当前通话音量值，在下一次对通话音量值进行调节时，在当前通话音量值的基础上进行调节，即在当次调节后的当前通话音量值的基础上进行调节。 [0086]　 需要说明的是，在对当前通话音量值进行首次调节时，当前通话音量值即为初始通话音量值。 [0087]　 在对当前通话音量值进行调节后，返回执行每隔预设时间，判断一次当前通话是否结束的步骤，如果判断结果为否，继续对当前通话音量值进行调节，直至通话结束，如果判断结果为否，恢复初始通话音量值。 [0093]　 另一个实施例 [0094]　 在本实施例中，示出的是通过所述网络信号强度指数及噪音分贝指数，设置目标通话音量值的具体过程，请参见图2，图2示出的是本申请提供的一种基于环境的通话音量调节方法的一种子流程图，可以包括以下步骤： [0095]　 步骤S21：通过所述网络信号强度指数，设置网络信号强度通话音量值。 [0096]　 在本实施例中，通过网络信号强度指数，可以设置网络信号强度对应的通话音量值即网络信号强度通话音量值。 [0097]　 具体的设置过程可以为： [0098]　 步骤A21：在所述网络信号强度指数不大于预设最低网络强度指数的情况下，设置网络信号强度通话音量值为最大通话音量值。 [0099]　 步骤A22：在所述网络信号强度指数大于预设最低网络强度指数且小于预设标准网络信号强度指数的情况下，设置网络信号强度通话音量值为最大通话音量值与初始通话音量值之差的二分之一加上初始通话音量值之后对应的通话音量值。 [0100]　 步骤A23：在所述网络信号强度指数不小于预设标准网络信号强度指数的情况下，设置网络信号强度通话音量值为初始通话音量值。 [0101]　 在网络信号强度指数共有五个的情况下，每个网络信号强度指数表征一个网络信号强度，其中，在网络信号强度指数分别为0、1、2、3和4的情况下，预设最低网络信号强度指数可以但不局限于设置为1，预设标准网络信号强度指数可以但不局限于设置为3。 [0102]　 当然，预设最低网络信号强度指数和预设标准网络信号强度均可以根据需要进行调整。 [0103]　 步骤S22：通过所述噪音分贝指数，设置噪音分贝通话音量值。 [0104]　 在本实施例中，通过噪音分贝指数，可以设置噪音分贝指数对应的通话音量值即噪音分贝指数通话音量值。 [0105]　 具体的设置过程可以为： [0106]　 步骤A31：在所述噪音分贝指数不小于预设最高噪音分贝指数的情况下，设置所述噪音分贝通话音量值为最大通话音量值。 [0107]　 步骤A32：在所述噪音分贝指数大于预设标准噪音分贝指数且小于预设最高噪音分贝指数的情况下，设置所述噪音分贝通话音量值为最大通话音量值与初始通话音量值之差的二分之一加上初始通话音量值之后对应的通话音量值。 [0108]　 步骤A33：在所述噪音分贝指数不大于预设标准噪音分贝指数的情况下，设置所述噪音分贝通话音量值为初始通话音量值。 [0109]　 在本实施例中，根据人的听力对噪音分贝的承受能力情况，对预设最高噪音分贝指数和预设标准噪音分贝指数进行设置。具体的，对噪音分贝的承受能力情况为：0-20分贝很静、几乎感觉不到；20-40分贝安静、犹如轻声絮语；40-60分贝一般、普通室内谈话；60-70分贝吵闹、有损神经；70-90分贝很吵、神经细胞受到破坏。90-100分贝吵闹加剧、听力受损；100-120分贝难以忍受、呆一分钟即暂时致聋；120分贝以上：极度聋或全聋；300分贝左右或以上：方圆20km的人不可修复性耳聋。 [0110]　 预设最高噪音分贝指数可以但不局限于设置为60分贝，预设标准噪音分贝指数可以但不局限于设置为50分贝。 [0111]　 当然，预设最高噪音分贝指数和预设标准噪音分贝指数均可以根据需要进行调整。 [0112]　 步骤S23：从网络信号强度通话音量值和噪音分贝通话音量值中选取数值最大的通话音量值作为目标通话音量值。 [0113]　 由于噪音干扰的程度和网络信号强度存在多种情况下，因此在同时考虑噪音干扰和网络信号强度的情况下，对噪音分贝指数通话音量值和网络信号强度通话音量值同时考虑，将两者之中数值最大对应的通话音量值作为目标通话音量值。 [0116]　 记录单元31，用于记录当前通话的初始通话音量值，将所述初始通话音量值作为当前通话音量值。 [0117]　 判断单元32，用于每隔预设时间，判断一次当前通话是否结束，若否，执行第一获取单元33，若是，执行恢复单元36。 [0118]　 第一获取单元33，用于获取网络信号强度指数及噪音分贝指数。 [0119]　 在本实施例中，第一获取单元33的具体结构可以参见图4，图4示出了本申请提供的一种第一获取单元的一种结构示意图，第一获取单元包括：接收单元41、计算单元42和第二获取单元43。 [0120]　 接收单元41，用于接收麦克采集的环境噪音。 [0121]　 计算单元42，用于计算出所述环境噪音对应的噪音分贝指数。 [0122]　 第二获取单元43，用于获取所述环境噪音对应的噪音分贝指数。 [0123]　 第一设置单元34，用于通过所述网络信号强度指数及噪音分贝指数，设置目标通话音量值。 [0124]　 在本实施例中，第一设置单元34的具体结构可以参见图5，图5示出了本申请提供的一种第一设置单元的一种结构示意图，第一设置单元包括：第二设置单元51、第三设置单元52和选取单元53。 [0125]　 第二设置单元51，用于通过所述网络信号强度指数，设置网络信号强度通话音量值。 [0126]　 第三设置单元52，用于通过所述噪音分贝指数，设置噪音分贝通话音量值。 [0127]　 选取单元53，用于从网络信号强度通话音量值和噪音分贝通话音量值中选取数值最大的通话音量值作为目标通话音量值。 [0128]　 其中，第二设置单元51可以包括：第四设置单元、第五设置单元和第六设置单元。 [0129]　 第四设置单元，用于在所述网络信号强度指数不大于预设最低网络信号强度指数的情况下，设置网络信号强度通话音量值为最大通话音量值。 [0130]　 第五设置单元，用于在所述网络信号强度指数大于预设最低网络信号强度指数且小于预设标准网络信号强度指数的情况下，设置网络信号强度通话音量值为最大通话音量值与初始通话音量值之差的二分之一加上初始通话音量值之后对应的通话音量值。 [0131]　 第六设置单元，用于在所述网络信号强度指数不小于预设标准网络信号强度指数的情况下，设置网络信号强度通话音量值为初始通话音量值。 [0132]　 在网络信号强度指数共有五个的情况下，每个网络信号强度指数表征一个网络信号强度，其中，在网络信号强度指数分别为0、1、2、3和4的情况下，预设最低网络信号强度指数可以但不局限于设置为1，预设标准网络信号强度指数可以但不局限于设置为3。 [0133]　 当然，预设最低网络信号强度指数和预设标准网络信号强度均可以根据需要进行调整。 [0134]　 第三设置单元52可以包括：第七设置单元、第八设置单元和第九设置单元。 [0135]　 第七设置单元，用于在所述噪音分贝指数不小于预设最高噪音分贝指数的情况下，设置所述噪音分贝通话音量值为最大通话音量值。 [0136]　 第八设置单元，用于在所述噪音分贝指数大于预设标准噪音分贝指数且小于预设最高噪音分贝指数的情况下，设置所述噪音分贝通话音量值为最大通话音量值与初始通话音量值之差的二分之一加上初始通话音量值之后对应的通话音量值。 [0137]　 第九设置单元，用于在所述噪音分贝指数不大于预设标准噪音分贝指数的情况下，设置所述噪音分贝通话音量值为初始通话音量值。 [0138]　 在本实施例中，根据人的听力对噪音分贝的承受能力情况，对预设最高噪音分贝指数和预设标准噪音分贝指数进行设置。具体的，对噪音分贝的承受能力情况为：0-20分贝很静、几乎感觉不到；20-40分贝安静、犹如轻声絮语；40-60分贝一般、普通室内谈话；60-70分贝吵闹、有损神经；70-90分贝很吵、神经细胞受到破坏。90-100分贝吵闹加剧、听力受损；100-120分贝难以忍受、呆一分钟即暂时致聋；120分贝以上：极度聋或全聋；300分贝左右或以上：方圆20km的人不可修复性耳聋。 [0139]　 预设最高噪音分贝指数可以但不局限于设置为60分贝，预设标准噪音分贝指数可以但不局限于设置为50分贝。 [0140]　 当然，预设最高噪音分贝指数和预设标准噪音分贝指数均可以根据需要进行调整。 [0141]　 调节单元35，用于使用所述目标通话音量值对当前通话音量值进行调节，将调节后的当前通话音量值作为当前通话音量值，并返回执行判断单元32。 [0142]　 恢复单元36，用于恢复初始通话音量值。</t>
  </si>
  <si>
    <t>因此，本申请达到了实时性强、提高用户体验性感受及实用性更强的目的。</t>
  </si>
  <si>
    <t>CN102883024A |
CN101917656A |
CN1224967A |
US5347544</t>
  </si>
  <si>
    <t>CN107613134B |
CN106791067B |
CN106161776B |
CN105657125B |
WO2019100371A1 |
WO2018059030 |
CN108476256A |
CN107613134A |
CN106791067A |
CN106470374A |
CN106303042A |
CN106210260A |
CN106170045A |
CN106161776A |
CN105872258A |
CN105704315A |
CN105657125A |
US20190227767A1 |
US10705791B2</t>
  </si>
  <si>
    <t>11.14</t>
  </si>
  <si>
    <t>CN103607500B</t>
  </si>
  <si>
    <t>gan-based light-emitting diode |
通话音量值 |
gap creation |
通话结束 |
通话音量 |
通话效果 |
gap array |
通话时间 |
移动终端处理器 |
网络信号强度 |
mist suppressant |
语音效果 |
网络信号 |
紧急电话 |
听力受损 |
强度指数 |
移动终端操作系统</t>
  </si>
  <si>
    <t>环境噪音 |
噪音分贝指数 |
调节方法</t>
  </si>
  <si>
    <t>hard coding |
手动设置 |
hard decision data |
用户体验 |
判断单元 |
判断结果 |
执行步骤 |
返回执行 |
用户需要</t>
  </si>
  <si>
    <t>最低网络 |
初始通话 |
通话音量调节装置</t>
  </si>
  <si>
    <t>5  2014.02.26 公开 公开
2014.03.26 实质审查的生效 实质审查的生效
IPC(主分类):H04M   1/60
申请日:20131203
2016.09.14 授权 授权
2017.03.15 专利申请权、专利权的转移 专利权的转移
IPC(主分类):H04M   1/60
登记生效日:20170221
变更事项:专利权人
变更前权利人:中科创达软件股份有限公司
变更后权利人:中科创达软件股份有限公司
变更事项:地址
变更前权利人:100191 北京市海淀区龙翔路甲1号泰翔商务楼4层401-409
变更后权利人:100191 北京市海淀区龙翔路甲1号泰翔商务楼4层
变更事项:专利权人
变更后权利人:沈阳中科创达软件有限公司
2020.02.04 专利权人的姓名或者名称、地址的变更 专利权人的姓名或者名称、地址的变更
号牌文件类型代码=1602
号牌文件序号=10182700129286
IPC(主分类)=H04M   1/60
变更事项=专利权人
变更前=中科创达软件股份有限公司
变更后=中科创达软件股份有限公司
变更事项=地址
变更前=100191 北京市海淀区龙翔路甲1号泰翔商务楼4层
变更后=100083 北京市海淀区清华东路9号创达大厦1层101-105室（东升地区）
变更事项=共同专利权人
变更前=沈阳中科创达软件有限公司
变更后=沈阳中科创达软件有限公司</t>
  </si>
  <si>
    <t>CN201310553728.2</t>
  </si>
  <si>
    <t>一种将摄像头用作光传感器的方法及装置</t>
  </si>
  <si>
    <t>本发明公开了一种将摄像头用作光传感器的方法及装置，其特征在于：将摄像头采集到的信号进行处理，获得亮度信号；将获得的亮度信号提供给设备的应用部分进行使用。通过本发明，将摄像头用作了光传感器使用，从而节省了设备单独安装光传感器的成本。</t>
  </si>
  <si>
    <t>一种将摄像头用作光传感器的方法，其特征在于： 　　将摄像头采集到的信号进行处理，获得亮度信号； 　　将获得的亮度信号提供给设备的应用部分进行使用。</t>
  </si>
  <si>
    <t>徐宜华 |
吴安华</t>
  </si>
  <si>
    <t>2013/11/08</t>
  </si>
  <si>
    <t>2014/02/19</t>
  </si>
  <si>
    <t>H04N  9/04</t>
  </si>
  <si>
    <t>　 随着电子技术的发展，诸多电子设备配置了亮度传感器，例如手机、平板电脑等。通过亮度传感器对于外部环境光线的亮度进行测量，手机等电子设备可自动对屏幕背光等进行调整，从而达到满足用户需求、节省设备耗电等效果。&lt;br/&gt;　 然而，由于需要单独配置亮度传感器，增加了设备的制造成本。而大多数电子设备现在都配置有摄像头，如前置或后置摄像头(Camera)，可对外界图像进行摄取。如果能够通过摄像头对外部图像的获取，捕捉到外部光线的亮度变化，则能够利用摄像头达到光线传感器的效果，则可以省去设备对亮度传感器的单独安装，从而节约设备的制造成本。可惜的是，现有技术中并没有这样的实现方案。&lt;br/&gt;　 同时，现有技术中通常的亮度传感器只能监视整体的外界环境，不能对部分区域的亮度进行侦测并统计其亮度。</t>
  </si>
  <si>
    <t>　 本发明涉及电子信息领域，特别涉及一种将摄像头用作光传感器的方法及装置。</t>
  </si>
  <si>
    <t>[0029]　 为使本发明的上述目的、特征和优点更加明显易懂，下面结合附图和具体实施方式对本发明作进一步详细的说明。 [0030]　 人类视网膜的三种视锥细胞对红（Red）、绿(Green)、蓝（Blue）三种不同波长光线产生的兴奋程度不同，并由大脑中枢神经系统处理后的色彩感知而引出RGB（即三基色）色彩空间说法。由于早期黑白到彩色电视系统的演化过程中，人对不同的RGB构成色彩的亮度信息是不同的，传输色彩信息也由黑白电视系统关心的亮度信号Y演变为亮度信号Y及两个色差信号R-Y（即U）及B-Y（即V），从而引入YUV（有时也称YCbCr）色彩空间。 [0031]　 通常情况下，一幅图片由若干个像素构成，每个像素可以用RGB或YUV色彩空间来表示其色彩特征，RGB与YUV色彩空间可以转换。由于本发明仅考虑光线的亮度值，因此仅讨论RGB（红绿蓝）与Y（亮度）的关系，如下方程式来表示之前关系： [0032]　 Y=0.30R+0.59G+0.11B [0033] （Y-亮度值R-红色值G-绿色值B-蓝色值） [0035]　 图1例示了本发明实施例一种将摄像头用作光传感器的方法及装置的总体流程结构示意图。 [0036]　 如图1所示，本发明一种将摄像头用作光传感器的装置即亮度信号处理模块，其可将摄像头采集到的信号进行处理，获得亮度信号，同时将亮度信号提供给应用部分进行使用。 [0037]　 对于将摄像头采集到的信号进行处理，获得亮度信号，如果摄像头采集到的是YUV色差信号，则可直接获得亮度信号Y；如果摄像头采集到的是RGB三基色信号，则通过以下公式获得亮度信号Y： [0038]　 Y=0.30R+0.59G+0.11B [0039] （Y-亮度值R-红色值G-绿色值B-蓝色值）。 [0040]　 图2例示了本发明实施例一种将摄像头用作光传感器的方法优选实施例，本实施例可实现更为优选的功能。 [0041]　 如图2所示，本发明可在摄像头采集信号前对摄像头采集图像的区域进行预览，对图像采集区域进行设定。通过这种方式，本发明即可实现针对某一特定区域亮度信号的跟踪，克服现有技术亮度传感器仅能监视整体外界环境的缺陷。 [0042]　 此外，优选的，本发明在获得亮度信号后，可判断亮度信号的数值是否发生变化，若发生变化，则可进行亮度值显示、调节屏幕背光等处理。</t>
  </si>
  <si>
    <t>通过本发明，将摄像头用作了光传感器使用，从而节省了设备单独安装光传感器的成本。</t>
  </si>
  <si>
    <t>2.65</t>
  </si>
  <si>
    <t>CN203261517U |
CN103338289A |
CN103293825A |
CN103165103A |
CN102883106A |
CN102546916A |
CN102546902A |
CN102137178A |
US20090303346A1</t>
  </si>
  <si>
    <t>亮度信息 |
色彩信息 |
色彩空间 |
亮度变化 |
rgb色彩空间 |
亮度值 |
亮度信号 |
yuv色彩空间 |
色彩感知 |
色彩特征 |
蓝色值 |
像素 |
色差信号 |
绿色值 |
红色值 |
三基色信号 |
连续像素 |
彩色电视系统</t>
  </si>
  <si>
    <t>外部图像 |
摄像头采集 |
摄像头采集图像 |
摄像头 |
亮度信号处理模块 |
屏幕背光 |
电子摄像头 |
图像采集区域 |
摄像头采集信号</t>
  </si>
  <si>
    <t>亮度传感器 |
外部光线 |
光传感器</t>
  </si>
  <si>
    <t>人类视网膜 |
视锥细胞</t>
  </si>
  <si>
    <t>3  2014.02.19 公开 公开
2014.03.19 实质审查的生效 实质审查的生效
IPC(主分类):H04N   9/04
申请日:20131108
2017.03.22 发明专利申请公布后的驳回 发明专利申请公布后的驳回
IPC(主分类):H04N   9/04
申请公布日:20140219</t>
  </si>
  <si>
    <t>北京庆峰财智知识产权代理事务所(普通合伙); 刘元霞</t>
  </si>
  <si>
    <t>CN201310553204.3</t>
  </si>
  <si>
    <t>一种不解锁快速照相的方法和装置</t>
  </si>
  <si>
    <t>本发明公开了一种不解锁快速照相的方法和装置，所述方法包括步骤：S1、将锁屏界面划分成图片和相机镜头展示区域以及控制区域；S2、当检测到控制区域存在相机图标长按并拖拽悬停至图片和相机镜头展示区域操作时，打开相机程序模块，在图片和相机镜头展示区域显示拍照预览界面；S3、当检测到控制区域存在相机图标松手操作时，完成相机拍照。通过本发明，在需要拍照时不需要对屏幕进行解锁，也不需要修改系统本身自带的锁屏模块，提高了拍照速度。</t>
  </si>
  <si>
    <t>一种不解锁快速照相的方法，其特征在于包括步骤： 　　S1、将锁屏界面划分成图片和相机镜头展示区域以及控制区域； 　　S2、当检测到控制区域存在相机图标长按并拖拽悬停至图片和相机镜头展示区域操作时，打开相机程序模块，在图片和相机镜头展示区域显示拍照预览界面； 　　S3、当检测到控制区域存在相机图标松手操作时，完成相机拍照。</t>
  </si>
  <si>
    <t>杨光 |
赵鸿飞 |
邹鹏程</t>
  </si>
  <si>
    <t>2014/02/12</t>
  </si>
  <si>
    <t>　 在Android移动设备等智能移动终端上，有很多时候移动设备是处于锁屏状态的。而照相有时候是一个突发性的需求，比如新闻图片抓拍等，这时候如果按照传统方式，首先对处于锁屏状态的移动终端进行解锁，再打开照相应用，需要花费很多时间，往往会错过拍照时机。&lt;br/&gt;　 通常，移动设备支持的锁屏程序有两种：一种是系统锁屏，Android系统提供的默认锁屏程序，解锁方法包括滑动解锁，图案解锁，PIN码解锁，密码解锁；另一种是第三方锁屏，即第三方应用程序开发者开发的锁屏程序，比如Go锁屏，提供一种自定义的解锁动作和锁屏壁纸。&lt;br/&gt;　 以Go锁屏应用为例，其能够控制在解锁的时候通过把锁图标拖拽到相机图标上完成解锁，接着马上打开相机。但是这些方案均不能在锁屏界面完成照相而不解锁。其技术上的原因是：锁屏程序的设计目的是锁屏和解锁，本身没有照相功能，只能解锁的同时调用相机应用程序，让相机应用程序去完成照相。&lt;br/&gt;　 Android操作系统在4.2版本以后，通过操作系统代码升级，也提供了一个在锁屏界面不解锁拍照的功能，但是它属于操作系统里面锁屏模块的一部分，只有手机厂商通过修改操作系统源代码才能实现定制。&lt;br/&gt;　 可见，现有技术均存在在需要拍照时步骤多、速度慢、需要首先解锁或者需要修改系统锁屏模块的缺陷。</t>
  </si>
  <si>
    <t>　 本发明涉及智能移动终端领域，特别涉及一种不解锁快速照相的方法和装置。</t>
  </si>
  <si>
    <t>[0025]　 为使本发明的上述目的、特征和优点更加明显易懂，下面结合附图和具体实施方式对本发明作进一步详细的说明。 [0026]　 图1例示了本发明实施例一种不解锁快速照相的方法流程图。 [0027]　 如图1所示，所述方法包括步骤： [0028]　 S1、将锁屏界面划分成图片和相机镜头展示区域以及控制区域； [0030]　 S3、当检测到控制区域存在相机图标松手操作时，完成相机拍照。 [0031]　 优选的，所述图片和相机镜头展示区域在非相机操作时，可展示包括以下一种或多种静态信息：时间、日期、运营商信息、壁纸。 [0033]　 图2例示了本发明实施例的一种锁屏界面示意图。 [0034]　 图3例示了本发明实施例在真实应用场景下未进行拍照操作时的锁屏界面示例。 [0035]　 图4例示了本发明实施例在真实应用场景下启动拍照操作时的锁屏界面示例。 [0036]　 此外，本发明还包括相应的装置。图5例示了本发明实施例一种不解锁快速照相的装置结构图。如图5所示，所述装置包括： [0039]　 拍照模块，用于在检测模块检测到控制区域存在相机图标松手操作时，完成拍照。 [0040]　 优选的，所述图片和相机镜头展示区域在非相机操作时，可展示包括以下一种或多种静态信息：时间、日期、运营商信息、壁纸。 [0042]　 本发明的最大的优点在是拍照速度快，而且不用解锁屏幕，也不需要修改系统本身的锁屏模块。根据实际测试结果：在目前的主流移动设备上，例如基于高通8x25系统芯片，内存2G的手机上。在一般的从锁屏界面到照相的操作方式下，从拖拽锁到相机图标，到解锁屏幕打开相机应用程序，立即按快门拍照，一般需要花250毫秒左右。在相同的设备上，使用本发明的方案，拍照时间缩短到90毫秒左右。按照这个比例，拍照会速度提高2倍以上。</t>
  </si>
  <si>
    <t>通过本发明，在需要拍照时不需要对屏幕进行解锁，也不需要修改系统本身自带的锁屏模块，提高了拍照速度。</t>
  </si>
  <si>
    <t>CN102981763A |
CN101587421A |
US20130298024A1</t>
  </si>
  <si>
    <t>WO2019023858A1 |
CN106502565A |
CN106325697A |
CN105808109A |
CN105100494A |
CN104360874A |
CN103838462A</t>
  </si>
  <si>
    <t>2.82</t>
  </si>
  <si>
    <t>3-乙氧基苯甲醛 |
3-乙氧基苯甲酸 |
解锁屏幕 |
animal toy |
3-乙氧基-4-甲氧基苯甲醛 |
相机程序 |
拍照模块 |
滑动解锁 |
相机图标 |
3-乙氧基苯乙酮 |
3-乙氧基苯硫酚 |
拍照时间 |
智能移动终端 |
pin码解锁</t>
  </si>
  <si>
    <t>hand mechanism |
屏幕 |
展示区域 |
拍照 |
壁纸 |
图片 |
照相功能 |
相机拍照 |
相机镜头</t>
  </si>
  <si>
    <t>操作方式 |
操作时 |
应用场景 |
检测模块</t>
  </si>
  <si>
    <t>修改操作 |
应用程序开发者 |
控制区域 |
运营商信息 |
dsp/bios</t>
  </si>
  <si>
    <t>3  2014.02.12 公开 公开
2014.03.12 实质审查的生效 实质审查的生效
IPC(主分类):G06F   3/0486
申请日:20131108
2017.07.21 发明专利申请公布后的驳回 发明专利申请公布后的驳回
IPC(主分类):G06F   3/0486
申请公布日:20140212</t>
  </si>
  <si>
    <t>CN201310548279.2</t>
  </si>
  <si>
    <t>一种交互式图像分割方法</t>
  </si>
  <si>
    <t>本发明提供了一种交互式图像分割方法，包括步骤：A、由用户使用前景笔或背景笔在图像待分割的目标区域上勾画出前景或背景；B、根据用户的勾画分割出前景区域或背景区域，并将由此获得的分割结果作为临时分割结果输出给用户选择确认：如果用户选择重新勾画，则返回步骤A；否则，进入下一步；C、输出由用户确认的最终图像分割结果。以实现适用于移动设备的具有较小计算量的图像分割。</t>
  </si>
  <si>
    <t>一种交互式图像分割方法，其特征在于，包括以下步骤： 　　A、由用户使用前景笔或背景笔在图像待分割的目标区域上勾画出前景或背景； 　　B、根据用户的勾画分割出前景区域或背景区域，并将由此获得的分割结果作为临时分割结果输出给用户选择确认：如果用户选择重新勾画，则返回步骤A；否则，进入下一步； 　　C、输出由用户确认的最终图像分割结果。</t>
  </si>
  <si>
    <t>一种交互式图像分割方法，其特征在于，包括以下步骤： 　　A、由用户使用前景笔或背景笔在图像待分割的目标区域上勾画出前景或背景； 　　B、根据用户的勾画分割出前景区域或背景区域，并将由此获得的分割结果作为临时分割结果输出给用户选择确认：如果用户选择重新勾画，则返回步骤A；否则，进入下一步； 　　C、输出由用户确认的最终图像分割结果； 　　其中，所述步骤B包括以下子步骤： 　　B1、根据用户勾画的前景或背景估计出前景或背景模型参数，具体包括： 　　首先，使用高斯混合模型构造出如下前景或背景模型，  　　其中，M为前景或背景的颜色类数量，w为第k类在整个模型中的权重系数，取第k类像素数量占总像素数量的比例，即  　　　　　　　　　　　　N(x,μk,Sk)为高斯概率密度函数， 　　其中，μk,Sk分别为第k类像素的类均值和类方差； 　　其次，利用构造出的前景或背景模型估计前景或背景模型的参数，具体如下： 　　根据用户勾画出的前景或背景内的像素，使用K-means分类方法将样本分为M’类，并使用每一类的样本均值和样本方差分别作为类均值μk和类方差Sk的估计，样本的像素值为x，该类样本的总数为N，则：  　　B2、利用上述前景或背景模型对用户勾画的前景或背景像素分类，并依所述前景或背景像素分类分割图像，之后输出临时分割结果：如果用户满意这一分割结果，则进入步骤C；否则，返回步骤A重新进行勾画； 　　所述步骤B2还包括： 　　由用户在已勾画的区域范围内对不满意的部分重新进行勾画； 　　对前景或背景模型进行更新，具体如下： 　　对于由用户重新勾画而新增加的像素，将其与类均值比较；之后根据比较结果，将其加入最接近某一类均值的第k类，k的具体表示如下：其中，l的取值范围为[1,M’]，在完成对新像素的分配后，对元素有变化的类重新计算其样本均值和方差。</t>
  </si>
  <si>
    <t>王鼎 |
赵鸿飞</t>
  </si>
  <si>
    <t>2013/11/07</t>
  </si>
  <si>
    <t>G06T  7/00|G06F  3/048</t>
  </si>
  <si>
    <t>　 随着触摸屏技术和智能手机的发展，用户在智能手机上使用通过触摸方式来处理图片的需求越来越大。图像分割是图像处理的一个基本步骤，也是很对图像后处理或计算机视觉的前提。同时，图像分割是图像处理技术中困难极大的课题，其计算量偏大且很难应用到移动设备上。目前虽然有多种图像分割方案，例如Mean Shift,Grabcut等，但均未解决这一问题。</t>
  </si>
  <si>
    <t>　 本发明涉及一种交互式图像分割方法。</t>
  </si>
  <si>
    <t>[0041]　 下面结合附图，详细介绍本发明提供的一种交互式图像分割方法。 [0042]　 如图1所示，本发明方法包括以下步骤： [0043]　 步骤100：由用户在图像待分割的目标区域上勾画出前景或背景。在这一过程中，用户可使用前景笔或背景笔实现上述勾画。 [0044]　 步骤200：根据用户的勾画分割出前景区域或背景区域，并将由此获得的分割结果作为临时分割结果输出给用户选择确认：如果用户选择重新勾画，则返回步骤100；否则，进入下一步。 [0045]　 本步骤包括以下子步骤： [0046]　 步骤201：首先根据用户勾画的前景或背景估计出前景或背景模型参数。 [0047]　 在本步骤中，首先使用GMM（高斯混合模型）构造出前景/背景模型，具体可参见文献-BLAKE,A.,ROTHER,C.,BROWN,M.,PEREZ,P.,ANDTORR,P.2004.Interactive image segmentation using an adaptive gmmrf model.In Proceedings of ECCV。 [0049]　 以前景为例，假设前景可以分为M个颜色类，对于某一个颜色，可以定义其属于前景的概率为： [0050]　 　　　　　　 公式（1） [0051]　 其中，w为第k类在整个模型中的权重系数，实际计算中取第k类像素数量占总像素数量的比例，因此N(x,μk,Sk)为高斯概率密度函数， [0052]　 　 公式（2） [0053]　 其中，μk,Sk分别为第k类像素的类均值和类方差。 [0054]　 之后，利用构造出的前景模型估计前景模型的参数。具体如下： [0055]　 根据用户勾画出的前景的像素，使用K-means分类方法（可参考DUDA,R.O.,HART,P.E.,ANDSTORK,D.G.2000.Pattern Classification(2nd Edition).Wiley Press）将样本分为M类，并使用每一类的样本均值和样本方差分别作为类均值μk和类方差Sk的估计。样本的像素值为x，该类样本的总数为N，则： [0056]　 　　　　 公式（3） [0057]　 对于背景模型的构建以及背景模型参数的估计可参照前景模型的构建和前景模型参数的估计，在此不再赘述。此外，在首次分割时如果用户没有勾画背景，则可以在用户未勾画背景的部分进行均匀采样作为背景样本，并根据该背景样本估计背景模型参数。 [0058]　 步骤202：利用上述前景、背景模型对用户勾画的前景、背景像素分类，并依此（前景、背景像素分类）分割图像，输出临时分割结果。如果用户满意这一分割结果，则进入步骤300；否则，返回步骤100重新进行勾画，或在已勾画的区域范围内对不满意的部分重新进行勾画，之后对前景/背景模型进行更新（将在下文中介绍）。 [0059]　 在本步骤中，根据构造出的前景/背景模型对图像像素进行分类，并将分类后的图像像素标记为li，即：前景像素标记为1，背景像素标记为0，除此之外为未标记（undefined）的像素。L={li}。为图像的分割标号。之后，根据能量最小化函数（公式4）求出图像的最优分割结果。 [0060]　 (i,j)∈ε表示j是像素i的领域像素公式（4） [0061]　 其中，E1是能量项，定义为： [0062]　 公式（5） [0063]　 其中，xi为第i点的像素值，df(xi)=-ln(Pf(x)),db(x)=-ln(Pb(x))，E2为光滑项，定义如下： [0064]　 E2(li,lj)=|li-lj|*(||xi-xj||2+ε)-1　　　　　　　 （公式6） [0065]　 该光滑项表示相邻像素值差别较大时尽量采取不同标号，相邻像素值相近时尽量取相同标号。 [0066]　 在　此　之　后，使　用Graphcut方　法（能　量　最　小　化　方　法，BOYKOV,Y.,ANDKOLMOGOROV,V.2001.An experimental comparison of min-cut/max-flow algorithms for energy minimization in vision.In Energy Minimization Methods in CVPR）根据公式（6）建立图像graph数据结构，并进行求解，求解后输出标号结果L，由此完成图像分割。 [0067]　 此外，因为Graphcut方法基于图像的所有像素进行求解，因此需要消耗大量的时间。考虑到这个问题，本发明采用图像金字塔加速Graphcut方法的求解过程，以作为图像分割的优选方案（从像素最少、分辨率最低的最底层开始逐层分割）。该方案具体如下： [0068]　 首先，建立T级图像高斯金字塔G={g0...gT}，g0为原图，gt为gt-1平滑并下采样图像，gt=D(S(gt-1))，D(g)为图像进行长和宽各1/2（其他比例亦可）的下采样，S(g)为对图像进行高斯平滑。 [0069]　 对高斯金字塔的最底层也就是图像分辨率最低的gT进行分割，得到分割结果LT，用双线性插值发对LT进行上采样，放大到与gT-1一样尺寸，插值放大后前景与背景交界地方，将会形成标记值介于0与1之间（即介于前景和背景之间）的窄带，将这个窄带中的像素设为undefined，将窄带边界的背景像素设为background，将窄带边界的前景像素置为foreground。然后对窄带中的这些像素重新建立graph数据结构，并利用Graphcut方法求解得到LT-1。重复以上步骤，直到得到初级分割结果L0，完成分割。 [0070]　 步骤300：输出由用户确认的最终图像分割结果。 [0072]　 此外，对于子步骤201中还包括对于前景/背景模型参数的更新。具体为：在用户对分割结果不满意时，会在图像中增加新标记的像素（前景或背景像素）。对于新增加的像素，将其与类均值比较。之后根据比较结果，将其加入最接近某一类均值的第k类，具体表示如下：在完成新像素的分配后，对元素有变化的类重新计算其样本均值和方差。 [0073]　 以上所述仅为本发明的较佳实施例而已，并不用以限制本发明，凡在本发明的精神和原则之内，所作的任何修改、等同替换、改进等，均应包含在本发明的保护范围之内。</t>
  </si>
  <si>
    <t>以实现适用于移动设备的具有较小计算量的图像分割。</t>
  </si>
  <si>
    <t>WO2007140638 |
CN103310452A |
CN102831609A</t>
  </si>
  <si>
    <t>CN106898006B |
CN106251322B |
CN105321165B |
CN113361530A |
CN106898006A |
CN106251322A |
CN106056606A |
CN105809666A |
CN105321165A |
CN104820990A</t>
  </si>
  <si>
    <t>6.53</t>
  </si>
  <si>
    <t>CN103578107B</t>
  </si>
  <si>
    <t>双线性插值 |
背景像素 |
分割图像 |
图像分割 |
图像金字塔 |
图像像素 |
像素值 |
像素数量</t>
  </si>
  <si>
    <t>lipophilic protein |
能量函数 |
混合高斯模型 |
下采样 |
上采样 |
lipoprotein binding |
样本均值 |
类均值</t>
  </si>
  <si>
    <t>背景模型 |
前景像素 |
前景区域 |
背景区域 |
目标区域 |
标记为</t>
  </si>
  <si>
    <t>lipschitz系数 |
lipoate |
下采样图像 |
插值放大 |
背景样本 |
分割标号 |
最优分割 |
min-cut/max-flow algorithm |
交互式图像分割 |
lipophilic phase</t>
  </si>
  <si>
    <t>4  2014.02.12 公开 公开
2014.03.12 实质审查的生效 实质审查的生效
IPC(主分类):G06T   7/00
申请日:20131107
2016.09.14 授权 授权
2020.02.04 专利权人的姓名或者名称、地址的变更 专利权人的姓名或者名称、地址的变更
号牌文件类型代码=1602
号牌文件序号=10182699993323
IPC(主分类)=G06T   7/00
变更事项=专利权人
变更前=中科创达软件股份有限公司
变更后=中科创达软件股份有限公司
变更事项=地址
变更前=100191 北京市海淀区龙翔路甲1号泰翔商务楼4层
变更后=100083 北京市海淀区清华东路9号创达大厦1层101-105室（东升地区）</t>
  </si>
  <si>
    <t>CN201310522459.3</t>
  </si>
  <si>
    <t>一种清除应用程序生成的数据的方法及系统</t>
  </si>
  <si>
    <t>本发明公开一种清除应用程序生成的数据的方法及系统。所述方法包括：在安装所述应用程序时，生成映射关系表；所述映射关系表中存储有所述标识信息与数据存储路径的映射关系；所述数据存储路径用于存储所述应用程序生成的数据；获取已卸载的应用程序的所述标识信息；在所述映射关系表中查找所述标识信息对应的所述数据存储路径；清除所述数据存储路径存储的数据；其中，所述映射关系表中的所述数据存储路径是所述应用程序在安装过程中调用java.io.File类中的mkdir函数创建目录时生成的。采用本发明的方法或系统，可以实现在应用程序被卸载后，清除该应用程序在被卸载之前在SD卡上生成的数据，节省SD卡的存储空间。</t>
  </si>
  <si>
    <t>一种清除应用程序生成的数据的方法，其特征在于，所述方法应用于具有SD卡的电子设备，所述电子设备安装有多个应用程序，所述应用程序存储在所述SD卡上，所述应用程序具有对应的标识信息，不同的所述应用程序对应的所述标识信息不同，所述方法包括： 　　在安装所述应用程序时，生成映射关系表；所述映射关系表中存储有所述标识信息与数据存储路径的映射关系；所述数据存储路径用于存储所述应用程序生成的数据； 　　获取已卸载的应用程序的所述标识信息； 　　在所述映射关系表中查找所述标识信息对应的所述数据存储路径； 　　清除所述数据存储路径存储的数据； 　　其中，所述映射关系表中的所述数据存储路径是所述应用程序在安装过程中调用java.io.File类中的mkdir函数创建目录时生成的。</t>
  </si>
  <si>
    <t>邢海志 |
李文栋</t>
  </si>
  <si>
    <t>2013/10/29</t>
  </si>
  <si>
    <t>　 智能手机（Smart Phone)，是指像个人电脑一样，具有独立的操作系统，可以由用户自行安装软件、游戏、导航等第三方服务商提供的程序，通过此类程序来不断对手机的功能进行扩充，并可以通过移动通讯网络来实现无线网络接入的这样一类手机的总称。因为智能手机具有优秀的操作系统、可自由安装各类软件，所以当前智能手机的使用范围已经遍布全世界。&lt;br/&gt;　 现有技术中，绝大多数智能手机可以支持安全数码卡（Secure Digital Memory Card，SD卡）。智能手机可以将应用程序安装在SD卡上。应用程序在安装和使用过程中，会在SD卡上生成数据。这些数据并不是构成所述应用程序本身的数据，而是用户在使用该应用程序的过程中生成的数据。&lt;br/&gt;　 现有技术中，当这些应用程序被卸载时，相应的SD卡上的数据并不会被删除。这导致SD卡上存储有不会被使用到的垃圾文件，浪费了SD卡的存储空间。</t>
  </si>
  <si>
    <t>　 本发明涉及数据处理领域，特别是涉及一种清除应用程序生成的数据的方法及系统。</t>
  </si>
  <si>
    <t>[0062]　 为使本发明的上述目的、特征和优点能够更加明显易懂，下面结合附图和具体实施方式对本发明作进一步详细的说明。 [0063]　 本发明的清除应用程序生成的数据的方法，应用于具有SD卡的电子设备，所述电子设备安装有多个应用程序，所述应用程序存储在所述SD卡上，所述应用程序具有对应的标识信息，不同的所述应用程序对应的所述标识信息不同。所述应用程序可以是QQ等应用程序。所述电子设备可以是安装有安卓系统的电子设备。所述电子设备可以是智能手机或者平板电脑等。 [0064]　 需要说明的是，所述标识信息可以表示所述应用程序。可以选择与所述应用程序唯一对应的信息作为所述标识信息。具体的，在安卓系统中，可以选择应用程序的User ID（UID）信息作为所述标识信息，或者选择应用程序的包名信息作为所述标识信息。 [0065]　 其中，UID信息是电子设备的操作系统根据规则为安装在所述电子设备上的应用程序生成的数字形式的标识信息。在同一个电子设备中，不同的应用程序具有不同的UID。包名信息则是所述应用程序在安装过程中，根据所述应用程序的名称所生成的信息。所述包名信息可以由所述应用程序的开发者进行定义。由于不同的应用程序，名称是不同的，所以相应的包名信息也是不同的。 [0066]　 图1为本发明的清除应用程序生成的数据的方法实施例1的流程图。如图1所示，该流程可以包括： [0071]　 步骤102：获取已卸载的应用程序的所述标识信息； [0072]　 可以在卸载所述应用程序时，获取卸载的应用程序的标识信息。当所述应用程序卸载完毕时，立即执行步骤103和步骤104。 [0073]　 也可以在所述应用程序卸载完毕后的任意时间，获取已卸载的应用程序的所述标识信息。可以在所述映射关系表中对已卸载的应用程序进行标识。具体的，所述映射关系表中，对于各个应用程序，均可以包含一个用于表示是否已卸载的状态标识。在卸载所述应用程序时，就可以在所述映射关系表中将所述状态标识设置成已卸载。这样，就可以在所述应用程序卸载完毕后的任意时间，通过查询所述映射关系表，获取已卸载的应用程序的所述标识信息。 [0078]　 图2为本发明的清除应用程序生成的数据的方法实施例2的流程图。如图2所示，该流程可以包括： [0079]　 步骤201：获取处于安装过程中的所述应用程序的所述标识信息； [0081]　 步骤203：生成哈希表形式的所述映射关系表； [0083]　 步骤204：获取已卸载的应用程序的所述标识信息； [0086]　 本实施例中，采用哈希表作为所述映射关系表的实现形式。由于哈希表是现有技术中比较成熟的技术，所以可以使本发明的清除应用程序生成的数据的方法更易实现。 [0087]　 图3为本发明的清除应用程序生成的数据的方法实施例3的流程图。如图3所示，该流程可以包括： [0089]　 步骤302：获取已卸载的应用程序的所述标识信息； [0091]　 步骤304：显示提示信息；所述提示信息用于询问用户是否清除所述数据； [0092]　 所述提示信息可以以文本的方式在电子设备的显示屏上显示。与所述提示信息同时显示的还可以包括“是”或“否”的选项。 [0093]　 步骤305：判断是否接收到用户对于所述提示信息的确认指令，得到第一判断结果； [0094]　 用户可以通过按键或者触控操作选择“是”或“否”的选项。当用户选择了“是”，可生成确认指令。当用户选择了“否”，可不会生成确认指令。 [0096]　 步骤307：当所述第一判断结果为是时，保留所述数据。 [0098]　 图4为本发明的清除应用程序生成的数据的方法实施例4的流程图。如图4所示，该流程可以包括： [0100]　 步骤402：获取已卸载的应用程序的所述标识信息； [0101]　 步骤403：显示应用程序名称列表；所述应用程序名称列表中包含有所有已卸载的应用程序的名称； [0102]　 所述应用程序名称列表中，可以在各个应用程序的名称的后方显示一个可以进行勾选的方框。用户可以在所述方框上进行勾选，以表示确认清除该应用程序对应的数据。 [0103]　 应用程序的名称可以是应用程序的开发者为该应用程序定义的名称。例如，QQ软件的名称就是QQ。通常，应用程序的名称与该应用程序在操作系统上的桌面图标的名称是相同的。 [0104]　 步骤404：接收用户从所述应用程序名称列表中选择的应用程序名称信息； [0105]　 步骤405：确定所述应用程序名称信息对应的第一标识信息。 [0109]　 还需要说明的是，本发明各个实施例中，所述映射关系表优选为存储在所述SD卡上。因为，应用程序的数据是存储在SD卡上的，用户可能采用不同的手机安装相同的SD卡，将所述映射关系表存储在所述SD卡上，可以确保当安装SD卡的电子设备发生改变时，所述映射关系表还可以被使用。 [0110]　 本发明还公开了一种清除应用程序生成的数据的系统。所述系统应用于具有SD卡的电子设备，所述电子设备安装有多个应用程序，所述应用程序存储在所述SD卡上，所述应用程序具有对应的标识信息，不同的所述应用程序对应的所述标识信息不同。 [0111]　 图5为本发明的清除应用程序生成的数据的系统实施例的结构图。如图5所示，该系统可以包括： [0113]　 标识信息获取单元502，用于获取已卸载的应用程序的所述标识信息； [0118]　 实际应用中，所述映射关系表生成单元501，具体可以包括： [0119]　 标识信息获取子单元，用于获取处于安装过程中的所述应用程序的所述标识信息； [0121]　 映射关系表生成子单元，用于生成哈希表形式的所述映射关系表； [0123]　 所述系统，还可以包括： [0125]　 第一判断单元，用于判断是否接收到用户对于所述提示信息的确认指令，得到第一判断结果； [0127]　 数据保留单元，用于当所述第一判断结果为是时，保留所述数据。 [0128]　 所述系统，还可以包括： [0130]　 接收单元，用于接收用户从所述应用程序名称列表中选择的应用程序名称信息； [0131]　 标识信息确定单元，用于确定所述应用程序名称信息对应的标识信息； [0134]　 还需要说明的是，上述各个实施例中，所述映射关系表优选为存储在所述SD卡上。 [0135]　 本说明书中各个实施例采用递进的方式描述，每个实施例重点说明的都是与其他实施例的不同之处，各个实施例之间相同相似部分互相参见即可。对于实施例公开的系统而言，由于其与实施例公开的方法相对应，所以描述的比较简单，相关之处参见方法部分说明即可。</t>
  </si>
  <si>
    <t>采用本发明的方法或系统，可以实现在应用程序被卸载后，清除该应用程序在被卸载之前在SD卡上生成的数据，节省SD卡的存储空间。</t>
  </si>
  <si>
    <t>CN103092664A |
CN103092938A |
CN102937990A |
CN102662667A |
US20070028231A1 |
US20040060045A1</t>
  </si>
  <si>
    <t>CN106909646B |
CN106484516B |
CN104866510B |
CN104252373B |
WO2016011862 |
CN107273401A |
CN106909646A |
CN106484516A |
CN105554144A |
CN105302832A |
CN104866510A |
CN104252373A |
CN104102516A |
US20170185388A1 |
US20170004094A1 |
US20160072796A1 |
US20150270956A1 |
US20150033039A1 |
US20140344571A1 |
US10615967B2 |
US10067753B2 |
US9900325B2 |
US9900295B2 |
US9853820B2 |
US9853812B2 |
US9825945B2 |
US9740639B2 |
US9477614B2 |
US9430664B2</t>
  </si>
  <si>
    <t>7.75</t>
  </si>
  <si>
    <t>存储路径 |
active stabilizer system |
文件夹 |
删除 |
目录 |
调用 |
主键 |
数据存储路径 |
哈希表 |
文件系统 |
系统调用 |
mkdir |
存储空间 |
名称列表</t>
  </si>
  <si>
    <t>查找 |
映射关系表 |
状态标识 |
名称信息 |
第一标识 |
标识信息 |
生成子 |
子单元 |
判断结果 |
接收到</t>
  </si>
  <si>
    <t>垃圾文件 |
应用程序 |
接收用户 |
提示信息 |
确认指令 |
询问用户</t>
  </si>
  <si>
    <t>电子设备 |
显示单元</t>
  </si>
  <si>
    <t>3  2014.01.08 公开 公开
2014.02.12 实质审查的生效 实质审查的生效
IPC(主分类):G06F   9/445
申请日:20131029
2017.07.28 发明专利申请公布后的驳回 发明专利申请公布后的驳回
IPC(主分类):G06F   9/445
申请公布日:20140108</t>
  </si>
  <si>
    <t>CN201310466760.7</t>
  </si>
  <si>
    <t>一种图像拍摄方法及系统</t>
  </si>
  <si>
    <t>本发明公开一种图像拍摄方法及系统。所述方法包括：获取电子设备当前获取到的图像；判断所述图像中是否存在人脸，得到第一判断结果；当所述第一判断结果为是时，确定所述人脸在所述图像中的位置；判断所述位置是否满足第一预设条件，得到第二判断结果；当所述第二判断结果为是时，进行提示，以便用户确认执行拍摄操作。采用本发明的方法或系统，可以得到高质量的自拍图像，增强用户感受。</t>
  </si>
  <si>
    <t>一种图像拍摄方法，其特征在于，所述方法包括： 　　获取电子设备当前获取到的图像； 　　判断所述图像中是否存在人脸，得到第一判断结果； 　　当所述第一判断结果为是时，确定所述人脸在所述图像中的位置； 　　判断所述位置是否满足第一预设条件，得到第二判断结果； 　　当所述第二判断结果为是时，进行提示，以便用户确认执行拍摄操作。</t>
  </si>
  <si>
    <t>2013/10/09</t>
  </si>
  <si>
    <t>　 随着电子设备技术的不断发展，越来越多的电子设备具有照相功能。用户采用电子设备自拍的频率也越来越高。&lt;br/&gt;　 所谓自拍，是指具有照相功能的电子设备的持有人采用所述电子设备拍摄自身的图像的过程。在自拍过程中，拍摄的重点通常是集中在自拍者的面部区域。&lt;br/&gt;　 现有技术中，用于自拍的电子设备按照摄像头的个数，可以划分为两类。第一类是只具有一个后置摄像头的电子设备，第二类是具有前置摄像头的电子设备。当用户采用第一类电子设备自拍时，由于后置摄像头位于电子设备的后方，背对显示屏幕，所以用户无法再自拍时观察到拍摄画面，因而也无法获知自拍过程中的图像细节，只能根据经验选择拍摄角度。当选择的拍摄角度不恰当时，得到的图像质量较低。当用户采用第二类电子设备自拍时，由于通常前置摄像头的像素相较于后置摄像头的像素较低，导致自拍图像的质量也较低。&lt;br/&gt;　 综上所述，现有技术中的自拍方法，拍摄得到的图像质量较低。</t>
  </si>
  <si>
    <t>　 本发明涉及数据处理领域，特别是涉及一种图像拍摄方法及系统。</t>
  </si>
  <si>
    <t>[0060]　 为使本发明的上述目的、特征和优点能够更加明显易懂，下面结合附图和具体实施方式对本发明作进一步详细的说明。 [0061]　 图1为本发明的图像拍摄方法实施例1的流程图。如图1所示，该方法可以包括： [0062]　 步骤101：获取电子设备当前获取到的图像； [0063]　 本发明各个实施例中的所述电子设备可以是数码相机，智能手机，平板电脑等电子设备。所述电子设备上至少具有一个摄像头。用户可以使用所述摄像头进行自拍。 [0064]　 当所述电子设备处于相机模式时，所述电子设备的摄像头的图像获取范围内的景物，均可以在所述电子设备的屏幕上形成显示画面，并显示。所述显示画面即为当前获取到的图像。 [0065]　 步骤102：判断所述图像中是否存在人脸，得到第一判断结果； [0066]　 可以通过人脸识别技术，判断所述图像中是否存在人脸。现有技术中的人脸识别技术均适用于本实施例。例如，可以采用Haar-Like特征结合Adaboost算法进行人脸识别。 [0067]　 本步骤中的Haar-Like特征也叫矩形特征，由Viola等人2001年提出，有几种具体类型，如两矩形特征、三矩形特征和四矩形特征。矩形特征值指图像上两个或多个形状大小相同的矩形内部所有像素灰度值之和的差值。在系统中统一采用白色区域所有像素灰度值之和减去黑色区域所有像素灰度值之和。对于一个图像，可以在图像中任意位置放入任何尺寸的特征进行检测。人脸的一些特征能够由矩形特征简单地描绘，例如，通常眼睛要比脸颊颜色更深，鼻梁两侧要比鼻梁颜色更深，嘴巴要比周围颜色更深。所以构造这种Haar-Like特征可以反映出一定的人脸特性。 [0068]　 Adaboost算法的基本思想是将大量分类能力一般的弱分类器通过一定方法组合起来，构成一个强分类器，所以通过使用大量普通Haar-Like特征，组成层级分类器，最后可以得到一个性能良好的人脸检测器。 [0069]　 需要说明的是，当所述图像中具有多个人脸时，可以将显示面积最大且与摄像头的角度最接近90度的人脸确定为步骤102中的人脸。显示面积最大可以表示该人脸距离摄像头比较近。与摄像头的角度最接近90度可以表示该人脸相较于其他的人脸更加正对摄像头。而通常在自拍时，电子设备需要拍摄的人脸也是距离最近且正对摄像头的，所以，可以将显示面积最大且与摄像头的角度最接近90度的人脸确定为步骤102中的人脸。 [0070]　 步骤103：当所述第一判断结果为是时，确定所述人脸在所述图像中的位置； [0071]　 可以通过所述人脸在所述图像中的坐标信息确定所述人脸在所述图像中的位置。可以将所述人脸的中心点的位置确定为所述人脸在所述图像中的位置。所述中心点可以是所述人脸的几何中心点。假设所述中心点位于所述图像的中心，则可以表示所述人脸也位于所述图像的中心。 [0072]　 步骤104：判断所述位置是否满足第一预设条件，得到第二判断结果； [0073]　 所述第一预设条件可以是所述人脸的所述位置位于所述图像的中心区域，也可以是所述人脸的所述位置位于所述图像的其他特定区域。所述特定区域可以是例如左侧、右侧或者上方、下方或者左上角、右上角等等。所述特定区域也可以由用户指定或设置。 [0074]　 可以通过判断所述人脸的中心点与所述图像的特定区域的中心点的距离是否小于某一预设阈值来判断所述人脸是否位于所述特定区域。 [0075]　 步骤105：当所述第二判断结果为是时，进行提示，以便用户确认执行拍摄操作。 [0076]　 所述电子设备上可以设置有指示灯和或扬声器。可以通过所述指示灯或者扬声器以光线或声音的方式进行提示。所述指示灯可以是LED类型的指示灯，以便降低点亮指示灯消耗的电量。 [0077]　 具体的，所述提示可以是点亮第一指示灯进行提示； [0078]　 和/或，控制第一指示灯以第一颜色进行显示以进行提示； [0079]　 和/或，控制扬声器发出第一声音信号以进行提示。 [0080]　 当所述第一指示灯被点亮，或者所述第一指示灯的颜色变为第一颜色，或者扬声器发出了特定的声音，则说明人脸已经位于拍摄画面的指定区域，用户可以按下快门，确认令所述电子设备执行拍摄操作。 [0081]　 综上所述，本实施例中，通过获取电子设备当前获取到的图像；判断所述图像中是否存在人脸，当存在人脸时，确定所述人脸在所述图像中的位置；判断所述位置是否满足第一预设条件，当满足第一预设条件时，对用户进行提示，使得用户采用电子设备上的后置摄像头自拍时，也可以获知实际的拍摄角度是否满足要求，进而得到高质量的自拍图像，增强用户感受。 [0082]　 图2为本发明的图像拍摄方法实施例2的流程图。如图2所示，该方法可以包括： [0083]　 步骤201：获取电子设备当前获取到的图像； [0084]　 步骤202：判断所述图像中是否存在人脸，得到第一判断结果； [0085]　 步骤203：当所述第一判断结果为是时，获取所述人脸的中心点的第一坐标； [0086]　 可以根据人脸检测的结果确定人脸的中心点在图像中的位置M(x,y)。 [0087]　 步骤204：获取所述图像的中心点的第二坐标； [0088]　 假设所述图像的高为H，宽为W，则图像的中心点位置为C(x,y)=(W/2,H/2)[0089]　 步骤205：计算所述第一坐标与所述第二坐标之间的距离； [0090]　 可　以　用dist(M,C)表　示　点M到　点C的　距　离，根　据　公　式计算所述第一坐标与所述第二坐标之间的距离。 [0091]　 步骤206：判断所述距离是否小于第一预设数值，得到第二判断结果； [0092]　 步骤207：当所述第二判断结果为是时，点亮第一指示灯进行提示，以便用户确认执行拍摄操作。 [0093]　 本实施例中公开了一种判断所述人脸的位置是否位于所述图像的中心区域的具体方式。 [0094]　 图3为本发明的图像拍摄方法实施例3的流程图。如图3所示，该方法可以包括： [0095]　 步骤301：获取电子设备当前获取到的图像； [0096]　 步骤302：判断所述图像中是否存在人脸，得到第一判断结果； [0097]　 步骤303：当所述第一判断结果为是时，确定所述人脸在所述图像中的位置； [0098]　 步骤304：判断所述位置是否满足第一预设条件，得到第二判断结果； [0099]　 步骤305：当所述第二判断结果为是时，分析所述图像的曝光度、对比度和清晰度，得到第一分析结果； [0100]　 当第二判断结果为是时，说明用户的自拍角度是比较合适的。 [0101]　 但是，除了拍摄角度，还有其他因素可能对图像质量造成影响。这些因素包括通常所说的图像质量，具体可以包括图像的曝光度、对比度和清晰度。 [0102]　 步骤306：判断所述第一分析结果是否满足第二预设条件，得到第三判断结果； [0103]　 所述第二预设条件，可以是所述图像的曝光度、对比度和清晰度的预设数值范围。 [0104]　 当所述第一分析结果中得到的图像的曝光度、对比度和清晰度的实际数值位于所述预设数值范围内时，则表示满足第二预设条件。即自拍得到的图像看起来是清楚的。 [0105]　 步骤307：当所述第三判断结果为是时，进行提示，以便用户确认执行拍摄操作。 [0106]　 本实施例中，当用户的拍摄角度满足预设条件后，还可以对图像的成像质量进行分析，当图像的成像质量满足第二预设条件时，才发出提示，可以确保用户拍摄得到的图像是清楚的。 [0107]　 图4为本发明的图像拍摄方法实施例4的流程图。如图4所示，该方法可以包括： [0108]　 步骤401：获取电子设备当前获取到的图像； [0109]　 步骤402：判断所述图像中是否存在人脸，得到第一判断结果； [0110]　 步骤403：当所述第一判断结果为是时，确定所述人脸在所述图像中的位置； [0111]　 步骤404：判断所述位置是否满足第一预设条件，得到第二判断结果； [0112]　 步骤405：当所述第二判断结果为是时，分析所述人脸的表情，得到第二分析结果； [0113]　 具体的，可以分析用户的表情表示的微笑的程度。当人脸中的嘴角上扬的幅度越大，可以表示用户的微笑程度越高。不同的微笑程度可以用不同的等级值表示。 [0114]　 步骤406：判断所述第二分析结果是否满足第三预设条件，得到第四判断结果； [0115]　 可以判断所述等级值是否等于或大于预设等级值。 [0116]　 步骤407：当所述第四判断结果为是时，进行提示，以便用户确认执行拍摄操作。 [0117]　 本实施例中，通过分析人脸的表情，当表情满足预设条件是，对用户进行提示，可以使用户更加容易地得到具有某种表情（例如微笑）的自拍图像。 [0118]　 本发明还公开了一种图像拍摄系统。图5为本发明的图像拍摄系统实施例1的结构图。如图5所示，该系统可以包括： [0119]　 图像获取模块501，用于获取电子设备当前获取到的图像； [0120]　 第一判断模块502，用于判断所述图像中是否存在人脸，得到第一判断结果； [0121]　 位置确定模块503，用于当所述第一判断结果为是时，确定所述人脸在所述图像中的位置； [0122]　 第二判断模块504，用于判断所述位置是否满足第一预设条件，得到第二判断结果； [0123]　 所述第二判断模块504，可以包括： [0124]　 第二判断单元，用于判断所述人脸的位置是否位于所述图像的中心区域。 [0125]　 提示模块505，用于当所述第二判断结果为是时，进行提示，以便用户确认执行拍摄操作。 [0126]　 所述提示模块505可以包括： [0127]　 第一提示单元，用于点亮第一指示灯进行提示； [0128]　 第二提示单元，用于控制第一指示灯以第一颜色进行显示以进行提示； [0129]　 第三提示单元，用于控制扬声器发出第一声音信号以进行提示。 [0130]　 本实施例中，通过获取电子设备当前获取到的图像；判断所述图像中是否存在人脸，当存在人脸时，确定所述人脸在所述图像中的位置；判断所述位置是否满足第一预设条件，当满足第一预设条件时，对用户进行提示，使得用户采用电子设备上的后置摄像头自拍时，也可以获知实际的拍摄角度是否满足要求，进而得到高质量的自拍图像，增强用户感受。 [0131]　 图6为本发明的图像拍摄系统实施例2的结构图。如图6所示，该系统可以包括： [0132]　 图像获取模块501，用于获取电子设备当前获取到的图像； [0133]　 第一判断模块502，用于判断所述图像中是否存在人脸，得到第一判断结果； [0134]　 第一坐标获取子单元601，用于当所述第一判断结果为是时，获取所述人脸的中心点的第一坐标； [0135]　 第二坐标获取子单元602，用于获取所述图像的中心点的第二坐标； [0136]　 距离计算子单元603，用于计算所述第一坐标与所述第二坐标之间的距离； [0137]　 第二判断子单元604，用于判断所述距离是否小于第一预设数值。，得到第二判断结果； [0138]　 提示模块505，用于当所述第二判断结果为是时，进行提示，以便用户确认执行拍摄操作。 [0139]　 图7为本发明的图像拍摄系统实施例3的结构图。如图7所示，该系统可以包括： [0140]　 图像获取模块501，用于获取电子设备当前获取到的图像； [0141]　 第一判断模块502，用于判断所述图像中是否存在人脸，得到第一判断结果； [0142]　 第一坐标获取子单元601，用于当所述第一判断结果为是时，获取所述人脸的中心点的第一坐标； [0143]　 第二坐标获取子单元602，用于获取所述图像的中心点的第二坐标； [0144]　 距离计算子单元603，用于计算所述第一坐标与所述第二坐标之间的距离； [0145]　 第二判断子单元604，用于判断所述距离是否小于第一预设数值。，得到第二判断结果； [0146]　 第一分析模块701，用于在进行提示之前，当所述第二判断结果为是时，分析所述图像的曝光度、对比度和清晰度，得到第一分析结果； [0147]　 第三判断模块702，用于判断所述第一分析结果是否满足第二预设条件，得到第三判断结果；当所述第三判断结果为是时，控制所述提示模块进行提示。 [0148]　 提示模块505，用于进行提示，以便用户确认执行拍摄操作。 [0149]　 本实施例中，当用户的拍摄角度满足预设条件后，还可以对图像的成像质量进行分析，当图像的成像质量满足第二预设条件时，才发出提示，可以确保用户拍摄得到的图像是清楚的。 [0150]　 本说明书中各个实施例采用递进的方式描述，每个实施例重点说明的都是与其他实施例的不同之处，各个实施例之间相同相似部分互相参见即可。对于实施例公开的系统而言，由于其与实施例公开的方法相对应，所以描述的比较简单，相关之处参见方法部分说明即可。</t>
  </si>
  <si>
    <t>采用本发明的方法或系统，可以得到高质量的自拍图像，增强用户感受。</t>
  </si>
  <si>
    <t>CN103312949A |
CN102647449A |
CN102413282A |
CN102082864A |
CN101216883A |
CN101127835A |
US20090087039A1</t>
  </si>
  <si>
    <t>CN109729268B |
CN107451453B |
CN105763779B |
CN104580897B |
CN110166696A |
CN109729268A |
CN109145768A |
CN108446684A |
CN107451453A |
CN106791447A |
CN105763779A |
CN104780308A |
CN104580897A |
CN104243829A</t>
  </si>
  <si>
    <t>4.60</t>
  </si>
  <si>
    <t>拍摄画面 |
图像获取模块 |
图像获取 |
拍摄操作 |
前置摄像头 |
图像拍摄 |
拍摄角度 |
后置摄像头 |
自拍图像 |
人脸识别 |
用户拍摄 |
用户确认 |
声音信号</t>
  </si>
  <si>
    <t>曝光度 |
foot arch |
清晰度 |
子设备 |
图像细节 |
像素灰度值 |
对比度</t>
  </si>
  <si>
    <t>hard cutting surface |
hard-boiled egg |
判断单元 |
判断结果 |
hard coat agent |
提示单元 |
子单元 |
分析结果</t>
  </si>
  <si>
    <t>指定区域 |
中心点位置 |
中心点 |
中心区域</t>
  </si>
  <si>
    <t>3  2014.01.08 公开 公开
2014.02.12 实质审查的生效 实质审查的生效
IPC(主分类):H04N   5/232
申请日:20131009
2017.05.31 发明专利申请公布后的驳回 发明专利申请公布后的驳回
IPC(主分类):H04N   5/232
申请公布日:20140108</t>
  </si>
  <si>
    <t>CN201310349021.X</t>
  </si>
  <si>
    <t>一种无线自动测试手机终端电流的方法及系统</t>
  </si>
  <si>
    <t>本发明公开了一种无线自动测试手机终端电流的方法及系统，所述方法包括步骤：S1、建立阶段，PC端的配套测试软件与手机终端通过一个无线AP建立连接，向手机终端发送待测试的脚本配置文件；S2、测试阶段，手机终端运行接收到的脚本配置文件，开始测试，并通过无线AP向PC端的配套测试软件发送当前测试状态的信息，PC端的配套测试软件根据收到的信息记录手机终端的实时电流消耗。通过本发明，实现了对手机终端电流消耗的实时准确测试。</t>
  </si>
  <si>
    <t>一种无线自动测试手机终端电流的方法，其特征在于，所述方法包括步骤： 　　S1、建立阶段，PC端的配套测试软件与手机终端通过一个无线AP建立连接，向手机终端发送待测试的脚本配置文件； 　　S2、测试阶段，手机终端运行接收到的脚本配置文件，开始测试，并通过无线AP向PC端的配套测试软件发送当前测试状态的信息，PC端的配套测试软件根据收到的信息记录手机终端的实时电流消耗。</t>
  </si>
  <si>
    <t>兰凯 |
李飞</t>
  </si>
  <si>
    <t>兰凯</t>
  </si>
  <si>
    <t>2013/08/12</t>
  </si>
  <si>
    <t>2013/12/11</t>
  </si>
  <si>
    <t>G01R 19/00</t>
  </si>
  <si>
    <t>　 传统测试手机终端电流的方式是：将手机终端的电源连接至电流计，然后人工干预手机终端进入特定的状态，使用软件来记录电流计读取的数值。这种测试方法比较单一，无法满足持久性、多样化测试的需求。若需要实现自动测试，又必须将手机终端的通讯口连接至电脑，这将导致电脑对手机终端充电，从而影响了真实电流的测量。&lt;br/&gt;　 因此，现有技术中亟需一种能够自动准确测试手机终端电流的方法及系统，从而避免上述传统测试方法存在的问题。</t>
  </si>
  <si>
    <t>　 本发明涉及手机测试领域，特别涉及一种无线自动测试手机终端电流的方法及系统。</t>
  </si>
  <si>
    <t>[0035]　 为使本发明的上述目的、特征和优点更加明显易懂，下面结合附图和具体实施方式对本发明作进一步详细的说明。 [0036]　 图1例示了本发明实施例一种无线自动测试手机终端电流的系统结构图。 [0037]　 如图1所示，所述系统包括： [0038]　 手机终端(200)； [0039]　 PC(400)； [0040]　 无线AP(300)，其可与手机终端和PC无线连接。 [0041]　 作为可选部分，图1所示的系统还可包括： [0042]　 程控数字电源设备(100)，其可通过程控线缆(500)分别与手机终端和PC连接，从而为手机终端和PC分别供电。 [0043]　 以上仅介绍了本发明所述系统的结构，没有对无线自动测试手机终端电流的流程进行介绍。下文将结合附图对对无线自动测试手机终端电流的方法流程进行详细介绍，通过下文，能更好的理解图1所示系统的具体工作方式。 [0044]　 图2例示了本发明实施例一种无线自动测试手机终端电流的方法流程图，如图2所示，所述方法包括步骤： [0045]　 S1、建立阶段，PC端的配套测试软件与手机终端通过一个无线AP建立连接，向手机终端发送待测试的脚本配置文件； [0046]　 S2、测试阶段，手机终端运行接收到的脚本配置文件，开始测试，并通过无线AP向PC端的配套测试软件发送当前测试状态的信息，PC端的配套测试软件根据收到的信息记录手机终端的实时电流消耗。 [0047]　 可选的，所述方法还可包括步骤： [0048]　 S3、测试结束阶段，手机终端向PC端的配套测试软件发送一条“下线”通知，以通知PC端的配套测试软件测试结束。 [0050]　 图3例示了本发明实施例一种无线自动测试手机终端电流的方法细节流程图。根据图3所示，可以得出，图2所示步骤的S1可通过如下步骤实现： [0051]　 S1.1、点击PC端配套测试软件的开始测试，PC端的配套测试软件打开一个服务器，用于监听来自手机终端的状态数据； [0052]　 S1.2、手机终端在开始测试前，手动打开WiFi，手机终端后台运行一个客户端，为该客户端指定PC端的IP地址和PC端的配套测试软件的端口号； [0053]　 S1.3、手机终端的客户端向PC端的配套测试软件的服务器发送一条“上线”通知，以通知PC端的配套测试软件有一个待测试的手机终端； [0054]　 S1.4、PC端的配套测试软件向手机终端发送待测试的脚本配置文件； [0055]　 S1.5、手机终端在接收到脚本配置文件以后，向PC端的配套测试软件发送一个响应。 [0056]　 可选的，若S1步骤中途有异常发生，则建立阶段结束，并提示错误，测试结束。 [0057]　 根据图3所示，还可以得出，图2所示步骤的S2可通过如下步骤实现： [0058]　 S2.1、手机终端运行接收到的脚本配置文件，自动打开WiFi，向PC端的配套测试软件发送当前测试状态的信息； [0059]　 S2.2、PC端的配套测试软件接收到手机终端发送的新的状态信息以后，向手机终端发送一个响应； [0060]　 S2.3、手机终端接收到PC端的配套测试软件的响应后，自动关闭WiFi，并开始这种状态的测试，PC端的配套测试软件在这个过程中记录手机终端的实时电流消耗； [0061]　 S2.4、手机终端完成一个状态的测试内容以后，重复上述步骤。 [0062]　 优选的，在上述步骤S2中，若手机终端的通知状态无法到达PC端的配套测试软件，或者PC端的配套测试软件的响应未在指定时间内送达手机终端，则手机终端自动进入测试结束阶段。 [0063]　 根据图3所示，还可以得出，图2所示步骤的S3可通过如下步骤实现： [0064]　 S3.1、手机终端重新自动打开WiFi，向PC端的配套测试软件发送一条“下线”通知，以通知PC端的配套测试软件测试结束，然后自动关闭WiFi； [0065]　 S3.2、PC端的配套测试软件关闭服务器，手机终端关闭运行的客户端，整个测试过程结束。 [0066]　 通过上述本发明实施例，实现了对手机终端电流消耗的实时准确测试。</t>
  </si>
  <si>
    <t>通过本发明，实现了对手机终端电流消耗的实时准确测试。</t>
  </si>
  <si>
    <t>CN103235593A |
CN102438055A |
CN102256285A |
CN102164196A |
CN101639496A |
US20120142332A1 |
US20090233548A1</t>
  </si>
  <si>
    <t>CN103984539B |
CN106802845A |
CN105738679A |
CN105611019A |
CN103984539A</t>
  </si>
  <si>
    <t>测试软件 |
自动测试 |
测试内容 |
测试状态 |
开始测试 |
测试过程 |
配套测试 |
待测试 |
软件测试 |
测试方法 |
脚本配置 |
传统测试 |
准确测试 |
测试阶段</t>
  </si>
  <si>
    <t>pc端 |
软件发送 |
手机终端</t>
  </si>
  <si>
    <t>测试手机 |
关闭wifi |
无线自动 |
程控数字 |
实时电流 |
终端电流 |
电流消耗</t>
  </si>
  <si>
    <t>配置文件 |
监听 |
客户端 |
无线ap |
下线通知 |
接收到 |
收到的 |
信息记录</t>
  </si>
  <si>
    <t>3  2013.12.11 公开 公开
2014.01.08 实质审查的生效 实质审查的生效
IPC(主分类):G01R  19/00
申请日:20130812
2018.03.06 发明专利申请公布后的驳回 发明专利申请公布后的驳回
IPC(主分类):G01R  19/00
申请公布日:20131211</t>
  </si>
  <si>
    <t>CN201310367577.1</t>
  </si>
  <si>
    <t>一种图像匹配方法和系统</t>
  </si>
  <si>
    <t>本申请提供一种图像匹配方法和系统。该图像匹配方法得到当前时刻一种尺度下可能包含指定物体的搜索区域图像，该图像的中心点为前一时刻指定物体的目标图像的中心点，然后以所述目标图像为划分模板划分所述搜索区域图像，得到与所述目标图像的横向分辨率和纵向分辨率相同的至少两个候选图像，从多个候选图像中选出相似度最大的候选图像，依据目标图像和相似度最大的候选图像的弹性参数调整相似度最大的候选图像，将调整后的候选图像作为当前时刻指定物体的目标图像。因此在得到当前时刻指定物体的目标图像过程中，可以将前一时刻指定物体的目标图像和当前时刻一种尺度下指定物体的图像进行匹配，降低匹配复杂度和匹配数据量，从而提高匹配实时性。</t>
  </si>
  <si>
    <t>一种图像匹配方法，其特征在于，包括： 　　将前一时刻指定物体的目标图像的中心点作为当前时刻图像的中心点，构建当前时刻一种尺度下搜索区域图像，其中所述搜索区域图像可能包含指定物体，所述搜索区域图像的横向分辨率大于所述目标图像的横向分辨率和/或所述搜索区域图像的纵向分辨率大于所述目标图像的纵向分辨率； 　　以所述目标图像为划分模板划分所述搜索区域图像，得到与所述目标图像的横向分辨率和纵向分辨率相同的至少两个候选图像； 　　计算每个所述候选图像和所述目标图像的相似度，选取相似度最大的候选图像； 　　计算所述目标图像和所述相似度最大的候选图像的弹性参数； 　　依据所述弹性参数调整所述相似度最大的候选图像； 　　将调整后的候选图像作为当前时刻指定物体的目标图像。</t>
  </si>
  <si>
    <t>一种图像匹配方法，其特征在于，包括： 　　将前一时刻指定物体的目标图像的中心点作为当前时刻图像的中心点，构建当前时刻一种尺度下搜索区域图像，其中所述搜索区域图像可能包含指定物体，所述搜索区域图像的横向分辨率大于所述目标图像的横向分辨率和/或所述搜索区域图像的纵向分辨率大于所述目标图像的纵向分辨率； 　　以所述目标图像为划分模板划分所述搜索区域图像，得到与所述目标图像的横向分辨率和纵向分辨率相同的至少两个候选图像； 　　计算每个所述候选图像和所述目标图像的相似度，选取相似度最大的候选图像； 　　计算所述目标图像和所述相似度最大的候选图像的弹性参数； 　　依据所述弹性参数调整所述相似度最大的候选图像； 　　将调整后的候选图像作为当前时刻指定物体的目标图像； 　　其中，所述计算每个所述候选图像和所述目标图像的相似度包括：以m*m邻域对所述目标图像进行划分，其中m是领域的分辨率； 　　计算每个邻域中各个像素点的梯度，并选取梯度最大值的像素点作为所述像素点所在邻域的特征点； 　　选取所述候选图像中与每个所述特征点各自对应的相似点，其中所述相似点是以对应的所述特征点为圆心，以R为半径得到的圆形邻域中，梯度数值与所述特征点的梯度数值最接近的像素点； 　　计算每个所述特征点和对应的所述相似点的相似度； 　　对同一个候选图像中的相似度进行求和，得到该候选图像和目标图像的相似度； 　　其中，计算每个所述特征点和对应的所述相似点的相似度包括： 　　计算所述特征点和对应的所述相似点的均值相似度DEX(P1,P2)＝WEX×|EX1-EX2|，其中P1为所述特征点，P2为所述特征点对应的所述相似点，WEX为均值权值，EX1为P1的均值： EX2为P2的均值： 　　计算所述特征点和对应的所述相似点的方差相似度DDX(P1,P2)＝WDX×|DX1-DX2|，其中，WDX为方差权值，DX1为P1的方差：DX2为P2的方差：  　　计算所述特征点和对应的所述相似点的梯度相似度： 　　DGRAD(P1,P2)＝WGRAD×|GRAD1-GRAD2| 　　其中，WGRAD为梯度权值，GRAD1为P1的梯度，GRAD2为P2的梯度； 　　依据公式S(P1,P2)＝DEX(P1,P2)+DDX(P1,P2)+DGRAD(P1,P2)得到所述特征点和对应的所述相似点的相似度。</t>
  </si>
  <si>
    <t>2013/08/21</t>
  </si>
  <si>
    <t>2013/11/20</t>
  </si>
  <si>
    <t>　 在视频分析过程中，快速准确的跟踪视频中指定物体，具有重要的意义。随着空间位置和形态的变化，指定物体的颜色、纹理、尺度等特征都会发生变化。其中尺度特征变化的计算最为复杂。&lt;br/&gt;　 为计算指定物体的尺度变化，现有的算法依赖于多尺度特征提取。算法过程是：获取当前时刻不同尺度下指定物体的图像，将每个尺度下指定物体的图像与前一时刻指定物体的目标图像进行匹配，得到当前时刻指定物体的目标图像，其中当前时刻指定物体的目标图像是当前时刻含有指定物体的区域的图像。&lt;br/&gt;　 虽然上述多尺度特征提取匹配算法可以得到当前时刻指定物体的目标图像，但是其算法复杂度高，匹配数据量大，降低匹配的实时性。</t>
  </si>
  <si>
    <t>　 本申请涉及图像识别技术领域，特别涉及一种图像匹配方法和系统。</t>
  </si>
  <si>
    <t>[0075]　 首先对本申请提供的一种图像匹配方法进行说明，该方法可以包括以下步骤： [0076]　 将前一时刻指定物体的目标图像的中心点作为当前时刻图像的中心点，得到当前时刻一种尺度下可能搜索区域图像，其中所述搜索区域图像包含指定物体，所述搜索区域图像的横向分辨率大于所述目标图像的横向分辨率，所述搜索区域图像的纵向分辨率大于所述目标图像的纵向分辨率； [0077]　 以所述目标图像为划分模板划分所述搜索区域图像，得到与所述目标图像的横向分辨率和纵向分辨率相同的至少两个候选图像； [0078]　 计算每个所述候选图像和所述目标图像的相似度，选取相似度最大的候选图像； [0079]　 计算所述目标图像和所述相似度最大的候选图像的弹性参数； [0080]　 依据所述弹性参数调整所述相似度最大的候选图像； [0081]　 将调整后的候选图像作为当前时刻指定物体的目标图像。 [0082]　 该方法提出了匹配当前时刻单一尺度下指定物体的图像与前一时刻的目标图像，以得到当前时刻的目标图像的图像匹配方法，与现有多尺度特征提取匹配算法来说，匹配复杂度和匹配数据量降低，从而提高匹配的实时性。 [0083]　 进一步在匹配过程中，选取目标图像的每个邻域中梯度最大值的像素点作为特征点进行匹配，再次降低了匹配数据量，提高匹配的实时性。 [0085]　 请参阅图1，其示出了本申请实施例提供的一种图像匹配方法的一种流程图，可以包括以下步骤： [0086]　 步骤101：将前一时刻指定物体的目标图像的中心点作为当前时刻图像的中心点，得到当前时刻一种尺度下搜素区域图像。 [0087]　 在本实施例中，指定物体是视频分析过程中所跟踪的物体，跟踪视频中该指定物体需要匹配到当前时刻该指定物体所在区域，并获取到该区域的图像作为指定物体的目标图像。 [0088]　 在获取当前时刻指定物体的目标图像时，需要选取一个匹配基准。本申请的一种可行方式是：以前一时刻指定物体的目标图像的中心点作为当前时刻图像的中心点，构建当前时刻一种尺度下搜索区域图像。其中该搜索区域图像可能包含指定物体。 [0089]　 在本申请的另一种可行方式中：还可以以其他时刻指定物体的目标图像的中心点作为当前时刻图像的中心点，构建当前时刻一种尺度下可能包含指定物体的搜索区域图像。由于当前时刻指定物体的轨迹和状态更加接近于前一时刻目标图像中指定物体的轨迹和状态，所以本实施例优选以前一时刻指定物体的目标图像的中心点作为当前时刻图像的中心点，构建当前时刻一种尺度下可能包含指定物体的搜索区域图像。 [0090]　 需要注意的一点是：实际视频中，指定物体会不断移动，所以为了跟踪该指定物体，构建的可能包含指定物体的搜索区域图像要比前一时刻的目标图像大。如搜索区域图像的横向分辨率大于目标图像的横向分辨率，或者搜索区域图像的纵向分辨率大于目标图像的纵向分辨率。当然搜索区域图像的横向分辨率和纵向分辨率可以分别大于目标图像的横向分辨率和纵向分辨率。 [0091]　 步骤102：以目标图像为划分模板划分图像，得到与目标图像的横向分辨率和纵向分辨率相同的至少两个候选图像。 [0092]　 为了便于以目标图像为划分模板划分图像，当前时刻搜索区域图像的横向分辨率优选是目标图像的横向分辨率的整数倍，搜索区域图像的纵向分辨率优选是目标图像的纵向分辨率的整数倍，两者的关系是Mc*Nc=（F*M）*（F*N）。其中Mc是搜索区域图像的横向分辨率，Nc是搜索区域图像的纵向分辨率，M是目标图像的横向分辨率，N是目标图像的纵向分辨率。 [0093]　 在目标跟踪中，相邻帧间指定物体移动的范围有限，所以在本申请中F的取值优选2，如目标图像的尺寸是M*N，则指定物体的图像的尺寸是2M*2N。使用目标图像对该种尺寸的图像进行划分时，可以将该种尺寸的图像进行均分，得到4个与目标图像的横向分辨率和纵向分辨率相同的候选图像。 [0094]　 在划分图像时，目标图像需要全部位于搜索区域图像内，而不能使目标图像部分位于搜索区域图像外，如图2所示示意图，其中填充有白色的图像是目标图像，未填充颜色的图像是搜索区域图像。当目标图像对搜索区域图像划分后，如果剩余图像区域不能全部包括目标图像，则将目标图像向指定物体的图像内部移动直至目标图像全部包括在搜索区域图像中，如图3所示。 [0095]　 步骤103：计算每个候选图像和目标图像的相似度，选取相似度最大的候选图像。 [0096]　 其中相似度是指候选图像和目标图像的相似程度。相似度越大，说明候选图像和目标图像含有更多相同的内容，候选图像中包括指定物体的可能性也越大。 [0097]　 在本实施例中，计算候选图像和目标图像的相似度的过程请参阅图4所示，包括： [0098]　 步骤1031：以m*m邻域对目标图像进行划分，其中m是领域的分辨率。 [0099]　 在对目标图像进行邻域划分时，需要将目标图像划分成多个m*m的邻域，如图5所示，12*9的目标图像被均分成12个3*3的邻域。 [0100]　 需要说明的是：目标图像若不能被均分成多个m*m的邻域，则在目标图像划分过程中，选择使未能划分至邻域的边缘部分越少的邻域划分。如7*7的目标图像，可以被均分成4个3*3的邻域，相对于被分成1个4*4邻域来说，被划分为3*3的邻域的目标图像中未划分至邻域的边缘部分小于采用4*4方式划分。 [0101]　 进一步舍弃目标图像的边缘部分。由于舍弃的边缘部分在目标图像内所占比例较小，不会影响匹配过程。 [0102]　 步骤1032：计算每个邻域中各个像素点的梯度，并选取梯度最大值的像素点作为像素点所在邻域的特征点。 [0103]　 其中像素点采用P(x,y)表示，梯度的表示方式是GRAD=(GRAD(x),GRAD(y))，x为横向分辨率，y为横向分辨率，GRAD(x)表示x方向的梯度，GRAD(y)表示y方向的梯度。计算公式如下： [0104]　  [0105]　  [0106]　 步骤1033：选取候选图像中与每个特征点各自对应的相似点，其中相似点是以对应的特征点为圆心，以R为半径得到的圆形邻域中，梯度数值与特征点的梯度数值最接近的像素点。 [0107]　 下面结合附图6对选取过程进行说明，左边为前一时刻的目标图像，右边为当前时刻的候选图像，对于前一时刻目标图像的特征点Pi，在对应当前时刻的候选图像中，以Pi为中心、R为半径得到圆形邻域。其中R的取值根据不同应用场景可以取不同数值，对此本实施例不加以限制。 [0108]　 计算该圆形邻域中各个像素点的梯度，然后匹配出梯度数值与特征点Pi的梯度数值最接近的像素点，如图6中的像素点p′i为特征点Pi的相似点。圆形邻域中各个像素点的梯度计算公式可以参阅特征点的梯度计算公式。 [0109]　 步骤1034：计算每个特征点和对应的相似点的相似度。具体过程如下： [0110]　 计算特征点和对应的相似点的均值相似度DEX(P1,P2)=WEX×|EX1-EX2|，其中P1为特征点，P2为特征点对应的相似点，WEX为均值权值，EX1为P1的均值：EX2为P2的均值： [0111]　 计算特征点和对应的相似点的方差相似度DDX(P1,P2)=WDX×|DX1-DX2|，其中，WDX为方差权值，DX1为P1的方差：DX2为P2的方差： [0112]　 计算特征点和对应的相似点的梯度相似度DGRAD(P1,P2)=WGRAD×|GRAD1-GRAD2|，其中，WGRAD为梯度权值，GRAD1为P1的梯度，GRAD2为P2的梯度。 [0113]　 依据公式S(P1,P2)=DEX(P1,P2)+DDX(P1,P2)+DGRAD(P1,P2)得到特征点和对应的相似点的相似度。 [0114]　 步骤1035：对同一个候选图像中的相似度进行求和，得到该候选图像和目标图像的相似度。 [0115]　 步骤104：计算目标图像和相似度最大的候选图像的弹性参数。 [0116]　 其中弹性参数包括位置偏移和尺度变化。位置偏移的计算公式是：其中Ti-1是前一时刻，Ti是当前时刻，是前一时刻指定物体的目标图像中所有特征点的中心：是当前时刻指定物体的候选图像中所有相似点的中心：n是特征点和相似点的总个数，Pk是特征点，P′k是相似点。 [0117]　 尺度变化的计算公式是：得到所述弹性参数的尺度变化，其中Dk为所述特征点到中心的距离：D″k为所述相似点到中心的距离： [0118]　 步骤105：依据弹性参数调整相似度最大的候选图像。 [0119]　 在本实施例中，调整候选图像主要包括调整候选图像的中心点、横向分辨率和纵向分辨率，具体过程可以是： [0120]　 调整所述相似度最大的候选图像的中心点为其中CTi-1(xi,yi)为前一时刻指定物体的目标图像的中心点；调整所述相似度最大的候选图像的横向分辨率为M×Z(Ti-1,Ti)，纵向分辨率为N×Z(Ti-1,Ti)，其中M为前一时刻指定物体的目标图像的横向分辨率，N为前一时刻指定物体的目标图像的纵向分辨率。 [0121]　 步骤106：将调整后的候选图像作为当前时刻指定物体的目标图像。 [0122]　 应用本申请实施例提供的图像匹配方法，首先得到当前时刻一种尺度下搜索区域图像，该图像的中心点为前一时刻指定物体的目标图像的中心点，然后以所述目标图像为划分模板划分所述图像，得到与所述目标图像的横向分辨率和纵向分辨率相同的至少两个候选图像，再从多个候选图像中选取出相似度最大的候选图像，依据目标图像和相似度最大的候选图像的弹性参数调整相似度最大的候选图像，调整后的候选图像作为当前时刻指定物体的目标图像。因此在得到当前时刻指定物体的目标图像过程中，可以将前一时刻指定物体的目标图像和当前时刻一种尺度下指定物体的图像进行匹配，相对于现有多尺度特征提取匹配算法来说，降低匹配复杂度和匹配数据量，从而提高匹配实时性。 [0123]　 进一步，在具体匹配过程中，通过单一特征点和相似点的相似度计算得到最有可能包括指定物体的候选图像，再次降低匹配数据量和匹配复杂度，提高匹配实时性。 [0124]　 与上述方法实施例相对应，本申请实施例还提供一种图像匹配系统，其结构示意图请参阅7所示，可以包括：构建模块11、划分模块12、第一计算模块13、第二计算模块14、调整模块15和图像获取模块16。其中， [0125]　 构建模块11，用于将前一时刻指定物体的目标图像的中心点作为当前时刻图像的中心点，构建当前时刻一种尺度下搜索区域图像，其中所述搜索区域图像可能包含指定物体，所述搜索区域图像的横向分辨率大于所述目标图像的横向分辨率和/或所述图像的纵向分辨率大于所述目标图像的纵向分辨率。 [0126]　 划分模块12，用于以所述目标图像为划分模板划分所述图像，得到与所述目标图像的横向分辨率和纵向分辨率相同的至少两个候选图像。 [0127]　 第一计算模块13，用于计算每个所述候选图像和所述目标图像的相似度，选取相似度最大的候选图像。其中相似度是指候选图像和目标图像的相似程度。相似度越大，说明候选图像和目标图像含有更多相同的内容，候选图像中包括指定物体的可能性也越大。 [0128]　 在本实施例中，第一计算模块13的结构示意图请参阅图8所示，可以包括：划分单元131、第一计算单元132、选取单元133、第二计算单元134和求和单元135。其中， [0129]　 划分单元131，用于以m*m邻域对所述目标图像进行划分，其中m是领域的分辨率。 [0130]　 第一计算单元132，用于计算每个邻域中各个像素点的梯度，并选取梯度最大值的像素点作为所述像素点所在邻域的特征点。具体第一计算单元132具体用于： [0131]　 依据公式： [0132]　  [0133]　  [0134]　 得到每个领域中各个像素点的梯度GRAD=(GRAD(x),GRAD(y))，其中P(x,y)表示像素点，x为横向分辨率，y为横向分辨率。 [0135]　 选取单元133，用于选取所述候选图像中与每个所述特征点各自对应的相似点，其中所述相似点是以对应的所述特征点为圆心，以R为半径得到的圆形邻域中，梯度数值与所述特征点的梯度数值最接近的像素点。 [0136]　 第二计算单元134，用于计算每个所述特征点和对应的所述相似点的相似度。求和单元135，用于对同一个候选图像中的相似度进行求和，得到该候选图像和目标图像的相似度。 [0137]　 在本实施例中，第二计算单元134可以包括：第一计算子单元、第二计算子单元、第三计算子单元和第四计算子单元。其中， [0138]　 第一计算子单元，用于计算所述特征点和对应的所述相似点的均值相似度DEX(P1,P2)=WEX×|EX1-EX2|，其中P1为所述特征点，P2为所述特征点对应的所述相似点，WEX为均值权值，EX1为P1的均值：EX2为P2的均值： [0139]　 第二计算子单元，用于计算所述特征点和对应的所述相似点的方差相似度DDX(P1,P2)=WDX×|DX1-DX2|，其中，WDX为方差权值，DX1为P1的方差：DX2为P2的方差： [0140]　 第三计算子单元，用于计算所述特征点和对应的所述相似点的梯度相似度DGRAD(P1,P2)=WGRAD×|GRAD1-GRAD2|，其中，WGRAD为梯度权值，GRAD1为P1的梯度，GRAD2为P2的梯度。 [0141]　 第四计算子单元，用于依据公式S(P1,P2)=DEX(P1,P2)+DDX(P1,P2)+DGRAD(P1,P2)得到所述特征点和对应的所述相似点的相似度。 [0142]　 第二计算模块14，用于计算所述目标图像和所述相似度最大的候选图像的弹性参数。其中第二计算模块14可以包括：位置偏移计算单元和尺度变化计算单元。其中， [0143]　 位置偏移计算单元，用于依据公式得到所述弹性参数的位置偏移，其中Ti-1是前一时刻，Ti是当前时刻，是前一时刻指定物体的目标图像中所有特征点的中心：是当前时刻指定物体的候选图像中所有相似点的中心：n是特征点和相似点的总个数，Pk是特征点，P′k是相似点。 [0144]　 尺度变化计算单元，用于依据公式得到所述弹性参数的尺度变化，其中Dk为所述特征点到中心的距离：D″k为所述相似点到中心的距离： [0145]　 调整模块15，用于依据所述弹性参数调整所述相似度最大的候选图像。在本实施例中，所述调整模块15包括：中心点调整单元和分辨率调整单元。 [0146]　 中心点调整单元，用于调整所述相似度最大的候选图像的中心点为其中CTi-1(xi,yi)为前一时刻指定物体的目标图像的中心点。 [0147]　 分辨率调整单元，用于调整所述相似度最大的候选图像的横向分辨率为M×Z(Ti-1,Ti)，纵向分辨率为N×Z(Ti-1,Ti)，其中M为前一时刻指定物体的目标图像的横向分辨率，N为前一时刻指定物体的目标图像的纵向分辨率。 [0148]　 图像获取模块16，用于将调整后的候选图像作为当前时刻指定物体的目标图像。 [0149]　 需要说明的是，本说明书中的各个实施例均采用递进的方式描述，每个实施例重点说明的都是与其他实施例的不同之处，各个实施例之间相同相似的部分互相参见即可。对于系统类实施例而言，由于其与方法实施例基本相似，所以描述的比较简单，相关之处参见方法实施例的部分说明即可。</t>
  </si>
  <si>
    <t>因此在得到当前时刻指定物体的目标图像过程中，可以将前一时刻指定物体的目标图像和当前时刻一种尺度下指定物体的图像进行匹配，降低匹配复杂度和匹配数据量，从而提高匹配实时性。</t>
  </si>
  <si>
    <t>CN101763633A |
CN101231755A |
US20050180611A1</t>
  </si>
  <si>
    <t>CN105631803B |
CN105744171B |
CN105719305B |
CN103970906B |
CN109685142A |
CN105744171A |
CN105719305A |
CN105631803A |
CN103970906A</t>
  </si>
  <si>
    <t>2.91</t>
  </si>
  <si>
    <t>CN103400393B</t>
  </si>
  <si>
    <t>特征点 |
像素点 |
目标图像 |
区域图像 |
图像匹配 |
候选图像 |
搜索区域图 |
梯度权值 |
尺度变化 |
目标跟踪 |
梯度最大值 |
圆形邻域 |
中心点 |
中心的距离 |
均值相似度</t>
  </si>
  <si>
    <t>匹配算法 |
匹配过程 |
相似程度 |
相似度 |
多尺度特征提取 |
弹性参数</t>
  </si>
  <si>
    <t>计算子单元 |
第二计算 |
第一计算 |
计算单元 |
前一时刻 |
当前时刻 |
调整模块</t>
  </si>
  <si>
    <t>相似点 |
分辨率 |
纵向分辨率 |
横向分辨率</t>
  </si>
  <si>
    <t>4  2013.11.20 公开 公开
2013.12.18 实质审查的生效 实质审查的生效
IPC(主分类):G06T   7/00
申请日:20130821
2016.07.20 授权 授权
2020.02.07 专利权人的姓名或者名称、地址的变更 专利权人的姓名或者名称、地址的变更
号牌文件类型代码=1602
号牌文件序号=10182700317303
IPC(主分类)=G06T   7/00
变更事项=专利权人
变更前=中科创达软件股份有限公司
变更后=中科创达软件股份有限公司
变更事项=地址
变更前=100191 北京市海淀区龙翔路甲1号泰翔商务楼4层401-409
变更后=100083 北京市海淀区清华东路9号创达大厦1层101-105室（东升地区）</t>
  </si>
  <si>
    <t>CN201310359534.9</t>
  </si>
  <si>
    <t>一种文件加密方法、解密方法及系统</t>
  </si>
  <si>
    <t>本发明公开一种文件加密方法、解密方法及系统。所述加密方法包括：接收用户发出的加密文件的指令；判断面部特征数据库中是否存在与所述用户对应的预存面部特征信息，得到第一判断结果；当所述第一判断结果为是时，采用所述预存面部特征信息对所述文件进行加密；当所述第一判断结果为否时，采集所述用户的即时面部特征信息；采用所述即时面部特征信息对所述文件进行加密。采用本发明的方法或系统，可以根据用户的面部特征对文件进行加密或解密，从而避免密码被泄露的风险，提高文件加密后的安全性。</t>
  </si>
  <si>
    <t>一种文件加密方法，其特征在于，包括： 　　接收用户发出的加密文件的指令； 　　判断面部特征数据库中是否存在与所述用户对应的预存面部特征信息，得到第一判断结果； 　　当所述第一判断结果为是时，采用所述预存面部特征信息对所述文件进行加密； 　　当所述第一判断结果为否时，采集所述用户的即时面部特征信息； 　　采用所述即时面部特征信息对所述文件进行加密。</t>
  </si>
  <si>
    <t>陈继</t>
  </si>
  <si>
    <t>2013/08/16</t>
  </si>
  <si>
    <t>G06F 21/60|G06F 21/32</t>
  </si>
  <si>
    <t>　 随着信息科技的发展，个人的隐私文件越来越多，如一些个人的照片、个人文档、个人的录像录音等；总的来说，本发明中的隐私文件就是指不想让用户自身以外的人查看到的文件。&lt;br/&gt;　 现有技术中，对于隐私文件，通常会对其进行加密处理。加密的方法主要是通过用户设置密码对文件进行加密。后续当打开该加密后的文件时，需要输入相应的密码。&lt;br/&gt;　 但是，现有技术中的文件加密方法，当密码被泄露或破解以后，持有该密码的任何人均可以打开该文件。这使得现有技术中的文件加密方法加密后的文件，仍然存在被其他用户查看到的风险。</t>
  </si>
  <si>
    <t>　 本申请涉及数据处理领域，特别涉及一种文件加密方法、解密方法及系统。</t>
  </si>
  <si>
    <t>[0068]　 为使本发明的上述目的、特征和优点能够更加明显易懂，下面结合附图和具体实施方式对本发明作进一步详细的说明。 [0069]　 图1为本发明的文件加密方法实施例1的流程图。如图1所示，所述方法可以包括： [0070]　 步骤101：接收用户发出的加密文件的指令； [0071]　 本步骤中的文件可以是各种类型的文件。例如word文档，excel表格，txt文档等等。 [0072]　 用户可以通过操作菜单中的加密按钮，发出加密文件的指令。 [0073]　 步骤102：判断面部特征数据库中是否存在与所述用户对应的预存面部特征信息，得到第一判断结果； [0074]　 用户在登陆操作系统时，可以要求用户输入用户身份信息。不同的用户对应的用户身份信息是不同的。可以预先要求用户输入自身的面部图像信息。从该面部图像信息中提取出面部特征信息，并存入数据库，作为预存面部特征信息。 [0075]　 步骤103：当所述第一判断结果为是时，采用所述预存面部特征信息对所述文件进行加密； [0076]　 本步骤中，如果用户预先已经将自身的面部图像信息输入到了系统中，则数据库中就存储有该用户的面部特征信息。此时，可以直接采用预存面部特征信息对所述文件进行加密。 [0077]　 步骤104：当所述第一判断结果为否时，采集所述用户的即时面部特征信息； [0078]　 可以通过摄像头获取用户的即时面部图像。再从所述即时面部图像中提取该用户的面部特征信息。 [0079]　 步骤105：采用所述即时面部特征信息对所述文件进行加密。 [0080]　 可以将所述即时面部特征信息与所述文件相关联。后续当有用户访问该加密后的文件时，可以获取访问者的面部特征信息，再将访问者的图像特征信息与所述文件相关联的面部特征信息相匹配，如果匹配成功，则确定访问者具有对该文件的访问权限。 [0081]　 本实施例中，通过判断面部特征数据库中是否存在与用户对应的预存面部特征信息，如果存在，则采用该预存面部特征信息对用户指定的文件进行加密；如果不存在，则采集所述用户的即时面部特征信息，采用所述即时面部特征信息对所述文件进行加密；从而可以根据用户的面部特征对文件进行加密，避免密码被泄露的风险，提高文件加密后的安全性。 [0082]　 图2为本发明的文件加密方法实施例2的流程图。如图2所示，所述方法可以包括： [0083]　 步骤201：接收用户发出的加密文件的指令； [0084]　 步骤202：判断面部特征数据库中是否存在与所述用户对应的预存面部特征信息，得到第一判断结果； [0085]　 步骤203：当所述第一判断结果为是时，采用所述预存面部特征信息对所述文件进行加密； [0086]　 步骤204：当所述第一判断结果为否时，获取用户的面部图像； [0087]　 获取到的用户的面部图像，可以在显示单元上显示。 [0088]　 步骤205：当接收到用户对所述面部图像的确认信息时，对所述面部图像进行五官区域划分； [0089]　 用户可以根据显示单元上显示的图像，自行判断获取到的面部图像是否完整，清晰。如果获取到的面部图像是完整、清晰的，则用户可以输入确认信息；如果获取到的面部图像不够完整、清晰，则用户可以调整图像获取单元获取图像的角度或位置，重新获取面部图像。 [0090]　 五官泛指脸的各部位（包括额、双眉、双目、鼻、双颊、唇、齿和下颏），尤其以双眉、双目、鼻、双颊（即脸蛋儿）和唇等五个部位最为重要。 [0091]　 可以根据预设的模型或算法，对所述面部图像进行五官区域划分。例如，分别将眉、目、鼻、颊和唇所在的区域单独划分出来，成为一个一个的五官区域。 [0092]　 步骤206：分别采集各个区域所对应的五官特征信息。 [0093]　 五官特征信息可以包括大小，形状，位置等信息。具体的，以鼻子为例，其五官特征信息可以包括鼻子的形状（例如扁平或是高挺），大小，位置，甚至是否具有粗大的特征毛孔，以及这些特征毛孔的位置等等。 [0094]　 步骤207：采用所述五官特征信息对所述文件进行加密。 [0095]　 具体的，采用所述即时面部特征信息对所述文件进行加密，可以包括以下步骤： [0096]　 选取至少两个区域对应的五官特征信息； [0097]　 将至少两个所述五官特征信息作为加密标识，对所述文件进行加密。 [0098]　 因为采用一个区域对应的五官特征信息对所述文件进行加密时，安全性不够高，有可能存在其他具有相同五官特征的特殊用户，可能存在不满足浏览权限的特殊用户碰巧可以打开加密文件的情况，所以选取至少两个区域对应的五官特征信息进行加密，可以提高加密后的文件的安全性。 [0099]　 本发明还公开了一种文件解密方法。图3为本发明的文件解密方法实施例1的流程图。如图3所示，该方法可以包括： [0100]　 步骤301：接收用户对加密文件的打开指令； [0101]　 例如，用户可以通过鼠标双击所述加密文件，从而发出打开指令。 [0102]　 步骤302：获取所述用户的面部图像信息； [0103]　 步骤303：从所述面部图像信息中提取面部特征信息； [0104]　 提取面部特征信息的过程，具体可以是对面部图像进行五官区域划分；分别采集各个区域所对应的五官特征信息。 [0105]　 步骤304：将所述面部特征信息与所述加密文件中作为加密标识的面部特征信息进行匹配； [0106]　 具体的，可以将眉、目、鼻、颊和唇的各个区域的特征信息与所述加密文件中作为加密标识的面部特征信息进行匹配。 [0107]　 步骤305：判断是否匹配成功，得到第一判断结果； [0108]　 如果眉、目、鼻、颊和唇的各个区域的特征信息，均与所述加密文件中作为加密标识的面部特征信息（也包括眉、目、鼻、颊和唇的各个区域的特征信息）匹配成功，则认为整体匹配成功。 [0109]　 步骤306：当所述第一判断结果为是时，显示所述加密文件中的内容。 [0110]　 显示所述加密文件中的内容后，还可以允许用户对所述加密文件执行修改或编辑等操作。 [0111]　 本实施例中，通过获取所述用户的面部图像信息；从所述面部图像信息中提取面部特征信息；将所述面部特征信息与所述加密文件中作为加密标识的面部特征信息进行匹配；当匹配成功时，显示所述加密文件中的内容，可以根据用户的面部特征对文件进行解密，避免密码被泄露的风险，提高文件加密后的安全性。 [0112]　 图4为本发明的文件解密方法实施例2的流程图。如图4所示，该方法可以包括： [0113]　 步骤401：接收用户对加密文件的打开指令； [0114]　 步骤402：获取所述用户的面部图像信息； [0115]　 步骤403：从所述面部图像信息中提取面部特征信息； [0116]　 步骤404：提示用户执行眨眼动作； [0117]　 步骤405：根据所述用户的面部特征信息，判断所述用户是否执行了眨眼动作，得到第二判断结果； [0118]　 当用户眨眼时，眼所在的区域的图像特征会发生变化，例如眼睛的大小，明暗程度都会发生变化。可以根据上述变化，判断所述用户是否执行了眨眼动作。 [0119]　 步骤406：当所述第二判断结果为是时，将所述面部特征信息与所述加密文件中作为加密标识的面部特征信息进行匹配； [0120]　 步骤407：判断是否匹配成功，得到第一判断结果； [0121]　 步骤408：当所述第一判断结果为是时，显示所述加密文件中的内容。 [0122]　 本实施例中，在进行面部特征信息匹配之前，先判断是否能够检测到用户的眨眼动作，可以保证获取到的面部图像是用户的动态图像，防止恶意用户采用实际加密用户的静态图片对所述加密文件进行解密，进一步提高解密的安全性。 [0123]　 本发明还提供了一种文件加密系统。图5为本发明的文件加密系统实施例的结构图。如图5所示，该系统可以包括： [0124]　 加密指令接收单元501，用于接收用户发出的加密文件的指令； [0125]　 第一判断单元502，用于判断面部特征数据库中是否存在与所述用户对应的预存面部特征信息，得到第一判断结果； [0126]　 第一加密单元503，用于当所述第一判断结果为是时，采用所述预存面部特征信息对所述文件进行加密； [0127]　 即时面部特征信息采集单元504，用于当所述第一判断结果为否时，采集所述用户的即时面部特征信息； [0128]　 第二加密单元505，用于采用所述即时面部特征信息对所述文件进行加密。 [0129]　 实际应用中，所述即时面部特征信息采集单元504，可以包括： [0130]　 面部图像获取子单元，用于获取用户的面部图像； [0131]　 五官区域划分子单元，用于当接收到用户对所述面部图像的确认信息时，对所述面部图像进行五官区域划分； [0132]　 五官特征信息采集子单元，用于分别采集各个区域所对应的五官特征信息。 [0133]　 所述第二加密单元505，可以包括： [0134]　 五官特征信息选取子单元，用于选取至少两个区域对应的五官特征信息； [0135]　 加密子单元，用于将至少两个所述五官特征信息作为加密标识，对所述文件进行加密。 [0136]　 本发明还提供了一种文件解密系统。图6为本发明的文件解密系统实施例的结构图。如图6所示，该系统可以包括： [0137]　 打开指令接收单元601，用于接收用户对加密文件的打开指令； [0138]　 面部图像信息获取单元602，用于获取所述用户的面部图像信息； [0139]　 面部特征信息提取单元603，用于从所述面部图像信息中提取面部特征信息； [0140]　 匹配单元604，用于将所述面部特征信息与所述加密文件中作为加密标识的面部特征信息进行匹配； [0141]　 第一判断单元605，用于判断是否匹配成功，得到第一判断结果； [0142]　 内容显示单元606，用于当所述第一判断结果为是时，显示所述加密文件中的内容； [0143]　 其中，所述加密文件的加密方式包括：接收用户发出的加密文件的指令；判断面部特征数据库中是否存在与所述用户对应的预存面部特征信息，得到第一判断结果；当所述第一判断结果为是时，采用所述预存面部特征信息对所述文件进行加密；当所述第一判断结果为否时，采集所述用户的即时面部特征信息；采用所述即时面部特征信息对所述文件进行加密。 [0144]　 实际应用中，该系统还可以包括： [0145]　 提示单元，用于将所述面部特征信息与所述加密文件中作为加密标识的面部特征信息进行匹配之前，提示用户执行眨眼动作； [0146]　 第二判断单元，用于根据所述用户的面部特征信息，判断所述用户是否执行了眨眼动作，得到第二判断结果； [0147]　 控制单元，用于当所述第二判断结果为是时，控制所述匹配单元执行将所述面部特征信息与所述加密文件中作为加密标识的面部特征信息进行匹配的步骤。 [0148]　 本说明书中各个实施例采用递进的方式描述，每个实施例重点说明的都是与其他实施例的不同之处，各个实施例之间相同相似部分互相参见即可。对于实施例公开的系统而言，由于其与实施例公开的方法相对应，所以描述的比较简单，相关之处参见方法部分说明即可。</t>
  </si>
  <si>
    <t>采用本发明的方法或系统，可以根据用户的面部特征对文件进行加密或解密，从而避免密码被泄露的风险，提高文件加密后的安全性。</t>
  </si>
  <si>
    <t>JP2002229955A |
CN103164645A |
CN101221612A |
CN1369858A</t>
  </si>
  <si>
    <t>CN104951704B |
CN105138885B |
CN105260669B |
CN105205415B |
CN104750240B |
WO2017128218 |
WO2017128217 |
WO2017071364 |
WO2016202130 |
CN110619228A |
CN109067799A |
CN105809060A |
CN105635100A |
CN105574387A |
CN105354502A |
CN105260669A |
CN105205415A |
CN105138885A |
CN104951704A |
CN104750240A |
CN104113451A</t>
  </si>
  <si>
    <t>14.45</t>
  </si>
  <si>
    <t>force closure |
匹配成功 |
force chamber |
foot kinematics |
特征数据库 |
foot lever |
force control |
匹配单元 |
五官特征 |
图像特征信息 |
五官区域 |
子单元 |
采集单元</t>
  </si>
  <si>
    <t>用户身份 |
加密文件 |
文件加密 |
解密方法 |
加密标识 |
加密处理 |
加密指令 |
加密方式 |
加密单元 |
文件解密 |
文件加密方法</t>
  </si>
  <si>
    <t>提示用户 |
接收用户 |
打开指令 |
判断结果 |
判断单元</t>
  </si>
  <si>
    <t>确认信息 |
接收到 |
接收单元</t>
  </si>
  <si>
    <t>3  2013.11.20 公开 公开
2013.12.18 实质审查的生效 实质审查的生效
IPC(主分类):G06F  21/60
申请日:20130816
2017.08.04 发明专利申请公布后的驳回 发明专利申请公布后的驳回
IPC(主分类):G06F  21/60
申请公布日:20131120</t>
  </si>
  <si>
    <t>CN201310282410.5</t>
  </si>
  <si>
    <t>一种智能终端自拍构图自动提醒方法及装置</t>
  </si>
  <si>
    <t>本发明公开了一种智能终端自拍构图自动提醒方法及装置，所述方法包括步骤：S1，用户指定人脸目标区域或者采取默认经典构图计算构图位置；S2，用户启动拍摄，在镜头预览数据中进行自动人脸检测；S3，将人脸位置、大小和人脸目标位置、大小进行比较，以此来判断当前人脸位置是否合适；S4，如果位置不合适，语音提示用户上下、左右、前后移动；S5，如果位置合适，语音提示用户保持静止，并且自动拍摄照片。通过本发明，在使用后置镜头拍摄的时候，可以方便、智能的帮助用户得到满意的构图。</t>
  </si>
  <si>
    <t>一种智能终端自拍构图自动提醒方法，其特征在于包括步骤： 　　S1，用户指定人脸目标区域或者采取默认经典构图计算构图位置； 　　S2，用户启动拍摄，在镜头预览数据中进行自动人脸检测； 　　S3，将人脸位置、大小和人脸目标位置、大小进行比较，以此来判断当前人脸位置是否合适； 　　S4，如果位置不合适，语音提示用户上下、左右、前后移动； 　　S5，如果位置合适，语音提示用户保持静止，并且自动拍摄照片。</t>
  </si>
  <si>
    <t>2013/07/05</t>
  </si>
  <si>
    <t>2013/11/13</t>
  </si>
  <si>
    <t>H04M  1/725|G06K  9/00|H04N  5/232</t>
  </si>
  <si>
    <t>　 当前，具备摄像功能的智能终端应用越来越普及，比如智能手机、平板等。通过手机来自拍人脸大头照片是当下手机拍照的主流应用之一。基于自拍照片结果，各种移动多媒体应用和社交分享应用可以进一步展开。但当用户使用没有前置镜头或者前置镜头质量很差的手机，希望使用后置镜头来进行自拍的时候，是很难判断自己人脸正确位置和姿态的。&lt;br/&gt;　 现在的解决方法是利用自拍镜：在手机后盖上加一个真实的物理小镜子，用来通过观察小镜子里面的人像来自我调整。这样解决方式的局限在于：1：增加物理成本，同时增加手机设计的难度；2：镜子面积有限，用户观察不方便。3：自拍镜中图像和手机镜头直接得到的图像并不保持一致。</t>
  </si>
  <si>
    <t>　 本发明涉及智能终端摄像领域，特别涉及一种智能终端自拍构图自动提醒方法及装置。</t>
  </si>
  <si>
    <t>[0029]　 为使本发明的上述目的、特征和优点更加明显易懂，下面结合附图和具体实施方式对本发明作进一步详细的说明。 [0030]　 图1例示了本发明实施例提供的一种智能终端自拍构图自动提醒方法流程图。 [0031]　 如图1所示，所述方法包括以下步骤： [0032]　 S1，用户指定人脸目标区域或者采取默认经典构图计算构图位置； [0033]　 S2，用户启动拍摄，在镜头预览数据中进行自动人脸检测； [0034]　 S3，将人脸位置、大小和人脸目标位置、大小进行比较，以此来判断当前人脸位置是否合适； [0035]　 S4，如果位置不合适，语音提示用户上下、左右、前后移动； [0036]　 S5，如果位置合适，语音提示用户保持静止，并且自动拍摄照片。 [0037]　 优选的，在步骤S1中，用户可以通过在屏幕上通过手指滑动拉出一个矩形来指定为目标区域，如图2所示。否则，会采取默认经典构图方法，例如经典的三分构图法 [0038]　 优选的，在步骤S2中进行的自动人脸检测，可使用Viola等人提出的基于Haar-Like特征的AdaBoost算法进行识别。 [0039]　 Haar-Like特征也叫矩形特征，由Viola等人2001年提出，有几种具体类型，如两矩形特征、三矩形特征和四矩形特征。如附图3所示，矩形特征值指图像上两个或多个形状大小相同的矩形内部所有像素灰度值之和的差值。在系统中统一采用白色区域所有像素灰度值之和减去黑色区域所有像素灰度值之和。对于一个图像,可以在图像中任意位置放入任何尺寸的特征进行检测。人脸的一些特征能够由矩形特征简单地描绘，例如，通常眼睛要比脸颊颜色更深，鼻梁两侧要比鼻梁颜色更深，嘴巴要比周围颜色更深。所以构造这种Haar-Like特征可以反映出一定的人脸特性。 [0040]　 Adaboost算法的基本思想是将大量分类能力一般的弱分类器通过一定方法组合起来，构成一个强分类器，所以通过使用大量普通Haar-Like特征，组成层级分类器，最后得到一个良好性能的人脸检测器。 [0041]　 优选的，在步骤S2中，如果有多个人脸被检测到，则假设最大的正面人脸是主体对象。 [0042]　 优选的，在步骤S3中，人脸位置是否合适的判断依据可以同时采取距离准则和面积准则两个判断准则。 [0043]　 所谓距离准则是：计算人脸位置框的中心P(X,Y)和目标区域框的中心P’(X’,Y’)的欧氏空间距离T，并将其与阈值进行比较，小于阈值即通过检测。大于阈值，则根据当前中心和目标区域中心在垂直方向上的位移差ΔY和水平方向上的位移差ΔX，来计算当前中心和目标区域中心的连线与水平线的夹角θ，以此判断用户需要移动的方向。当θ等于0度的时候，提示用户向左方移动；当θ在0度和90度之间的时候，提示用户向左下方移动；当θ等于90度的时候，提示用户向下方移动；当θ在90度和180度之间的时候，提示用户向右下方移动；当θ等于180度的时候，提示用户向右方移动；当θ在180度和270度之间的时候，提示用户向右上方移动；当θ等于270度的时候，提示用户向上方移动；当θ在270度和360度之间的时候，提示用户向左上方移动。 [0044]　  [0045]　 公式1：计算框中心距离 [0046]　 ΔY=(Y-Y＇)[0047]　 ΔX=(X-X＇)[0048]  [0049]　 公式2：计算当前中心和目标区域中心的空间位置夹角范围 [0050]　 所谓面积准则是计算人脸位置框的面积S和目标区域框的面积S’的比例P，并将其与阈值范围进行比较，如在范围内即通过检测。否则，如果比例过小，则表示人脸离镜头太远，需要提示用户靠拢镜头；比例过大，则表示人脸离镜头太近，需要提示用户离开镜头。 [0051]　  [0052]　 公式3：计算框面积比 [0053]　 在步骤S4、S5中，本发明会提前录制一些提示语音，“向左下方”、“向右上方”、“请保持静止”等等。系统根据当前的人脸位置匹配情况进行选择某个语音进行提示。 [0054]　 在步骤S5中，自动拍摄照片是依靠调用拍照设备驱动中的拍照命令直接触发相机快门，而不需用户干涉。</t>
  </si>
  <si>
    <t>通过本发明，在使用后置镜头拍摄的时候，可以方便、智能的帮助用户得到满意的构图。</t>
  </si>
  <si>
    <t>CN103139480A |
CN102946514A |
CN102413282A |
CN101216883A |
US20120147252A1</t>
  </si>
  <si>
    <t>CN110466458B |
CN104883506B |
CN108337427B |
CN107122697B |
CN106803893B |
CN105550631B |
CN104935698B |
CN104776075B |
CN104778677B |
CN105791690B |
CN104902176B |
CN105100625B |
CN104850842B |
CN105611142B |
CN103929596B |
WO2022000992A1 |
WO2021164162A1 |
WO2021115040A1 |
WO2019129020A1 |
WO2017215133 |
WO2015180609 |
WO2015024367 |
CN110466458A |
CN109670442A |
CN108509863A |
CN108446684A |
CN108337427A |
CN107911616A |
CN107122697A |
CN106803893A |
CN106506959A |
CN106331465A |
CN105791690A |
CN105611142A |
CN105550631A |
CN105100625A |
CN104935698A |
CN104902176A |
CN104883506A |
CN104850842A |
CN104776075A |
CN104778677A |
CN104754217A |
CN104717413A |
CN104125395A |
CN103929596A |
CN103559717A |
US10230891B2 |
US9854174B2</t>
  </si>
  <si>
    <t>31.58</t>
  </si>
  <si>
    <t>人脸位置 |
正面人脸 |
人脸检测器 |
人脸识别 |
haar-like特征 |
adaboost算法 |
区域框 |
矩形特征 |
主体对象 |
判断准则 |
自动人脸检测 |
判断依据 |
距离准则</t>
  </si>
  <si>
    <t>拍照设备 |
自动拍摄 |
启动拍摄 |
手机拍照 |
拍照命令 |
hand geometry |
自拍构图</t>
  </si>
  <si>
    <t>目标区域 |
计算构图 |
目标位置 |
被检测 |
前后移动</t>
  </si>
  <si>
    <t>手指滑动 |
判断用户 |
智能终端 |
语音提示 |
用户保持 |
自动提醒 |
用户指定</t>
  </si>
  <si>
    <t>3  2013.11.13 公开 公开
2013.12.04 实质审查的生效 实质审查的生效
IPC(主分类):H04M   1/725
申请日:20130705
2015.12.30 发明专利申请公布后的驳回 发明专利申请公布后的驳回
IPC(主分类):H04M1/725
申请公布日:20131113</t>
  </si>
  <si>
    <t>CN201310332096.7</t>
  </si>
  <si>
    <t>一种信息显示方法及装置</t>
  </si>
  <si>
    <t>本申请提供了一种信息显示方法及装置，其中，方法应用于一终端，方法包括：从网页服务器获取第一信息；检测终端是否处于锁屏状态，得到检测结果；当检测结果表明终端处于锁屏状态时，将从网页服务器获取的第一信息显示在锁屏界面的设定区域内。本申请提供的信息显示方法及装置，预先从网页服务器获取第一信息，在终端进入锁屏状态后，可将从网页服务器获取的信息显示在锁屏界面的设定区域，即本申请提供的信息显示方法及装置使得，用户不用执行解锁操作就可获取来自互联网的信息，用户体验较好。</t>
  </si>
  <si>
    <t>一种信息显示方法，其特征在于，应用于一终端，所述方法包括： 　　从网页服务器获取第一信息； 　　检测所述终端是否处于锁屏状态，得到检测结果； 　　当所述检测结果表明所述终端处于锁屏状态时，将从网页服务器获取的第一信息显示在锁屏界面的设定区域内。</t>
  </si>
  <si>
    <t>2013/08/01</t>
  </si>
  <si>
    <t>2013/10/23</t>
  </si>
  <si>
    <t>　 锁屏作为终端设备如手机的标准应用，是避免用户误操作的主要手段，手机屏幕一旦锁定，则显示固定的锁屏界面。手机锁屏后支持的操作通常包括解锁和来电接通，锁屏界面上显示内容通常包括时间和解锁提示。&lt;br/&gt;　 发明人在实现本发明创造的过程中发现：虽然手机的锁屏功能解决了用户误操作的问题，但是手机在锁屏下支持的操作非常有限，显示的内容也比较单一，很多需求只能在解锁后实现，使得操作步骤增加，便捷性降低。</t>
  </si>
  <si>
    <t>　 本发明涉及通信技术领域，尤其涉及一种信息显示方法及装置。</t>
  </si>
  <si>
    <t>[0072]　 实施例一 [0073]　 请参阅图1，为本发明实施例一提供的一种信息显示方法的流程示意图，该方法应用于一终端，该方法可以包括： [0074]　 步骤S101：从网页服务器获取第一信息。 [0075]　 其中，第一信息可以为新闻信息或电子商务信息。 [0076]　 步骤S102：检测终端是否处于锁屏状态，得到检测结果。 [0077]　 本实施例中的终端可以但不限定为手机、PAD。 [0078]　 步骤S103：当检测结果表明终端处于锁屏状态时，将从网页服务器获取的第一信息显示在锁屏界面的设定区域内。 [0079]　 在本实施例中，可设置第一信息的获取策略，例如，只允许在wifi环境中下载第一信息，在网络连接正常情况下，在后台为锁屏从网页服务器下载第一信息。当终端进入锁屏状态时，将从网页服务器下载的第一信息在锁屏界面的设定区域显示。 [0080]　 本发明实施例一提供的信息显示方法，预先从网页服务器获取第一信息，在终端进入锁屏状态时，可以将从网页服务器获取的第一信息显示在锁屏界面的设定区域，即本发明实施例提供的方法使得，用户不用执行解锁操作就可获取来自互联网的信息，用户体验较好。 [0081]　 实施例二 [0082]　 请参阅图2，为本发明实施例二提供的一种信息显示方法的流程示意图，该方法应用于一终端，该方法可以包括： [0083]　 步骤S201：从网页服务器获取文字信息，其中，文字信息的字数小于预设字数。 [0084]　 文字信息可以为新闻信息的文字信息，也可以为电子商务信息的文字信息。需要说明的是，本实施例中的新闻信息、电子商务信息仅由文字信息组成。 [0085]　 在本实施例中，文字信息为网页服务器从网页文本信息(新闻信息或电子商务信息)中抓取的文字信息，该文字信息可以但不限定为网页文本信息的标题、网页本文信息中的关键词、网页本文信息中的关键语句、网页本文信息中的部分文字信息(例如，网页本文信息中的第一段文字)。出于用户体验的考虑，获取的文字信息的字数不宜太多，例如，100字以内。以网页文本信息为新闻信息为例：网页服务器从新闻信息中抓取新闻标题，将抓取的新闻标题提供给终端。 [0086]　 步骤S202：检测终端是否处于锁屏状态，得到检测结果。 [0087]　 本实施例中的终端可以但不限定为手机、PAD。 [0088]　 步骤S203：当检测结果表明终端处于锁屏状态时，将从网页服务器获取的文字信息显示在锁屏界面的设定区域内。 [0089]　 以手机为例，手机在锁屏状态下，锁屏界面上通常会显示时间、日期等信息，如图3所示，锁屏界面的上方为时间信息，下方为解锁提示信息，此时，锁屏界面的中间区域为设定区域，从网页服务器获取的文字信息(以新闻信息为例，图3中，在设定区域显示的文字信息为新闻信息的标题)显示在该区域。需要说明的是，本实施例并限定设定区域为图3中的中间区域，只要设定区域不影响锁屏本身默认元素的显示即可，默认元素即为图3中的时间信息、日期信息和解锁提示信息。 [0090]　 在本实施例中，可设置文字信息的获取策略，例如，只允许在wifi环境中下载文字信息，在网络连接正常情况下，在后台为锁屏从网页服务器下载文字信息。当终端进入锁屏状态时，将从网页服务器下载的第一信息在锁屏界面的设定区域显示。 [0091]　 本发明实施例二提供的信息显示方法，预先从网页服务器获取文字信息，在终端进入锁屏状态时，可以将从网页服务器获取的文字信息显示在锁屏界面的设定区域，即本发明实施例提供的方法使得，用户不用执行解锁操作就可获取来自互联网的信息，用户体验较好。 [0092]　 实施例三 [0093]　 请参阅图4，为本发明实施例三提供的一种信息显示方法的流程示意图，该方法应用于一终端，该终端的显示屏幕为触摸屏，该方法可以包括： [0094]　 步骤S301：从网页服务器获取文字信息，其中，文字信息的字数小于预设字数。 [0095]　 文字信息可以为新闻信息的文字信息，可以为电子商务信息的文字信息。需要说明的是，本实施例中的新闻信息仅由文字信息组成。 [0096]　 在本实施例中，文字信息为网页服务器从网页文本信息(新闻信息或电子商务信息)中抓取的文字信息，该文字信息可以但不限定为网页文本信息的标题、网页本文信息中的关键词、网页本文信息中的关键语句、网页本文信息中的部分文字信息(例如，网页本文信息中的第一段文字)。出于用户体验的考虑，获取的文字信息的字数不宜太多，例如，100字以内。以网页文本信息为新闻信息为例：网页服务器从新闻信息中抓取新闻标题，将抓取的新闻标题提供给终端。 [0097]　 本实施例中的终端可以但不限定为手机、PAD，终端的屏幕为触摸屏。 [0098]　 步骤S302：检测终端是否处于锁屏状态，得到检测结果。 [0099]　 本实施例中的终端可以但不限定为手机、PAD，终端的屏幕为触摸屏。 [0100]　 步骤S303：当检测结果表明终端处于锁屏状态时，将从网页服务器获取的文字信息显示在锁屏界面的设定区域内。 [0101]　 以手机为例，手机在锁屏状态下，锁屏界面上通常会显示时间、日期等信息，如图3所示，锁屏界面的上方为时间信息，下方为解锁提示信息，此时，锁屏界面的中间区域为设定区域，从网页服务器获取的文字信息(以新闻信息为例，图3中，在设定区域显示的文字信息为新闻信息的标题)显示在该区域。需要说明的是，本实施例并限定设定区域为图3中的中间区域，只要设定区域不影响锁屏本身默认元素的显示即可，默认元素即为图3中的时间信息、日期信息和解锁提示信息。 [0102]　 步骤S304：检测用户在触摸屏上的触摸动作。 [0103]　 步骤S305：判断触摸动作是否为以文字信息所在的区域为起始点沿设定方向滑动的触摸动作，得到判断结果。 [0104]　 步骤S306：当判断结果表明触摸动作为以文字信息所在的区域为起始点沿设定方向滑动的触摸动作时，执行解锁操作并显示与文字信息对应的网页文本信息。 [0105]　 触摸解锁的方式有很多，其中一种常见的方式为，用户的手指在解锁区域由左向右滑动。在本实施例中，可采用与解锁方式相同的触摸动作显示网页文本信息，即以文字信息所在的区域为触摸起始位置向右滑动到终端屏幕边缘，终端检测到该触摸动作后，执行解锁操作，同时显示与锁屏界面的设定区域内的文字信息对应的网页文本信息。如图5所示，终端将与图3示出的锁屏界面的中间区域的文字信息(新闻标题)对应的网页文本信息(新闻信息)显示出来。 [0106]　 在本实施例中，可设置文字信息的获取策略，例如，只允许在wifi环境中下载文字信息，在网络连接正常情况下，在后台为锁屏从网页服务器下载文字信息。当终端进入锁屏状态时，将从网页服务器下载的文字信息在锁屏界面的设定区域显示。 [0107]　 本发明实施例三提供的信息显示方法，预先从网页服务器获取文字信息，在终端进入锁屏状态时，可以将从网页服务器获取的文字信息显示在锁屏界面的设定区域，即本发明实施例提供的方法使得，用户不用执行解锁操作就可获取来自互联网的信息。另外，本实施例提供的方法中，对文字信息所在区域的一个触摸动作，就可同时实现解锁和网页文本信息的显示，操作简单，用户体验较好。 [0108]　 实施例四 [0109]　 请参阅图6，为本发明实施例四提供的一种信息显示方法的流程示意图，该方法应用于一终端，该方法可以包括： [0110]　 步骤S401：从网页服务器获取文字信息和图片，其中，文字信息的字数小于预设字数。 [0111]　 其中，文字信息可以为新闻文本信息的文字信息，图片为与新闻文本信息对应的图片，文字信息还可以为电子商务文本信息的文字信息，图片为与电子商务文本信息对应的图片。需要说明的是，新闻文本信息和与新闻文本信息对应的图片组成新闻信息，电子商务文本信息和与电子商务文本信息对应的图片组成电子商务信息。 [0112]　 在本实施例中，文字信息为网页服务器从网页文本信息(新闻文本信息或电子商务文本信息)中抓取的文字信息，图片为与网页文本信息对应的图片。其中，文字信息可以但不限定为网页文本信息的标题、网页文本信息的关键字、网页文本信息的关键语句、网页文本信息的部分信息(例如，网页文本信息的第一段文字)。出于用户体验的考虑，获取的文字信息的字数不宜太多，例如，100字以内。以新闻信息为例：网页服务器从新闻文本信息中抓取新闻标题，同时获取与新闻文本信息对应的图片，将获取的新闻标题和图片提供给终端。 [0113]　 步骤S402：检测终端是否处于锁屏状态，得到检测结果。 [0114]　 本实施例中的终端可以但不限定为手机、PAD。 [0115]　 步骤S403：当检测结果表明终端处于锁屏状态时，将从网页服务器获取的图片显示在锁屏界面的第一区域中，将文字信息显示在锁屏界面的第二区域中。 [0116]　 其中，第一区域和第二区域为锁屏界面上两个互不重叠的区域，请参见图7，第二区域位于第一区域的上方，即第二区域显示文字信息，第一区域显示与第二区域显示的文字信息对应的图片。本实施例并不限定第一区域和第二区域的相对位置关系，例如，第二区域还可以在第一区域的下方、第一区域的左方或者第一区域的右方。需要说明的是，第一区域和第二区域的设置不影响锁屏本身的默认元素的显示，即从网页服务器获取的文字信息和图片信息的显示不影响图7中时间、日期和解锁提示信息的显示。 [0117]　 在本实施例中，将从网页服务器获取的图片显示在锁屏界面的第一区域中的过程可以包括：判断图片的尺寸与第一区域的尺寸是否匹配，如果是，则直接将图片显示在第一区域，如果否，则对图片进行缩小、放大或裁减处理，使处理后的图片的尺寸与第一区域的尺寸匹配，然后将处理后的图片显示在锁屏界面的第一区域。 [0118]　 在上述实现方式中，第一区域和第二区域互不重叠，除了这种方式外，还有其它显示方式，例如，第二区域位于第一区域中，即，第二区域与第一区域的交集为第二区域，并且，第一区域的尺寸与终端屏幕的尺寸相同，请参见图8。此时，将图片显示在锁屏界面的第一区域中，将文字信息显示在锁屏界面的第二区域中具体为：将图片作为锁屏壁纸进行显示，将文字信息显示在锁屏壁纸上、与锁屏界面的第二区域对应的区域中。 [0119]　 进一步的，将图片作为锁屏壁纸进行显示的过程包括：判断图片的尺寸与终端屏幕的尺寸是否匹配，如果是，则直接将图片作为锁屏壁纸进行显示，否则，对图片进行缩小、放大或裁减处理，使处理后的图片的尺寸与终端屏幕的尺寸匹配，然后将处理后的图片作为锁屏壁纸进行显示。可选的，当图片与屏幕尺寸不匹配时，可不显示图片，只显示文字信息。 [0120]　 在本实施例中，可设置文字信息和图片的获取策略，例如，只允许在wifi环境中下载文字信息和图片，在网络连接正常情况下，在后台为锁屏从网页服务器下载文字信息和图片。当终端进入锁屏状态时，将从网页服务器下载的文字信息和图片在锁屏界面的设定区域显示。 [0121]　 本发明实施例四提供的信息显示方法，预先从网页服务器获取文字信息和图片，在终端进入锁屏状态时，可以将从网页服务器获取的文字信息和图片显示在锁屏界面的设定区域，即本发明实施例提供的方法使得，用户不用执行解锁操作就可获取来自互联网的信息，用户体验较好。 [0122]　 实施例五 [0123]　 请参阅图9，为本发明实施例五提供的一种信息显示方法的流程示意图，该方法应用于一终端，该方法可以包括： [0124]　 步骤S501：从网页服务器获取文字信息和图片，其中，文字信息的字数小于预设字数。 [0125]　 文字信息可以为新闻文本信息的文字信息，图片为与新闻文本信息对应的图片，文字信息还可以为电子商务文本信息的文字信息，图片为与电子商务文本信息对应的图片。需要说明的是，新闻文本信息和与新闻文本信息对应的图片组成新闻信息，电子商务文本信息和与电子商务文本信息对应的图片组成电子商务信息。 [0126]　 在本实施例中，文字信息为网页服务器从网页文本信息(新闻文本信息或电子商务文本信息)中抓取的文字信息，图片为与网页文本信息对应的图片。其中，文字信息可以但不限定为网页文本信息的标题、网页文本信息的关键字、网页文本信息的关键语句、网页文本信息的部分信息(例如，网页文本信息的第一段文字)。出于用户体验的考虑，获取的文字信息的字数不宜太多，例如，100字以内。以新闻信息为例：网页服务器从新闻文本信息中抓取新闻标题，同时获取与新闻文本信息对应的图片，将获取的新闻标题和图片提供给终端。 [0127]　 步骤S502：检测终端是否处于锁屏状态，得到检测结果。 [0128]　 本实施例中的终端可以但不限定为手机、PAD，终端的屏幕为触摸屏。 [0129]　 步骤S503：当检测结果表明终端处于锁屏状态时，将从网页服务器获取的图片显示在锁屏界面的第一区域中，将文字信息显示在锁屏界面的第二区域中。 [0130]　 其中，第一区域和第二区域为锁屏界面上两个互不重叠的区域，请参见图7，第二区域位于第一区域的上方，即第二区域显示文字信息(新闻标题)，第一区域显示与第二区域显示的文字信息对应的图片。本实施例并不限定第一区域和第二区域的相对位置关系，例如，第二区域还可以在第一区域的下方、第一区域的左方或者第一区域的右方。需要说明的是，第一区域和第二区域的设置不影响锁屏本身的默认元素的显示，即从网页服务器获取的文字信息和图片信息的显示不影响图7中时间、日期和解锁提示信息的显示。 [0131]　 在本实施例中，将图片显示在锁屏界面的第一区域中的过程可以包括：判断图片的尺寸与第一区域的尺寸是否匹配，如果是，则直接将图片显示在第一区域，如果否，则对图片进行缩小、放大或裁减处理，使处理后的图片的尺寸与第一区域的尺寸匹配，然后将处理后的图片显示在锁屏界面的第一区域。 [0132]　 在上述实现方式中，第一区域和第二区域互不重叠，除了这种方式外，还有其他显示方式，例如，第二区域位于第一区域中，即，第二区域与第一区域的交集为第二区域，并且，第一区域的尺寸与终端屏幕的尺寸相同，请参见图8。此时，将图片显示在锁屏界面的第一区域中，将文字信息显示在锁屏界面的第二区域中具体为：将图片作为锁屏壁纸进行显示，将文字信息显示在锁屏壁纸上、与锁屏界面的第二区域对应的区域中。 [0133]　 进一步的，将图片作为锁屏壁纸进行显示的过程包括：判断图片的尺寸与终端屏幕的尺寸是否匹配，如果是，则直接将图片作为锁屏壁纸进行显示，否则，对图片进行缩小、放大或裁减处理，使处理后的图片的尺寸与终端屏幕的尺寸匹配，然后将处理后的图片作为锁屏壁纸进行显示。可选的，当图片与屏幕尺寸不匹配时，可不显示图片，只显示文字信息。 [0134]　 步骤S504：检测用户在触摸屏上的触摸动作。 [0135]　 步骤S505：判断触摸动作是否为以文字信息所在的区域为起始点沿设定方向滑动的触摸动作，得到判断结果。 [0136]　 步骤S506：当判断结果表明触摸动作为以文字信息所在的区域为起始点沿设定方向滑动的触摸动作时，执行解锁操作并显示与文字信息对应的网页文本信息。 [0137]　 触摸解锁的方式有很多，其中一种常见的方式为，用户的手指在解锁区域由左向右滑动。在本实施例中，可采用与解锁方式相同的触摸动作显示网页文本信息，即以文字信息所在的第二区域为触摸起始位置向右滑动到终端屏幕边缘，在手指滑动的过程中，第二区域中的文字信息可随手指向右滑动，终端检测到该触摸动作后，执行解锁操作，同时显示与锁屏界面的第二区域内的文字信息对应的网页文本信息和第一区域的图片，如图10所示，终端显示与第二区域的文字信息(新闻标题)对应网页文本信息(新闻文本信息)和第二区域中与网页文本信息(新闻文本信息)对应的图片。 [0138]　 在本实施例中，可设置文字信息和图片的获取策略，例如，只允许在wifi环境中下载文字信息和图片，在网络连接正常情况下，在后台为锁屏从网页服务器下载文字信息和图片。当终端进入锁屏状态时，将从网页服务器下载的文字信息和图片在锁屏界面的设定区域显示。 [0139]　 本发明实施例五提供的信息显示方法，预先从网页服务器获取文字信息和图片，在终端进入锁屏状态时，可以将从网页服务器获取的文字信息和图片显示在锁屏界面的设定区域，即本发明实施例提供的方法使得，用户不用执行解锁操作就可获取来自互联网的信息。另外，本实施例提供的方法，对文字信息所在区域的一个触摸动作，就可同时实现解锁和网页文本信息以及图片的显示，操作简单，用户体验较好。 [0140]　 实施例六 [0141]　 请参阅图11，为本发明实施例六提供的一种信息显示装置的结构示意图，该装置应用于一终端，可以包括：第一获取单元101、第一检测单元102和第一显示单元103。其中： [0142]　 第一获取单元101，用于从网页服务器获取第一信息。 [0143]　 第一检测单元102，用于检测终端是否处于锁屏状态，得到检测结果。 [0144]　 第一显示单元103，用于当检测结果表明终端处于锁屏状态时，将从网页服务器获取的第一信息显示在锁屏界面的设定区域内。 [0145]　 本发明实施例提供的信息显示装置，预先从网页服务器获取第一信息，在终端进入锁屏状态时，可以将从网页服务器获取的信息显示在锁屏界面的设定区域，即本发明实施例提供的装置使得，用户不用执行解锁操作就可获取来自互联网的信息，用户体验较好。 [0146]　 实施例七 [0147]　 请参阅图12，为本发明实施例七提供的一种信息显示装置的结构示意图，该装置应用于一终端，可以包括：第一获取单元201、第一检测单元202和第一显示单元203。其中： [0148]　 第一获取单元201，用于从网页服务器获取第一信息。 [0149]　 第一检测单元202，用于检测终端是否处于锁屏状态，得到检测结果。 [0150]　 第一显示单元203，用于当检测结果表明终端处于锁屏状态时，将从网页服务器获取的第一信息显示在锁屏界面的设定区域内。 [0151]　 其中，第一信息包括文字信息，文字信息的字数小于预设字数，文字信息为网页文本信息的标题或网页文本信息的关键字，网页文本信息的标题或网页文本信息的关键字由网页服务器在网页文本信息中抓取得到。 [0152]　 进一步的，第一显示单元203包括：第一显示子单元2031。第一显示子单元2031，用于将文字信息显示在锁屏界面的设定区域内。 [0153]　 本发明实施例提供的信息显示装置，预先从网页服务器获取文字信息，在终端进入锁屏状态时，可以将从网页服务器获取的文字信息显示在锁屏界面的设定区域，即本发明实施例提供的装置使得，用户不用执行解锁操作就可获取来自互联网的信息，用户体验较好。 [0154]　 实施例八 [0155]　 请参阅图13，为本发明实施例八提供的一种信息显示装置的结构示意图，该装置应用于一终端，终端的屏幕为触摸屏，该装置可以包括：第一获取单元301、第一检测单元302、第一显示单元303、第二检测单元304、判断单元305和第二显示单元306。其中： [0156]　 第一获取单元301，用于从网页服务器获取第一信息。 [0157]　 第一检测单元302，用于检测终端是否处于锁屏状态，得到检测结果。 [0158]　 第一显示单元303，用于当检测结果表明终端处于锁屏状态时，将从网页服务器获取的第一信息显示在锁屏界面的设定区域内。 [0159]　 其中，第一信息包括文字信息，文字信息的字数小于预设字数，文字信息为网页文本信息的标题或网页文本信息的关键字，网页文本信息的标题或网页文本信息的关键字由网页服务器在网页文本信息中抓取得到。 [0160]　 进一步的，第一显示单元303包括：第一显示子单元3031。第</t>
  </si>
  <si>
    <t>本申请提供的信息显示方法及装置，预先从网页服务器获取第一信息，在终端进入锁屏状态后，可将从网页服务器获取的信息显示在锁屏界面的设定区域，即本申请提供的信息显示方法及装置使得，用户不用执行解锁操作就可获取来自互联网的信息，用户体验较好。</t>
  </si>
  <si>
    <t>2.71</t>
  </si>
  <si>
    <t>CN102752450A |
CN102750066A |
CN102130999A |
CN102073497A |
US20120046079A1</t>
  </si>
  <si>
    <t>CN107408004B |
CN105138219B |
CN104598188B |
CN104932661B |
CN105389487B |
WO2022022406A1 |
WO2016109944 |
CN108701000A |
CN107528981A |
CN107408004A |
CN106775792A |
CN105912200A |
CN105867788A |
CN105786490A |
CN105487747A |
CN105389487A |
CN105138219A |
CN104932661A |
CN104598188A |
CN104504557A |
CN103577594A |
US11089148B2</t>
  </si>
  <si>
    <t>13.45</t>
  </si>
  <si>
    <t>终端显示 |
终端屏幕 |
显示图片 |
3-乙氧基苯甲醛 |
图片显示 |
3-乙氧基苯甲酸 |
终端检测 |
3-乙氧基-4-甲氧基苯甲醛 |
子单元 |
判断结果</t>
  </si>
  <si>
    <t>区域显示 |
显示内容 |
显示网页 |
显示位置 |
显示方法 |
显示文字 |
信息显示 |
触摸动作 |
检测用户 |
显示单元 |
触摸屏 |
执行解锁 |
检测单元</t>
  </si>
  <si>
    <t>文字信息 |
新闻信息 |
关键字 |
网页文本信息 |
网页服务器 |
电子商务信息</t>
  </si>
  <si>
    <t>设定区域 |
第一区域 |
第二区域</t>
  </si>
  <si>
    <t>3  2013.10.23 公开 公开
2013.11.20 实质审查的生效 实质审查的生效
IPC(主分类):G06F   3/0488
申请日:20130801
2017.07.07 发明专利申请公布后的驳回 发明专利申请公布后的驳回
IPC(主分类):G06F   3/0488
申请公布日:20131023</t>
  </si>
  <si>
    <t>CN201310283649.4</t>
  </si>
  <si>
    <t>一种基于拳头检测作为辅助信息的手势跟踪方法</t>
  </si>
  <si>
    <t>本发明提供了一种拳头图像的检测方法和手势跟踪方法，包括步骤：step1:根据预设的窗口尺寸和步长扫描图片，将当前窗口里的图像数据作为待定目标输入检测器；step2:检测待定目标，对于每一层，根据学习好的模型里指定的若干特征计算响应值，输入该层的分类器h，得到判决，如果判决为负样本，则检测完成；如果该样本通过了所有层的检测，则为正样本，因此则可以认为这张图里有拳头。通过拳头图像检测，有效的提高手势检测的灵敏度和准确率，还可以改进手势丢失、跟踪恢复等问题。</t>
  </si>
  <si>
    <t>一种拳头图像的训练方法，包括如下步骤： 　　step1：初始化训练样本集合，该集合由若干正样本和负样本图片组成，所谓正样本即刚好包含着拳头的图片，负样本是不含有拳头的任何图片； 　　step2：设定训练的参数：Haar特征的类型，检测器层数N，每一层的目标检测率P和误检率R，每一层的最大弱检测器数T； 　　step3：初始化i，i=1； 　　step4：训练第i层，训练根据定义好的Haar类型提取特征，用AdaBoost算法进行训练，训练的停止准则是检测率P和误捡率R是否达到，或者弱检测器个数是否达到T； 　　step5：更新i，i=i+1，如果i&amp;gt;=N，跳转到step7； 　　step6：更新训练样本集合，用已经训练好的若干层组成的层级检测器对当前正负样本进行检测，将被拒绝的样本从训练集合里剔除，跳转到s4； 　　step7：训练停止。</t>
  </si>
  <si>
    <t>一种基于拳头检测作为辅助信息的手势跟踪方法，其特征在于，总共分三部分：分别为拳头图像的训练方法、拳头图像的检测方法和拳头检测作为辅助信息的手势跟踪方法， 　　1)拳头图像的训练方法，包括如下步骤： 　　step11：初始化训练样本集合，该集合由若干正样本和负样本图像组成，所谓正样本，即刚好包含着拳头的图像，负样本是不含有拳头的任何图像； 　　step12：设定训练的参数：Haar特征的类型，检测器层数N，每一层的目标检测率P和误检率R，每一层的最大弱检测器数T； 　　step13：初始化i，i＝1； 　　step14：训练第i层，训练根据定义好的Haar类型提取特征，用AdaBoost算法进行训练，训练的停止准则是检测率P和误捡率R是否达到，或者弱检测器个数是否达到T； 　　step15：更新i，i＝i+1，如果i&amp;gt;＝N，跳转到step17； 　　step16：更新训练样本集合，用已经训练好的若干层组成的层级检测器对当前正负样本进行检测，将被拒绝的样本从训练集合里剔除，跳转到step14； 　　step17：训练停止； 　　2)拳头图像的检测方法，包括如下步骤： 　　step21：根据预设的窗口尺寸和步长扫描图像，将当前窗口里的图像数据作为待定目标输入检测器； 　　step22：检测待定目标，对于每一层，根据学习好的模型里指定的若干特征计算响应值，输入该层的分类器h，得到判决，如果判决为负样本，则检测完成；如果待定目标通过了所有层的检测，则为正样本，因此则认为这张图像里含有拳头； 　　3)拳头检测作为辅助信息的手势跟踪方法，包括如下步骤： 　　step30：应用程序启动拳头检测器； 　　step31：拳头检测器处于伺候状态，监视每一帧视频图像； 　　step32：使用步骤2)的拳头图像的检测方法对图像进行检测，如果检测到拳头，提示用户开始具体的手势指令，并将监视视频的控制权交给应用程序，应用程序启动普通手势识别器进行手势的跟踪和识别； 　　step33：如果在某个完整的手势序列完成之前发生了手势丢失的情况，应用程序提示用户发生了跟踪丢失的情况，开始倒计时，并将监视视频的控制权交给拳头检测器，跳转到step35，恢复跟踪； 　　step34：如果在完整的手势指令完成之后，新的手势指令开始之前发生了丢失，则跳转到step31； 　　step35：如果用户出示拳头并被检测到，跳转回step32，继续进行检测到拳头后的步骤； 　　step36：如果超过预设的时间，用户没有出示拳头或者拳头没有被检测到，则视为用户取消了本次手势指令，跳转回step31； 　　拳头检测器由若干层子检测器级联组成； 　　所述基于拳头检测作为辅助信息的手势跟踪方法还包括：当检测到拳头，就告诉用户发出手势指令，然后跟踪用户的指令进行下一步操作；如果发生手势跟踪丢失，用户通过拳头恢复跟踪；应用程序通过文字、语音或者图标方式对用户进行提示。</t>
  </si>
  <si>
    <t>2013/07/08</t>
  </si>
  <si>
    <t>　 现有技术中，手势识别算法大体分为两类，一类是基于3D模型的，例如Kinect使用红外检测目标深度值，另一类是基于图像。基于3D模型的方案，往往需要特殊硬件设备支持，使用成本高，并且有使用场合上的限制。基于图像的方案只需要有普通摄像头支持，直接根据可见光图像检测某种手势，使用成本较低，使用自然、方便，符合以人为本的要求。但是由于现实环境中复杂的背景、不匀的光照，以及摄像头本身的精度和噪声差别等等因素，极大的增加了手势识别的难度，导致准确率比较低、鲁棒性差等问题。&lt;br/&gt;　 进一步详细分析可知，基于图像的手势识别相对基于3D模型的最大的问题是准确率低，鲁棒性差，容易丢失目标。导致这个问题主要有两个因素：&lt;br/&gt;　 1.现实环境中，背景和光照复杂，摄像头本身的参数、精度和噪声强度千差万别。&lt;br/&gt;　 2.手的关节多，自由度大，姿态很复杂。&lt;br/&gt;　 第一个因素极大的增加了在图像中检测到手并识别出手势的难度；第二个因素增加了对手势检测和识别器的学习难度。第一个因素随环境变化而不同，是无法做到人为控制的，只能从第二个因素入手。经分析可知，拳头在手的各种姿态中，自由度最少，因此简单而易于识别。本发明将拳头这个特殊的手势用于辅助普通手势的检测、跟踪和识别，可以有效的提高手势检测的灵敏度和准确率，还可以解决跟踪初始化，以改进手势丢失、自动恢复跟踪等问题。</t>
  </si>
  <si>
    <t>　 本发明涉及电子设备的手势识别及跟踪领域，特别涉及一种基于拳头检测作为辅助信息的手势跟踪方法。</t>
  </si>
  <si>
    <t>[0030]　 下面结合附图，详细介绍本发明提供的基于拳头检测作为辅助信息的手势跟踪方法及装置。 [0031]　 第一部分，作为识别拳头图像的基础，本发明提供了一种拳头图像的训练方法，本发明的拳头训练属于有监督学习算法。训练流程如下： [0032]　 step1：初始化训练样本集合，该集合由若干正样本和负样本图片组成。所谓正样本既刚好包含着拳头的图片，负样本是不含有拳头的任何图片，图片大小例如为24×24。 [0033]　 step2：设定训练的参数：Haar特征的类型，检测器层数N，每一层的目标检测率P和误检率R，每一层的最大弱检测器数T。 [0034]　 step3：初始化i，i=1。 [0035]　 step4：训练第i层。训练根据定义好的Haar类型提取特征，用AdaBoost算法进行训练，训练的停止准则是检测率P和误捡率R是否达到，或者弱检测器个数是否达到T。 [0036]　 step5：更新i，i=i+1。如果i&amp;gt;=N，跳转到step7。 [0037]　 step6：更新训练样本集合。用已经训练好的若干层组成的层级检测器对当前正负样本进行检测，将被拒绝的样本从训练集合里剔除。跳转到s4。 [0038]　 step7：训练停止。 [0039]　 第二部分，基于上述对拳头图像的训练，即可完成对拳头图像的检测工作，如图1所示，拳头图像检测方法包括步骤： [0040]　 step1:根据预设的窗口尺寸和步长扫描图片，将当前窗口里的图像数据作为待定目标输入检测器。 [0041]　 step2:检测待定目标。对于每一层，根据学习好的模型里指定的若干特征计算响应值，输入该层的分类器h，得到判决。如果判决为负样本，则检测完成；如果该样本通过了所有层的检测，则为正样本。因此则可以认为这张图里有拳头，检测过程可以提前中止。 [0042]　 第三部分，基于拳头检测作为辅助信息进行手势跟踪实现流程。 [0043]　 本发明的手势跟踪方法要求用户在发出手势指令之前，首先用拳头告诉识别软件要准备发出手势指令，当识别软件检测到拳头，就告诉用户可以发出手势指令，然后跟踪用户的手势指令进行下一步操作。如果发生手势跟踪丢失，用户可以通过拳头恢复跟踪。本方案可以内嵌到使用手势检测和识别的应用中，帮助该应用提高手势的检测率。具体流程如下： [0044]　 step0：应用启动拳头检测器。 [0045]　 step1：拳头检测器处于伺候状态，监视每一帧视频图像。 [0046]　 step2：使用前述拳头检测方法对图像进行检测，如果检测到拳头，则以例如文字、语音或者图标等方式提示用户可以开始具体的手势指令，并将监视视频的控制权交给应用程序，应用程序启动普通手势识别器进行手势的跟踪和识别。 [0047]　 step3：如果在某个完整的手势序列完成之前发生了手势丢失的情况，应用程序以例如文字、语音或者图标等方式提示用户发生了跟踪丢失的情况，开始倒计时，并将监视视频的控制权交给拳头检测器，跳转到step5； [0048]　 step4：如果在完整的手势指令完成之后，新的手势指令开始之前发生了丢失，则跳转到step1。 [0049]　 step5：如果用户出示拳头并被检测到，跳转回step2，继续进行检测到拳头后的步骤。 [0050]　 step6：如果超过预设的时间，用户没有出示拳头或者没有被检测到，则视为用户取消了该次行为，跳转回step1。 [0051]　 本发明中，拳头检测器由若干层子检测器级联组成，只有通过所有层的检验的目标才被认为是拳头，该检测器的设计方式提高了拳头检测的正确率。</t>
  </si>
  <si>
    <t>通过拳头图像检测，有效的提高手势检测的灵敏度和准确率，还可以改进手势丢失、跟踪恢复等问题。</t>
  </si>
  <si>
    <t>WO2012139268 |
CN103017730A |
CN102855488A |
CN102831439A |
CN102298443A |
CN102200834A |
CN101661329A</t>
  </si>
  <si>
    <t>CN105825170B |
WO2021047587A1 |
CN113449610A |
CN105825170A</t>
  </si>
  <si>
    <t>CN103366188B</t>
  </si>
  <si>
    <t>提取特征 |
正负样本 |
特征计算 |
分类器 |
训练集合 |
负样本 |
正样本 |
准确率 |
样本图片 |
训练方法 |
更新训练 |
样本集合 |
haar特征 |
有监督学习 |
初始化训练样本 |
手势跟踪</t>
  </si>
  <si>
    <t>检测率 |
图像检测 |
adaboost算法 |
响应值 |
被检测 |
检测器</t>
  </si>
  <si>
    <t>跟踪恢复 |
目标输入 |
窗口尺寸 |
当前窗口 |
辅助信息</t>
  </si>
  <si>
    <t>手势检测 |
手势指令 |
扫描图片 |
提示用户 |
监视视频</t>
  </si>
  <si>
    <t>4  2013.10.23 公开 公开
2013.11.20 实质审查的生效 实质审查的生效
IPC(主分类):G06K   9/66
申请日:20130708
2017.07.07 授权 授权
2019.09.13 专利申请权、专利权的转移 专利权的转移
号牌文件类型代码=1602
号牌文件序号=10182690462155
IPC(主分类)=G06K   9/66
登记生效日=20190827
变更事项=专利权人
变更前权利人=中科创达软件股份有限公司
变更后权利人=中科创达（重庆）汽车科技有限公司
变更事项=地址
变更前权利人=100191 北京市海淀区龙翔路甲1号泰翔商务楼4层
变更后权利人=401120 重庆市渝北区仙桃街道数据谷东路19号</t>
  </si>
  <si>
    <t>CN201310326073.5</t>
  </si>
  <si>
    <t>一种安全报警方法及装置</t>
  </si>
  <si>
    <t>本发明涉及安全报警领域，特别是涉及一种安全报警方法及装置。所述方法中，首先接收数字格式的图像信息，再将所述图像信息与预存的待关注的典型物体的图像信息进行匹配；当根据匹配结果，确定所述图像信息中包含有待关注的典型物体时，确定所述待关注的典型物体对应于所述交通工具的移动速度和移动方向；当根据所述移动速度和移动方向，确定所述典型物体会和所述交通工具发生安全问题时，则产生报警信息，进行报警。通过报警，能够使交通工具的驾驶人员及早发现危险，以减少交通事故产生的频率，提高交通工具运行过程中的安全性。</t>
  </si>
  <si>
    <t>一种安全报警方法，其特征在于，包括： 　　采集车道和车道周边的图像； 　　将所述图像转换为相应的数字格式的图像信息； 　　将所述图像信息传输至处理终端，以便所述处理终端根据所述图像信息，判断所述车道和车道周边的物体是否会和处理终端对应的交通工具发生安全问题，如果是，则由所述处理终端产生报警信息。</t>
  </si>
  <si>
    <t>一种安全报警方法，其特征在于，应用于处理终端，所述处理终端对应的交通工具中设置有速度感应装置，所述安全报警方法包括： 　　接收图像采集及传输装置传输的数字格式的图像信息； 　　将所述图像信息与预存的待关注的典型物体的图像信息进行匹配； 　　根据匹配结果，确定接收到的所述图像信息中，包含有待关注的典型物体时，根据所述速度感应装置传输的所述交通工具的速度信息和所述图像信息，以及所述图像采集及传输装置的位置信息，确定所述典型物体相对于所述交通工具的移动速度和移动方向； 　　根据所述移动速度和移动方向，判断所述典型物体是否会和所述交通工具发生安全问题，如果是，则产生报警信息，进行报警； 　　其中，所述待关注的典型物体的图像信息由用户预先输入，并且，根据实际的应用需求，用户在需要时，还可输入其他待关注的典型物体的图像信息； 　　其中，所述安全报警方法还包括： 　　当判断得知所述典型物体会和所述交通工具发生安全问题时，根据包含所述典型物体的图像信息，产生所述典型物体的运行路线信息，并将其传输至显示屏，以使所述显示屏显示所述典型物体的运行路线。</t>
  </si>
  <si>
    <t>2013/07/30</t>
  </si>
  <si>
    <t>2013/10/16</t>
  </si>
  <si>
    <t>G08G  1/16</t>
  </si>
  <si>
    <t>　 随着科技的进步，各种交通工具越来越多的出现在人们的日常生活中。例如，汽车、自行车和摩托车等。&lt;br/&gt;　 但是，发明人在本申请的研究过程中发现，日益增加的交通工具虽然给人们带来了便利，但是，频发的交通事故，也对生命安全等造成了一定的威胁，因此，本领域的技术人员迫切需要一种能够减少交通事故产生的频率，并提高交通工具运行过程中的安全性的技术方案。</t>
  </si>
  <si>
    <t>　 本发明涉及安全报警领域，特别是涉及一种安全报警方法及装置。</t>
  </si>
  <si>
    <t>[0049]　 为了减少交通事故产生的频率，并提高交通工具运行过程中的安全性，本发明公开了一种安全报警方法。 [0050]　 实施例一 [0051]　 参见图1所示的工作流程示意图，所述安全报警方法包括： [0052]　 步骤S11、采集车道和车道周边的图像。 [0053]　 为了减小交通事故产生的频率，需要关注交通工具运行车道及车道周边的物体，以便及时知悉是否具有会和所述交通工具发生碰撞的物体。其中，所述交通工具可以是自行车、摩托车或汽车等，本申请对此不做限定。 [0054]　 步骤S12、将所述图像转换为相应的数字格式的图像信息。 [0055]　 上个步骤中，采集到的图像通常为光信号的形式，为了便于后续对图像进行处理，需要将其转化为数字格式的形式。 [0056]　 通常将所述图像转换为数字格式的方式，首先将所述图像转化为相对应的电信号，继而在将所述电信号进行数字信号的处理，即可将其转化为相应的数字格式。 [0057]　 步骤S13、将所述图像信息传输至处理终端，以便所述处理终端根据所述图像信息，判断所述车道和车道周边的物体是否会和处理终端对应的交通工具发生安全问题，如果是，则由所述处理终端产生报警信息。 [0058]　 在将采集到的图像转化为相应的数字格式后，需将其传输至处理终端。其中，所述传输技术采用的通常是wifi p2p（wifi Peer to Peer，无线端对端）技术，也被称为Wifi Direct，wifi p2p技术具有高速传输的特点，实现了对图像信息的点对点的高速传输，当然，也可以采用其他传输技术，如3G通信技术等。接收到所述图像信息的处理终端对所述图像信息进行处理，能够判断出所述车道和车道周边是否存在会和所述交通工具发生安全问题的物体，并在是的情况下，由所述处理终端产生报警信息，实现安全报警。当然，也可以采用其他的传输技术，本申请对此不做限定。 [0059]　 本申请步骤S11至步骤S13所公开的安全报警方法，首先采集车道和车道周边的图像，继而将所述图像转换成相应的数字格式的图像信息，再将其传输至处理终端；所述处理终端在获取所述图像信息后，对其进行分析处理，从而能够判断出所述车道和车道周边的物体是否会和交通工具发生安全问题，并在是的情况下，由所述处理终端产生报警信息，从而实现安全报警，提醒交通工具的驾驶人员注意，以减少交通事故产生的频率，提高交通工具运行过程中的安全性。 [0060]　 进一步的，本申请中，在将所述图像信息传输至处理终端时，通常采用的是wifi p2p技术进行数据传输，从而能够实现对数据的点对点的高速传输，加快移动终端对数据信息的接收速度，提高处理效率。 [0061]　 实施例二 [0062]　 本发明公开了一种安全报警方法，所述安全报警方法应用于处理终端，所述处理终端对应的交通工具中设置有速度感应装置，参见图2所示的工作流程示意图，所述安全报警方法包括： [0063]　 步骤S21、接收图像采集及传输装置传输的数字格式的图像信息。 [0064]　 步骤S22、将所述图像信息与预存的待关注的典型物体的图像信息进行匹配，如果根据匹配结果，确定所述图像信息中，包含有待关注的典型物体时，则执行步骤S23的操作，如果所述图像信息中，未包含待关注的典型物体时，则返回继续执行步骤S21的操作。 [0065]　 其中，所述待关注的典型物体通常包括容易移动且无人陪伴的幼儿、土方车、大型货车和高空坠物等。所述待关注的典型物体的图像信息由用户预先输入，并且，根据实际的应用需求，用户在需要时，还可输入其他待关注的典型物体的图像信息。预先接收用户输入的待关注的所述典型物体的图像信息后，在接收到数字格式的图像信息后，将其与所述待关注的典型物体的图像信息进行匹配对比，实现模式识别，以判别接收到的所述图像信息中，是否包含有所述待关注的典型物体。 [0066]　 其中，所述匹配方法，用于确定所述图像信息中是否包含所述待关注的典型物体的图像信息，通常可采用基于神经元网络算法的轮廓识别技术。所述神经元网络算法，能够增强模式识别的鲁棒性，从而提高对典型物体的侦测识别准确性。 [0067]　 步骤S23、根据匹配结果，确定接收到的所述图像信息中，包含有待关注的典型物体时，根据所述速度感应装置传输的所述交通工具的速度信息和所述图像信息，以及所述图像采集及传输装置的位置信息，确定所述典型物体相对于所述交通工具的移动速度和移动方向。 [0068]　 其中，所述速度感应装置通常为重力加速度传感器，和/或位移传感器。所述速度感应装置安装在交通工具上，用于获取所述交通工具的速度信息。 [0069]　 在获取到所述交通工具的速度信息后，根据所述图像信息，能够确定所述图像信息中包含的典型物体相对于所述交通工具的移动速度。另外，为了扩大图像的采集范围，通常在所述交通工具的多个方向，如汽车的前、后、左和右等四个方向都设置有图像采集及传输装置，根据所述图像采集及传输装置的位置信息，能够确定所述典型物体相对于所述交通工具的移动方向。 [0070]　 步骤S24、根据所述移动速度和移动方向，判断所述典型物体是否会和所述交通工具发生安全问题，如果是，则执行步骤S25的操作，如果否，则返回继续执行步骤S21的操作； [0071]　 步骤S25、产生报警信息，进行报警。 [0072]　 在获取到所述典型物体相对于交通工具的移动速度和移动方向后，需判断所述典型物体是否会和所述交通工具发生碰撞等安全问题，并在会发生安全问题的情况下，产生报警信息。 [0073]　 其中，所述报警信息可以多种形式实现。例如，所述报警信息可以为音频信息，这种情况下，在报警时，会产生相应的报警提示音；另外，当所述报警信息为光信号时，则可通过光信号进行报警。 [0074]　 本申请的步骤S21至步骤S25所公开的安全报警方法，首先接收数字格式的图像信息，再将所述图像信息与预存的待关注的典型物体的图像信息进行匹配，当根据匹配结果，确定所述图像信息中包含有待关注的典型物体时，确定所述待关注的典型物体对应于所述交通工具的移动速度和移动方向；当根据所述移动速度和移动方向，确定所述典型物体会和所述交通工具发生安全问题时，则产生报警信息，进行报警。通过报警，能够使交通工具的驾驶人员及早发现危险，以减少交通事故产生的频率，提高交通工具运行过程中的安全性。 [0075]　 进一步的，在接收图像采集及传输装置传输的所述数字格式的图像信息时，可采用的是wifi p2p技术，所述wifi p2p技术具有较高的传输速率，便于提高处理效率。 [0076]　 进一步的，在步骤S21之前，还包括以下步骤： [0077]　 与所述图像采集及传输装置的传输端口进行端口适配，并获取所述图像采集及传输装置所在位置的位置信息。 [0078]　 在接收所述图像采集及传输装置传输的数字格式的图像信息前，需要与所述图像采集及传输装置的传输端口进行端口的适配。例如，当利用wifi p2p技术传输图像信息时，需要对图像采集及传输端口进行wifi适配，其中，端口适配通常基于IP地址。并且，在适配过程中，获取用户输入的所述各个图像采集及传输装置所处的位置信息。 [0079]　 进一步的，所述安全报警方法还包括： [0080]　 当判断得知所述典型物体会和所述交通工具发生安全问题时，根据包含所述典型物体的图像信息，产生所述典型物体的运行路线信息，并将其传输至显示屏，以使所述显示屏显示所述典型物体的运行路线。依靠该方式，驾驶人员能够通过显示屏观看到所述典型物体的运行路线和速度，进而及时避开所述典型物体。 [0084]　 该实施例中公开的安全报警方法，首先接收图像信息，所述图像信息包含车道和车道周边的景象；再通过匹配技术，判断所述图像信息中是否包含待关注的典型物体；当包含时，获取所述典型物体相对于所述交通工具的移动速度和移动方向，判断所述典型物体是否会和所述交通工具发生安全问题，并在是的情况下，进行报警。通过该方法，实现了对交通工具运动过程中周边的环境信息的判别处理，提高了对危险情况的预先判断能力，避免了因视觉盲区，或驾驶人员注意力不集中等因素造成的交通事故，避免了对人员的生命安全造成危害，提高了交通工具运行过程中的安全性。 [0085]　 实施例三 [0086]　 相应的，本发明还公开了一种图像采集及传输装置，参见图3所示的结构示意图，所述图像采集及传输装置包括：摄像头11、数据转换装置12和传输端口13。 [0087]　 其中，所述摄像头11，用于采集车道和车道周边的图像；所述数据转换装置12用于，将所述图像转换为相应的数字格式的图像信息；所述传输端口13，用于将所述图像信息传输至处理终端，以便所述处理终端根据所述图像信息，判断所述车道和车道周边的物体是否会和处理终端对应的交通工具发生安全问题，如果是，则由所述处理终端产生报警信息。 [0088]　 本申请所公开的图像采集及传输装置中，摄像头11、数据转换装置12和传输端口13相互配合，由所述摄像头11采集图像，所述数据装换装置12进行图像格式的转换，再通过传输端口13将转换后的图像信息传输至处理终端，以使所述处理终端根据接收到的图像信息进行处理，并在判断得知会发生安全问题的情况下，产生报警信息，从而实现安全报警，提醒交通工具的驾驶人员注意，以减少交通事故产生的频率，提高交通工具运行过程中的安全性。 [0089]　 其中，所述摄像头11安装到需要监控的位置和方向，例如，若所述交通工具为摩托车时，可将所述摄像头11安装到驾驶者的头盔上，以及所述摩托车上；若所述交通工具为汽车时，可将所述摄像头11分别安装在汽车车体的前、后、左和右四个方向，以便扩大图像的采集方位，从而采集车道和车道周边各个方向的图像。所述摄像头11与交通工具的固定方式，可以采取捆绑、吸附等方式，供电方式可以采用太阳能电池、车载移动等方式；另外，所述摄像头11可采用鱼眼镜头，以实现扩大广角范围，增加图像的采集范围，且在处理过程中对鱼眼畸形进行矫正，从而实现目标的准确定位的目的，当然，也可以采用其他形式的广角镜头，本申请对此不作限定。 [0091]　 所述传输端口13通常为无线传输端口，当所述传输端口13为wifi传输端口时，通常由支持wifi p2p协议的wifi芯片和射频电路，以及内置天线或外置天线组成，以便根据wifi p2p技术实现数据的传输。所述数据转换装置12和所述传输端口13，通常内置于所述摄像头11中，和所述摄像头11共同安装在需要监控的位置。 [0092]　 实施例四 [0093]　 相应的，本发明还公开了一种安全报警装置，所述安全报警装置对应的交通工具中设置有速度感应装置，参见图4所示的结构示意图，所述安全报警装置包括：接收模块21、匹配模块22、移动趋势获取模块23和报警模块24，其中， [0094]　 所述接收模块21，用于接收图像采集及传输装置传输的数字格式的图像信息； [0095]　 所述匹配模块22，用于将所述图像信息与预存的待关注的典型物体的图像信息进行匹配； [0096]　 所述移动趋势获取模块23，用于根据所述匹配模块获取到的匹配结果，确定接收到的所述图像信息中，包含有待关注的典型物体时，根据所述速度感应装置传输的所述交通工具的速度信息和所述图像信息，以及所述图像采集及传输装置的位置信息，确定所述典型物体相对于所述交通工具的移动速度和移动方向； [0097]　 所述报警模块24，用于根据所述移动速度和移动方向，判断所述典型物体是否会和所述交通工具发生安全问题，如果是，则产生报警信息，进行报警。 [0098]　 通过上述装置，能够接收到图像信息后，进行匹配对比，判断所述图像信息中是否包含有待关注的典型物体的图像信息，并在包含的情况下，获取所述典型物体相对于所述交通工具的移动速度和移动方向，以判断所述典型物体是否会和所述交通工具发生安全问题，并在判断得知会发生安全问题时，产生报警信息，进行报警，实现了对交通工具运动过程中周边的环境信息的判别处理，提高了对危险情况的预先判断能力，避免了因视觉盲区，或驾驶人员注意力不集中等因素造成的交通事故，避免了对人员的生命安全造成危害，提高了交通工具运行过程中的安全性。 [0099]　 进一步的，所述接收模块21是可采用wifi p2p技术接收图像信息，从而能够实现对数据的点对点的高速传输，加快移动终端对数据信息的接收速度，提高处理效率。 [0100]　 另外，所述安全报警模块还包括：适配模块，所述适配模块用于与所述图像采集及传输装置的传输端口进行端口适配，并获取所述图像采集及传输装置所在位置的位置信息。 [0101]　 进一步的，所述安全报警装置还包括：运行路线获取模块，所述运行路线获取模块用于当所述匹配模块判断得知所述典型物体会和所述交通工具发生安全问题时，根据包含所述典型物体的图像信息，产生所述典型物体的运行路线信息，并将其传输至显示屏，以使所述显示屏显示所述典型物体的运行路线。 [0103]　 相应的，本申请还公开了一种处理终端，所述处理终端的芯片上集成有如上所述的安全处理装置。其中，所述处理终端可以是固定在交通工具上的处理终端，例如，所述处理终端可以为车载服务器。另外，还可以为移动终端，例如可为智能手机和平板电脑等终端平台。这种情况下，可通过手机支架或平板支架等将其安装在自行车、摩托车或汽车等交通工具上即可。该交通工具上设置有速度感应装置，所述速度感应装置通常为重力加速度传感器，和/或位移传感器等。 [0104]　 实施例五 [0105]　 进一步的，本发明还公开了一种安全报警系统。 [0106]　 在所述安全报警系统中，包括有实施例三中公开的图像采集及传输装置，和实施例四中公开的处理终端，其中，所述图像采集及传输装置包括：摄像头11、数据转换装置12和传输端口13，用于采集车道和车道周边的图像，并将其转换为相应的数字格式的图像信息后，将所述图像信息传输至处理终端。所述数据转换装置12和传输端口13，通常设置在所述摄像头11内部。所述图像采集及传输装置设置在待监控的位置和方向。例如，当所述交通工具为摩托车时，可将所述图像采集及传输装置设置在架驾驶人员的头盔上，当所述交通工具为汽车时，可将所述图像采集及传输装置设置在所述汽车的周边。 [0107]　 所述处理终端包括接收模块21、匹配模块22、移动趋势获取模块23和报警模块24，进一步的，还包括适配模块、运行路线获取模块、和/或制动控制模块。所述处理终端通常以移动终端的方式实现，或以车载服务器的形式等实现。 [0108]　 所述图像采集及传输装置和所述处理终端构成C/S（Client/Server，客户机和服务器）架构，其中，所述图像采集及传输装置为客户机，所述处理终端为服务器。当所述图像采集及传输装置有多个时，所述处理终端同时支持多个数据的并行传输，从而实现全方位监控。 [0111]　 在本申请所提供的几个实施例中，应该理解到，所揭露的系统、装置和方法，可以通过其它的方式实现。例如，以上所描述的装置实施例仅仅是示意性的，例如，所述单元的划分，仅仅为一种逻辑功能划分，实际实现时可以有另外的划分方式，例如多个单元或组件可以结合或者可以集成到另一个系统，或一些特征可以忽略，或不执行。另一点，所显示或讨论的相互之间的耦合或直接耦合或通信连接可以是通过一些接口，装置或单元的间接耦合或通信连接，可以是电性，机械或其它的形式。 [0112]　 所述作为分离部件说明的单元可以是或者也可以不是物理上分开的，作为单元显示的部件可以是或者也可以不是物理单元，即可以位于一个地方，或者也可以分布到多个网络单元上。可以根据实际的需要选择其中的部分或者全部单元来实现本实施例方案的目的。 [0113]　 另外，在本发明各个实施例中的各功能单元可以集成在一个处理单元中，也可以是各个单元单独物理存在，也可以两个或两个以上单元集成在一个单元中。</t>
  </si>
  <si>
    <t>通过报警，能够使交通工具的驾驶人员及早发现危险，以减少交通事故产生的频率，提高交通工具运行过程中的安全性。</t>
  </si>
  <si>
    <t>JP2013097480A |
EP2555178A1 |
CN201784621U |
CN101542554A |
CN101450646A |
CN1862620A |
CN1834583A</t>
  </si>
  <si>
    <t>CN108564819B |
CN104932867B |
CN105869440B |
CN103607565B |
CN108564819A |
CN108062846A |
CN106740573A |
CN105869440A |
CN104932867A |
CN103607565A</t>
  </si>
  <si>
    <t>CN103354040B</t>
  </si>
  <si>
    <t>采集车 |
报警方法 |
速度信息 |
交通工具 |
运行路线 |
安全报警 |
制动指令 |
速度感应装置</t>
  </si>
  <si>
    <t>处理终端 |
信息传输 |
环境信息 |
报警信息 |
位置信息 |
匹配模块 |
获取模块 |
传输端口 |
收到的 |
匹配结果</t>
  </si>
  <si>
    <t>采集范围 |
图像信息 |
图像采集 |
摄像头 |
采集图像 |
无线传输端口 |
接收图像信息 |
重力加速度传感器 |
图像转换 |
数字格式 |
显示屏</t>
  </si>
  <si>
    <t>传输装置 |
移动速度 |
移动方向</t>
  </si>
  <si>
    <t>4  2013.10.16 公开 公开
2013.11.13 实质审查的生效 实质审查的生效
IPC(主分类):G08G   1/16
申请日:20130730
2016.02.24 授权 授权
2020.02.07 专利权人的姓名或者名称、地址的变更 专利权人的姓名或者名称、地址的变更
号牌文件类型代码=1602
号牌文件序号=10182700231362
IPC(主分类)=G08G   1/16
变更事项=专利权人
变更前=中科创达软件股份有限公司
变更后=中科创达软件股份有限公司
变更事项=地址
变更前=100191 北京市海淀区龙翔路甲1号泰翔商务楼4层401-409
变更后=100083 北京市海淀区清华东路9号创达大厦1层101-105室（东升地区）</t>
  </si>
  <si>
    <t>CN201310282740.4</t>
  </si>
  <si>
    <t>一种侧面安装可编程快捷触控板的手机及实现方法</t>
  </si>
  <si>
    <t>本发明公开了一种侧面安装可编程快捷触控板的手机及实现方法，本发明在手机的侧面（任何一个侧面均可），加入一块触控板，并将触摸消息以及触摸坐标发给当前应用程序。当前应用程序可直接响应触摸消息，也可以将一系列触摸消息解析为手势，然后再针对不同手势做出响应。</t>
  </si>
  <si>
    <t>一种侧面安装可编程快捷触控板的手机，其特征在于包括： 　　触控板消息接收模块，用于接收用户在手机侧面可编程快捷触控板上的触控手势信息； 　　触摸手势判断模块，用于根据触控板消息接收模块接收的触控手势信息，判断其为何种手势命令； 　　手势响应模块，用于根据触摸手势判断模块判断出的手势命令，向手机发出相关操作命令。</t>
  </si>
  <si>
    <t>赵洪亮 |
邹鹏程</t>
  </si>
  <si>
    <t>赵洪亮</t>
  </si>
  <si>
    <t>H04M  1/02|G06F  3/044</t>
  </si>
  <si>
    <t>　 随着技术发展，智能手机已经逐渐普及。智能机拥有不计其数的应用程序，涵盖了生活中的方方面面。如果能简化用户使用步骤，又不占用手机显示屏幕中宝贵的位置，将会大大提升手机中各个应用程序的用户体验。&lt;br/&gt;　 现在的解决方案有如下几种：&lt;br/&gt;　 A.触控屏幕手势识别：局限在于1.触控操作时会遮挡住屏幕；2.某些应用程序中已经有大量按钮或者其他触控响应，容易误操作并且增加应用程序设计难度；3.必须在屏幕亮的时候才能使用，大大增加了电力消耗，锁屏后还需重新解锁才能使用。&lt;br/&gt;　 B.机械式按键，如拍照键、播放/暂停键、上一首/下一首键：局限在于1.机械式按键寿命短，容易损坏；2.手机上可供安装按钮的位置有限，只能提供非常有限的少数几个功能;3.机械式按键影响手机整体美观，并增加进灰进水的风险。</t>
  </si>
  <si>
    <t>　 本发明涉及智能移动通信终端领域，特别涉及一种侧面安装可编程快捷触控板的手机及实现方法。</t>
  </si>
  <si>
    <t>[0024]　 为使本发明的上述目的、特征和优点更加明显易懂，下面结合附图和具体实施方式对本发明作进一步详细的说明。 [0025]　 图1例示了本发明实施例提供的一种侧面安装可编程快捷触控板的手机结构示意图。 [0026]　 如图1所示，本发明在手机的侧面（任何一个侧面均可），加入一块触控板，并将触摸消息以及触摸坐标发给当前应用程序。当前应用程序可直接响应触摸消息，也可以将一系列触摸消息解析为手势，然后再针对不同手势做出响应。 [0027]　 例如在应用程序音乐播放器中，可以做如下响应：1.当向上滑动时，播放上一首歌曲；2.当向下滑动时，播放下一首歌曲；3.当双击触控板时，播放/暂停音乐。 [0028]　 以上只是一个简单的例子，应用程序开发人员可以使用更多更复杂的手势来做不同的响应。 [0029]　 其中，触控板例如可采用电容式触控面板。电容触控面板是一块四层复合玻璃面板，玻璃面板的内表面和夹层各涂一层ITO，最外层是只有0.0015mm厚的矽土玻璃保护层，夹层ITO涂层作工作面，四个角引出四个电极，内层ITO为面板层以保证工作环境。当用户触摸电容面板时，由于人体电场，用户手指和工作面形成一个耦合电容，因为工作面上接有高频信号，于是手指吸收走一个很小的电流，这个电流分别从面板的四个角上的电极中流出，且理论上流经四个电极的电流与手指头到四角的距离成比例，控制器通过对四个电流比例的精密计算，得出位置。电容触控面板反应灵敏，技术成熟，价格便宜，已经在手机行业中广泛应用。 [0030]　 本发明中，驱动程序需要将触控板硬件电流信号转换为触摸消息。触摸消息例如包括以下信息： [0031]　 1)触摸类型：包括按下、移动、抬起。（ACTION_DOWN/ACTION_MOVE/ACTION_UP） [0032]　 2)多点触摸时，按下/抬起点的索引。（INDEX）（仅对ACTION_DOWN/ACTION_UP有效） [0033]　 3)当前触摸点的数量。（COUNT）（仅对ACTION_MOVE有效，ACTION_DOWN/ACTION_UP时COUNT为1） [0034]　 4)触摸点的位置列表。（POINT[COUNT]） [0035]　 5)触摸时间。（MILLISECOND） [0036]　 应用程序可将触摸消息解释为手势，例如包括： [0037]　 1）误触消息： [0038]　 手握手机时，难免会接触到侧面触控板。 [0039]　 所以对于同一索引点（event_up.INDEX==event_down.INDEX），按下（event_down.ACTION==ACTION_DOWN）到抬起（event_up.ACTION==ACTION_UP）时间间隔interval =event_up.MILLISECOND-event_down.MILLISECOND; [0040]　 如果interval大于某一个阈值，如3000ms，（interval&amp;gt;THRESHOLD）我们将它忽略。 [0041]　 2）轻触手势：TAP）用户快速轻触触控板 [0042]　 对于同一索引点（event_up.INDEX==event_down.INDEX），按下（event_down.ACTION==ACTION_DOWN）到抬起（event_up.ACTION==ACTION_UP）时间间隔interval=event_up.MILLISECOND-event_down.MILLISECOND; [0043]　 其x轴方向上的位移dx=event_up.POINT[0].X–event_down.POINT[0].X; [0044]　 其y轴方向上的位移dy=event_up.POINT[0].Y–event_down.POINT[0].Y; [0045]　 则两点间位移offset=sqrt(dx*dx+dy*dy); [0046]　 如果interval小于某个阈值，如1000ms，并且offset小于某个阈值，如50px，（interval&amp;lt;THRESHOLD_INTERVAL&amp;amp;&amp;amp;offset&amp;lt;THRESHOLD_OFFSET）我们认为用户触发了TAP手势。 [0047]　 3）滑动手势：FLING）用户手指沿触控板快速滑动 [0048]　 对于同一索引点（event_up.INDEX==event_down.INDEX），按下（event_down.ACTION==ACTION_DOWN）到抬起（event_up.ACTION==ACTION_UP）时间间隔interval=event_up.MILLISECOND-event_down.MILLISECOND; [0049]　 其x轴方向上的位移dx=event_up.POINT[0].X–event_down.POINT[0].X; [0050]　 其y轴方向上的位移dy=event_up.POINT[0].Y–event_down.POINT[0].Y; [0051]　 则两点间位移offset=sqrt(dx*dx+dy*dy); [0052]　 速度speed=offset/interval; [0053]　 位移offset与x轴上的夹角theta=arctan(dx/dy); [0054]　 如果位移速度大于某个阈值，如0.1，speed&amp;gt;THRESHOLD），我们认为用户触发了方向为theta的FLING手势。 [0055]　 4）双击手势：DOUBLE_TAP）用户连续轻触触控板两次 [0056]　 对于两组索引点（event_up1.INDEX==event_down1.INDEX&amp;amp;&amp;amp;event_up2.INDEX==event_down2.INDEX）， [0057]　 如果event2在event1之后发生，并且两组event之间的时间间隔小于某一个阈值，如1500ms，（event_down2.MILLISECOND&amp;gt;event_up1.MILLISECOND&amp;amp;&amp;amp;event_up2.MILLISECOND–event_down1.MILLISECOND&amp;lt;THRESHOLD）我们认为用户触发了DOUBLE_TAP手势。 [0058]　 5）其他手势：应用程序可根据自身需要，自定义一些其他手势，如双指滑动、双指合并、双指分开等等。 [0059]　 附图2例示了本发明实施例提供的一种应用程序响应触摸板手势的示意流程图。 [0060]　 如图2所示，应用程序响应触摸板手势的流程例如包括步骤： [0061]　 1）用户触摸触控板； [0062]　 2）将触控消息发送给应用程序； [0063]　 3）判断是否为误触，若是，则返回步骤1）； [0064]　 4）判断触摸手势是否可解释为轻触、滑动、双击或其它手势，若均为否，则返回步骤1）； [0065]　 5）判断是否需要响应手势，若否，则返回步骤1）； [0066]　 6）响应手势。 [0067]　 此外，本发明还提供了一种侧面安装可编程快捷触控板的手机，如图3所示，例示了本发明实施例提供的一种侧面安装可编程快捷触控板的手机的结构图，包括： [0068]　 触控板消息接收模块，用于接收用户在手机侧面可编程快捷触控板上的触控手势信息； [0069]　 触摸手势判断模块，用于根据触控板消息接收模块接收的触控手势信息，判断其为何种手势命令； [0070]　 手势响应模块，用于根据触摸手势判断模块判断出的手势命令，向手机发出相关操作命令。</t>
  </si>
  <si>
    <t>当前应用程序可直接响应触摸消息，也可以将一系列触摸消息解析为手势，然后再针对不同手势做出响应。</t>
  </si>
  <si>
    <t>CN102591576A |
CN202019377U |
US20110128241A1</t>
  </si>
  <si>
    <t>CN106371606B |
CN105760102B |
CN104267902B |
WO2017096797 |
WO2017096792 |
CN110286809A |
CN107426438A |
CN106550105A |
CN106371606A |
CN105760103A |
CN105760102A |
CN105183331A |
CN105159559A |
CN104793886A |
CN104267902A</t>
  </si>
  <si>
    <t>6.97</t>
  </si>
  <si>
    <t>触控屏幕 |
用户手指 |
多点触摸 |
滑动手势 |
触控手势 |
用户触摸 |
触摸手势 |
触控板 |
触摸消息 |
触摸点 |
触摸板 |
触摸坐标 |
双击手势 |
响应手势</t>
  </si>
  <si>
    <t>触摸触控板 |
触摸指令 |
播放/暂停 |
手机显示屏幕 |
触摸类型 |
触摸时间 |
手势命令 |
手机侧面</t>
  </si>
  <si>
    <t>用户触发 |
交互方式 |
接收用户 |
应用程序 |
操作命令 |
响应模块 |
判断模块 |
消息接收模块</t>
  </si>
  <si>
    <t>电容面板 |
电容式触控面板</t>
  </si>
  <si>
    <t>3  2013.10.09 公开 公开
2013.11.06 实质审查的生效 实质审查的生效
IPC(主分类):H04M   1/02
申请日:20130705
2016.12.07 发明专利申请公布后的驳回 发明专利申请公布后的驳回
IPC(主分类):H04M   1/02
申请公布日:20131009</t>
  </si>
  <si>
    <t>CN201310095234.4</t>
  </si>
  <si>
    <t>一种多照片合成拍照方法及拍照装置</t>
  </si>
  <si>
    <t>本发明提供了一种多照片合成拍摄方法及装置，包括：S101，根据用户指令，启动摄像头，拍摄一张照片；或者根据用户指令，从已有照片中选择一张照片；S102，打开步骤S101拍摄或选择的照片，根据用户指令选定部分区域，并将该区域设置为透明状态；S103，将步骤,S102中获取的透明区域设置为取景窗口，根据用户指令启动摄像头，拍摄第2张照片；或者根据用户指令，从已有照片中选择一张照片；S104、将上述步骤得到的两张照片合成，得到最后的照片。该方法实现了将不同时间、空间的现实场景拟合到一起的功能，从而可以帮助人们得到更具创造力的拍摄作品。多种照片来源方式的实现以及取景窗口的多样化自定义，极大地提高了拍摄的趣味性、娱乐性。</t>
  </si>
  <si>
    <t>一种多照片合成拍摄方法，其特征在于，包括以下步骤： 　　S101，根据用户指令，启动摄像头，拍摄一张照片；或者根据用户指令，从已有照片中选择一张照片； 　　S102，打开步骤S101拍摄或选择的照片，根据用户指令选定部分区域，并将该区域设置为透明状态； 　　S103，将步骤,S102中获取的透明区域设置为取景窗口，根据用户指令启动摄像头，拍摄第2张照片；或者根据用户指令，从已有照片中选择一张照片； 　　S104、将上述步骤得到的两张照片合成，得到最后的照片。</t>
  </si>
  <si>
    <t>邓必山 |
王雷</t>
  </si>
  <si>
    <t>邓必山</t>
  </si>
  <si>
    <t>2013/03/22</t>
  </si>
  <si>
    <t>2013/09/18</t>
  </si>
  <si>
    <t>H04N  5/232|H04N  5/91|H04N  9/04</t>
  </si>
  <si>
    <t>　 目前，移动终端（手机、平板电脑、PDA等）得到了高速发展。作为终端中多媒体处理的核心部分，摄像头及其相关拍照摄像功能越来越重要。人们也越来越习惯使用终端而不是传统相机方便地进行拍摄。然而，传统的拍摄方式只能帮助人们简单地留下生活中的影像，而不能提供给人们更多的、娱乐性更强的拍摄方式。</t>
  </si>
  <si>
    <t>　 本发明涉及电子技术领域，特别涉及一种多照片合成拍照方法及拍照装置。</t>
  </si>
  <si>
    <t>[0026]　 下面结合附图，以手机为例详细介绍本发明提供的一种多照片合成拍摄方法。如图1所示，本发明提供的一种多照片合成拍摄方法包括以下步骤： [0027]　 步骤101：根据用户指令，启动摄像头，拍摄一张照片。 [0028]　 在终端中，一般分为前置摄像头和后置摄像头。对应的相机应用中，可以选择具体使用哪一个摄像头进行拍摄。拍摄的照片一般为JPG格式。 [0029]　 JPG文件是一种支持8位和24位色彩的压缩位图格式，适合在网络（Internet）上传输，是非常流行的图形文件格式。该文件格式由JPEG（Joint Photographic Experts Group）在国际标准化组织(ISO)领导下制定。JPEG能够将图像压缩在很小的储存空间，但是其是一种有损压缩格式、图像中重复或不重要的资料会被丢失。如果追求高品质图像，不宜采用过高压缩比例。JPEG压缩技术用有损压缩方式去除冗余的图像数据，在获得极高的压缩率的同时能展现十分丰富生动的图像。JPEG比较灵活，具有调节图像质量的功能，允许用不同的压缩比例对文件进行压缩，支持多种压缩级别，压缩比率通常在10：1到40：1之间，压缩比越大，品质就越低；相反地，压缩比越小，品质就越好。 [0030]　 另外，该照片也可以从已有照片中选择。 [0031]　 步骤102：打开步骤101拍摄的照片，根据用户指令选定部分区域，并将该区域设置为透明状态。 [0032]　 在本步骤中，首先将步骤101拍摄的照片打开、显示在终端屏幕上。打开照片的过程中，JPG格式的照片需要被解码，解码后一般以位图图像(Bitmap)的方式显示出来。 [0033]　 位图图像,也被叫做点阵图像或绘制图像，是由称作像素（图片元素）的单个点组成的。这些点可以进行不同的排列和染色以构成图样。当放大位图时，可以看见赖以构成整个图像的无数单个方块。位图可以方便地在终端设备中直接显示。 [0034]　 然后，用户选择一种方式来选择一块区域以作拍摄第2张照片取景使用。具体的选择方式包括但不限于以下几种： [0035]　 利用提供的规则形状，在屏幕上选择一块区域。选择一个形状后，可以通过放大、缩小来改变选择的形状大小，可以通过移动该形状来改变其位置。具体的形状包括但不限于圆形、矩形、椭圆形、心形等等。 [0036]　 利用手绘的方式，在屏幕上选择不规则区域。手指在屏幕上滑动后，相应部分的原有图像被去掉，经过多次的手绘操作、可以得到一个规则或者不规则区域，该区域可以用以后面拍摄第2张照片取景使用。 [0037]　 步骤103：将步骤102中获取的透明区域设置为取景窗口，根据用户指令启动摄像头，拍摄第2张照片。 [0038]　 在本步骤中，首先将用户选择的区域设置为取景窗口，然后重新启动摄像头。用户可以利用新设置的取景窗口进行取景，然后拍摄获取第2张照片。另外，该照片也可以从已有照片中选择。 [0039]　 步骤104：将2张照片合成一张照片。 [0040]　 在本步骤中，将对2张照片和第二次拍照的区域位置信息进行综合处理，得到最终的照片。 [0041]　 将多张照片进行合成的方法现有技术中有多种方案，以下以例示形式具体介绍两种方式： [0042]　 一种方式是，先将步骤102设置得到的区域与第1张照片一起处理，得到一张取景区域透明的照片，该过程通过画笔的绘制完成。然后用这张照片跟第2张照片合成得到最后的照片，具体例如可以通过两张照片的α混合完成。 [0043]　 另一种方式是，先将步骤102设置得到的取景区域与第2张照片一起处理，得到一张非取景区域透明的照片，该过程通过画笔的绘制完成。然后用这张照片跟第1张照片进行合成，从而得到最后的照片，具体例如可以通过两张照片的α混合完成。 [0044]　 其中α混合，是按照α混合向量的值来混合源像素和目标像素的一种图像处理技术。α混合向量一般表示了图片的透明度。首先，把源像素和目标像素的RGB三个颜色分量分离。然后把源像素的三个颜色分量分别乘上α的值，并把目标像素的三个颜色分量分别乘上α的反值。接下来把结果按对应颜色分量相加，再对最后求得的每个分量结果除以α的最大值。最后把三个颜色分量重新合成为一个像素输出。 [0045]　 此外，本发明还包括有相应的多照片合成拍摄装置。 [0046]　 图2例示了本发明多照片合成拍摄装置的结构图。 [0047]　 如图2所示，本发明的多照片合成拍摄装置包括四个部件，即：第一照片获取单元，取景窗口选定单元，第二照片获取单元，以及照片合成单元。 [0048]　 其中第一照片获取单元，用于根据用户指令，启动摄像头，拍摄一张照片；或者根据用户指令，从已有照片中选择一张照片。 [0049]　 取景窗口选定单元，用于打开第一照片获取单元拍摄或选择的照片，根据用户指令选定部分区域，并将该区域设置为透明状态。 [0050]　 第二照片获取单元，用于将取景窗口选定单元获取的透明区域设置为取景窗口，根据用户指令启动摄像头，拍摄第2张照片；或者根据用户指令，从已有照片中选择一张照片。 [0051]　 照片合成单元，用于将第一照片获取单元和第二照片获取单元得到的两张照片合成，得到最后的照片。 [0052]　 正如前文所述，本发明的多照片合成拍摄装置的取景窗口选定单元选定部分区域的方式包括： [0053]　 使用定义好的样式获取取景窗口，或者使用手绘的方式得到不规则的透明区域。 [0054]　 上述照片合成单元也可以通过以下方式实现： [0055]　 先将取景窗口选定单元设置得到的区域与第一照片获取单元获取到的照片一起处理，得到一张取景区域透明的照片，然后用这张照片跟第二照片获取单元获取到的照片合成得到最后的照片； [0056]　 或者，先将取景窗口选定单元设置得到的取景区域与第二照片获取单元获取到的照片一起处理，得到一张非取景区域透明的照片，然后用这张照片跟第一照片获取单元获取到的照片进行合成，从而得到最后的照片。</t>
  </si>
  <si>
    <t>多种照片来源方式的实现以及取景窗口的多样化自定义，极大地提高了拍摄的趣味性、娱乐性。</t>
  </si>
  <si>
    <t>CN101542587A |
CN101053248A |
CN1427293A |
US20060109371A1</t>
  </si>
  <si>
    <t>CN105991817B |
CN109120855A |
CN106408549A |
CN105991817A |
CN105611145A |
CN105208288A |
CN104023172A</t>
  </si>
  <si>
    <t>照片合成 |
点阵图像 |
jpg格式 |
α混合 |
joint photographic expert group |
图像压缩 |
传统相机 |
绘制图像 |
图像数据</t>
  </si>
  <si>
    <t>拍摄照片 |
拍摄方法 |
照片中 |
取景区域 |
图像处理技术 |
拍照方法 |
前置摄像头 |
后置摄像头 |
拍照装置 |
摄像头 |
取景窗口 |
拍摄装置 |
照片取景 |
启动摄像</t>
  </si>
  <si>
    <t>现实场景 |
终端屏幕 |
区域位置信息 |
手绘 |
用户指令</t>
  </si>
  <si>
    <t>分区域 |
透明区域 |
透明状态 |
区域设置</t>
  </si>
  <si>
    <t>3  2013.09.18 公开 公开
2013.10.23 实质审查的生效 实质审查的生效
IPC(主分类):H04N   5/232
申请日:20130322
2017.05.31 发明专利申请公布后的驳回 发明专利申请公布后的驳回
IPC(主分类):H04N   5/232
申请公布日:20130918</t>
  </si>
  <si>
    <t>CN201310269319.X</t>
  </si>
  <si>
    <t>一种网页输入框的字符显示方法及系统</t>
  </si>
  <si>
    <t>本发明公开一种网页输入框的字符显示方法和系统。所述方法应用于连接有外接键盘的采用安卓系统的终端，所述方法包括：获取按键信息；判断所述按键信息是否由所述外接键盘产生，得到第一判断结果；当所述第一判断结果表示所述按键信息由所述外接键盘产生时，判断所述按键信息是否表示按键被按下，得到第二判断结果；当所述第二判断结果表示所述按键信息表示按键被按下时，确定所述按键对应的第一字符；在所述网页输入框显示所述第一字符。采用本发明的方法或系统，可以在日语输入法状态下，对外接键盘输入的半角字符进行响应，在网页输入框输入并显示半角字符。</t>
  </si>
  <si>
    <t>一种网页输入框的字符显示方法，其特征在于，所述方法应用于连接有外接键盘的采用安卓系统的终端，所述方法包括： 　　获取按键信息； 　　判断所述按键信息是否由所述外接键盘产生，得到第一判断结果； 　　当所述第一判断结果表示所述按键信息由所述外接键盘产生时，判断所述按键信息是否表示按键被按下，得到第二判断结果； 　　当所述第二判断结果表示所述按键信息表示按键被按下时，确定所述按键对应的第一字符； 　　在所述网页输入框显示所述第一字符。</t>
  </si>
  <si>
    <t>一种网页输入框的字符显示方法，其特征在于，所述方法应用于连接有外接键盘的采用安卓系统的终端，所述方法包括： 　　获取按键信息； 　　判断所述按键信息是否由所述外接键盘产生，得到第一判断结果； 　　当所述第一判断结果表示所述按键信息由所述外接键盘产生时，判断所述按键信息是否表示按键被按下，得到第二判断结果； 　　当所述第二判断结果表示所述按键信息表示按键被按下时，确定所述按键对应的第一字符； 　　在所述网页输入框显示所述第一字符； 　　当所述第一判断结果表示所述按键信息不是由所述外接键盘产生时，判断所述按键信息是否由虚拟键盘产生，得到第三判断结果； 　　当所述第三判断结果表示所述按键信息由虚拟键盘产生时，判断所述按键信息是否表示按键被释放，得到第四判断结果； 　　当所述第四判断结果表示所述按键信息表示按键被释放时，确定所述按键对应的第二字符； 　　在所述网页输入框显示所述第二字符； 　　判断所述按键信息是否由WebViewInputConnection模块产生，得到第五判断结果； 　　当所述第五判断结果表示所述按键信息是由WebViewInputConnection模块产生时，确定所述WebViewInputConnection模块需要输入的第三字符； 　　在所述网页输入框显示所述第三字符。</t>
  </si>
  <si>
    <t>冉正源 |
赵鸿飞 |
耿增强</t>
  </si>
  <si>
    <t>2013/06/28</t>
  </si>
  <si>
    <t>2013/09/04</t>
  </si>
  <si>
    <t>G06F  3/0488|G06F  3/0489|H04M  1/725</t>
  </si>
  <si>
    <t>　 如今，智能手机发展迅速。越来越多的用户开始使用智能手机。&lt;br/&gt;　 现有技术中，智能手机主要有两种系统。一种是安卓（Android）系统，另一种是IOS系统。&lt;br/&gt;　 发明人经过研究发现，在Android4.1与Android4.2系统中，在使用浏览器浏览网页时，如果使用外接键盘作为输入设备，则在网页的输入框中无法使用日语输入法输入半角字符。</t>
  </si>
  <si>
    <t>　 本发明涉及数据输入领域，特别是涉及一种网页输入框的字符显示方法及系统。</t>
  </si>
  <si>
    <t>[0062]　 首先，发明人对现有技术中，采用安卓系统的智能终端，使用外接键盘作为输入设备时，在网页的输入框中无法使用日语输入法输入半角字符的原因进行了深入研究。 [0063]　 现有技术中，在安卓系统中，对于半角字符的输入是通过分发按键事件的方式进行的。具体的，现有技术中，安卓系统中输入半角字符的过程如下： [0064]　 步骤A：用户在虚拟键盘或者外接键盘上按下某个键位的按键； [0065]　 步骤B：输入法调用WebViewInputConnection模块的send Key Event方法，把这个按键事件传给WebViewInputConnection模块。按键事件分为两个动作（Action）的，即DOWN动作（表示按键被按下）和UP（表示按键被释放）动作。 [0066]　 步骤C：WebViewInputConnection模块判断当前的按键事件是否由自身产生。（WebViewInputConnection模块在输入法调用send Key Event方法时，有可能自身产生一个按键事件）。 [0067]　 步骤D：如果该按键事件不是WebViewInputConnection模块自身产生的，则通过分析该按键事件的动作、按的是哪一个键，以确定这个按键输入的字符。 [0068]　 详细的分析规则是： [0069]　 判断当前按键动作是DOWN动作还是是UP动作。 [0070]　 1：当前按键动作为DOWN动作 [0071]　 a)按的是Backspace健或Delete键，或者当前按键事件有文字输入，直接中断这次事件的分发。 [0072]　 2：当前按键动作为UP动作 [0073]　 a)按的是Backspace键，删除输入光标左边的一个字符。中断这次事件的分发。 [0074]　 b)按的是Delete键，删除输入光标右边的一个字符。中断这次事件的分发。 [0075]　 c)按键事件为输入字符时，读取这个按键应该输入的字符，并根据这个字符自己产生一个按键事件，并进行分发，同时中断系统接收到的按键事件的分发。 [0076]　 现有技术中，安卓系统中采用上述过程输入半角字符的原因主要是考虑到使用虚拟键盘进行输入的情况。虚拟键盘是在设备屏幕上显示，用户通过触摸屏幕进行模拟按键输入的键盘，android系统的设备在绝大多数情况下都是使用这种键盘进行输入。由于对于大多数android设备来说，屏幕较小，在虚拟键盘上有可能存在按错的情况，用户有时会直接滑动手指到正确的键上后再放开手指，所以现有技术中根据是否具有UP动作来处理输入字符。 [0077]　 但是，在日语输入法状态下，由于输入法本身的原因，导致按键事件中只有DOWN动作会被分发到WebViewInputConnection模块（一种浏览器引擎外部模块中的一个小模块，是浏览器引擎处理键盘输入功能的与操作系统的接口）。而现有技术中只有浏览器引擎接收到包含UP动作的按键事件后，才会在网页上的输入框进行显示，这导致，采用安卓系统的终端，无法采用外接键盘在日语输入状态下输入半角字符。 [0079]　 为使本发明的上述目的、特征和优点能够更加明显易懂，下面结合附图和具体实施方式对本发明作进一步详细的说明。 [0080]　 图1为本发明的网页输入框的字符显示方法实施例1的流程图。所述方法应用于连接有外接键盘的采用安卓系统的终端。该方法的执行主体可以是安装在智能手机等终端上的网页浏览器。如图1所示，该方法可以包括: [0081]　 步骤101：获取按键信息； [0082]　 所述按键信息可以是由外接键盘产生的，也可以是由虚拟键盘产生的。所述按键信息可以包括表示按键被按下的DOWN动作信息，以及表示按键被释放的UP动作信息。 [0083]　 步骤102：判断所述按键信息是否由所述外接键盘产生，得到第一判断结果； [0084]　 可以所述按键信息中携带的设备标识信息判断所述按键信息是否由所述外接键盘产生。 [0085]　 具体的，所述设备标识信息可以是大于等于零或小于零的整数。按照现有相关协议，当所述设备标识的取值大于等于零时，表示所述按键信息是由所述外接键盘产生；当所述设备标识的取值小于零时，表示所述按键信息是由虚拟键盘产生。 [0086]　 因此，步骤102具体可以包括以下步骤： [0087]　 获取所述按键信息中携带的设备标识信息； [0088]　 判断所述设备标识信息的取值是否大于等于零； [0089]　 如果是，则所述按键信息是由所述外接键盘产生； [0090]　 否则，所述按键信息是由虚拟键盘产生。 [0091]　 步骤103：当所述第一判断结果表示所述按键信息由所述外接键盘产生时，判断所述按键信息是否表示按键被按下，得到第二判断结果； [0092]　 所述按键信息中可以包含按键动作信息。所述按键动作信息可以表示按键是被按下还是被释放。所述按键动作信息可以用UP或DOWN表示。 [0093]　 步骤104：当所述第二判断结果表示所述按键信息表示按键被按下时，确定所述按键对应的第一字符； [0094]　 通常，每个按键都至少具有一个与之对应的字符，例如数字键“1”对应的字符就可以是数字1，字母键“A”对应的字符就可以是字母A。该对应的字符即为第一字符。 [0095]　 步骤105：在所述网页输入框显示所述第一字符。 [0096]　 所述网页输入框可以是搜索引擎的输入框，或者其他要求填写文字信息的输入框。 [0097]　 具体的，步骤105可以包括： [0098]　 根据所述第一字符生成按键事件； [0099]　 将所述按键事件分发至所述网页输入框对应的浏览器内核，以便所述浏览器内核根据所述按键事件，在所述网页输入框显示所述第一字符。 [0100]　 综上所述，本实施例的网页输入框的字符显示方法，通过对按键是否被按下进行判断，当按键被按下时，确定按键对应的第一字符，并在网页输入框进行显示，相对于现有技术，本实施例根据按键是否被按下进行对应的字符输入，而不是根据按键是否被释放进行对应的字符输入，因此可以在日语输入法状态下，对外接键盘输入的半角字符进行响应，在网页输入框输入并显示半角字符。 [0101]　 图2为本发明的网页输入框的字符显示方法实施例2的流程图。如图2所示，该方法可以包括： [0102]　 步骤201：获取按键信息； [0103]　 步骤202：判断所述按键信息是否由所述外接键盘产生，得到第一判断结果； [0104]　 步骤203：当所述第一判断结果表示所述按键信息由所述外接键盘产生时，判断所述按键信息是否表示按键被按下，得到第二判断结果； [0105]　 步骤204：当所述第二判断结果表示所述按键信息表示按键被按下时，确定所述按键对应的第一字符； [0106]　 步骤205：在所述网页输入框显示所述第一字符； [0107]　 步骤206：当所述第一判断结果表示所述按键信息不是由所述外接键盘产生时，判断所述按键信息是否由虚拟键盘产生，得到第三判断结果； [0108]　 步骤207：当所述第三判断结果表示所述按键信息由虚拟键盘产生时，判断所述按键信息是否表示按键被释放，得到第四判断结果； [0109]　 步骤208：当所述第四判断结果表示所述按键信息表示按键被释放时，确定所述按键对应的第二字符； [0110]　 步骤209：在所述网页输入框显示所述第二字符。 [0111]　 本实施例中，当所述按键信息为虚拟键盘产生时，根据按键是否被释放进行相应的字符显示，可以让用户更加准确地执行输入操作，进而提高输入准确率。 [0112]　 图3为本发明的网页输入框的字符显示方法实施例3的流程图。如图3所示，该方法可以包括： [0113]　 步骤301：获取按键信息； [0114]　 步骤302：判断所述按键信息是否由WebViewInputConnection模块产生，得到第五判断结果； [0115]　 步骤303：当所述第五判断结果表示所述按键信息是由WebViewInputConnection模块产生时，确定所述WebViewInputConnection模块需要输入的第三字符； [0116]　 步骤304：在所述网页输入框显示所述第三字符； [0117]　 步骤305：当所述第五判断结果表示所述按键信息不是由WebViewInputConnection模块产生时，判断所述按键信息是否由所述外接键盘产生，得到第一判断结果； [0118]　 步骤306：当所述第一判断结果表示所述按键信息由所述外接键盘产生时，判断所述按键信息是否表示按键被按下，得到第二判断结果； [0119]　 步骤307：当所述第二判断结果表示所述按键信息表示按键被按下时，确定所述按键对应的第一字符； [0120]　 步骤308：在所述网页输入框显示所述第一字符； [0121]　 步骤302-304主要是针对以下情况：例如，当用户采用输入法输入一个英文单词“up”时，在输入法中，up被作为一个整体选项显示，用户可以通过键盘上的确认按键（例如数字键1）对up这个单词进行整体输入。在整体输入一个单词时，WebViewInputConnection模块会将该单词拆分为单个的字母，例如将up拆分成字母“u”和“p”，根据每个字母生成单独的按键事件，进而依次显示在输入框中。因为按键信息由WebViewInputConnection模块产生时，既无法判断该按键信息是由外接键盘产生的，也无法判断该按键信息是由虚拟键盘产生的，因此可以采用本实施例的方式解决上述问题。 [0122]　 本发明还公开了一种网页输入框的字符显示系统。所述系统应用于连接有外接键盘的采用安卓系统的终端。 [0123]　 图4为本发明的网页输入框的字符显示系统实施例1的结构图。如图4所示，所述系统可以包括： [0124]　 按键信息获取单元401，用于获取按键信息； [0125]　 第一判断单元402，用于判断所述按键信息是否由所述外接键盘产生，得到第一判断结果； [0126]　 第二判断单元403，用于当所述第一判断结果表示所述按键信息由所述外接键盘产生时，判断所述按键信息是否表示按键被按下，得到第二判断结果； [0127]　 第一字符确定单元404，用于当所述第二判断结果表示所述按键信息表示按键被按下时，确定所述按键对应的第一字符； [0128]　 第一字符显示单元405，用于在所述网页输入框显示所述第一字符。 [0129]　 其中，所述第一判断单元402，可以包括： [0130]　 设备标识信息获取子单元，用于获取所述按键信息中携带的设备标识信息； [0131]　 设备标识判断子单元，用于判断所述设备标识信息的取值是否大于等于零； [0132]　 第一按键信息确定子单元，用于当所述设备标识判断子单元的判断结果为是时，确定所述按键信息是由所述外接键盘产生； [0133]　 第二按键信息确定子单元，用于当所述设备标识判断子单元的判断结果为否时，确定所述按键信息是由虚拟键盘产生。 [0134]　 所述第一字符显示单元405，可以包括： [0135]　 按键事件生成子单元，用于根据所述第一字符生成按键事件； [0136]　 第一字符显示子单元，用于将所述按键事件分发至所述网页输入框对应的浏览器内核，以便所述浏览器内核根据所述按键事件，在所述网页输入框显示所述第一字符。 [0137]　 综上所述，本实施例的网页输入框的字符显示系统，通过对按键是否被按下进行判断，当按键被按下时，确定按键对应的第一字符，并在网页输入框进行显示，相对于现有技术，本实施例根据按键是否被按下进行对应的字符输入，而不是根据按键是否被释放进行对应的字符输入，因此可以在日语输入法状态下，对外接键盘输入的半角字符进行响应，在网页输入框输入并显示半角字符。 [0138]　 图5为本发明的网页输入框的字符显示系统实施例2的结构图。如图5所示，所述系统可以包括： [0139]　 按键信息获取单元401，用于获取按键信息； [0140]　 第一判断单元402，用于判断所述按键信息是否由所述外接键盘产生，得到第一判断结果； [0141]　 第二判断单元403，用于当所述第一判断结果表示所述按键信息由所述外接键盘产生时，判断所述按键信息是否表示按键被按下，得到第二判断结果； [0142]　 第一字符确定单元404，用于当所述第二判断结果表示所述按键信息表示按键被按下时，确定所述按键对应的第一字符； [0143]　 第一字符显示单元405，用于在所述网页输入框显示所述第一字符； [0144]　 第三判断单元501，用于当所述第一判断结果表示所述按键信息不是由所述外接键盘产生时，判断所述按键信息是否由虚拟键盘产生，得到第三判断结果； [0145]　 第四判断单元502，用于当所述第三判断结果表示所述按键信息由虚拟键盘产生时，判断所述按键信息是否表示按键被释放，得到第四判断结果； [0146]　 第二字符确定单元503，用于当所述第四判断结果表示所述按键信息表示按键被释放时，确定所述按键对应的第二字符； [0147]　 第二字符显示单元504，用于在所述网页输入框显示所述第二字符。 [0148]　 图6为本发明的网页输入框的字符显示系统实施例3的结构图。如图6所示，所述系统可以包括： [0149]　 第五判断单元601，用于判断所述按键信息是否由WebViewInputConnection模块产生，得到第五判断结果； [0150]　 第三字符确定单元602，用于当所述第五判断结果表示所述按键信息是由WebViewInputConnection模块产生时，确定所述WebViewInputConnection模块需要输入的第三字符； [0151]　 第三字符显示单元603，用于在所述网页输入框显示所述第三字符。 [0152]　 按键信息获取单元401，用于获取按键信息； [0153]　 第一判断单元402，用于判断所述按键信息是否由所述外接键盘产生，得到第一判断结果； [0154]　 第二判断单元403，用于当所述第一判断结果表示所述按键信息由所述外接键盘产生时，判断所述按键信息是否表示按键被按下，得到第二判断结果； [0155]　 第一字符确定单元404，用于当所述第二判断结果表示所述按键信息表示按键被按下时，确定所述按键对应的第一字符； [0156]　 第一字符显示单元405，用于在所述网页输入框显示所述第一字符。 [0157]　 本说明书中各个实施例采用递进的方式描述，每个实施例重点说明的都是与其他实施例的不同之处，各个实施例之间相同相似部分互相参见即可。对于实施例公开的系统而言，由于其与实施例公开的方法相对应，所以描述的比较简单，相关之处参见方法部分说明即可。</t>
  </si>
  <si>
    <t>采用本发明的方法或系统，可以在日语输入法状态下，对外接键盘输入的半角字符进行响应，在网页输入框输入并显示半角字符。</t>
  </si>
  <si>
    <t>JPH08286800A |
CN102902751A |
CN201037924Y</t>
  </si>
  <si>
    <t>WO2016070753 |
US20170235378A1 |
US10809811B2</t>
  </si>
  <si>
    <t>CN103279306B</t>
  </si>
  <si>
    <t>字符输入 |
输入字符 |
输入框 |
文字输入 |
按键信息 |
adaptive dispersion compensation |
确认按键 |
按键输入 |
英文单词 |
日语输入法 |
半角字符 |
外接键盘 |
三字符</t>
  </si>
  <si>
    <t>虚拟键盘 |
触摸屏幕 |
设备屏幕 |
字符显示 |
显示单元</t>
  </si>
  <si>
    <t>输入法状态 |
按键事件 |
delete键 |
获取按键 |
安卓系统 |
浏览器内核 |
事件分发</t>
  </si>
  <si>
    <t>判断结果 |
标识判断 |
判断单元 |
子单元 |
确定单元 |
设备标识 |
设备标识信息</t>
  </si>
  <si>
    <t>4  2013.09.04 公开 公开
2013.10.09 实质审查的生效 实质审查的生效
IPC(主分类):G06F   3/0488
申请日:20130628
2016.09.14 授权 授权
2020.02.04 专利权人的姓名或者名称、地址的变更 专利权人的姓名或者名称、地址的变更
号牌文件类型代码=1602
号牌文件序号=10182700126612
IPC(主分类)=G06F   3/0488
变更事项=专利权人
变更前=中科创达软件股份有限公司
变更后=中科创达软件股份有限公司
变更事项=地址
变更前=100191 北京市海淀区龙翔路甲1号泰翔商务楼4层
变更后=100083 北京市海淀区清华东路9号创达大厦1层101-105室（东升地区）</t>
  </si>
  <si>
    <t>CN201310173821.0</t>
  </si>
  <si>
    <t>一种基于移动终端前置摄像头的体感交互方法</t>
  </si>
  <si>
    <t>本发明公开了一种基于手机前置摄像头的体感交互方法，包括以下步骤：1）通过前置摄像头，获取当前场景图像，即视频序列；2）判断所获得的当前场景图像是否为第一帧图像，若是，返回执行步骤（1）；3）对当前帧和前一帧的图像数据，进行光流场分析，获得两帧之间的光流变化以及对应点的坐标；4）选取对两帧间光流变化显著的点坐标集合，计算帧间场景的变化趋势和幅度，对应为平移、旋转和缩放的趋势和幅度；5）循环执行步骤（1）～（4），并同时将计算出的平移、旋转和缩放的趋势和幅度数据提供给应用程序。本发明通过把场景的变化转换为平移、旋转和缩放等动作，实现更为通用的体感交互方式。</t>
  </si>
  <si>
    <t>一种基于手机前置摄像头的体感交互方法，包括以下步骤： 　　（1）通过前置摄像头，获取当前场景图像，即视频序列； 　　（2）判断所获得的当前场景图像是否为第一帧图像，若是，返回执行步骤（1）； 　　（3）对当前帧和前一帧的图像数据，进行光流场分析，获得两帧之间的光流变化以及对应点的坐标； 　　（4）选取对两帧间光流变化显著的点坐标集合，计算帧间场景的变化趋势和幅度，对应为平移、旋转和缩放的趋势和幅度； 　　（5）循环执行步骤（1）～（4），并同时将计算出的平移、旋转和缩放的趋势和幅度数据提供给应用程序。</t>
  </si>
  <si>
    <t>2013/05/10</t>
  </si>
  <si>
    <t>2013/08/28</t>
  </si>
  <si>
    <t>G06T  3/00|G06T  7/00|H04M  1/725</t>
  </si>
  <si>
    <t>　 在手机等移动终端设备上，与手机的交互主要通过触摸屏和实体键盘。随着手机性能的越来越高，应用程序越来越丰富，对交互方式的多样性也提出了更高的要求。&lt;br/&gt;　 手机等移动终端的前置摄像头，能够获取丰富的场景信息，但现有对前置摄像头的应用，主要还是在视频通话、自拍、人脸识别等用途。&lt;br/&gt;　 利用人脸检测、手势检测等方法追踪场景的变化，虽然具有较高的精确性，但实时性和适用性很差，在复杂场景下容易失效。&lt;br/&gt;　 在一般的通常场景下，对前置摄像头的视频进行特定目标的检测和跟踪，具有很高的算法复杂度，检测率也比较低，无法满足实时交互的需求。&lt;br/&gt;　 大多数情况下，并不需要非常精确的检测和跟踪精度，但是对实时性和适用性有很高的要求，本发明专利给出了一种方法解决这个问题，把场景的变化转换为平移、旋转和缩放等动作，实现更为通用的体感交互方式。</t>
  </si>
  <si>
    <t>　 本发明涉及移动智能设备应用领域，特别涉及一种基于手机前置摄像头的体感交互方法。</t>
  </si>
  <si>
    <t>[0018]　 为使本发明的上述目的、特征和优点更加明显易懂，下面结合附图和具体实施方式对本发明作进一步详细的说明。 [0019]　 图1例示了本发明实施例提供的一种基于手机前置摄像头的体感交互方法流程图。 [0020]　 如图1所示，上述方法包括以下步骤： [0021] （1）通过前置摄像头，获取当前场景图像，即视频序列； [0022] （2）判断所获得的当前场景图像是否为第一帧图像，若是，返回执行步骤（1）； [0023] （3）对获取到的场景图像进行下采样，获得较小分辨率的图像数据； [0024] （4）对当前帧和前一帧的图像数据，进行光流场分析，获得两帧之间的光流变化以及对应点的坐标； [0025] （5）选取对两帧间光流变化显著的点坐标集合，计算帧间场景的变化趋势和幅度，对应为平移、旋转和缩放的趋势和幅度； [0026] （6）循环执行步骤（1）～（5），并同时将计算出的平移、旋转和缩放的趋势和幅度数据提供给应用程序。 [0027]　 通过上述方法，应用光流跟踪算法，获取场景内运动区域的平均变化趋势和幅度，并转换为平移、旋转和缩放等动作，从而实现一种实时、通用的体感交互方式，应用程序可利用得到的平移、旋转和缩放的趋势和幅度数据对应各种处理操作。 [0030]　 本发明中，采用的下采样方法可例如为最近邻像素法，令变换后像素的灰度值等于距它最近的输入像素的灰度值。 [0031]　 在图1所示的步骤（4）中，使用KLT算法计算光流场，得到相邻帧间的对应点。 [0032]　 KLT算法中，有如下前提假设：(a)亮度恒定，(b)时间连续，(c)空间一致。在图像的一个窗口W上，所有的点(x,y)都向一个方向平移了(dx,dy)，从而得到(x′,y′)，即t0时刻的(x,y)在t1时刻为(x′,y′)，所以寻求对应点的问题转化为对下式寻求最小值： [0033]　  [0034]　 应用KLT算法，分别得到相邻两帧间的对应点集，为{Pi}、{Pi′}，在图象上的分布，类似于图2所示。 [0035]　 在步骤（2）和（3）中，由步骤（1）得到的对应点集，计算其中心点，，其中：求得每一个特征点到中心点的平均距离{Di}、{Di′}，其中： [0036]　  [0037]　  [0038]　 求得每一个特征点到中心点的角度{αi}、{αi′}，其中： [0039]　  [0040]　  [0041]　 由以上计算的结果，可以分别得到平移、缩放、旋转的幅度： [0042]　  [0043]　  [0044]　</t>
  </si>
  <si>
    <t>本发明通过把场景的变化转换为平移、旋转和缩放等动作，实现更为通用的体感交互方式。</t>
  </si>
  <si>
    <t>JPH11110566A |
WO2010151215 |
CN101881615A |
CN101710993A</t>
  </si>
  <si>
    <t>光流 |
场景图像 |
运动区域 |
klt算法 |
特征点 |
光流场 |
光流跟踪算法 |
帧间光流 |
人脸检测 |
对应点 |
像素法 |
帧间场景 |
坐标集合</t>
  </si>
  <si>
    <t>帧图像 |
当前帧 |
前一帧 |
相邻帧间 |
视频序列 |
下采样 |
缩放 |
分辨率 |
图像数据</t>
  </si>
  <si>
    <t>复杂场景 |
算法复杂度 |
计算复杂度 |
循环执行 |
幅度数据 |
变化趋势 |
流场分析</t>
  </si>
  <si>
    <t>获取场景 |
前置摄像头 |
体感交互</t>
  </si>
  <si>
    <t>3  2013.08.28 公开 公开
2013.09.25 实质审查的生效 实质审查的生效
IPC(主分类):G06T   3/00
申请日:20130510
2017.05.31 发明专利申请公布后的驳回 发明专利申请公布后的驳回
IPC(主分类):G06T   3/00
申请公布日:20130828</t>
  </si>
  <si>
    <t>CN201310172448.7</t>
  </si>
  <si>
    <t>一种基于人脸、肤色检测的皮肤美容方法</t>
  </si>
  <si>
    <t>本发明公开了一种基于人脸、肤色检测的皮肤美容方法，包括步骤：S1.用户输入带有人脸的图像；S2.自动检测图像人脸信息，若未检测到人脸，返回步骤S1；S3.确定检测到人脸信息，进行皮肤区域检测，即根据人脸区域提取特征进行肤色模型检测；S4.根据检测到的皮肤区域进行智能美容。从而降低了皮肤美容的处理损耗，避免了效果失真。</t>
  </si>
  <si>
    <t>一种基于人脸、肤色检测的皮肤美容方法，包括步骤： 　　S1.用户输入带有人脸的图像； 　　S2.自动检测图像人脸信息，若未检测到人脸，返回步骤S1； 　　S3.确定检测到人脸信息，进行皮肤区域检测，即根据人脸区域提取特征进行肤色模型检测； 　　S4.根据检测到的皮肤区域进行智能美容。</t>
  </si>
  <si>
    <t>梅启鹏 |
陈继</t>
  </si>
  <si>
    <t>　 智能手机或者平板设备上面的人脸图像美容技术，随着智能手机和平板图像处理的流行，开始逐渐兴起。据于各种人脸的自拍或者拍照，在移动多媒体应用和社交方面具有广泛运用。因此针对这种类型的图像的智能美化解决方案开始出现。&lt;br/&gt;　 现有的解决方案一般基于给定图像，对全图进行图像色调调整和去噪滤波，达到全图视觉上面的美白和皮肤磨皮的效果。这种解决方案的缺陷也很明显，基于全图的解决方案自然带来性能的损耗，同时人脸或者皮肤前景和背景一起处理，也会带来效果失真。</t>
  </si>
  <si>
    <t>　 本发明涉及智能图像处理领域，特别涉及一种基于人脸、肤色检测的皮肤美容方法。</t>
  </si>
  <si>
    <t>[0023]　 为使本发明的上述目的、特征和优点更加明显易懂，下面结合附图和具体实施方式对本发明作进一步详细的说明。 [0024]　 图1例示了本发明基于人脸、肤色检测的皮肤美容方法的步骤流程图。 [0025]　 如图1所示，本发明基于人脸、肤色检测的皮肤美容方法包括步骤： [0026]　 S1.用户输入带有人脸的图像； [0027]　 S2.自动检测图像人脸信息，若未检测到人脸，返回步骤S1； [0028]　 S3.确定检测到人脸信息，进行皮肤区域检测，即根据人脸区域提取特征进行肤色模型检测； [0029]　 S4.根据检测到的皮肤区域进行智能美容。 [0030]　 本发明所述的人脸检测算法使用基于Harr变换的特征，用AdaBoost算法进行检测。 [0031]　 为了更为详细的说明本发明中所使用的人脸检测方法，可参考图2和图3进行进一步说明。 [0032]　 本发明中使用的人脸图像检测算法主要根据基于Haar-Like特征的AdaBoost算法进行识别。 [0033]　 Haar-Like特征也叫矩形特征，有几种具体类型，如两矩形特征、三矩形特征和四矩形特征。如下图2所示，矩形特征值指图像上两个或多个形状大小相同的矩形内部所有像素灰度值之和的差值。在系统中统一采用白色区域所有像素灰度值之和减去黑色区域所有像素灰度值之和。对于一个图像，可以在图像中任意位置放入任何尺寸的特征进行检测。人脸的一些特征能够由矩形特征简单地描绘，例如，通常眼睛要比脸颊颜色更深,鼻梁两侧要比鼻梁颜色更深,嘴巴要比周围颜色更深。所以构造这种Haar-Like特征可以反映出一定的人脸特性。 [0034]　 图2中，A、B为两矩形特征，C为三矩形特征，D为四矩形特征。 [0035]　 Adaboost算法的基本思想是将大量分类能力一般的弱分类器通过一定方法组合起来，构成一个强分类器，所以通过使用大量普通Haar-Like特征，组成层级分类器，最后得到一个良好性能的人脸检测器。其基本算法流程如图3所示。 [0036]　 在人脸检测过程中，可能出现一幅图像中存在多张人脸的情况，因而本发明优选的，如果有多个人脸被检测到，则假设最大的正面人脸是主体对象。 [0037]　 本发明所述的皮肤检测可基于ASM的面部特征进行定位和皮肤种子特征提取，利用图像种子蔓延和阈值控制检测，进而检测整个图像的皮肤区域。以下结合附图进行更为详细的说明。 [0038]　 ASM（Active Sharp Model）是一种基于点分布模型（Point Distribution Model，PDM）的算法。ASM首先针对特定目标建立形状模型并采用一些特征点来描述，然后对形状模型中的每个特征点建立局部纹理模型。ASM方法主要分为建立模型和特征点匹配两个步骤。PDM算法定义的人脸特征点如附图4所示。 [0039]　 图像阈值化分割是一种传统的图像分割方法，因其实现简单、计算量小、性能较稳定而成为图像分割中最基本和应用最广泛的分割技术。它特别适用于目标和背景占据不同灰度级范围的图像。难点在于如何选择一个合适的阈值实现较好的分割。常用的阈值分割方法有最大方差阈值分割等方法。 [0040]　 本发明基于图像阈值分割和ASM算法，估计人脸区域的皮肤区域。提出了一种利用基于皮肤种子的经验阈值，在人脸区域蔓延，从而在图像里面得到人脸和身体部分的皮肤区域模板的方法。该方法分为3步： [0041] （1）皮肤区域估算。根据ASM算法，能够得到人脸区域的大概轮廓，依据轮廓区域估计人脸的皮肤区域，规避掉一些可能误导的区域（比如眼睛，眉毛和嘴唇区域）； [0042] （2）皮肤种子阈值判断。依据估计出的人脸皮肤区域，根据事先设定好的皮肤阈值经验参数，对估计出的人脸皮肤区域进行阈值分割，在不同的皮肤区域，均匀选择一定数量的肤色种子（例如1-48个之间）； [0043] （3）皮肤种子蔓延。根据选定的种子点，进行周边连通区域的蔓延和检测，生成皮肤模板参数。模板值越大，皮肤相似度越大。 [0044]　 根据上述方法，可以检测到所有连通的皮肤区域，而不仅仅包括人脸区域，为后续的智能美容奠定良好的基础。 [0045]　 在通过人脸检测并获得包括人脸之内的全部皮肤区域后，可根据检测到的皮肤区域进行智能美容。智能美容可例如包括皮肤祛斑、皮肤美白、皮肤光滑等处理。 [0046]　 本发明里面提到智能祛斑算法，根据传统的Laplace-Transform变换和步骤S2里面得到的皮肤模板为基础，新发明了一种智能祛斑方法。根据图像皮肤模板，自动检测到疑似斑点区域，自动在周边皮肤区域选取完好区域，对斑点区域迭代替换，达到祛斑效果。 [0047]　 本发明所述的皮肤美白算法，基于皮肤区域进行Gamma曲线调整，智能根据当前场景提取参数，达到最自然的美白效果。 [0048]　 Gamma校正就是对图像的Gamma曲线进行编辑，以对图像进行非线性色调编辑的方法，检出图像信号中的深色部分和浅色部分，并使两者比例增大，从而提高图像对比度效果。计算机绘图领域惯以此屏幕输出电压与对应亮度的转换关系曲线，称为伽玛曲线（Gamma Curve）。本发明利用步骤2里面的皮肤区域，采用传统图像gamma调整，能达到自然快速的人体皮肤区域自然快速的美白效果。 [0049]　 本发明所述的皮肤光滑美容算法，采用BilateraFiliter算法，然后用Laplace金字塔对图像信息分层，在不同频域对图像分层处理，对低频层上进行皮肤去噪磨皮，达到保留细节，提升磨皮效果和真实性，以最大程度的保留图像细节。 [0050]　 本发明包括了图像人脸检测模块，根据人脸信息自动检测图像纹理，然后检测图像里面皮肤区域模块。根据图像皮肤区域，智能美化皮肤区域模块。首先通过输入的图像，进行人脸检测，并且根据检测到的信息提取人脸区域纹理。第二步通过检测到的人脸区域，提取皮肤区域的种子纹理信息，然后根据提取到的种子皮肤点，进行智能搜索判断，进而得到整个图像里面所有皮肤区域。根据提取到的皮肤区域，以及脸部区域进行分类，对皮肤区域做祛斑美白和光滑等美容效果。达到智能美化的效果。</t>
  </si>
  <si>
    <t>从而降低了皮肤美容的处理损耗，避免了效果失真。</t>
  </si>
  <si>
    <t>CN102027505A |
CN101916370A |
CN101777113A |
US20130004070A1</t>
  </si>
  <si>
    <t>CN111047619B |
CN107730446B |
CN106991379B |
CN107369133B |
CN107995428B |
CN106611149B |
CN105243371B |
CN105184273B |
CN104794462B |
CN103927719B |
CN103927718B |
CN103440633B |
WO2018082389 |
WO2017054605 |
WO2016141866 |
WO2015149475 |
CN111047619A |
CN109255280A |
CN107995428A |
CN107945106A |
CN107730446A |
CN107563977A |
CN107369133A |
CN107301626A |
CN107273783A |
CN106991379A |
CN106663314A |
CN106611149A |
CN106570909A |
CN105956576A |
CN105869159A |
CN105787888A |
CN105744179A |
CN105354793A |
CN105303523A |
CN105243371A |
CN105184273A |
CN104794462A |
CN104469253A |
CN103927719A |
CN103927718A |
CN103871028A |
CN103716547A |
CN103440633A |
CN103413270A |
US20160163028A1 |
US10438329B2 |
US9959603B2</t>
  </si>
  <si>
    <t>42.57</t>
  </si>
  <si>
    <t>人脸区域 |
图像分割 |
battery backup memory |
检测图像 |
图像细节 |
脸部区域 |
特征点匹配 |
轮廓区域 |
图像对比度 |
像素灰度值 |
连通区域 |
皮肤区域 |
图像阈值化分割 |
斑点区域 |
皮肤种子</t>
  </si>
  <si>
    <t>人脸特征点 |
haar-like特征 |
肤色模型 |
asm算法 |
图像阈值分割 |
肤色检测 |
局部纹理模型 |
自动检测图 |
人脸检测算法 |
正面人脸 |
图像检测算法 |
提取特征</t>
  </si>
  <si>
    <t>人脸信息 |
皮肤模板</t>
  </si>
  <si>
    <t>皮肤光滑 |
皮肤美白 |
皮肤美容</t>
  </si>
  <si>
    <t>3  2013.08.28 公开 公开
2013.09.25 实质审查的生效 实质审查的生效
IPC(主分类):G06K   9/00
申请日:20130510
2017.05.31 发明专利申请公布后的驳回 发明专利申请公布后的驳回
IPC(主分类):G06K   9/00
申请公布日:20130828</t>
  </si>
  <si>
    <t>CN201220747533.2</t>
  </si>
  <si>
    <t>防狼的智能终端</t>
  </si>
  <si>
    <t>本实用新型提供了一种防狼的智能终端，包括：供电模块（100）；触发模块（200），用于提供触发信号；至少两个充放电模块（300），分别与所述供电模块（100）连接；开关模块（400），其各个输入端分别连接各个所述充放电模块（300），各个输出端分别连接对应各个所述充放电模块（300）的发光模块（500）；控制模块（600），分别与所述触发模块（200）和所述开关模块（400）控制端连接，用于在接收到所述触发信号时，控制所述开关模块（400）交替导通各个充放电模块（300）到各个发光模块（500）的电路。从而解决了现有防狼的智能终端无法持续高亮度爆闪的问题。</t>
  </si>
  <si>
    <t>一种防狼的智能终端，其特征在于，包括： 　　供电模块（100）； 　　触发模块（200），用于提供触发信号； 　　至少两个充放电模块（300），其输入端分别与所述供电模块（100）连接； 　　开关模块（400），其各个输入端分别连接各个所述充放电模块（300），各个输出端分别连接对应各个所述充放电模块（300）的发光模块（500）； 　　控制模块（600），分别与所述触发模块（200）和所述开关模块（400）控制端连接，用于在接收到所述触发信号时，控制所述开关模块（400）交替导通各个充放电模块（300）到各个发光模块（500）的电路。</t>
  </si>
  <si>
    <t>王友 |
尚修刚 |
赵鸿飞 |
耿增强</t>
  </si>
  <si>
    <t>2012/12/29</t>
  </si>
  <si>
    <t>2013/08/14</t>
  </si>
  <si>
    <t>H05B 41/36|G08B 21/02|H04M  1/725</t>
  </si>
  <si>
    <t>H05B 41/36</t>
  </si>
  <si>
    <t>Y02B20/00|Y02B20/202</t>
  </si>
  <si>
    <t>Y02B20</t>
  </si>
  <si>
    <t>　 目前，随着电子技术的高速发展，智能移动终端（例如智能手机、PAD等）的应用越来越广泛，例如，利用智能移动终端的氙气闪光灯发出的高亮度强光（0.1秒内亮度动50lx升至180lx）使人眼短时致盲来避免女性遭受侵害。&lt;br/&gt;　 而在实际使用过程中，由于智能终端的氙气闪光灯的放电时间较短，一般无法进行快速连续的爆闪，即无法连续高亮度闪烁，因此实际使用效果较差。</t>
  </si>
  <si>
    <t>　 本实用新型涉及一种防狼的智能终端。</t>
  </si>
  <si>
    <t>[0040]　 下面结合附图，详细介绍本实用新型提供的一种防狼的智能终端。 [0041]　 如图1所示，在本实用新型的第一实施例中，一种防狼的智能终端包括：供电模块100、触发模块200、至少两个充放电模块300、开关模块400、数量与充放电模块对应的发光模块500和控制模块600。其中： [0042]　 供电模块100，用于为防狼的智能终端供电。在本实施例中，供电模块100包括电池。 [0043]　 触发模块200，用于提供触发信号。在本实施例中，触发模块200为手机上的一个按键或组合按键。 [0045]　 开关模块400，其各个输入端分别连接各个所述充放电模块300。在本实施例中，开关模块400为可控开关阵列。 [0046]　 对应各个所述充放电模块300的发光模块500，与所述开关模块400的输出端电连接，用于发出能够瞬时致盲的强光。在本实施例中，发光模块为氙气闪光灯。 [0047]　 控制模块600，分别与所述触发模块200和所述开关模块400控制端连接，用于在接收到所述触发信号时，控制所述开关模块400交替导通各个充放电模块300到各个发光模块（500）的电路。在本实施例中，控制模块300可以是单片机。 [0048]　 在本实用新型的第二实施例中，如图2所示，上述防狼的智能终端除包括第一实施例中的各个模块之外，还包括： [0049]　 电压检测模块800，与所述各个充放电模块300连接，用于检测充放电模块300输出端电压。在本实施例中，电压检测模块800为常用的电压检测电路。 [0050]　 在本实施例中，所述控制模块600还与所述电压检测模块800电连接，用于根据所述电压检测模块800检测到所述充放电模块300的电压的大小，控制所述开关模块400导通或关闭所述充放电模块300到对应的发光模块500的电路。 [0051]　 在本实用新型的第三实施例中，如图3所示，上述防狼的智能终端除包括第一实施例中的各个模块之外，还包括： [0052]　 计时模块900，用于放电时间的计时。在本实施例中，所述计时模块900为常用的时钟电路。 [0053]　 所述控制模块600还与所述计时模块900电连接，用于根据放电时间控制所述开关模块400导通或关闭所述充放电模块300到对应的发光模块500的电路。 [0054]　 此外，在上述所有实施例中，所述防狼的智能终端还包括： [0055]　 示警模块700，用于发出大分贝警示音。在本实施例中，示警模块800为扬声器。 [0056]　 所述控制模块600还与所述示警模块电连接，用于在接收到所述触发信号时，控制所述示警模块700发出示警音； [0057]　 此外，在上述所有实施例中，所述防狼的智能终端还包括： [0058]　 报警信息生成模块（未图示），用于生成报警信息（包括所述防狼的智能终端当前的GPS位置和报警类型等信息）。在本实施例中，报警信息生成模块包括GPS信号收发电路。 [0059]　 所述控制模块600还与该报警信息生成模块电连接，用于控制所述防狼的智能终端的通讯电路将所述报警信息向外界（例如，警方的报警信息平台）发出。 [0060]　 下面结合图4，详细介绍上述防狼的智能终端的工作原理。 [0061]　 在使用前，本实用新型防狼的智能终端的充放电模块处于预充电状态。如图4所示，在使用者按下启动防狼的智能终端的开关后，控制模块600控制开关模块400交替接通各个充放电模块300与其对应的发光模块500之间的电路，由此交替使各个充放电模块放电以激发与其对应的发光模块600发出强度在50lx以上的强光，与此同时控制示警模块700发出大分贝示警音（该扬声器以其最大功率发出的示警音）。 [0062]　 此外，控制模块600还可以根据由电压检测模块800检测到的充放电模块300的输出端电压大小，判断发光模块500在该电压下亮度是否会降至50lx以下，由此导通或关闭充放电模块300到对应发光模块500之间的电路，从而实现对于多个发光模块500的交替充放电控制。 [0063]　 此外，控制模块600还可以根据计时模块900对于充放电模块300放电的计时长短，判断发光模块500在该放电时间为该时长下亮度是否会降至50lx以下，由此导通或关闭充放电模块300到对应发光模块500之间的电路，从而实现对于多个发光模块500的交替充放电控制。 [0064]　 依上述流程循环工作，直至断开开关模块400。在断开开关模块400停止使用防狼的智能终端时，并未切断供电模块100与充放电模块300的电连接，由此可对充放电模块进行充电操作（即预充电），以备不时之需。 [0065]　 此外，还可预先设定发光模块的闪光次数，这样使用户无需长按作为开关模块的按键便可实现多次爆闪，适于紧急情况下使用。 [0066]　 以上所述仅为本实用新型的较佳实施例而已，并不用以限制本实用新型，凡在本实用新型的精神和原则之内，所作的任何修改、等同替换、改进等，均应包含在本实用新型的保护范围之内。</t>
  </si>
  <si>
    <t>从而解决了现有防狼的智能终端无法持续高亮度爆闪的问题。</t>
  </si>
  <si>
    <t>CN109842724A |
CN105096506A |
CN203849830U |
CN104063988A</t>
  </si>
  <si>
    <t>控制开关模块 |
触发模块 |
计时模块 |
触发信号 |
计时电路 |
切断供电模块 |
发光模块</t>
  </si>
  <si>
    <t>开关模块 |
电压检测模块 |
供电模块 |
控制模块 |
通讯电路 |
控制端连接 |
输入端 |
输出端 |
电连接</t>
  </si>
  <si>
    <t>充放电模块 |
电压检测电路 |
充电操作 |
充放电控制 |
放电时间 |
充放电电容 |
放电电压 |
交替导通</t>
  </si>
  <si>
    <t>求救信息 |
报警信息 |
智能终端 |
智能移动终端 |
示警模块 |
示警音 |
接收到 |
生成模块</t>
  </si>
  <si>
    <t>3 203136309 2013.08.14 授权 授权
2014.05.07 专利申请权、专利权的转移 专利权的转移
IPC(主分类):H05B  41/36
变更事项:专利权人
变更前权利人:中科创达软件股份有限公司
变更后权利人:中科创达软件股份有限公司
变更事项:地址
变更前权利人:100191 北京市海淀区龙翔路甲1号泰翔商务楼4层
变更后权利人:100191 北京市海淀区龙翔路甲1号泰翔商务楼4层
变更事项:专利权人
变更后权利人:畅索软件科技（上海）有限公司 中科创达软件科技（深圳）有限公司 南京中科创达软件科技有限公司 成都中科创达软件有限公司
登记生效日:20140411
2020.02.04 专利权人的姓名或者名称、地址的变更 专利权人的姓名或者名称、地址的变更
号牌文件类型代码=1602
号牌文件序号=10182700012680
IPC(主分类)=H05B  41/36
变更事项=专利权人
变更前=中科创达软件股份有限公司
变更后=中科创达软件股份有限公司
变更事项=地址
变更前=100191 北京市海淀区龙翔路甲1号泰翔商务楼4层
变更后=100083 北京市海淀区清华东路9号创达大厦1层101-105室（东升地区）
变更事项=共同专利权人
变更前=畅索软件科技（上海）有限公司 中科创达软件科技（深圳）有限公司 南京中科创达软件科技有限公司 成都中科创达软件有限公司
变更后=畅索软件科技（上海）有限公司 中科创达软件科技（深圳）有限公司 南京中科创达软件科技有限公司 成都中科创达软件有限公司</t>
  </si>
  <si>
    <t>CN201310105322.8</t>
  </si>
  <si>
    <t>一种修改JPEG图像局部图像的方法及装置</t>
  </si>
  <si>
    <t>本发明提供了一种修改JPEG图像局部图像的方法及装置。该方法对传统解码、修改、重新编码的流程进行了优化，使得修改JPEG图像的局部图像时需要被解码、修改、重新编码的数据量大幅度降低，从而极大地提高了对图像进行局部修改的效率。该发明对图像局部处理性能的提升，使得在移动终端中拍照的同时进行时间戳等处理变为可能。</t>
  </si>
  <si>
    <t>一种修改JPEG图像局部图像的方法，其特征在于，包括以下步骤： 　　101、使用哈夫曼解码获得量化DCT数据； 　　102、在量化DCT数据中定位需要修改的数据块； 　　103、对定位的需要修改的数据块进行逆量化计算，得到待修改区域DCT数据； 　　104、对待修改区域DCT数据进行逆DCT处理，得到YUV数据； 　　105、对YUV数据进行YUV-RGB颜色空间转换； 　　106、对YUV数据或RGB数据进行需要的效果处理； 　　107、将处理完的数据进行DCT计算； 　　108、对DCT数据进行量化计算； 　　109、将新DCT量化数据跟未修改的数据一起进行哈夫曼编码，从而得到新的JPEG图像。</t>
  </si>
  <si>
    <t>一种修改JPEG图像局部图像的方法，其特征在于，包括以下步骤： 　　101、使用哈夫曼解码获得量化DCT数据； 　　102、在量化DCT数据中定位需要修改的数据块，JPEG中DU以8×8为单位，根据图像的像素和需要进行修改的位置起点坐标，快速计算出需要进行修改的数据块； 　　若待处理区域位于全幅图像的左下角或者右下角，则对待修改区域起始坐标开始往后所有的数据块进行处理； 　　103、对定位的需要修改的数据块进行逆量化计算，得到待修改区域DCT数据； 　　104、对待修改区域DCT数据进行逆DCT处理，得到YUV数据； 　　105、对YUV数据进行YUV-RGB颜色空间转换； 　　106、对YUV数据或RGB数据进行需要的图像混合，针对最常用的时间戳功能，需要将待加的时间戳数据跟解码得到的图像数据进行α混合计算； 　　107、将处理完的数据进行DCT计算； 　　108、对DCT数据进行量化计算； 　　109、将新DCT量化数据跟未修改的数据一起进行哈夫曼编码，从而得到新的JPEG图像。</t>
  </si>
  <si>
    <t>邓必山 |
李志杰</t>
  </si>
  <si>
    <t>2013/03/28</t>
  </si>
  <si>
    <t>2013/08/07</t>
  </si>
  <si>
    <t>2017/01/18</t>
  </si>
  <si>
    <t>H04N  7/26|H04N 19/44|H04N  7/30</t>
  </si>
  <si>
    <t>H04N  7/26</t>
  </si>
  <si>
    <t>　 随着移动终端（手机、平板电脑、PDA等）的高速发展，其搭载的相机性能越来越强，人们使用移动终端进行拍照变的越来越普遍。在传统相机中，拍摄的照片加上时间戳是一项普遍应用的技术。然而，在移动智能终端中，如果要实现该功能，需要将摄像头拍摄得到的JPEG图像解压缩成RGB图，然后进行修改。受移动终端计算性能的限制，该过程长达数秒，较长的处理时间给用户体验带来致命影响。因此，现有移动智能终端中的拍照软件很少配置该功能。</t>
  </si>
  <si>
    <t>　 本发明涉及电子图像处理领域，特别涉及一种修改JPEG图像局部图像的方法及装置。</t>
  </si>
  <si>
    <t>[0031]　 下面结合附图，以手机为例详细介绍本发明提供的一种修改JPEG图像局部图像的方法。本发明提供的一种修改JPEG图像局部图像的方法，包括以下步骤： [0032]　 步骤101：使用哈夫曼解码获得量化DCT数据 [0033]　 JPEG是一种压缩图像格式，使用哈夫曼编码进行压缩，无法直接进行修改。因此要想修改JPEG图像，必须首先进行解码。哈夫曼编码(Huffman Coding)是一种编码方式，是可变字长编码(VLC)的一种，该方法依据数据出现概率来构造异字头的平均长度最短的码字，有时称之为最佳编码。哈夫曼编码先对图像数据进行扫描，计算出各种像素出现的概率，按概率的大小指定不同长度的唯一码字，由此得到一张该图像的哈夫曼码表。编码后的图像数据记录的是每个像素的码字，而码字与实际像素值的对应关系记录在码表中。实际应用中，我们一般使用标准的JPEG码表。 [0034]　 通过哈夫曼解码，我们可以得到图像的8x8的量化后的离散余弦变换(Discrete Cosine Transform，DCT)系数矩阵。 [0035]　 步骤102：在量化DCT数据中定位需要修改的数据块 [0036]　 JPEG中DU以8x8为单位，因此，根据图像的像素和需要进行修改的位置起点坐标，可以快速计算出我们需要对哪些数据块进行修改。 [0037]　 为了最大程度降低后续步骤的数据量，可以精确到具体需要进行处理的数据块。 [0038]　 如果待修改区域位于左下角或者右下角，为了减小索引计算量，可以对待修改区域起始点往后的所有数据块进行处理。 [0039]　 步骤103：对定位的需要修改的数据块进行逆量化计算，得到待修改区域DCT数据 [0040]　 JPEG编码过程中对DCT数据进行过量化处理。所谓量化，即对DCT系数矩阵中高频分量的很多近似值使用同一数字表示，大大降低了数量，同时对视觉效果的影响也很小。 [0041]　 将量化过后的数据再按原比例恢复为最接近原始DCT系数值的处理过程即为逆量化。 [0042]　 该步骤中，需要对量化过的数据进行逆处理，从而得到DCT数据。 [0043]　 步骤104：对待修改区域DCT数据进行逆DCT处理，从而得到YUV数据 [0044]　 JPEG处理的图像以8x8的单位分割成DU，DU所对应的图像区域上各分量数据按序编组则为最小编码单元(Minimum Coding Unit，MCU)。离散余弦变换(Discrete Consine Transform，DCT)过程是指将分割的MCU中的光强数据转换为频率数据。 [0045]　 对逆量化计算得到数据进行逆DCT处理即可还原得到YUV图像数据。 [0046]　 步骤105：对YUV数据进行YUV-RGB颜色空间转换 [0047]　 YUV跟RGB是两种不同的颜色空间，针对不同的应用场景，可能需要使用不用的格式。如果应用场景需要RGB数据，则可以根据下面的公式对YUV数据进行转换： [0048]　 R=Y+1.13983*V [0049]　 G=Y–0.39465*U–0.58060*V [0050]　 B=Y+2.03211*U [0051]　 步骤106：对YUV数据或者RGB数据进行需要的效果处理 [0052]　 该步骤对解码得到的待处理图像数据进行修改，具体的修改根据不同的应用场景确定。针对最常用的时间戳功能，我们需要将待加的时间戳数据跟解码得到的图像数据进行α混合计算(α-blending)。 [0053]　 步骤107：将处理完的数据进行DCT计算 [0054]　 待处理区域的图像数据经过修改后，需要重新进行编码。该步骤中，对处理完的数据重新进行DCT计算，光强数据被转换为频率数据。 [0055]　 步骤108：对DCT数据进行量化计算 [0056]　 该步骤中，计算得到的DCT数据被量化，DCT系数矩阵中高频分量的很多近似值使用同一数字表示。 [0057]　 步骤109：将新DCT量化数据跟未修改的数据一起进行哈夫曼编码，从而得到新的JPEG数据 [0058]　 该步骤中，初始哈夫曼解码得到的量化DCT数据中需要被修改的MCU被步骤108的新数据替换，然后进行哈夫曼编码，从而得到新的JPEG图像数据。 [0059]　 在传统的处理中，没有本发明的步骤102。因此，步骤103到步骤105均是针对全幅图像的处理。步骤105处理完后，对得到的全幅RGB数据或者YUV数据直接进行处理。然后继续对修改后的全幅图像数据进行步骤107到步骤109的处理。 [0060]　 在添加时间戳等应用场景中，一般都会在照片的左下角或者右下角进行处理。对于这种场景，本发明提供的方法将极大地降低步骤103到步骤108的运算量。以现在流行的800万像素(3264×2448)拍照为例，JPEG数据块(Data Unit，DU)大小为8×8，所以全幅图像共有408×306个数据块。如果在右下角(3000,2200)开始的位置添加时间戳，步骤103到步骤108每个步骤的计算数据量将至少减少 [0061] [408×306-（408×30+33）]/(408×306)=90.17% [0062]　 由上可以看出，整个处理过程的性能得到了极大地提升。 [0063]　 此外，本发明还包含相应的修改JPEG图像局部图像，如图2所示，本发明的装置包括： [0064]　 哈夫曼解码模块，用于使用哈夫曼解码获得量化DCT数据； [0065]　 定位模块，用于在量化DCT数据中定位需要修改的数据块； [0066]　 其中，若待处理区域位于全幅图像的左下角或者右下角，则所述定位模块对待修改区域起始坐标开始往后所有的数据块进行处理。 [0067]　 逆量化计算模块，用于对定位的需要修改的数据块进行逆量化计算，得到待修改区域DCT数据； [0068]　 逆DCT处理模块，用于对待修改区域DCT数据进行逆DCT处理，得到YUV数据； [0069]　 颜色空间转换模块，用于对YUV数据进行YUV-RGB颜色空间转换； [0070]　 效果处理模块，用于对YUV数据或RGB数据进行需要的效果处理； [0071]　 其中所述效果处理模块执行的效果处理例如可以为图像混合。如针对最常用的时间戳功能，我们需要将待加的时间戳数据跟解码得到的图像数据进行α混合计算(α-blending)。 [0072]　 DCT计算模块，用于将处理完的数据进行DCT计算； [0073]　 量化计算模块，用于对DCT数据进行量化计算； [0074]　 哈夫曼编码模块，用于将新DCT量化数据跟未修改的数据一起进行哈夫曼编码，从而得到新的JPEG图像。</t>
  </si>
  <si>
    <t>该发明对图像局部处理性能的提升，使得在移动终端中拍照的同时进行时间戳等处理变为可能。</t>
  </si>
  <si>
    <t>JP3985115B2 |
CN102378991A |
CN101860755A |
CN101742291A |
CN101686390A</t>
  </si>
  <si>
    <t>CN103237207B</t>
  </si>
  <si>
    <t>yuv数据 |
jpeg图像 |
图像混合 |
效果处理 |
修改区域 |
起始坐标</t>
  </si>
  <si>
    <t>离散余弦变换 |
分量数据 |
dct量化 |
dct系数矩阵 |
实际像素值 |
量化计算</t>
  </si>
  <si>
    <t>home subscriber system |
rgb数据 |
全幅图像 |
图像数据 |
局部图像 |
右下角</t>
  </si>
  <si>
    <t>最小编码 |
哈夫曼解码 |
哈夫曼编码 |
编码方式 |
逆量化 |
dct数据 |
量化dct |
最佳编码 |
可变字长 |
数据替换 |
yuv-rgb |
哈夫曼码表 |
数据块 |
待处理</t>
  </si>
  <si>
    <t>4  2013.08.07 公开 公开
2013.09.04 实质审查的生效 实质审查的生效
IPC(主分类):H04N   7/26
申请日:20130328
2017.01.18 授权 授权
2020.02.04 专利权人的姓名或者名称、地址的变更 专利权人的姓名或者名称、地址的变更
号牌文件类型代码=1602
号牌文件序号=10182700018980
IPC(主分类)=H04N  19/625
变更事项=专利权人
变更前=中科创达软件股份有限公司
变更后=中科创达软件股份有限公司
变更事项=地址
变更前=100191 北京市海淀区龙翔路甲1号泰翔商务楼4层
变更后=100083 北京市海淀区清华东路9号创达大厦1层101-105室（东升地区）</t>
  </si>
  <si>
    <t>CN201310065030.6</t>
  </si>
  <si>
    <t>一种Android系统设备进入临时模式的方法及装置</t>
  </si>
  <si>
    <t>本发明提供了一种Android系统设备进入临时模式的方法及装置，其特征在于包括步骤：S101，在Android系统的StatusBar下拉菜单中增加进入“临时模式”的按钮；S102，用户在StatusBar中点击“临时模式”按钮，通知StatusBarService，进而通知MountService；S103，MountService通过socket通知Vold；S104，Vold设置system property，触发init进程关闭ANDROID APPLICATION FRAMEWORK层服务；S105，Vold卸载data和/或sdcard分区；S106，Vold挂载tmpfs分区代替data及sdcard分区；S107，Vold设置system property，触发init进程重启ANDROID APPLICATION FRAMEWORK层服务；S108，系统重新运行，进入新的系统环境。</t>
  </si>
  <si>
    <t>一种Android系统设备进入临时模式的方法，其特征在于包括步骤： 　　S101，在Android系统的StatusBar下拉菜单中增加进入“临时模式”的按钮； 　　S102，用户在StatusBar中点击“临时模式”按钮，通知StatusBarService，进而通知MountService； 　　S103，MountService通过socket通知Vold； 　　S104，Vold设置system property，触发init进程关闭ANDROID APPLICATION FRAMEWORK层服务； 　　S105，Vold卸载data和/或sdcard分区； 　　S106，Vold挂载tmpfs分区代替data及sdcard分区； 　　S107，Vold设置system property，触发init进程重启ANDROID APPLICATION FRAMEWORK层服务； 　　S108，系统重新运行，进入新的系统环境。</t>
  </si>
  <si>
    <t>一种Android系统设备进入临时模式的方法，其特征在于，包括步骤： 　　S101，在Android系统的StatusBar下拉菜单中增加进入“临时模式”的按钮； 　　S102，用户在StatusBar中点击“临时模式”按钮，通知StatusBarService，进而通知MountService； 　　S103，MountService通过socket通知Vold； 　　S104，Vold设置system property，触发init进程关闭ANDROID APPLICATION FRAMEWORK层服务； 　　S105，Vold卸载data和/或sdcard分区； 　　S106，Vold挂载tmpfs分区代替data及sdcard分区； 　　S107，Vold设置system property，触发init进程重启ANDROID APPLICATION FRAMEWORK层服务； 　　S108，系统重新运行，进入新的系统环境； 　　所述临时模式使用虚拟分区来代替用户数据所在的分区，在所述临时模式下系统正常运行，而原有系统设置及用户数据无法访问，达到隐藏隐私数据的目的。</t>
  </si>
  <si>
    <t>关敏中 |
赵鸿飞 |
耿增强 |
吴安华</t>
  </si>
  <si>
    <t>关敏中</t>
  </si>
  <si>
    <t>2013/03/01</t>
  </si>
  <si>
    <t>2013/06/12</t>
  </si>
  <si>
    <t>2015/10/28</t>
  </si>
  <si>
    <t>　 现有技术中存在大量装载有Android系统的设备，例如智能手机、平板电脑等，对此类设备的隐私保护是通过加密数据或设置密码障碍等方式实现的，此方式的缺点是，没有密码就无法使用某些功能，另外，在系统层面上看，用户数据仍然暴露在外，有受到非法访问的风险。&lt;br/&gt;　 因此，现有技术急需一种更为彻底的隐私保护方式。</t>
  </si>
  <si>
    <t>　 本发明涉及电子通信技术领域，特别涉及一种Android系统设备进入临时模式的方法及装置。</t>
  </si>
  <si>
    <t>[0023]　 下面结合附图，详细介绍本发明提供的Android系统设备进入临时模式的方法及装置。 [0025]　 *1Tmpfs：tmpfs是一种基于内存的文件系统，按照需求动态地增加文件系统的空间，速度快，因为运行于内存中，所以系统重启时数据全部丢失。(参考:http://baike.baidu.com/view/1511292.htm)[0026]　 *2Vold：全称volume daemon。负责系统大容量存储，MMC卡等扩展存储的挂载、卸载任务的守护进程。支持这些存储外设热插拔。(参考:http://wenku.baidu.com/view/cde9 7ff9941ea76e58fa0414.html)[0027]　 *3Init：一个由内核启动的用户级进程，内核启动之后，通过启动一个用户级程序init的方式，完成引导进程。所以,init始终是第一个进程。(参考:http://baike.baidu.com/view/1489398.htm)[0028]　 *4Umount：卸除目前挂在Linux目录中的文件系统。 [0029]　 *5出厂设置状态：将设备或仪器的个性设置恢复到出厂的默认状态 [0030]　 *6数据分区加密功能：encryption [0031]　 参考： [0032]　 http://source.android.com/tech/encryption/android_crypto _implementation.html [0033]　 *7bootloader：参考：http://baike.baidu.com/view/1223454.htm [0034]　 *8Linux kernel：使用于类Unix操作系统，Linux家族的操作系统内核，以C语言写成，符合POSIX标准，采用GNU通用公共许可证释出，是目前最受欢迎的自由电脑操作系统内核。 [0035]　 官网：http://www.kernel.org/ [0036]　 维基百科:http://zh.wikipedia.org/wiki/Linux%E5%86%85%E6%A0%B8 [0037]　 *9property：属性（property）系统对Android来说是一个重要的功能。他作为一个系统服务管理着系统的配置和状态，所有的这些系统配置和状态都是属性（property）。属性（property）是一对键/值（key/value）组合，键和值都是字符串类型。总体感觉属性系统非常像Windows的注册表的功能。Android中非常多的应用程序和库直接或者间接的依赖于属性系统，并由此决定其运行期的行为。 [0038]　 参考：http://www.blogjava.net/MEYE/articles/359773.html [0039]　 *10Android Application Framework：位于图中第二层，运行着android系统关键服务，管理整个android系统，为上层Application提供统一平台接口，负责处理Application和底层Kernel之间的交互。 [0040]　 Android系统通常包含以下分区： [0041]　 ●/boot Linux系统（只读） [0042]　 ●/system Android系统（只读） [0043]　 ●/recovery Recovery系统（即Linux系统，只读） [0045]　 ●/cache 虚拟机数据（可读写） [0046]　 ●/sdcard MicroSD卡（可读写） [0047]　 Android系统运行期间使用到的分区有： [0048]　 ●/boot [0049]　 ●/system [0050]　 ●/data [0051]　 ●/cache [0052]　 ●/sdcard [0053]　 其中/boot和/system是操作系统，为只读分区。 [0054]　 /data分区存储系统设置，应用数据等几乎所有运行产生的数据，手机刷完系统后第一次运行之后所产生的数据就都存储于此分区，擦除/data分区就相当于恢复出厂设置(*5)状态。 [0055]　 通常，Android系统的启动过程包括以下步骤： [0056]　 1.用户按power键开机，bootloader(*7)开始引导加载linux kernel(*8)[0057]　 2.Kernel启动（加载设备初始化内存等），然后启动用户空间第一个进程，Init进程 [0058]　 3.Init进程根据配置文件(init.rc)挂载/data分区，建立各种初始化目录及数据，启动android各项服务进程，显示开机画面等等 [0059]　 4.系统各项服务启动，在/data下产生各自数据 [0060]　 5.显示Home界面 [0061]　 6.启动完成等待用户使用 [0062]　 Android提供机制快速重启上层服务的功能，此功能用于/data数据分区加密功能(*6)。能够让运行于/data分区上的各个服务停止，卸载/data物理磁盘分区，用tmpfs分区代替，然后再启动各项服务。 [0063]　 利用此设计，将/data分区使用tmpfs替换，系统运行从/data分区转移至tmpfs上，原有系统设置及用户数据无法访问，达到隐藏隐私数据的目的，且系统可以运行于tmpfs上（和运行于/data分区一样，用户感受不到区别），各程序可以透明的运行于tmpfs的/data上，因为tmpfs的/data上没有任何数据，所有设置及数据都自动恢复到出厂时的状态。/sdcard分区同理也可以用tmpfs分区代替。 [0064]　 将android的原有data分区卸载(Umount*4)，再挂载tmpfs(*1)内存文件系统上去，使所有数据（用户信息、使用痕迹）都无法访问，但所有功能正常可用（就好像在初始设定的环境下使用手机）。 [0065]　 重启系统后，系统重新挂载真实的/data分区，用户可以重新访问到/data分区上的数据，临时运行的数据因为在tmpfs上，即内存中，重启不会被保存。 [0066]　 图1为本发明一种Android系统设备进入临时模式的方法流程示意图。 [0067]　 如图1所示，本发明的Android系统设备进入临时模式的方法可例如包括以下步骤： [0068]　 S101，在Android系统的StatusBar下拉菜单中增加进入“临时模式”的按钮（类似WIFI、GPS按钮）； [0069]　 S102，用户在StatusBar中点击“临时模式”按钮，通知StatusBarService，进而通知MountService； [0070]　 S103，MountService通过socket通知Vold(*2)； [0071]　 S104，Vold设置system property(*9)，触发init进程关闭Android Application Framework(*10)层服务(利用磁盘加密*6功能)； [0072]　 S105，Vold卸载data和/或sdcard分区； [0073]　 S106，Vold挂载tmpfs分区代替data及sdcard分区； [0074]　 S107，Vold设置system property，触发init进程重启ANDROID APPLICATION FRAMEWORK层服务(利用磁盘加密*6功能)； [0075]　 S108，系统重新运行，进入新的系统环境。 [0076]　 图2为本发明一种可实现Android系统设备进入临时模式的装置示意图。如图2所示，该装置可例如包括： [0077]　 StatusBar模块，用于在Android系统的StatusBar下拉菜单中增加进入“临时模式”的按钮，并在用户点击所述按钮时，通知StatusBarService，进而通知MountService模块； [0078]　 MountService模块，用于通过socket通知Vold模块； [0079]　 Vold模块，用于设置system property，触发init进程关闭ANDROID APPLICATION FRAMEWORK层服务，卸载data和/或sdcard分区；挂载tmpfs分区代替data及sdcard分区；设置system property，触发init进程重启ANDROID APPLICATION FRAMEWORK层服务；系统重新运行，进入新的系统环境。</t>
  </si>
  <si>
    <t>CN102880498A |
CN102664929A |
CN102331947A |
US20120084072A1</t>
  </si>
  <si>
    <t>CN109543436B |
CN104536841B |
CN110263589A |
CN109543436A |
CN109542676A |
CN105573820A |
CN104536841A</t>
  </si>
  <si>
    <t>2.89</t>
  </si>
  <si>
    <t>CN103150516B</t>
  </si>
  <si>
    <t>操作系统内核 |
linux系统 |
linux |
系统环境 |
守护进程 |
只读分区 |
framework |
kernel |
服务进程 |
初始化内存 |
无法访问 |
android application |
引导进程</t>
  </si>
  <si>
    <t>android系统 |
应用程序 |
平板电脑</t>
  </si>
  <si>
    <t>内核启动 |
引导加载 |
内存文件系统 |
init进程 |
层服务 |
虚拟分区 |
虚拟机数据 |
数据存储位置 |
临时模式</t>
  </si>
  <si>
    <t>system property |
配置文件 |
文件系统 |
应用数据 |
字符串类型 |
gnu通用公共许可证 |
下拉菜单</t>
  </si>
  <si>
    <t>4  2013.06.12 公开 公开
2013.09.04 实质审查的生效 实质审查的生效
IPC(主分类):G06F  21/60
申请日:20130301
2015.10.28 授权 授权
2019.09.13 专利申请权、专利权的转移 专利权的转移
号牌文件类型代码=1602
号牌文件序号=10182690307935
IPC(主分类)=G06F  21/60
登记生效日=20190823
变更事项=专利权人
变更前权利人=中科创达软件股份有限公司
变更后权利人=中科创达(重庆)汽车科技有限公司
变更事项=地址
变更前权利人=100191 北京市海淀区龙翔路甲1号泰翔商务楼4层
变更后权利人=401120 重庆市渝北区仙桃街道数据谷东路19号</t>
  </si>
  <si>
    <t>CN201210540020.9</t>
  </si>
  <si>
    <t>双模卡选网方法</t>
  </si>
  <si>
    <t>一种双模卡选网方法，其特征在于，包括以下步骤：A、确定使用双模卡的终端当前所在地区的移动国家码；B、检查所述终端中是否预存有全球地区网络覆盖状况表，若是则进入下一步骤C；否则，根据所述终端内的选网记录生成全球地区网络覆盖状况表，之后进入下一步骤C；C、检索所述全球地区网络覆盖状况表中是否存在与所述移动国家码对应的、所述终端支持的网络制式：如果存在，则进行下一步骤D；否则，根据该地区实际存在的所述终端支持的网络制式更新所述全球地区网络覆盖状况表，之后进入下一步D：D、在与所述移动国家码对应的、所述终端支持的网络制式中，选择一个网络制式，发起网络注册请求。以实现快速、准确的双模卡选网。</t>
  </si>
  <si>
    <t>一种双模卡选网方法，其特征在于，包括以下步骤： 　　A、确定使用双模卡的终端当前所在地区的移动国家码； 　　B、检查所述终端中是否预存有全球地区网络覆盖状况表，若是则进入下一步骤C；否则，根据所述终端内的选网记录生成全球地区网络覆盖状况表，之后进入下一步骤C； 　　C、检索所述全球地区网络覆盖状况表中是否存在与所述移动国家码对应的、所述终端支持的网络制式：如果存在，则进行下一步骤D；否则，根据该地区实际存在的所述终端支持的网络制式更新所述全球地区网络覆盖状况表，之后进入下一步D： 　　D、在与所述移动国家码对应的、所述终端支持的网络制式中，选择一个网络制式，发起网络注册请求。</t>
  </si>
  <si>
    <t>项国强 |
周会普 |
张航 |
赵鸿飞</t>
  </si>
  <si>
    <t>项国强</t>
  </si>
  <si>
    <t>2012/12/13</t>
  </si>
  <si>
    <t>2013/04/17</t>
  </si>
  <si>
    <t>H04W 48/18</t>
  </si>
  <si>
    <t>　 双模卡是指一张既支持C网（CDMA网络）和又支持G网（GSM、WCDMA、LTE网络）的SIM/UIM卡。在支持这种双模卡的移动终端上，同一时间内只能选择其中一种网络制式进行注册，也就是说，同一时间只能注册到C网或G网，无法同时驻留在C网和G网上，因此，在双模卡的实际使用过程中，如何选择网络，选择什么样的网络直接关系到用户的使用体验。&lt;br/&gt;　 不同的地区支持的网络制式也各不相同。有些地区只支持C网不支持G网，而有些地区只支持G网不支持C网，还有一些地区同时支持C网、G网（如图1所示，其中附图标记“1”代表网络类型为GSM、WCDMA的移动网络A，附图标记“2”代表网络类型为CDMA、EVDO的移动网络B，附图标记“3”代表网络类型为WiMax、LTE的移动网络C，附图标记“4”代表支持双模卡的移动终端）。由于地区网络制式的限制，需要移动终端在不同地区都可以快速有效地选择对应的网络来进行网络注册。&lt;br/&gt;　 对于现有的双模卡选网方法而言，一般需要进行多次网络搜索才可以准确注册到合适的网络上，不但需要较长的网络注册时间同时还消耗了许多电量。由此，产生了使用户等待时间较长以及影响手机待机时间的问题。</t>
  </si>
  <si>
    <t>　 本发明涉及一种双模卡选网方法。</t>
  </si>
  <si>
    <t>[0041]　 下面，以手机为例结合附图详细介绍本发明提供的一种双模卡选网方法。 [0042]　 如图2所示，所述双模卡选网方法包括以下步骤： [0043]　 步骤120：确定使用双模卡的手机当前所在的地区。 [0044]　 其中，确定手机当前所在地区的方法包括： [0045]　 a）通过基站发出的网络制式系统信息来获取，具体为： [0046]　 i）GSM/WCDMA/LTE网络通过MIB（Master Information Block，主信息块）来获取当前地区的MCC（Mobile CountryCode，移动国家码）参数和MNC（Mobile Network Code，移动网络码）参数； [0047]　 ii）CDMA网络通过Extended System Parameters（扩展系统参数）系统消息来获取MCC参数和MNC参数。 [0048]　 b）通过GPS所获取的经纬度来获取，具体为： [0049]　 通过GPS所获取的经纬度计算出该地区相应的MCC参数。 [0051]　 步骤130：检查该手机中是否有预存的GRNT表，若是则进入下步骤140；否则，根据手机内的选网记录（一种日志文件，一般记录有该手机在何时注册过哪种网络）生成GRNT表。 [0052]　 其中，GRNT表为全球地区网络覆盖状况表（Global RegionNetwork Table），其包含全球主要地区所支持的网络制式。通过检索GRNT表，可以确定某一地区所支持的网络制式。GRNT表主要包括以下参数： [0053]　 MCC：Mobile Country Code　移动国家码； [0054]　 MNC：Mobile Network Code 移动网络码； [0055]　 Support GSM：支持GSM/WCDMA/LTE等网络制式； [0056]　 Support CDMA：支持CDMA/EVDO等网络制式。 [0057]　 其中，主要以MCC参数作为GRNT表的主要搜索参数。 [0061]　 步骤140：在GRNT表中检索该手机当前所在地区是否对应有该手机支持的网络制式，也就是使用该手机当前所在地区的MCC参数检索GRNT表，以确定该MCC参数在GRNT表中是否对应于某些网络制式：若有，则进行步骤150；否则，执行以下操作： [0062]　 搜索该手机当前所在地区内是否存在的该手机能够支持的网络：如果存在，则将该网络写入GRNT表，并在GRNT表中将当前所在地区映射于该网络，实现对于GRNT表的更新。否则，返回继续搜索该手机当前所在地区内是否存在的该手机能够支持的网络。 [0063]　 步骤150：在与该地区对应的、所述终端支持的网络制式中，选择一种网络制式，发起网络注册请求。 [0064]　 在本步骤中，可以根据GRNT表中与该地区对应的网络制式的排序，优先注册某一网络。例如，该地区对应的多种网络制式的排序为x、y、z，则根据该排序可以优先注册网络x。 [0065]　 此外，还可根据运营商对该地区网络的调整重新优化GRNT表中现有的网络优选排序。具体而言：按照GRNT表中的与某一地区对应的现有网络排序首先注册最优先网络，如果注册成功则无需调整现有的网络优选排序；否则依次继续注册下一网络，如果注册成功，则使用本次成功注册的网络替代先前的最优先网络，即：将本次成功注册的网络提到先前的最优先网络之前；如果该地区对应的现有网络排序中的所有网络均未注册成功，则搜索该地区内是否存在其他本手机支持的网络：如果存在这样的网络，则注册该网络同时将该网络写入GRNT表使其映射于该地区，并使用该网络替代先前的最优先网络；否则继续搜索该地区内是否存在其他本手机支持的网络，并在搜索到存在所述终端能够支持的其他网络后返回继续执行上述优化步骤。 [0066]　 举例来说，假设GRNT表中A地区的原有网络优选排序为a网络、b网络、c网络（依次优先选择左侧网络）,当运营商对该地区网络进行调整后，可按照如图3所示的方法调整GRNT表中的网络优选顺序： [0067]　 首先，注册a网络：如果注册a网络成功则不调整GRNT的网络优选排序；否则，按照之前的排序注册b网络：如果此时注册b网络成功，则将b网络排序提到a网络之前，得到的新的GRNT网络优选排序为b网络、a网络、c网络；如果未成功注册b网络，则按照之前的排序注册c网络：如果注册c网络成功，则将c网络提到a网络之前，得到的新的GRNT网络优选排序为c网络、a网络、b网络；如果a网络、b网络、c网络均未注册成功，则按照上述方法搜索该地区内是否存在其他本手机支持的网络，具体过程同上，在此不再赘述。 [0068]　 为了进一步加快选网速度，缩短用户等待时间，在上述方法的基础上，还可结合手机以往的网络注册记录或手机当前的应用需求来选择网络。例如，结合图2中示出的步骤110，即：优先选择该手机前次注册的网络制式或选择能够满足手机当前所执行的应用程序网络需求的网络制式，例如，如果当前程序需要快速下载数据，则优先选择诸如WCDMA等网速较高的网络进行注册。 [0069]　 以上所述仅为本发明的较佳实施例而已，并不用以限制本发明，凡在本发明的精神和原则之内，所作的任何修改、等同替换、改进等，均应包含在本发明的保护范围之内。</t>
  </si>
  <si>
    <t>以实现快速、准确的双模卡选网。</t>
  </si>
  <si>
    <t>CN102802240A |
CN102474811A |
CN101400097A</t>
  </si>
  <si>
    <t>CN106954249B |
CN106304020B |
CN106304019B |
CN105430618B |
CN104902546B |
CN104581884B |
CN108235405A |
CN106954249A |
CN106550429A |
CN106304020A |
CN106304019A |
CN105979569A |
CN105430618A |
CN104936265A |
CN104902546A |
CN104581884A |
CN103648148A</t>
  </si>
  <si>
    <t>网络注册 |
cdma网络 |
网络类型 |
移动国家码 |
移动网络 |
运营商 |
网络制式 |
优先注册 |
终端注册 |
wcdma |
mobile network code |
注册网络信息 |
注册成功 |
注册请求 |
系统信息</t>
  </si>
  <si>
    <t>b网络 |
最优网络 |
a网络 |
优先网络 |
地区网络 |
g网 |
网络需求 |
网络排序 |
移动网络覆盖 |
双模卡 |
状况表</t>
  </si>
  <si>
    <t>网络搜索 |
选网 |
全球地区网络覆盖</t>
  </si>
  <si>
    <t>继续搜索 |
记录生成 |
后写入</t>
  </si>
  <si>
    <t>3  2013.04.17 公开 公开
2013.05.15 实质审查的生效 实质审查的生效
IPC(主分类):H04W  48/18
申请日:20121213
2017.05.03 发明专利申请公布后的驳回 发明专利申请公布后的驳回
IPC(主分类):H04W  48/18
申请公布日:20130417</t>
  </si>
  <si>
    <t>CN201210592576.2</t>
  </si>
  <si>
    <t>应用于智能终端的拍摄方法及拍摄装置</t>
  </si>
  <si>
    <t>本发明提供了一种应用于智能终端的拍摄方法，包括以下步骤：A、实时监听启动拍摄应用的请求，并在监听到启动拍摄应用的请求时执行下一步骤；B、创建虚拟输出设备；C、触发封装在所述智能终端内的拍摄程序，以开启所述智能终端的摄像头获取拍摄预览数据，并将所述拍摄预览数据导入到该虚拟输出设备；D、根据预先设定的拍摄参数进行拍摄，同时放弃所述虚拟输出设备中的所述拍摄预览数据。以实现在无需中断干扰当前运行程序的前提下进行拍摄。此外，本发明还提供了一种能够实现上述拍摄方法的装置。</t>
  </si>
  <si>
    <t>一种应用于智能终端的拍摄方法，其特征在于，包括以下步骤： 　　A、实时监听启动拍摄应用的请求，并在监听到启动拍摄应用的请求时执行下一步骤； 　　B、创建虚拟输出设备； 　　C、触发封装在所述智能终端内的拍摄程序，以开启所述智能终端的摄像头获取拍摄预览数据，并将所述拍摄预览数据导入到该虚拟输出设备； 　　D、根据预先设定的拍摄参数进行拍摄，同时放弃所述虚拟输出设备中的所述拍摄预览数据。</t>
  </si>
  <si>
    <t>一种应用于智能终端的拍摄方法，其特征在于，包括以下步骤： 　　A、实时监听启动拍摄应用的请求，并在监听到启动拍摄应用的请求时执行下一步骤； 　　B、创建不将拍摄预览数据显示在所述智能终端的显示设备上的虚拟输出设备； 　　C、触发封装在所述智能终端内的拍摄程序，以开启所述智能终端的摄像头获取拍摄预览数据，并将所述拍摄预览数据导入到该虚拟输出设备； 　　D、根据预先设定的拍摄参数进行拍摄，同时放弃所述虚拟输出设备中的所述拍摄预览数据。</t>
  </si>
  <si>
    <t>邓必山 |
王雷 |
南旭宁 |
赵鸿飞 |
吴安华</t>
  </si>
  <si>
    <t>2013/04/03</t>
  </si>
  <si>
    <t>　 目前，智能终端设备（例如手机、平板电脑、PDA、个人电脑等）的发展日新月异。智能终端设备系统中的软件应用越来越广泛，由其所实现的功能越来越强大，且支持多任务同时处理。&lt;br/&gt;　 然而，在目前的智能终端设备，特别是移动智能终端设备中，由于摄像头拍摄流程中的启动预览是预先封装在终端设备中且无法被绕过的拍摄流程（拍摄程序）基本步骤，而启动预览会将由摄像头获取的数据导入终端设备的图像显示单元，并由图像显示单元将摄像头获取的数据通过终端设备的屏幕显示出来以供取景预览，因此智能终端设备的拍摄应用只能作为前台应用来使用。这样在使用者在使用智能终端设备进行重要事务处理时，如果发生特殊情况需要使用智能终端设备进行拍摄，则必须中断当前的事务处理并切换至拍摄程序进行拍摄。在这种情况下，不仅需要中断重要事务的处理，而且由于切换程序会带来一定的延迟，因此很容易错过拍摄时机。</t>
  </si>
  <si>
    <t>　 本发明涉及一种拍摄方法及拍摄装置，特别是指一种应用于智能终端的拍摄方法及拍摄装置。</t>
  </si>
  <si>
    <t>[0032]　 下面，以带有摄像头的手机为例结合附图详细介绍本发明提供的一种应用于智能终端的拍摄方法。 [0033]　 在本实施例中，可将手机的某些物理按键，例如手机的“返回主页”、“音量调节”等按键，设置成用于发出启动拍摄应用的请求的快捷按键。当然，也可将手机的多个物理按键组合在一起构成用于发出拍摄请求的快捷按键，例如“返回主页”按键与“待机”按键的组合。 [0034]　 此外，还可在应用程序的操作窗口中设置用于发出启动拍摄应用的请求的非物理按键，或在应用程序的操作窗口中设定某一触控（例如滑动）或摇晃动作为发出启动拍摄应用的请求的操作。 [0035]　 如图1所示，上述应用于智能终端的拍摄方法包括以下步骤： [0036]　 步骤100：实时监听由手机物理按键或触摸屏触控动作触发的启动拍摄应用的请求，并在监听到启动拍摄应用请求时执行下一步骤。 [0037]　 步骤200：根据监听到的启动拍摄应用的请求，创建一虚拟输出设备。 [0038]　 在本实施例中，上述虚拟输出设备是一个在手机系统（例如，Linux系统）中创建的具有手机显示设备属性的对象。该对象并不对拍摄预览数据进行任何处理。因此，不会影响当前事务处理的效率。 [0039]　 步骤300：触发封装在该手机内的拍摄程序，以开启摄像头获取拍摄预览数据，并将上述拍摄预览数据导入到该虚拟输出设备。 [0040]　 封装在手机内的拍摄程序会把上述虚拟输出设备当成手机的图像显示设备，由此将拍摄预览数据导入该虚拟输出设备。这样，可避免拍摄预览数据被导入手机图像显示设备而引起当前事务处理的中断。 [0041]　 步骤400：监听拍摄请求，并在监听到拍摄请求时，放弃该虚拟输出设备中的拍摄预览数据并根据预先设定的拍摄参数进行拍摄。 [0043]　 此外，在完成拍摄后，自动将拍摄到的图像保存为预先设定的图像格式（如JPEG、GIF等）。 [0044]　 此外，可省去步骤400中的拍摄请求监听步骤，也就是说，在将拍摄预览数据导入到虚拟输出设备之后，无需等待进一步的拍摄请求而直接进行拍摄操作，由此实现更加快捷的拍摄。 [0045]　 此外，完成拍摄后，可利用提示窗口、通知栏等不会中断当前事务处理程序的方式向用户给出已完成拍摄的提醒。 [0046]　 下面，结合实例具体说明本发明方法的工作流程。 [0047]　 假设，在用户使用手机上的邮件程序编写邮件时需要拍摄某一突发场景，这时可通过手机的物理按键或设置在该邮件程序上的虚拟按键触发嵌入至邮件程序中的启动拍摄应用请求。这样，会在后台建立起一个具有该手机的显示设备属性的虚拟输出设备。由此可“蒙骗”该手机封装的拍摄程序，使其认为该虚拟输出设备为手机的物理显示设备，并将拍摄预览数据导入至该虚拟输出设备。 [0048]　 然后，在用户点击手机的物理按键或设置在该邮件程序上的虚拟按键来触发拍摄请求时，由该手机中的拍摄应用程序进行拍摄处理，同时丢弃拍摄预览数据。这样，便可在无需中断邮件程序的同时，完成了拍摄需要。不但节省了切换程序消耗掉的时间，还可避免因程序切换产生的错误而导致的数据丢失。 [0049]　 下面，结合附图介绍一种能够实现上述方法的拍摄装置。 [0050]　 如图2所示，该拍摄装置包括监听模块、显示设备虚拟模块、拍摄预处理模块和拍摄处理模块，其中： [0051]　 监听模块10，用于实时监听由物理按键或触屏触控动作触发的启动拍摄应用的请求。 [0052]　 虚拟设备创建模块20，用于根据监听到的启动拍摄应用的请求，创建一虚拟输出设备。 [0053]　 拍摄预处理模块30，用于控制手机（智能终端）的摄像头获取拍摄预览数据，并将上述拍摄预览数据导入到该虚拟输出设备。 [0054]　 拍摄处理模块40，用于监听拍摄请求，并在监听到拍摄请求时，放弃该虚拟输出设备中的拍摄预览数据并根据预先设定的拍摄参数控制摄像模块进行拍摄。 [0055]　 以上所述仅为本发明的较佳实施例而已，并不用以限制本发明，凡在本发明的精神和原则之内，所作的任何修改、等同替换、改进等，均应包含在本发明的保护范围之内。</t>
  </si>
  <si>
    <t>此外，本发明还提供了一种能够实现上述拍摄方法的装置。</t>
  </si>
  <si>
    <t>CN102404438A |
CN101673323A |
US20100225773A1</t>
  </si>
  <si>
    <t>CN108184074B |
CN108184074A |
CN106657785A |
CN105827942A |
CN105827940A |
CN105208265A |
CN104052909A</t>
  </si>
  <si>
    <t>CN103024200B</t>
  </si>
  <si>
    <t>拍摄操作 |
拍摄功能 |
拍摄方法 |
取景 |
拍摄流程 |
拍摄参数 |
拍摄请求 |
启动拍摄 |
拍摄程序 |
白平衡模式 |
图像拍摄 |
拍摄动作 |
摄像头 |
拍摄装置</t>
  </si>
  <si>
    <t>屏幕显示 |
hand geometry |
提示窗口 |
物理按键 |
触控操作 |
虚拟按键 |
gap creation |
显示设备 |
输出设备</t>
  </si>
  <si>
    <t>手机系统 |
应用程序 |
监听模块 |
智能终端 |
实时监听 |
创建虚拟</t>
  </si>
  <si>
    <t>待机按键 |
aspiration port |
虚拟输出</t>
  </si>
  <si>
    <t>5  2013.04.03 公开 公开
2013.05.01 实质审查的生效 实质审查的生效
IPC(主分类):H04M   1/725
申请日:20121229
2016.03.30 授权 授权
2017.02.22 专利申请权、专利权的转移 专利权的转移
IPC(主分类):H04M   1/725
登记生效日:20170125
变更事项:专利权人
变更前权利人:中科创达软件股份有限公司
变更后权利人:中科创达软件股份有限公司
变更事项:地址
变更前权利人:100191 北京市海淀区龙翔路甲1号泰翔商务楼4层
变更后权利人:100191 北京市海淀区龙翔路甲1号泰翔商务楼4层
变更事项:专利权人
变更后权利人:沈阳中科创达软件有限公司
2020.02.04 专利权人的姓名或者名称、地址的变更 专利权人的姓名或者名称、地址的变更
号牌文件类型代码=1602
号牌文件序号=10182699914119
IPC(主分类)=H04M   1/725
变更事项=专利权人
变更前=中科创达软件股份有限公司
变更后=中科创达软件股份有限公司
变更事项=地址
变更前=100191 北京市海淀区龙翔路甲1号泰翔商务楼4层
变更后=100083 北京市海淀区清华东路9号创达大厦1层101-105室（东升地区）
变更事项=共同专利权人
变更前=沈阳中科创达软件有限公司
变更后=沈阳中科创达软件有限公司</t>
  </si>
  <si>
    <t xml:space="preserve">案件类型:1
决定号:101121
决定日:20151119
委内编号:1F193444
请求人:中科创达软件股份有限公司
主审员:刘承恩
合议组组长:林甡
参审员:陈红英
法律依据:22.3 
决定要点:如果权利要求修改后的内容是本领域技术人员根据原说明书和权利要求书记载的内容能够直接地、毫无疑义地确定的，则该权利要求的修改没有超出原说明书和权利要求书记载的范围。
证据:CN101673323A 
决定:撤销国家知识产权局于2015年04月07日对本申请作出的驳回决定。
案件类型:1
决定号:101121
决定日:20151119
委内编号:1F193444
请求人:中科创达软件股份有限公司
主审员:刘承恩
合议组组长:林甡
参审员:陈红英
法律依据:22.3 
决定要点:如果权利要求修改后的内容是本领域技术人员根据原说明书和权利要求书记载的内容能够直接地、毫无疑义地确定的，则该权利要求的修改没有超出原说明书和权利要求书记载的范围。
证据:CN101673323A 
决定:撤销国家知识产权局于2015年04月07日对本申请作出的驳回决定。
</t>
  </si>
  <si>
    <t>CN201210510455.9</t>
  </si>
  <si>
    <t>电脑与智能终端调制解调器之间的数据交互方法</t>
  </si>
  <si>
    <t>本发明提供了一种电脑与智能终端调制解调器之间的数据交互方法，包括以下步骤：A、在所述电脑与所述智能终端调制解调器之间建立数据交互通道；B、由所述电脑通过其与所述应用处理器芯片之间的USB连接将待写入数据和/或读取数据的指令传递给所述应用处理器芯片；C、由所述应用处理器芯片将所述待写入数据和/或所述读取数据的指令传递给所述调制解调器芯片；D、所述调制解调器芯片将所述待写入数据写入器内部存储器，并且/或根据所述读取数据的指令将带待读取数据传递给所述应用处理器芯片，由所述应用处理器芯片将所述待读取数据传递给所述电脑。以实现便捷的智能终端调制解调器的程序调试或更新。</t>
  </si>
  <si>
    <t>一种电脑与智能终端调制解调器之间的数据交互方法，其特征在于，包括以下步骤： 　　A、在所述电脑与所述智能终端调制解调器之间建立数据交互通道，包括： 　　向智能终端的应用处理器芯片写入USB Gadget驱动程序，使智能终端的应用处理器芯片与电脑通过USB连接通信； 　　以所述应用处理器芯片作为USB主机侧的方式，将所述应用处理器芯片与智能终端的调制解调器芯片连接； 　　B、由所述电脑通过其与所述应用处理器芯片之间的USB连接将待写入数据和/或读取数据的指令传递给所述应用处理器芯片； 　　C、由所述应用处理器芯片将所述待写入数据和/或所述读取数据的指令传递给所述调制解调器芯片； 　　D、所述调制解调器芯片将所述待写入数据写入其内部存储器，并且/或根据所述读取数据的指令将带待读取数据传递给所述应用处理器芯片，由所述应用处理器芯片将所述待读取数据传递给所述电脑。</t>
  </si>
  <si>
    <t>一种电脑与智能终端调制解调器之间的数据交互方法，其特征在于，包括以下步骤： 　　A、在所述电脑与所述智能终端调制解调器之间建立数据交互通道，包括： 　　向智能终端的应用处理器芯片写入USB Gadget驱动程序，使智能终端的应用处理器芯片与电脑通过USB连接通信； 　　以所述应用处理器芯片作为USB主机侧的方式，将所述应用处理器芯片与智能终端的调制解调器芯片连接； 　　B、由所述电脑通过其与所述应用处理器芯片之间的USB连接将待写入数据和/或读取数据的指令传递给所述应用处理器芯片； 　　C、由所述应用处理器芯片将所述待写入数据和/或所述读取数据的指令传递给所述调制解调器芯片； 　　D、所述调制解调器芯片将所述待写入数据写入其内部存储器，并且/或根据所述读取数据的指令将待读取数据传递给所述应用处理器芯片，由所述应用处理器芯片将所述待读取数据传递给所述电脑。</t>
  </si>
  <si>
    <t>徐宜华 |
徐韬 |
尚修刚</t>
  </si>
  <si>
    <t>2012/12/03</t>
  </si>
  <si>
    <t>H04L 29/08|G06F  9/445</t>
  </si>
  <si>
    <t>　 随着3G的大规模应用，使用智能终端进行网上冲浪已成为一种非常普遍的应用。而现有的智能终端主要由一体设计的应用处理器(AP)芯片和调制解调器(modem)芯片组成，其中，AP芯片作为整个智能终端的主控部分而存在，modem芯片作为智能终端的通讯部分而存在。这种一体化的集成电路芯片通常由一个厂家设计制造，因此在出厂时通过预设程序执行AP芯片和modem芯片共享存储器及各自的接口来实现AP芯片和modem芯片之间的通信。&lt;br/&gt;　 伴随着智能终端功能趋于复杂化，使得智能智能终端的modem芯片独立于AP芯片也成为一种趋势。这样，就存在着同一智能终端中使用由不同厂家制造的AP芯片与modem芯片的可能性。而且厂家在单独制造的AP芯片或modem芯片时不会在AP芯片或modem芯片中预设与modem芯片或AP芯片进行数据交互的程序。这就使得不同品牌的AP芯片与modem芯片之间无法进行数据传输，也就是用于控制多个外围设备的AP芯片无法控制其他厂商制造的modem芯片。这样，如果需要使用电脑与modem芯片进行数据交互以完成modem芯片上的程序的调试或更新，则需要单独与modem芯片的数据传输接口连接。由此，会为智能终端调制解调器的程序调试或更新带来极大的不便。</t>
  </si>
  <si>
    <t>　 本发明涉及一种电脑智能终端调制解调器之间的数据交互方法。</t>
  </si>
  <si>
    <t>[0031]　 下面结合附图，以高通APQ8064芯片和MTK modem芯片为例，详细介绍本发明提供的一种电脑与智能终端调制解调器之间的数据交互方法。如图1所示，该方法包括以下步骤： [0032]　 步骤100：首先，在电脑与智能终端调制解调器之间建立数据交互通道，具体如下： [0034]　 以USB(通用串行总线)方式连接AP芯片与modem芯片。其中，在AP芯片与modem芯片USB连接之间，以AP芯片作为USB主机侧(USB HOST)。此时，通过在AP芯片的嵌入式系统(Linux)中使用“lsusb”命令可以看到作为一USB设备出现在设备列表中的modem芯片。 [0035]　 这样，通过AP芯片与modem芯片之间的USB连接以及AP芯片上的USB Gadget驱动框架，在电脑与智能终端modem芯片之间建立了数据交互通道。 [0036]　 之后，通过执行下列步骤，在上述数据交互通道中，完成电脑与智能终端modem芯片之间的数据交互(数据的写入/读取)。 [0038]　 其中，待写入数据可以为任意编译好的二进制文件，例如modem芯片的系统文件。 [0039]　 步骤300：由所述AP芯片将所述待写入数据和/或所述读取数据的指令传递给所述modem芯片 [0040]　 其中，电脑向智能终端的modem芯片传递待写入数据的过程如下： [0041]　 由AP芯片建立一个队列rx_skb_queue(第一队列)，并将待写入数据挂到该队列中。在本实施例中，AP芯片通过调用以下函数mtk_usb_data_write_tomdm()实现队列rx_skb_queue的建立及待写入数据的挂入。该函数具体如下： [0042] [0043]  [0044]　 在此之后，AP芯片将该队列中的待写入数据通过其与modem芯片之间的USB连接传递给modem芯片。在本实施例中，AP芯片通过调用函数data_bridge_write()实现本步骤，该函数具体如下： [0045]  [0046] [0047]　 此外，所述AP芯片将所述读取数据的指令传递给所述modem芯片的步骤具体为： [0048]　 所述AP芯片将该指令通过AP芯片与modem芯片之间的USB连接传递给modem芯片。在本实施例中，AP芯片调用以下函数mtk_usb_send_cpkt_to_modem()实现本步骤，该函数具体如下： [0049]  [0051]　 关于待读取数据的传递，具体为： [0052]　 modem芯片根据该指令将电脑待读取的数据传递给AP芯片。在此之后，AP芯片建立一个队列tx_skb_queue(第二队列)，并将该数据挂到该队列中。该队列用于数据缓存，可以用来平衡速率不同的两个部件，使快速部件无需等待慢速部件。在本实施例中，AP芯片通过调用以下函数mtk_usb_data_write_tohost()实现tx_skb_queue的建立及待读取数据的挂入。该函数具体如下： [0053]  [0054] [0055]　 在此之后，将该队列中的待读取数据通过AP芯片与电脑之间的USB连接传递给电脑。由此，完成了电脑对于modem芯片的数据读取。在本实施例中，AP芯片通过调用函数usb_ep_queue()实现本步骤，该函数具体如下： [0056]  [0057]　 以上所述仅为本发明的较佳实施例而已，并不用以限制本发明，凡在本发明的精神和原则之内，所作的任何修改、等同替换、改进等，均应包含在本发明的保护范围之内。</t>
  </si>
  <si>
    <t>以实现便捷的智能终端调制解调器的程序调试或更新。</t>
  </si>
  <si>
    <t>CN102271074A |
CN102118493A |
CN101894082A |
CN101247585A</t>
  </si>
  <si>
    <t>CN111628832B |
CN113742762B |
CN112333345B |
CN105722631B |
CN105814918B |
CN113742762A |
CN112333345A |
CN111628832A |
CN108572612A |
CN105814918A |
CN105722631A</t>
  </si>
  <si>
    <t>4.55</t>
  </si>
  <si>
    <t>CN103024012B</t>
  </si>
  <si>
    <t>ip encapsulating security payload |
内部存储器 |
共享存储器 |
数据缓存 |
数据读取 |
读取数据 |
程序执行 |
二进制文件 |
数据写入 |
待写入数据</t>
  </si>
  <si>
    <t>处理器芯片 |
数据传输接口 |
usb连接 |
数据交互 |
连接通信 |
芯片连接 |
数据传输 |
diagnostic light |
智能终端</t>
  </si>
  <si>
    <t>应用处理器 |
usb主机 |
外围设备 |
ap芯片 |
modem芯片 |
通用串行总线 |
调制解调器芯片 |
调制解调器 |
调制解调 |
usb驱动程序 |
数据交互通道</t>
  </si>
  <si>
    <t>程序调试 |
传递给</t>
  </si>
  <si>
    <t>4  2013.04.03 公开 公开
2013.05.01 实质审查的生效 实质审查的生效
IPC(主分类):H04L  29/08
申请日:20121203
2016.03.30 授权 授权
2019.01.04 专利申请权、专利权的转移 专利权的转移
IPC(主分类):H04L  29/08
登记生效日:20181218
变更事项:专利权人
变更前权利人:中科创达软件股份有限公司
变更后权利人:畅索软件科技（上海）有限公司
变更事项:地址
变更前权利人:100191 北京市海淀区龙翔路甲1号泰翔商务楼4层
变更后权利人:200233 上海市徐汇区宜山路1388号1号楼7层</t>
  </si>
  <si>
    <t>CN201210466350.8</t>
  </si>
  <si>
    <t>触控屏锁定状态下运行应用程序的方法</t>
  </si>
  <si>
    <t>本发明提供了一种触控屏锁定状态下运行应用程序的方法，锁屏状态下的触控屏被划分为锁定区和显示区，在所述锁定区具有两种可触控操作的对象，为：解锁控件和预设的应用程序图标；包括步骤：A、接收施加于该触控屏的触控操作；B、判断该触控操作所施加的可触控操作的对象为所述应用程序图标时，且所述应用程序图标被拖动至所述显示区域后，根据触控所述应用程序图标而施加在该触控屏上的触摸位置和触摸状态运行所述应用程序图标所对应的应用程序，或者根据施加在该触控屏上的触摸位置和触摸状态，解除该触控屏的锁定并运行所述应用程序图标所对应的应用程序。从而实现了用户在锁屏状态下或屏幕解锁的同时能够方便地选择是否打开相应的应用程序。</t>
  </si>
  <si>
    <t>一种触控屏锁定状态下运行应用程序的方法，锁屏状态下的触控屏被划分为锁定区和显示区，在所述锁定区具有两种可触控操作的对象，为：解锁控件和预设的应用程序图标；其特征在于，包括以下步骤： 　　A、接收施加于该触控屏的触控操作； 　　B、判断该触控操作所施加的可触控操作的对象为所述应用程序图标，且所述应用程序图标被拖动至所述显示区域后，根据触控所述应用程序图标而施加在该触控屏上的触摸位置和触摸状态运行所述应用程序图标所对应的应用程序，或者根据施加在该触控屏上的触摸位置和触摸状态，解除该触控屏的锁定并运行所述应用程序图标所对应的应用程序。</t>
  </si>
  <si>
    <t>一种触控屏锁定状态下运行应用程序的方法，锁屏状态下的触控屏被划分为锁定区和显示区，在所述锁定区具有两种可触控操作的对象，为：解锁控件和预设的应用程序图标；其特征在于，包括以下步骤： 　　A、接收施加于该触控屏的触控操作； 　　B、判断该触控操作所施加的可触控操作的对象为所述应用程序图标，且所述应用程序图标被拖动至所述显示区域后，根据触控所述应用程序图标而施加在该触控屏上的触摸位置和触摸且不释放所述应用程序图标的触摸状态，在不解除该触控屏锁定状态的情况下运行所述应用程序图标所对应的应用程序，并在所述显示区域显示所述应用程序图标对应的应用程序操作界面。</t>
  </si>
  <si>
    <t>邹鹏程 |
林金华</t>
  </si>
  <si>
    <t>邹鹏程</t>
  </si>
  <si>
    <t>2012/11/16</t>
  </si>
  <si>
    <t>2013/03/20</t>
  </si>
  <si>
    <t>　 随着电子技术的发展，越来越多的电子设备采用了触控屏(Touch panel)，使用户可以脱离物理按键，直接在屏幕上进行相应的操作，从而使人机交互更为直截了当。而为了避免电子设备在未使用时因触控屏被触碰而造成的误操作，需要对电子设备触控屏进行闭锁和解锁。这就使得用户在每次使用电子设备上的应用程序时，都要进行解锁-查找程序-打开程序的一系列操作。由此，常用的应用程序运行方法无法满足用户在锁屏或解锁的同时更快捷地使用应用程序的需要。&lt;br/&gt;　 目前，存在一种触屏设备应用程序的运行方法，其实现了对屏幕解锁后直接运行预先指定的应用程序。该方法虽然能够在解锁的同时使用户可以直接使用其预先设定的应用程序，省去了查找程序-打开程序的过程，但是，这种方法在解锁的同时只能打开一种指定的应用程序，无法为用户提供多种常用应用程序的选择，而且如果不需要在解锁的同时打开指定应用程序，则还需另行设定。此外，在该方法也无法在锁屏状态下运行应用程序。因此，这种死板的解锁方法并不能使用户在锁屏状态下或屏幕解锁的同时方便地选择是否打开相应的应用程序。</t>
  </si>
  <si>
    <t>　 本发明涉及一种触控屏锁定状态下运行应用程序的方法。</t>
  </si>
  <si>
    <t>[0033]　 下面结合附图的一具体实施例，详细介绍本发明提供的一种触控屏锁定状态下运行应用程序的方法方法。 [0034]　 如图1所示，在探测到锁屏状态下的触控屏有触摸信号时，将触控屏S至少划分为两个区域-区域A和区域B，其中，将区域A设置成包含3个应用程序图标1、2、3(分别对应通话、短信和照相程序)的锁定区，区域B为用于在锁屏情况下显示应用程序运行界面的显示区。此外，在锁定区中还包含解锁图标0(触控屏解锁控件)。(默认)设定该解锁图标0位于区域A内时，触控屏为锁屏状态。在本发明中，区域A内的应用程序图标并不仅限于3个，可根据电子设备触控屏的实际尺寸及硬件配置在区域A内设置任意个应用程序图标。 [0035]　 在实际应用中，通过判断应用程序图标1、2、3或解锁图标0的托拽释放区域，实现触控屏的解锁或在实现解锁的同时运行某一应用程序。具体过程如下： [0036]　 首先，接收触控操作，例如，触摸操作、拖动操作、释放操作等。 [0038]　 之后，判断该触控操作对象的运动轨迹和释放区域，并根据该触控操作对象的运动轨迹、释放区域以及对象类型执行相应的解锁操作。 [0039]　 在本步骤中，在判断出拖动操作对象为解锁图标0的情况下： [0040]　 如果将解锁图标0释放在区域B，则解除触控屏锁定；否则重置锁屏界面。 [0041]　 此时，并未打开任何应用程序。这一过程对应的用户操作步骤为：触摸解锁图标0并将该解锁图标0从区域A拖动至区域B，并在区域B中释放掉该解锁图标0，以此实现触控屏解锁。 [0042]　 在判断出拖动操作对象为应用程序图标1，2，3之一的情况下： [0043]　 如果将该应用程序图标释放在区域A内的解锁图标0上，则解除触控屏锁定的同时运行该应用程序图标所对应的应用程序。 [0044]　 这一过程对应的用户操作步骤为：触摸诸如通话的应用程序图标，并将通话应用程序图标拖动至位于区域A内的解锁图标0上后释放，由此实现了解锁与运行通话应用程序的同步实现。 [0045]　 如果触摸(不释放)或仅在区域A内拖动(并不释放)该应用程序图标，则在区域B内显示该应用程序的操作界面(例如通话程序中的通话记录、短信程序中的短信列表、照相程序中的取景界面等)。 [0046]　 在此前提下(区域B显示出该应用程序的操作界面)，如果将该应用程序图标拖动至区域B中，则判断此时触摸点的位置是否与该应用程序某个功能的操作(该程序的某个控件)相对应：若是，则执行该应用程序的对应操作；否则，不响应。 [0047]　 这一过程对应的用户操作步骤为：触摸(不释放)诸如照相的应用程序图标，则在区域B中显示取景界面。此时，如果用户拖动照相应用程序图标进入区域B，则进行点对焦。 [0048]　 又如，当用户触摸(不释放)诸如短信的应用程序图标时，则在区域B中显示短信列表供用户查看。此时，如果用户拖动短信应用程序图标进入区域B，并在某一条短信上停留，则显示其详细内容。同理，当用户触摸(不释放)某一应用程序图标时，可在区域B中显示该应用程序的某一功能菜单。此时，如果用户拖动该应用程序图标进入区域B并在某一功能菜单的某一位置上停留，则显示与该位置对应的该功能菜单的子菜单。 [0049]　 在此前提下(区域B显示出该应用程序的操作界面后，将应用程序图标拖动至区域B中)，如果释放掉该应用程序图标，则判断该应用程序图标释放的位置是否与上述对应操作相关的另一级操作相对应：若是，则解锁并执行另一级操作；否则，重置锁屏界面。 [0050]　 例如，用户将照相的应用程序图标拖入区域B后，区域B显示取景界面，在用户取好景后通过释放掉照相的应用程序图标便可完成取景后的照片拍摄操作，也就是说，在区域B中释放该应用程序图标于解锁的同时触发了照相应用程序的快门，实现了照相操作。 [0051]　 又如，用户拖动短信应用程序图标进入区域B后，区域B中显示出短信列表，用户拖动短信应用程序图标指向短信列表中的某一条短信实现短信内容详览后，在该条短信上释放短信应用程序图标，由此在解锁的同时触发了回复该条短信的编辑操作。 [0052]　 以上所述仅为本发明的较佳实施例而已，并不用以限制本发明，凡在本发明的精神和原则之内，所作的任何修改、等同替换、改进等，均应包含在本发明的保护范围之内。</t>
  </si>
  <si>
    <t>从而实现了用户在锁屏状态下或屏幕解锁的同时能够方便地选择是否打开相应的应用程序。</t>
  </si>
  <si>
    <t>WO2012093784A2 |
CN102768587A |
CN102446060A |
CN102239469A |
CN102075619A</t>
  </si>
  <si>
    <t>CN106951239B |
CN106803048B |
CN104423925B |
CN104657080B |
CN103713798B |
WO2021082327A1 |
WO2019153211A1 |
WO2017211062 |
CN108196770A |
CN108200286A |
CN106951239A |
CN106803048A |
CN106406729A |
CN106354382A |
CN105847549A |
CN105100494A |
CN104777971A |
CN104657080A |
CN104423925A |
CN104111788A |
CN103927100A |
CN103713798A |
CN103577070A |
CN103347128A |
US20180217732A1 |
US10732819B2</t>
  </si>
  <si>
    <t>18.56</t>
  </si>
  <si>
    <t>CN102981763B</t>
  </si>
  <si>
    <t>3-乙氧基苯甲醛 |
触控操作 |
应用程序图标 |
功能菜单 |
功能控件 |
拖动操作 |
运行界面 |
用户操作 |
控件 |
区域显示 |
拍照控件 |
解锁控件</t>
  </si>
  <si>
    <t>3-乙氧基苯甲酸 |
物理按键 |
屏幕解锁 |
解锁操作 |
运行应用程序 |
3-dithian-2-yl |
语音通话</t>
  </si>
  <si>
    <t>触摸操作 |
用户触摸 |
触摸信号 |
触控屏 |
触摸位置 |
显示区域 |
触摸状态 |
显示区</t>
  </si>
  <si>
    <t>显示短信 |
解锁图标 |
短信程序 |
菜单控件 |
程序操作界面</t>
  </si>
  <si>
    <t>5  2013.03.20 公开 公开
2013.04.17 实质审查的生效 实质审查的生效
IPC(主分类):G06F   3/0488
申请日:20121116
2016.06.08 授权 授权
2017.03.22 专利申请权、专利权的转移 专利权的转移
IPC(主分类):G06F   3/0488
登记生效日:20170228
变更事项:专利权人
变更前权利人:中科创达软件股份有限公司
变更后权利人:中科创达软件股份有限公司
变更事项:地址
变更前权利人:100191 北京市海淀区龙翔路甲1号泰翔商务楼4层
变更后权利人:100191 北京市海淀区龙翔路甲1号泰翔商务楼4层
变更事项:专利权人
变更后权利人:沈阳中科创达软件有限公司
2020.02.04 专利权人的姓名或者名称、地址的变更 专利权人的姓名或者名称、地址的变更
号牌文件类型代码=1602
号牌文件序号=10182699914125
IPC(主分类)=G06F   3/0488
变更事项=专利权人
变更前=中科创达软件股份有限公司
变更后=中科创达软件股份有限公司
变更事项=地址
变更前=100191 北京市海淀区龙翔路甲1号泰翔商务楼4层
变更后=100083 北京市海淀区清华东路9号创达大厦1层101-105室（东升地区）
变更事项=共同专利权人
变更前=沈阳中科创达软件有限公司
变更后=沈阳中科创达软件有限公司</t>
  </si>
  <si>
    <t>CN201110376695.X</t>
  </si>
  <si>
    <t>一种基于二维码的文本输入方法</t>
  </si>
  <si>
    <t>本发明提供了一种基于二维码的文本输入方法，包括步骤：A、服务端通过文本编辑器接收用户编辑输入的文本；B、服务端生成并呈现出与所述文本对应的二维码；C、移动终端识别所述二维码，并根据所述二维码，找到与该二维码对应的文本，并将该文本输出至文本编辑区域。以实现手持设备文本输入的简单、便捷。</t>
  </si>
  <si>
    <t>一种基于二维码的文本输入方法，其特征在于，包括以下步骤： 　　A、服务端通过文本编辑器接收用户编辑输入的文本； 　　B、服务端判断所述文本长度是否超过二维码的容量：若是，则保存所述文本，生成与所述文本对应的关联标识，并生成包含所述关联标识的第一类型二维码；否则，生成包含所述文本的第二类型二维码； 　　C、由移动终端拍摄并识别所述二维码，判断所述二维码为第一类型二维码，则所述移动终端以所述关联标识作为文本请求参数向所述服务端发送文本获取请求，并在获得由服务端发送过来的与所述关联标识对应的文本后，将该文本输入至其当前状态为活动的文本编辑区域内； 　　判断所述二维码为第二类型二维码，则移动终端直接读取所述二维码包含的文本，并将该文本输入至其当前状态为活动的文本编辑区域内。</t>
  </si>
  <si>
    <t>中科创达软件科技（北京）有限公司</t>
  </si>
  <si>
    <t>不公告发明人</t>
  </si>
  <si>
    <t>2011/11/23</t>
  </si>
  <si>
    <t>2012/06/27</t>
  </si>
  <si>
    <t>G06F  3/023|G06K 19/06</t>
  </si>
  <si>
    <t>　 随着手持终端(手机、笔记本电脑、PDA等)的高速发展，手持终端的性能和功能日新月异，其在人们日常生活和工作中发挥的作用越来越大。其中，文本输入是手持终端的主要操作之一，例如撰写邮件、短信，即时聊天等应用中都需要进行文本输入。目前，为了提高文本输入的便捷性，各种类型的键盘层出不穷，但限于手持终端的尺寸，手持终端键盘的尺寸通常较小，且复杂度高，因而会影响用户操作，例如会出现文本输入的速度较慢，出错率高，修改麻烦等问题。&lt;br/&gt;　 对于主流手持设备，目前对于文本输入存在的上述问题的解决方案是在手持设备输入法中集成轻量级服务器，通过WIFI或USB接口与电脑连接。这样，用户在使用电脑键盘在电脑上进行文本输入时，电脑通过访问安装于手持设备的输入法的轻量服务器，在手持设备上输入相应的文本。这一方案虽然能够在一定程度上解决上述问题，但在手持设备输入法轻量服务器与电脑之间建立连接时，需要多步操作。由此使得上述文本输入操作变得比较繁琐，不利于诸如老人、儿童这样的使用群体使用。</t>
  </si>
  <si>
    <t>　 本发明涉及一种文本输入方法，特别是指一种基于二维码的文本输入方法。</t>
  </si>
  <si>
    <t>[0018]　 下面，结合附图1、2详细介绍本发明提供的基于二维码的文本输入方法。 [0019]　 如图1所示，所述基于二维码的文本输入方法包括以下步骤： [0020]　 步骤101：使用文本编辑器编辑输入文本。 [0021]　 在本步骤中，所述文本编辑器为记事本、浏览器等用于编辑文本的应用程序。如果服务端为任意能够使用标准电脑键盘进行文本录入的终端，则可以通过服务端的文本编辑器(例如记事本等)直接输入文本。如果服务端由所述终端和远程服务器构成，则可以在所述终端上使用浏览器编辑好文本后，再向服务端发送。 [0022]　 由于电脑的使用早已在人们日常生活中普及，使得人们已习惯标准电脑键盘的按键布局。因此，使用电脑键盘进行文本输入、编辑等操作会比使用手持设备的键盘(例如手机键盘)进行上述操作要更加方便、快速。 [0023]　 步骤102：由服务端生成并呈现出与所述文本对应的二维码。 [0024]　 二维码是用某种特定的几何图形、按一定规律在二维平面中排列、以黑白相间的图形记录数据符号信息的条码。二维码可以分为行排式二维码(又名为堆叠式二维码，或者层排式二维码)和矩阵式二维码。常见的二维码有Code 16K、Code49、PDF417、Code One、Maxi Code、QR Code、Data Matrix、汉信码、龙贝码等。 [0025]　 以信息容量较大的PDF417码为例。PDF417码除可以表示字母、数字、ASCII字符外，还能表达二进制数。为了使得编码更加紧凑，提高信息密度，PDF417在编码时有三种格式：扩展的字母数字压缩格式可容纳1850个字符；二进制/ASCII格式可容纳1108个字节；数字压缩格式可容纳2710个数字。 [0026]　 在本步骤中，服务端首先判断所述文本长度是否超过二维码标准容量：若是，则自动保存所述文本，并在生成与所述文本对应的关联标识R之后，生成包含所述关联标识R的类型为第一类型的二维码H1(表示文本长度超限，需从服务端获取文本)；否则，生成包含所述文本的类型为第二类型的二维码H2。在此之后，如果服务端为任意能够使用标准电脑键盘进行文本录入的终端，则服务端可同过其显示屏呈现所述二维码，或者通过打印机将所述二维码打印在纸张上；如果服务端为远程服务器，则服务端可通过网络将所述二维码发送给访问该远程服务器的终端上，并通过该终端上的浏览器最终呈献给用户。 [0027]　 由服务端随机生成的所述关联标识R是唯一的，用于索引、标定长度超过二维码标准容量的超长文本。每个超长文本对应一个标识R。 [0028]　 步骤103：由移动终端识别所述二维码。 [0030]　 步骤104：由移动终端根据所述二维码，找到与该二维码对应的文本，并将该文本输出至文本编辑区域。 [0031]　 在本步骤中，如图2所示，首先判断所述二维码为第一类型二维码H1还是第二类型二维码H2：如果是第一类型二维码H1，则所述移动终端以所述关联标识R作为文本请求参数向所述服务端发送文本获取请求(请求所述服务端向其发送与所述关联标识R对应的文本)；其中，当所述服务端为本地电脑时，可通过诸如蓝牙、USB等连接方式向所述服务端发送文本获取请求；当所述服务端为远程服务器时，可通过网络连接方式向所述服务端发送文本获取请求；此时，服务端根据文本获取请求中的所述关联标识R，将与所述关联标识R对应的文本发送至移动终端。最终由移动终端将该文本输入至移动终端的当前状态为活动的文本编辑区域内，以供用户编辑、使用。 [0032]　 如果所述二维码为第二类型二维码H2，则直接读取所述二维码包含的文本，并将该文本输入至移动终端的当前状态为活动的文本编辑区域内，以供用户编辑、使用。 [0033]　 除此之外，本发明的基于二维码的文本输入方法还可以直接将现有应用(例如证件验证、商品浏览、网络资源下载等)二维码中包含名片信息、商品信息、网络链接等信息输入至文本编辑区域。只需将移动终端的输入法切换至本发明的基于二维码的文本输入方法，便可实现上述目的。如图3所示，首先利用移动终端的摄像头拍摄目的二维码；随后由二维码识别程序对所述二维码进行解析，并判断所述二维码的类型，此时，对于这种不是由上述服务端生成的二维码，所述移动终端统一默认为第二类型二维码；将解析出的所述二维码中的信息直接显示在当前文字编辑区内，以供用户编辑使用。 [0034]　 以上所述仅为本发明的较佳实施例而已，并不用以限制本发明，凡在本发明的精神和原则之内，所作的任何修改、等同替换、改进等，均应包含在本发明的保护范围之内。</t>
  </si>
  <si>
    <t>以实现手持设备文本输入的简单、便捷。</t>
  </si>
  <si>
    <t>CN102054185A |
CN101534414A |
CN101152803A</t>
  </si>
  <si>
    <t>CN104156685B |
CN104156685A |
CN104092818A</t>
  </si>
  <si>
    <t>用户编辑 |
编辑输入 |
文字编辑 |
文本编辑 |
编辑文本 |
输入法 |
记事本 |
文本编辑器 |
文本输入方法 |
发送文本 |
文本录入 |
即时聊天 |
程序识别 |
编辑区域 |
文本输入</t>
  </si>
  <si>
    <t>名片信息 |
网络链接 |
接收用户 |
服务端 |
关联标识 |
获取请求</t>
  </si>
  <si>
    <t>按键布局 |
本地电脑 |
二维码标准 |
二维码打印</t>
  </si>
  <si>
    <t>直接显示 |
自动保存 |
二维码 |
二维码识别 |
手持设备 |
电脑终端 |
移动终端</t>
  </si>
  <si>
    <t>4  2012.06.27 公开 公开
2012.09.05 实质审查的生效 实质审查的生效
IPC(主分类):G06F   3/023
申请日:20111123
2013.04.17 著录事项变更 著录事项变更
IPC(主分类):G06F   3/023
变更事项:申请人
变更前:中科创达软件科技（北京）有限公司
变更后:中科创达软件股份有限公司
变更事项:地址
变更前:100191 北京市海淀区龙翔路甲一号泰翔商务楼四层
变更后:100191 北京市海淀区龙翔路甲一号泰翔商务楼四层
2015.11.04 发明专利申请公布后的驳回 发明专利申请公布后的驳回
IPC(主分类):G06F   3/023
申请公布日:20120627</t>
  </si>
  <si>
    <t>100191 北京市海淀区龙翔路甲一号泰翔商务楼四层</t>
  </si>
  <si>
    <t>CN201110337159.9</t>
  </si>
  <si>
    <t>一种向终端传输文件的方法</t>
  </si>
  <si>
    <t>本发明提供了一种向终端传输文件的方法。该方法利用二维码来承载文件传输需要的文件、网络信息，通过摄像头拍摄二维码的方式来传递这些信息，进而建立网络链接、实现文件的传递。从而，实现了终端间文件传输的操作过程的便捷。该方法可以灵活、方便地应用于各种不同终端之间，具有良好的扩展性。该方法操作方式简单、快捷，使不同终端之间文件的传输和共享操作变得容易。</t>
  </si>
  <si>
    <t>一种向终端传输文件的方法，其特征在于，包括以下步骤： 　　A、在文件发送端选择待传输文件，并生成包含文件传输信息的二维码； 　　B、作为文件接收端的带有摄像头的终端拍摄所述二维码，并从中解析出所述文件传输信息； 　　C、文件接收端根据所述文件传输信息，建立到文件发送端的网络连接； 　　D、通过所述网络连接传输上述待传输文件至文件接收端。</t>
  </si>
  <si>
    <t>2011/10/31</t>
  </si>
  <si>
    <t>2012/03/28</t>
  </si>
  <si>
    <t>　 随着移动终端(手机、平板电脑、PDA等)的高速发展，其性能日益提升。其中，高分辨率摄像头的配备，使人们可以随时随地拍摄/录制到理想的照片/视频，并希望能够跟亲朋好友一起分享。&lt;br/&gt;　 目前，终端间主流的文件传输方式包括：使用USB线传输，利用存储卡转移，使用蓝牙传输，通过彩信/邮件发送等。这些文件传输方式的操作过程通常比较繁琐，不利于诸如老人、儿童这样的使用群体使用。</t>
  </si>
  <si>
    <t>　 本发明涉及一种向终端传输文件的方法。</t>
  </si>
  <si>
    <t>[0032]　 下面结合附图，以手机为例详细介绍本发明提供的向终端传输文件的方法。 [0033]　 第一实施方式如图1所示，本发明提供的一种向终端传输文件的方法包括以下步骤： [0034]　 步骤101：在文件发送手机端选择待传输文件，并生成包含文件传输信息的二维码。 [0035]　 二维码是用某种特定的几何图形、按一定规律在二维平面中排列、以黑白相间的图形记录数据符号信息的条码。二维码可以分为行排式二维码(又名为堆叠式二维码，或者层排式二维码)和矩阵式二维码。常见的二维码有Code 16K、Code49、PDF417、Code One、Maxi Code、QR Code、Data Matrix、汉信码、龙贝码等。 [0036]　 在本步骤中，所述文件传输信息一般包括文件发送手机端的IP地址，文件发送手机端的设备标识ID，待传输文件的类型以及待传输文件的大小等。 [0037]　 步骤102：在文件接收手机端识别所述二维码，解析出所述文件传输信息。 [0039]　 步骤103：根据所述文件传输信息，在文件发送手机端和文件接收手机端之间建立网络连接。 [0040]　 在本步骤中，可以在文件接收手机端根据所述文件传输信息中的文件发送手机端IP地址、设备标识ID，及其自身的IP地址和设备标识，按照IP协议建立起与文件发送手机端之间的网络连接。 [0041]　 步骤104：通过所述网络连接向所述文件接收手机端传输上述待传输文件。 [0042]　 在本步骤中，可利用TCP、UDP等文件传输协议在所述文件发送手机端与所述文件接收手机端之间实现上述待传输文件的传输。 [0043]　 综上，只需简单地利用文件接收手机端的摄像头拍摄下具有在文件发送手机端和文件接收手机端之间建立网络连接的必要信息的二维码，便可在文件接收手机端自动建立接收待传输文件所必要的与文件发送手机端之间的网络连接。而传统的向终端传输文件的操作则需要用户手动进行终端间的网络连接，例如，用户使用蓝牙传输时首先需要启动文件发送、接收手机端的蓝牙功能，接着需要在文件发送手机端选择待传输文件，搜索并选择文件接收手机端，然后选择文件传输方式为通过蓝牙传输，此时如需设置配对密码，还要手动输入设备配对密码，在这种情况下，文件接收手机端接收到蓝牙信号后，需要先输入配对密码才能开始接收文件，完成整个传输过程的操作十分繁琐。又例如，用户通过彩信的方式在手机间传输照片时，首先需要新建一条彩信，接着在该彩信内插入需要传输的照片，之后在输入接收方的手机号码后才能进行传输。通过上述比较可以看出，本发明的向终端传输文件的方法可以将使用者从复杂、繁琐的文件传输过程中解放出来，更适于接受新事物较慢的老人使用。 [0044]　 优选地，文件发送手机端生成的二维码中所包含的文件传输信息还具有中间服务器IP地址。文件发送手机端可将待传输文件上传至中间服务器。文件接收手机端根据从所述二维码中解析出的中间服务器IP地址向中间服务器提供其从二维码中解析出的文件传输信息以请求下载与所述文件传输信息对应的带传输文件。在此之后，由中间服务器来判断这些文件传输信息是否真实有效。如果该信息真实有效，则向该信息发出的IP地址传送上述待传输文件；否则，拒绝传输上述待传输文件即拒绝文件接收手机端的对于上述待传输文件的下载请求。这样，无论文件发送手机端是否正常工作，都可以通过中间服务器来向文件接收手机端传输文件，从而实现离线的文件传输。 [0045]　 第二实施方式如图2所示，本发明提供的一种向终端传输文件的方法包括以下步骤： [0046]　 步骤201：在文件接收手机端生成包含网络连接请求信息的二维码。 [0047]　 在本步骤中，所述网络连接请求信息一般包括文件接收手机端的IP地址，文件接收手机端的设备标识ID等。 [0048]　 步骤202：在文件发送手机端选择待传输文件，然后拍摄所述二维码，并从中解析出所述网络连接请求信息。 [0049]　 具体参见步骤102，不再赘述。 [0050]　 步骤203：根据所述网络连接请求信息，在文件发送手机端和文件接收手机端之间建立网络连接。 [0051]　 在本步骤中，可以在文件发送手机端根据所述网络连接请求信息中的文件接收手机端IP地址、设备标识ID，及其自身的IP地址和设备标识，按照IP协议建立起与文件接收手机端之间的网络连接。 [0052]　 步骤204：通过所述网络连接向所述文件接收手机端传输所述待传输文件。 [0053]　 在本步骤中，可利用TCP、UDP等文件传输协议在所述文件发送手机端与所述文件接收手机端之间实现上述待传输文件的传输。 [0054]　 由上可以看出，在文件接收端生成包括网络连接请求信息的二维码无需记录于待传输文件有关的信息，从而能够缩短生成以及解析所述二维码的时间，进一步提高在终端间传输文件的效率。 [0055]　 以上所述仅为本发明的较佳实施例而已，并不用以限制本发明，凡在本发明的精神和原则之内，所作的任何修改、等同替换、改进等，均应包含在本发明的保护范围之内。</t>
  </si>
  <si>
    <t>该方法操作方式简单、快捷，使不同终端之间文件的传输和共享操作变得容易。</t>
  </si>
  <si>
    <t>CN101888604A |
CN101807241A |
CN101799880A |
CN101187974A</t>
  </si>
  <si>
    <t>CN104052782B |
CN107016425B |
CN104836717B |
CN105095298B |
CN104461973B |
CN104601715B |
CN103942519B |
CN103346896B |
CN103369714B |
CN103235685B |
CN103036902B |
CN103179197B |
CN102932543B |
WO2018090511 |
WO2015172616 |
WO2014139302 |
WO2014101617 |
CN113489795A |
CN111130958A |
CN110049074A |
CN109840394A |
CN109168152A |
CN108475269A |
CN107016425A |
CN106791041A |
CN106528017A |
CN106453621A |
CN106385446A |
CN105991683A |
CN105939369A |
CN105409261A |
CN105260012A |
CN105227594A |
CN105163171A |
CN105095298A |
CN104836717A |
CN104780204A |
CN104660634A |
CN104601715A |
CN104602108A |
CN104461973A |
CN104301344A |
CN104052782A |
CN104038477A |
CN104023021A |
CN103944864A |
CN103942519A |
CN103530342A |
CN103369714A |
CN103346896A |
CN103235685A |
CN103179197A |
CN103166681A |
CN103067052A |
CN103036902A |
CN103024063A |
CN102932543A |
CN102638587A |
CN102638623A |
US20160012639A1 |
US20150295961A1 |
US20150215372A1 |
US20140310612A1 |
US10447766B2 |
US10388068B2 |
US10284707B2 |
US10171645B2 |
US10069880B2 |
US10063620B2 |
US9986083B2</t>
  </si>
  <si>
    <t>58.24</t>
  </si>
  <si>
    <t>传输文件 |
接收文件 |
彩信 |
文件发送 |
请求下载 |
文件传输 |
下载请求 |
中间服务器 |
网络链接 |
邮件发送 |
待传输文件 |
设备标识 |
标识id</t>
  </si>
  <si>
    <t>文件传输协议 |
终端传输 |
网络信息 |
ip地址 |
发送端 |
ip协议 |
网络连接</t>
  </si>
  <si>
    <t>传输照片 |
手机端 |
配对密码 |
手机号码 |
二维码</t>
  </si>
  <si>
    <t>文件接收 |
连接请求信息 |
服务器ip地址 |
网络连接请求 |
文件接收端 |
文件接收终端 |
文件传输信息</t>
  </si>
  <si>
    <t>4  2012.03.28 公开 公开
2012.05.09 实质审查的生效 实质审查的生效
IPC(主分类):H04L  29/08
申请日:20111031
2013.04.17 著录事项变更 著录事项变更
IPC(主分类):H04L  29/08
变更事项:申请人
变更前:中科创达软件科技（北京）有限公司
变更后:中科创达软件股份有限公司
变更事项:地址
变更前:100191 北京市海淀区龙翔路甲1号泰翔商务楼4层
变更后:100191 北京市海淀区龙翔路甲1号泰翔商务楼4层
2015.04.01 发明专利申请公布后的驳回 发明专利申请公布后的驳回
IPC(主分类):H04L  29/08
申请公布日:20120328</t>
  </si>
  <si>
    <t>CN201110312529.3</t>
  </si>
  <si>
    <t>一种Android系统的重启方法</t>
  </si>
  <si>
    <t>本发明提供的一种Android系统的重启方法，包括以下步骤：A、重启前，采集当前Android系统信息；B、使用kexec重新启动Android系统；C、根据所采集的Android系统信息，筛选出影响系统启动速度的程序；D、有选择地禁用或启用影响系统启动速度的程序。以实现快速重启Android系统。</t>
  </si>
  <si>
    <t>一种Android系统的重启方法，其特征在于，包括以下步骤： 　　A、重启前，采集当前Android系统信息； 　　B、使用kexec重新启动Android系统； 　　C、根据所采集的Android系统信息，筛选出影响系统启动速度的程序； 　　D、有选择地禁用或启用影响系统启动速度的程序。</t>
  </si>
  <si>
    <t>一种Android系统的重启方法，其特征在于，包括以下步骤： 　　A、重启前，采集当前Android系统信息； 　　B、使用kexec重新启动Android系统； 　　C、根据所采集的Android系统信息，筛选出影响系统启动速度的程序； 　　D、有选择地禁用或启用影响系统启动速度的程序； 　　所述步骤A包括： 　　在指定时间内周期采集所述Android系统信息并将该信息保存下来； 　　所述Android系统信息包括当前各个程序占用CPU、内存以及I/O请求的情况； 　　所述步骤C包括： 　　C1、判断Android系统在重启之前每个程序占用的系统资源，包括：分别判断每个程序的和的大小：如果某一程序的大于阀值或大于阀值或大于阀值，则将该程序标记为可能影响系统响应速度的程序； 　　C2、判断被标记为可能影响系统响应速度的程序的数量：如果该数量在第一范围内，则认定标记为可能影响系统响应速度的程序为影响系统响应速度的程序；如果该数量在第二范围内，则将这些被标记为可能影响系统响应速度的程序的和分别带入方程从中选出方程解最大的给定数量的程序作为影响系统响应速度的程序； 　　其中，和（i=1，2，……n）分别是每个程序的平均CPU占用率、平均内存占用率和平均I/O请求率；λcpu、λmem和λiow分别为所述CPU占用率、内存占用率和I/O请求率的权重。</t>
  </si>
  <si>
    <t>张琛雨</t>
  </si>
  <si>
    <t>2011/10/14</t>
  </si>
  <si>
    <t>2012/01/25</t>
  </si>
  <si>
    <t>　 Android(安卓)系统是由谷歌公司开发的一种基于Linux平台的开源操作系统，目前被广泛应用于手机等智能便携式数码设备中。Android系统中的引导过程有两个阶段：引导装载程序阶段和内核阶段。引导装载程序阶段主要包括硬件阶段、固件阶段、第一级引导装载程序和第二级引导装载程序。引导过程从硬件加电启动开始。一些初始化工作完成后，控制转到固件。固件在一些体系结构中也称为“BIOS”，它去检测系统上的各种设备，包括内存控制器、存储设备、总线桥和其他硬件。固件基于设置将控制移交给一个最小化的引导装载程序，即大家所知的主引导记录(master boot record)，这个主引导记录可能在磁盘驱动器上，或者在可移动媒体上，或者在网络上。将控制移交给操作系统的实际工作由第二阶段引导装载程序(通常被简单地认为是“引导装载器(boot loader)”)执行。这个引导装载程序让用户可以选择要装载的内核，将内核和相关参数装载到内存，初始化内核，设置需要的环境变量，并最终“运行”内核。引导的下一个阶段是内核阶段，此时内核已经获得控制权。它设置需要的数据结构，检测当前在系统上的设备，装载需要的设备驱动程序，并初始化设备。引导过程的最后阶段包括用户级初始化。在这个阶段，内核检查文件系统的完整性，挂载文件系统，设置交换分区(或者交换文件)，启动系统服务，设置系统终端，并完成所有其他设置。在系统重新启动时，引导装载阶段之前要先关闭先前正在运行的系统。这涉及到停止运行的进程，将高速缓冲存储器内容写回到磁盘，卸载文件系统，然后执行硬件的重启。&lt;br/&gt;　 然而，上述繁琐的重启过程对于以简单、快速实现用户体验见长的便携式智能数码设备来说耗时显然过长，增加了用户的等待时间。</t>
  </si>
  <si>
    <t>　 本发明涉及一种Android系统的重启方法。</t>
  </si>
  <si>
    <t>[0041]　 下面结合附图，以应用在手机上的Android系统为例，详细介绍本发明提供的一种Android系统的重启方法。 [0042]　 如图1所示，本发明提供的一种Android系统的重启方法包括以下三个主要阶段：重启Android系统前的准备阶段，重启Android系统阶段以及Android系统重启后的后续阶段。其中： [0043]　 重启Android系统前的准备阶段包括以下步骤： [0044]　 步骤100：触发Android系统的重启操作。 [0045]　 由于在手机Android系统上运行的程序(进程)出现错误等原因致使Android系统运行缓慢。此时为了恢复对于手机的顺畅使用，需要重启安装于手机上的Android系统。在执行本步骤之前，用户一般可通过按动手机的电源键来激活包括关机、重启等选项的Android系统关机管理菜单，进而从中选择重启选项以触发重启操作。 [0046]　 步骤200：采集当前Android系统信息。 [0047]　 在本步骤中，通常在重新启动Android系统之前，需要连续采集3s内Android系统信息，即每隔50ms采集一次Android系统内当前各个程序占用CPU、内存以及I/O请求的情况并将该情况保存下来，共采集60次。 [0048]　 重启Android系统阶段包括以下步骤： [0049]　 步骤300：重新启动Android系统。 [0051]　 kexec有两个组件。第一个是用户空间组件，叫做“kexec-tools”，第二个是真正的内核补丁。在向Android系统内核移植kexec时，需要使用这两部分实现kexec的两个主要操作：编译“kexec-tools”包以得到kexec工具，并将内核补丁加入到Android系统内核树中并重装启动到它，便可容易地获得一个启用kexec的Android系统内核。 [0052]　 在向Android系统完成kexec的移植后，使用kexec重启Android系统的过程包括： [0053] (1)将重新启动到的内核装载到内核中，然后； [0054] (2)真正重新启动到它。装载内核的语法如下： [0055]　 kexec-l&amp;lt;kernel-image&amp;gt;--append＝″&amp;lt;command-line-options&amp;gt;″； [0056]　 在这里，&amp;lt;kernel-image&amp;gt;是重新启动后的内核文件，&amp;lt;command-line-options&amp;gt;容纳的是需要传递到新内核的命令行参数。由于错误的命令行选项可能会在重新启动时引发问题，所以，确保合法值传递到重新启动的内核的安全方法是传递“/proc/cmdline”的内容。例如，如果希望重新启动的内核映像是“/boot/bzImage”，“/proc/cmdline”的内容是″root＝/dev/hda1″，那么装载内核的命令将是：kexec-l/boot/bzImage-append＝″root＝/dev/hda1″。然后，为了真正重新启动已装载的内核，只需要输入：kexec-e，系统将立即重新启动。不同于正常的重新启动过程，在重新启动之前，kexec不去执行彻底停止系统。 [0057]　 Android系统重启后的后续阶段包括以下步骤： [0058]　 步骤400：根据上述Android系统信息，对所述系统内的程序进行筛选。 [0059]　 设在步骤200中经过3s、60次Android系统信息采集后的所有程序的总CPU占用率为Sumcpu，平均CPU占用率为总内存占用率为Summem，平均内存占用率为总I/O请求率为Sumiowait，平均I/O请求率为设每个程序的总CPU占用率、总内存占用率和总I/O请求率分别为CPUpi、MEMpi和IOWpi，每个程序的平均CPU占用率、平均内存占用率和平均I/O请求率分别为和其中(i＝1，2，......n)。设CPU占用率、内存占用率和I/O请求率的权重分别为λcpu＝1、λmem＝0.6和λiow＝0.3。 [0060]　 步骤400中的筛选的具体步骤如下： [0061]　 1、首先判断Android系统在重启之前是否存在响应迟钝的现象，即：如果或亦或则认定Android系统在重启之前存在响应迟钝的现象，并进入步骤2；否则，认定Android系统在重启之前不存在响应迟钝的现象并进入系统完成重启过程。 [0062]　 2、判断Android系统在重启之前存在的响应迟钝现象是由哪些程序引起的，即：判断Android系统在重启之前哪些程序占用的系统资源较多，包括：分别判断每个程序的和的大小：如果某一程序的或或则将该程序标记为可能影响系统响应速度的程序；否则，将该程序标记为不影响系统响应速度的程序。重复执行步骤2的上述判断过程，直至完成对所有程序的判断之后，进入下一步。 [0063]　 3、判断被标记为可能影响系统响应速度的程序的数量：如果该数量大于1且不小于3，则将这些被标记为可能影响系统响应速度的程序作为影响系统响应速度的程序(不推荐随系统重启而同时启动的程序)反馈给用户，以建议用户不要使这些程序随系统重启而自动同时启动；如果该数量等于1，则将这一单独启动便会影响系统响应速度的程序反馈给用户，以告知用户该程序消耗系统资源过大，不建议在当前手机上使用该程序；如果该数量大于3，则将这些被标记为可能影响系统响应速度的程序的和分别带入方程从中选出方程解最大的3个程序作为影响系统响应速度的程序(不推荐随系统重启而同时启动的程序)反馈给用户，以建议用户不要使这些程序随系统重启而自动同时启动。 [0064]　 此外，还可以统计Android系统重启前不同程序的运行次数/时间，通过设置运行次数/时间的阀值，筛选出运行次/时间在该阀值以上的程序作为常用程序(在下次重启时可以优先启动)。 [0065]　 此外，将既属于影响系统响应速度的程序又是属于常用程序范畴内的程序作为特殊程序筛选出来。 [0066]　 步骤500：处理经过所述筛选的程序。 [0067]　 在本步骤中，可根据用户的选择(禁止/允许某些影响系统启动速度的程序随系统重启的同时自动启动)记录下可以/不可以在系统重启时自动启动的影响系统启动速度的程序，从而实现重启时禁止启动一些影响系统启动速度的程序，从而获得最佳的系统启动速度。 [0068]　 优选地，在由步骤400判断出影响系统响应速度的程序后，可自动将这些影响系统响应速度的程序视为禁止在系统重启时自动启动的程序，以便在重启Android系统时自动关闭这些影响系统响应速度的程序，以便实现Android系统重启速度的最大化。但此举可能会影响一些程序使用的便利性，例如在系统重启时自动关闭了需要经常打开但影响重启速度的病毒监控程序，那么在重启后则需要手动打开该程序，此举无疑会增加用户的操作从而影响了该程序的使用便利性。 [0069]　 优选地，在由步骤400判断出影响系统响应速度的程序后，可自动将这些影响系统响应速度的程序中的某一个(例如在影响系统响应速度的程序中产生最小影响即具有最小所述方程解的那个程序)视为允许在系统重启时自动启动的程序，以便在重启Android系统时仅自动启动这一个影响系统响应速度的程序，从而在重启速度和程序使用便利性上获得折中的效果。 [0070]　 优选地，在重启Android系统时优先启动所述常用程序，以便尊重用户的程序使用习惯，避免为用户带来不必要的麻烦。 [0071]　 优选地，在重启Android系统时启动上述特殊程序。 [0072]　 优选地，在重启Android系统时启动除上述不启动的程序外的、在重启前所记录的其他的所有程序，使手机恢复到运行导致其性能变得响应迟钝的某程序之前的状态。 [0073]　 另外，也可以在重启Android系统时启动重启前所运行的最后的程序(即导致手机变得响应迟钝的程序)，而暂不启动其他程序，以使有较多的资源(CPU、内存资源)提供给该程序使用。并在用户关闭该程序时，启动所述其他的程序，使手机恢复到手机重启之前运行上述最后程序之前的状态。 [0074]　 以上所述仅为本发明的较佳实施例而已，并不用以限制本发明，凡在本发明的精神和原则之内，所作的任何修改、等同替换、改进等，均应包含在本发明的保护范围之内。</t>
  </si>
  <si>
    <t>以实现快速重启Android系统。</t>
  </si>
  <si>
    <t>1.73</t>
  </si>
  <si>
    <t>CN102207830A |
CN102012832A |
CN101996101A |
CN101984404A |
CN101000549A</t>
  </si>
  <si>
    <t>KR101614070B1 |
CN107273121B |
CN104035795B |
CN103246566B |
CN104461645B |
CN103677893B |
CN103064705B |
CN103019790B |
CN103150180B |
CN103150516B |
CN102713845B |
EP2759929A4 |
CN107273121A |
CN106575234A |
CN104461645A |
CN104035795A |
CN103677893A |
CN103577212A |
CN103514007A |
CN103246566A |
CN103150516A |
CN103150180A |
CN103064705A |
CN103019790A |
CN103019706A |
CN102999343A |
CN102713845A |
US20140359262A1 |
US9778935B2</t>
  </si>
  <si>
    <t>29.43</t>
  </si>
  <si>
    <t>CN102331947B</t>
  </si>
  <si>
    <t>监控程序 |
系统启动 |
操作系统 |
重新启动 |
android系统 |
快速重启</t>
  </si>
  <si>
    <t>linux内核 |
卸载文件系统 |
设备驱动程序 |
交换分区 |
系统内核 |
执行硬件 |
内核文件 |
命令行参数 |
环境变量 |
i/o请求 |
文件系统 |
内存控制器 |
命令行选项 |
引导装载程序</t>
  </si>
  <si>
    <t>内存资源 |
系统资源 |
cpu占用率 |
平均内存 |
内存占用率 |
消耗系统资源 |
重启速度 |
占用率 |
标记为</t>
  </si>
  <si>
    <t>启动速度 |
系统响应速度 |
方程解</t>
  </si>
  <si>
    <t>6  2012.01.25 公开 公开
2012.03.14 实质审查的生效 实质审查的生效
IPC(主分类):G06F   9/445
申请日:20111014
2013.04.17 著录事项变更 著录事项变更
IPC(主分类):G06F   9/445
变更事项:申请人
变更前:中科创达软件科技（北京）有限公司
变更后:中科创达软件股份有限公司
变更事项:地址
变更前:100191 北京市海淀区龙翔路甲一号泰翔商务楼四层
变更后:100191 北京市海淀区龙翔路甲一号泰翔商务楼四层
102331947 2013.12.11 授权 授权
2014.05.21 专利申请权、专利权的转移 专利权的转移
IPC(主分类):G06F   9/445
变更事项:专利权人
变更前权利人:中科创达软件股份有限公司
变更后权利人:中科创达软件股份有限公司
变更事项:地址
变更前权利人:100191 北京市海淀区龙翔路甲一号泰翔商务楼四层
变更后权利人:100191 北京市海淀区龙翔路甲一号泰翔商务楼四层
变更事项:专利权人
变更后权利人:畅索软件科技（上海）有限公司 中科创达软件科技（深圳）有限公司 南京中科创达软件科技有限公司 成都中科创达软件有限公司
登记生效日:20140424
2020.02.04 专利权人的姓名或者名称、地址的变更 专利权人的姓名或者名称、地址的变更
号牌文件类型代码=1602
号牌文件序号=10182699981642
IPC(主分类)=G06F   9/445
变更事项=专利权人
变更前=中科创达软件股份有限公司
变更后=中科创达软件股份有限公司
变更事项=地址
变更前=100191 北京市海淀区龙翔路甲一号泰翔商务楼四层
变更后=100083 北京市海淀区清华东路9号创达大厦1层101-105室（东升地区）
变更事项=共同专利权人
变更前=畅索软件科技（上海）有限公司 中科创达软件科技（深圳）有限公司 南京中科创达软件科技有限公司 成都中科创达软件有限公司
变更后=畅索软件科技（上海）有限公司 中科创达软件科技（深圳）有限公司 南京中科创达软件科技有限公司 成都中科创达软件有限公司</t>
  </si>
</sst>
</file>

<file path=xl/styles.xml><?xml version="1.0" encoding="utf-8"?>
<styleSheet xmlns="http://schemas.openxmlformats.org/spreadsheetml/2006/main">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3">
    <font>
      <sz val="10"/>
      <name val="Calibri"/>
      <charset val="134"/>
    </font>
    <font>
      <b/>
      <sz val="10"/>
      <color theme="1"/>
      <name val="Calibri"/>
      <charset val="134"/>
    </font>
    <font>
      <sz val="10"/>
      <color rgb="FF0070C0"/>
      <name val="Calibri"/>
      <charset val="134"/>
    </font>
    <font>
      <sz val="11"/>
      <color theme="1"/>
      <name val="宋体"/>
      <charset val="134"/>
      <scheme val="minor"/>
    </font>
    <font>
      <sz val="11"/>
      <color theme="1"/>
      <name val="宋体"/>
      <charset val="0"/>
      <scheme val="minor"/>
    </font>
    <font>
      <sz val="11"/>
      <color rgb="FF3F3F76"/>
      <name val="宋体"/>
      <charset val="0"/>
      <scheme val="minor"/>
    </font>
    <font>
      <sz val="11"/>
      <color rgb="FF9C0006"/>
      <name val="宋体"/>
      <charset val="0"/>
      <scheme val="minor"/>
    </font>
    <font>
      <sz val="11"/>
      <color theme="0"/>
      <name val="宋体"/>
      <charset val="0"/>
      <scheme val="minor"/>
    </font>
    <font>
      <u/>
      <sz val="11"/>
      <color rgb="FF0000FF"/>
      <name val="宋体"/>
      <charset val="0"/>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s>
  <fills count="34">
    <fill>
      <patternFill patternType="none"/>
    </fill>
    <fill>
      <patternFill patternType="gray125"/>
    </fill>
    <fill>
      <patternFill patternType="solid">
        <fgColor rgb="FFE7F9E8"/>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rgb="FF99CC00"/>
      </left>
      <right style="thin">
        <color rgb="FF99CC00"/>
      </right>
      <top style="thin">
        <color rgb="FF99CC00"/>
      </top>
      <bottom style="thin">
        <color rgb="FF99CC00"/>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2" fontId="3" fillId="0" borderId="0" applyFont="0" applyFill="0" applyBorder="0" applyAlignment="0" applyProtection="0">
      <alignment vertical="center"/>
    </xf>
    <xf numFmtId="0" fontId="4" fillId="3" borderId="0" applyNumberFormat="0" applyBorder="0" applyAlignment="0" applyProtection="0">
      <alignment vertical="center"/>
    </xf>
    <xf numFmtId="0" fontId="5" fillId="4" borderId="2" applyNumberFormat="0" applyAlignment="0" applyProtection="0">
      <alignment vertical="center"/>
    </xf>
    <xf numFmtId="44" fontId="3" fillId="0" borderId="0" applyFont="0" applyFill="0" applyBorder="0" applyAlignment="0" applyProtection="0">
      <alignment vertical="center"/>
    </xf>
    <xf numFmtId="41" fontId="3" fillId="0" borderId="0" applyFont="0" applyFill="0" applyBorder="0" applyAlignment="0" applyProtection="0">
      <alignment vertical="center"/>
    </xf>
    <xf numFmtId="0" fontId="4" fillId="5" borderId="0" applyNumberFormat="0" applyBorder="0" applyAlignment="0" applyProtection="0">
      <alignment vertical="center"/>
    </xf>
    <xf numFmtId="0" fontId="6" fillId="6" borderId="0" applyNumberFormat="0" applyBorder="0" applyAlignment="0" applyProtection="0">
      <alignment vertical="center"/>
    </xf>
    <xf numFmtId="43" fontId="3" fillId="0" borderId="0" applyFont="0" applyFill="0" applyBorder="0" applyAlignment="0" applyProtection="0">
      <alignment vertical="center"/>
    </xf>
    <xf numFmtId="0" fontId="7" fillId="7" borderId="0" applyNumberFormat="0" applyBorder="0" applyAlignment="0" applyProtection="0">
      <alignment vertical="center"/>
    </xf>
    <xf numFmtId="0" fontId="8" fillId="0" borderId="0" applyNumberFormat="0" applyFill="0" applyBorder="0" applyAlignment="0" applyProtection="0">
      <alignment vertical="center"/>
    </xf>
    <xf numFmtId="9" fontId="3" fillId="0" borderId="0" applyFont="0" applyFill="0" applyBorder="0" applyAlignment="0" applyProtection="0">
      <alignment vertical="center"/>
    </xf>
    <xf numFmtId="0" fontId="9" fillId="0" borderId="0" applyNumberFormat="0" applyFill="0" applyBorder="0" applyAlignment="0" applyProtection="0">
      <alignment vertical="center"/>
    </xf>
    <xf numFmtId="0" fontId="3" fillId="8" borderId="3" applyNumberFormat="0" applyFont="0" applyAlignment="0" applyProtection="0">
      <alignment vertical="center"/>
    </xf>
    <xf numFmtId="0" fontId="7" fillId="9" borderId="0" applyNumberFormat="0" applyBorder="0" applyAlignment="0" applyProtection="0">
      <alignment vertical="center"/>
    </xf>
    <xf numFmtId="0" fontId="10"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4" applyNumberFormat="0" applyFill="0" applyAlignment="0" applyProtection="0">
      <alignment vertical="center"/>
    </xf>
    <xf numFmtId="0" fontId="15" fillId="0" borderId="4" applyNumberFormat="0" applyFill="0" applyAlignment="0" applyProtection="0">
      <alignment vertical="center"/>
    </xf>
    <xf numFmtId="0" fontId="7" fillId="10" borderId="0" applyNumberFormat="0" applyBorder="0" applyAlignment="0" applyProtection="0">
      <alignment vertical="center"/>
    </xf>
    <xf numFmtId="0" fontId="10" fillId="0" borderId="5" applyNumberFormat="0" applyFill="0" applyAlignment="0" applyProtection="0">
      <alignment vertical="center"/>
    </xf>
    <xf numFmtId="0" fontId="7" fillId="11" borderId="0" applyNumberFormat="0" applyBorder="0" applyAlignment="0" applyProtection="0">
      <alignment vertical="center"/>
    </xf>
    <xf numFmtId="0" fontId="16" fillId="12" borderId="6" applyNumberFormat="0" applyAlignment="0" applyProtection="0">
      <alignment vertical="center"/>
    </xf>
    <xf numFmtId="0" fontId="17" fillId="12" borderId="2" applyNumberFormat="0" applyAlignment="0" applyProtection="0">
      <alignment vertical="center"/>
    </xf>
    <xf numFmtId="0" fontId="18" fillId="13" borderId="7" applyNumberFormat="0" applyAlignment="0" applyProtection="0">
      <alignment vertical="center"/>
    </xf>
    <xf numFmtId="0" fontId="4" fillId="14" borderId="0" applyNumberFormat="0" applyBorder="0" applyAlignment="0" applyProtection="0">
      <alignment vertical="center"/>
    </xf>
    <xf numFmtId="0" fontId="7" fillId="15" borderId="0" applyNumberFormat="0" applyBorder="0" applyAlignment="0" applyProtection="0">
      <alignment vertical="center"/>
    </xf>
    <xf numFmtId="0" fontId="19" fillId="0" borderId="8" applyNumberFormat="0" applyFill="0" applyAlignment="0" applyProtection="0">
      <alignment vertical="center"/>
    </xf>
    <xf numFmtId="0" fontId="20" fillId="0" borderId="9" applyNumberFormat="0" applyFill="0" applyAlignment="0" applyProtection="0">
      <alignment vertical="center"/>
    </xf>
    <xf numFmtId="0" fontId="21" fillId="16" borderId="0" applyNumberFormat="0" applyBorder="0" applyAlignment="0" applyProtection="0">
      <alignment vertical="center"/>
    </xf>
    <xf numFmtId="0" fontId="22" fillId="17" borderId="0" applyNumberFormat="0" applyBorder="0" applyAlignment="0" applyProtection="0">
      <alignment vertical="center"/>
    </xf>
    <xf numFmtId="0" fontId="4" fillId="18" borderId="0" applyNumberFormat="0" applyBorder="0" applyAlignment="0" applyProtection="0">
      <alignment vertical="center"/>
    </xf>
    <xf numFmtId="0" fontId="7" fillId="19" borderId="0" applyNumberFormat="0" applyBorder="0" applyAlignment="0" applyProtection="0">
      <alignment vertical="center"/>
    </xf>
    <xf numFmtId="0" fontId="4" fillId="20" borderId="0" applyNumberFormat="0" applyBorder="0" applyAlignment="0" applyProtection="0">
      <alignment vertical="center"/>
    </xf>
    <xf numFmtId="0" fontId="4" fillId="21" borderId="0" applyNumberFormat="0" applyBorder="0" applyAlignment="0" applyProtection="0">
      <alignment vertical="center"/>
    </xf>
    <xf numFmtId="0" fontId="4" fillId="22" borderId="0" applyNumberFormat="0" applyBorder="0" applyAlignment="0" applyProtection="0">
      <alignment vertical="center"/>
    </xf>
    <xf numFmtId="0" fontId="4" fillId="23" borderId="0" applyNumberFormat="0" applyBorder="0" applyAlignment="0" applyProtection="0">
      <alignment vertical="center"/>
    </xf>
    <xf numFmtId="0" fontId="7" fillId="24" borderId="0" applyNumberFormat="0" applyBorder="0" applyAlignment="0" applyProtection="0">
      <alignment vertical="center"/>
    </xf>
    <xf numFmtId="0" fontId="7" fillId="25" borderId="0" applyNumberFormat="0" applyBorder="0" applyAlignment="0" applyProtection="0">
      <alignment vertical="center"/>
    </xf>
    <xf numFmtId="0" fontId="4" fillId="26" borderId="0" applyNumberFormat="0" applyBorder="0" applyAlignment="0" applyProtection="0">
      <alignment vertical="center"/>
    </xf>
    <xf numFmtId="0" fontId="4" fillId="27" borderId="0" applyNumberFormat="0" applyBorder="0" applyAlignment="0" applyProtection="0">
      <alignment vertical="center"/>
    </xf>
    <xf numFmtId="0" fontId="7" fillId="28" borderId="0" applyNumberFormat="0" applyBorder="0" applyAlignment="0" applyProtection="0">
      <alignment vertical="center"/>
    </xf>
    <xf numFmtId="0" fontId="4" fillId="29" borderId="0" applyNumberFormat="0" applyBorder="0" applyAlignment="0" applyProtection="0">
      <alignment vertical="center"/>
    </xf>
    <xf numFmtId="0" fontId="7" fillId="30" borderId="0" applyNumberFormat="0" applyBorder="0" applyAlignment="0" applyProtection="0">
      <alignment vertical="center"/>
    </xf>
    <xf numFmtId="0" fontId="7" fillId="31" borderId="0" applyNumberFormat="0" applyBorder="0" applyAlignment="0" applyProtection="0">
      <alignment vertical="center"/>
    </xf>
    <xf numFmtId="0" fontId="4" fillId="32" borderId="0" applyNumberFormat="0" applyBorder="0" applyAlignment="0" applyProtection="0">
      <alignment vertical="center"/>
    </xf>
    <xf numFmtId="0" fontId="7" fillId="33" borderId="0" applyNumberFormat="0" applyBorder="0" applyAlignment="0" applyProtection="0">
      <alignment vertical="center"/>
    </xf>
  </cellStyleXfs>
  <cellXfs count="6">
    <xf numFmtId="0" fontId="0" fillId="0" borderId="0" xfId="0"/>
    <xf numFmtId="0" fontId="1" fillId="0" borderId="1"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0" fillId="2" borderId="1" xfId="0" applyFill="1" applyBorder="1" applyAlignment="1">
      <alignment horizontal="center" vertical="center" wrapText="1"/>
    </xf>
    <xf numFmtId="0" fontId="2" fillId="0" borderId="1" xfId="0" applyFont="1" applyFill="1" applyBorder="1" applyAlignment="1">
      <alignment horizontal="center" vertical="center" wrapText="1"/>
    </xf>
    <xf numFmtId="0" fontId="0" fillId="0" borderId="1" xfId="0" applyFill="1" applyBorder="1" applyAlignment="1">
      <alignment horizontal="center" vertical="center"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
  <dimension ref="A1:BW512"/>
  <sheetViews>
    <sheetView tabSelected="1" workbookViewId="0">
      <pane ySplit="1" topLeftCell="A6" activePane="bottomLeft" state="frozen"/>
      <selection/>
      <selection pane="bottomLeft" activeCell="A1" sqref="$A1:$XFD1"/>
    </sheetView>
  </sheetViews>
  <sheetFormatPr defaultColWidth="10" defaultRowHeight="13.8"/>
  <cols>
    <col min="1" max="1" width="15" customWidth="1"/>
    <col min="2" max="2" width="18" customWidth="1"/>
    <col min="3" max="6" width="5" customWidth="1"/>
    <col min="7" max="7" width="34.287037037037" customWidth="1"/>
    <col min="8" max="9" width="30" customWidth="1"/>
    <col min="10" max="10" width="60" customWidth="1"/>
    <col min="11" max="12" width="40" customWidth="1"/>
    <col min="13" max="15" width="20" customWidth="1"/>
    <col min="16" max="17" width="10" customWidth="1"/>
    <col min="18" max="31" width="11" customWidth="1"/>
    <col min="32" max="32" width="5" customWidth="1"/>
    <col min="33" max="34" width="20" customWidth="1"/>
    <col min="35" max="35" width="30" customWidth="1"/>
    <col min="36" max="36" width="20" customWidth="1"/>
    <col min="37" max="42" width="5" customWidth="1"/>
    <col min="43" max="45" width="10" customWidth="1"/>
    <col min="46" max="46" width="5" customWidth="1"/>
    <col min="47" max="47" width="20" customWidth="1"/>
    <col min="48" max="48" width="15" customWidth="1"/>
    <col min="49" max="52" width="5" customWidth="1"/>
    <col min="53" max="53" width="15" customWidth="1"/>
    <col min="54" max="59" width="5" customWidth="1"/>
    <col min="60" max="60" width="15" customWidth="1"/>
    <col min="61" max="62" width="5" customWidth="1"/>
    <col min="63" max="66" width="20" customWidth="1"/>
    <col min="67" max="67" width="5" customWidth="1"/>
    <col min="68" max="68" width="8" customWidth="1"/>
    <col min="69" max="69" width="6" customWidth="1"/>
    <col min="70" max="72" width="40" customWidth="1"/>
    <col min="73" max="74" width="5" customWidth="1"/>
    <col min="75" max="75" width="20" customWidth="1"/>
  </cols>
  <sheetData>
    <row r="1" ht="49.8" spans="1:7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18</v>
      </c>
      <c r="U1" s="1" t="s">
        <v>18</v>
      </c>
      <c r="V1" s="1" t="s">
        <v>19</v>
      </c>
      <c r="W1" s="1" t="s">
        <v>19</v>
      </c>
      <c r="X1" s="1" t="s">
        <v>19</v>
      </c>
      <c r="Y1" s="1" t="s">
        <v>20</v>
      </c>
      <c r="Z1" s="1" t="s">
        <v>21</v>
      </c>
      <c r="AA1" s="1" t="s">
        <v>21</v>
      </c>
      <c r="AB1" s="1" t="s">
        <v>21</v>
      </c>
      <c r="AC1" s="1" t="s">
        <v>22</v>
      </c>
      <c r="AD1" s="1" t="s">
        <v>23</v>
      </c>
      <c r="AE1" s="1" t="s">
        <v>24</v>
      </c>
      <c r="AF1" s="1" t="s">
        <v>25</v>
      </c>
      <c r="AG1" s="1" t="s">
        <v>26</v>
      </c>
      <c r="AH1" s="1" t="s">
        <v>27</v>
      </c>
      <c r="AI1" s="1" t="s">
        <v>28</v>
      </c>
      <c r="AJ1" s="1" t="s">
        <v>29</v>
      </c>
      <c r="AK1" s="1" t="s">
        <v>30</v>
      </c>
      <c r="AL1" s="1" t="s">
        <v>31</v>
      </c>
      <c r="AM1" s="1" t="s">
        <v>32</v>
      </c>
      <c r="AN1" s="1" t="s">
        <v>33</v>
      </c>
      <c r="AO1" s="1" t="s">
        <v>34</v>
      </c>
      <c r="AP1" s="1" t="s">
        <v>35</v>
      </c>
      <c r="AQ1" s="1" t="s">
        <v>36</v>
      </c>
      <c r="AR1" s="1" t="s">
        <v>37</v>
      </c>
      <c r="AS1" s="1" t="s">
        <v>38</v>
      </c>
      <c r="AT1" s="1" t="s">
        <v>39</v>
      </c>
      <c r="AU1" s="1" t="s">
        <v>40</v>
      </c>
      <c r="AV1" s="1" t="s">
        <v>41</v>
      </c>
      <c r="AW1" s="1" t="s">
        <v>42</v>
      </c>
      <c r="AX1" s="1" t="s">
        <v>43</v>
      </c>
      <c r="AY1" s="1" t="s">
        <v>44</v>
      </c>
      <c r="AZ1" s="1" t="s">
        <v>45</v>
      </c>
      <c r="BA1" s="1" t="s">
        <v>46</v>
      </c>
      <c r="BB1" s="1" t="s">
        <v>47</v>
      </c>
      <c r="BC1" s="1" t="s">
        <v>48</v>
      </c>
      <c r="BD1" s="1" t="s">
        <v>49</v>
      </c>
      <c r="BE1" s="1" t="s">
        <v>50</v>
      </c>
      <c r="BF1" s="1" t="s">
        <v>51</v>
      </c>
      <c r="BG1" s="1" t="s">
        <v>52</v>
      </c>
      <c r="BH1" s="1" t="s">
        <v>53</v>
      </c>
      <c r="BI1" s="1" t="s">
        <v>54</v>
      </c>
      <c r="BJ1" s="1" t="s">
        <v>55</v>
      </c>
      <c r="BK1" s="1" t="s">
        <v>56</v>
      </c>
      <c r="BL1" s="1" t="s">
        <v>57</v>
      </c>
      <c r="BM1" s="1" t="s">
        <v>58</v>
      </c>
      <c r="BN1" s="1" t="s">
        <v>59</v>
      </c>
      <c r="BO1" s="1" t="s">
        <v>60</v>
      </c>
      <c r="BP1" s="1" t="s">
        <v>61</v>
      </c>
      <c r="BQ1" s="1" t="s">
        <v>62</v>
      </c>
      <c r="BR1" s="1" t="s">
        <v>63</v>
      </c>
      <c r="BS1" s="1" t="s">
        <v>64</v>
      </c>
      <c r="BT1" s="1" t="s">
        <v>65</v>
      </c>
      <c r="BU1" s="1" t="s">
        <v>66</v>
      </c>
      <c r="BV1" s="1" t="s">
        <v>67</v>
      </c>
      <c r="BW1" s="1" t="s">
        <v>68</v>
      </c>
    </row>
    <row r="2" ht="92.4" customHeight="1" spans="1:75">
      <c r="A2" s="2" t="str">
        <f>HYPERLINK("https://www.patentics.cn/PatenticsMisc/invokebinary.do?sf=ShowPdf&amp;mime=application/pdf&amp;spn=CN115438209A","CN115438209A")</f>
        <v>CN115438209A</v>
      </c>
      <c r="B2" s="3" t="s">
        <v>69</v>
      </c>
      <c r="C2" s="3" t="s">
        <v>70</v>
      </c>
      <c r="D2" s="3">
        <v>0</v>
      </c>
      <c r="E2" s="3">
        <v>0</v>
      </c>
      <c r="F2" s="3">
        <v>0</v>
      </c>
      <c r="G2" s="3" t="s">
        <v>71</v>
      </c>
      <c r="I2" s="3" t="s">
        <v>72</v>
      </c>
      <c r="J2" s="3" t="s">
        <v>73</v>
      </c>
      <c r="K2" s="3" t="s">
        <v>74</v>
      </c>
      <c r="L2" s="3" t="s">
        <v>71</v>
      </c>
      <c r="M2" s="3" t="s">
        <v>75</v>
      </c>
      <c r="N2" s="3" t="s">
        <v>76</v>
      </c>
      <c r="O2" s="3" t="s">
        <v>76</v>
      </c>
      <c r="P2" s="3" t="s">
        <v>77</v>
      </c>
      <c r="Q2" s="3" t="s">
        <v>77</v>
      </c>
      <c r="R2" s="3" t="s">
        <v>71</v>
      </c>
      <c r="S2" s="3" t="s">
        <v>78</v>
      </c>
      <c r="T2" s="3" t="s">
        <v>78</v>
      </c>
      <c r="U2" s="3" t="s">
        <v>78</v>
      </c>
      <c r="V2" s="3" t="s">
        <v>79</v>
      </c>
      <c r="W2" s="3" t="s">
        <v>79</v>
      </c>
      <c r="X2" s="3" t="s">
        <v>79</v>
      </c>
      <c r="Y2" s="3" t="s">
        <v>79</v>
      </c>
      <c r="Z2" s="3" t="s">
        <v>71</v>
      </c>
      <c r="AA2" s="3" t="s">
        <v>71</v>
      </c>
      <c r="AB2" s="3" t="s">
        <v>71</v>
      </c>
      <c r="AC2" s="3" t="s">
        <v>80</v>
      </c>
      <c r="AD2" s="3" t="s">
        <v>81</v>
      </c>
      <c r="AE2" s="3" t="s">
        <v>71</v>
      </c>
      <c r="AF2" s="3" t="s">
        <v>71</v>
      </c>
      <c r="AG2" s="3" t="s">
        <v>82</v>
      </c>
      <c r="AH2" s="3" t="s">
        <v>83</v>
      </c>
      <c r="AI2" s="3" t="s">
        <v>84</v>
      </c>
      <c r="AJ2" s="3" t="s">
        <v>85</v>
      </c>
      <c r="AK2" s="3">
        <v>15</v>
      </c>
      <c r="AL2" s="3">
        <v>8</v>
      </c>
      <c r="AM2" s="3">
        <v>10</v>
      </c>
      <c r="AN2" s="3">
        <v>16</v>
      </c>
      <c r="AO2" s="3">
        <v>1</v>
      </c>
      <c r="AP2" s="3" t="s">
        <v>86</v>
      </c>
      <c r="AQ2" s="3" t="s">
        <v>71</v>
      </c>
      <c r="AR2" s="3" t="s">
        <v>71</v>
      </c>
      <c r="AS2" s="3" t="s">
        <v>87</v>
      </c>
      <c r="AT2" s="3" t="s">
        <v>70</v>
      </c>
      <c r="AU2" s="3" t="s">
        <v>71</v>
      </c>
      <c r="AV2" s="3">
        <v>0</v>
      </c>
      <c r="AW2" s="3">
        <v>0</v>
      </c>
      <c r="AX2" s="3">
        <v>0</v>
      </c>
      <c r="AY2" s="3">
        <v>0</v>
      </c>
      <c r="AZ2" s="3">
        <v>0</v>
      </c>
      <c r="BA2" s="3">
        <v>0</v>
      </c>
      <c r="BB2" s="3">
        <v>0</v>
      </c>
      <c r="BC2" s="3" t="s">
        <v>88</v>
      </c>
      <c r="BD2" s="3">
        <v>0</v>
      </c>
      <c r="BE2" s="3">
        <v>0</v>
      </c>
      <c r="BF2" s="3">
        <v>0</v>
      </c>
      <c r="BG2" s="3">
        <v>0</v>
      </c>
      <c r="BH2" s="3" t="s">
        <v>71</v>
      </c>
      <c r="BI2" s="3">
        <v>0</v>
      </c>
      <c r="BJ2" s="3">
        <v>0</v>
      </c>
      <c r="BK2" s="3" t="s">
        <v>89</v>
      </c>
      <c r="BL2" s="3" t="s">
        <v>90</v>
      </c>
      <c r="BM2" s="3" t="s">
        <v>91</v>
      </c>
      <c r="BN2" s="3" t="s">
        <v>92</v>
      </c>
      <c r="BO2" s="3" t="s">
        <v>71</v>
      </c>
      <c r="BP2" s="3" t="s">
        <v>71</v>
      </c>
      <c r="BQ2" s="3" t="s">
        <v>93</v>
      </c>
      <c r="BR2" s="3" t="s">
        <v>94</v>
      </c>
      <c r="BS2" s="3" t="s">
        <v>71</v>
      </c>
      <c r="BT2" s="3" t="s">
        <v>95</v>
      </c>
      <c r="BU2" s="3" t="s">
        <v>96</v>
      </c>
      <c r="BV2" s="3" t="s">
        <v>97</v>
      </c>
      <c r="BW2" s="3" t="s">
        <v>97</v>
      </c>
    </row>
    <row r="3" ht="92.4" customHeight="1" spans="1:75">
      <c r="A3" s="4" t="str">
        <f>HYPERLINK("https://www.patentics.cn/PatenticsMisc/invokebinary.do?sf=ShowPdf&amp;mime=application/pdf&amp;spn=CN115412894A","CN115412894A")</f>
        <v>CN115412894A</v>
      </c>
      <c r="B3" s="5" t="s">
        <v>98</v>
      </c>
      <c r="C3" s="5" t="s">
        <v>70</v>
      </c>
      <c r="D3" s="5">
        <v>0</v>
      </c>
      <c r="E3" s="5">
        <v>0</v>
      </c>
      <c r="F3" s="5">
        <v>0</v>
      </c>
      <c r="G3" s="5" t="s">
        <v>71</v>
      </c>
      <c r="I3" s="5" t="s">
        <v>99</v>
      </c>
      <c r="J3" s="5" t="s">
        <v>100</v>
      </c>
      <c r="K3" s="5" t="s">
        <v>101</v>
      </c>
      <c r="L3" s="5" t="s">
        <v>71</v>
      </c>
      <c r="M3" s="5" t="s">
        <v>75</v>
      </c>
      <c r="N3" s="5" t="s">
        <v>76</v>
      </c>
      <c r="O3" s="5" t="s">
        <v>76</v>
      </c>
      <c r="P3" s="5" t="s">
        <v>102</v>
      </c>
      <c r="Q3" s="5" t="s">
        <v>102</v>
      </c>
      <c r="R3" s="5" t="s">
        <v>71</v>
      </c>
      <c r="S3" s="5" t="s">
        <v>103</v>
      </c>
      <c r="T3" s="5" t="s">
        <v>103</v>
      </c>
      <c r="U3" s="5" t="s">
        <v>103</v>
      </c>
      <c r="V3" s="5" t="s">
        <v>104</v>
      </c>
      <c r="W3" s="5" t="s">
        <v>104</v>
      </c>
      <c r="X3" s="5" t="s">
        <v>104</v>
      </c>
      <c r="Y3" s="5" t="s">
        <v>104</v>
      </c>
      <c r="Z3" s="5" t="s">
        <v>71</v>
      </c>
      <c r="AA3" s="5" t="s">
        <v>71</v>
      </c>
      <c r="AB3" s="5" t="s">
        <v>71</v>
      </c>
      <c r="AC3" s="5" t="s">
        <v>105</v>
      </c>
      <c r="AD3" s="5" t="s">
        <v>106</v>
      </c>
      <c r="AE3" s="5" t="s">
        <v>71</v>
      </c>
      <c r="AF3" s="5" t="s">
        <v>71</v>
      </c>
      <c r="AG3" s="5" t="s">
        <v>107</v>
      </c>
      <c r="AH3" s="5" t="s">
        <v>108</v>
      </c>
      <c r="AI3" s="5" t="s">
        <v>109</v>
      </c>
      <c r="AJ3" s="5" t="s">
        <v>110</v>
      </c>
      <c r="AK3" s="5">
        <v>10</v>
      </c>
      <c r="AL3" s="5">
        <v>5</v>
      </c>
      <c r="AM3" s="5">
        <v>2</v>
      </c>
      <c r="AN3" s="5">
        <v>11</v>
      </c>
      <c r="AO3" s="5">
        <v>1</v>
      </c>
      <c r="AP3" s="5" t="s">
        <v>111</v>
      </c>
      <c r="AQ3" s="5" t="s">
        <v>71</v>
      </c>
      <c r="AR3" s="5" t="s">
        <v>71</v>
      </c>
      <c r="AS3" s="5" t="s">
        <v>87</v>
      </c>
      <c r="AT3" s="5" t="s">
        <v>70</v>
      </c>
      <c r="AU3" s="5" t="s">
        <v>71</v>
      </c>
      <c r="AV3" s="5">
        <v>0</v>
      </c>
      <c r="AW3" s="5">
        <v>0</v>
      </c>
      <c r="AX3" s="5">
        <v>0</v>
      </c>
      <c r="AY3" s="5">
        <v>0</v>
      </c>
      <c r="AZ3" s="5">
        <v>0</v>
      </c>
      <c r="BA3" s="5">
        <v>0</v>
      </c>
      <c r="BB3" s="5">
        <v>0</v>
      </c>
      <c r="BC3" s="5" t="s">
        <v>88</v>
      </c>
      <c r="BD3" s="5">
        <v>0</v>
      </c>
      <c r="BE3" s="5">
        <v>0</v>
      </c>
      <c r="BF3" s="5">
        <v>0</v>
      </c>
      <c r="BG3" s="5">
        <v>0</v>
      </c>
      <c r="BH3" s="5" t="s">
        <v>71</v>
      </c>
      <c r="BI3" s="5">
        <v>0</v>
      </c>
      <c r="BJ3" s="5">
        <v>0</v>
      </c>
      <c r="BK3" s="5" t="s">
        <v>112</v>
      </c>
      <c r="BL3" s="5" t="s">
        <v>113</v>
      </c>
      <c r="BM3" s="5" t="s">
        <v>114</v>
      </c>
      <c r="BN3" s="5" t="s">
        <v>115</v>
      </c>
      <c r="BO3" s="5" t="s">
        <v>71</v>
      </c>
      <c r="BP3" s="5" t="s">
        <v>71</v>
      </c>
      <c r="BQ3" s="5" t="s">
        <v>93</v>
      </c>
      <c r="BR3" s="5" t="s">
        <v>116</v>
      </c>
      <c r="BS3" s="5" t="s">
        <v>71</v>
      </c>
      <c r="BT3" s="5" t="s">
        <v>95</v>
      </c>
      <c r="BU3" s="5" t="s">
        <v>96</v>
      </c>
      <c r="BV3" s="5" t="s">
        <v>97</v>
      </c>
      <c r="BW3" s="5" t="s">
        <v>97</v>
      </c>
    </row>
    <row r="4" ht="92.4" customHeight="1" spans="1:75">
      <c r="A4" s="2" t="str">
        <f>HYPERLINK("https://www.patentics.cn/PatenticsMisc/invokebinary.do?sf=ShowPdf&amp;mime=application/pdf&amp;spn=CN115390929A","CN115390929A")</f>
        <v>CN115390929A</v>
      </c>
      <c r="B4" s="3" t="s">
        <v>117</v>
      </c>
      <c r="C4" s="3" t="s">
        <v>70</v>
      </c>
      <c r="D4" s="3">
        <v>0</v>
      </c>
      <c r="E4" s="3">
        <v>0</v>
      </c>
      <c r="F4" s="3">
        <v>0</v>
      </c>
      <c r="G4" s="3" t="s">
        <v>71</v>
      </c>
      <c r="I4" s="3" t="s">
        <v>118</v>
      </c>
      <c r="J4" s="3" t="s">
        <v>119</v>
      </c>
      <c r="K4" s="3" t="s">
        <v>120</v>
      </c>
      <c r="L4" s="3" t="s">
        <v>71</v>
      </c>
      <c r="M4" s="3" t="s">
        <v>121</v>
      </c>
      <c r="N4" s="3" t="s">
        <v>76</v>
      </c>
      <c r="O4" s="3" t="s">
        <v>76</v>
      </c>
      <c r="P4" s="3" t="s">
        <v>122</v>
      </c>
      <c r="Q4" s="3" t="s">
        <v>122</v>
      </c>
      <c r="R4" s="3" t="s">
        <v>71</v>
      </c>
      <c r="S4" s="3" t="s">
        <v>123</v>
      </c>
      <c r="T4" s="3" t="s">
        <v>123</v>
      </c>
      <c r="U4" s="3" t="s">
        <v>123</v>
      </c>
      <c r="V4" s="3" t="s">
        <v>124</v>
      </c>
      <c r="W4" s="3" t="s">
        <v>124</v>
      </c>
      <c r="X4" s="3" t="s">
        <v>124</v>
      </c>
      <c r="Y4" s="3" t="s">
        <v>124</v>
      </c>
      <c r="Z4" s="3" t="s">
        <v>71</v>
      </c>
      <c r="AA4" s="3" t="s">
        <v>71</v>
      </c>
      <c r="AB4" s="3" t="s">
        <v>71</v>
      </c>
      <c r="AC4" s="3" t="s">
        <v>125</v>
      </c>
      <c r="AD4" s="3" t="s">
        <v>125</v>
      </c>
      <c r="AE4" s="3" t="s">
        <v>71</v>
      </c>
      <c r="AF4" s="3" t="s">
        <v>71</v>
      </c>
      <c r="AG4" s="3" t="s">
        <v>126</v>
      </c>
      <c r="AH4" s="3" t="s">
        <v>127</v>
      </c>
      <c r="AI4" s="3" t="s">
        <v>128</v>
      </c>
      <c r="AJ4" s="3" t="s">
        <v>129</v>
      </c>
      <c r="AK4" s="3">
        <v>12</v>
      </c>
      <c r="AL4" s="3">
        <v>7</v>
      </c>
      <c r="AM4" s="3">
        <v>7</v>
      </c>
      <c r="AN4" s="3">
        <v>10</v>
      </c>
      <c r="AO4" s="3">
        <v>1</v>
      </c>
      <c r="AP4" s="3" t="s">
        <v>130</v>
      </c>
      <c r="AQ4" s="3" t="s">
        <v>71</v>
      </c>
      <c r="AR4" s="3" t="s">
        <v>71</v>
      </c>
      <c r="AS4" s="3" t="s">
        <v>87</v>
      </c>
      <c r="AT4" s="3" t="s">
        <v>70</v>
      </c>
      <c r="AU4" s="3" t="s">
        <v>71</v>
      </c>
      <c r="AV4" s="3">
        <v>0</v>
      </c>
      <c r="AW4" s="3">
        <v>0</v>
      </c>
      <c r="AX4" s="3">
        <v>0</v>
      </c>
      <c r="AY4" s="3">
        <v>0</v>
      </c>
      <c r="AZ4" s="3">
        <v>0</v>
      </c>
      <c r="BA4" s="3">
        <v>0</v>
      </c>
      <c r="BB4" s="3">
        <v>0</v>
      </c>
      <c r="BC4" s="3" t="s">
        <v>88</v>
      </c>
      <c r="BD4" s="3">
        <v>0</v>
      </c>
      <c r="BE4" s="3">
        <v>0</v>
      </c>
      <c r="BF4" s="3">
        <v>0</v>
      </c>
      <c r="BG4" s="3">
        <v>0</v>
      </c>
      <c r="BH4" s="3" t="s">
        <v>71</v>
      </c>
      <c r="BI4" s="3">
        <v>0</v>
      </c>
      <c r="BJ4" s="3">
        <v>0</v>
      </c>
      <c r="BK4" s="3" t="s">
        <v>131</v>
      </c>
      <c r="BL4" s="3" t="s">
        <v>132</v>
      </c>
      <c r="BM4" s="3" t="s">
        <v>133</v>
      </c>
      <c r="BN4" s="3" t="s">
        <v>134</v>
      </c>
      <c r="BO4" s="3" t="s">
        <v>71</v>
      </c>
      <c r="BP4" s="3" t="s">
        <v>71</v>
      </c>
      <c r="BQ4" s="3" t="s">
        <v>93</v>
      </c>
      <c r="BR4" s="3" t="s">
        <v>135</v>
      </c>
      <c r="BS4" s="3" t="s">
        <v>71</v>
      </c>
      <c r="BT4" s="3" t="s">
        <v>136</v>
      </c>
      <c r="BU4" s="3" t="s">
        <v>137</v>
      </c>
      <c r="BV4" s="3" t="s">
        <v>138</v>
      </c>
      <c r="BW4" s="3" t="s">
        <v>138</v>
      </c>
    </row>
    <row r="5" ht="92.4" customHeight="1" spans="1:75">
      <c r="A5" s="4" t="str">
        <f>HYPERLINK("https://www.patentics.cn/PatenticsMisc/invokebinary.do?sf=ShowPdf&amp;mime=application/pdf&amp;spn=CN115344120A","CN115344120A")</f>
        <v>CN115344120A</v>
      </c>
      <c r="B5" s="5" t="s">
        <v>139</v>
      </c>
      <c r="C5" s="5" t="s">
        <v>70</v>
      </c>
      <c r="D5" s="5">
        <v>0</v>
      </c>
      <c r="E5" s="5">
        <v>0</v>
      </c>
      <c r="F5" s="5">
        <v>0</v>
      </c>
      <c r="G5" s="5" t="s">
        <v>71</v>
      </c>
      <c r="I5" s="5" t="s">
        <v>140</v>
      </c>
      <c r="J5" s="5" t="s">
        <v>141</v>
      </c>
      <c r="K5" s="5" t="s">
        <v>142</v>
      </c>
      <c r="L5" s="5" t="s">
        <v>71</v>
      </c>
      <c r="M5" s="5" t="s">
        <v>143</v>
      </c>
      <c r="N5" s="5" t="s">
        <v>143</v>
      </c>
      <c r="O5" s="5" t="s">
        <v>143</v>
      </c>
      <c r="P5" s="5" t="s">
        <v>144</v>
      </c>
      <c r="Q5" s="5" t="s">
        <v>144</v>
      </c>
      <c r="R5" s="5" t="s">
        <v>71</v>
      </c>
      <c r="S5" s="5" t="s">
        <v>78</v>
      </c>
      <c r="T5" s="5" t="s">
        <v>78</v>
      </c>
      <c r="U5" s="5" t="s">
        <v>78</v>
      </c>
      <c r="V5" s="5" t="s">
        <v>145</v>
      </c>
      <c r="W5" s="5" t="s">
        <v>145</v>
      </c>
      <c r="X5" s="5" t="s">
        <v>145</v>
      </c>
      <c r="Y5" s="5" t="s">
        <v>145</v>
      </c>
      <c r="Z5" s="5" t="s">
        <v>71</v>
      </c>
      <c r="AA5" s="5" t="s">
        <v>71</v>
      </c>
      <c r="AB5" s="5" t="s">
        <v>71</v>
      </c>
      <c r="AC5" s="5" t="s">
        <v>146</v>
      </c>
      <c r="AD5" s="5" t="s">
        <v>147</v>
      </c>
      <c r="AE5" s="5" t="s">
        <v>71</v>
      </c>
      <c r="AF5" s="5" t="s">
        <v>71</v>
      </c>
      <c r="AG5" s="5" t="s">
        <v>148</v>
      </c>
      <c r="AH5" s="5" t="s">
        <v>149</v>
      </c>
      <c r="AI5" s="5" t="s">
        <v>150</v>
      </c>
      <c r="AJ5" s="5" t="s">
        <v>151</v>
      </c>
      <c r="AK5" s="5">
        <v>10</v>
      </c>
      <c r="AL5" s="5">
        <v>4</v>
      </c>
      <c r="AM5" s="5">
        <v>6</v>
      </c>
      <c r="AN5" s="5">
        <v>13</v>
      </c>
      <c r="AO5" s="5">
        <v>1</v>
      </c>
      <c r="AP5" s="5" t="s">
        <v>152</v>
      </c>
      <c r="AQ5" s="5" t="s">
        <v>71</v>
      </c>
      <c r="AR5" s="5" t="s">
        <v>71</v>
      </c>
      <c r="AS5" s="5" t="s">
        <v>87</v>
      </c>
      <c r="AT5" s="5" t="s">
        <v>70</v>
      </c>
      <c r="AU5" s="5" t="s">
        <v>71</v>
      </c>
      <c r="AV5" s="5">
        <v>0</v>
      </c>
      <c r="AW5" s="5">
        <v>0</v>
      </c>
      <c r="AX5" s="5">
        <v>0</v>
      </c>
      <c r="AY5" s="5">
        <v>0</v>
      </c>
      <c r="AZ5" s="5">
        <v>0</v>
      </c>
      <c r="BA5" s="5">
        <v>0</v>
      </c>
      <c r="BB5" s="5">
        <v>0</v>
      </c>
      <c r="BC5" s="5" t="s">
        <v>88</v>
      </c>
      <c r="BD5" s="5">
        <v>0</v>
      </c>
      <c r="BE5" s="5">
        <v>0</v>
      </c>
      <c r="BF5" s="5">
        <v>0</v>
      </c>
      <c r="BG5" s="5">
        <v>0</v>
      </c>
      <c r="BH5" s="5" t="s">
        <v>71</v>
      </c>
      <c r="BI5" s="5">
        <v>0</v>
      </c>
      <c r="BJ5" s="5">
        <v>0</v>
      </c>
      <c r="BK5" s="5" t="s">
        <v>153</v>
      </c>
      <c r="BL5" s="5" t="s">
        <v>154</v>
      </c>
      <c r="BM5" s="5" t="s">
        <v>155</v>
      </c>
      <c r="BN5" s="5" t="s">
        <v>156</v>
      </c>
      <c r="BO5" s="5" t="s">
        <v>71</v>
      </c>
      <c r="BP5" s="5" t="s">
        <v>71</v>
      </c>
      <c r="BQ5" s="5" t="s">
        <v>93</v>
      </c>
      <c r="BR5" s="5" t="s">
        <v>157</v>
      </c>
      <c r="BS5" s="5" t="s">
        <v>71</v>
      </c>
      <c r="BT5" s="5" t="s">
        <v>158</v>
      </c>
      <c r="BU5" s="5" t="s">
        <v>159</v>
      </c>
      <c r="BV5" s="5" t="s">
        <v>160</v>
      </c>
      <c r="BW5" s="5" t="s">
        <v>160</v>
      </c>
    </row>
    <row r="6" ht="92.4" customHeight="1" spans="1:75">
      <c r="A6" s="2" t="str">
        <f>HYPERLINK("https://www.patentics.cn/PatenticsMisc/invokebinary.do?sf=ShowPdf&amp;mime=application/pdf&amp;spn=CN115348418A","CN115348418A")</f>
        <v>CN115348418A</v>
      </c>
      <c r="B6" s="3" t="s">
        <v>161</v>
      </c>
      <c r="C6" s="3" t="s">
        <v>70</v>
      </c>
      <c r="D6" s="3">
        <v>0</v>
      </c>
      <c r="E6" s="3">
        <v>0</v>
      </c>
      <c r="F6" s="3">
        <v>0</v>
      </c>
      <c r="G6" s="3" t="s">
        <v>71</v>
      </c>
      <c r="I6" s="3" t="s">
        <v>162</v>
      </c>
      <c r="J6" s="3" t="s">
        <v>163</v>
      </c>
      <c r="K6" s="3" t="s">
        <v>164</v>
      </c>
      <c r="L6" s="3" t="s">
        <v>71</v>
      </c>
      <c r="M6" s="3" t="s">
        <v>165</v>
      </c>
      <c r="N6" s="3" t="s">
        <v>76</v>
      </c>
      <c r="O6" s="3" t="s">
        <v>76</v>
      </c>
      <c r="P6" s="3" t="s">
        <v>166</v>
      </c>
      <c r="Q6" s="3" t="s">
        <v>166</v>
      </c>
      <c r="R6" s="3" t="s">
        <v>71</v>
      </c>
      <c r="S6" s="3" t="s">
        <v>167</v>
      </c>
      <c r="T6" s="3" t="s">
        <v>167</v>
      </c>
      <c r="U6" s="3" t="s">
        <v>167</v>
      </c>
      <c r="V6" s="3" t="s">
        <v>145</v>
      </c>
      <c r="W6" s="3" t="s">
        <v>145</v>
      </c>
      <c r="X6" s="3" t="s">
        <v>145</v>
      </c>
      <c r="Y6" s="3" t="s">
        <v>145</v>
      </c>
      <c r="Z6" s="3" t="s">
        <v>71</v>
      </c>
      <c r="AA6" s="3" t="s">
        <v>71</v>
      </c>
      <c r="AB6" s="3" t="s">
        <v>71</v>
      </c>
      <c r="AC6" s="3" t="s">
        <v>168</v>
      </c>
      <c r="AD6" s="3" t="s">
        <v>169</v>
      </c>
      <c r="AE6" s="3" t="s">
        <v>71</v>
      </c>
      <c r="AF6" s="3" t="s">
        <v>71</v>
      </c>
      <c r="AG6" s="3" t="s">
        <v>170</v>
      </c>
      <c r="AH6" s="3" t="s">
        <v>171</v>
      </c>
      <c r="AI6" s="3" t="s">
        <v>172</v>
      </c>
      <c r="AJ6" s="3" t="s">
        <v>173</v>
      </c>
      <c r="AK6" s="3">
        <v>14</v>
      </c>
      <c r="AL6" s="3">
        <v>7</v>
      </c>
      <c r="AM6" s="3">
        <v>9</v>
      </c>
      <c r="AN6" s="3">
        <v>12</v>
      </c>
      <c r="AO6" s="3">
        <v>15</v>
      </c>
      <c r="AP6" s="3" t="s">
        <v>174</v>
      </c>
      <c r="AQ6" s="3" t="s">
        <v>71</v>
      </c>
      <c r="AR6" s="3" t="s">
        <v>71</v>
      </c>
      <c r="AS6" s="3" t="s">
        <v>87</v>
      </c>
      <c r="AT6" s="3" t="s">
        <v>70</v>
      </c>
      <c r="AU6" s="3" t="s">
        <v>71</v>
      </c>
      <c r="AV6" s="3">
        <v>0</v>
      </c>
      <c r="AW6" s="3">
        <v>0</v>
      </c>
      <c r="AX6" s="3">
        <v>0</v>
      </c>
      <c r="AY6" s="3">
        <v>0</v>
      </c>
      <c r="AZ6" s="3">
        <v>0</v>
      </c>
      <c r="BA6" s="3">
        <v>0</v>
      </c>
      <c r="BB6" s="3">
        <v>0</v>
      </c>
      <c r="BC6" s="3" t="s">
        <v>88</v>
      </c>
      <c r="BD6" s="3">
        <v>0</v>
      </c>
      <c r="BE6" s="3">
        <v>0</v>
      </c>
      <c r="BF6" s="3">
        <v>0</v>
      </c>
      <c r="BG6" s="3">
        <v>0</v>
      </c>
      <c r="BH6" s="3" t="s">
        <v>71</v>
      </c>
      <c r="BI6" s="3">
        <v>0</v>
      </c>
      <c r="BJ6" s="3">
        <v>0</v>
      </c>
      <c r="BK6" s="3" t="s">
        <v>175</v>
      </c>
      <c r="BL6" s="3" t="s">
        <v>176</v>
      </c>
      <c r="BM6" s="3" t="s">
        <v>177</v>
      </c>
      <c r="BN6" s="3" t="s">
        <v>178</v>
      </c>
      <c r="BO6" s="3" t="s">
        <v>71</v>
      </c>
      <c r="BP6" s="3" t="s">
        <v>71</v>
      </c>
      <c r="BQ6" s="3" t="s">
        <v>93</v>
      </c>
      <c r="BR6" s="3" t="s">
        <v>179</v>
      </c>
      <c r="BS6" s="3" t="s">
        <v>71</v>
      </c>
      <c r="BT6" s="3" t="s">
        <v>180</v>
      </c>
      <c r="BU6" s="3" t="s">
        <v>181</v>
      </c>
      <c r="BV6" s="3" t="s">
        <v>182</v>
      </c>
      <c r="BW6" s="3" t="s">
        <v>182</v>
      </c>
    </row>
    <row r="7" ht="92.4" customHeight="1" spans="1:75">
      <c r="A7" s="4" t="str">
        <f>HYPERLINK("https://www.patentics.cn/PatenticsMisc/invokebinary.do?sf=ShowPdf&amp;mime=application/pdf&amp;spn=CN115344347A","CN115344347A")</f>
        <v>CN115344347A</v>
      </c>
      <c r="B7" s="5" t="s">
        <v>183</v>
      </c>
      <c r="C7" s="5" t="s">
        <v>70</v>
      </c>
      <c r="D7" s="5">
        <v>0</v>
      </c>
      <c r="E7" s="5">
        <v>0</v>
      </c>
      <c r="F7" s="5">
        <v>0</v>
      </c>
      <c r="G7" s="5" t="s">
        <v>71</v>
      </c>
      <c r="I7" s="5" t="s">
        <v>184</v>
      </c>
      <c r="J7" s="5" t="s">
        <v>185</v>
      </c>
      <c r="K7" s="5" t="s">
        <v>186</v>
      </c>
      <c r="L7" s="5" t="s">
        <v>71</v>
      </c>
      <c r="M7" s="5" t="s">
        <v>165</v>
      </c>
      <c r="N7" s="5" t="s">
        <v>76</v>
      </c>
      <c r="O7" s="5" t="s">
        <v>76</v>
      </c>
      <c r="P7" s="5" t="s">
        <v>187</v>
      </c>
      <c r="Q7" s="5" t="s">
        <v>187</v>
      </c>
      <c r="R7" s="5" t="s">
        <v>71</v>
      </c>
      <c r="S7" s="5" t="s">
        <v>167</v>
      </c>
      <c r="T7" s="5" t="s">
        <v>167</v>
      </c>
      <c r="U7" s="5" t="s">
        <v>167</v>
      </c>
      <c r="V7" s="5" t="s">
        <v>145</v>
      </c>
      <c r="W7" s="5" t="s">
        <v>145</v>
      </c>
      <c r="X7" s="5" t="s">
        <v>145</v>
      </c>
      <c r="Y7" s="5" t="s">
        <v>145</v>
      </c>
      <c r="Z7" s="5" t="s">
        <v>71</v>
      </c>
      <c r="AA7" s="5" t="s">
        <v>71</v>
      </c>
      <c r="AB7" s="5" t="s">
        <v>71</v>
      </c>
      <c r="AC7" s="5" t="s">
        <v>188</v>
      </c>
      <c r="AD7" s="5" t="s">
        <v>189</v>
      </c>
      <c r="AE7" s="5" t="s">
        <v>71</v>
      </c>
      <c r="AF7" s="5" t="s">
        <v>71</v>
      </c>
      <c r="AG7" s="5" t="s">
        <v>190</v>
      </c>
      <c r="AH7" s="5" t="s">
        <v>191</v>
      </c>
      <c r="AI7" s="5" t="s">
        <v>192</v>
      </c>
      <c r="AJ7" s="5" t="s">
        <v>185</v>
      </c>
      <c r="AK7" s="5">
        <v>10</v>
      </c>
      <c r="AL7" s="5">
        <v>5</v>
      </c>
      <c r="AM7" s="5">
        <v>8</v>
      </c>
      <c r="AN7" s="5">
        <v>22</v>
      </c>
      <c r="AO7" s="5">
        <v>1</v>
      </c>
      <c r="AP7" s="5" t="s">
        <v>193</v>
      </c>
      <c r="AQ7" s="5" t="s">
        <v>71</v>
      </c>
      <c r="AR7" s="5" t="s">
        <v>71</v>
      </c>
      <c r="AS7" s="5" t="s">
        <v>87</v>
      </c>
      <c r="AT7" s="5" t="s">
        <v>70</v>
      </c>
      <c r="AU7" s="5" t="s">
        <v>71</v>
      </c>
      <c r="AV7" s="5">
        <v>0</v>
      </c>
      <c r="AW7" s="5">
        <v>0</v>
      </c>
      <c r="AX7" s="5">
        <v>0</v>
      </c>
      <c r="AY7" s="5">
        <v>0</v>
      </c>
      <c r="AZ7" s="5">
        <v>0</v>
      </c>
      <c r="BA7" s="5">
        <v>0</v>
      </c>
      <c r="BB7" s="5">
        <v>0</v>
      </c>
      <c r="BC7" s="5" t="s">
        <v>88</v>
      </c>
      <c r="BD7" s="5">
        <v>0</v>
      </c>
      <c r="BE7" s="5">
        <v>0</v>
      </c>
      <c r="BF7" s="5">
        <v>0</v>
      </c>
      <c r="BG7" s="5">
        <v>0</v>
      </c>
      <c r="BH7" s="5" t="s">
        <v>71</v>
      </c>
      <c r="BI7" s="5">
        <v>0</v>
      </c>
      <c r="BJ7" s="5">
        <v>0</v>
      </c>
      <c r="BK7" s="5" t="s">
        <v>194</v>
      </c>
      <c r="BL7" s="5" t="s">
        <v>195</v>
      </c>
      <c r="BM7" s="5" t="s">
        <v>196</v>
      </c>
      <c r="BN7" s="5" t="s">
        <v>197</v>
      </c>
      <c r="BO7" s="5" t="s">
        <v>71</v>
      </c>
      <c r="BP7" s="5" t="s">
        <v>71</v>
      </c>
      <c r="BQ7" s="5" t="s">
        <v>93</v>
      </c>
      <c r="BR7" s="5" t="s">
        <v>179</v>
      </c>
      <c r="BS7" s="5" t="s">
        <v>71</v>
      </c>
      <c r="BT7" s="5" t="s">
        <v>180</v>
      </c>
      <c r="BU7" s="5" t="s">
        <v>181</v>
      </c>
      <c r="BV7" s="5" t="s">
        <v>182</v>
      </c>
      <c r="BW7" s="5" t="s">
        <v>182</v>
      </c>
    </row>
    <row r="8" ht="92.4" customHeight="1" spans="1:75">
      <c r="A8" s="2" t="str">
        <f>HYPERLINK("https://www.patentics.cn/PatenticsMisc/invokebinary.do?sf=ShowPdf&amp;mime=application/pdf&amp;spn=CN115348386A","CN115348386A")</f>
        <v>CN115348386A</v>
      </c>
      <c r="B8" s="3" t="s">
        <v>198</v>
      </c>
      <c r="C8" s="3" t="s">
        <v>70</v>
      </c>
      <c r="D8" s="3">
        <v>0</v>
      </c>
      <c r="E8" s="3">
        <v>0</v>
      </c>
      <c r="F8" s="3">
        <v>0</v>
      </c>
      <c r="G8" s="3" t="s">
        <v>71</v>
      </c>
      <c r="I8" s="3" t="s">
        <v>199</v>
      </c>
      <c r="J8" s="3" t="s">
        <v>200</v>
      </c>
      <c r="K8" s="3" t="s">
        <v>201</v>
      </c>
      <c r="L8" s="3" t="s">
        <v>71</v>
      </c>
      <c r="M8" s="3" t="s">
        <v>165</v>
      </c>
      <c r="N8" s="3" t="s">
        <v>76</v>
      </c>
      <c r="O8" s="3" t="s">
        <v>76</v>
      </c>
      <c r="P8" s="3" t="s">
        <v>202</v>
      </c>
      <c r="Q8" s="3" t="s">
        <v>202</v>
      </c>
      <c r="R8" s="3" t="s">
        <v>71</v>
      </c>
      <c r="S8" s="3" t="s">
        <v>123</v>
      </c>
      <c r="T8" s="3" t="s">
        <v>123</v>
      </c>
      <c r="U8" s="3" t="s">
        <v>123</v>
      </c>
      <c r="V8" s="3" t="s">
        <v>145</v>
      </c>
      <c r="W8" s="3" t="s">
        <v>145</v>
      </c>
      <c r="X8" s="3" t="s">
        <v>145</v>
      </c>
      <c r="Y8" s="3" t="s">
        <v>145</v>
      </c>
      <c r="Z8" s="3" t="s">
        <v>71</v>
      </c>
      <c r="AA8" s="3" t="s">
        <v>71</v>
      </c>
      <c r="AB8" s="3" t="s">
        <v>71</v>
      </c>
      <c r="AC8" s="3" t="s">
        <v>203</v>
      </c>
      <c r="AD8" s="3" t="s">
        <v>204</v>
      </c>
      <c r="AE8" s="3" t="s">
        <v>71</v>
      </c>
      <c r="AF8" s="3" t="s">
        <v>71</v>
      </c>
      <c r="AG8" s="3" t="s">
        <v>205</v>
      </c>
      <c r="AH8" s="3" t="s">
        <v>206</v>
      </c>
      <c r="AI8" s="3" t="s">
        <v>207</v>
      </c>
      <c r="AJ8" s="3" t="s">
        <v>208</v>
      </c>
      <c r="AK8" s="3">
        <v>12</v>
      </c>
      <c r="AL8" s="3">
        <v>5</v>
      </c>
      <c r="AM8" s="3">
        <v>3</v>
      </c>
      <c r="AN8" s="3">
        <v>12</v>
      </c>
      <c r="AO8" s="3">
        <v>5</v>
      </c>
      <c r="AP8" s="3" t="s">
        <v>209</v>
      </c>
      <c r="AQ8" s="3" t="s">
        <v>71</v>
      </c>
      <c r="AR8" s="3" t="s">
        <v>71</v>
      </c>
      <c r="AS8" s="3" t="s">
        <v>87</v>
      </c>
      <c r="AT8" s="3" t="s">
        <v>70</v>
      </c>
      <c r="AU8" s="3" t="s">
        <v>71</v>
      </c>
      <c r="AV8" s="3">
        <v>0</v>
      </c>
      <c r="AW8" s="3">
        <v>0</v>
      </c>
      <c r="AX8" s="3">
        <v>0</v>
      </c>
      <c r="AY8" s="3">
        <v>0</v>
      </c>
      <c r="AZ8" s="3">
        <v>0</v>
      </c>
      <c r="BA8" s="3">
        <v>0</v>
      </c>
      <c r="BB8" s="3">
        <v>0</v>
      </c>
      <c r="BC8" s="3" t="s">
        <v>88</v>
      </c>
      <c r="BD8" s="3">
        <v>0</v>
      </c>
      <c r="BE8" s="3">
        <v>0</v>
      </c>
      <c r="BF8" s="3">
        <v>0</v>
      </c>
      <c r="BG8" s="3">
        <v>0</v>
      </c>
      <c r="BH8" s="3" t="s">
        <v>71</v>
      </c>
      <c r="BI8" s="3">
        <v>0</v>
      </c>
      <c r="BJ8" s="3">
        <v>0</v>
      </c>
      <c r="BK8" s="3" t="s">
        <v>210</v>
      </c>
      <c r="BL8" s="3" t="s">
        <v>211</v>
      </c>
      <c r="BM8" s="3" t="s">
        <v>212</v>
      </c>
      <c r="BN8" s="3" t="s">
        <v>213</v>
      </c>
      <c r="BO8" s="3" t="s">
        <v>71</v>
      </c>
      <c r="BP8" s="3" t="s">
        <v>71</v>
      </c>
      <c r="BQ8" s="3" t="s">
        <v>93</v>
      </c>
      <c r="BR8" s="3" t="s">
        <v>214</v>
      </c>
      <c r="BS8" s="3" t="s">
        <v>71</v>
      </c>
      <c r="BT8" s="3" t="s">
        <v>215</v>
      </c>
      <c r="BU8" s="3" t="s">
        <v>181</v>
      </c>
      <c r="BV8" s="3" t="s">
        <v>182</v>
      </c>
      <c r="BW8" s="3" t="s">
        <v>182</v>
      </c>
    </row>
    <row r="9" ht="92.4" customHeight="1" spans="1:75">
      <c r="A9" s="4" t="str">
        <f>HYPERLINK("https://www.patentics.cn/PatenticsMisc/invokebinary.do?sf=ShowPdf&amp;mime=application/pdf&amp;spn=CN115345806A","CN115345806A")</f>
        <v>CN115345806A</v>
      </c>
      <c r="B9" s="5" t="s">
        <v>216</v>
      </c>
      <c r="C9" s="5" t="s">
        <v>70</v>
      </c>
      <c r="D9" s="5">
        <v>0</v>
      </c>
      <c r="E9" s="5">
        <v>0</v>
      </c>
      <c r="F9" s="5">
        <v>0</v>
      </c>
      <c r="G9" s="5" t="s">
        <v>71</v>
      </c>
      <c r="I9" s="5" t="s">
        <v>217</v>
      </c>
      <c r="J9" s="5" t="s">
        <v>218</v>
      </c>
      <c r="K9" s="5" t="s">
        <v>219</v>
      </c>
      <c r="L9" s="5" t="s">
        <v>71</v>
      </c>
      <c r="M9" s="5" t="s">
        <v>165</v>
      </c>
      <c r="N9" s="5" t="s">
        <v>76</v>
      </c>
      <c r="O9" s="5" t="s">
        <v>76</v>
      </c>
      <c r="P9" s="5" t="s">
        <v>220</v>
      </c>
      <c r="Q9" s="5" t="s">
        <v>220</v>
      </c>
      <c r="R9" s="5" t="s">
        <v>71</v>
      </c>
      <c r="S9" s="5" t="s">
        <v>123</v>
      </c>
      <c r="T9" s="5" t="s">
        <v>123</v>
      </c>
      <c r="U9" s="5" t="s">
        <v>123</v>
      </c>
      <c r="V9" s="5" t="s">
        <v>145</v>
      </c>
      <c r="W9" s="5" t="s">
        <v>145</v>
      </c>
      <c r="X9" s="5" t="s">
        <v>145</v>
      </c>
      <c r="Y9" s="5" t="s">
        <v>145</v>
      </c>
      <c r="Z9" s="5" t="s">
        <v>71</v>
      </c>
      <c r="AA9" s="5" t="s">
        <v>71</v>
      </c>
      <c r="AB9" s="5" t="s">
        <v>71</v>
      </c>
      <c r="AC9" s="5" t="s">
        <v>221</v>
      </c>
      <c r="AD9" s="5" t="s">
        <v>222</v>
      </c>
      <c r="AE9" s="5" t="s">
        <v>71</v>
      </c>
      <c r="AF9" s="5" t="s">
        <v>71</v>
      </c>
      <c r="AG9" s="5" t="s">
        <v>223</v>
      </c>
      <c r="AH9" s="5" t="s">
        <v>224</v>
      </c>
      <c r="AI9" s="5" t="s">
        <v>225</v>
      </c>
      <c r="AJ9" s="5" t="s">
        <v>226</v>
      </c>
      <c r="AK9" s="5">
        <v>10</v>
      </c>
      <c r="AL9" s="5">
        <v>4</v>
      </c>
      <c r="AM9" s="5">
        <v>7</v>
      </c>
      <c r="AN9" s="5">
        <v>15</v>
      </c>
      <c r="AO9" s="5">
        <v>1</v>
      </c>
      <c r="AP9" s="5" t="s">
        <v>227</v>
      </c>
      <c r="AQ9" s="5" t="s">
        <v>71</v>
      </c>
      <c r="AR9" s="5" t="s">
        <v>71</v>
      </c>
      <c r="AS9" s="5" t="s">
        <v>87</v>
      </c>
      <c r="AT9" s="5" t="s">
        <v>70</v>
      </c>
      <c r="AU9" s="5" t="s">
        <v>71</v>
      </c>
      <c r="AV9" s="5">
        <v>0</v>
      </c>
      <c r="AW9" s="5">
        <v>0</v>
      </c>
      <c r="AX9" s="5">
        <v>0</v>
      </c>
      <c r="AY9" s="5">
        <v>0</v>
      </c>
      <c r="AZ9" s="5">
        <v>0</v>
      </c>
      <c r="BA9" s="5">
        <v>0</v>
      </c>
      <c r="BB9" s="5">
        <v>0</v>
      </c>
      <c r="BC9" s="5" t="s">
        <v>88</v>
      </c>
      <c r="BD9" s="5">
        <v>0</v>
      </c>
      <c r="BE9" s="5">
        <v>0</v>
      </c>
      <c r="BF9" s="5">
        <v>0</v>
      </c>
      <c r="BG9" s="5">
        <v>0</v>
      </c>
      <c r="BH9" s="5" t="s">
        <v>71</v>
      </c>
      <c r="BI9" s="5">
        <v>0</v>
      </c>
      <c r="BJ9" s="5">
        <v>0</v>
      </c>
      <c r="BK9" s="5" t="s">
        <v>228</v>
      </c>
      <c r="BL9" s="5" t="s">
        <v>229</v>
      </c>
      <c r="BM9" s="5" t="s">
        <v>230</v>
      </c>
      <c r="BN9" s="5" t="s">
        <v>231</v>
      </c>
      <c r="BO9" s="5" t="s">
        <v>71</v>
      </c>
      <c r="BP9" s="5" t="s">
        <v>71</v>
      </c>
      <c r="BQ9" s="5" t="s">
        <v>93</v>
      </c>
      <c r="BR9" s="5" t="s">
        <v>214</v>
      </c>
      <c r="BS9" s="5" t="s">
        <v>71</v>
      </c>
      <c r="BT9" s="5" t="s">
        <v>180</v>
      </c>
      <c r="BU9" s="5" t="s">
        <v>181</v>
      </c>
      <c r="BV9" s="5" t="s">
        <v>182</v>
      </c>
      <c r="BW9" s="5" t="s">
        <v>182</v>
      </c>
    </row>
    <row r="10" ht="92.4" customHeight="1" spans="1:75">
      <c r="A10" s="2" t="str">
        <f>HYPERLINK("https://www.patentics.cn/PatenticsMisc/invokebinary.do?sf=ShowPdf&amp;mime=application/pdf&amp;spn=CN115311652A","CN115311652A")</f>
        <v>CN115311652A</v>
      </c>
      <c r="B10" s="3" t="s">
        <v>232</v>
      </c>
      <c r="C10" s="3" t="s">
        <v>70</v>
      </c>
      <c r="D10" s="3">
        <v>0</v>
      </c>
      <c r="E10" s="3">
        <v>0</v>
      </c>
      <c r="F10" s="3">
        <v>0</v>
      </c>
      <c r="G10" s="3" t="s">
        <v>71</v>
      </c>
      <c r="I10" s="3" t="s">
        <v>217</v>
      </c>
      <c r="J10" s="3" t="s">
        <v>233</v>
      </c>
      <c r="K10" s="3" t="s">
        <v>234</v>
      </c>
      <c r="L10" s="3" t="s">
        <v>71</v>
      </c>
      <c r="M10" s="3" t="s">
        <v>121</v>
      </c>
      <c r="N10" s="3" t="s">
        <v>76</v>
      </c>
      <c r="O10" s="3" t="s">
        <v>76</v>
      </c>
      <c r="P10" s="3" t="s">
        <v>235</v>
      </c>
      <c r="Q10" s="3" t="s">
        <v>236</v>
      </c>
      <c r="R10" s="3" t="s">
        <v>71</v>
      </c>
      <c r="S10" s="3" t="s">
        <v>123</v>
      </c>
      <c r="T10" s="3" t="s">
        <v>123</v>
      </c>
      <c r="U10" s="3" t="s">
        <v>123</v>
      </c>
      <c r="V10" s="3" t="s">
        <v>237</v>
      </c>
      <c r="W10" s="3" t="s">
        <v>237</v>
      </c>
      <c r="X10" s="3" t="s">
        <v>237</v>
      </c>
      <c r="Y10" s="3" t="s">
        <v>237</v>
      </c>
      <c r="Z10" s="3" t="s">
        <v>71</v>
      </c>
      <c r="AA10" s="3" t="s">
        <v>71</v>
      </c>
      <c r="AB10" s="3" t="s">
        <v>71</v>
      </c>
      <c r="AC10" s="3" t="s">
        <v>238</v>
      </c>
      <c r="AD10" s="3" t="s">
        <v>239</v>
      </c>
      <c r="AE10" s="3" t="s">
        <v>71</v>
      </c>
      <c r="AF10" s="3" t="s">
        <v>71</v>
      </c>
      <c r="AG10" s="3" t="s">
        <v>240</v>
      </c>
      <c r="AH10" s="3" t="s">
        <v>224</v>
      </c>
      <c r="AI10" s="3" t="s">
        <v>241</v>
      </c>
      <c r="AJ10" s="3" t="s">
        <v>242</v>
      </c>
      <c r="AK10" s="3">
        <v>11</v>
      </c>
      <c r="AL10" s="3">
        <v>4</v>
      </c>
      <c r="AM10" s="3">
        <v>8</v>
      </c>
      <c r="AN10" s="3">
        <v>17</v>
      </c>
      <c r="AO10" s="3">
        <v>1</v>
      </c>
      <c r="AP10" s="3" t="s">
        <v>243</v>
      </c>
      <c r="AQ10" s="3" t="s">
        <v>71</v>
      </c>
      <c r="AR10" s="3" t="s">
        <v>71</v>
      </c>
      <c r="AS10" s="3" t="s">
        <v>87</v>
      </c>
      <c r="AT10" s="3" t="s">
        <v>70</v>
      </c>
      <c r="AU10" s="3" t="s">
        <v>71</v>
      </c>
      <c r="AV10" s="3">
        <v>0</v>
      </c>
      <c r="AW10" s="3">
        <v>0</v>
      </c>
      <c r="AX10" s="3">
        <v>0</v>
      </c>
      <c r="AY10" s="3">
        <v>0</v>
      </c>
      <c r="AZ10" s="3">
        <v>0</v>
      </c>
      <c r="BA10" s="3">
        <v>0</v>
      </c>
      <c r="BB10" s="3">
        <v>0</v>
      </c>
      <c r="BC10" s="3" t="s">
        <v>88</v>
      </c>
      <c r="BD10" s="3">
        <v>0</v>
      </c>
      <c r="BE10" s="3">
        <v>0</v>
      </c>
      <c r="BF10" s="3">
        <v>0</v>
      </c>
      <c r="BG10" s="3">
        <v>0</v>
      </c>
      <c r="BH10" s="3" t="s">
        <v>71</v>
      </c>
      <c r="BI10" s="3">
        <v>0</v>
      </c>
      <c r="BJ10" s="3">
        <v>0</v>
      </c>
      <c r="BK10" s="3" t="s">
        <v>244</v>
      </c>
      <c r="BL10" s="3" t="s">
        <v>245</v>
      </c>
      <c r="BM10" s="3" t="s">
        <v>246</v>
      </c>
      <c r="BN10" s="3" t="s">
        <v>247</v>
      </c>
      <c r="BO10" s="3" t="s">
        <v>71</v>
      </c>
      <c r="BP10" s="3" t="s">
        <v>71</v>
      </c>
      <c r="BQ10" s="3" t="s">
        <v>93</v>
      </c>
      <c r="BR10" s="3" t="s">
        <v>248</v>
      </c>
      <c r="BS10" s="3" t="s">
        <v>71</v>
      </c>
      <c r="BT10" s="3" t="s">
        <v>180</v>
      </c>
      <c r="BU10" s="3" t="s">
        <v>137</v>
      </c>
      <c r="BV10" s="3" t="s">
        <v>138</v>
      </c>
      <c r="BW10" s="3" t="s">
        <v>138</v>
      </c>
    </row>
    <row r="11" ht="92.4" customHeight="1" spans="1:75">
      <c r="A11" s="4" t="str">
        <f>HYPERLINK("https://www.patentics.cn/PatenticsMisc/invokebinary.do?sf=ShowPdf&amp;mime=application/pdf&amp;spn=CN115237518A","CN115237518A")</f>
        <v>CN115237518A</v>
      </c>
      <c r="B11" s="5" t="s">
        <v>249</v>
      </c>
      <c r="C11" s="5" t="s">
        <v>70</v>
      </c>
      <c r="D11" s="5">
        <v>0</v>
      </c>
      <c r="E11" s="5">
        <v>0</v>
      </c>
      <c r="F11" s="5">
        <v>0</v>
      </c>
      <c r="G11" s="5" t="s">
        <v>71</v>
      </c>
      <c r="I11" s="5" t="s">
        <v>250</v>
      </c>
      <c r="J11" s="5" t="s">
        <v>251</v>
      </c>
      <c r="K11" s="5" t="s">
        <v>252</v>
      </c>
      <c r="L11" s="5" t="s">
        <v>71</v>
      </c>
      <c r="M11" s="5" t="s">
        <v>121</v>
      </c>
      <c r="N11" s="5" t="s">
        <v>76</v>
      </c>
      <c r="O11" s="5" t="s">
        <v>76</v>
      </c>
      <c r="P11" s="5" t="s">
        <v>253</v>
      </c>
      <c r="Q11" s="5" t="s">
        <v>254</v>
      </c>
      <c r="R11" s="5" t="s">
        <v>71</v>
      </c>
      <c r="S11" s="5" t="s">
        <v>255</v>
      </c>
      <c r="T11" s="5" t="s">
        <v>255</v>
      </c>
      <c r="U11" s="5" t="s">
        <v>255</v>
      </c>
      <c r="V11" s="5" t="s">
        <v>256</v>
      </c>
      <c r="W11" s="5" t="s">
        <v>256</v>
      </c>
      <c r="X11" s="5" t="s">
        <v>256</v>
      </c>
      <c r="Y11" s="5" t="s">
        <v>256</v>
      </c>
      <c r="Z11" s="5" t="s">
        <v>71</v>
      </c>
      <c r="AA11" s="5" t="s">
        <v>71</v>
      </c>
      <c r="AB11" s="5" t="s">
        <v>71</v>
      </c>
      <c r="AC11" s="5" t="s">
        <v>257</v>
      </c>
      <c r="AD11" s="5" t="s">
        <v>258</v>
      </c>
      <c r="AE11" s="5" t="s">
        <v>71</v>
      </c>
      <c r="AF11" s="5" t="s">
        <v>71</v>
      </c>
      <c r="AG11" s="5" t="s">
        <v>259</v>
      </c>
      <c r="AH11" s="5" t="s">
        <v>260</v>
      </c>
      <c r="AI11" s="5" t="s">
        <v>261</v>
      </c>
      <c r="AJ11" s="5" t="s">
        <v>262</v>
      </c>
      <c r="AK11" s="5">
        <v>22</v>
      </c>
      <c r="AL11" s="5">
        <v>4</v>
      </c>
      <c r="AM11" s="5">
        <v>20</v>
      </c>
      <c r="AN11" s="5">
        <v>14</v>
      </c>
      <c r="AO11" s="5">
        <v>4</v>
      </c>
      <c r="AP11" s="5" t="s">
        <v>263</v>
      </c>
      <c r="AQ11" s="5" t="s">
        <v>71</v>
      </c>
      <c r="AR11" s="5" t="s">
        <v>71</v>
      </c>
      <c r="AS11" s="5" t="s">
        <v>87</v>
      </c>
      <c r="AT11" s="5" t="s">
        <v>70</v>
      </c>
      <c r="AU11" s="5" t="s">
        <v>71</v>
      </c>
      <c r="AV11" s="5">
        <v>0</v>
      </c>
      <c r="AW11" s="5">
        <v>0</v>
      </c>
      <c r="AX11" s="5">
        <v>0</v>
      </c>
      <c r="AY11" s="5">
        <v>0</v>
      </c>
      <c r="AZ11" s="5">
        <v>0</v>
      </c>
      <c r="BA11" s="5">
        <v>0</v>
      </c>
      <c r="BB11" s="5">
        <v>0</v>
      </c>
      <c r="BC11" s="5" t="s">
        <v>88</v>
      </c>
      <c r="BD11" s="5">
        <v>0</v>
      </c>
      <c r="BE11" s="5">
        <v>0</v>
      </c>
      <c r="BF11" s="5">
        <v>0</v>
      </c>
      <c r="BG11" s="5">
        <v>0</v>
      </c>
      <c r="BH11" s="5" t="s">
        <v>71</v>
      </c>
      <c r="BI11" s="5">
        <v>0</v>
      </c>
      <c r="BJ11" s="5">
        <v>0</v>
      </c>
      <c r="BK11" s="5" t="s">
        <v>264</v>
      </c>
      <c r="BL11" s="5" t="s">
        <v>265</v>
      </c>
      <c r="BM11" s="5" t="s">
        <v>266</v>
      </c>
      <c r="BN11" s="5" t="s">
        <v>267</v>
      </c>
      <c r="BO11" s="5" t="s">
        <v>71</v>
      </c>
      <c r="BP11" s="5" t="s">
        <v>71</v>
      </c>
      <c r="BQ11" s="5" t="s">
        <v>93</v>
      </c>
      <c r="BR11" s="5" t="s">
        <v>268</v>
      </c>
      <c r="BS11" s="5" t="s">
        <v>71</v>
      </c>
      <c r="BT11" s="5" t="s">
        <v>215</v>
      </c>
      <c r="BU11" s="5" t="s">
        <v>137</v>
      </c>
      <c r="BV11" s="5" t="s">
        <v>138</v>
      </c>
      <c r="BW11" s="5" t="s">
        <v>138</v>
      </c>
    </row>
    <row r="12" ht="92.4" customHeight="1" spans="1:75">
      <c r="A12" s="2" t="str">
        <f>HYPERLINK("https://www.patentics.cn/PatenticsMisc/invokebinary.do?sf=ShowPdf&amp;mime=application/pdf&amp;spn=CN115208041A","CN115208041A")</f>
        <v>CN115208041A</v>
      </c>
      <c r="B12" s="3" t="s">
        <v>269</v>
      </c>
      <c r="C12" s="3" t="s">
        <v>70</v>
      </c>
      <c r="D12" s="3">
        <v>0</v>
      </c>
      <c r="E12" s="3">
        <v>0</v>
      </c>
      <c r="F12" s="3">
        <v>0</v>
      </c>
      <c r="G12" s="3" t="s">
        <v>71</v>
      </c>
      <c r="I12" s="3" t="s">
        <v>270</v>
      </c>
      <c r="J12" s="3" t="s">
        <v>271</v>
      </c>
      <c r="K12" s="3" t="s">
        <v>272</v>
      </c>
      <c r="L12" s="3" t="s">
        <v>71</v>
      </c>
      <c r="M12" s="3" t="s">
        <v>273</v>
      </c>
      <c r="N12" s="3" t="s">
        <v>76</v>
      </c>
      <c r="O12" s="3" t="s">
        <v>76</v>
      </c>
      <c r="P12" s="3" t="s">
        <v>274</v>
      </c>
      <c r="Q12" s="3" t="s">
        <v>275</v>
      </c>
      <c r="R12" s="3" t="s">
        <v>71</v>
      </c>
      <c r="S12" s="3" t="s">
        <v>123</v>
      </c>
      <c r="T12" s="3" t="s">
        <v>123</v>
      </c>
      <c r="U12" s="3" t="s">
        <v>123</v>
      </c>
      <c r="V12" s="3" t="s">
        <v>276</v>
      </c>
      <c r="W12" s="3" t="s">
        <v>276</v>
      </c>
      <c r="X12" s="3" t="s">
        <v>276</v>
      </c>
      <c r="Y12" s="3" t="s">
        <v>276</v>
      </c>
      <c r="Z12" s="3" t="s">
        <v>71</v>
      </c>
      <c r="AA12" s="3" t="s">
        <v>71</v>
      </c>
      <c r="AB12" s="3" t="s">
        <v>71</v>
      </c>
      <c r="AC12" s="3" t="s">
        <v>277</v>
      </c>
      <c r="AD12" s="3" t="s">
        <v>278</v>
      </c>
      <c r="AE12" s="3" t="s">
        <v>71</v>
      </c>
      <c r="AF12" s="3" t="s">
        <v>71</v>
      </c>
      <c r="AG12" s="3" t="s">
        <v>279</v>
      </c>
      <c r="AH12" s="3" t="s">
        <v>280</v>
      </c>
      <c r="AI12" s="3" t="s">
        <v>281</v>
      </c>
      <c r="AJ12" s="3" t="s">
        <v>282</v>
      </c>
      <c r="AK12" s="3">
        <v>13</v>
      </c>
      <c r="AL12" s="3">
        <v>4</v>
      </c>
      <c r="AM12" s="3">
        <v>1</v>
      </c>
      <c r="AN12" s="3">
        <v>13</v>
      </c>
      <c r="AO12" s="3">
        <v>1</v>
      </c>
      <c r="AP12" s="3" t="s">
        <v>86</v>
      </c>
      <c r="AQ12" s="3" t="s">
        <v>71</v>
      </c>
      <c r="AR12" s="3" t="s">
        <v>71</v>
      </c>
      <c r="AS12" s="3" t="s">
        <v>87</v>
      </c>
      <c r="AT12" s="3" t="s">
        <v>70</v>
      </c>
      <c r="AU12" s="3" t="s">
        <v>71</v>
      </c>
      <c r="AV12" s="3">
        <v>0</v>
      </c>
      <c r="AW12" s="3">
        <v>0</v>
      </c>
      <c r="AX12" s="3">
        <v>0</v>
      </c>
      <c r="AY12" s="3">
        <v>0</v>
      </c>
      <c r="AZ12" s="3">
        <v>0</v>
      </c>
      <c r="BA12" s="3">
        <v>0</v>
      </c>
      <c r="BB12" s="3">
        <v>0</v>
      </c>
      <c r="BC12" s="3" t="s">
        <v>88</v>
      </c>
      <c r="BD12" s="3">
        <v>0</v>
      </c>
      <c r="BE12" s="3">
        <v>0</v>
      </c>
      <c r="BF12" s="3">
        <v>0</v>
      </c>
      <c r="BG12" s="3">
        <v>0</v>
      </c>
      <c r="BH12" s="3" t="s">
        <v>71</v>
      </c>
      <c r="BI12" s="3">
        <v>0</v>
      </c>
      <c r="BJ12" s="3">
        <v>0</v>
      </c>
      <c r="BK12" s="3" t="s">
        <v>283</v>
      </c>
      <c r="BL12" s="3" t="s">
        <v>284</v>
      </c>
      <c r="BM12" s="3" t="s">
        <v>285</v>
      </c>
      <c r="BN12" s="3" t="s">
        <v>286</v>
      </c>
      <c r="BO12" s="3" t="s">
        <v>71</v>
      </c>
      <c r="BP12" s="3" t="s">
        <v>71</v>
      </c>
      <c r="BQ12" s="3" t="s">
        <v>93</v>
      </c>
      <c r="BR12" s="3" t="s">
        <v>287</v>
      </c>
      <c r="BS12" s="3" t="s">
        <v>71</v>
      </c>
      <c r="BT12" s="3" t="s">
        <v>180</v>
      </c>
      <c r="BU12" s="3" t="s">
        <v>288</v>
      </c>
      <c r="BV12" s="3" t="s">
        <v>289</v>
      </c>
      <c r="BW12" s="3" t="s">
        <v>289</v>
      </c>
    </row>
    <row r="13" ht="92.4" customHeight="1" spans="1:75">
      <c r="A13" s="4" t="str">
        <f>HYPERLINK("https://www.patentics.cn/PatenticsMisc/invokebinary.do?sf=ShowPdf&amp;mime=application/pdf&amp;spn=CN115104120A","CN115104120A")</f>
        <v>CN115104120A</v>
      </c>
      <c r="B13" s="5" t="s">
        <v>290</v>
      </c>
      <c r="C13" s="5" t="s">
        <v>70</v>
      </c>
      <c r="D13" s="5">
        <v>0</v>
      </c>
      <c r="E13" s="5">
        <v>0</v>
      </c>
      <c r="F13" s="5">
        <v>0</v>
      </c>
      <c r="G13" s="5" t="s">
        <v>71</v>
      </c>
      <c r="I13" s="5" t="s">
        <v>291</v>
      </c>
      <c r="J13" s="5" t="s">
        <v>292</v>
      </c>
      <c r="K13" s="5" t="s">
        <v>293</v>
      </c>
      <c r="L13" s="5" t="s">
        <v>71</v>
      </c>
      <c r="M13" s="5" t="s">
        <v>76</v>
      </c>
      <c r="N13" s="5" t="s">
        <v>76</v>
      </c>
      <c r="O13" s="5" t="s">
        <v>76</v>
      </c>
      <c r="P13" s="5" t="s">
        <v>294</v>
      </c>
      <c r="Q13" s="5" t="s">
        <v>295</v>
      </c>
      <c r="R13" s="5" t="s">
        <v>296</v>
      </c>
      <c r="S13" s="5" t="s">
        <v>296</v>
      </c>
      <c r="T13" s="5" t="s">
        <v>296</v>
      </c>
      <c r="U13" s="5" t="s">
        <v>296</v>
      </c>
      <c r="V13" s="5" t="s">
        <v>297</v>
      </c>
      <c r="W13" s="5" t="s">
        <v>297</v>
      </c>
      <c r="X13" s="5" t="s">
        <v>297</v>
      </c>
      <c r="Y13" s="5" t="s">
        <v>297</v>
      </c>
      <c r="Z13" s="5" t="s">
        <v>71</v>
      </c>
      <c r="AA13" s="5" t="s">
        <v>71</v>
      </c>
      <c r="AB13" s="5" t="s">
        <v>71</v>
      </c>
      <c r="AC13" s="5" t="s">
        <v>222</v>
      </c>
      <c r="AD13" s="5" t="s">
        <v>222</v>
      </c>
      <c r="AE13" s="5" t="s">
        <v>71</v>
      </c>
      <c r="AF13" s="5" t="s">
        <v>71</v>
      </c>
      <c r="AG13" s="5" t="s">
        <v>298</v>
      </c>
      <c r="AH13" s="5" t="s">
        <v>299</v>
      </c>
      <c r="AI13" s="5" t="s">
        <v>300</v>
      </c>
      <c r="AJ13" s="5" t="s">
        <v>301</v>
      </c>
      <c r="AK13" s="5">
        <v>14</v>
      </c>
      <c r="AL13" s="5">
        <v>4</v>
      </c>
      <c r="AM13" s="5">
        <v>11</v>
      </c>
      <c r="AN13" s="5">
        <v>15</v>
      </c>
      <c r="AO13" s="5">
        <v>3</v>
      </c>
      <c r="AP13" s="5" t="s">
        <v>302</v>
      </c>
      <c r="AQ13" s="5" t="s">
        <v>71</v>
      </c>
      <c r="AR13" s="5" t="s">
        <v>71</v>
      </c>
      <c r="AS13" s="5" t="s">
        <v>87</v>
      </c>
      <c r="AT13" s="5" t="s">
        <v>70</v>
      </c>
      <c r="AU13" s="5" t="s">
        <v>71</v>
      </c>
      <c r="AV13" s="5">
        <v>0</v>
      </c>
      <c r="AW13" s="5">
        <v>0</v>
      </c>
      <c r="AX13" s="5">
        <v>0</v>
      </c>
      <c r="AY13" s="5">
        <v>0</v>
      </c>
      <c r="AZ13" s="5">
        <v>0</v>
      </c>
      <c r="BA13" s="5">
        <v>0</v>
      </c>
      <c r="BB13" s="5">
        <v>0</v>
      </c>
      <c r="BC13" s="5" t="s">
        <v>88</v>
      </c>
      <c r="BD13" s="5">
        <v>0</v>
      </c>
      <c r="BE13" s="5">
        <v>0</v>
      </c>
      <c r="BF13" s="5">
        <v>0</v>
      </c>
      <c r="BG13" s="5">
        <v>0</v>
      </c>
      <c r="BH13" s="5" t="s">
        <v>303</v>
      </c>
      <c r="BI13" s="5">
        <v>2</v>
      </c>
      <c r="BJ13" s="5">
        <v>3</v>
      </c>
      <c r="BK13" s="5" t="s">
        <v>304</v>
      </c>
      <c r="BL13" s="5" t="s">
        <v>305</v>
      </c>
      <c r="BM13" s="5" t="s">
        <v>306</v>
      </c>
      <c r="BN13" s="5" t="s">
        <v>307</v>
      </c>
      <c r="BO13" s="5" t="s">
        <v>71</v>
      </c>
      <c r="BP13" s="5" t="s">
        <v>71</v>
      </c>
      <c r="BQ13" s="5" t="s">
        <v>93</v>
      </c>
      <c r="BR13" s="5" t="s">
        <v>308</v>
      </c>
      <c r="BS13" s="5" t="s">
        <v>71</v>
      </c>
      <c r="BT13" s="5" t="s">
        <v>309</v>
      </c>
      <c r="BU13" s="5" t="s">
        <v>310</v>
      </c>
      <c r="BV13" s="5" t="s">
        <v>311</v>
      </c>
      <c r="BW13" s="5" t="s">
        <v>311</v>
      </c>
    </row>
    <row r="14" ht="92.4" customHeight="1" spans="1:75">
      <c r="A14" s="2" t="str">
        <f>HYPERLINK("https://www.patentics.cn/PatenticsMisc/invokebinary.do?sf=ShowPdf&amp;mime=application/pdf&amp;spn=CN115019282A","CN115019282A")</f>
        <v>CN115019282A</v>
      </c>
      <c r="B14" s="3" t="s">
        <v>312</v>
      </c>
      <c r="C14" s="3" t="s">
        <v>70</v>
      </c>
      <c r="D14" s="3">
        <v>0</v>
      </c>
      <c r="E14" s="3">
        <v>0</v>
      </c>
      <c r="F14" s="3">
        <v>0</v>
      </c>
      <c r="G14" s="3" t="s">
        <v>71</v>
      </c>
      <c r="I14" s="3" t="s">
        <v>313</v>
      </c>
      <c r="J14" s="3" t="s">
        <v>314</v>
      </c>
      <c r="K14" s="3" t="s">
        <v>315</v>
      </c>
      <c r="L14" s="3" t="s">
        <v>71</v>
      </c>
      <c r="M14" s="3" t="s">
        <v>165</v>
      </c>
      <c r="N14" s="3" t="s">
        <v>76</v>
      </c>
      <c r="O14" s="3" t="s">
        <v>76</v>
      </c>
      <c r="P14" s="3" t="s">
        <v>316</v>
      </c>
      <c r="Q14" s="3" t="s">
        <v>316</v>
      </c>
      <c r="R14" s="3" t="s">
        <v>71</v>
      </c>
      <c r="S14" s="3" t="s">
        <v>317</v>
      </c>
      <c r="T14" s="3" t="s">
        <v>317</v>
      </c>
      <c r="U14" s="3" t="s">
        <v>317</v>
      </c>
      <c r="V14" s="3" t="s">
        <v>318</v>
      </c>
      <c r="W14" s="3" t="s">
        <v>318</v>
      </c>
      <c r="X14" s="3" t="s">
        <v>318</v>
      </c>
      <c r="Y14" s="3" t="s">
        <v>318</v>
      </c>
      <c r="Z14" s="3" t="s">
        <v>71</v>
      </c>
      <c r="AA14" s="3" t="s">
        <v>71</v>
      </c>
      <c r="AB14" s="3" t="s">
        <v>71</v>
      </c>
      <c r="AC14" s="3" t="s">
        <v>319</v>
      </c>
      <c r="AD14" s="3" t="s">
        <v>320</v>
      </c>
      <c r="AE14" s="3" t="s">
        <v>71</v>
      </c>
      <c r="AF14" s="3" t="s">
        <v>71</v>
      </c>
      <c r="AG14" s="3" t="s">
        <v>321</v>
      </c>
      <c r="AH14" s="3" t="s">
        <v>322</v>
      </c>
      <c r="AI14" s="3" t="s">
        <v>323</v>
      </c>
      <c r="AJ14" s="3" t="s">
        <v>324</v>
      </c>
      <c r="AK14" s="3">
        <v>10</v>
      </c>
      <c r="AL14" s="3">
        <v>4</v>
      </c>
      <c r="AM14" s="3">
        <v>5</v>
      </c>
      <c r="AN14" s="3">
        <v>16</v>
      </c>
      <c r="AO14" s="3">
        <v>1</v>
      </c>
      <c r="AP14" s="3" t="s">
        <v>325</v>
      </c>
      <c r="AQ14" s="3" t="s">
        <v>71</v>
      </c>
      <c r="AR14" s="3" t="s">
        <v>71</v>
      </c>
      <c r="AS14" s="3" t="s">
        <v>87</v>
      </c>
      <c r="AT14" s="3" t="s">
        <v>70</v>
      </c>
      <c r="AU14" s="3" t="s">
        <v>71</v>
      </c>
      <c r="AV14" s="3">
        <v>0</v>
      </c>
      <c r="AW14" s="3">
        <v>0</v>
      </c>
      <c r="AX14" s="3">
        <v>0</v>
      </c>
      <c r="AY14" s="3">
        <v>0</v>
      </c>
      <c r="AZ14" s="3">
        <v>0</v>
      </c>
      <c r="BA14" s="3">
        <v>0</v>
      </c>
      <c r="BB14" s="3">
        <v>0</v>
      </c>
      <c r="BC14" s="3" t="s">
        <v>88</v>
      </c>
      <c r="BD14" s="3">
        <v>0</v>
      </c>
      <c r="BE14" s="3">
        <v>0</v>
      </c>
      <c r="BF14" s="3">
        <v>0</v>
      </c>
      <c r="BG14" s="3">
        <v>0</v>
      </c>
      <c r="BH14" s="3" t="s">
        <v>71</v>
      </c>
      <c r="BI14" s="3">
        <v>0</v>
      </c>
      <c r="BJ14" s="3">
        <v>0</v>
      </c>
      <c r="BK14" s="3" t="s">
        <v>326</v>
      </c>
      <c r="BL14" s="3" t="s">
        <v>327</v>
      </c>
      <c r="BM14" s="3" t="s">
        <v>328</v>
      </c>
      <c r="BN14" s="3" t="s">
        <v>329</v>
      </c>
      <c r="BO14" s="3" t="s">
        <v>71</v>
      </c>
      <c r="BP14" s="3" t="s">
        <v>71</v>
      </c>
      <c r="BQ14" s="3" t="s">
        <v>93</v>
      </c>
      <c r="BR14" s="3" t="s">
        <v>330</v>
      </c>
      <c r="BS14" s="3" t="s">
        <v>71</v>
      </c>
      <c r="BT14" s="3" t="s">
        <v>331</v>
      </c>
      <c r="BU14" s="3" t="s">
        <v>181</v>
      </c>
      <c r="BV14" s="3" t="s">
        <v>332</v>
      </c>
      <c r="BW14" s="3" t="s">
        <v>332</v>
      </c>
    </row>
    <row r="15" ht="92.4" customHeight="1" spans="1:75">
      <c r="A15" s="4" t="str">
        <f>HYPERLINK("https://www.patentics.cn/PatenticsMisc/invokebinary.do?sf=ShowPdf&amp;mime=application/pdf&amp;spn=CN114998861A","CN114998861A")</f>
        <v>CN114998861A</v>
      </c>
      <c r="B15" s="5" t="s">
        <v>333</v>
      </c>
      <c r="C15" s="5" t="s">
        <v>70</v>
      </c>
      <c r="D15" s="5">
        <v>0</v>
      </c>
      <c r="E15" s="5">
        <v>0</v>
      </c>
      <c r="F15" s="5">
        <v>0</v>
      </c>
      <c r="G15" s="5" t="s">
        <v>71</v>
      </c>
      <c r="I15" s="5" t="s">
        <v>334</v>
      </c>
      <c r="J15" s="5" t="s">
        <v>335</v>
      </c>
      <c r="K15" s="5" t="s">
        <v>336</v>
      </c>
      <c r="L15" s="5" t="s">
        <v>71</v>
      </c>
      <c r="M15" s="5" t="s">
        <v>121</v>
      </c>
      <c r="N15" s="5" t="s">
        <v>76</v>
      </c>
      <c r="O15" s="5" t="s">
        <v>76</v>
      </c>
      <c r="P15" s="5" t="s">
        <v>337</v>
      </c>
      <c r="Q15" s="5" t="s">
        <v>337</v>
      </c>
      <c r="R15" s="5" t="s">
        <v>71</v>
      </c>
      <c r="S15" s="5" t="s">
        <v>317</v>
      </c>
      <c r="T15" s="5" t="s">
        <v>317</v>
      </c>
      <c r="U15" s="5" t="s">
        <v>317</v>
      </c>
      <c r="V15" s="5" t="s">
        <v>338</v>
      </c>
      <c r="W15" s="5" t="s">
        <v>338</v>
      </c>
      <c r="X15" s="5" t="s">
        <v>338</v>
      </c>
      <c r="Y15" s="5" t="s">
        <v>338</v>
      </c>
      <c r="Z15" s="5" t="s">
        <v>71</v>
      </c>
      <c r="AA15" s="5" t="s">
        <v>71</v>
      </c>
      <c r="AB15" s="5" t="s">
        <v>71</v>
      </c>
      <c r="AC15" s="5" t="s">
        <v>339</v>
      </c>
      <c r="AD15" s="5" t="s">
        <v>320</v>
      </c>
      <c r="AE15" s="5" t="s">
        <v>71</v>
      </c>
      <c r="AF15" s="5" t="s">
        <v>71</v>
      </c>
      <c r="AG15" s="5" t="s">
        <v>340</v>
      </c>
      <c r="AH15" s="5" t="s">
        <v>341</v>
      </c>
      <c r="AI15" s="5" t="s">
        <v>342</v>
      </c>
      <c r="AJ15" s="5" t="s">
        <v>242</v>
      </c>
      <c r="AK15" s="5">
        <v>11</v>
      </c>
      <c r="AL15" s="5">
        <v>4</v>
      </c>
      <c r="AM15" s="5">
        <v>8</v>
      </c>
      <c r="AN15" s="5">
        <v>13</v>
      </c>
      <c r="AO15" s="5">
        <v>1</v>
      </c>
      <c r="AP15" s="5" t="s">
        <v>343</v>
      </c>
      <c r="AQ15" s="5" t="s">
        <v>71</v>
      </c>
      <c r="AR15" s="5" t="s">
        <v>71</v>
      </c>
      <c r="AS15" s="5" t="s">
        <v>87</v>
      </c>
      <c r="AT15" s="5" t="s">
        <v>70</v>
      </c>
      <c r="AU15" s="5" t="s">
        <v>71</v>
      </c>
      <c r="AV15" s="5">
        <v>0</v>
      </c>
      <c r="AW15" s="5">
        <v>0</v>
      </c>
      <c r="AX15" s="5">
        <v>0</v>
      </c>
      <c r="AY15" s="5">
        <v>0</v>
      </c>
      <c r="AZ15" s="5">
        <v>0</v>
      </c>
      <c r="BA15" s="5">
        <v>0</v>
      </c>
      <c r="BB15" s="5">
        <v>0</v>
      </c>
      <c r="BC15" s="5" t="s">
        <v>88</v>
      </c>
      <c r="BD15" s="5">
        <v>0</v>
      </c>
      <c r="BE15" s="5">
        <v>0</v>
      </c>
      <c r="BF15" s="5">
        <v>0</v>
      </c>
      <c r="BG15" s="5">
        <v>0</v>
      </c>
      <c r="BH15" s="5" t="s">
        <v>71</v>
      </c>
      <c r="BI15" s="5">
        <v>0</v>
      </c>
      <c r="BJ15" s="5">
        <v>0</v>
      </c>
      <c r="BK15" s="5" t="s">
        <v>344</v>
      </c>
      <c r="BL15" s="5" t="s">
        <v>345</v>
      </c>
      <c r="BM15" s="5" t="s">
        <v>346</v>
      </c>
      <c r="BN15" s="5" t="s">
        <v>347</v>
      </c>
      <c r="BO15" s="5" t="s">
        <v>71</v>
      </c>
      <c r="BP15" s="5" t="s">
        <v>71</v>
      </c>
      <c r="BQ15" s="5" t="s">
        <v>93</v>
      </c>
      <c r="BR15" s="5" t="s">
        <v>348</v>
      </c>
      <c r="BS15" s="5" t="s">
        <v>71</v>
      </c>
      <c r="BT15" s="5" t="s">
        <v>180</v>
      </c>
      <c r="BU15" s="5" t="s">
        <v>137</v>
      </c>
      <c r="BV15" s="5" t="s">
        <v>138</v>
      </c>
      <c r="BW15" s="5" t="s">
        <v>138</v>
      </c>
    </row>
    <row r="16" ht="92.4" customHeight="1" spans="1:75">
      <c r="A16" s="2" t="str">
        <f>HYPERLINK("https://www.patentics.cn/PatenticsMisc/invokebinary.do?sf=ShowPdf&amp;mime=application/pdf&amp;spn=CN115002729A","CN115002729A")</f>
        <v>CN115002729A</v>
      </c>
      <c r="B16" s="3" t="s">
        <v>349</v>
      </c>
      <c r="C16" s="3" t="s">
        <v>70</v>
      </c>
      <c r="D16" s="3">
        <v>0</v>
      </c>
      <c r="E16" s="3">
        <v>0</v>
      </c>
      <c r="F16" s="3">
        <v>0</v>
      </c>
      <c r="G16" s="3" t="s">
        <v>71</v>
      </c>
      <c r="I16" s="3" t="s">
        <v>350</v>
      </c>
      <c r="J16" s="3" t="s">
        <v>351</v>
      </c>
      <c r="K16" s="3" t="s">
        <v>352</v>
      </c>
      <c r="L16" s="3" t="s">
        <v>71</v>
      </c>
      <c r="M16" s="3" t="s">
        <v>121</v>
      </c>
      <c r="N16" s="3" t="s">
        <v>76</v>
      </c>
      <c r="O16" s="3" t="s">
        <v>76</v>
      </c>
      <c r="P16" s="3" t="s">
        <v>353</v>
      </c>
      <c r="Q16" s="3" t="s">
        <v>353</v>
      </c>
      <c r="R16" s="3" t="s">
        <v>71</v>
      </c>
      <c r="S16" s="3" t="s">
        <v>317</v>
      </c>
      <c r="T16" s="3" t="s">
        <v>317</v>
      </c>
      <c r="U16" s="3" t="s">
        <v>317</v>
      </c>
      <c r="V16" s="3" t="s">
        <v>338</v>
      </c>
      <c r="W16" s="3" t="s">
        <v>338</v>
      </c>
      <c r="X16" s="3" t="s">
        <v>338</v>
      </c>
      <c r="Y16" s="3" t="s">
        <v>338</v>
      </c>
      <c r="Z16" s="3" t="s">
        <v>71</v>
      </c>
      <c r="AA16" s="3" t="s">
        <v>71</v>
      </c>
      <c r="AB16" s="3" t="s">
        <v>71</v>
      </c>
      <c r="AC16" s="3" t="s">
        <v>354</v>
      </c>
      <c r="AD16" s="3" t="s">
        <v>355</v>
      </c>
      <c r="AE16" s="3" t="s">
        <v>71</v>
      </c>
      <c r="AF16" s="3" t="s">
        <v>71</v>
      </c>
      <c r="AG16" s="3" t="s">
        <v>356</v>
      </c>
      <c r="AH16" s="3" t="s">
        <v>357</v>
      </c>
      <c r="AI16" s="3" t="s">
        <v>358</v>
      </c>
      <c r="AJ16" s="3" t="s">
        <v>359</v>
      </c>
      <c r="AK16" s="3">
        <v>10</v>
      </c>
      <c r="AL16" s="3">
        <v>4</v>
      </c>
      <c r="AM16" s="3">
        <v>6</v>
      </c>
      <c r="AN16" s="3">
        <v>6</v>
      </c>
      <c r="AO16" s="3">
        <v>2</v>
      </c>
      <c r="AP16" s="3" t="s">
        <v>360</v>
      </c>
      <c r="AQ16" s="3" t="s">
        <v>71</v>
      </c>
      <c r="AR16" s="3" t="s">
        <v>71</v>
      </c>
      <c r="AS16" s="3" t="s">
        <v>87</v>
      </c>
      <c r="AT16" s="3" t="s">
        <v>70</v>
      </c>
      <c r="AU16" s="3" t="s">
        <v>71</v>
      </c>
      <c r="AV16" s="3">
        <v>0</v>
      </c>
      <c r="AW16" s="3">
        <v>0</v>
      </c>
      <c r="AX16" s="3">
        <v>0</v>
      </c>
      <c r="AY16" s="3">
        <v>0</v>
      </c>
      <c r="AZ16" s="3">
        <v>0</v>
      </c>
      <c r="BA16" s="3">
        <v>0</v>
      </c>
      <c r="BB16" s="3">
        <v>0</v>
      </c>
      <c r="BC16" s="3" t="s">
        <v>88</v>
      </c>
      <c r="BD16" s="3">
        <v>0</v>
      </c>
      <c r="BE16" s="3">
        <v>0</v>
      </c>
      <c r="BF16" s="3">
        <v>0</v>
      </c>
      <c r="BG16" s="3">
        <v>0</v>
      </c>
      <c r="BH16" s="3" t="s">
        <v>71</v>
      </c>
      <c r="BI16" s="3">
        <v>0</v>
      </c>
      <c r="BJ16" s="3">
        <v>0</v>
      </c>
      <c r="BK16" s="3" t="s">
        <v>361</v>
      </c>
      <c r="BL16" s="3" t="s">
        <v>362</v>
      </c>
      <c r="BM16" s="3" t="s">
        <v>363</v>
      </c>
      <c r="BN16" s="3" t="s">
        <v>364</v>
      </c>
      <c r="BO16" s="3" t="s">
        <v>71</v>
      </c>
      <c r="BP16" s="3" t="s">
        <v>71</v>
      </c>
      <c r="BQ16" s="3" t="s">
        <v>93</v>
      </c>
      <c r="BR16" s="3" t="s">
        <v>348</v>
      </c>
      <c r="BS16" s="3" t="s">
        <v>71</v>
      </c>
      <c r="BT16" s="3" t="s">
        <v>180</v>
      </c>
      <c r="BU16" s="3" t="s">
        <v>137</v>
      </c>
      <c r="BV16" s="3" t="s">
        <v>138</v>
      </c>
      <c r="BW16" s="3" t="s">
        <v>138</v>
      </c>
    </row>
    <row r="17" ht="92.4" customHeight="1" spans="1:75">
      <c r="A17" s="4" t="str">
        <f>HYPERLINK("https://www.patentics.cn/PatenticsMisc/invokebinary.do?sf=ShowPdf&amp;mime=application/pdf&amp;spn=CN115001749A","CN115001749A")</f>
        <v>CN115001749A</v>
      </c>
      <c r="B17" s="5" t="s">
        <v>365</v>
      </c>
      <c r="C17" s="5" t="s">
        <v>70</v>
      </c>
      <c r="D17" s="5">
        <v>0</v>
      </c>
      <c r="E17" s="5">
        <v>0</v>
      </c>
      <c r="F17" s="5">
        <v>0</v>
      </c>
      <c r="G17" s="5" t="s">
        <v>71</v>
      </c>
      <c r="I17" s="5" t="s">
        <v>366</v>
      </c>
      <c r="J17" s="5" t="s">
        <v>367</v>
      </c>
      <c r="K17" s="5" t="s">
        <v>368</v>
      </c>
      <c r="L17" s="5" t="s">
        <v>71</v>
      </c>
      <c r="M17" s="5" t="s">
        <v>76</v>
      </c>
      <c r="N17" s="5" t="s">
        <v>76</v>
      </c>
      <c r="O17" s="5" t="s">
        <v>76</v>
      </c>
      <c r="P17" s="5" t="s">
        <v>369</v>
      </c>
      <c r="Q17" s="5" t="s">
        <v>369</v>
      </c>
      <c r="R17" s="5" t="s">
        <v>71</v>
      </c>
      <c r="S17" s="5" t="s">
        <v>370</v>
      </c>
      <c r="T17" s="5" t="s">
        <v>370</v>
      </c>
      <c r="U17" s="5" t="s">
        <v>370</v>
      </c>
      <c r="V17" s="5" t="s">
        <v>338</v>
      </c>
      <c r="W17" s="5" t="s">
        <v>338</v>
      </c>
      <c r="X17" s="5" t="s">
        <v>338</v>
      </c>
      <c r="Y17" s="5" t="s">
        <v>338</v>
      </c>
      <c r="Z17" s="5" t="s">
        <v>71</v>
      </c>
      <c r="AA17" s="5" t="s">
        <v>71</v>
      </c>
      <c r="AB17" s="5" t="s">
        <v>71</v>
      </c>
      <c r="AC17" s="5" t="s">
        <v>371</v>
      </c>
      <c r="AD17" s="5" t="s">
        <v>372</v>
      </c>
      <c r="AE17" s="5" t="s">
        <v>71</v>
      </c>
      <c r="AF17" s="5" t="s">
        <v>71</v>
      </c>
      <c r="AG17" s="5" t="s">
        <v>373</v>
      </c>
      <c r="AH17" s="5" t="s">
        <v>374</v>
      </c>
      <c r="AI17" s="5" t="s">
        <v>375</v>
      </c>
      <c r="AJ17" s="5" t="s">
        <v>376</v>
      </c>
      <c r="AK17" s="5">
        <v>12</v>
      </c>
      <c r="AL17" s="5">
        <v>6</v>
      </c>
      <c r="AM17" s="5">
        <v>10</v>
      </c>
      <c r="AN17" s="5">
        <v>28</v>
      </c>
      <c r="AO17" s="5">
        <v>1</v>
      </c>
      <c r="AP17" s="5" t="s">
        <v>377</v>
      </c>
      <c r="AQ17" s="5" t="s">
        <v>71</v>
      </c>
      <c r="AR17" s="5" t="s">
        <v>71</v>
      </c>
      <c r="AS17" s="5" t="s">
        <v>87</v>
      </c>
      <c r="AT17" s="5" t="s">
        <v>70</v>
      </c>
      <c r="AU17" s="5" t="s">
        <v>71</v>
      </c>
      <c r="AV17" s="5">
        <v>0</v>
      </c>
      <c r="AW17" s="5">
        <v>0</v>
      </c>
      <c r="AX17" s="5">
        <v>0</v>
      </c>
      <c r="AY17" s="5">
        <v>0</v>
      </c>
      <c r="AZ17" s="5">
        <v>0</v>
      </c>
      <c r="BA17" s="5">
        <v>0</v>
      </c>
      <c r="BB17" s="5">
        <v>0</v>
      </c>
      <c r="BC17" s="5" t="s">
        <v>88</v>
      </c>
      <c r="BD17" s="5">
        <v>0</v>
      </c>
      <c r="BE17" s="5">
        <v>0</v>
      </c>
      <c r="BF17" s="5">
        <v>0</v>
      </c>
      <c r="BG17" s="5">
        <v>0</v>
      </c>
      <c r="BH17" s="5" t="s">
        <v>71</v>
      </c>
      <c r="BI17" s="5">
        <v>0</v>
      </c>
      <c r="BJ17" s="5">
        <v>0</v>
      </c>
      <c r="BK17" s="5" t="s">
        <v>378</v>
      </c>
      <c r="BL17" s="5" t="s">
        <v>379</v>
      </c>
      <c r="BM17" s="5" t="s">
        <v>380</v>
      </c>
      <c r="BN17" s="5" t="s">
        <v>381</v>
      </c>
      <c r="BO17" s="5" t="s">
        <v>71</v>
      </c>
      <c r="BP17" s="5" t="s">
        <v>71</v>
      </c>
      <c r="BQ17" s="5" t="s">
        <v>93</v>
      </c>
      <c r="BR17" s="5" t="s">
        <v>382</v>
      </c>
      <c r="BS17" s="5" t="s">
        <v>71</v>
      </c>
      <c r="BT17" s="5" t="s">
        <v>180</v>
      </c>
      <c r="BU17" s="5" t="s">
        <v>310</v>
      </c>
      <c r="BV17" s="5" t="s">
        <v>383</v>
      </c>
      <c r="BW17" s="5" t="s">
        <v>383</v>
      </c>
    </row>
    <row r="18" ht="92.4" customHeight="1" spans="1:75">
      <c r="A18" s="2" t="str">
        <f>HYPERLINK("https://www.patentics.cn/PatenticsMisc/invokebinary.do?sf=ShowPdf&amp;mime=application/pdf&amp;spn=CN114842322A","CN114842322A")</f>
        <v>CN114842322A</v>
      </c>
      <c r="B18" s="3" t="s">
        <v>384</v>
      </c>
      <c r="C18" s="3" t="s">
        <v>70</v>
      </c>
      <c r="D18" s="3">
        <v>0</v>
      </c>
      <c r="E18" s="3">
        <v>0</v>
      </c>
      <c r="F18" s="3">
        <v>0</v>
      </c>
      <c r="G18" s="3" t="s">
        <v>71</v>
      </c>
      <c r="I18" s="3" t="s">
        <v>385</v>
      </c>
      <c r="J18" s="3" t="s">
        <v>386</v>
      </c>
      <c r="K18" s="3" t="s">
        <v>387</v>
      </c>
      <c r="L18" s="3" t="s">
        <v>71</v>
      </c>
      <c r="M18" s="3" t="s">
        <v>76</v>
      </c>
      <c r="N18" s="3" t="s">
        <v>76</v>
      </c>
      <c r="O18" s="3" t="s">
        <v>76</v>
      </c>
      <c r="P18" s="3" t="s">
        <v>369</v>
      </c>
      <c r="Q18" s="3" t="s">
        <v>369</v>
      </c>
      <c r="R18" s="3" t="s">
        <v>71</v>
      </c>
      <c r="S18" s="3" t="s">
        <v>388</v>
      </c>
      <c r="T18" s="3" t="s">
        <v>388</v>
      </c>
      <c r="U18" s="3" t="s">
        <v>388</v>
      </c>
      <c r="V18" s="3" t="s">
        <v>389</v>
      </c>
      <c r="W18" s="3" t="s">
        <v>389</v>
      </c>
      <c r="X18" s="3" t="s">
        <v>389</v>
      </c>
      <c r="Y18" s="3" t="s">
        <v>389</v>
      </c>
      <c r="Z18" s="3" t="s">
        <v>71</v>
      </c>
      <c r="AA18" s="3" t="s">
        <v>71</v>
      </c>
      <c r="AB18" s="3" t="s">
        <v>71</v>
      </c>
      <c r="AC18" s="3" t="s">
        <v>390</v>
      </c>
      <c r="AD18" s="3" t="s">
        <v>391</v>
      </c>
      <c r="AE18" s="3" t="s">
        <v>71</v>
      </c>
      <c r="AF18" s="3" t="s">
        <v>71</v>
      </c>
      <c r="AG18" s="3" t="s">
        <v>392</v>
      </c>
      <c r="AH18" s="3" t="s">
        <v>393</v>
      </c>
      <c r="AI18" s="3" t="s">
        <v>394</v>
      </c>
      <c r="AJ18" s="3" t="s">
        <v>395</v>
      </c>
      <c r="AK18" s="3">
        <v>10</v>
      </c>
      <c r="AL18" s="3">
        <v>4</v>
      </c>
      <c r="AM18" s="3">
        <v>7</v>
      </c>
      <c r="AN18" s="3">
        <v>16</v>
      </c>
      <c r="AO18" s="3">
        <v>1</v>
      </c>
      <c r="AP18" s="3" t="s">
        <v>396</v>
      </c>
      <c r="AQ18" s="3" t="s">
        <v>71</v>
      </c>
      <c r="AR18" s="3" t="s">
        <v>71</v>
      </c>
      <c r="AS18" s="3" t="s">
        <v>87</v>
      </c>
      <c r="AT18" s="3" t="s">
        <v>70</v>
      </c>
      <c r="AU18" s="3" t="s">
        <v>71</v>
      </c>
      <c r="AV18" s="3">
        <v>0</v>
      </c>
      <c r="AW18" s="3">
        <v>0</v>
      </c>
      <c r="AX18" s="3">
        <v>0</v>
      </c>
      <c r="AY18" s="3">
        <v>0</v>
      </c>
      <c r="AZ18" s="3">
        <v>0</v>
      </c>
      <c r="BA18" s="3">
        <v>0</v>
      </c>
      <c r="BB18" s="3">
        <v>0</v>
      </c>
      <c r="BC18" s="3" t="s">
        <v>88</v>
      </c>
      <c r="BD18" s="3">
        <v>0</v>
      </c>
      <c r="BE18" s="3">
        <v>0</v>
      </c>
      <c r="BF18" s="3">
        <v>0</v>
      </c>
      <c r="BG18" s="3">
        <v>0</v>
      </c>
      <c r="BH18" s="3" t="s">
        <v>71</v>
      </c>
      <c r="BI18" s="3">
        <v>0</v>
      </c>
      <c r="BJ18" s="3">
        <v>0</v>
      </c>
      <c r="BK18" s="3" t="s">
        <v>397</v>
      </c>
      <c r="BL18" s="3" t="s">
        <v>398</v>
      </c>
      <c r="BM18" s="3" t="s">
        <v>399</v>
      </c>
      <c r="BN18" s="3" t="s">
        <v>400</v>
      </c>
      <c r="BO18" s="3" t="s">
        <v>71</v>
      </c>
      <c r="BP18" s="3" t="s">
        <v>71</v>
      </c>
      <c r="BQ18" s="3" t="s">
        <v>93</v>
      </c>
      <c r="BR18" s="3" t="s">
        <v>401</v>
      </c>
      <c r="BS18" s="3" t="s">
        <v>71</v>
      </c>
      <c r="BT18" s="3" t="s">
        <v>402</v>
      </c>
      <c r="BU18" s="3" t="s">
        <v>310</v>
      </c>
      <c r="BV18" s="3" t="s">
        <v>403</v>
      </c>
      <c r="BW18" s="3" t="s">
        <v>403</v>
      </c>
    </row>
    <row r="19" ht="92.4" customHeight="1" spans="1:75">
      <c r="A19" s="4" t="str">
        <f>HYPERLINK("https://www.patentics.cn/PatenticsMisc/invokebinary.do?sf=ShowPdf&amp;mime=application/pdf&amp;spn=CN114727195A","CN114727195A")</f>
        <v>CN114727195A</v>
      </c>
      <c r="B19" s="5" t="s">
        <v>404</v>
      </c>
      <c r="C19" s="5" t="s">
        <v>70</v>
      </c>
      <c r="D19" s="5">
        <v>0</v>
      </c>
      <c r="E19" s="5">
        <v>0</v>
      </c>
      <c r="F19" s="5">
        <v>0</v>
      </c>
      <c r="G19" s="5" t="s">
        <v>71</v>
      </c>
      <c r="I19" s="5" t="s">
        <v>405</v>
      </c>
      <c r="J19" s="5" t="s">
        <v>406</v>
      </c>
      <c r="K19" s="5" t="s">
        <v>407</v>
      </c>
      <c r="L19" s="5" t="s">
        <v>71</v>
      </c>
      <c r="M19" s="5" t="s">
        <v>76</v>
      </c>
      <c r="N19" s="5" t="s">
        <v>76</v>
      </c>
      <c r="O19" s="5" t="s">
        <v>76</v>
      </c>
      <c r="P19" s="5" t="s">
        <v>408</v>
      </c>
      <c r="Q19" s="5" t="s">
        <v>408</v>
      </c>
      <c r="R19" s="5" t="s">
        <v>71</v>
      </c>
      <c r="S19" s="5" t="s">
        <v>409</v>
      </c>
      <c r="T19" s="5" t="s">
        <v>409</v>
      </c>
      <c r="U19" s="5" t="s">
        <v>409</v>
      </c>
      <c r="V19" s="5" t="s">
        <v>410</v>
      </c>
      <c r="W19" s="5" t="s">
        <v>410</v>
      </c>
      <c r="X19" s="5" t="s">
        <v>410</v>
      </c>
      <c r="Y19" s="5" t="s">
        <v>410</v>
      </c>
      <c r="Z19" s="5" t="s">
        <v>71</v>
      </c>
      <c r="AA19" s="5" t="s">
        <v>71</v>
      </c>
      <c r="AB19" s="5" t="s">
        <v>71</v>
      </c>
      <c r="AC19" s="5" t="s">
        <v>411</v>
      </c>
      <c r="AD19" s="5" t="s">
        <v>411</v>
      </c>
      <c r="AE19" s="5" t="s">
        <v>71</v>
      </c>
      <c r="AF19" s="5" t="s">
        <v>71</v>
      </c>
      <c r="AG19" s="5" t="s">
        <v>412</v>
      </c>
      <c r="AH19" s="5" t="s">
        <v>413</v>
      </c>
      <c r="AI19" s="5" t="s">
        <v>414</v>
      </c>
      <c r="AJ19" s="5" t="s">
        <v>415</v>
      </c>
      <c r="AK19" s="5">
        <v>10</v>
      </c>
      <c r="AL19" s="5">
        <v>4</v>
      </c>
      <c r="AM19" s="5">
        <v>6</v>
      </c>
      <c r="AN19" s="5">
        <v>6</v>
      </c>
      <c r="AO19" s="5">
        <v>1</v>
      </c>
      <c r="AP19" s="5" t="s">
        <v>360</v>
      </c>
      <c r="AQ19" s="5" t="s">
        <v>71</v>
      </c>
      <c r="AR19" s="5" t="s">
        <v>71</v>
      </c>
      <c r="AS19" s="5" t="s">
        <v>87</v>
      </c>
      <c r="AT19" s="5" t="s">
        <v>70</v>
      </c>
      <c r="AU19" s="5" t="s">
        <v>71</v>
      </c>
      <c r="AV19" s="5">
        <v>0</v>
      </c>
      <c r="AW19" s="5">
        <v>0</v>
      </c>
      <c r="AX19" s="5">
        <v>0</v>
      </c>
      <c r="AY19" s="5">
        <v>0</v>
      </c>
      <c r="AZ19" s="5">
        <v>0</v>
      </c>
      <c r="BA19" s="5">
        <v>0</v>
      </c>
      <c r="BB19" s="5">
        <v>0</v>
      </c>
      <c r="BC19" s="5" t="s">
        <v>88</v>
      </c>
      <c r="BD19" s="5">
        <v>0</v>
      </c>
      <c r="BE19" s="5">
        <v>0</v>
      </c>
      <c r="BF19" s="5">
        <v>0</v>
      </c>
      <c r="BG19" s="5">
        <v>0</v>
      </c>
      <c r="BH19" s="5" t="s">
        <v>71</v>
      </c>
      <c r="BI19" s="5">
        <v>0</v>
      </c>
      <c r="BJ19" s="5">
        <v>0</v>
      </c>
      <c r="BK19" s="5" t="s">
        <v>416</v>
      </c>
      <c r="BL19" s="5" t="s">
        <v>417</v>
      </c>
      <c r="BM19" s="5" t="s">
        <v>418</v>
      </c>
      <c r="BN19" s="5" t="s">
        <v>419</v>
      </c>
      <c r="BO19" s="5" t="s">
        <v>71</v>
      </c>
      <c r="BP19" s="5" t="s">
        <v>71</v>
      </c>
      <c r="BQ19" s="5" t="s">
        <v>93</v>
      </c>
      <c r="BR19" s="5" t="s">
        <v>420</v>
      </c>
      <c r="BS19" s="5" t="s">
        <v>71</v>
      </c>
      <c r="BT19" s="5" t="s">
        <v>180</v>
      </c>
      <c r="BU19" s="5" t="s">
        <v>310</v>
      </c>
      <c r="BV19" s="5" t="s">
        <v>383</v>
      </c>
      <c r="BW19" s="5" t="s">
        <v>383</v>
      </c>
    </row>
    <row r="20" ht="92.4" customHeight="1" spans="1:75">
      <c r="A20" s="2" t="str">
        <f>HYPERLINK("https://www.patentics.cn/PatenticsMisc/invokebinary.do?sf=ShowPdf&amp;mime=application/pdf&amp;spn=CN114726905A","CN114726905A")</f>
        <v>CN114726905A</v>
      </c>
      <c r="B20" s="3" t="s">
        <v>421</v>
      </c>
      <c r="C20" s="3" t="s">
        <v>70</v>
      </c>
      <c r="D20" s="3">
        <v>0</v>
      </c>
      <c r="E20" s="3">
        <v>0</v>
      </c>
      <c r="F20" s="3">
        <v>0</v>
      </c>
      <c r="G20" s="3" t="s">
        <v>71</v>
      </c>
      <c r="I20" s="3" t="s">
        <v>422</v>
      </c>
      <c r="J20" s="3" t="s">
        <v>423</v>
      </c>
      <c r="K20" s="3" t="s">
        <v>424</v>
      </c>
      <c r="L20" s="3" t="s">
        <v>71</v>
      </c>
      <c r="M20" s="3" t="s">
        <v>76</v>
      </c>
      <c r="N20" s="3" t="s">
        <v>76</v>
      </c>
      <c r="O20" s="3" t="s">
        <v>76</v>
      </c>
      <c r="P20" s="3" t="s">
        <v>425</v>
      </c>
      <c r="Q20" s="3" t="s">
        <v>425</v>
      </c>
      <c r="R20" s="3" t="s">
        <v>71</v>
      </c>
      <c r="S20" s="3" t="s">
        <v>426</v>
      </c>
      <c r="T20" s="3" t="s">
        <v>426</v>
      </c>
      <c r="U20" s="3" t="s">
        <v>426</v>
      </c>
      <c r="V20" s="3" t="s">
        <v>410</v>
      </c>
      <c r="W20" s="3" t="s">
        <v>410</v>
      </c>
      <c r="X20" s="3" t="s">
        <v>410</v>
      </c>
      <c r="Y20" s="3" t="s">
        <v>410</v>
      </c>
      <c r="Z20" s="3" t="s">
        <v>71</v>
      </c>
      <c r="AA20" s="3" t="s">
        <v>71</v>
      </c>
      <c r="AB20" s="3" t="s">
        <v>71</v>
      </c>
      <c r="AC20" s="3" t="s">
        <v>427</v>
      </c>
      <c r="AD20" s="3" t="s">
        <v>427</v>
      </c>
      <c r="AE20" s="3" t="s">
        <v>71</v>
      </c>
      <c r="AF20" s="3" t="s">
        <v>71</v>
      </c>
      <c r="AG20" s="3" t="s">
        <v>428</v>
      </c>
      <c r="AH20" s="3" t="s">
        <v>429</v>
      </c>
      <c r="AI20" s="3" t="s">
        <v>430</v>
      </c>
      <c r="AJ20" s="3" t="s">
        <v>431</v>
      </c>
      <c r="AK20" s="3">
        <v>11</v>
      </c>
      <c r="AL20" s="3">
        <v>4</v>
      </c>
      <c r="AM20" s="3">
        <v>8</v>
      </c>
      <c r="AN20" s="3">
        <v>14</v>
      </c>
      <c r="AO20" s="3">
        <v>3</v>
      </c>
      <c r="AP20" s="3" t="s">
        <v>432</v>
      </c>
      <c r="AQ20" s="3" t="s">
        <v>71</v>
      </c>
      <c r="AR20" s="3" t="s">
        <v>71</v>
      </c>
      <c r="AS20" s="3" t="s">
        <v>87</v>
      </c>
      <c r="AT20" s="3" t="s">
        <v>70</v>
      </c>
      <c r="AU20" s="3" t="s">
        <v>71</v>
      </c>
      <c r="AV20" s="3">
        <v>0</v>
      </c>
      <c r="AW20" s="3">
        <v>0</v>
      </c>
      <c r="AX20" s="3">
        <v>0</v>
      </c>
      <c r="AY20" s="3">
        <v>0</v>
      </c>
      <c r="AZ20" s="3">
        <v>0</v>
      </c>
      <c r="BA20" s="3">
        <v>0</v>
      </c>
      <c r="BB20" s="3">
        <v>0</v>
      </c>
      <c r="BC20" s="3" t="s">
        <v>88</v>
      </c>
      <c r="BD20" s="3">
        <v>0</v>
      </c>
      <c r="BE20" s="3">
        <v>0</v>
      </c>
      <c r="BF20" s="3">
        <v>0</v>
      </c>
      <c r="BG20" s="3">
        <v>0</v>
      </c>
      <c r="BH20" s="3" t="s">
        <v>71</v>
      </c>
      <c r="BI20" s="3">
        <v>0</v>
      </c>
      <c r="BJ20" s="3">
        <v>0</v>
      </c>
      <c r="BK20" s="3" t="s">
        <v>433</v>
      </c>
      <c r="BL20" s="3" t="s">
        <v>434</v>
      </c>
      <c r="BM20" s="3" t="s">
        <v>435</v>
      </c>
      <c r="BN20" s="3" t="s">
        <v>436</v>
      </c>
      <c r="BO20" s="3" t="s">
        <v>71</v>
      </c>
      <c r="BP20" s="3" t="s">
        <v>71</v>
      </c>
      <c r="BQ20" s="3" t="s">
        <v>93</v>
      </c>
      <c r="BR20" s="3" t="s">
        <v>437</v>
      </c>
      <c r="BS20" s="3" t="s">
        <v>71</v>
      </c>
      <c r="BT20" s="3" t="s">
        <v>180</v>
      </c>
      <c r="BU20" s="3" t="s">
        <v>310</v>
      </c>
      <c r="BV20" s="3" t="s">
        <v>383</v>
      </c>
      <c r="BW20" s="3" t="s">
        <v>383</v>
      </c>
    </row>
    <row r="21" ht="92.4" customHeight="1" spans="1:75">
      <c r="A21" s="4" t="str">
        <f>HYPERLINK("https://www.patentics.cn/PatenticsMisc/invokebinary.do?sf=ShowPdf&amp;mime=application/pdf&amp;spn=CN114710755A","CN114710755A")</f>
        <v>CN114710755A</v>
      </c>
      <c r="B21" s="5" t="s">
        <v>438</v>
      </c>
      <c r="C21" s="5" t="s">
        <v>70</v>
      </c>
      <c r="D21" s="5">
        <v>0</v>
      </c>
      <c r="E21" s="5">
        <v>0</v>
      </c>
      <c r="F21" s="5">
        <v>0</v>
      </c>
      <c r="G21" s="5" t="s">
        <v>71</v>
      </c>
      <c r="I21" s="5" t="s">
        <v>439</v>
      </c>
      <c r="J21" s="5" t="s">
        <v>440</v>
      </c>
      <c r="K21" s="5" t="s">
        <v>441</v>
      </c>
      <c r="L21" s="5" t="s">
        <v>71</v>
      </c>
      <c r="M21" s="5" t="s">
        <v>165</v>
      </c>
      <c r="N21" s="5" t="s">
        <v>76</v>
      </c>
      <c r="O21" s="5" t="s">
        <v>76</v>
      </c>
      <c r="P21" s="5" t="s">
        <v>442</v>
      </c>
      <c r="Q21" s="5" t="s">
        <v>442</v>
      </c>
      <c r="R21" s="5" t="s">
        <v>71</v>
      </c>
      <c r="S21" s="5" t="s">
        <v>443</v>
      </c>
      <c r="T21" s="5" t="s">
        <v>443</v>
      </c>
      <c r="U21" s="5" t="s">
        <v>443</v>
      </c>
      <c r="V21" s="5" t="s">
        <v>255</v>
      </c>
      <c r="W21" s="5" t="s">
        <v>255</v>
      </c>
      <c r="X21" s="5" t="s">
        <v>255</v>
      </c>
      <c r="Y21" s="5" t="s">
        <v>255</v>
      </c>
      <c r="Z21" s="5" t="s">
        <v>71</v>
      </c>
      <c r="AA21" s="5" t="s">
        <v>71</v>
      </c>
      <c r="AB21" s="5" t="s">
        <v>71</v>
      </c>
      <c r="AC21" s="5" t="s">
        <v>444</v>
      </c>
      <c r="AD21" s="5" t="s">
        <v>445</v>
      </c>
      <c r="AE21" s="5" t="s">
        <v>71</v>
      </c>
      <c r="AF21" s="5" t="s">
        <v>71</v>
      </c>
      <c r="AG21" s="5" t="s">
        <v>446</v>
      </c>
      <c r="AH21" s="5" t="s">
        <v>447</v>
      </c>
      <c r="AI21" s="5" t="s">
        <v>448</v>
      </c>
      <c r="AJ21" s="5" t="s">
        <v>449</v>
      </c>
      <c r="AK21" s="5">
        <v>12</v>
      </c>
      <c r="AL21" s="5">
        <v>4</v>
      </c>
      <c r="AM21" s="5">
        <v>9</v>
      </c>
      <c r="AN21" s="5">
        <v>9</v>
      </c>
      <c r="AO21" s="5">
        <v>1</v>
      </c>
      <c r="AP21" s="5" t="s">
        <v>450</v>
      </c>
      <c r="AQ21" s="5" t="s">
        <v>71</v>
      </c>
      <c r="AR21" s="5" t="s">
        <v>71</v>
      </c>
      <c r="AS21" s="5" t="s">
        <v>87</v>
      </c>
      <c r="AT21" s="5" t="s">
        <v>70</v>
      </c>
      <c r="AU21" s="5" t="s">
        <v>71</v>
      </c>
      <c r="AV21" s="5">
        <v>0</v>
      </c>
      <c r="AW21" s="5">
        <v>0</v>
      </c>
      <c r="AX21" s="5">
        <v>0</v>
      </c>
      <c r="AY21" s="5">
        <v>0</v>
      </c>
      <c r="AZ21" s="5">
        <v>0</v>
      </c>
      <c r="BA21" s="5">
        <v>0</v>
      </c>
      <c r="BB21" s="5">
        <v>0</v>
      </c>
      <c r="BC21" s="5" t="s">
        <v>88</v>
      </c>
      <c r="BD21" s="5">
        <v>0</v>
      </c>
      <c r="BE21" s="5">
        <v>0</v>
      </c>
      <c r="BF21" s="5">
        <v>0</v>
      </c>
      <c r="BG21" s="5">
        <v>0</v>
      </c>
      <c r="BH21" s="5" t="s">
        <v>71</v>
      </c>
      <c r="BI21" s="5">
        <v>0</v>
      </c>
      <c r="BJ21" s="5">
        <v>0</v>
      </c>
      <c r="BK21" s="5" t="s">
        <v>451</v>
      </c>
      <c r="BL21" s="5" t="s">
        <v>452</v>
      </c>
      <c r="BM21" s="5" t="s">
        <v>453</v>
      </c>
      <c r="BN21" s="5" t="s">
        <v>454</v>
      </c>
      <c r="BO21" s="5" t="s">
        <v>71</v>
      </c>
      <c r="BP21" s="5" t="s">
        <v>71</v>
      </c>
      <c r="BQ21" s="5" t="s">
        <v>93</v>
      </c>
      <c r="BR21" s="5" t="s">
        <v>455</v>
      </c>
      <c r="BS21" s="5" t="s">
        <v>71</v>
      </c>
      <c r="BT21" s="5" t="s">
        <v>456</v>
      </c>
      <c r="BU21" s="5" t="s">
        <v>181</v>
      </c>
      <c r="BV21" s="5" t="s">
        <v>332</v>
      </c>
      <c r="BW21" s="5" t="s">
        <v>332</v>
      </c>
    </row>
    <row r="22" ht="92.4" customHeight="1" spans="1:75">
      <c r="A22" s="2" t="str">
        <f>HYPERLINK("https://www.patentics.cn/PatenticsMisc/invokebinary.do?sf=ShowPdf&amp;mime=application/pdf&amp;spn=CN114710454A","CN114710454A")</f>
        <v>CN114710454A</v>
      </c>
      <c r="B22" s="3" t="s">
        <v>457</v>
      </c>
      <c r="C22" s="3" t="s">
        <v>70</v>
      </c>
      <c r="D22" s="3">
        <v>0</v>
      </c>
      <c r="E22" s="3">
        <v>0</v>
      </c>
      <c r="F22" s="3">
        <v>0</v>
      </c>
      <c r="G22" s="3" t="s">
        <v>71</v>
      </c>
      <c r="I22" s="3" t="s">
        <v>439</v>
      </c>
      <c r="J22" s="3" t="s">
        <v>458</v>
      </c>
      <c r="K22" s="3" t="s">
        <v>459</v>
      </c>
      <c r="L22" s="3" t="s">
        <v>71</v>
      </c>
      <c r="M22" s="3" t="s">
        <v>165</v>
      </c>
      <c r="N22" s="3" t="s">
        <v>76</v>
      </c>
      <c r="O22" s="3" t="s">
        <v>76</v>
      </c>
      <c r="P22" s="3" t="s">
        <v>442</v>
      </c>
      <c r="Q22" s="3" t="s">
        <v>442</v>
      </c>
      <c r="R22" s="3" t="s">
        <v>71</v>
      </c>
      <c r="S22" s="3" t="s">
        <v>443</v>
      </c>
      <c r="T22" s="3" t="s">
        <v>443</v>
      </c>
      <c r="U22" s="3" t="s">
        <v>443</v>
      </c>
      <c r="V22" s="3" t="s">
        <v>255</v>
      </c>
      <c r="W22" s="3" t="s">
        <v>255</v>
      </c>
      <c r="X22" s="3" t="s">
        <v>255</v>
      </c>
      <c r="Y22" s="3" t="s">
        <v>255</v>
      </c>
      <c r="Z22" s="3" t="s">
        <v>71</v>
      </c>
      <c r="AA22" s="3" t="s">
        <v>71</v>
      </c>
      <c r="AB22" s="3" t="s">
        <v>71</v>
      </c>
      <c r="AC22" s="3" t="s">
        <v>460</v>
      </c>
      <c r="AD22" s="3" t="s">
        <v>461</v>
      </c>
      <c r="AE22" s="3" t="s">
        <v>71</v>
      </c>
      <c r="AF22" s="3" t="s">
        <v>71</v>
      </c>
      <c r="AG22" s="3" t="s">
        <v>462</v>
      </c>
      <c r="AH22" s="3" t="s">
        <v>463</v>
      </c>
      <c r="AI22" s="3" t="s">
        <v>464</v>
      </c>
      <c r="AJ22" s="3" t="s">
        <v>465</v>
      </c>
      <c r="AK22" s="3">
        <v>10</v>
      </c>
      <c r="AL22" s="3">
        <v>4</v>
      </c>
      <c r="AM22" s="3">
        <v>7</v>
      </c>
      <c r="AN22" s="3">
        <v>24</v>
      </c>
      <c r="AO22" s="3">
        <v>1</v>
      </c>
      <c r="AP22" s="3" t="s">
        <v>466</v>
      </c>
      <c r="AQ22" s="3" t="s">
        <v>71</v>
      </c>
      <c r="AR22" s="3" t="s">
        <v>71</v>
      </c>
      <c r="AS22" s="3" t="s">
        <v>87</v>
      </c>
      <c r="AT22" s="3" t="s">
        <v>70</v>
      </c>
      <c r="AU22" s="3" t="s">
        <v>71</v>
      </c>
      <c r="AV22" s="3">
        <v>0</v>
      </c>
      <c r="AW22" s="3">
        <v>0</v>
      </c>
      <c r="AX22" s="3">
        <v>0</v>
      </c>
      <c r="AY22" s="3">
        <v>0</v>
      </c>
      <c r="AZ22" s="3">
        <v>0</v>
      </c>
      <c r="BA22" s="3">
        <v>0</v>
      </c>
      <c r="BB22" s="3">
        <v>0</v>
      </c>
      <c r="BC22" s="3" t="s">
        <v>88</v>
      </c>
      <c r="BD22" s="3">
        <v>0</v>
      </c>
      <c r="BE22" s="3">
        <v>0</v>
      </c>
      <c r="BF22" s="3">
        <v>0</v>
      </c>
      <c r="BG22" s="3">
        <v>0</v>
      </c>
      <c r="BH22" s="3" t="s">
        <v>71</v>
      </c>
      <c r="BI22" s="3">
        <v>0</v>
      </c>
      <c r="BJ22" s="3">
        <v>0</v>
      </c>
      <c r="BK22" s="3" t="s">
        <v>467</v>
      </c>
      <c r="BL22" s="3" t="s">
        <v>468</v>
      </c>
      <c r="BM22" s="3" t="s">
        <v>469</v>
      </c>
      <c r="BN22" s="3" t="s">
        <v>470</v>
      </c>
      <c r="BO22" s="3" t="s">
        <v>71</v>
      </c>
      <c r="BP22" s="3" t="s">
        <v>71</v>
      </c>
      <c r="BQ22" s="3" t="s">
        <v>93</v>
      </c>
      <c r="BR22" s="3" t="s">
        <v>455</v>
      </c>
      <c r="BS22" s="3" t="s">
        <v>71</v>
      </c>
      <c r="BT22" s="3" t="s">
        <v>456</v>
      </c>
      <c r="BU22" s="3" t="s">
        <v>181</v>
      </c>
      <c r="BV22" s="3" t="s">
        <v>332</v>
      </c>
      <c r="BW22" s="3" t="s">
        <v>332</v>
      </c>
    </row>
    <row r="23" ht="92.4" customHeight="1" spans="1:75">
      <c r="A23" s="4" t="str">
        <f>HYPERLINK("https://www.patentics.cn/PatenticsMisc/invokebinary.do?sf=ShowPdf&amp;mime=application/pdf&amp;spn=CN114691407A","CN114691407A")</f>
        <v>CN114691407A</v>
      </c>
      <c r="B23" s="5" t="s">
        <v>471</v>
      </c>
      <c r="C23" s="5" t="s">
        <v>70</v>
      </c>
      <c r="D23" s="5">
        <v>0</v>
      </c>
      <c r="E23" s="5">
        <v>0</v>
      </c>
      <c r="F23" s="5">
        <v>0</v>
      </c>
      <c r="G23" s="5" t="s">
        <v>71</v>
      </c>
      <c r="I23" s="5" t="s">
        <v>472</v>
      </c>
      <c r="J23" s="5" t="s">
        <v>473</v>
      </c>
      <c r="K23" s="5" t="s">
        <v>474</v>
      </c>
      <c r="L23" s="5" t="s">
        <v>71</v>
      </c>
      <c r="M23" s="5" t="s">
        <v>165</v>
      </c>
      <c r="N23" s="5" t="s">
        <v>76</v>
      </c>
      <c r="O23" s="5" t="s">
        <v>76</v>
      </c>
      <c r="P23" s="5" t="s">
        <v>475</v>
      </c>
      <c r="Q23" s="5" t="s">
        <v>475</v>
      </c>
      <c r="R23" s="5" t="s">
        <v>71</v>
      </c>
      <c r="S23" s="5" t="s">
        <v>476</v>
      </c>
      <c r="T23" s="5" t="s">
        <v>476</v>
      </c>
      <c r="U23" s="5" t="s">
        <v>476</v>
      </c>
      <c r="V23" s="5" t="s">
        <v>477</v>
      </c>
      <c r="W23" s="5" t="s">
        <v>477</v>
      </c>
      <c r="X23" s="5" t="s">
        <v>477</v>
      </c>
      <c r="Y23" s="5" t="s">
        <v>477</v>
      </c>
      <c r="Z23" s="5" t="s">
        <v>71</v>
      </c>
      <c r="AA23" s="5" t="s">
        <v>71</v>
      </c>
      <c r="AB23" s="5" t="s">
        <v>71</v>
      </c>
      <c r="AC23" s="5" t="s">
        <v>478</v>
      </c>
      <c r="AD23" s="5" t="s">
        <v>479</v>
      </c>
      <c r="AE23" s="5" t="s">
        <v>71</v>
      </c>
      <c r="AF23" s="5" t="s">
        <v>71</v>
      </c>
      <c r="AG23" s="5" t="s">
        <v>480</v>
      </c>
      <c r="AH23" s="5" t="s">
        <v>481</v>
      </c>
      <c r="AI23" s="5" t="s">
        <v>482</v>
      </c>
      <c r="AJ23" s="5" t="s">
        <v>483</v>
      </c>
      <c r="AK23" s="5">
        <v>13</v>
      </c>
      <c r="AL23" s="5">
        <v>6</v>
      </c>
      <c r="AM23" s="5">
        <v>9</v>
      </c>
      <c r="AN23" s="5">
        <v>11</v>
      </c>
      <c r="AO23" s="5">
        <v>1</v>
      </c>
      <c r="AP23" s="5" t="s">
        <v>484</v>
      </c>
      <c r="AQ23" s="5" t="s">
        <v>71</v>
      </c>
      <c r="AR23" s="5" t="s">
        <v>71</v>
      </c>
      <c r="AS23" s="5" t="s">
        <v>87</v>
      </c>
      <c r="AT23" s="5" t="s">
        <v>70</v>
      </c>
      <c r="AU23" s="5" t="s">
        <v>71</v>
      </c>
      <c r="AV23" s="5">
        <v>0</v>
      </c>
      <c r="AW23" s="5">
        <v>0</v>
      </c>
      <c r="AX23" s="5">
        <v>0</v>
      </c>
      <c r="AY23" s="5">
        <v>0</v>
      </c>
      <c r="AZ23" s="5">
        <v>0</v>
      </c>
      <c r="BA23" s="5">
        <v>0</v>
      </c>
      <c r="BB23" s="5">
        <v>0</v>
      </c>
      <c r="BC23" s="5" t="s">
        <v>88</v>
      </c>
      <c r="BD23" s="5">
        <v>0</v>
      </c>
      <c r="BE23" s="5">
        <v>0</v>
      </c>
      <c r="BF23" s="5">
        <v>0</v>
      </c>
      <c r="BG23" s="5">
        <v>0</v>
      </c>
      <c r="BH23" s="5" t="s">
        <v>71</v>
      </c>
      <c r="BI23" s="5">
        <v>0</v>
      </c>
      <c r="BJ23" s="5">
        <v>0</v>
      </c>
      <c r="BK23" s="5" t="s">
        <v>485</v>
      </c>
      <c r="BL23" s="5" t="s">
        <v>486</v>
      </c>
      <c r="BM23" s="5" t="s">
        <v>487</v>
      </c>
      <c r="BN23" s="5" t="s">
        <v>488</v>
      </c>
      <c r="BO23" s="5" t="s">
        <v>71</v>
      </c>
      <c r="BP23" s="5" t="s">
        <v>71</v>
      </c>
      <c r="BQ23" s="5" t="s">
        <v>93</v>
      </c>
      <c r="BR23" s="5" t="s">
        <v>489</v>
      </c>
      <c r="BS23" s="5" t="s">
        <v>71</v>
      </c>
      <c r="BT23" s="5" t="s">
        <v>456</v>
      </c>
      <c r="BU23" s="5" t="s">
        <v>181</v>
      </c>
      <c r="BV23" s="5" t="s">
        <v>332</v>
      </c>
      <c r="BW23" s="5" t="s">
        <v>332</v>
      </c>
    </row>
    <row r="24" ht="92.4" customHeight="1" spans="1:75">
      <c r="A24" s="2" t="str">
        <f>HYPERLINK("https://www.patentics.cn/PatenticsMisc/invokebinary.do?sf=ShowPdf&amp;mime=application/pdf&amp;spn=CN114692116A","CN114692116A")</f>
        <v>CN114692116A</v>
      </c>
      <c r="B24" s="3" t="s">
        <v>490</v>
      </c>
      <c r="C24" s="3" t="s">
        <v>70</v>
      </c>
      <c r="D24" s="3">
        <v>0</v>
      </c>
      <c r="E24" s="3">
        <v>0</v>
      </c>
      <c r="F24" s="3">
        <v>0</v>
      </c>
      <c r="G24" s="3" t="s">
        <v>71</v>
      </c>
      <c r="I24" s="3" t="s">
        <v>491</v>
      </c>
      <c r="J24" s="3" t="s">
        <v>492</v>
      </c>
      <c r="K24" s="3" t="s">
        <v>493</v>
      </c>
      <c r="L24" s="3" t="s">
        <v>71</v>
      </c>
      <c r="M24" s="3" t="s">
        <v>76</v>
      </c>
      <c r="N24" s="3" t="s">
        <v>76</v>
      </c>
      <c r="O24" s="3" t="s">
        <v>76</v>
      </c>
      <c r="P24" s="3" t="s">
        <v>494</v>
      </c>
      <c r="Q24" s="3" t="s">
        <v>494</v>
      </c>
      <c r="R24" s="3" t="s">
        <v>71</v>
      </c>
      <c r="S24" s="3" t="s">
        <v>476</v>
      </c>
      <c r="T24" s="3" t="s">
        <v>476</v>
      </c>
      <c r="U24" s="3" t="s">
        <v>476</v>
      </c>
      <c r="V24" s="3" t="s">
        <v>477</v>
      </c>
      <c r="W24" s="3" t="s">
        <v>477</v>
      </c>
      <c r="X24" s="3" t="s">
        <v>477</v>
      </c>
      <c r="Y24" s="3" t="s">
        <v>477</v>
      </c>
      <c r="Z24" s="3" t="s">
        <v>71</v>
      </c>
      <c r="AA24" s="3" t="s">
        <v>71</v>
      </c>
      <c r="AB24" s="3" t="s">
        <v>71</v>
      </c>
      <c r="AC24" s="3" t="s">
        <v>495</v>
      </c>
      <c r="AD24" s="3" t="s">
        <v>496</v>
      </c>
      <c r="AE24" s="3" t="s">
        <v>71</v>
      </c>
      <c r="AF24" s="3" t="s">
        <v>71</v>
      </c>
      <c r="AG24" s="3" t="s">
        <v>497</v>
      </c>
      <c r="AH24" s="3" t="s">
        <v>498</v>
      </c>
      <c r="AI24" s="3" t="s">
        <v>499</v>
      </c>
      <c r="AJ24" s="3" t="s">
        <v>500</v>
      </c>
      <c r="AK24" s="3">
        <v>10</v>
      </c>
      <c r="AL24" s="3">
        <v>9</v>
      </c>
      <c r="AM24" s="3">
        <v>4</v>
      </c>
      <c r="AN24" s="3">
        <v>12</v>
      </c>
      <c r="AO24" s="3">
        <v>1</v>
      </c>
      <c r="AP24" s="3" t="s">
        <v>501</v>
      </c>
      <c r="AQ24" s="3" t="s">
        <v>71</v>
      </c>
      <c r="AR24" s="3" t="s">
        <v>71</v>
      </c>
      <c r="AS24" s="3" t="s">
        <v>87</v>
      </c>
      <c r="AT24" s="3" t="s">
        <v>70</v>
      </c>
      <c r="AU24" s="3" t="s">
        <v>71</v>
      </c>
      <c r="AV24" s="3">
        <v>0</v>
      </c>
      <c r="AW24" s="3">
        <v>0</v>
      </c>
      <c r="AX24" s="3">
        <v>0</v>
      </c>
      <c r="AY24" s="3">
        <v>0</v>
      </c>
      <c r="AZ24" s="3">
        <v>0</v>
      </c>
      <c r="BA24" s="3">
        <v>0</v>
      </c>
      <c r="BB24" s="3">
        <v>0</v>
      </c>
      <c r="BC24" s="3" t="s">
        <v>88</v>
      </c>
      <c r="BD24" s="3">
        <v>0</v>
      </c>
      <c r="BE24" s="3">
        <v>0</v>
      </c>
      <c r="BF24" s="3">
        <v>0</v>
      </c>
      <c r="BG24" s="3">
        <v>0</v>
      </c>
      <c r="BH24" s="3" t="s">
        <v>71</v>
      </c>
      <c r="BI24" s="3">
        <v>0</v>
      </c>
      <c r="BJ24" s="3">
        <v>0</v>
      </c>
      <c r="BK24" s="3" t="s">
        <v>502</v>
      </c>
      <c r="BL24" s="3" t="s">
        <v>503</v>
      </c>
      <c r="BM24" s="3" t="s">
        <v>504</v>
      </c>
      <c r="BN24" s="3" t="s">
        <v>505</v>
      </c>
      <c r="BO24" s="3" t="s">
        <v>71</v>
      </c>
      <c r="BP24" s="3" t="s">
        <v>71</v>
      </c>
      <c r="BQ24" s="3" t="s">
        <v>93</v>
      </c>
      <c r="BR24" s="3" t="s">
        <v>489</v>
      </c>
      <c r="BS24" s="3" t="s">
        <v>71</v>
      </c>
      <c r="BT24" s="3" t="s">
        <v>506</v>
      </c>
      <c r="BU24" s="3" t="s">
        <v>310</v>
      </c>
      <c r="BV24" s="3" t="s">
        <v>383</v>
      </c>
      <c r="BW24" s="3" t="s">
        <v>383</v>
      </c>
    </row>
    <row r="25" ht="92.4" customHeight="1" spans="1:75">
      <c r="A25" s="4" t="str">
        <f>HYPERLINK("https://www.patentics.cn/PatenticsMisc/invokebinary.do?sf=ShowPdf&amp;mime=application/pdf&amp;spn=CN114579164A","CN114579164A")</f>
        <v>CN114579164A</v>
      </c>
      <c r="B25" s="5" t="s">
        <v>507</v>
      </c>
      <c r="C25" s="5" t="s">
        <v>70</v>
      </c>
      <c r="D25" s="5">
        <v>0</v>
      </c>
      <c r="E25" s="5">
        <v>0</v>
      </c>
      <c r="F25" s="5">
        <v>0</v>
      </c>
      <c r="G25" s="5" t="s">
        <v>71</v>
      </c>
      <c r="I25" s="5" t="s">
        <v>508</v>
      </c>
      <c r="J25" s="5" t="s">
        <v>509</v>
      </c>
      <c r="K25" s="5" t="s">
        <v>510</v>
      </c>
      <c r="L25" s="5" t="s">
        <v>71</v>
      </c>
      <c r="M25" s="5" t="s">
        <v>511</v>
      </c>
      <c r="N25" s="5" t="s">
        <v>76</v>
      </c>
      <c r="O25" s="5" t="s">
        <v>76</v>
      </c>
      <c r="P25" s="5" t="s">
        <v>512</v>
      </c>
      <c r="Q25" s="5" t="s">
        <v>513</v>
      </c>
      <c r="R25" s="5" t="s">
        <v>71</v>
      </c>
      <c r="S25" s="5" t="s">
        <v>514</v>
      </c>
      <c r="T25" s="5" t="s">
        <v>514</v>
      </c>
      <c r="U25" s="5" t="s">
        <v>514</v>
      </c>
      <c r="V25" s="5" t="s">
        <v>515</v>
      </c>
      <c r="W25" s="5" t="s">
        <v>515</v>
      </c>
      <c r="X25" s="5" t="s">
        <v>515</v>
      </c>
      <c r="Y25" s="5" t="s">
        <v>515</v>
      </c>
      <c r="Z25" s="5" t="s">
        <v>71</v>
      </c>
      <c r="AA25" s="5" t="s">
        <v>71</v>
      </c>
      <c r="AB25" s="5" t="s">
        <v>71</v>
      </c>
      <c r="AC25" s="5" t="s">
        <v>516</v>
      </c>
      <c r="AD25" s="5" t="s">
        <v>516</v>
      </c>
      <c r="AE25" s="5" t="s">
        <v>71</v>
      </c>
      <c r="AF25" s="5" t="s">
        <v>71</v>
      </c>
      <c r="AG25" s="5" t="s">
        <v>517</v>
      </c>
      <c r="AH25" s="5" t="s">
        <v>518</v>
      </c>
      <c r="AI25" s="5" t="s">
        <v>519</v>
      </c>
      <c r="AJ25" s="5" t="s">
        <v>520</v>
      </c>
      <c r="AK25" s="5">
        <v>10</v>
      </c>
      <c r="AL25" s="5">
        <v>4</v>
      </c>
      <c r="AM25" s="5">
        <v>6</v>
      </c>
      <c r="AN25" s="5">
        <v>13</v>
      </c>
      <c r="AO25" s="5">
        <v>1</v>
      </c>
      <c r="AP25" s="5" t="s">
        <v>152</v>
      </c>
      <c r="AQ25" s="5" t="s">
        <v>71</v>
      </c>
      <c r="AR25" s="5" t="s">
        <v>71</v>
      </c>
      <c r="AS25" s="5" t="s">
        <v>87</v>
      </c>
      <c r="AT25" s="5" t="s">
        <v>70</v>
      </c>
      <c r="AU25" s="5" t="s">
        <v>71</v>
      </c>
      <c r="AV25" s="5">
        <v>0</v>
      </c>
      <c r="AW25" s="5">
        <v>0</v>
      </c>
      <c r="AX25" s="5">
        <v>0</v>
      </c>
      <c r="AY25" s="5">
        <v>0</v>
      </c>
      <c r="AZ25" s="5">
        <v>0</v>
      </c>
      <c r="BA25" s="5">
        <v>0</v>
      </c>
      <c r="BB25" s="5">
        <v>0</v>
      </c>
      <c r="BC25" s="5" t="s">
        <v>88</v>
      </c>
      <c r="BD25" s="5">
        <v>0</v>
      </c>
      <c r="BE25" s="5">
        <v>0</v>
      </c>
      <c r="BF25" s="5">
        <v>0</v>
      </c>
      <c r="BG25" s="5">
        <v>0</v>
      </c>
      <c r="BH25" s="5" t="s">
        <v>71</v>
      </c>
      <c r="BI25" s="5">
        <v>0</v>
      </c>
      <c r="BJ25" s="5">
        <v>0</v>
      </c>
      <c r="BK25" s="5" t="s">
        <v>521</v>
      </c>
      <c r="BL25" s="5" t="s">
        <v>522</v>
      </c>
      <c r="BM25" s="5" t="s">
        <v>523</v>
      </c>
      <c r="BN25" s="5" t="s">
        <v>524</v>
      </c>
      <c r="BO25" s="5" t="s">
        <v>71</v>
      </c>
      <c r="BP25" s="5" t="s">
        <v>71</v>
      </c>
      <c r="BQ25" s="5" t="s">
        <v>93</v>
      </c>
      <c r="BR25" s="5" t="s">
        <v>525</v>
      </c>
      <c r="BS25" s="5" t="s">
        <v>71</v>
      </c>
      <c r="BT25" s="5" t="s">
        <v>136</v>
      </c>
      <c r="BU25" s="5" t="s">
        <v>526</v>
      </c>
      <c r="BV25" s="5" t="s">
        <v>527</v>
      </c>
      <c r="BW25" s="5" t="s">
        <v>527</v>
      </c>
    </row>
    <row r="26" ht="92.4" customHeight="1" spans="1:75">
      <c r="A26" s="2" t="str">
        <f>HYPERLINK("https://www.patentics.cn/PatenticsMisc/invokebinary.do?sf=ShowPdf&amp;mime=application/pdf&amp;spn=CN114567802A","CN114567802A")</f>
        <v>CN114567802A</v>
      </c>
      <c r="B26" s="3" t="s">
        <v>528</v>
      </c>
      <c r="C26" s="3" t="s">
        <v>70</v>
      </c>
      <c r="D26" s="3">
        <v>0</v>
      </c>
      <c r="E26" s="3">
        <v>0</v>
      </c>
      <c r="F26" s="3">
        <v>0</v>
      </c>
      <c r="G26" s="3" t="s">
        <v>71</v>
      </c>
      <c r="I26" s="3" t="s">
        <v>529</v>
      </c>
      <c r="J26" s="3" t="s">
        <v>530</v>
      </c>
      <c r="K26" s="3" t="s">
        <v>531</v>
      </c>
      <c r="L26" s="3" t="s">
        <v>71</v>
      </c>
      <c r="M26" s="3" t="s">
        <v>532</v>
      </c>
      <c r="N26" s="3" t="s">
        <v>76</v>
      </c>
      <c r="O26" s="3" t="s">
        <v>76</v>
      </c>
      <c r="P26" s="3" t="s">
        <v>533</v>
      </c>
      <c r="Q26" s="3" t="s">
        <v>533</v>
      </c>
      <c r="R26" s="3" t="s">
        <v>71</v>
      </c>
      <c r="S26" s="3" t="s">
        <v>534</v>
      </c>
      <c r="T26" s="3" t="s">
        <v>534</v>
      </c>
      <c r="U26" s="3" t="s">
        <v>534</v>
      </c>
      <c r="V26" s="3" t="s">
        <v>535</v>
      </c>
      <c r="W26" s="3" t="s">
        <v>535</v>
      </c>
      <c r="X26" s="3" t="s">
        <v>535</v>
      </c>
      <c r="Y26" s="3" t="s">
        <v>535</v>
      </c>
      <c r="Z26" s="3" t="s">
        <v>71</v>
      </c>
      <c r="AA26" s="3" t="s">
        <v>71</v>
      </c>
      <c r="AB26" s="3" t="s">
        <v>71</v>
      </c>
      <c r="AC26" s="3" t="s">
        <v>536</v>
      </c>
      <c r="AD26" s="3" t="s">
        <v>537</v>
      </c>
      <c r="AE26" s="3" t="s">
        <v>71</v>
      </c>
      <c r="AF26" s="3" t="s">
        <v>71</v>
      </c>
      <c r="AG26" s="3" t="s">
        <v>538</v>
      </c>
      <c r="AH26" s="3" t="s">
        <v>539</v>
      </c>
      <c r="AI26" s="3" t="s">
        <v>540</v>
      </c>
      <c r="AJ26" s="3" t="s">
        <v>541</v>
      </c>
      <c r="AK26" s="3">
        <v>10</v>
      </c>
      <c r="AL26" s="3">
        <v>4</v>
      </c>
      <c r="AM26" s="3">
        <v>7</v>
      </c>
      <c r="AN26" s="3">
        <v>15</v>
      </c>
      <c r="AO26" s="3">
        <v>1</v>
      </c>
      <c r="AP26" s="3" t="s">
        <v>227</v>
      </c>
      <c r="AQ26" s="3" t="s">
        <v>71</v>
      </c>
      <c r="AR26" s="3" t="s">
        <v>71</v>
      </c>
      <c r="AS26" s="3" t="s">
        <v>87</v>
      </c>
      <c r="AT26" s="3" t="s">
        <v>70</v>
      </c>
      <c r="AU26" s="3" t="s">
        <v>71</v>
      </c>
      <c r="AV26" s="3">
        <v>0</v>
      </c>
      <c r="AW26" s="3">
        <v>0</v>
      </c>
      <c r="AX26" s="3">
        <v>0</v>
      </c>
      <c r="AY26" s="3">
        <v>0</v>
      </c>
      <c r="AZ26" s="3">
        <v>0</v>
      </c>
      <c r="BA26" s="3">
        <v>0</v>
      </c>
      <c r="BB26" s="3">
        <v>0</v>
      </c>
      <c r="BC26" s="3" t="s">
        <v>88</v>
      </c>
      <c r="BD26" s="3">
        <v>0</v>
      </c>
      <c r="BE26" s="3">
        <v>0</v>
      </c>
      <c r="BF26" s="3">
        <v>0</v>
      </c>
      <c r="BG26" s="3">
        <v>0</v>
      </c>
      <c r="BH26" s="3" t="s">
        <v>71</v>
      </c>
      <c r="BI26" s="3">
        <v>0</v>
      </c>
      <c r="BJ26" s="3">
        <v>0</v>
      </c>
      <c r="BK26" s="3" t="s">
        <v>542</v>
      </c>
      <c r="BL26" s="3" t="s">
        <v>543</v>
      </c>
      <c r="BM26" s="3" t="s">
        <v>544</v>
      </c>
      <c r="BN26" s="3" t="s">
        <v>545</v>
      </c>
      <c r="BO26" s="3" t="s">
        <v>71</v>
      </c>
      <c r="BP26" s="3" t="s">
        <v>71</v>
      </c>
      <c r="BQ26" s="3" t="s">
        <v>93</v>
      </c>
      <c r="BR26" s="3" t="s">
        <v>546</v>
      </c>
      <c r="BS26" s="3" t="s">
        <v>71</v>
      </c>
      <c r="BT26" s="3" t="s">
        <v>180</v>
      </c>
      <c r="BU26" s="3" t="s">
        <v>526</v>
      </c>
      <c r="BV26" s="3" t="s">
        <v>547</v>
      </c>
      <c r="BW26" s="3" t="s">
        <v>547</v>
      </c>
    </row>
    <row r="27" ht="92.4" customHeight="1" spans="1:75">
      <c r="A27" s="4" t="str">
        <f>HYPERLINK("https://www.patentics.cn/PatenticsMisc/invokebinary.do?sf=ShowPdf&amp;mime=application/pdf&amp;spn=CN114547676A","CN114547676A")</f>
        <v>CN114547676A</v>
      </c>
      <c r="B27" s="5" t="s">
        <v>548</v>
      </c>
      <c r="C27" s="5" t="s">
        <v>70</v>
      </c>
      <c r="D27" s="5">
        <v>0</v>
      </c>
      <c r="E27" s="5">
        <v>0</v>
      </c>
      <c r="F27" s="5">
        <v>0</v>
      </c>
      <c r="G27" s="5" t="s">
        <v>71</v>
      </c>
      <c r="I27" s="5" t="s">
        <v>549</v>
      </c>
      <c r="J27" s="5" t="s">
        <v>550</v>
      </c>
      <c r="K27" s="5" t="s">
        <v>551</v>
      </c>
      <c r="L27" s="5" t="s">
        <v>71</v>
      </c>
      <c r="M27" s="5" t="s">
        <v>76</v>
      </c>
      <c r="N27" s="5" t="s">
        <v>76</v>
      </c>
      <c r="O27" s="5" t="s">
        <v>76</v>
      </c>
      <c r="P27" s="5" t="s">
        <v>552</v>
      </c>
      <c r="Q27" s="5" t="s">
        <v>552</v>
      </c>
      <c r="R27" s="5" t="s">
        <v>71</v>
      </c>
      <c r="S27" s="5" t="s">
        <v>553</v>
      </c>
      <c r="T27" s="5" t="s">
        <v>553</v>
      </c>
      <c r="U27" s="5" t="s">
        <v>553</v>
      </c>
      <c r="V27" s="5" t="s">
        <v>554</v>
      </c>
      <c r="W27" s="5" t="s">
        <v>554</v>
      </c>
      <c r="X27" s="5" t="s">
        <v>554</v>
      </c>
      <c r="Y27" s="5" t="s">
        <v>554</v>
      </c>
      <c r="Z27" s="5" t="s">
        <v>71</v>
      </c>
      <c r="AA27" s="5" t="s">
        <v>71</v>
      </c>
      <c r="AB27" s="5" t="s">
        <v>71</v>
      </c>
      <c r="AC27" s="5" t="s">
        <v>555</v>
      </c>
      <c r="AD27" s="5" t="s">
        <v>555</v>
      </c>
      <c r="AE27" s="5" t="s">
        <v>71</v>
      </c>
      <c r="AF27" s="5" t="s">
        <v>71</v>
      </c>
      <c r="AG27" s="5" t="s">
        <v>556</v>
      </c>
      <c r="AH27" s="5" t="s">
        <v>557</v>
      </c>
      <c r="AI27" s="5" t="s">
        <v>558</v>
      </c>
      <c r="AJ27" s="5" t="s">
        <v>550</v>
      </c>
      <c r="AK27" s="5">
        <v>12</v>
      </c>
      <c r="AL27" s="5">
        <v>4</v>
      </c>
      <c r="AM27" s="5">
        <v>10</v>
      </c>
      <c r="AN27" s="5">
        <v>9</v>
      </c>
      <c r="AO27" s="5">
        <v>1</v>
      </c>
      <c r="AP27" s="5" t="s">
        <v>559</v>
      </c>
      <c r="AQ27" s="5" t="s">
        <v>71</v>
      </c>
      <c r="AR27" s="5" t="s">
        <v>71</v>
      </c>
      <c r="AS27" s="5" t="s">
        <v>87</v>
      </c>
      <c r="AT27" s="5" t="s">
        <v>70</v>
      </c>
      <c r="AU27" s="5" t="s">
        <v>71</v>
      </c>
      <c r="AV27" s="5">
        <v>0</v>
      </c>
      <c r="AW27" s="5">
        <v>0</v>
      </c>
      <c r="AX27" s="5">
        <v>0</v>
      </c>
      <c r="AY27" s="5">
        <v>0</v>
      </c>
      <c r="AZ27" s="5">
        <v>0</v>
      </c>
      <c r="BA27" s="5">
        <v>0</v>
      </c>
      <c r="BB27" s="5">
        <v>0</v>
      </c>
      <c r="BC27" s="5" t="s">
        <v>88</v>
      </c>
      <c r="BD27" s="5">
        <v>0</v>
      </c>
      <c r="BE27" s="5">
        <v>0</v>
      </c>
      <c r="BF27" s="5">
        <v>0</v>
      </c>
      <c r="BG27" s="5">
        <v>0</v>
      </c>
      <c r="BH27" s="5" t="s">
        <v>71</v>
      </c>
      <c r="BI27" s="5">
        <v>0</v>
      </c>
      <c r="BJ27" s="5">
        <v>0</v>
      </c>
      <c r="BK27" s="5" t="s">
        <v>560</v>
      </c>
      <c r="BL27" s="5" t="s">
        <v>561</v>
      </c>
      <c r="BM27" s="5" t="s">
        <v>562</v>
      </c>
      <c r="BN27" s="5" t="s">
        <v>563</v>
      </c>
      <c r="BO27" s="5" t="s">
        <v>71</v>
      </c>
      <c r="BP27" s="5" t="s">
        <v>71</v>
      </c>
      <c r="BQ27" s="5" t="s">
        <v>93</v>
      </c>
      <c r="BR27" s="5" t="s">
        <v>564</v>
      </c>
      <c r="BS27" s="5" t="s">
        <v>71</v>
      </c>
      <c r="BT27" s="5" t="s">
        <v>180</v>
      </c>
      <c r="BU27" s="5" t="s">
        <v>310</v>
      </c>
      <c r="BV27" s="5" t="s">
        <v>383</v>
      </c>
      <c r="BW27" s="5" t="s">
        <v>383</v>
      </c>
    </row>
    <row r="28" ht="92.4" customHeight="1" spans="1:75">
      <c r="A28" s="2" t="str">
        <f>HYPERLINK("https://www.patentics.cn/PatenticsMisc/invokebinary.do?sf=ShowPdf&amp;mime=application/pdf&amp;spn=CN114510443A","CN114510443A")</f>
        <v>CN114510443A</v>
      </c>
      <c r="B28" s="3" t="s">
        <v>565</v>
      </c>
      <c r="C28" s="3" t="s">
        <v>70</v>
      </c>
      <c r="D28" s="3">
        <v>0</v>
      </c>
      <c r="E28" s="3">
        <v>0</v>
      </c>
      <c r="F28" s="3">
        <v>0</v>
      </c>
      <c r="G28" s="3" t="s">
        <v>71</v>
      </c>
      <c r="I28" s="3" t="s">
        <v>566</v>
      </c>
      <c r="J28" s="3" t="s">
        <v>567</v>
      </c>
      <c r="K28" s="3" t="s">
        <v>568</v>
      </c>
      <c r="L28" s="3" t="s">
        <v>71</v>
      </c>
      <c r="M28" s="3" t="s">
        <v>273</v>
      </c>
      <c r="N28" s="3" t="s">
        <v>76</v>
      </c>
      <c r="O28" s="3" t="s">
        <v>76</v>
      </c>
      <c r="P28" s="3" t="s">
        <v>569</v>
      </c>
      <c r="Q28" s="3" t="s">
        <v>570</v>
      </c>
      <c r="R28" s="3" t="s">
        <v>71</v>
      </c>
      <c r="S28" s="3" t="s">
        <v>534</v>
      </c>
      <c r="T28" s="3" t="s">
        <v>534</v>
      </c>
      <c r="U28" s="3" t="s">
        <v>534</v>
      </c>
      <c r="V28" s="3" t="s">
        <v>571</v>
      </c>
      <c r="W28" s="3" t="s">
        <v>571</v>
      </c>
      <c r="X28" s="3" t="s">
        <v>571</v>
      </c>
      <c r="Y28" s="3" t="s">
        <v>571</v>
      </c>
      <c r="Z28" s="3" t="s">
        <v>71</v>
      </c>
      <c r="AA28" s="3" t="s">
        <v>71</v>
      </c>
      <c r="AB28" s="3" t="s">
        <v>71</v>
      </c>
      <c r="AC28" s="3" t="s">
        <v>572</v>
      </c>
      <c r="AD28" s="3" t="s">
        <v>573</v>
      </c>
      <c r="AE28" s="3" t="s">
        <v>71</v>
      </c>
      <c r="AF28" s="3" t="s">
        <v>71</v>
      </c>
      <c r="AG28" s="3" t="s">
        <v>574</v>
      </c>
      <c r="AH28" s="3" t="s">
        <v>575</v>
      </c>
      <c r="AI28" s="3" t="s">
        <v>576</v>
      </c>
      <c r="AJ28" s="3" t="s">
        <v>577</v>
      </c>
      <c r="AK28" s="3">
        <v>14</v>
      </c>
      <c r="AL28" s="3">
        <v>4</v>
      </c>
      <c r="AM28" s="3">
        <v>12</v>
      </c>
      <c r="AN28" s="3">
        <v>13</v>
      </c>
      <c r="AO28" s="3">
        <v>1</v>
      </c>
      <c r="AP28" s="3" t="s">
        <v>578</v>
      </c>
      <c r="AQ28" s="3" t="s">
        <v>71</v>
      </c>
      <c r="AR28" s="3" t="s">
        <v>71</v>
      </c>
      <c r="AS28" s="3" t="s">
        <v>87</v>
      </c>
      <c r="AT28" s="3" t="s">
        <v>70</v>
      </c>
      <c r="AU28" s="3" t="s">
        <v>71</v>
      </c>
      <c r="AV28" s="3">
        <v>0</v>
      </c>
      <c r="AW28" s="3">
        <v>0</v>
      </c>
      <c r="AX28" s="3">
        <v>0</v>
      </c>
      <c r="AY28" s="3">
        <v>0</v>
      </c>
      <c r="AZ28" s="3">
        <v>0</v>
      </c>
      <c r="BA28" s="3">
        <v>0</v>
      </c>
      <c r="BB28" s="3">
        <v>0</v>
      </c>
      <c r="BC28" s="3" t="s">
        <v>88</v>
      </c>
      <c r="BD28" s="3">
        <v>0</v>
      </c>
      <c r="BE28" s="3">
        <v>0</v>
      </c>
      <c r="BF28" s="3">
        <v>0</v>
      </c>
      <c r="BG28" s="3">
        <v>0</v>
      </c>
      <c r="BH28" s="3" t="s">
        <v>71</v>
      </c>
      <c r="BI28" s="3">
        <v>0</v>
      </c>
      <c r="BJ28" s="3">
        <v>0</v>
      </c>
      <c r="BK28" s="3" t="s">
        <v>579</v>
      </c>
      <c r="BL28" s="3" t="s">
        <v>580</v>
      </c>
      <c r="BM28" s="3" t="s">
        <v>581</v>
      </c>
      <c r="BN28" s="3" t="s">
        <v>582</v>
      </c>
      <c r="BO28" s="3" t="s">
        <v>71</v>
      </c>
      <c r="BP28" s="3" t="s">
        <v>71</v>
      </c>
      <c r="BQ28" s="3" t="s">
        <v>93</v>
      </c>
      <c r="BR28" s="3" t="s">
        <v>583</v>
      </c>
      <c r="BS28" s="3" t="s">
        <v>71</v>
      </c>
      <c r="BT28" s="3" t="s">
        <v>584</v>
      </c>
      <c r="BU28" s="3" t="s">
        <v>288</v>
      </c>
      <c r="BV28" s="3" t="s">
        <v>585</v>
      </c>
      <c r="BW28" s="3" t="s">
        <v>585</v>
      </c>
    </row>
    <row r="29" ht="92.4" customHeight="1" spans="1:75">
      <c r="A29" s="4" t="str">
        <f>HYPERLINK("https://www.patentics.cn/PatenticsMisc/invokebinary.do?sf=ShowPdf&amp;mime=application/pdf&amp;spn=CN114492591A","CN114492591A")</f>
        <v>CN114492591A</v>
      </c>
      <c r="B29" s="5" t="s">
        <v>586</v>
      </c>
      <c r="C29" s="5" t="s">
        <v>70</v>
      </c>
      <c r="D29" s="5">
        <v>0</v>
      </c>
      <c r="E29" s="5">
        <v>0</v>
      </c>
      <c r="F29" s="5">
        <v>0</v>
      </c>
      <c r="G29" s="5" t="s">
        <v>71</v>
      </c>
      <c r="I29" s="5" t="s">
        <v>587</v>
      </c>
      <c r="J29" s="5" t="s">
        <v>588</v>
      </c>
      <c r="K29" s="5" t="s">
        <v>589</v>
      </c>
      <c r="L29" s="5" t="s">
        <v>71</v>
      </c>
      <c r="M29" s="5" t="s">
        <v>121</v>
      </c>
      <c r="N29" s="5" t="s">
        <v>76</v>
      </c>
      <c r="O29" s="5" t="s">
        <v>76</v>
      </c>
      <c r="P29" s="5" t="s">
        <v>236</v>
      </c>
      <c r="Q29" s="5" t="s">
        <v>236</v>
      </c>
      <c r="R29" s="5" t="s">
        <v>71</v>
      </c>
      <c r="S29" s="5" t="s">
        <v>534</v>
      </c>
      <c r="T29" s="5" t="s">
        <v>534</v>
      </c>
      <c r="U29" s="5" t="s">
        <v>534</v>
      </c>
      <c r="V29" s="5" t="s">
        <v>590</v>
      </c>
      <c r="W29" s="5" t="s">
        <v>590</v>
      </c>
      <c r="X29" s="5" t="s">
        <v>590</v>
      </c>
      <c r="Y29" s="5" t="s">
        <v>590</v>
      </c>
      <c r="Z29" s="5" t="s">
        <v>71</v>
      </c>
      <c r="AA29" s="5" t="s">
        <v>71</v>
      </c>
      <c r="AB29" s="5" t="s">
        <v>71</v>
      </c>
      <c r="AC29" s="5" t="s">
        <v>591</v>
      </c>
      <c r="AD29" s="5" t="s">
        <v>592</v>
      </c>
      <c r="AE29" s="5" t="s">
        <v>71</v>
      </c>
      <c r="AF29" s="5" t="s">
        <v>71</v>
      </c>
      <c r="AG29" s="5" t="s">
        <v>593</v>
      </c>
      <c r="AH29" s="5" t="s">
        <v>594</v>
      </c>
      <c r="AI29" s="5" t="s">
        <v>595</v>
      </c>
      <c r="AJ29" s="5" t="s">
        <v>596</v>
      </c>
      <c r="AK29" s="5">
        <v>10</v>
      </c>
      <c r="AL29" s="5">
        <v>6</v>
      </c>
      <c r="AM29" s="5">
        <v>6</v>
      </c>
      <c r="AN29" s="5">
        <v>19</v>
      </c>
      <c r="AO29" s="5">
        <v>1</v>
      </c>
      <c r="AP29" s="5" t="s">
        <v>597</v>
      </c>
      <c r="AQ29" s="5" t="s">
        <v>71</v>
      </c>
      <c r="AR29" s="5" t="s">
        <v>71</v>
      </c>
      <c r="AS29" s="5" t="s">
        <v>87</v>
      </c>
      <c r="AT29" s="5" t="s">
        <v>70</v>
      </c>
      <c r="AU29" s="5" t="s">
        <v>71</v>
      </c>
      <c r="AV29" s="5">
        <v>0</v>
      </c>
      <c r="AW29" s="5">
        <v>0</v>
      </c>
      <c r="AX29" s="5">
        <v>0</v>
      </c>
      <c r="AY29" s="5">
        <v>0</v>
      </c>
      <c r="AZ29" s="5">
        <v>0</v>
      </c>
      <c r="BA29" s="5">
        <v>0</v>
      </c>
      <c r="BB29" s="5">
        <v>0</v>
      </c>
      <c r="BC29" s="5" t="s">
        <v>88</v>
      </c>
      <c r="BD29" s="5">
        <v>0</v>
      </c>
      <c r="BE29" s="5">
        <v>0</v>
      </c>
      <c r="BF29" s="5">
        <v>0</v>
      </c>
      <c r="BG29" s="5">
        <v>0</v>
      </c>
      <c r="BH29" s="5" t="s">
        <v>71</v>
      </c>
      <c r="BI29" s="5">
        <v>0</v>
      </c>
      <c r="BJ29" s="5">
        <v>0</v>
      </c>
      <c r="BK29" s="5" t="s">
        <v>598</v>
      </c>
      <c r="BL29" s="5" t="s">
        <v>599</v>
      </c>
      <c r="BM29" s="5" t="s">
        <v>600</v>
      </c>
      <c r="BN29" s="5" t="s">
        <v>601</v>
      </c>
      <c r="BO29" s="5" t="s">
        <v>71</v>
      </c>
      <c r="BP29" s="5" t="s">
        <v>71</v>
      </c>
      <c r="BQ29" s="5" t="s">
        <v>93</v>
      </c>
      <c r="BR29" s="5" t="s">
        <v>602</v>
      </c>
      <c r="BS29" s="5" t="s">
        <v>71</v>
      </c>
      <c r="BT29" s="5" t="s">
        <v>603</v>
      </c>
      <c r="BU29" s="5" t="s">
        <v>137</v>
      </c>
      <c r="BV29" s="5" t="s">
        <v>138</v>
      </c>
      <c r="BW29" s="5" t="s">
        <v>138</v>
      </c>
    </row>
    <row r="30" ht="92.4" customHeight="1" spans="1:75">
      <c r="A30" s="2" t="str">
        <f>HYPERLINK("https://www.patentics.cn/PatenticsMisc/invokebinary.do?sf=ShowPdf&amp;mime=application/pdf&amp;spn=CN114490247A","CN114490247A")</f>
        <v>CN114490247A</v>
      </c>
      <c r="B30" s="3" t="s">
        <v>604</v>
      </c>
      <c r="C30" s="3" t="s">
        <v>70</v>
      </c>
      <c r="D30" s="3">
        <v>0</v>
      </c>
      <c r="E30" s="3">
        <v>0</v>
      </c>
      <c r="F30" s="3">
        <v>0</v>
      </c>
      <c r="G30" s="3" t="s">
        <v>71</v>
      </c>
      <c r="I30" s="3" t="s">
        <v>605</v>
      </c>
      <c r="J30" s="3" t="s">
        <v>606</v>
      </c>
      <c r="K30" s="3" t="s">
        <v>607</v>
      </c>
      <c r="L30" s="3" t="s">
        <v>71</v>
      </c>
      <c r="M30" s="3" t="s">
        <v>121</v>
      </c>
      <c r="N30" s="3" t="s">
        <v>76</v>
      </c>
      <c r="O30" s="3" t="s">
        <v>76</v>
      </c>
      <c r="P30" s="3" t="s">
        <v>608</v>
      </c>
      <c r="Q30" s="3" t="s">
        <v>609</v>
      </c>
      <c r="R30" s="3" t="s">
        <v>71</v>
      </c>
      <c r="S30" s="3" t="s">
        <v>534</v>
      </c>
      <c r="T30" s="3" t="s">
        <v>534</v>
      </c>
      <c r="U30" s="3" t="s">
        <v>534</v>
      </c>
      <c r="V30" s="3" t="s">
        <v>590</v>
      </c>
      <c r="W30" s="3" t="s">
        <v>590</v>
      </c>
      <c r="X30" s="3" t="s">
        <v>590</v>
      </c>
      <c r="Y30" s="3" t="s">
        <v>590</v>
      </c>
      <c r="Z30" s="3" t="s">
        <v>71</v>
      </c>
      <c r="AA30" s="3" t="s">
        <v>71</v>
      </c>
      <c r="AB30" s="3" t="s">
        <v>71</v>
      </c>
      <c r="AC30" s="3" t="s">
        <v>610</v>
      </c>
      <c r="AD30" s="3" t="s">
        <v>611</v>
      </c>
      <c r="AE30" s="3" t="s">
        <v>71</v>
      </c>
      <c r="AF30" s="3" t="s">
        <v>71</v>
      </c>
      <c r="AG30" s="3" t="s">
        <v>612</v>
      </c>
      <c r="AH30" s="3" t="s">
        <v>613</v>
      </c>
      <c r="AI30" s="3" t="s">
        <v>614</v>
      </c>
      <c r="AJ30" s="3" t="s">
        <v>615</v>
      </c>
      <c r="AK30" s="3">
        <v>14</v>
      </c>
      <c r="AL30" s="3">
        <v>4</v>
      </c>
      <c r="AM30" s="3">
        <v>11</v>
      </c>
      <c r="AN30" s="3">
        <v>18</v>
      </c>
      <c r="AO30" s="3">
        <v>1</v>
      </c>
      <c r="AP30" s="3" t="s">
        <v>616</v>
      </c>
      <c r="AQ30" s="3" t="s">
        <v>71</v>
      </c>
      <c r="AR30" s="3" t="s">
        <v>71</v>
      </c>
      <c r="AS30" s="3" t="s">
        <v>87</v>
      </c>
      <c r="AT30" s="3" t="s">
        <v>70</v>
      </c>
      <c r="AU30" s="3" t="s">
        <v>71</v>
      </c>
      <c r="AV30" s="3">
        <v>0</v>
      </c>
      <c r="AW30" s="3">
        <v>0</v>
      </c>
      <c r="AX30" s="3">
        <v>0</v>
      </c>
      <c r="AY30" s="3">
        <v>0</v>
      </c>
      <c r="AZ30" s="3">
        <v>0</v>
      </c>
      <c r="BA30" s="3">
        <v>0</v>
      </c>
      <c r="BB30" s="3">
        <v>0</v>
      </c>
      <c r="BC30" s="3" t="s">
        <v>88</v>
      </c>
      <c r="BD30" s="3">
        <v>0</v>
      </c>
      <c r="BE30" s="3">
        <v>0</v>
      </c>
      <c r="BF30" s="3">
        <v>0</v>
      </c>
      <c r="BG30" s="3">
        <v>0</v>
      </c>
      <c r="BH30" s="3" t="s">
        <v>71</v>
      </c>
      <c r="BI30" s="3">
        <v>0</v>
      </c>
      <c r="BJ30" s="3">
        <v>0</v>
      </c>
      <c r="BK30" s="3" t="s">
        <v>617</v>
      </c>
      <c r="BL30" s="3" t="s">
        <v>618</v>
      </c>
      <c r="BM30" s="3" t="s">
        <v>619</v>
      </c>
      <c r="BN30" s="3" t="s">
        <v>620</v>
      </c>
      <c r="BO30" s="3" t="s">
        <v>71</v>
      </c>
      <c r="BP30" s="3" t="s">
        <v>71</v>
      </c>
      <c r="BQ30" s="3" t="s">
        <v>93</v>
      </c>
      <c r="BR30" s="3" t="s">
        <v>602</v>
      </c>
      <c r="BS30" s="3" t="s">
        <v>71</v>
      </c>
      <c r="BT30" s="3" t="s">
        <v>603</v>
      </c>
      <c r="BU30" s="3" t="s">
        <v>137</v>
      </c>
      <c r="BV30" s="3" t="s">
        <v>138</v>
      </c>
      <c r="BW30" s="3" t="s">
        <v>138</v>
      </c>
    </row>
    <row r="31" ht="92.4" customHeight="1" spans="1:75">
      <c r="A31" s="4" t="str">
        <f>HYPERLINK("https://www.patentics.cn/PatenticsMisc/invokebinary.do?sf=ShowPdf&amp;mime=application/pdf&amp;spn=CN114495108A","CN114495108A")</f>
        <v>CN114495108A</v>
      </c>
      <c r="B31" s="5" t="s">
        <v>621</v>
      </c>
      <c r="C31" s="5" t="s">
        <v>70</v>
      </c>
      <c r="D31" s="5">
        <v>0</v>
      </c>
      <c r="E31" s="5">
        <v>0</v>
      </c>
      <c r="F31" s="5">
        <v>0</v>
      </c>
      <c r="G31" s="5" t="s">
        <v>71</v>
      </c>
      <c r="I31" s="5" t="s">
        <v>622</v>
      </c>
      <c r="J31" s="5" t="s">
        <v>623</v>
      </c>
      <c r="K31" s="5" t="s">
        <v>624</v>
      </c>
      <c r="L31" s="5" t="s">
        <v>71</v>
      </c>
      <c r="M31" s="5" t="s">
        <v>121</v>
      </c>
      <c r="N31" s="5" t="s">
        <v>76</v>
      </c>
      <c r="O31" s="5" t="s">
        <v>76</v>
      </c>
      <c r="P31" s="5" t="s">
        <v>625</v>
      </c>
      <c r="Q31" s="5" t="s">
        <v>626</v>
      </c>
      <c r="R31" s="5" t="s">
        <v>71</v>
      </c>
      <c r="S31" s="5" t="s">
        <v>534</v>
      </c>
      <c r="T31" s="5" t="s">
        <v>534</v>
      </c>
      <c r="U31" s="5" t="s">
        <v>534</v>
      </c>
      <c r="V31" s="5" t="s">
        <v>590</v>
      </c>
      <c r="W31" s="5" t="s">
        <v>590</v>
      </c>
      <c r="X31" s="5" t="s">
        <v>590</v>
      </c>
      <c r="Y31" s="5" t="s">
        <v>590</v>
      </c>
      <c r="Z31" s="5" t="s">
        <v>71</v>
      </c>
      <c r="AA31" s="5" t="s">
        <v>71</v>
      </c>
      <c r="AB31" s="5" t="s">
        <v>71</v>
      </c>
      <c r="AC31" s="5" t="s">
        <v>627</v>
      </c>
      <c r="AD31" s="5" t="s">
        <v>628</v>
      </c>
      <c r="AE31" s="5" t="s">
        <v>71</v>
      </c>
      <c r="AF31" s="5" t="s">
        <v>71</v>
      </c>
      <c r="AG31" s="5" t="s">
        <v>629</v>
      </c>
      <c r="AH31" s="5" t="s">
        <v>630</v>
      </c>
      <c r="AI31" s="5" t="s">
        <v>631</v>
      </c>
      <c r="AJ31" s="5" t="s">
        <v>632</v>
      </c>
      <c r="AK31" s="5">
        <v>12</v>
      </c>
      <c r="AL31" s="5">
        <v>3</v>
      </c>
      <c r="AM31" s="5">
        <v>9</v>
      </c>
      <c r="AN31" s="5">
        <v>19</v>
      </c>
      <c r="AO31" s="5">
        <v>1</v>
      </c>
      <c r="AP31" s="5" t="s">
        <v>325</v>
      </c>
      <c r="AQ31" s="5" t="s">
        <v>71</v>
      </c>
      <c r="AR31" s="5" t="s">
        <v>71</v>
      </c>
      <c r="AS31" s="5" t="s">
        <v>87</v>
      </c>
      <c r="AT31" s="5" t="s">
        <v>70</v>
      </c>
      <c r="AU31" s="5" t="s">
        <v>71</v>
      </c>
      <c r="AV31" s="5">
        <v>0</v>
      </c>
      <c r="AW31" s="5">
        <v>0</v>
      </c>
      <c r="AX31" s="5">
        <v>0</v>
      </c>
      <c r="AY31" s="5">
        <v>0</v>
      </c>
      <c r="AZ31" s="5">
        <v>0</v>
      </c>
      <c r="BA31" s="5">
        <v>0</v>
      </c>
      <c r="BB31" s="5">
        <v>0</v>
      </c>
      <c r="BC31" s="5" t="s">
        <v>88</v>
      </c>
      <c r="BD31" s="5">
        <v>0</v>
      </c>
      <c r="BE31" s="5">
        <v>0</v>
      </c>
      <c r="BF31" s="5">
        <v>0</v>
      </c>
      <c r="BG31" s="5">
        <v>0</v>
      </c>
      <c r="BH31" s="5" t="s">
        <v>71</v>
      </c>
      <c r="BI31" s="5">
        <v>0</v>
      </c>
      <c r="BJ31" s="5">
        <v>0</v>
      </c>
      <c r="BK31" s="5" t="s">
        <v>633</v>
      </c>
      <c r="BL31" s="5" t="s">
        <v>634</v>
      </c>
      <c r="BM31" s="5" t="s">
        <v>635</v>
      </c>
      <c r="BN31" s="5" t="s">
        <v>636</v>
      </c>
      <c r="BO31" s="5" t="s">
        <v>71</v>
      </c>
      <c r="BP31" s="5" t="s">
        <v>71</v>
      </c>
      <c r="BQ31" s="5" t="s">
        <v>93</v>
      </c>
      <c r="BR31" s="5" t="s">
        <v>602</v>
      </c>
      <c r="BS31" s="5" t="s">
        <v>71</v>
      </c>
      <c r="BT31" s="5" t="s">
        <v>603</v>
      </c>
      <c r="BU31" s="5" t="s">
        <v>137</v>
      </c>
      <c r="BV31" s="5" t="s">
        <v>138</v>
      </c>
      <c r="BW31" s="5" t="s">
        <v>138</v>
      </c>
    </row>
    <row r="32" ht="92.4" customHeight="1" spans="1:75">
      <c r="A32" s="2" t="str">
        <f>HYPERLINK("https://www.patentics.cn/PatenticsMisc/invokebinary.do?sf=ShowPdf&amp;mime=application/pdf&amp;spn=CN114489717A","CN114489717A")</f>
        <v>CN114489717A</v>
      </c>
      <c r="B32" s="3" t="s">
        <v>637</v>
      </c>
      <c r="C32" s="3" t="s">
        <v>70</v>
      </c>
      <c r="D32" s="3">
        <v>0</v>
      </c>
      <c r="E32" s="3">
        <v>0</v>
      </c>
      <c r="F32" s="3">
        <v>0</v>
      </c>
      <c r="G32" s="3" t="s">
        <v>71</v>
      </c>
      <c r="I32" s="3" t="s">
        <v>638</v>
      </c>
      <c r="J32" s="3" t="s">
        <v>639</v>
      </c>
      <c r="K32" s="3" t="s">
        <v>640</v>
      </c>
      <c r="L32" s="3" t="s">
        <v>71</v>
      </c>
      <c r="M32" s="3" t="s">
        <v>273</v>
      </c>
      <c r="N32" s="3" t="s">
        <v>76</v>
      </c>
      <c r="O32" s="3" t="s">
        <v>76</v>
      </c>
      <c r="P32" s="3" t="s">
        <v>570</v>
      </c>
      <c r="Q32" s="3" t="s">
        <v>570</v>
      </c>
      <c r="R32" s="3" t="s">
        <v>71</v>
      </c>
      <c r="S32" s="3" t="s">
        <v>534</v>
      </c>
      <c r="T32" s="3" t="s">
        <v>534</v>
      </c>
      <c r="U32" s="3" t="s">
        <v>534</v>
      </c>
      <c r="V32" s="3" t="s">
        <v>590</v>
      </c>
      <c r="W32" s="3" t="s">
        <v>590</v>
      </c>
      <c r="X32" s="3" t="s">
        <v>590</v>
      </c>
      <c r="Y32" s="3" t="s">
        <v>590</v>
      </c>
      <c r="Z32" s="3" t="s">
        <v>71</v>
      </c>
      <c r="AA32" s="3" t="s">
        <v>71</v>
      </c>
      <c r="AB32" s="3" t="s">
        <v>71</v>
      </c>
      <c r="AC32" s="3" t="s">
        <v>641</v>
      </c>
      <c r="AD32" s="3" t="s">
        <v>642</v>
      </c>
      <c r="AE32" s="3" t="s">
        <v>71</v>
      </c>
      <c r="AF32" s="3" t="s">
        <v>71</v>
      </c>
      <c r="AG32" s="3" t="s">
        <v>643</v>
      </c>
      <c r="AH32" s="3" t="s">
        <v>644</v>
      </c>
      <c r="AI32" s="3" t="s">
        <v>645</v>
      </c>
      <c r="AJ32" s="3" t="s">
        <v>646</v>
      </c>
      <c r="AK32" s="3">
        <v>10</v>
      </c>
      <c r="AL32" s="3">
        <v>4</v>
      </c>
      <c r="AM32" s="3">
        <v>7</v>
      </c>
      <c r="AN32" s="3">
        <v>13</v>
      </c>
      <c r="AO32" s="3">
        <v>1</v>
      </c>
      <c r="AP32" s="3" t="s">
        <v>616</v>
      </c>
      <c r="AQ32" s="3" t="s">
        <v>71</v>
      </c>
      <c r="AR32" s="3" t="s">
        <v>71</v>
      </c>
      <c r="AS32" s="3" t="s">
        <v>87</v>
      </c>
      <c r="AT32" s="3" t="s">
        <v>70</v>
      </c>
      <c r="AU32" s="3" t="s">
        <v>71</v>
      </c>
      <c r="AV32" s="3">
        <v>0</v>
      </c>
      <c r="AW32" s="3">
        <v>0</v>
      </c>
      <c r="AX32" s="3">
        <v>0</v>
      </c>
      <c r="AY32" s="3">
        <v>0</v>
      </c>
      <c r="AZ32" s="3">
        <v>0</v>
      </c>
      <c r="BA32" s="3">
        <v>0</v>
      </c>
      <c r="BB32" s="3">
        <v>0</v>
      </c>
      <c r="BC32" s="3" t="s">
        <v>88</v>
      </c>
      <c r="BD32" s="3">
        <v>0</v>
      </c>
      <c r="BE32" s="3">
        <v>0</v>
      </c>
      <c r="BF32" s="3">
        <v>0</v>
      </c>
      <c r="BG32" s="3">
        <v>0</v>
      </c>
      <c r="BH32" s="3" t="s">
        <v>71</v>
      </c>
      <c r="BI32" s="3">
        <v>0</v>
      </c>
      <c r="BJ32" s="3">
        <v>0</v>
      </c>
      <c r="BK32" s="3" t="s">
        <v>647</v>
      </c>
      <c r="BL32" s="3" t="s">
        <v>648</v>
      </c>
      <c r="BM32" s="3" t="s">
        <v>649</v>
      </c>
      <c r="BN32" s="3" t="s">
        <v>650</v>
      </c>
      <c r="BO32" s="3" t="s">
        <v>71</v>
      </c>
      <c r="BP32" s="3" t="s">
        <v>71</v>
      </c>
      <c r="BQ32" s="3" t="s">
        <v>93</v>
      </c>
      <c r="BR32" s="3" t="s">
        <v>602</v>
      </c>
      <c r="BS32" s="3" t="s">
        <v>71</v>
      </c>
      <c r="BT32" s="3" t="s">
        <v>584</v>
      </c>
      <c r="BU32" s="3" t="s">
        <v>288</v>
      </c>
      <c r="BV32" s="3" t="s">
        <v>585</v>
      </c>
      <c r="BW32" s="3" t="s">
        <v>585</v>
      </c>
    </row>
    <row r="33" ht="92.4" customHeight="1" spans="1:75">
      <c r="A33" s="4" t="str">
        <f>HYPERLINK("https://www.patentics.cn/PatenticsMisc/invokebinary.do?sf=ShowPdf&amp;mime=application/pdf&amp;spn=CN114475780A","CN114475780A")</f>
        <v>CN114475780A</v>
      </c>
      <c r="B33" s="5" t="s">
        <v>651</v>
      </c>
      <c r="C33" s="5" t="s">
        <v>70</v>
      </c>
      <c r="D33" s="5">
        <v>0</v>
      </c>
      <c r="E33" s="5">
        <v>0</v>
      </c>
      <c r="F33" s="5">
        <v>0</v>
      </c>
      <c r="G33" s="5" t="s">
        <v>71</v>
      </c>
      <c r="I33" s="5" t="s">
        <v>652</v>
      </c>
      <c r="J33" s="5" t="s">
        <v>653</v>
      </c>
      <c r="K33" s="5" t="s">
        <v>654</v>
      </c>
      <c r="L33" s="5" t="s">
        <v>71</v>
      </c>
      <c r="M33" s="5" t="s">
        <v>511</v>
      </c>
      <c r="N33" s="5" t="s">
        <v>76</v>
      </c>
      <c r="O33" s="5" t="s">
        <v>76</v>
      </c>
      <c r="P33" s="5" t="s">
        <v>655</v>
      </c>
      <c r="Q33" s="5" t="s">
        <v>655</v>
      </c>
      <c r="R33" s="5" t="s">
        <v>71</v>
      </c>
      <c r="S33" s="5" t="s">
        <v>656</v>
      </c>
      <c r="T33" s="5" t="s">
        <v>656</v>
      </c>
      <c r="U33" s="5" t="s">
        <v>656</v>
      </c>
      <c r="V33" s="5" t="s">
        <v>590</v>
      </c>
      <c r="W33" s="5" t="s">
        <v>590</v>
      </c>
      <c r="X33" s="5" t="s">
        <v>590</v>
      </c>
      <c r="Y33" s="5" t="s">
        <v>590</v>
      </c>
      <c r="Z33" s="5" t="s">
        <v>71</v>
      </c>
      <c r="AA33" s="5" t="s">
        <v>71</v>
      </c>
      <c r="AB33" s="5" t="s">
        <v>71</v>
      </c>
      <c r="AC33" s="5" t="s">
        <v>657</v>
      </c>
      <c r="AD33" s="5" t="s">
        <v>657</v>
      </c>
      <c r="AE33" s="5" t="s">
        <v>71</v>
      </c>
      <c r="AF33" s="5" t="s">
        <v>71</v>
      </c>
      <c r="AG33" s="5" t="s">
        <v>658</v>
      </c>
      <c r="AH33" s="5" t="s">
        <v>659</v>
      </c>
      <c r="AI33" s="5" t="s">
        <v>660</v>
      </c>
      <c r="AJ33" s="5" t="s">
        <v>661</v>
      </c>
      <c r="AK33" s="5">
        <v>10</v>
      </c>
      <c r="AL33" s="5">
        <v>4</v>
      </c>
      <c r="AM33" s="5">
        <v>6</v>
      </c>
      <c r="AN33" s="5">
        <v>9</v>
      </c>
      <c r="AO33" s="5">
        <v>2</v>
      </c>
      <c r="AP33" s="5" t="s">
        <v>662</v>
      </c>
      <c r="AQ33" s="5" t="s">
        <v>71</v>
      </c>
      <c r="AR33" s="5" t="s">
        <v>71</v>
      </c>
      <c r="AS33" s="5" t="s">
        <v>87</v>
      </c>
      <c r="AT33" s="5" t="s">
        <v>70</v>
      </c>
      <c r="AU33" s="5" t="s">
        <v>71</v>
      </c>
      <c r="AV33" s="5">
        <v>0</v>
      </c>
      <c r="AW33" s="5">
        <v>0</v>
      </c>
      <c r="AX33" s="5">
        <v>0</v>
      </c>
      <c r="AY33" s="5">
        <v>0</v>
      </c>
      <c r="AZ33" s="5">
        <v>0</v>
      </c>
      <c r="BA33" s="5">
        <v>0</v>
      </c>
      <c r="BB33" s="5">
        <v>0</v>
      </c>
      <c r="BC33" s="5" t="s">
        <v>88</v>
      </c>
      <c r="BD33" s="5">
        <v>0</v>
      </c>
      <c r="BE33" s="5">
        <v>0</v>
      </c>
      <c r="BF33" s="5">
        <v>0</v>
      </c>
      <c r="BG33" s="5">
        <v>0</v>
      </c>
      <c r="BH33" s="5" t="s">
        <v>71</v>
      </c>
      <c r="BI33" s="5">
        <v>0</v>
      </c>
      <c r="BJ33" s="5">
        <v>0</v>
      </c>
      <c r="BK33" s="5" t="s">
        <v>663</v>
      </c>
      <c r="BL33" s="5" t="s">
        <v>664</v>
      </c>
      <c r="BM33" s="5" t="s">
        <v>665</v>
      </c>
      <c r="BN33" s="5" t="s">
        <v>666</v>
      </c>
      <c r="BO33" s="5" t="s">
        <v>71</v>
      </c>
      <c r="BP33" s="5" t="s">
        <v>71</v>
      </c>
      <c r="BQ33" s="5" t="s">
        <v>93</v>
      </c>
      <c r="BR33" s="5" t="s">
        <v>667</v>
      </c>
      <c r="BS33" s="5" t="s">
        <v>71</v>
      </c>
      <c r="BT33" s="5" t="s">
        <v>668</v>
      </c>
      <c r="BU33" s="5" t="s">
        <v>526</v>
      </c>
      <c r="BV33" s="5" t="s">
        <v>669</v>
      </c>
      <c r="BW33" s="5" t="s">
        <v>669</v>
      </c>
    </row>
    <row r="34" ht="92.4" customHeight="1" spans="1:75">
      <c r="A34" s="2" t="str">
        <f>HYPERLINK("https://www.patentics.cn/PatenticsMisc/invokebinary.do?sf=ShowPdf&amp;mime=application/pdf&amp;spn=CN114466181A","CN114466181A")</f>
        <v>CN114466181A</v>
      </c>
      <c r="B34" s="3" t="s">
        <v>670</v>
      </c>
      <c r="C34" s="3" t="s">
        <v>70</v>
      </c>
      <c r="D34" s="3">
        <v>0</v>
      </c>
      <c r="E34" s="3">
        <v>0</v>
      </c>
      <c r="F34" s="3">
        <v>0</v>
      </c>
      <c r="G34" s="3" t="s">
        <v>71</v>
      </c>
      <c r="I34" s="3" t="s">
        <v>671</v>
      </c>
      <c r="J34" s="3" t="s">
        <v>672</v>
      </c>
      <c r="K34" s="3" t="s">
        <v>673</v>
      </c>
      <c r="L34" s="3" t="s">
        <v>71</v>
      </c>
      <c r="M34" s="3" t="s">
        <v>532</v>
      </c>
      <c r="N34" s="3" t="s">
        <v>76</v>
      </c>
      <c r="O34" s="3" t="s">
        <v>76</v>
      </c>
      <c r="P34" s="3" t="s">
        <v>674</v>
      </c>
      <c r="Q34" s="3" t="s">
        <v>675</v>
      </c>
      <c r="R34" s="3" t="s">
        <v>71</v>
      </c>
      <c r="S34" s="3" t="s">
        <v>534</v>
      </c>
      <c r="T34" s="3" t="s">
        <v>534</v>
      </c>
      <c r="U34" s="3" t="s">
        <v>534</v>
      </c>
      <c r="V34" s="3" t="s">
        <v>676</v>
      </c>
      <c r="W34" s="3" t="s">
        <v>676</v>
      </c>
      <c r="X34" s="3" t="s">
        <v>676</v>
      </c>
      <c r="Y34" s="3" t="s">
        <v>676</v>
      </c>
      <c r="Z34" s="3" t="s">
        <v>71</v>
      </c>
      <c r="AA34" s="3" t="s">
        <v>71</v>
      </c>
      <c r="AB34" s="3" t="s">
        <v>71</v>
      </c>
      <c r="AC34" s="3" t="s">
        <v>677</v>
      </c>
      <c r="AD34" s="3" t="s">
        <v>678</v>
      </c>
      <c r="AE34" s="3" t="s">
        <v>71</v>
      </c>
      <c r="AF34" s="3" t="s">
        <v>71</v>
      </c>
      <c r="AG34" s="3" t="s">
        <v>679</v>
      </c>
      <c r="AH34" s="3" t="s">
        <v>680</v>
      </c>
      <c r="AI34" s="3" t="s">
        <v>681</v>
      </c>
      <c r="AJ34" s="3" t="s">
        <v>682</v>
      </c>
      <c r="AK34" s="3">
        <v>13</v>
      </c>
      <c r="AL34" s="3">
        <v>8</v>
      </c>
      <c r="AM34" s="3">
        <v>7</v>
      </c>
      <c r="AN34" s="3">
        <v>16</v>
      </c>
      <c r="AO34" s="3">
        <v>1</v>
      </c>
      <c r="AP34" s="3" t="s">
        <v>683</v>
      </c>
      <c r="AQ34" s="3" t="s">
        <v>71</v>
      </c>
      <c r="AR34" s="3" t="s">
        <v>71</v>
      </c>
      <c r="AS34" s="3" t="s">
        <v>87</v>
      </c>
      <c r="AT34" s="3" t="s">
        <v>70</v>
      </c>
      <c r="AU34" s="3" t="s">
        <v>71</v>
      </c>
      <c r="AV34" s="3">
        <v>0</v>
      </c>
      <c r="AW34" s="3">
        <v>0</v>
      </c>
      <c r="AX34" s="3">
        <v>0</v>
      </c>
      <c r="AY34" s="3">
        <v>0</v>
      </c>
      <c r="AZ34" s="3">
        <v>0</v>
      </c>
      <c r="BA34" s="3">
        <v>0</v>
      </c>
      <c r="BB34" s="3">
        <v>0</v>
      </c>
      <c r="BC34" s="3" t="s">
        <v>88</v>
      </c>
      <c r="BD34" s="3">
        <v>0</v>
      </c>
      <c r="BE34" s="3">
        <v>0</v>
      </c>
      <c r="BF34" s="3">
        <v>0</v>
      </c>
      <c r="BG34" s="3">
        <v>0</v>
      </c>
      <c r="BH34" s="3" t="s">
        <v>71</v>
      </c>
      <c r="BI34" s="3">
        <v>0</v>
      </c>
      <c r="BJ34" s="3">
        <v>0</v>
      </c>
      <c r="BK34" s="3" t="s">
        <v>684</v>
      </c>
      <c r="BL34" s="3" t="s">
        <v>685</v>
      </c>
      <c r="BM34" s="3" t="s">
        <v>686</v>
      </c>
      <c r="BN34" s="3" t="s">
        <v>687</v>
      </c>
      <c r="BO34" s="3" t="s">
        <v>71</v>
      </c>
      <c r="BP34" s="3" t="s">
        <v>71</v>
      </c>
      <c r="BQ34" s="3" t="s">
        <v>93</v>
      </c>
      <c r="BR34" s="3" t="s">
        <v>688</v>
      </c>
      <c r="BS34" s="3" t="s">
        <v>71</v>
      </c>
      <c r="BT34" s="3" t="s">
        <v>689</v>
      </c>
      <c r="BU34" s="3" t="s">
        <v>526</v>
      </c>
      <c r="BV34" s="3" t="s">
        <v>547</v>
      </c>
      <c r="BW34" s="3" t="s">
        <v>547</v>
      </c>
    </row>
    <row r="35" ht="92.4" customHeight="1" spans="1:75">
      <c r="A35" s="4" t="str">
        <f>HYPERLINK("https://www.patentics.cn/PatenticsMisc/invokebinary.do?sf=ShowPdf&amp;mime=application/pdf&amp;spn=CN114461158A","CN114461158A")</f>
        <v>CN114461158A</v>
      </c>
      <c r="B35" s="5" t="s">
        <v>690</v>
      </c>
      <c r="C35" s="5" t="s">
        <v>70</v>
      </c>
      <c r="D35" s="5">
        <v>0</v>
      </c>
      <c r="E35" s="5">
        <v>0</v>
      </c>
      <c r="F35" s="5">
        <v>0</v>
      </c>
      <c r="G35" s="5" t="s">
        <v>71</v>
      </c>
      <c r="I35" s="5" t="s">
        <v>691</v>
      </c>
      <c r="J35" s="5" t="s">
        <v>692</v>
      </c>
      <c r="K35" s="5" t="s">
        <v>693</v>
      </c>
      <c r="L35" s="5" t="s">
        <v>71</v>
      </c>
      <c r="M35" s="5" t="s">
        <v>532</v>
      </c>
      <c r="N35" s="5" t="s">
        <v>76</v>
      </c>
      <c r="O35" s="5" t="s">
        <v>76</v>
      </c>
      <c r="P35" s="5" t="s">
        <v>694</v>
      </c>
      <c r="Q35" s="5" t="s">
        <v>694</v>
      </c>
      <c r="R35" s="5" t="s">
        <v>71</v>
      </c>
      <c r="S35" s="5" t="s">
        <v>534</v>
      </c>
      <c r="T35" s="5" t="s">
        <v>534</v>
      </c>
      <c r="U35" s="5" t="s">
        <v>534</v>
      </c>
      <c r="V35" s="5" t="s">
        <v>676</v>
      </c>
      <c r="W35" s="5" t="s">
        <v>676</v>
      </c>
      <c r="X35" s="5" t="s">
        <v>676</v>
      </c>
      <c r="Y35" s="5" t="s">
        <v>676</v>
      </c>
      <c r="Z35" s="5" t="s">
        <v>71</v>
      </c>
      <c r="AA35" s="5" t="s">
        <v>71</v>
      </c>
      <c r="AB35" s="5" t="s">
        <v>71</v>
      </c>
      <c r="AC35" s="5" t="s">
        <v>695</v>
      </c>
      <c r="AD35" s="5" t="s">
        <v>696</v>
      </c>
      <c r="AE35" s="5" t="s">
        <v>71</v>
      </c>
      <c r="AF35" s="5" t="s">
        <v>71</v>
      </c>
      <c r="AG35" s="5" t="s">
        <v>697</v>
      </c>
      <c r="AH35" s="5" t="s">
        <v>698</v>
      </c>
      <c r="AI35" s="5" t="s">
        <v>699</v>
      </c>
      <c r="AJ35" s="5" t="s">
        <v>700</v>
      </c>
      <c r="AK35" s="5">
        <v>10</v>
      </c>
      <c r="AL35" s="5">
        <v>4</v>
      </c>
      <c r="AM35" s="5">
        <v>8</v>
      </c>
      <c r="AN35" s="5">
        <v>11</v>
      </c>
      <c r="AO35" s="5">
        <v>1</v>
      </c>
      <c r="AP35" s="5" t="s">
        <v>701</v>
      </c>
      <c r="AQ35" s="5" t="s">
        <v>71</v>
      </c>
      <c r="AR35" s="5" t="s">
        <v>71</v>
      </c>
      <c r="AS35" s="5" t="s">
        <v>87</v>
      </c>
      <c r="AT35" s="5" t="s">
        <v>70</v>
      </c>
      <c r="AU35" s="5" t="s">
        <v>71</v>
      </c>
      <c r="AV35" s="5">
        <v>0</v>
      </c>
      <c r="AW35" s="5">
        <v>0</v>
      </c>
      <c r="AX35" s="5">
        <v>0</v>
      </c>
      <c r="AY35" s="5">
        <v>0</v>
      </c>
      <c r="AZ35" s="5">
        <v>0</v>
      </c>
      <c r="BA35" s="5">
        <v>0</v>
      </c>
      <c r="BB35" s="5">
        <v>0</v>
      </c>
      <c r="BC35" s="5" t="s">
        <v>88</v>
      </c>
      <c r="BD35" s="5">
        <v>0</v>
      </c>
      <c r="BE35" s="5">
        <v>0</v>
      </c>
      <c r="BF35" s="5">
        <v>0</v>
      </c>
      <c r="BG35" s="5">
        <v>0</v>
      </c>
      <c r="BH35" s="5" t="s">
        <v>71</v>
      </c>
      <c r="BI35" s="5">
        <v>0</v>
      </c>
      <c r="BJ35" s="5">
        <v>0</v>
      </c>
      <c r="BK35" s="5" t="s">
        <v>702</v>
      </c>
      <c r="BL35" s="5" t="s">
        <v>703</v>
      </c>
      <c r="BM35" s="5" t="s">
        <v>704</v>
      </c>
      <c r="BN35" s="5" t="s">
        <v>705</v>
      </c>
      <c r="BO35" s="5" t="s">
        <v>71</v>
      </c>
      <c r="BP35" s="5" t="s">
        <v>71</v>
      </c>
      <c r="BQ35" s="5" t="s">
        <v>93</v>
      </c>
      <c r="BR35" s="5" t="s">
        <v>688</v>
      </c>
      <c r="BS35" s="5" t="s">
        <v>71</v>
      </c>
      <c r="BT35" s="5" t="s">
        <v>603</v>
      </c>
      <c r="BU35" s="5" t="s">
        <v>526</v>
      </c>
      <c r="BV35" s="5" t="s">
        <v>547</v>
      </c>
      <c r="BW35" s="5" t="s">
        <v>547</v>
      </c>
    </row>
    <row r="36" ht="92.4" customHeight="1" spans="1:75">
      <c r="A36" s="2" t="str">
        <f>HYPERLINK("https://www.patentics.cn/PatenticsMisc/invokebinary.do?sf=ShowPdf&amp;mime=application/pdf&amp;spn=CN114420146A","CN114420146A")</f>
        <v>CN114420146A</v>
      </c>
      <c r="B36" s="3" t="s">
        <v>706</v>
      </c>
      <c r="C36" s="3" t="s">
        <v>70</v>
      </c>
      <c r="D36" s="3">
        <v>0</v>
      </c>
      <c r="E36" s="3">
        <v>0</v>
      </c>
      <c r="F36" s="3">
        <v>0</v>
      </c>
      <c r="G36" s="3" t="s">
        <v>71</v>
      </c>
      <c r="I36" s="3" t="s">
        <v>707</v>
      </c>
      <c r="J36" s="3" t="s">
        <v>708</v>
      </c>
      <c r="K36" s="3" t="s">
        <v>709</v>
      </c>
      <c r="L36" s="3" t="s">
        <v>71</v>
      </c>
      <c r="M36" s="3" t="s">
        <v>121</v>
      </c>
      <c r="N36" s="3" t="s">
        <v>76</v>
      </c>
      <c r="O36" s="3" t="s">
        <v>76</v>
      </c>
      <c r="P36" s="3" t="s">
        <v>710</v>
      </c>
      <c r="Q36" s="3" t="s">
        <v>710</v>
      </c>
      <c r="R36" s="3" t="s">
        <v>71</v>
      </c>
      <c r="S36" s="3" t="s">
        <v>711</v>
      </c>
      <c r="T36" s="3" t="s">
        <v>711</v>
      </c>
      <c r="U36" s="3" t="s">
        <v>711</v>
      </c>
      <c r="V36" s="3" t="s">
        <v>712</v>
      </c>
      <c r="W36" s="3" t="s">
        <v>712</v>
      </c>
      <c r="X36" s="3" t="s">
        <v>712</v>
      </c>
      <c r="Y36" s="3" t="s">
        <v>712</v>
      </c>
      <c r="Z36" s="3" t="s">
        <v>71</v>
      </c>
      <c r="AA36" s="3" t="s">
        <v>71</v>
      </c>
      <c r="AB36" s="3" t="s">
        <v>71</v>
      </c>
      <c r="AC36" s="3" t="s">
        <v>713</v>
      </c>
      <c r="AD36" s="3" t="s">
        <v>714</v>
      </c>
      <c r="AE36" s="3" t="s">
        <v>71</v>
      </c>
      <c r="AF36" s="3" t="s">
        <v>71</v>
      </c>
      <c r="AG36" s="3" t="s">
        <v>715</v>
      </c>
      <c r="AH36" s="3" t="s">
        <v>716</v>
      </c>
      <c r="AI36" s="3" t="s">
        <v>717</v>
      </c>
      <c r="AJ36" s="3" t="s">
        <v>718</v>
      </c>
      <c r="AK36" s="3">
        <v>10</v>
      </c>
      <c r="AL36" s="3">
        <v>4</v>
      </c>
      <c r="AM36" s="3">
        <v>6</v>
      </c>
      <c r="AN36" s="3">
        <v>17</v>
      </c>
      <c r="AO36" s="3">
        <v>1</v>
      </c>
      <c r="AP36" s="3" t="s">
        <v>719</v>
      </c>
      <c r="AQ36" s="3" t="s">
        <v>71</v>
      </c>
      <c r="AR36" s="3" t="s">
        <v>71</v>
      </c>
      <c r="AS36" s="3" t="s">
        <v>87</v>
      </c>
      <c r="AT36" s="3" t="s">
        <v>70</v>
      </c>
      <c r="AU36" s="3" t="s">
        <v>71</v>
      </c>
      <c r="AV36" s="3">
        <v>0</v>
      </c>
      <c r="AW36" s="3">
        <v>0</v>
      </c>
      <c r="AX36" s="3">
        <v>0</v>
      </c>
      <c r="AY36" s="3">
        <v>0</v>
      </c>
      <c r="AZ36" s="3">
        <v>0</v>
      </c>
      <c r="BA36" s="3">
        <v>0</v>
      </c>
      <c r="BB36" s="3">
        <v>0</v>
      </c>
      <c r="BC36" s="3" t="s">
        <v>88</v>
      </c>
      <c r="BD36" s="3">
        <v>0</v>
      </c>
      <c r="BE36" s="3">
        <v>0</v>
      </c>
      <c r="BF36" s="3">
        <v>0</v>
      </c>
      <c r="BG36" s="3">
        <v>0</v>
      </c>
      <c r="BH36" s="3" t="s">
        <v>71</v>
      </c>
      <c r="BI36" s="3">
        <v>0</v>
      </c>
      <c r="BJ36" s="3">
        <v>0</v>
      </c>
      <c r="BK36" s="3" t="s">
        <v>720</v>
      </c>
      <c r="BL36" s="3" t="s">
        <v>721</v>
      </c>
      <c r="BM36" s="3" t="s">
        <v>722</v>
      </c>
      <c r="BN36" s="3" t="s">
        <v>723</v>
      </c>
      <c r="BO36" s="3" t="s">
        <v>71</v>
      </c>
      <c r="BP36" s="3" t="s">
        <v>71</v>
      </c>
      <c r="BQ36" s="3" t="s">
        <v>93</v>
      </c>
      <c r="BR36" s="3" t="s">
        <v>724</v>
      </c>
      <c r="BS36" s="3" t="s">
        <v>71</v>
      </c>
      <c r="BT36" s="3" t="s">
        <v>180</v>
      </c>
      <c r="BU36" s="3" t="s">
        <v>137</v>
      </c>
      <c r="BV36" s="3" t="s">
        <v>138</v>
      </c>
      <c r="BW36" s="3" t="s">
        <v>138</v>
      </c>
    </row>
    <row r="37" ht="92.4" customHeight="1" spans="1:75">
      <c r="A37" s="4" t="str">
        <f>HYPERLINK("https://www.patentics.cn/PatenticsMisc/invokebinary.do?sf=ShowPdf&amp;mime=application/pdf&amp;spn=CN114417366A","CN114417366A")</f>
        <v>CN114417366A</v>
      </c>
      <c r="B37" s="5" t="s">
        <v>725</v>
      </c>
      <c r="C37" s="5" t="s">
        <v>70</v>
      </c>
      <c r="D37" s="5">
        <v>0</v>
      </c>
      <c r="E37" s="5">
        <v>0</v>
      </c>
      <c r="F37" s="5">
        <v>0</v>
      </c>
      <c r="G37" s="5" t="s">
        <v>71</v>
      </c>
      <c r="I37" s="5" t="s">
        <v>726</v>
      </c>
      <c r="J37" s="5" t="s">
        <v>727</v>
      </c>
      <c r="K37" s="5" t="s">
        <v>728</v>
      </c>
      <c r="L37" s="5" t="s">
        <v>71</v>
      </c>
      <c r="M37" s="5" t="s">
        <v>511</v>
      </c>
      <c r="N37" s="5" t="s">
        <v>76</v>
      </c>
      <c r="O37" s="5" t="s">
        <v>76</v>
      </c>
      <c r="P37" s="5" t="s">
        <v>729</v>
      </c>
      <c r="Q37" s="5" t="s">
        <v>729</v>
      </c>
      <c r="R37" s="5" t="s">
        <v>71</v>
      </c>
      <c r="S37" s="5" t="s">
        <v>730</v>
      </c>
      <c r="T37" s="5" t="s">
        <v>730</v>
      </c>
      <c r="U37" s="5" t="s">
        <v>730</v>
      </c>
      <c r="V37" s="5" t="s">
        <v>712</v>
      </c>
      <c r="W37" s="5" t="s">
        <v>712</v>
      </c>
      <c r="X37" s="5" t="s">
        <v>712</v>
      </c>
      <c r="Y37" s="5" t="s">
        <v>712</v>
      </c>
      <c r="Z37" s="5" t="s">
        <v>71</v>
      </c>
      <c r="AA37" s="5" t="s">
        <v>71</v>
      </c>
      <c r="AB37" s="5" t="s">
        <v>71</v>
      </c>
      <c r="AC37" s="5" t="s">
        <v>731</v>
      </c>
      <c r="AD37" s="5" t="s">
        <v>731</v>
      </c>
      <c r="AE37" s="5" t="s">
        <v>71</v>
      </c>
      <c r="AF37" s="5" t="s">
        <v>71</v>
      </c>
      <c r="AG37" s="5" t="s">
        <v>732</v>
      </c>
      <c r="AH37" s="5" t="s">
        <v>733</v>
      </c>
      <c r="AI37" s="5" t="s">
        <v>734</v>
      </c>
      <c r="AJ37" s="5" t="s">
        <v>735</v>
      </c>
      <c r="AK37" s="5">
        <v>12</v>
      </c>
      <c r="AL37" s="5">
        <v>4</v>
      </c>
      <c r="AM37" s="5">
        <v>9</v>
      </c>
      <c r="AN37" s="5">
        <v>8</v>
      </c>
      <c r="AO37" s="5">
        <v>1</v>
      </c>
      <c r="AP37" s="5" t="s">
        <v>736</v>
      </c>
      <c r="AQ37" s="5" t="s">
        <v>71</v>
      </c>
      <c r="AR37" s="5" t="s">
        <v>71</v>
      </c>
      <c r="AS37" s="5" t="s">
        <v>87</v>
      </c>
      <c r="AT37" s="5" t="s">
        <v>70</v>
      </c>
      <c r="AU37" s="5" t="s">
        <v>71</v>
      </c>
      <c r="AV37" s="5">
        <v>0</v>
      </c>
      <c r="AW37" s="5">
        <v>0</v>
      </c>
      <c r="AX37" s="5">
        <v>0</v>
      </c>
      <c r="AY37" s="5">
        <v>0</v>
      </c>
      <c r="AZ37" s="5">
        <v>0</v>
      </c>
      <c r="BA37" s="5">
        <v>0</v>
      </c>
      <c r="BB37" s="5">
        <v>0</v>
      </c>
      <c r="BC37" s="5" t="s">
        <v>88</v>
      </c>
      <c r="BD37" s="5">
        <v>0</v>
      </c>
      <c r="BE37" s="5">
        <v>0</v>
      </c>
      <c r="BF37" s="5">
        <v>0</v>
      </c>
      <c r="BG37" s="5">
        <v>0</v>
      </c>
      <c r="BH37" s="5" t="s">
        <v>71</v>
      </c>
      <c r="BI37" s="5">
        <v>0</v>
      </c>
      <c r="BJ37" s="5">
        <v>0</v>
      </c>
      <c r="BK37" s="5" t="s">
        <v>737</v>
      </c>
      <c r="BL37" s="5" t="s">
        <v>738</v>
      </c>
      <c r="BM37" s="5" t="s">
        <v>739</v>
      </c>
      <c r="BN37" s="5" t="s">
        <v>740</v>
      </c>
      <c r="BO37" s="5" t="s">
        <v>71</v>
      </c>
      <c r="BP37" s="5" t="s">
        <v>71</v>
      </c>
      <c r="BQ37" s="5" t="s">
        <v>93</v>
      </c>
      <c r="BR37" s="5" t="s">
        <v>741</v>
      </c>
      <c r="BS37" s="5" t="s">
        <v>71</v>
      </c>
      <c r="BT37" s="5" t="s">
        <v>180</v>
      </c>
      <c r="BU37" s="5" t="s">
        <v>526</v>
      </c>
      <c r="BV37" s="5" t="s">
        <v>669</v>
      </c>
      <c r="BW37" s="5" t="s">
        <v>669</v>
      </c>
    </row>
    <row r="38" ht="92.4" customHeight="1" spans="1:75">
      <c r="A38" s="2" t="str">
        <f>HYPERLINK("https://www.patentics.cn/PatenticsMisc/invokebinary.do?sf=ShowPdf&amp;mime=application/pdf&amp;spn=CN114389716A","CN114389716A")</f>
        <v>CN114389716A</v>
      </c>
      <c r="B38" s="3" t="s">
        <v>742</v>
      </c>
      <c r="C38" s="3" t="s">
        <v>70</v>
      </c>
      <c r="D38" s="3">
        <v>0</v>
      </c>
      <c r="E38" s="3">
        <v>0</v>
      </c>
      <c r="F38" s="3">
        <v>0</v>
      </c>
      <c r="G38" s="3" t="s">
        <v>71</v>
      </c>
      <c r="I38" s="3" t="s">
        <v>743</v>
      </c>
      <c r="J38" s="3" t="s">
        <v>744</v>
      </c>
      <c r="K38" s="3" t="s">
        <v>745</v>
      </c>
      <c r="L38" s="3" t="s">
        <v>71</v>
      </c>
      <c r="M38" s="3" t="s">
        <v>76</v>
      </c>
      <c r="N38" s="3" t="s">
        <v>76</v>
      </c>
      <c r="O38" s="3" t="s">
        <v>76</v>
      </c>
      <c r="P38" s="3" t="s">
        <v>746</v>
      </c>
      <c r="Q38" s="3" t="s">
        <v>746</v>
      </c>
      <c r="R38" s="3" t="s">
        <v>71</v>
      </c>
      <c r="S38" s="3" t="s">
        <v>747</v>
      </c>
      <c r="T38" s="3" t="s">
        <v>747</v>
      </c>
      <c r="U38" s="3" t="s">
        <v>747</v>
      </c>
      <c r="V38" s="3" t="s">
        <v>748</v>
      </c>
      <c r="W38" s="3" t="s">
        <v>748</v>
      </c>
      <c r="X38" s="3" t="s">
        <v>748</v>
      </c>
      <c r="Y38" s="3" t="s">
        <v>748</v>
      </c>
      <c r="Z38" s="3" t="s">
        <v>71</v>
      </c>
      <c r="AA38" s="3" t="s">
        <v>71</v>
      </c>
      <c r="AB38" s="3" t="s">
        <v>71</v>
      </c>
      <c r="AC38" s="3" t="s">
        <v>749</v>
      </c>
      <c r="AD38" s="3" t="s">
        <v>750</v>
      </c>
      <c r="AE38" s="3" t="s">
        <v>71</v>
      </c>
      <c r="AF38" s="3" t="s">
        <v>71</v>
      </c>
      <c r="AG38" s="3" t="s">
        <v>751</v>
      </c>
      <c r="AH38" s="3" t="s">
        <v>752</v>
      </c>
      <c r="AI38" s="3" t="s">
        <v>753</v>
      </c>
      <c r="AJ38" s="3" t="s">
        <v>754</v>
      </c>
      <c r="AK38" s="3">
        <v>16</v>
      </c>
      <c r="AL38" s="3">
        <v>6</v>
      </c>
      <c r="AM38" s="3">
        <v>13</v>
      </c>
      <c r="AN38" s="3">
        <v>10</v>
      </c>
      <c r="AO38" s="3">
        <v>1</v>
      </c>
      <c r="AP38" s="3" t="s">
        <v>755</v>
      </c>
      <c r="AQ38" s="3" t="s">
        <v>71</v>
      </c>
      <c r="AR38" s="3" t="s">
        <v>71</v>
      </c>
      <c r="AS38" s="3" t="s">
        <v>87</v>
      </c>
      <c r="AT38" s="3" t="s">
        <v>70</v>
      </c>
      <c r="AU38" s="3" t="s">
        <v>71</v>
      </c>
      <c r="AV38" s="3">
        <v>0</v>
      </c>
      <c r="AW38" s="3">
        <v>0</v>
      </c>
      <c r="AX38" s="3">
        <v>0</v>
      </c>
      <c r="AY38" s="3">
        <v>0</v>
      </c>
      <c r="AZ38" s="3">
        <v>0</v>
      </c>
      <c r="BA38" s="3">
        <v>0</v>
      </c>
      <c r="BB38" s="3">
        <v>0</v>
      </c>
      <c r="BC38" s="3" t="s">
        <v>88</v>
      </c>
      <c r="BD38" s="3">
        <v>0</v>
      </c>
      <c r="BE38" s="3">
        <v>0</v>
      </c>
      <c r="BF38" s="3">
        <v>0</v>
      </c>
      <c r="BG38" s="3">
        <v>0</v>
      </c>
      <c r="BH38" s="3" t="s">
        <v>71</v>
      </c>
      <c r="BI38" s="3">
        <v>0</v>
      </c>
      <c r="BJ38" s="3">
        <v>0</v>
      </c>
      <c r="BK38" s="3" t="s">
        <v>756</v>
      </c>
      <c r="BL38" s="3" t="s">
        <v>757</v>
      </c>
      <c r="BM38" s="3" t="s">
        <v>758</v>
      </c>
      <c r="BN38" s="3" t="s">
        <v>759</v>
      </c>
      <c r="BO38" s="3" t="s">
        <v>71</v>
      </c>
      <c r="BP38" s="3" t="s">
        <v>71</v>
      </c>
      <c r="BQ38" s="3" t="s">
        <v>93</v>
      </c>
      <c r="BR38" s="3" t="s">
        <v>760</v>
      </c>
      <c r="BS38" s="3" t="s">
        <v>71</v>
      </c>
      <c r="BT38" s="3" t="s">
        <v>180</v>
      </c>
      <c r="BU38" s="3" t="s">
        <v>310</v>
      </c>
      <c r="BV38" s="3" t="s">
        <v>383</v>
      </c>
      <c r="BW38" s="3" t="s">
        <v>383</v>
      </c>
    </row>
    <row r="39" ht="92.4" customHeight="1" spans="1:75">
      <c r="A39" s="4" t="str">
        <f>HYPERLINK("https://www.patentics.cn/PatenticsMisc/invokebinary.do?sf=ShowPdf&amp;mime=application/pdf&amp;spn=CN114371973A","CN114371973A")</f>
        <v>CN114371973A</v>
      </c>
      <c r="B39" s="5" t="s">
        <v>761</v>
      </c>
      <c r="C39" s="5" t="s">
        <v>70</v>
      </c>
      <c r="D39" s="5">
        <v>0</v>
      </c>
      <c r="E39" s="5">
        <v>0</v>
      </c>
      <c r="F39" s="5">
        <v>0</v>
      </c>
      <c r="G39" s="5" t="s">
        <v>71</v>
      </c>
      <c r="I39" s="5" t="s">
        <v>762</v>
      </c>
      <c r="J39" s="5" t="s">
        <v>763</v>
      </c>
      <c r="K39" s="5" t="s">
        <v>764</v>
      </c>
      <c r="L39" s="5" t="s">
        <v>71</v>
      </c>
      <c r="M39" s="5" t="s">
        <v>532</v>
      </c>
      <c r="N39" s="5" t="s">
        <v>76</v>
      </c>
      <c r="O39" s="5" t="s">
        <v>76</v>
      </c>
      <c r="P39" s="5" t="s">
        <v>765</v>
      </c>
      <c r="Q39" s="5" t="s">
        <v>766</v>
      </c>
      <c r="R39" s="5" t="s">
        <v>71</v>
      </c>
      <c r="S39" s="5" t="s">
        <v>747</v>
      </c>
      <c r="T39" s="5" t="s">
        <v>747</v>
      </c>
      <c r="U39" s="5" t="s">
        <v>747</v>
      </c>
      <c r="V39" s="5" t="s">
        <v>767</v>
      </c>
      <c r="W39" s="5" t="s">
        <v>767</v>
      </c>
      <c r="X39" s="5" t="s">
        <v>767</v>
      </c>
      <c r="Y39" s="5" t="s">
        <v>767</v>
      </c>
      <c r="Z39" s="5" t="s">
        <v>71</v>
      </c>
      <c r="AA39" s="5" t="s">
        <v>71</v>
      </c>
      <c r="AB39" s="5" t="s">
        <v>71</v>
      </c>
      <c r="AC39" s="5" t="s">
        <v>611</v>
      </c>
      <c r="AD39" s="5" t="s">
        <v>611</v>
      </c>
      <c r="AE39" s="5" t="s">
        <v>71</v>
      </c>
      <c r="AF39" s="5" t="s">
        <v>71</v>
      </c>
      <c r="AG39" s="5" t="s">
        <v>768</v>
      </c>
      <c r="AH39" s="5" t="s">
        <v>769</v>
      </c>
      <c r="AI39" s="5" t="s">
        <v>770</v>
      </c>
      <c r="AJ39" s="5" t="s">
        <v>771</v>
      </c>
      <c r="AK39" s="5">
        <v>10</v>
      </c>
      <c r="AL39" s="5">
        <v>4</v>
      </c>
      <c r="AM39" s="5">
        <v>8</v>
      </c>
      <c r="AN39" s="5">
        <v>15</v>
      </c>
      <c r="AO39" s="5">
        <v>2</v>
      </c>
      <c r="AP39" s="5" t="s">
        <v>772</v>
      </c>
      <c r="AQ39" s="5" t="s">
        <v>71</v>
      </c>
      <c r="AR39" s="5" t="s">
        <v>71</v>
      </c>
      <c r="AS39" s="5" t="s">
        <v>87</v>
      </c>
      <c r="AT39" s="5" t="s">
        <v>70</v>
      </c>
      <c r="AU39" s="5" t="s">
        <v>71</v>
      </c>
      <c r="AV39" s="5">
        <v>0</v>
      </c>
      <c r="AW39" s="5">
        <v>0</v>
      </c>
      <c r="AX39" s="5">
        <v>0</v>
      </c>
      <c r="AY39" s="5">
        <v>0</v>
      </c>
      <c r="AZ39" s="5">
        <v>0</v>
      </c>
      <c r="BA39" s="5">
        <v>0</v>
      </c>
      <c r="BB39" s="5">
        <v>0</v>
      </c>
      <c r="BC39" s="5" t="s">
        <v>88</v>
      </c>
      <c r="BD39" s="5">
        <v>0</v>
      </c>
      <c r="BE39" s="5">
        <v>0</v>
      </c>
      <c r="BF39" s="5">
        <v>0</v>
      </c>
      <c r="BG39" s="5">
        <v>0</v>
      </c>
      <c r="BH39" s="5" t="s">
        <v>71</v>
      </c>
      <c r="BI39" s="5">
        <v>0</v>
      </c>
      <c r="BJ39" s="5">
        <v>0</v>
      </c>
      <c r="BK39" s="5" t="s">
        <v>773</v>
      </c>
      <c r="BL39" s="5" t="s">
        <v>774</v>
      </c>
      <c r="BM39" s="5" t="s">
        <v>775</v>
      </c>
      <c r="BN39" s="5" t="s">
        <v>776</v>
      </c>
      <c r="BO39" s="5" t="s">
        <v>71</v>
      </c>
      <c r="BP39" s="5" t="s">
        <v>71</v>
      </c>
      <c r="BQ39" s="5" t="s">
        <v>93</v>
      </c>
      <c r="BR39" s="5" t="s">
        <v>777</v>
      </c>
      <c r="BS39" s="5" t="s">
        <v>71</v>
      </c>
      <c r="BT39" s="5" t="s">
        <v>180</v>
      </c>
      <c r="BU39" s="5" t="s">
        <v>526</v>
      </c>
      <c r="BV39" s="5" t="s">
        <v>547</v>
      </c>
      <c r="BW39" s="5" t="s">
        <v>547</v>
      </c>
    </row>
    <row r="40" ht="92.4" customHeight="1" spans="1:75">
      <c r="A40" s="2" t="str">
        <f>HYPERLINK("https://www.patentics.cn/PatenticsMisc/invokebinary.do?sf=ShowPdf&amp;mime=application/pdf&amp;spn=CN114359397A","CN114359397A")</f>
        <v>CN114359397A</v>
      </c>
      <c r="B40" s="3" t="s">
        <v>778</v>
      </c>
      <c r="C40" s="3" t="s">
        <v>70</v>
      </c>
      <c r="D40" s="3">
        <v>0</v>
      </c>
      <c r="E40" s="3">
        <v>0</v>
      </c>
      <c r="F40" s="3">
        <v>0</v>
      </c>
      <c r="G40" s="3" t="s">
        <v>71</v>
      </c>
      <c r="I40" s="3" t="s">
        <v>779</v>
      </c>
      <c r="J40" s="3" t="s">
        <v>780</v>
      </c>
      <c r="K40" s="3" t="s">
        <v>781</v>
      </c>
      <c r="L40" s="3" t="s">
        <v>71</v>
      </c>
      <c r="M40" s="3" t="s">
        <v>511</v>
      </c>
      <c r="N40" s="3" t="s">
        <v>76</v>
      </c>
      <c r="O40" s="3" t="s">
        <v>76</v>
      </c>
      <c r="P40" s="3" t="s">
        <v>782</v>
      </c>
      <c r="Q40" s="3" t="s">
        <v>783</v>
      </c>
      <c r="R40" s="3" t="s">
        <v>71</v>
      </c>
      <c r="S40" s="3" t="s">
        <v>784</v>
      </c>
      <c r="T40" s="3" t="s">
        <v>784</v>
      </c>
      <c r="U40" s="3" t="s">
        <v>784</v>
      </c>
      <c r="V40" s="3" t="s">
        <v>785</v>
      </c>
      <c r="W40" s="3" t="s">
        <v>785</v>
      </c>
      <c r="X40" s="3" t="s">
        <v>785</v>
      </c>
      <c r="Y40" s="3" t="s">
        <v>785</v>
      </c>
      <c r="Z40" s="3" t="s">
        <v>71</v>
      </c>
      <c r="AA40" s="3" t="s">
        <v>71</v>
      </c>
      <c r="AB40" s="3" t="s">
        <v>71</v>
      </c>
      <c r="AC40" s="3" t="s">
        <v>786</v>
      </c>
      <c r="AD40" s="3" t="s">
        <v>786</v>
      </c>
      <c r="AE40" s="3" t="s">
        <v>71</v>
      </c>
      <c r="AF40" s="3" t="s">
        <v>71</v>
      </c>
      <c r="AG40" s="3" t="s">
        <v>787</v>
      </c>
      <c r="AH40" s="3" t="s">
        <v>788</v>
      </c>
      <c r="AI40" s="3" t="s">
        <v>789</v>
      </c>
      <c r="AJ40" s="3" t="s">
        <v>790</v>
      </c>
      <c r="AK40" s="3">
        <v>13</v>
      </c>
      <c r="AL40" s="3">
        <v>4</v>
      </c>
      <c r="AM40" s="3">
        <v>10</v>
      </c>
      <c r="AN40" s="3">
        <v>13</v>
      </c>
      <c r="AO40" s="3">
        <v>2</v>
      </c>
      <c r="AP40" s="3" t="s">
        <v>791</v>
      </c>
      <c r="AQ40" s="3" t="s">
        <v>71</v>
      </c>
      <c r="AR40" s="3" t="s">
        <v>71</v>
      </c>
      <c r="AS40" s="3" t="s">
        <v>87</v>
      </c>
      <c r="AT40" s="3" t="s">
        <v>70</v>
      </c>
      <c r="AU40" s="3" t="s">
        <v>71</v>
      </c>
      <c r="AV40" s="3">
        <v>0</v>
      </c>
      <c r="AW40" s="3">
        <v>0</v>
      </c>
      <c r="AX40" s="3">
        <v>0</v>
      </c>
      <c r="AY40" s="3">
        <v>0</v>
      </c>
      <c r="AZ40" s="3">
        <v>0</v>
      </c>
      <c r="BA40" s="3">
        <v>0</v>
      </c>
      <c r="BB40" s="3">
        <v>0</v>
      </c>
      <c r="BC40" s="3" t="s">
        <v>88</v>
      </c>
      <c r="BD40" s="3">
        <v>0</v>
      </c>
      <c r="BE40" s="3">
        <v>0</v>
      </c>
      <c r="BF40" s="3">
        <v>0</v>
      </c>
      <c r="BG40" s="3">
        <v>0</v>
      </c>
      <c r="BH40" s="3" t="s">
        <v>71</v>
      </c>
      <c r="BI40" s="3">
        <v>0</v>
      </c>
      <c r="BJ40" s="3">
        <v>0</v>
      </c>
      <c r="BK40" s="3" t="s">
        <v>792</v>
      </c>
      <c r="BL40" s="3" t="s">
        <v>793</v>
      </c>
      <c r="BM40" s="3" t="s">
        <v>794</v>
      </c>
      <c r="BN40" s="3" t="s">
        <v>795</v>
      </c>
      <c r="BO40" s="3" t="s">
        <v>71</v>
      </c>
      <c r="BP40" s="3" t="s">
        <v>71</v>
      </c>
      <c r="BQ40" s="3" t="s">
        <v>93</v>
      </c>
      <c r="BR40" s="3" t="s">
        <v>796</v>
      </c>
      <c r="BS40" s="3" t="s">
        <v>71</v>
      </c>
      <c r="BT40" s="3" t="s">
        <v>215</v>
      </c>
      <c r="BU40" s="3" t="s">
        <v>526</v>
      </c>
      <c r="BV40" s="3" t="s">
        <v>669</v>
      </c>
      <c r="BW40" s="3" t="s">
        <v>669</v>
      </c>
    </row>
    <row r="41" ht="92.4" customHeight="1" spans="1:75">
      <c r="A41" s="4" t="str">
        <f>HYPERLINK("https://www.patentics.cn/PatenticsMisc/invokebinary.do?sf=ShowPdf&amp;mime=application/pdf&amp;spn=CN114257416A","CN114257416A")</f>
        <v>CN114257416A</v>
      </c>
      <c r="B41" s="5" t="s">
        <v>797</v>
      </c>
      <c r="C41" s="5" t="s">
        <v>70</v>
      </c>
      <c r="D41" s="5">
        <v>0</v>
      </c>
      <c r="E41" s="5">
        <v>0</v>
      </c>
      <c r="F41" s="5">
        <v>0</v>
      </c>
      <c r="G41" s="5" t="s">
        <v>71</v>
      </c>
      <c r="I41" s="5" t="s">
        <v>798</v>
      </c>
      <c r="J41" s="5" t="s">
        <v>799</v>
      </c>
      <c r="K41" s="5" t="s">
        <v>800</v>
      </c>
      <c r="L41" s="5" t="s">
        <v>71</v>
      </c>
      <c r="M41" s="5" t="s">
        <v>76</v>
      </c>
      <c r="N41" s="5" t="s">
        <v>76</v>
      </c>
      <c r="O41" s="5" t="s">
        <v>76</v>
      </c>
      <c r="P41" s="5" t="s">
        <v>801</v>
      </c>
      <c r="Q41" s="5" t="s">
        <v>802</v>
      </c>
      <c r="R41" s="5" t="s">
        <v>71</v>
      </c>
      <c r="S41" s="5" t="s">
        <v>803</v>
      </c>
      <c r="T41" s="5" t="s">
        <v>803</v>
      </c>
      <c r="U41" s="5" t="s">
        <v>803</v>
      </c>
      <c r="V41" s="5" t="s">
        <v>443</v>
      </c>
      <c r="W41" s="5" t="s">
        <v>443</v>
      </c>
      <c r="X41" s="5" t="s">
        <v>443</v>
      </c>
      <c r="Y41" s="5" t="s">
        <v>443</v>
      </c>
      <c r="Z41" s="5" t="s">
        <v>71</v>
      </c>
      <c r="AA41" s="5" t="s">
        <v>71</v>
      </c>
      <c r="AB41" s="5" t="s">
        <v>71</v>
      </c>
      <c r="AC41" s="5" t="s">
        <v>372</v>
      </c>
      <c r="AD41" s="5" t="s">
        <v>372</v>
      </c>
      <c r="AE41" s="5" t="s">
        <v>71</v>
      </c>
      <c r="AF41" s="5" t="s">
        <v>71</v>
      </c>
      <c r="AG41" s="5" t="s">
        <v>804</v>
      </c>
      <c r="AH41" s="5" t="s">
        <v>805</v>
      </c>
      <c r="AI41" s="5" t="s">
        <v>806</v>
      </c>
      <c r="AJ41" s="5" t="s">
        <v>799</v>
      </c>
      <c r="AK41" s="5">
        <v>10</v>
      </c>
      <c r="AL41" s="5">
        <v>4</v>
      </c>
      <c r="AM41" s="5">
        <v>7</v>
      </c>
      <c r="AN41" s="5">
        <v>13</v>
      </c>
      <c r="AO41" s="5">
        <v>1</v>
      </c>
      <c r="AP41" s="5" t="s">
        <v>616</v>
      </c>
      <c r="AQ41" s="5" t="s">
        <v>71</v>
      </c>
      <c r="AR41" s="5" t="s">
        <v>71</v>
      </c>
      <c r="AS41" s="5" t="s">
        <v>87</v>
      </c>
      <c r="AT41" s="5" t="s">
        <v>70</v>
      </c>
      <c r="AU41" s="5" t="s">
        <v>71</v>
      </c>
      <c r="AV41" s="5">
        <v>0</v>
      </c>
      <c r="AW41" s="5">
        <v>0</v>
      </c>
      <c r="AX41" s="5">
        <v>0</v>
      </c>
      <c r="AY41" s="5">
        <v>0</v>
      </c>
      <c r="AZ41" s="5">
        <v>0</v>
      </c>
      <c r="BA41" s="5">
        <v>0</v>
      </c>
      <c r="BB41" s="5">
        <v>0</v>
      </c>
      <c r="BC41" s="5" t="s">
        <v>88</v>
      </c>
      <c r="BD41" s="5">
        <v>0</v>
      </c>
      <c r="BE41" s="5">
        <v>0</v>
      </c>
      <c r="BF41" s="5">
        <v>0</v>
      </c>
      <c r="BG41" s="5">
        <v>0</v>
      </c>
      <c r="BH41" s="5" t="s">
        <v>71</v>
      </c>
      <c r="BI41" s="5">
        <v>0</v>
      </c>
      <c r="BJ41" s="5">
        <v>0</v>
      </c>
      <c r="BK41" s="5" t="s">
        <v>807</v>
      </c>
      <c r="BL41" s="5" t="s">
        <v>808</v>
      </c>
      <c r="BM41" s="5" t="s">
        <v>809</v>
      </c>
      <c r="BN41" s="5" t="s">
        <v>810</v>
      </c>
      <c r="BO41" s="5" t="s">
        <v>71</v>
      </c>
      <c r="BP41" s="5" t="s">
        <v>71</v>
      </c>
      <c r="BQ41" s="5" t="s">
        <v>93</v>
      </c>
      <c r="BR41" s="5" t="s">
        <v>811</v>
      </c>
      <c r="BS41" s="5" t="s">
        <v>71</v>
      </c>
      <c r="BT41" s="5" t="s">
        <v>180</v>
      </c>
      <c r="BU41" s="5" t="s">
        <v>310</v>
      </c>
      <c r="BV41" s="5" t="s">
        <v>383</v>
      </c>
      <c r="BW41" s="5" t="s">
        <v>383</v>
      </c>
    </row>
    <row r="42" ht="92.4" customHeight="1" spans="1:75">
      <c r="A42" s="2" t="str">
        <f>HYPERLINK("https://www.patentics.cn/PatenticsMisc/invokebinary.do?sf=ShowPdf&amp;mime=application/pdf&amp;spn=CN114217697A","CN114217697A")</f>
        <v>CN114217697A</v>
      </c>
      <c r="B42" s="3" t="s">
        <v>812</v>
      </c>
      <c r="C42" s="3" t="s">
        <v>70</v>
      </c>
      <c r="D42" s="3">
        <v>0</v>
      </c>
      <c r="E42" s="3">
        <v>0</v>
      </c>
      <c r="F42" s="3">
        <v>0</v>
      </c>
      <c r="G42" s="3" t="s">
        <v>71</v>
      </c>
      <c r="I42" s="3" t="s">
        <v>813</v>
      </c>
      <c r="J42" s="3" t="s">
        <v>814</v>
      </c>
      <c r="K42" s="3" t="s">
        <v>815</v>
      </c>
      <c r="L42" s="3" t="s">
        <v>71</v>
      </c>
      <c r="M42" s="3" t="s">
        <v>532</v>
      </c>
      <c r="N42" s="3" t="s">
        <v>76</v>
      </c>
      <c r="O42" s="3" t="s">
        <v>76</v>
      </c>
      <c r="P42" s="3" t="s">
        <v>816</v>
      </c>
      <c r="Q42" s="3" t="s">
        <v>816</v>
      </c>
      <c r="R42" s="3" t="s">
        <v>71</v>
      </c>
      <c r="S42" s="3" t="s">
        <v>817</v>
      </c>
      <c r="T42" s="3" t="s">
        <v>817</v>
      </c>
      <c r="U42" s="3" t="s">
        <v>817</v>
      </c>
      <c r="V42" s="3" t="s">
        <v>818</v>
      </c>
      <c r="W42" s="3" t="s">
        <v>818</v>
      </c>
      <c r="X42" s="3" t="s">
        <v>818</v>
      </c>
      <c r="Y42" s="3" t="s">
        <v>818</v>
      </c>
      <c r="Z42" s="3" t="s">
        <v>71</v>
      </c>
      <c r="AA42" s="3" t="s">
        <v>71</v>
      </c>
      <c r="AB42" s="3" t="s">
        <v>71</v>
      </c>
      <c r="AC42" s="3" t="s">
        <v>819</v>
      </c>
      <c r="AD42" s="3" t="s">
        <v>820</v>
      </c>
      <c r="AE42" s="3" t="s">
        <v>71</v>
      </c>
      <c r="AF42" s="3" t="s">
        <v>71</v>
      </c>
      <c r="AG42" s="3" t="s">
        <v>821</v>
      </c>
      <c r="AH42" s="3" t="s">
        <v>822</v>
      </c>
      <c r="AI42" s="3" t="s">
        <v>823</v>
      </c>
      <c r="AJ42" s="3" t="s">
        <v>824</v>
      </c>
      <c r="AK42" s="3">
        <v>10</v>
      </c>
      <c r="AL42" s="3">
        <v>4</v>
      </c>
      <c r="AM42" s="3">
        <v>5</v>
      </c>
      <c r="AN42" s="3">
        <v>12</v>
      </c>
      <c r="AO42" s="3">
        <v>1</v>
      </c>
      <c r="AP42" s="3" t="s">
        <v>683</v>
      </c>
      <c r="AQ42" s="3" t="s">
        <v>71</v>
      </c>
      <c r="AR42" s="3" t="s">
        <v>71</v>
      </c>
      <c r="AS42" s="3" t="s">
        <v>87</v>
      </c>
      <c r="AT42" s="3" t="s">
        <v>70</v>
      </c>
      <c r="AU42" s="3" t="s">
        <v>71</v>
      </c>
      <c r="AV42" s="3">
        <v>0</v>
      </c>
      <c r="AW42" s="3">
        <v>0</v>
      </c>
      <c r="AX42" s="3">
        <v>0</v>
      </c>
      <c r="AY42" s="3">
        <v>0</v>
      </c>
      <c r="AZ42" s="3">
        <v>0</v>
      </c>
      <c r="BA42" s="3">
        <v>0</v>
      </c>
      <c r="BB42" s="3">
        <v>0</v>
      </c>
      <c r="BC42" s="3" t="s">
        <v>88</v>
      </c>
      <c r="BD42" s="3">
        <v>0</v>
      </c>
      <c r="BE42" s="3">
        <v>0</v>
      </c>
      <c r="BF42" s="3">
        <v>0</v>
      </c>
      <c r="BG42" s="3">
        <v>0</v>
      </c>
      <c r="BH42" s="3" t="s">
        <v>71</v>
      </c>
      <c r="BI42" s="3">
        <v>0</v>
      </c>
      <c r="BJ42" s="3">
        <v>0</v>
      </c>
      <c r="BK42" s="3" t="s">
        <v>825</v>
      </c>
      <c r="BL42" s="3" t="s">
        <v>826</v>
      </c>
      <c r="BM42" s="3" t="s">
        <v>827</v>
      </c>
      <c r="BN42" s="3" t="s">
        <v>828</v>
      </c>
      <c r="BO42" s="3" t="s">
        <v>71</v>
      </c>
      <c r="BP42" s="3" t="s">
        <v>71</v>
      </c>
      <c r="BQ42" s="3" t="s">
        <v>93</v>
      </c>
      <c r="BR42" s="3" t="s">
        <v>829</v>
      </c>
      <c r="BS42" s="3" t="s">
        <v>71</v>
      </c>
      <c r="BT42" s="3" t="s">
        <v>402</v>
      </c>
      <c r="BU42" s="3" t="s">
        <v>526</v>
      </c>
      <c r="BV42" s="3" t="s">
        <v>830</v>
      </c>
      <c r="BW42" s="3" t="s">
        <v>830</v>
      </c>
    </row>
    <row r="43" ht="92.4" customHeight="1" spans="1:75">
      <c r="A43" s="4" t="str">
        <f>HYPERLINK("https://www.patentics.cn/PatenticsMisc/invokebinary.do?sf=ShowPdf&amp;mime=application/pdf&amp;spn=CN114194197A","CN114194197A")</f>
        <v>CN114194197A</v>
      </c>
      <c r="B43" s="5" t="s">
        <v>831</v>
      </c>
      <c r="C43" s="5" t="s">
        <v>70</v>
      </c>
      <c r="D43" s="5">
        <v>0</v>
      </c>
      <c r="E43" s="5">
        <v>0</v>
      </c>
      <c r="F43" s="5">
        <v>0</v>
      </c>
      <c r="G43" s="5" t="s">
        <v>71</v>
      </c>
      <c r="I43" s="5" t="s">
        <v>832</v>
      </c>
      <c r="J43" s="5" t="s">
        <v>833</v>
      </c>
      <c r="K43" s="5" t="s">
        <v>834</v>
      </c>
      <c r="L43" s="5" t="s">
        <v>71</v>
      </c>
      <c r="M43" s="5" t="s">
        <v>76</v>
      </c>
      <c r="N43" s="5" t="s">
        <v>76</v>
      </c>
      <c r="O43" s="5" t="s">
        <v>76</v>
      </c>
      <c r="P43" s="5" t="s">
        <v>835</v>
      </c>
      <c r="Q43" s="5" t="s">
        <v>835</v>
      </c>
      <c r="R43" s="5" t="s">
        <v>71</v>
      </c>
      <c r="S43" s="5" t="s">
        <v>836</v>
      </c>
      <c r="T43" s="5" t="s">
        <v>836</v>
      </c>
      <c r="U43" s="5" t="s">
        <v>836</v>
      </c>
      <c r="V43" s="5" t="s">
        <v>837</v>
      </c>
      <c r="W43" s="5" t="s">
        <v>837</v>
      </c>
      <c r="X43" s="5" t="s">
        <v>837</v>
      </c>
      <c r="Y43" s="5" t="s">
        <v>837</v>
      </c>
      <c r="Z43" s="5" t="s">
        <v>71</v>
      </c>
      <c r="AA43" s="5" t="s">
        <v>71</v>
      </c>
      <c r="AB43" s="5" t="s">
        <v>71</v>
      </c>
      <c r="AC43" s="5" t="s">
        <v>838</v>
      </c>
      <c r="AD43" s="5" t="s">
        <v>839</v>
      </c>
      <c r="AE43" s="5" t="s">
        <v>71</v>
      </c>
      <c r="AF43" s="5" t="s">
        <v>71</v>
      </c>
      <c r="AG43" s="5" t="s">
        <v>840</v>
      </c>
      <c r="AH43" s="5" t="s">
        <v>841</v>
      </c>
      <c r="AI43" s="5" t="s">
        <v>842</v>
      </c>
      <c r="AJ43" s="5" t="s">
        <v>843</v>
      </c>
      <c r="AK43" s="5">
        <v>13</v>
      </c>
      <c r="AL43" s="5">
        <v>5</v>
      </c>
      <c r="AM43" s="5">
        <v>9</v>
      </c>
      <c r="AN43" s="5">
        <v>10</v>
      </c>
      <c r="AO43" s="5">
        <v>13</v>
      </c>
      <c r="AP43" s="5" t="s">
        <v>844</v>
      </c>
      <c r="AQ43" s="5" t="s">
        <v>71</v>
      </c>
      <c r="AR43" s="5" t="s">
        <v>71</v>
      </c>
      <c r="AS43" s="5" t="s">
        <v>87</v>
      </c>
      <c r="AT43" s="5" t="s">
        <v>70</v>
      </c>
      <c r="AU43" s="5" t="s">
        <v>71</v>
      </c>
      <c r="AV43" s="5">
        <v>0</v>
      </c>
      <c r="AW43" s="5">
        <v>0</v>
      </c>
      <c r="AX43" s="5">
        <v>0</v>
      </c>
      <c r="AY43" s="5">
        <v>0</v>
      </c>
      <c r="AZ43" s="5">
        <v>0</v>
      </c>
      <c r="BA43" s="5">
        <v>0</v>
      </c>
      <c r="BB43" s="5">
        <v>0</v>
      </c>
      <c r="BC43" s="5" t="s">
        <v>88</v>
      </c>
      <c r="BD43" s="5">
        <v>0</v>
      </c>
      <c r="BE43" s="5">
        <v>0</v>
      </c>
      <c r="BF43" s="5">
        <v>0</v>
      </c>
      <c r="BG43" s="5">
        <v>0</v>
      </c>
      <c r="BH43" s="5" t="s">
        <v>71</v>
      </c>
      <c r="BI43" s="5">
        <v>0</v>
      </c>
      <c r="BJ43" s="5">
        <v>0</v>
      </c>
      <c r="BK43" s="5" t="s">
        <v>845</v>
      </c>
      <c r="BL43" s="5" t="s">
        <v>846</v>
      </c>
      <c r="BM43" s="5" t="s">
        <v>847</v>
      </c>
      <c r="BN43" s="5" t="s">
        <v>848</v>
      </c>
      <c r="BO43" s="5" t="s">
        <v>71</v>
      </c>
      <c r="BP43" s="5" t="s">
        <v>71</v>
      </c>
      <c r="BQ43" s="5" t="s">
        <v>93</v>
      </c>
      <c r="BR43" s="5" t="s">
        <v>849</v>
      </c>
      <c r="BS43" s="5" t="s">
        <v>71</v>
      </c>
      <c r="BT43" s="5" t="s">
        <v>850</v>
      </c>
      <c r="BU43" s="5" t="s">
        <v>310</v>
      </c>
      <c r="BV43" s="5" t="s">
        <v>383</v>
      </c>
      <c r="BW43" s="5" t="s">
        <v>383</v>
      </c>
    </row>
    <row r="44" ht="92.4" customHeight="1" spans="1:75">
      <c r="A44" s="2" t="str">
        <f>HYPERLINK("https://www.patentics.cn/PatenticsMisc/invokebinary.do?sf=ShowPdf&amp;mime=application/pdf&amp;spn=CN114064132A","CN114064132A")</f>
        <v>CN114064132A</v>
      </c>
      <c r="B44" s="3" t="s">
        <v>851</v>
      </c>
      <c r="C44" s="3" t="s">
        <v>70</v>
      </c>
      <c r="D44" s="3">
        <v>0</v>
      </c>
      <c r="E44" s="3">
        <v>0</v>
      </c>
      <c r="F44" s="3">
        <v>0</v>
      </c>
      <c r="G44" s="3" t="s">
        <v>71</v>
      </c>
      <c r="I44" s="3" t="s">
        <v>852</v>
      </c>
      <c r="J44" s="3" t="s">
        <v>853</v>
      </c>
      <c r="K44" s="3" t="s">
        <v>854</v>
      </c>
      <c r="L44" s="3" t="s">
        <v>71</v>
      </c>
      <c r="M44" s="3" t="s">
        <v>76</v>
      </c>
      <c r="N44" s="3" t="s">
        <v>76</v>
      </c>
      <c r="O44" s="3" t="s">
        <v>76</v>
      </c>
      <c r="P44" s="3" t="s">
        <v>855</v>
      </c>
      <c r="Q44" s="3" t="s">
        <v>856</v>
      </c>
      <c r="R44" s="3" t="s">
        <v>71</v>
      </c>
      <c r="S44" s="3" t="s">
        <v>857</v>
      </c>
      <c r="T44" s="3" t="s">
        <v>857</v>
      </c>
      <c r="U44" s="3" t="s">
        <v>857</v>
      </c>
      <c r="V44" s="3" t="s">
        <v>858</v>
      </c>
      <c r="W44" s="3" t="s">
        <v>858</v>
      </c>
      <c r="X44" s="3" t="s">
        <v>858</v>
      </c>
      <c r="Y44" s="3" t="s">
        <v>858</v>
      </c>
      <c r="Z44" s="3" t="s">
        <v>71</v>
      </c>
      <c r="AA44" s="3" t="s">
        <v>71</v>
      </c>
      <c r="AB44" s="3" t="s">
        <v>71</v>
      </c>
      <c r="AC44" s="3" t="s">
        <v>859</v>
      </c>
      <c r="AD44" s="3" t="s">
        <v>125</v>
      </c>
      <c r="AE44" s="3" t="s">
        <v>71</v>
      </c>
      <c r="AF44" s="3" t="s">
        <v>71</v>
      </c>
      <c r="AG44" s="3" t="s">
        <v>860</v>
      </c>
      <c r="AH44" s="3" t="s">
        <v>861</v>
      </c>
      <c r="AI44" s="3" t="s">
        <v>862</v>
      </c>
      <c r="AJ44" s="3" t="s">
        <v>863</v>
      </c>
      <c r="AK44" s="3">
        <v>17</v>
      </c>
      <c r="AL44" s="3">
        <v>6</v>
      </c>
      <c r="AM44" s="3">
        <v>13</v>
      </c>
      <c r="AN44" s="3">
        <v>21</v>
      </c>
      <c r="AO44" s="3">
        <v>1</v>
      </c>
      <c r="AP44" s="3" t="s">
        <v>864</v>
      </c>
      <c r="AQ44" s="3" t="s">
        <v>71</v>
      </c>
      <c r="AR44" s="3" t="s">
        <v>71</v>
      </c>
      <c r="AS44" s="3" t="s">
        <v>87</v>
      </c>
      <c r="AT44" s="3" t="s">
        <v>70</v>
      </c>
      <c r="AU44" s="3" t="s">
        <v>71</v>
      </c>
      <c r="AV44" s="3">
        <v>0</v>
      </c>
      <c r="AW44" s="3">
        <v>0</v>
      </c>
      <c r="AX44" s="3">
        <v>0</v>
      </c>
      <c r="AY44" s="3">
        <v>0</v>
      </c>
      <c r="AZ44" s="3">
        <v>0</v>
      </c>
      <c r="BA44" s="3">
        <v>0</v>
      </c>
      <c r="BB44" s="3">
        <v>0</v>
      </c>
      <c r="BC44" s="3" t="s">
        <v>88</v>
      </c>
      <c r="BD44" s="3">
        <v>0</v>
      </c>
      <c r="BE44" s="3">
        <v>0</v>
      </c>
      <c r="BF44" s="3">
        <v>0</v>
      </c>
      <c r="BG44" s="3">
        <v>0</v>
      </c>
      <c r="BH44" s="3" t="s">
        <v>71</v>
      </c>
      <c r="BI44" s="3">
        <v>0</v>
      </c>
      <c r="BJ44" s="3">
        <v>0</v>
      </c>
      <c r="BK44" s="3" t="s">
        <v>865</v>
      </c>
      <c r="BL44" s="3" t="s">
        <v>866</v>
      </c>
      <c r="BM44" s="3" t="s">
        <v>867</v>
      </c>
      <c r="BN44" s="3" t="s">
        <v>868</v>
      </c>
      <c r="BO44" s="3" t="s">
        <v>71</v>
      </c>
      <c r="BP44" s="3" t="s">
        <v>71</v>
      </c>
      <c r="BQ44" s="3" t="s">
        <v>93</v>
      </c>
      <c r="BR44" s="3" t="s">
        <v>869</v>
      </c>
      <c r="BS44" s="3" t="s">
        <v>71</v>
      </c>
      <c r="BT44" s="3" t="s">
        <v>95</v>
      </c>
      <c r="BU44" s="3" t="s">
        <v>310</v>
      </c>
      <c r="BV44" s="3" t="s">
        <v>383</v>
      </c>
      <c r="BW44" s="3" t="s">
        <v>383</v>
      </c>
    </row>
    <row r="45" ht="92.4" customHeight="1" spans="1:75">
      <c r="A45" s="4" t="str">
        <f>HYPERLINK("https://www.patentics.cn/PatenticsMisc/invokebinary.do?sf=ShowPdf&amp;mime=application/pdf&amp;spn=CN114020348A","CN114020348A")</f>
        <v>CN114020348A</v>
      </c>
      <c r="B45" s="5" t="s">
        <v>870</v>
      </c>
      <c r="C45" s="5" t="s">
        <v>70</v>
      </c>
      <c r="D45" s="5">
        <v>0</v>
      </c>
      <c r="E45" s="5">
        <v>0</v>
      </c>
      <c r="F45" s="5">
        <v>0</v>
      </c>
      <c r="G45" s="5" t="s">
        <v>71</v>
      </c>
      <c r="I45" s="5" t="s">
        <v>871</v>
      </c>
      <c r="J45" s="5" t="s">
        <v>872</v>
      </c>
      <c r="K45" s="5" t="s">
        <v>873</v>
      </c>
      <c r="L45" s="5" t="s">
        <v>71</v>
      </c>
      <c r="M45" s="5" t="s">
        <v>273</v>
      </c>
      <c r="N45" s="5" t="s">
        <v>76</v>
      </c>
      <c r="O45" s="5" t="s">
        <v>76</v>
      </c>
      <c r="P45" s="5" t="s">
        <v>874</v>
      </c>
      <c r="Q45" s="5" t="s">
        <v>875</v>
      </c>
      <c r="R45" s="5" t="s">
        <v>71</v>
      </c>
      <c r="S45" s="5" t="s">
        <v>876</v>
      </c>
      <c r="T45" s="5" t="s">
        <v>876</v>
      </c>
      <c r="U45" s="5" t="s">
        <v>876</v>
      </c>
      <c r="V45" s="5" t="s">
        <v>877</v>
      </c>
      <c r="W45" s="5" t="s">
        <v>877</v>
      </c>
      <c r="X45" s="5" t="s">
        <v>877</v>
      </c>
      <c r="Y45" s="5" t="s">
        <v>877</v>
      </c>
      <c r="Z45" s="5" t="s">
        <v>71</v>
      </c>
      <c r="AA45" s="5" t="s">
        <v>71</v>
      </c>
      <c r="AB45" s="5" t="s">
        <v>71</v>
      </c>
      <c r="AC45" s="5" t="s">
        <v>878</v>
      </c>
      <c r="AD45" s="5" t="s">
        <v>878</v>
      </c>
      <c r="AE45" s="5" t="s">
        <v>71</v>
      </c>
      <c r="AF45" s="5" t="s">
        <v>71</v>
      </c>
      <c r="AG45" s="5" t="s">
        <v>879</v>
      </c>
      <c r="AH45" s="5" t="s">
        <v>880</v>
      </c>
      <c r="AI45" s="5" t="s">
        <v>881</v>
      </c>
      <c r="AJ45" s="5" t="s">
        <v>882</v>
      </c>
      <c r="AK45" s="5">
        <v>10</v>
      </c>
      <c r="AL45" s="5">
        <v>4</v>
      </c>
      <c r="AM45" s="5">
        <v>7</v>
      </c>
      <c r="AN45" s="5">
        <v>9</v>
      </c>
      <c r="AO45" s="5">
        <v>1</v>
      </c>
      <c r="AP45" s="5" t="s">
        <v>662</v>
      </c>
      <c r="AQ45" s="5" t="s">
        <v>71</v>
      </c>
      <c r="AR45" s="5" t="s">
        <v>71</v>
      </c>
      <c r="AS45" s="5" t="s">
        <v>87</v>
      </c>
      <c r="AT45" s="5" t="s">
        <v>70</v>
      </c>
      <c r="AU45" s="5" t="s">
        <v>71</v>
      </c>
      <c r="AV45" s="5">
        <v>0</v>
      </c>
      <c r="AW45" s="5">
        <v>0</v>
      </c>
      <c r="AX45" s="5">
        <v>0</v>
      </c>
      <c r="AY45" s="5">
        <v>0</v>
      </c>
      <c r="AZ45" s="5">
        <v>0</v>
      </c>
      <c r="BA45" s="5">
        <v>0</v>
      </c>
      <c r="BB45" s="5">
        <v>0</v>
      </c>
      <c r="BC45" s="5" t="s">
        <v>88</v>
      </c>
      <c r="BD45" s="5">
        <v>0</v>
      </c>
      <c r="BE45" s="5">
        <v>0</v>
      </c>
      <c r="BF45" s="5">
        <v>0</v>
      </c>
      <c r="BG45" s="5">
        <v>0</v>
      </c>
      <c r="BH45" s="5" t="s">
        <v>71</v>
      </c>
      <c r="BI45" s="5">
        <v>0</v>
      </c>
      <c r="BJ45" s="5">
        <v>0</v>
      </c>
      <c r="BK45" s="5" t="s">
        <v>883</v>
      </c>
      <c r="BL45" s="5" t="s">
        <v>884</v>
      </c>
      <c r="BM45" s="5" t="s">
        <v>885</v>
      </c>
      <c r="BN45" s="5" t="s">
        <v>886</v>
      </c>
      <c r="BO45" s="5" t="s">
        <v>71</v>
      </c>
      <c r="BP45" s="5" t="s">
        <v>71</v>
      </c>
      <c r="BQ45" s="5" t="s">
        <v>93</v>
      </c>
      <c r="BR45" s="5" t="s">
        <v>887</v>
      </c>
      <c r="BS45" s="5" t="s">
        <v>71</v>
      </c>
      <c r="BT45" s="5" t="s">
        <v>215</v>
      </c>
      <c r="BU45" s="5" t="s">
        <v>288</v>
      </c>
      <c r="BV45" s="5" t="s">
        <v>289</v>
      </c>
      <c r="BW45" s="5" t="s">
        <v>289</v>
      </c>
    </row>
    <row r="46" ht="92.4" customHeight="1" spans="1:75">
      <c r="A46" s="2" t="str">
        <f>HYPERLINK("https://www.patentics.cn/PatenticsMisc/invokebinary.do?sf=ShowPdf&amp;mime=application/pdf&amp;spn=CN114021081A","CN114021081A")</f>
        <v>CN114021081A</v>
      </c>
      <c r="B46" s="3" t="s">
        <v>888</v>
      </c>
      <c r="C46" s="3" t="s">
        <v>70</v>
      </c>
      <c r="D46" s="3">
        <v>0</v>
      </c>
      <c r="E46" s="3">
        <v>0</v>
      </c>
      <c r="F46" s="3">
        <v>0</v>
      </c>
      <c r="G46" s="3" t="s">
        <v>71</v>
      </c>
      <c r="I46" s="3" t="s">
        <v>889</v>
      </c>
      <c r="J46" s="3" t="s">
        <v>890</v>
      </c>
      <c r="K46" s="3" t="s">
        <v>891</v>
      </c>
      <c r="L46" s="3" t="s">
        <v>71</v>
      </c>
      <c r="M46" s="3" t="s">
        <v>76</v>
      </c>
      <c r="N46" s="3" t="s">
        <v>76</v>
      </c>
      <c r="O46" s="3" t="s">
        <v>76</v>
      </c>
      <c r="P46" s="3" t="s">
        <v>892</v>
      </c>
      <c r="Q46" s="3" t="s">
        <v>893</v>
      </c>
      <c r="R46" s="3" t="s">
        <v>71</v>
      </c>
      <c r="S46" s="3" t="s">
        <v>784</v>
      </c>
      <c r="T46" s="3" t="s">
        <v>784</v>
      </c>
      <c r="U46" s="3" t="s">
        <v>784</v>
      </c>
      <c r="V46" s="3" t="s">
        <v>877</v>
      </c>
      <c r="W46" s="3" t="s">
        <v>877</v>
      </c>
      <c r="X46" s="3" t="s">
        <v>877</v>
      </c>
      <c r="Y46" s="3" t="s">
        <v>877</v>
      </c>
      <c r="Z46" s="3" t="s">
        <v>71</v>
      </c>
      <c r="AA46" s="3" t="s">
        <v>71</v>
      </c>
      <c r="AB46" s="3" t="s">
        <v>71</v>
      </c>
      <c r="AC46" s="3" t="s">
        <v>894</v>
      </c>
      <c r="AD46" s="3" t="s">
        <v>894</v>
      </c>
      <c r="AE46" s="3" t="s">
        <v>71</v>
      </c>
      <c r="AF46" s="3" t="s">
        <v>71</v>
      </c>
      <c r="AG46" s="3" t="s">
        <v>895</v>
      </c>
      <c r="AH46" s="3" t="s">
        <v>896</v>
      </c>
      <c r="AI46" s="3" t="s">
        <v>897</v>
      </c>
      <c r="AJ46" s="3" t="s">
        <v>898</v>
      </c>
      <c r="AK46" s="3">
        <v>10</v>
      </c>
      <c r="AL46" s="3">
        <v>2</v>
      </c>
      <c r="AM46" s="3">
        <v>1</v>
      </c>
      <c r="AN46" s="3">
        <v>13</v>
      </c>
      <c r="AO46" s="3">
        <v>1</v>
      </c>
      <c r="AP46" s="3" t="s">
        <v>899</v>
      </c>
      <c r="AQ46" s="3" t="s">
        <v>71</v>
      </c>
      <c r="AR46" s="3" t="s">
        <v>71</v>
      </c>
      <c r="AS46" s="3" t="s">
        <v>87</v>
      </c>
      <c r="AT46" s="3" t="s">
        <v>70</v>
      </c>
      <c r="AU46" s="3" t="s">
        <v>71</v>
      </c>
      <c r="AV46" s="3">
        <v>0</v>
      </c>
      <c r="AW46" s="3">
        <v>0</v>
      </c>
      <c r="AX46" s="3">
        <v>0</v>
      </c>
      <c r="AY46" s="3">
        <v>0</v>
      </c>
      <c r="AZ46" s="3">
        <v>0</v>
      </c>
      <c r="BA46" s="3">
        <v>0</v>
      </c>
      <c r="BB46" s="3">
        <v>0</v>
      </c>
      <c r="BC46" s="3" t="s">
        <v>88</v>
      </c>
      <c r="BD46" s="3">
        <v>0</v>
      </c>
      <c r="BE46" s="3">
        <v>0</v>
      </c>
      <c r="BF46" s="3">
        <v>0</v>
      </c>
      <c r="BG46" s="3">
        <v>0</v>
      </c>
      <c r="BH46" s="3" t="s">
        <v>71</v>
      </c>
      <c r="BI46" s="3">
        <v>0</v>
      </c>
      <c r="BJ46" s="3">
        <v>0</v>
      </c>
      <c r="BK46" s="3" t="s">
        <v>900</v>
      </c>
      <c r="BL46" s="3" t="s">
        <v>901</v>
      </c>
      <c r="BM46" s="3" t="s">
        <v>902</v>
      </c>
      <c r="BN46" s="3" t="s">
        <v>903</v>
      </c>
      <c r="BO46" s="3" t="s">
        <v>71</v>
      </c>
      <c r="BP46" s="3" t="s">
        <v>71</v>
      </c>
      <c r="BQ46" s="3" t="s">
        <v>93</v>
      </c>
      <c r="BR46" s="3" t="s">
        <v>904</v>
      </c>
      <c r="BS46" s="3" t="s">
        <v>71</v>
      </c>
      <c r="BT46" s="3" t="s">
        <v>215</v>
      </c>
      <c r="BU46" s="3" t="s">
        <v>310</v>
      </c>
      <c r="BV46" s="3" t="s">
        <v>383</v>
      </c>
      <c r="BW46" s="3" t="s">
        <v>383</v>
      </c>
    </row>
    <row r="47" ht="92.4" customHeight="1" spans="1:75">
      <c r="A47" s="4" t="str">
        <f>HYPERLINK("https://www.patentics.cn/PatenticsMisc/invokebinary.do?sf=ShowPdf&amp;mime=application/pdf&amp;spn=CN114022367A","CN114022367A")</f>
        <v>CN114022367A</v>
      </c>
      <c r="B47" s="5" t="s">
        <v>905</v>
      </c>
      <c r="C47" s="5" t="s">
        <v>70</v>
      </c>
      <c r="D47" s="5">
        <v>0</v>
      </c>
      <c r="E47" s="5">
        <v>0</v>
      </c>
      <c r="F47" s="5">
        <v>0</v>
      </c>
      <c r="G47" s="5" t="s">
        <v>71</v>
      </c>
      <c r="I47" s="5" t="s">
        <v>906</v>
      </c>
      <c r="J47" s="5" t="s">
        <v>907</v>
      </c>
      <c r="K47" s="5" t="s">
        <v>908</v>
      </c>
      <c r="L47" s="5" t="s">
        <v>71</v>
      </c>
      <c r="M47" s="5" t="s">
        <v>511</v>
      </c>
      <c r="N47" s="5" t="s">
        <v>76</v>
      </c>
      <c r="O47" s="5" t="s">
        <v>76</v>
      </c>
      <c r="P47" s="5" t="s">
        <v>909</v>
      </c>
      <c r="Q47" s="5" t="s">
        <v>910</v>
      </c>
      <c r="R47" s="5" t="s">
        <v>71</v>
      </c>
      <c r="S47" s="5" t="s">
        <v>784</v>
      </c>
      <c r="T47" s="5" t="s">
        <v>784</v>
      </c>
      <c r="U47" s="5" t="s">
        <v>784</v>
      </c>
      <c r="V47" s="5" t="s">
        <v>877</v>
      </c>
      <c r="W47" s="5" t="s">
        <v>877</v>
      </c>
      <c r="X47" s="5" t="s">
        <v>877</v>
      </c>
      <c r="Y47" s="5" t="s">
        <v>877</v>
      </c>
      <c r="Z47" s="5" t="s">
        <v>71</v>
      </c>
      <c r="AA47" s="5" t="s">
        <v>71</v>
      </c>
      <c r="AB47" s="5" t="s">
        <v>71</v>
      </c>
      <c r="AC47" s="5" t="s">
        <v>911</v>
      </c>
      <c r="AD47" s="5" t="s">
        <v>912</v>
      </c>
      <c r="AE47" s="5" t="s">
        <v>71</v>
      </c>
      <c r="AF47" s="5" t="s">
        <v>71</v>
      </c>
      <c r="AG47" s="5" t="s">
        <v>913</v>
      </c>
      <c r="AH47" s="5" t="s">
        <v>914</v>
      </c>
      <c r="AI47" s="5" t="s">
        <v>915</v>
      </c>
      <c r="AJ47" s="5" t="s">
        <v>916</v>
      </c>
      <c r="AK47" s="5">
        <v>17</v>
      </c>
      <c r="AL47" s="5">
        <v>4</v>
      </c>
      <c r="AM47" s="5">
        <v>15</v>
      </c>
      <c r="AN47" s="5">
        <v>14</v>
      </c>
      <c r="AO47" s="5">
        <v>2</v>
      </c>
      <c r="AP47" s="5" t="s">
        <v>917</v>
      </c>
      <c r="AQ47" s="5" t="s">
        <v>71</v>
      </c>
      <c r="AR47" s="5" t="s">
        <v>71</v>
      </c>
      <c r="AS47" s="5" t="s">
        <v>87</v>
      </c>
      <c r="AT47" s="5" t="s">
        <v>70</v>
      </c>
      <c r="AU47" s="5" t="s">
        <v>71</v>
      </c>
      <c r="AV47" s="5">
        <v>0</v>
      </c>
      <c r="AW47" s="5">
        <v>0</v>
      </c>
      <c r="AX47" s="5">
        <v>0</v>
      </c>
      <c r="AY47" s="5">
        <v>0</v>
      </c>
      <c r="AZ47" s="5">
        <v>0</v>
      </c>
      <c r="BA47" s="5" t="s">
        <v>918</v>
      </c>
      <c r="BB47" s="5">
        <v>2</v>
      </c>
      <c r="BC47" s="5" t="s">
        <v>919</v>
      </c>
      <c r="BD47" s="5">
        <v>0</v>
      </c>
      <c r="BE47" s="5">
        <v>2</v>
      </c>
      <c r="BF47" s="5">
        <v>1</v>
      </c>
      <c r="BG47" s="5">
        <v>1</v>
      </c>
      <c r="BH47" s="5" t="s">
        <v>71</v>
      </c>
      <c r="BI47" s="5">
        <v>0</v>
      </c>
      <c r="BJ47" s="5">
        <v>0</v>
      </c>
      <c r="BK47" s="5" t="s">
        <v>920</v>
      </c>
      <c r="BL47" s="5" t="s">
        <v>921</v>
      </c>
      <c r="BM47" s="5" t="s">
        <v>922</v>
      </c>
      <c r="BN47" s="5" t="s">
        <v>923</v>
      </c>
      <c r="BO47" s="5" t="s">
        <v>71</v>
      </c>
      <c r="BP47" s="5" t="s">
        <v>71</v>
      </c>
      <c r="BQ47" s="5" t="s">
        <v>93</v>
      </c>
      <c r="BR47" s="5" t="s">
        <v>904</v>
      </c>
      <c r="BS47" s="5" t="s">
        <v>71</v>
      </c>
      <c r="BT47" s="5" t="s">
        <v>215</v>
      </c>
      <c r="BU47" s="5" t="s">
        <v>526</v>
      </c>
      <c r="BV47" s="5" t="s">
        <v>669</v>
      </c>
      <c r="BW47" s="5" t="s">
        <v>669</v>
      </c>
    </row>
    <row r="48" ht="92.4" customHeight="1" spans="1:75">
      <c r="A48" s="2" t="str">
        <f>HYPERLINK("https://www.patentics.cn/PatenticsMisc/invokebinary.do?sf=ShowPdf&amp;mime=application/pdf&amp;spn=CN114025079A","CN114025079A")</f>
        <v>CN114025079A</v>
      </c>
      <c r="B48" s="3" t="s">
        <v>924</v>
      </c>
      <c r="C48" s="3" t="s">
        <v>70</v>
      </c>
      <c r="D48" s="3">
        <v>0</v>
      </c>
      <c r="E48" s="3">
        <v>0</v>
      </c>
      <c r="F48" s="3">
        <v>0</v>
      </c>
      <c r="G48" s="3" t="s">
        <v>71</v>
      </c>
      <c r="I48" s="3" t="s">
        <v>925</v>
      </c>
      <c r="J48" s="3" t="s">
        <v>926</v>
      </c>
      <c r="K48" s="3" t="s">
        <v>927</v>
      </c>
      <c r="L48" s="3" t="s">
        <v>71</v>
      </c>
      <c r="M48" s="3" t="s">
        <v>511</v>
      </c>
      <c r="N48" s="3" t="s">
        <v>76</v>
      </c>
      <c r="O48" s="3" t="s">
        <v>76</v>
      </c>
      <c r="P48" s="3" t="s">
        <v>928</v>
      </c>
      <c r="Q48" s="3" t="s">
        <v>929</v>
      </c>
      <c r="R48" s="3" t="s">
        <v>71</v>
      </c>
      <c r="S48" s="3" t="s">
        <v>784</v>
      </c>
      <c r="T48" s="3" t="s">
        <v>784</v>
      </c>
      <c r="U48" s="3" t="s">
        <v>784</v>
      </c>
      <c r="V48" s="3" t="s">
        <v>877</v>
      </c>
      <c r="W48" s="3" t="s">
        <v>877</v>
      </c>
      <c r="X48" s="3" t="s">
        <v>877</v>
      </c>
      <c r="Y48" s="3" t="s">
        <v>877</v>
      </c>
      <c r="Z48" s="3" t="s">
        <v>71</v>
      </c>
      <c r="AA48" s="3" t="s">
        <v>71</v>
      </c>
      <c r="AB48" s="3" t="s">
        <v>71</v>
      </c>
      <c r="AC48" s="3" t="s">
        <v>204</v>
      </c>
      <c r="AD48" s="3" t="s">
        <v>204</v>
      </c>
      <c r="AE48" s="3" t="s">
        <v>71</v>
      </c>
      <c r="AF48" s="3" t="s">
        <v>71</v>
      </c>
      <c r="AG48" s="3" t="s">
        <v>930</v>
      </c>
      <c r="AH48" s="3" t="s">
        <v>931</v>
      </c>
      <c r="AI48" s="3" t="s">
        <v>932</v>
      </c>
      <c r="AJ48" s="3" t="s">
        <v>933</v>
      </c>
      <c r="AK48" s="3">
        <v>13</v>
      </c>
      <c r="AL48" s="3">
        <v>7</v>
      </c>
      <c r="AM48" s="3">
        <v>10</v>
      </c>
      <c r="AN48" s="3">
        <v>15</v>
      </c>
      <c r="AO48" s="3">
        <v>1</v>
      </c>
      <c r="AP48" s="3" t="s">
        <v>934</v>
      </c>
      <c r="AQ48" s="3" t="s">
        <v>71</v>
      </c>
      <c r="AR48" s="3" t="s">
        <v>71</v>
      </c>
      <c r="AS48" s="3" t="s">
        <v>87</v>
      </c>
      <c r="AT48" s="3" t="s">
        <v>70</v>
      </c>
      <c r="AU48" s="3" t="s">
        <v>71</v>
      </c>
      <c r="AV48" s="3">
        <v>0</v>
      </c>
      <c r="AW48" s="3">
        <v>0</v>
      </c>
      <c r="AX48" s="3">
        <v>0</v>
      </c>
      <c r="AY48" s="3">
        <v>0</v>
      </c>
      <c r="AZ48" s="3">
        <v>0</v>
      </c>
      <c r="BA48" s="3">
        <v>0</v>
      </c>
      <c r="BB48" s="3">
        <v>0</v>
      </c>
      <c r="BC48" s="3" t="s">
        <v>88</v>
      </c>
      <c r="BD48" s="3">
        <v>0</v>
      </c>
      <c r="BE48" s="3">
        <v>0</v>
      </c>
      <c r="BF48" s="3">
        <v>0</v>
      </c>
      <c r="BG48" s="3">
        <v>0</v>
      </c>
      <c r="BH48" s="3" t="s">
        <v>71</v>
      </c>
      <c r="BI48" s="3">
        <v>0</v>
      </c>
      <c r="BJ48" s="3">
        <v>0</v>
      </c>
      <c r="BK48" s="3" t="s">
        <v>935</v>
      </c>
      <c r="BL48" s="3" t="s">
        <v>936</v>
      </c>
      <c r="BM48" s="3" t="s">
        <v>937</v>
      </c>
      <c r="BN48" s="3" t="s">
        <v>938</v>
      </c>
      <c r="BO48" s="3" t="s">
        <v>71</v>
      </c>
      <c r="BP48" s="3" t="s">
        <v>71</v>
      </c>
      <c r="BQ48" s="3" t="s">
        <v>93</v>
      </c>
      <c r="BR48" s="3" t="s">
        <v>904</v>
      </c>
      <c r="BS48" s="3" t="s">
        <v>71</v>
      </c>
      <c r="BT48" s="3" t="s">
        <v>215</v>
      </c>
      <c r="BU48" s="3" t="s">
        <v>526</v>
      </c>
      <c r="BV48" s="3" t="s">
        <v>669</v>
      </c>
      <c r="BW48" s="3" t="s">
        <v>669</v>
      </c>
    </row>
    <row r="49" ht="92.4" customHeight="1" spans="1:75">
      <c r="A49" s="4" t="str">
        <f>HYPERLINK("https://www.patentics.cn/PatenticsMisc/invokebinary.do?sf=ShowPdf&amp;mime=application/pdf&amp;spn=CN114020335A","CN114020335A")</f>
        <v>CN114020335A</v>
      </c>
      <c r="B49" s="5" t="s">
        <v>939</v>
      </c>
      <c r="C49" s="5" t="s">
        <v>70</v>
      </c>
      <c r="D49" s="5">
        <v>0</v>
      </c>
      <c r="E49" s="5">
        <v>0</v>
      </c>
      <c r="F49" s="5">
        <v>0</v>
      </c>
      <c r="G49" s="5" t="s">
        <v>71</v>
      </c>
      <c r="I49" s="5" t="s">
        <v>940</v>
      </c>
      <c r="J49" s="5" t="s">
        <v>941</v>
      </c>
      <c r="K49" s="5" t="s">
        <v>942</v>
      </c>
      <c r="L49" s="5" t="s">
        <v>71</v>
      </c>
      <c r="M49" s="5" t="s">
        <v>273</v>
      </c>
      <c r="N49" s="5" t="s">
        <v>76</v>
      </c>
      <c r="O49" s="5" t="s">
        <v>76</v>
      </c>
      <c r="P49" s="5" t="s">
        <v>943</v>
      </c>
      <c r="Q49" s="5" t="s">
        <v>944</v>
      </c>
      <c r="R49" s="5" t="s">
        <v>71</v>
      </c>
      <c r="S49" s="5" t="s">
        <v>945</v>
      </c>
      <c r="T49" s="5" t="s">
        <v>945</v>
      </c>
      <c r="U49" s="5" t="s">
        <v>945</v>
      </c>
      <c r="V49" s="5" t="s">
        <v>877</v>
      </c>
      <c r="W49" s="5" t="s">
        <v>877</v>
      </c>
      <c r="X49" s="5" t="s">
        <v>877</v>
      </c>
      <c r="Y49" s="5" t="s">
        <v>877</v>
      </c>
      <c r="Z49" s="5" t="s">
        <v>71</v>
      </c>
      <c r="AA49" s="5" t="s">
        <v>71</v>
      </c>
      <c r="AB49" s="5" t="s">
        <v>71</v>
      </c>
      <c r="AC49" s="5" t="s">
        <v>946</v>
      </c>
      <c r="AD49" s="5" t="s">
        <v>125</v>
      </c>
      <c r="AE49" s="5" t="s">
        <v>71</v>
      </c>
      <c r="AF49" s="5" t="s">
        <v>71</v>
      </c>
      <c r="AG49" s="5" t="s">
        <v>947</v>
      </c>
      <c r="AH49" s="5" t="s">
        <v>948</v>
      </c>
      <c r="AI49" s="5" t="s">
        <v>949</v>
      </c>
      <c r="AJ49" s="5" t="s">
        <v>950</v>
      </c>
      <c r="AK49" s="5">
        <v>10</v>
      </c>
      <c r="AL49" s="5">
        <v>4</v>
      </c>
      <c r="AM49" s="5">
        <v>6</v>
      </c>
      <c r="AN49" s="5">
        <v>12</v>
      </c>
      <c r="AO49" s="5">
        <v>1</v>
      </c>
      <c r="AP49" s="5" t="s">
        <v>683</v>
      </c>
      <c r="AQ49" s="5" t="s">
        <v>71</v>
      </c>
      <c r="AR49" s="5" t="s">
        <v>71</v>
      </c>
      <c r="AS49" s="5" t="s">
        <v>87</v>
      </c>
      <c r="AT49" s="5" t="s">
        <v>70</v>
      </c>
      <c r="AU49" s="5" t="s">
        <v>71</v>
      </c>
      <c r="AV49" s="5">
        <v>0</v>
      </c>
      <c r="AW49" s="5">
        <v>0</v>
      </c>
      <c r="AX49" s="5">
        <v>0</v>
      </c>
      <c r="AY49" s="5">
        <v>0</v>
      </c>
      <c r="AZ49" s="5">
        <v>0</v>
      </c>
      <c r="BA49" s="5">
        <v>0</v>
      </c>
      <c r="BB49" s="5">
        <v>0</v>
      </c>
      <c r="BC49" s="5" t="s">
        <v>88</v>
      </c>
      <c r="BD49" s="5">
        <v>0</v>
      </c>
      <c r="BE49" s="5">
        <v>0</v>
      </c>
      <c r="BF49" s="5">
        <v>0</v>
      </c>
      <c r="BG49" s="5">
        <v>0</v>
      </c>
      <c r="BH49" s="5" t="s">
        <v>71</v>
      </c>
      <c r="BI49" s="5">
        <v>0</v>
      </c>
      <c r="BJ49" s="5">
        <v>0</v>
      </c>
      <c r="BK49" s="5" t="s">
        <v>951</v>
      </c>
      <c r="BL49" s="5" t="s">
        <v>952</v>
      </c>
      <c r="BM49" s="5" t="s">
        <v>953</v>
      </c>
      <c r="BN49" s="5" t="s">
        <v>954</v>
      </c>
      <c r="BO49" s="5" t="s">
        <v>71</v>
      </c>
      <c r="BP49" s="5" t="s">
        <v>71</v>
      </c>
      <c r="BQ49" s="5" t="s">
        <v>93</v>
      </c>
      <c r="BR49" s="5" t="s">
        <v>955</v>
      </c>
      <c r="BS49" s="5" t="s">
        <v>71</v>
      </c>
      <c r="BT49" s="5" t="s">
        <v>956</v>
      </c>
      <c r="BU49" s="5" t="s">
        <v>288</v>
      </c>
      <c r="BV49" s="5" t="s">
        <v>585</v>
      </c>
      <c r="BW49" s="5" t="s">
        <v>585</v>
      </c>
    </row>
    <row r="50" ht="92.4" customHeight="1" spans="1:75">
      <c r="A50" s="2" t="str">
        <f>HYPERLINK("https://www.patentics.cn/PatenticsMisc/invokebinary.do?sf=ShowPdf&amp;mime=application/pdf&amp;spn=CN114007327A","CN114007327A")</f>
        <v>CN114007327A</v>
      </c>
      <c r="B50" s="3" t="s">
        <v>957</v>
      </c>
      <c r="C50" s="3" t="s">
        <v>70</v>
      </c>
      <c r="D50" s="3">
        <v>0</v>
      </c>
      <c r="E50" s="3">
        <v>0</v>
      </c>
      <c r="F50" s="3">
        <v>0</v>
      </c>
      <c r="G50" s="3" t="s">
        <v>71</v>
      </c>
      <c r="I50" s="3" t="s">
        <v>958</v>
      </c>
      <c r="J50" s="3" t="s">
        <v>959</v>
      </c>
      <c r="K50" s="3" t="s">
        <v>960</v>
      </c>
      <c r="L50" s="3" t="s">
        <v>71</v>
      </c>
      <c r="M50" s="3" t="s">
        <v>76</v>
      </c>
      <c r="N50" s="3" t="s">
        <v>76</v>
      </c>
      <c r="O50" s="3" t="s">
        <v>76</v>
      </c>
      <c r="P50" s="3" t="s">
        <v>961</v>
      </c>
      <c r="Q50" s="3" t="s">
        <v>962</v>
      </c>
      <c r="R50" s="3" t="s">
        <v>71</v>
      </c>
      <c r="S50" s="3" t="s">
        <v>784</v>
      </c>
      <c r="T50" s="3" t="s">
        <v>784</v>
      </c>
      <c r="U50" s="3" t="s">
        <v>784</v>
      </c>
      <c r="V50" s="3" t="s">
        <v>963</v>
      </c>
      <c r="W50" s="3" t="s">
        <v>963</v>
      </c>
      <c r="X50" s="3" t="s">
        <v>963</v>
      </c>
      <c r="Y50" s="3" t="s">
        <v>963</v>
      </c>
      <c r="Z50" s="3" t="s">
        <v>71</v>
      </c>
      <c r="AA50" s="3" t="s">
        <v>71</v>
      </c>
      <c r="AB50" s="3" t="s">
        <v>71</v>
      </c>
      <c r="AC50" s="3" t="s">
        <v>964</v>
      </c>
      <c r="AD50" s="3" t="s">
        <v>965</v>
      </c>
      <c r="AE50" s="3" t="s">
        <v>71</v>
      </c>
      <c r="AF50" s="3" t="s">
        <v>71</v>
      </c>
      <c r="AG50" s="3" t="s">
        <v>966</v>
      </c>
      <c r="AH50" s="3" t="s">
        <v>967</v>
      </c>
      <c r="AI50" s="3" t="s">
        <v>968</v>
      </c>
      <c r="AJ50" s="3" t="s">
        <v>969</v>
      </c>
      <c r="AK50" s="3">
        <v>13</v>
      </c>
      <c r="AL50" s="3">
        <v>3</v>
      </c>
      <c r="AM50" s="3">
        <v>0</v>
      </c>
      <c r="AN50" s="3">
        <v>12</v>
      </c>
      <c r="AO50" s="3">
        <v>3</v>
      </c>
      <c r="AP50" s="3" t="s">
        <v>970</v>
      </c>
      <c r="AQ50" s="3" t="s">
        <v>71</v>
      </c>
      <c r="AR50" s="3" t="s">
        <v>71</v>
      </c>
      <c r="AS50" s="3" t="s">
        <v>87</v>
      </c>
      <c r="AT50" s="3" t="s">
        <v>70</v>
      </c>
      <c r="AU50" s="3" t="s">
        <v>71</v>
      </c>
      <c r="AV50" s="3">
        <v>0</v>
      </c>
      <c r="AW50" s="3">
        <v>0</v>
      </c>
      <c r="AX50" s="3">
        <v>0</v>
      </c>
      <c r="AY50" s="3">
        <v>0</v>
      </c>
      <c r="AZ50" s="3">
        <v>0</v>
      </c>
      <c r="BA50" s="3">
        <v>0</v>
      </c>
      <c r="BB50" s="3">
        <v>0</v>
      </c>
      <c r="BC50" s="3" t="s">
        <v>88</v>
      </c>
      <c r="BD50" s="3">
        <v>0</v>
      </c>
      <c r="BE50" s="3">
        <v>0</v>
      </c>
      <c r="BF50" s="3">
        <v>0</v>
      </c>
      <c r="BG50" s="3">
        <v>0</v>
      </c>
      <c r="BH50" s="3" t="s">
        <v>71</v>
      </c>
      <c r="BI50" s="3">
        <v>0</v>
      </c>
      <c r="BJ50" s="3">
        <v>0</v>
      </c>
      <c r="BK50" s="3" t="s">
        <v>971</v>
      </c>
      <c r="BL50" s="3" t="s">
        <v>972</v>
      </c>
      <c r="BM50" s="3" t="s">
        <v>973</v>
      </c>
      <c r="BN50" s="3" t="s">
        <v>974</v>
      </c>
      <c r="BO50" s="3" t="s">
        <v>71</v>
      </c>
      <c r="BP50" s="3" t="s">
        <v>71</v>
      </c>
      <c r="BQ50" s="3" t="s">
        <v>93</v>
      </c>
      <c r="BR50" s="3" t="s">
        <v>975</v>
      </c>
      <c r="BS50" s="3" t="s">
        <v>71</v>
      </c>
      <c r="BT50" s="3" t="s">
        <v>976</v>
      </c>
      <c r="BU50" s="3" t="s">
        <v>310</v>
      </c>
      <c r="BV50" s="3" t="s">
        <v>383</v>
      </c>
      <c r="BW50" s="3" t="s">
        <v>383</v>
      </c>
    </row>
    <row r="51" ht="92.4" customHeight="1" spans="1:75">
      <c r="A51" s="4" t="str">
        <f>HYPERLINK("https://www.patentics.cn/PatenticsMisc/invokebinary.do?sf=ShowPdf&amp;mime=application/pdf&amp;spn=CN113965920A","CN113965920A")</f>
        <v>CN113965920A</v>
      </c>
      <c r="B51" s="5" t="s">
        <v>977</v>
      </c>
      <c r="C51" s="5" t="s">
        <v>70</v>
      </c>
      <c r="D51" s="5">
        <v>0</v>
      </c>
      <c r="E51" s="5">
        <v>0</v>
      </c>
      <c r="F51" s="5">
        <v>0</v>
      </c>
      <c r="G51" s="5" t="s">
        <v>71</v>
      </c>
      <c r="I51" s="5" t="s">
        <v>978</v>
      </c>
      <c r="J51" s="5" t="s">
        <v>979</v>
      </c>
      <c r="K51" s="5" t="s">
        <v>980</v>
      </c>
      <c r="L51" s="5" t="s">
        <v>71</v>
      </c>
      <c r="M51" s="5" t="s">
        <v>76</v>
      </c>
      <c r="N51" s="5" t="s">
        <v>76</v>
      </c>
      <c r="O51" s="5" t="s">
        <v>76</v>
      </c>
      <c r="P51" s="5" t="s">
        <v>981</v>
      </c>
      <c r="Q51" s="5" t="s">
        <v>981</v>
      </c>
      <c r="R51" s="5" t="s">
        <v>71</v>
      </c>
      <c r="S51" s="5" t="s">
        <v>656</v>
      </c>
      <c r="T51" s="5" t="s">
        <v>656</v>
      </c>
      <c r="U51" s="5" t="s">
        <v>656</v>
      </c>
      <c r="V51" s="5" t="s">
        <v>982</v>
      </c>
      <c r="W51" s="5" t="s">
        <v>982</v>
      </c>
      <c r="X51" s="5" t="s">
        <v>982</v>
      </c>
      <c r="Y51" s="5" t="s">
        <v>982</v>
      </c>
      <c r="Z51" s="5" t="s">
        <v>71</v>
      </c>
      <c r="AA51" s="5" t="s">
        <v>71</v>
      </c>
      <c r="AB51" s="5" t="s">
        <v>71</v>
      </c>
      <c r="AC51" s="5" t="s">
        <v>983</v>
      </c>
      <c r="AD51" s="5" t="s">
        <v>984</v>
      </c>
      <c r="AE51" s="5" t="s">
        <v>71</v>
      </c>
      <c r="AF51" s="5" t="s">
        <v>71</v>
      </c>
      <c r="AG51" s="5" t="s">
        <v>985</v>
      </c>
      <c r="AH51" s="5" t="s">
        <v>986</v>
      </c>
      <c r="AI51" s="5" t="s">
        <v>987</v>
      </c>
      <c r="AJ51" s="5" t="s">
        <v>988</v>
      </c>
      <c r="AK51" s="5">
        <v>12</v>
      </c>
      <c r="AL51" s="5">
        <v>6</v>
      </c>
      <c r="AM51" s="5">
        <v>10</v>
      </c>
      <c r="AN51" s="5">
        <v>8</v>
      </c>
      <c r="AO51" s="5">
        <v>1</v>
      </c>
      <c r="AP51" s="5" t="s">
        <v>989</v>
      </c>
      <c r="AQ51" s="5" t="s">
        <v>71</v>
      </c>
      <c r="AR51" s="5" t="s">
        <v>71</v>
      </c>
      <c r="AS51" s="5" t="s">
        <v>87</v>
      </c>
      <c r="AT51" s="5" t="s">
        <v>70</v>
      </c>
      <c r="AU51" s="5" t="s">
        <v>71</v>
      </c>
      <c r="AV51" s="5" t="s">
        <v>990</v>
      </c>
      <c r="AW51" s="5">
        <v>4</v>
      </c>
      <c r="AX51" s="5">
        <v>0</v>
      </c>
      <c r="AY51" s="5">
        <v>4</v>
      </c>
      <c r="AZ51" s="5">
        <v>4</v>
      </c>
      <c r="BA51" s="5">
        <v>0</v>
      </c>
      <c r="BB51" s="5">
        <v>0</v>
      </c>
      <c r="BC51" s="5" t="s">
        <v>88</v>
      </c>
      <c r="BD51" s="5">
        <v>0</v>
      </c>
      <c r="BE51" s="5">
        <v>0</v>
      </c>
      <c r="BF51" s="5">
        <v>0</v>
      </c>
      <c r="BG51" s="5">
        <v>0</v>
      </c>
      <c r="BH51" s="5" t="s">
        <v>71</v>
      </c>
      <c r="BI51" s="5">
        <v>0</v>
      </c>
      <c r="BJ51" s="5">
        <v>0</v>
      </c>
      <c r="BK51" s="5" t="s">
        <v>991</v>
      </c>
      <c r="BL51" s="5" t="s">
        <v>992</v>
      </c>
      <c r="BM51" s="5" t="s">
        <v>993</v>
      </c>
      <c r="BN51" s="5" t="s">
        <v>994</v>
      </c>
      <c r="BO51" s="5" t="s">
        <v>71</v>
      </c>
      <c r="BP51" s="5" t="s">
        <v>71</v>
      </c>
      <c r="BQ51" s="5" t="s">
        <v>93</v>
      </c>
      <c r="BR51" s="5" t="s">
        <v>995</v>
      </c>
      <c r="BS51" s="5" t="s">
        <v>71</v>
      </c>
      <c r="BT51" s="5" t="s">
        <v>180</v>
      </c>
      <c r="BU51" s="5" t="s">
        <v>310</v>
      </c>
      <c r="BV51" s="5" t="s">
        <v>383</v>
      </c>
      <c r="BW51" s="5" t="s">
        <v>383</v>
      </c>
    </row>
    <row r="52" ht="92.4" customHeight="1" spans="1:75">
      <c r="A52" s="2" t="str">
        <f>HYPERLINK("https://www.patentics.cn/PatenticsMisc/invokebinary.do?sf=ShowPdf&amp;mime=application/pdf&amp;spn=CN113905176A","CN113905176A")</f>
        <v>CN113905176A</v>
      </c>
      <c r="B52" s="3" t="s">
        <v>996</v>
      </c>
      <c r="C52" s="3" t="s">
        <v>70</v>
      </c>
      <c r="D52" s="3">
        <v>0</v>
      </c>
      <c r="E52" s="3">
        <v>0</v>
      </c>
      <c r="F52" s="3">
        <v>0</v>
      </c>
      <c r="G52" s="3" t="s">
        <v>71</v>
      </c>
      <c r="I52" s="3" t="s">
        <v>997</v>
      </c>
      <c r="J52" s="3" t="s">
        <v>998</v>
      </c>
      <c r="K52" s="3" t="s">
        <v>999</v>
      </c>
      <c r="L52" s="3" t="s">
        <v>71</v>
      </c>
      <c r="M52" s="3" t="s">
        <v>76</v>
      </c>
      <c r="N52" s="3" t="s">
        <v>76</v>
      </c>
      <c r="O52" s="3" t="s">
        <v>76</v>
      </c>
      <c r="P52" s="3" t="s">
        <v>1000</v>
      </c>
      <c r="Q52" s="3" t="s">
        <v>1001</v>
      </c>
      <c r="R52" s="3" t="s">
        <v>71</v>
      </c>
      <c r="S52" s="3" t="s">
        <v>784</v>
      </c>
      <c r="T52" s="3" t="s">
        <v>784</v>
      </c>
      <c r="U52" s="3" t="s">
        <v>784</v>
      </c>
      <c r="V52" s="3" t="s">
        <v>1002</v>
      </c>
      <c r="W52" s="3" t="s">
        <v>1002</v>
      </c>
      <c r="X52" s="3" t="s">
        <v>1002</v>
      </c>
      <c r="Y52" s="3" t="s">
        <v>1002</v>
      </c>
      <c r="Z52" s="3" t="s">
        <v>71</v>
      </c>
      <c r="AA52" s="3" t="s">
        <v>71</v>
      </c>
      <c r="AB52" s="3" t="s">
        <v>71</v>
      </c>
      <c r="AC52" s="3" t="s">
        <v>1003</v>
      </c>
      <c r="AD52" s="3" t="s">
        <v>204</v>
      </c>
      <c r="AE52" s="3" t="s">
        <v>71</v>
      </c>
      <c r="AF52" s="3" t="s">
        <v>71</v>
      </c>
      <c r="AG52" s="3" t="s">
        <v>1004</v>
      </c>
      <c r="AH52" s="3" t="s">
        <v>1005</v>
      </c>
      <c r="AI52" s="3" t="s">
        <v>1006</v>
      </c>
      <c r="AJ52" s="3" t="s">
        <v>1007</v>
      </c>
      <c r="AK52" s="3">
        <v>16</v>
      </c>
      <c r="AL52" s="3">
        <v>8</v>
      </c>
      <c r="AM52" s="3">
        <v>10</v>
      </c>
      <c r="AN52" s="3">
        <v>13</v>
      </c>
      <c r="AO52" s="3">
        <v>1</v>
      </c>
      <c r="AP52" s="3" t="s">
        <v>1008</v>
      </c>
      <c r="AQ52" s="3" t="s">
        <v>71</v>
      </c>
      <c r="AR52" s="3" t="s">
        <v>71</v>
      </c>
      <c r="AS52" s="3" t="s">
        <v>87</v>
      </c>
      <c r="AT52" s="3" t="s">
        <v>70</v>
      </c>
      <c r="AU52" s="3" t="s">
        <v>71</v>
      </c>
      <c r="AV52" s="3">
        <v>0</v>
      </c>
      <c r="AW52" s="3">
        <v>0</v>
      </c>
      <c r="AX52" s="3">
        <v>0</v>
      </c>
      <c r="AY52" s="3">
        <v>0</v>
      </c>
      <c r="AZ52" s="3">
        <v>0</v>
      </c>
      <c r="BA52" s="3">
        <v>0</v>
      </c>
      <c r="BB52" s="3">
        <v>0</v>
      </c>
      <c r="BC52" s="3" t="s">
        <v>88</v>
      </c>
      <c r="BD52" s="3">
        <v>0</v>
      </c>
      <c r="BE52" s="3">
        <v>0</v>
      </c>
      <c r="BF52" s="3">
        <v>0</v>
      </c>
      <c r="BG52" s="3">
        <v>0</v>
      </c>
      <c r="BH52" s="3" t="s">
        <v>71</v>
      </c>
      <c r="BI52" s="3">
        <v>0</v>
      </c>
      <c r="BJ52" s="3">
        <v>0</v>
      </c>
      <c r="BK52" s="3" t="s">
        <v>1009</v>
      </c>
      <c r="BL52" s="3" t="s">
        <v>1010</v>
      </c>
      <c r="BM52" s="3" t="s">
        <v>1011</v>
      </c>
      <c r="BN52" s="3" t="s">
        <v>1012</v>
      </c>
      <c r="BO52" s="3" t="s">
        <v>71</v>
      </c>
      <c r="BP52" s="3" t="s">
        <v>71</v>
      </c>
      <c r="BQ52" s="3" t="s">
        <v>93</v>
      </c>
      <c r="BR52" s="3" t="s">
        <v>1013</v>
      </c>
      <c r="BS52" s="3" t="s">
        <v>71</v>
      </c>
      <c r="BT52" s="3" t="s">
        <v>956</v>
      </c>
      <c r="BU52" s="3" t="s">
        <v>310</v>
      </c>
      <c r="BV52" s="3" t="s">
        <v>383</v>
      </c>
      <c r="BW52" s="3" t="s">
        <v>383</v>
      </c>
    </row>
    <row r="53" ht="92.4" customHeight="1" spans="1:75">
      <c r="A53" s="4" t="str">
        <f>HYPERLINK("https://www.patentics.cn/PatenticsMisc/invokebinary.do?sf=ShowPdf&amp;mime=application/pdf&amp;spn=CN113873223A","CN113873223A")</f>
        <v>CN113873223A</v>
      </c>
      <c r="B53" s="5" t="s">
        <v>1014</v>
      </c>
      <c r="C53" s="5" t="s">
        <v>70</v>
      </c>
      <c r="D53" s="5">
        <v>0</v>
      </c>
      <c r="E53" s="5">
        <v>0</v>
      </c>
      <c r="F53" s="5">
        <v>0</v>
      </c>
      <c r="G53" s="5" t="s">
        <v>71</v>
      </c>
      <c r="I53" s="5" t="s">
        <v>1015</v>
      </c>
      <c r="J53" s="5" t="s">
        <v>1016</v>
      </c>
      <c r="K53" s="5" t="s">
        <v>1017</v>
      </c>
      <c r="L53" s="5" t="s">
        <v>71</v>
      </c>
      <c r="M53" s="5" t="s">
        <v>511</v>
      </c>
      <c r="N53" s="5" t="s">
        <v>76</v>
      </c>
      <c r="O53" s="5" t="s">
        <v>76</v>
      </c>
      <c r="P53" s="5" t="s">
        <v>1018</v>
      </c>
      <c r="Q53" s="5" t="s">
        <v>910</v>
      </c>
      <c r="R53" s="5" t="s">
        <v>71</v>
      </c>
      <c r="S53" s="5" t="s">
        <v>1019</v>
      </c>
      <c r="T53" s="5" t="s">
        <v>1019</v>
      </c>
      <c r="U53" s="5" t="s">
        <v>1019</v>
      </c>
      <c r="V53" s="5" t="s">
        <v>1020</v>
      </c>
      <c r="W53" s="5" t="s">
        <v>1020</v>
      </c>
      <c r="X53" s="5" t="s">
        <v>1020</v>
      </c>
      <c r="Y53" s="5" t="s">
        <v>1020</v>
      </c>
      <c r="Z53" s="5" t="s">
        <v>71</v>
      </c>
      <c r="AA53" s="5" t="s">
        <v>71</v>
      </c>
      <c r="AB53" s="5" t="s">
        <v>71</v>
      </c>
      <c r="AC53" s="5" t="s">
        <v>678</v>
      </c>
      <c r="AD53" s="5" t="s">
        <v>678</v>
      </c>
      <c r="AE53" s="5" t="s">
        <v>71</v>
      </c>
      <c r="AF53" s="5" t="s">
        <v>71</v>
      </c>
      <c r="AG53" s="5" t="s">
        <v>1021</v>
      </c>
      <c r="AH53" s="5" t="s">
        <v>1022</v>
      </c>
      <c r="AI53" s="5" t="s">
        <v>1023</v>
      </c>
      <c r="AJ53" s="5" t="s">
        <v>1024</v>
      </c>
      <c r="AK53" s="5">
        <v>10</v>
      </c>
      <c r="AL53" s="5">
        <v>4</v>
      </c>
      <c r="AM53" s="5">
        <v>7</v>
      </c>
      <c r="AN53" s="5">
        <v>23</v>
      </c>
      <c r="AO53" s="5">
        <v>2</v>
      </c>
      <c r="AP53" s="5" t="s">
        <v>377</v>
      </c>
      <c r="AQ53" s="5" t="s">
        <v>71</v>
      </c>
      <c r="AR53" s="5" t="s">
        <v>71</v>
      </c>
      <c r="AS53" s="5" t="s">
        <v>87</v>
      </c>
      <c r="AT53" s="5" t="s">
        <v>70</v>
      </c>
      <c r="AU53" s="5" t="s">
        <v>71</v>
      </c>
      <c r="AV53" s="5">
        <v>0</v>
      </c>
      <c r="AW53" s="5">
        <v>0</v>
      </c>
      <c r="AX53" s="5">
        <v>0</v>
      </c>
      <c r="AY53" s="5">
        <v>0</v>
      </c>
      <c r="AZ53" s="5">
        <v>0</v>
      </c>
      <c r="BA53" s="5">
        <v>0</v>
      </c>
      <c r="BB53" s="5">
        <v>0</v>
      </c>
      <c r="BC53" s="5" t="s">
        <v>88</v>
      </c>
      <c r="BD53" s="5">
        <v>0</v>
      </c>
      <c r="BE53" s="5">
        <v>0</v>
      </c>
      <c r="BF53" s="5">
        <v>0</v>
      </c>
      <c r="BG53" s="5">
        <v>0</v>
      </c>
      <c r="BH53" s="5" t="s">
        <v>71</v>
      </c>
      <c r="BI53" s="5">
        <v>0</v>
      </c>
      <c r="BJ53" s="5">
        <v>0</v>
      </c>
      <c r="BK53" s="5" t="s">
        <v>1025</v>
      </c>
      <c r="BL53" s="5" t="s">
        <v>1026</v>
      </c>
      <c r="BM53" s="5" t="s">
        <v>1027</v>
      </c>
      <c r="BN53" s="5" t="s">
        <v>1028</v>
      </c>
      <c r="BO53" s="5" t="s">
        <v>71</v>
      </c>
      <c r="BP53" s="5" t="s">
        <v>71</v>
      </c>
      <c r="BQ53" s="5" t="s">
        <v>93</v>
      </c>
      <c r="BR53" s="5" t="s">
        <v>1029</v>
      </c>
      <c r="BS53" s="5" t="s">
        <v>71</v>
      </c>
      <c r="BT53" s="5" t="s">
        <v>215</v>
      </c>
      <c r="BU53" s="5" t="s">
        <v>526</v>
      </c>
      <c r="BV53" s="5" t="s">
        <v>669</v>
      </c>
      <c r="BW53" s="5" t="s">
        <v>669</v>
      </c>
    </row>
    <row r="54" ht="92.4" customHeight="1" spans="1:75">
      <c r="A54" s="2" t="str">
        <f>HYPERLINK("https://www.patentics.cn/PatenticsMisc/invokebinary.do?sf=ShowPdf&amp;mime=application/pdf&amp;spn=CN113869470A","CN113869470A")</f>
        <v>CN113869470A</v>
      </c>
      <c r="B54" s="3" t="s">
        <v>1030</v>
      </c>
      <c r="C54" s="3" t="s">
        <v>70</v>
      </c>
      <c r="D54" s="3">
        <v>0</v>
      </c>
      <c r="E54" s="3">
        <v>0</v>
      </c>
      <c r="F54" s="3">
        <v>0</v>
      </c>
      <c r="G54" s="3" t="s">
        <v>71</v>
      </c>
      <c r="I54" s="3" t="s">
        <v>1031</v>
      </c>
      <c r="J54" s="3" t="s">
        <v>1032</v>
      </c>
      <c r="K54" s="3" t="s">
        <v>1033</v>
      </c>
      <c r="L54" s="3" t="s">
        <v>71</v>
      </c>
      <c r="M54" s="3" t="s">
        <v>75</v>
      </c>
      <c r="N54" s="3" t="s">
        <v>76</v>
      </c>
      <c r="O54" s="3" t="s">
        <v>76</v>
      </c>
      <c r="P54" s="3" t="s">
        <v>1034</v>
      </c>
      <c r="Q54" s="3" t="s">
        <v>1035</v>
      </c>
      <c r="R54" s="3" t="s">
        <v>71</v>
      </c>
      <c r="S54" s="3" t="s">
        <v>1036</v>
      </c>
      <c r="T54" s="3" t="s">
        <v>1036</v>
      </c>
      <c r="U54" s="3" t="s">
        <v>1036</v>
      </c>
      <c r="V54" s="3" t="s">
        <v>1020</v>
      </c>
      <c r="W54" s="3" t="s">
        <v>1020</v>
      </c>
      <c r="X54" s="3" t="s">
        <v>1020</v>
      </c>
      <c r="Y54" s="3" t="s">
        <v>1020</v>
      </c>
      <c r="Z54" s="3" t="s">
        <v>71</v>
      </c>
      <c r="AA54" s="3" t="s">
        <v>71</v>
      </c>
      <c r="AB54" s="3" t="s">
        <v>71</v>
      </c>
      <c r="AC54" s="3" t="s">
        <v>1037</v>
      </c>
      <c r="AD54" s="3" t="s">
        <v>1038</v>
      </c>
      <c r="AE54" s="3" t="s">
        <v>71</v>
      </c>
      <c r="AF54" s="3" t="s">
        <v>71</v>
      </c>
      <c r="AG54" s="3" t="s">
        <v>1039</v>
      </c>
      <c r="AH54" s="3" t="s">
        <v>1040</v>
      </c>
      <c r="AI54" s="3" t="s">
        <v>1041</v>
      </c>
      <c r="AJ54" s="3" t="s">
        <v>1032</v>
      </c>
      <c r="AK54" s="3">
        <v>10</v>
      </c>
      <c r="AL54" s="3">
        <v>5</v>
      </c>
      <c r="AM54" s="3">
        <v>5</v>
      </c>
      <c r="AN54" s="3">
        <v>9</v>
      </c>
      <c r="AO54" s="3">
        <v>1</v>
      </c>
      <c r="AP54" s="3" t="s">
        <v>1042</v>
      </c>
      <c r="AQ54" s="3" t="s">
        <v>71</v>
      </c>
      <c r="AR54" s="3" t="s">
        <v>71</v>
      </c>
      <c r="AS54" s="3" t="s">
        <v>87</v>
      </c>
      <c r="AT54" s="3" t="s">
        <v>70</v>
      </c>
      <c r="AU54" s="3" t="s">
        <v>71</v>
      </c>
      <c r="AV54" s="3">
        <v>0</v>
      </c>
      <c r="AW54" s="3">
        <v>0</v>
      </c>
      <c r="AX54" s="3">
        <v>0</v>
      </c>
      <c r="AY54" s="3">
        <v>0</v>
      </c>
      <c r="AZ54" s="3">
        <v>0</v>
      </c>
      <c r="BA54" s="3">
        <v>0</v>
      </c>
      <c r="BB54" s="3">
        <v>0</v>
      </c>
      <c r="BC54" s="3" t="s">
        <v>88</v>
      </c>
      <c r="BD54" s="3">
        <v>0</v>
      </c>
      <c r="BE54" s="3">
        <v>0</v>
      </c>
      <c r="BF54" s="3">
        <v>0</v>
      </c>
      <c r="BG54" s="3">
        <v>0</v>
      </c>
      <c r="BH54" s="3" t="s">
        <v>71</v>
      </c>
      <c r="BI54" s="3">
        <v>0</v>
      </c>
      <c r="BJ54" s="3">
        <v>0</v>
      </c>
      <c r="BK54" s="3" t="s">
        <v>1043</v>
      </c>
      <c r="BL54" s="3" t="s">
        <v>1044</v>
      </c>
      <c r="BM54" s="3" t="s">
        <v>1045</v>
      </c>
      <c r="BN54" s="3" t="s">
        <v>1046</v>
      </c>
      <c r="BO54" s="3" t="s">
        <v>71</v>
      </c>
      <c r="BP54" s="3" t="s">
        <v>71</v>
      </c>
      <c r="BQ54" s="3" t="s">
        <v>93</v>
      </c>
      <c r="BR54" s="3" t="s">
        <v>1047</v>
      </c>
      <c r="BS54" s="3" t="s">
        <v>71</v>
      </c>
      <c r="BT54" s="3" t="s">
        <v>215</v>
      </c>
      <c r="BU54" s="3" t="s">
        <v>96</v>
      </c>
      <c r="BV54" s="3" t="s">
        <v>1048</v>
      </c>
      <c r="BW54" s="3" t="s">
        <v>1048</v>
      </c>
    </row>
    <row r="55" ht="92.4" customHeight="1" spans="1:75">
      <c r="A55" s="4" t="str">
        <f>HYPERLINK("https://www.patentics.cn/PatenticsMisc/invokebinary.do?sf=ShowPdf&amp;mime=application/pdf&amp;spn=CN113870912A","CN113870912A")</f>
        <v>CN113870912A</v>
      </c>
      <c r="B55" s="5" t="s">
        <v>1049</v>
      </c>
      <c r="C55" s="5" t="s">
        <v>70</v>
      </c>
      <c r="D55" s="5">
        <v>0</v>
      </c>
      <c r="E55" s="5">
        <v>0</v>
      </c>
      <c r="F55" s="5">
        <v>0</v>
      </c>
      <c r="G55" s="5" t="s">
        <v>71</v>
      </c>
      <c r="I55" s="5" t="s">
        <v>1050</v>
      </c>
      <c r="J55" s="5" t="s">
        <v>1051</v>
      </c>
      <c r="K55" s="5" t="s">
        <v>1052</v>
      </c>
      <c r="L55" s="5" t="s">
        <v>71</v>
      </c>
      <c r="M55" s="5" t="s">
        <v>76</v>
      </c>
      <c r="N55" s="5" t="s">
        <v>76</v>
      </c>
      <c r="O55" s="5" t="s">
        <v>76</v>
      </c>
      <c r="P55" s="5" t="s">
        <v>1053</v>
      </c>
      <c r="Q55" s="5" t="s">
        <v>1054</v>
      </c>
      <c r="R55" s="5" t="s">
        <v>71</v>
      </c>
      <c r="S55" s="5" t="s">
        <v>1036</v>
      </c>
      <c r="T55" s="5" t="s">
        <v>1036</v>
      </c>
      <c r="U55" s="5" t="s">
        <v>1036</v>
      </c>
      <c r="V55" s="5" t="s">
        <v>1020</v>
      </c>
      <c r="W55" s="5" t="s">
        <v>1020</v>
      </c>
      <c r="X55" s="5" t="s">
        <v>1020</v>
      </c>
      <c r="Y55" s="5" t="s">
        <v>1020</v>
      </c>
      <c r="Z55" s="5" t="s">
        <v>71</v>
      </c>
      <c r="AA55" s="5" t="s">
        <v>71</v>
      </c>
      <c r="AB55" s="5" t="s">
        <v>71</v>
      </c>
      <c r="AC55" s="5" t="s">
        <v>1055</v>
      </c>
      <c r="AD55" s="5" t="s">
        <v>1055</v>
      </c>
      <c r="AE55" s="5" t="s">
        <v>71</v>
      </c>
      <c r="AF55" s="5" t="s">
        <v>71</v>
      </c>
      <c r="AG55" s="5" t="s">
        <v>1056</v>
      </c>
      <c r="AH55" s="5" t="s">
        <v>1057</v>
      </c>
      <c r="AI55" s="5" t="s">
        <v>1058</v>
      </c>
      <c r="AJ55" s="5" t="s">
        <v>1059</v>
      </c>
      <c r="AK55" s="5">
        <v>10</v>
      </c>
      <c r="AL55" s="5">
        <v>4</v>
      </c>
      <c r="AM55" s="5">
        <v>7</v>
      </c>
      <c r="AN55" s="5">
        <v>5</v>
      </c>
      <c r="AO55" s="5">
        <v>2</v>
      </c>
      <c r="AP55" s="5" t="s">
        <v>1060</v>
      </c>
      <c r="AQ55" s="5" t="s">
        <v>71</v>
      </c>
      <c r="AR55" s="5" t="s">
        <v>71</v>
      </c>
      <c r="AS55" s="5" t="s">
        <v>87</v>
      </c>
      <c r="AT55" s="5" t="s">
        <v>70</v>
      </c>
      <c r="AU55" s="5" t="s">
        <v>71</v>
      </c>
      <c r="AV55" s="5">
        <v>0</v>
      </c>
      <c r="AW55" s="5">
        <v>0</v>
      </c>
      <c r="AX55" s="5">
        <v>0</v>
      </c>
      <c r="AY55" s="5">
        <v>0</v>
      </c>
      <c r="AZ55" s="5">
        <v>0</v>
      </c>
      <c r="BA55" s="5">
        <v>0</v>
      </c>
      <c r="BB55" s="5">
        <v>0</v>
      </c>
      <c r="BC55" s="5" t="s">
        <v>88</v>
      </c>
      <c r="BD55" s="5">
        <v>0</v>
      </c>
      <c r="BE55" s="5">
        <v>0</v>
      </c>
      <c r="BF55" s="5">
        <v>0</v>
      </c>
      <c r="BG55" s="5">
        <v>0</v>
      </c>
      <c r="BH55" s="5" t="s">
        <v>71</v>
      </c>
      <c r="BI55" s="5">
        <v>0</v>
      </c>
      <c r="BJ55" s="5">
        <v>0</v>
      </c>
      <c r="BK55" s="5" t="s">
        <v>1061</v>
      </c>
      <c r="BL55" s="5" t="s">
        <v>1062</v>
      </c>
      <c r="BM55" s="5" t="s">
        <v>1063</v>
      </c>
      <c r="BN55" s="5" t="s">
        <v>1064</v>
      </c>
      <c r="BO55" s="5" t="s">
        <v>71</v>
      </c>
      <c r="BP55" s="5" t="s">
        <v>71</v>
      </c>
      <c r="BQ55" s="5" t="s">
        <v>93</v>
      </c>
      <c r="BR55" s="5" t="s">
        <v>1047</v>
      </c>
      <c r="BS55" s="5" t="s">
        <v>71</v>
      </c>
      <c r="BT55" s="5" t="s">
        <v>215</v>
      </c>
      <c r="BU55" s="5" t="s">
        <v>310</v>
      </c>
      <c r="BV55" s="5" t="s">
        <v>383</v>
      </c>
      <c r="BW55" s="5" t="s">
        <v>383</v>
      </c>
    </row>
    <row r="56" ht="92.4" customHeight="1" spans="1:75">
      <c r="A56" s="2" t="str">
        <f>HYPERLINK("https://www.patentics.cn/PatenticsMisc/invokebinary.do?sf=ShowPdf&amp;mime=application/pdf&amp;spn=CN113848672A","CN113848672A")</f>
        <v>CN113848672A</v>
      </c>
      <c r="B56" s="3" t="s">
        <v>1065</v>
      </c>
      <c r="C56" s="3" t="s">
        <v>70</v>
      </c>
      <c r="D56" s="3">
        <v>0</v>
      </c>
      <c r="E56" s="3">
        <v>0</v>
      </c>
      <c r="F56" s="3">
        <v>0</v>
      </c>
      <c r="G56" s="3" t="s">
        <v>71</v>
      </c>
      <c r="I56" s="3" t="s">
        <v>1066</v>
      </c>
      <c r="J56" s="3" t="s">
        <v>1067</v>
      </c>
      <c r="K56" s="3" t="s">
        <v>1068</v>
      </c>
      <c r="L56" s="3" t="s">
        <v>71</v>
      </c>
      <c r="M56" s="3" t="s">
        <v>273</v>
      </c>
      <c r="N56" s="3" t="s">
        <v>76</v>
      </c>
      <c r="O56" s="3" t="s">
        <v>76</v>
      </c>
      <c r="P56" s="3" t="s">
        <v>1069</v>
      </c>
      <c r="Q56" s="3" t="s">
        <v>1070</v>
      </c>
      <c r="R56" s="3" t="s">
        <v>71</v>
      </c>
      <c r="S56" s="3" t="s">
        <v>945</v>
      </c>
      <c r="T56" s="3" t="s">
        <v>945</v>
      </c>
      <c r="U56" s="3" t="s">
        <v>945</v>
      </c>
      <c r="V56" s="3" t="s">
        <v>711</v>
      </c>
      <c r="W56" s="3" t="s">
        <v>711</v>
      </c>
      <c r="X56" s="3" t="s">
        <v>711</v>
      </c>
      <c r="Y56" s="3" t="s">
        <v>711</v>
      </c>
      <c r="Z56" s="3" t="s">
        <v>71</v>
      </c>
      <c r="AA56" s="3" t="s">
        <v>71</v>
      </c>
      <c r="AB56" s="3" t="s">
        <v>71</v>
      </c>
      <c r="AC56" s="3" t="s">
        <v>1071</v>
      </c>
      <c r="AD56" s="3" t="s">
        <v>1072</v>
      </c>
      <c r="AE56" s="3" t="s">
        <v>71</v>
      </c>
      <c r="AF56" s="3" t="s">
        <v>71</v>
      </c>
      <c r="AG56" s="3" t="s">
        <v>1073</v>
      </c>
      <c r="AH56" s="3" t="s">
        <v>1074</v>
      </c>
      <c r="AI56" s="3" t="s">
        <v>1075</v>
      </c>
      <c r="AJ56" s="3" t="s">
        <v>1076</v>
      </c>
      <c r="AK56" s="3">
        <v>16</v>
      </c>
      <c r="AL56" s="3">
        <v>6</v>
      </c>
      <c r="AM56" s="3">
        <v>5</v>
      </c>
      <c r="AN56" s="3">
        <v>14</v>
      </c>
      <c r="AO56" s="3">
        <v>8</v>
      </c>
      <c r="AP56" s="3" t="s">
        <v>1042</v>
      </c>
      <c r="AQ56" s="3" t="s">
        <v>71</v>
      </c>
      <c r="AR56" s="3" t="s">
        <v>71</v>
      </c>
      <c r="AS56" s="3" t="s">
        <v>87</v>
      </c>
      <c r="AT56" s="3" t="s">
        <v>70</v>
      </c>
      <c r="AU56" s="3" t="s">
        <v>71</v>
      </c>
      <c r="AV56" s="3">
        <v>0</v>
      </c>
      <c r="AW56" s="3">
        <v>0</v>
      </c>
      <c r="AX56" s="3">
        <v>0</v>
      </c>
      <c r="AY56" s="3">
        <v>0</v>
      </c>
      <c r="AZ56" s="3">
        <v>0</v>
      </c>
      <c r="BA56" s="3">
        <v>0</v>
      </c>
      <c r="BB56" s="3">
        <v>0</v>
      </c>
      <c r="BC56" s="3" t="s">
        <v>88</v>
      </c>
      <c r="BD56" s="3">
        <v>0</v>
      </c>
      <c r="BE56" s="3">
        <v>0</v>
      </c>
      <c r="BF56" s="3">
        <v>0</v>
      </c>
      <c r="BG56" s="3">
        <v>0</v>
      </c>
      <c r="BH56" s="3" t="s">
        <v>71</v>
      </c>
      <c r="BI56" s="3">
        <v>0</v>
      </c>
      <c r="BJ56" s="3">
        <v>0</v>
      </c>
      <c r="BK56" s="3" t="s">
        <v>1077</v>
      </c>
      <c r="BL56" s="3" t="s">
        <v>1078</v>
      </c>
      <c r="BM56" s="3" t="s">
        <v>1079</v>
      </c>
      <c r="BN56" s="3" t="s">
        <v>1080</v>
      </c>
      <c r="BO56" s="3" t="s">
        <v>71</v>
      </c>
      <c r="BP56" s="3" t="s">
        <v>71</v>
      </c>
      <c r="BQ56" s="3" t="s">
        <v>93</v>
      </c>
      <c r="BR56" s="3" t="s">
        <v>1081</v>
      </c>
      <c r="BS56" s="3" t="s">
        <v>71</v>
      </c>
      <c r="BT56" s="3" t="s">
        <v>1082</v>
      </c>
      <c r="BU56" s="3" t="s">
        <v>288</v>
      </c>
      <c r="BV56" s="3" t="s">
        <v>585</v>
      </c>
      <c r="BW56" s="3" t="s">
        <v>585</v>
      </c>
    </row>
    <row r="57" ht="92.4" customHeight="1" spans="1:75">
      <c r="A57" s="4" t="str">
        <f>HYPERLINK("https://www.patentics.cn/PatenticsMisc/invokebinary.do?sf=ShowPdf&amp;mime=application/pdf&amp;spn=CN113849665A","CN113849665A")</f>
        <v>CN113849665A</v>
      </c>
      <c r="B57" s="5" t="s">
        <v>1083</v>
      </c>
      <c r="C57" s="5" t="s">
        <v>70</v>
      </c>
      <c r="D57" s="5">
        <v>0</v>
      </c>
      <c r="E57" s="5">
        <v>0</v>
      </c>
      <c r="F57" s="5">
        <v>0</v>
      </c>
      <c r="G57" s="5" t="s">
        <v>71</v>
      </c>
      <c r="I57" s="5" t="s">
        <v>1084</v>
      </c>
      <c r="J57" s="5" t="s">
        <v>1085</v>
      </c>
      <c r="K57" s="5" t="s">
        <v>1086</v>
      </c>
      <c r="L57" s="5" t="s">
        <v>71</v>
      </c>
      <c r="M57" s="5" t="s">
        <v>76</v>
      </c>
      <c r="N57" s="5" t="s">
        <v>76</v>
      </c>
      <c r="O57" s="5" t="s">
        <v>76</v>
      </c>
      <c r="P57" s="5" t="s">
        <v>1087</v>
      </c>
      <c r="Q57" s="5" t="s">
        <v>1088</v>
      </c>
      <c r="R57" s="5" t="s">
        <v>71</v>
      </c>
      <c r="S57" s="5" t="s">
        <v>1036</v>
      </c>
      <c r="T57" s="5" t="s">
        <v>1036</v>
      </c>
      <c r="U57" s="5" t="s">
        <v>1036</v>
      </c>
      <c r="V57" s="5" t="s">
        <v>711</v>
      </c>
      <c r="W57" s="5" t="s">
        <v>711</v>
      </c>
      <c r="X57" s="5" t="s">
        <v>711</v>
      </c>
      <c r="Y57" s="5" t="s">
        <v>711</v>
      </c>
      <c r="Z57" s="5" t="s">
        <v>71</v>
      </c>
      <c r="AA57" s="5" t="s">
        <v>71</v>
      </c>
      <c r="AB57" s="5" t="s">
        <v>71</v>
      </c>
      <c r="AC57" s="5" t="s">
        <v>1089</v>
      </c>
      <c r="AD57" s="5" t="s">
        <v>1090</v>
      </c>
      <c r="AE57" s="5" t="s">
        <v>71</v>
      </c>
      <c r="AF57" s="5" t="s">
        <v>71</v>
      </c>
      <c r="AG57" s="5" t="s">
        <v>1091</v>
      </c>
      <c r="AH57" s="5" t="s">
        <v>1092</v>
      </c>
      <c r="AI57" s="5" t="s">
        <v>1093</v>
      </c>
      <c r="AJ57" s="5" t="s">
        <v>1094</v>
      </c>
      <c r="AK57" s="5">
        <v>10</v>
      </c>
      <c r="AL57" s="5">
        <v>4</v>
      </c>
      <c r="AM57" s="5">
        <v>7</v>
      </c>
      <c r="AN57" s="5">
        <v>11</v>
      </c>
      <c r="AO57" s="5">
        <v>1</v>
      </c>
      <c r="AP57" s="5" t="s">
        <v>1095</v>
      </c>
      <c r="AQ57" s="5" t="s">
        <v>71</v>
      </c>
      <c r="AR57" s="5" t="s">
        <v>71</v>
      </c>
      <c r="AS57" s="5" t="s">
        <v>87</v>
      </c>
      <c r="AT57" s="5" t="s">
        <v>70</v>
      </c>
      <c r="AU57" s="5" t="s">
        <v>71</v>
      </c>
      <c r="AV57" s="5">
        <v>0</v>
      </c>
      <c r="AW57" s="5">
        <v>0</v>
      </c>
      <c r="AX57" s="5">
        <v>0</v>
      </c>
      <c r="AY57" s="5">
        <v>0</v>
      </c>
      <c r="AZ57" s="5">
        <v>0</v>
      </c>
      <c r="BA57" s="5">
        <v>0</v>
      </c>
      <c r="BB57" s="5">
        <v>0</v>
      </c>
      <c r="BC57" s="5" t="s">
        <v>88</v>
      </c>
      <c r="BD57" s="5">
        <v>0</v>
      </c>
      <c r="BE57" s="5">
        <v>0</v>
      </c>
      <c r="BF57" s="5">
        <v>0</v>
      </c>
      <c r="BG57" s="5">
        <v>0</v>
      </c>
      <c r="BH57" s="5" t="s">
        <v>71</v>
      </c>
      <c r="BI57" s="5">
        <v>0</v>
      </c>
      <c r="BJ57" s="5">
        <v>0</v>
      </c>
      <c r="BK57" s="5" t="s">
        <v>1096</v>
      </c>
      <c r="BL57" s="5" t="s">
        <v>1097</v>
      </c>
      <c r="BM57" s="5" t="s">
        <v>1098</v>
      </c>
      <c r="BN57" s="5" t="s">
        <v>1099</v>
      </c>
      <c r="BO57" s="5" t="s">
        <v>71</v>
      </c>
      <c r="BP57" s="5" t="s">
        <v>71</v>
      </c>
      <c r="BQ57" s="5" t="s">
        <v>93</v>
      </c>
      <c r="BR57" s="5" t="s">
        <v>1100</v>
      </c>
      <c r="BS57" s="5" t="s">
        <v>71</v>
      </c>
      <c r="BT57" s="5" t="s">
        <v>1101</v>
      </c>
      <c r="BU57" s="5" t="s">
        <v>310</v>
      </c>
      <c r="BV57" s="5" t="s">
        <v>383</v>
      </c>
      <c r="BW57" s="5" t="s">
        <v>383</v>
      </c>
    </row>
    <row r="58" ht="92.4" customHeight="1" spans="1:75">
      <c r="A58" s="2" t="str">
        <f>HYPERLINK("https://www.patentics.cn/PatenticsMisc/invokebinary.do?sf=ShowPdf&amp;mime=application/pdf&amp;spn=CN113834638A","CN113834638A")</f>
        <v>CN113834638A</v>
      </c>
      <c r="B58" s="3" t="s">
        <v>1102</v>
      </c>
      <c r="C58" s="3" t="s">
        <v>70</v>
      </c>
      <c r="D58" s="3">
        <v>0</v>
      </c>
      <c r="E58" s="3">
        <v>0</v>
      </c>
      <c r="F58" s="3">
        <v>0</v>
      </c>
      <c r="G58" s="3" t="s">
        <v>71</v>
      </c>
      <c r="I58" s="3" t="s">
        <v>1103</v>
      </c>
      <c r="J58" s="3" t="s">
        <v>1104</v>
      </c>
      <c r="K58" s="3" t="s">
        <v>1105</v>
      </c>
      <c r="L58" s="3" t="s">
        <v>71</v>
      </c>
      <c r="M58" s="3" t="s">
        <v>511</v>
      </c>
      <c r="N58" s="3" t="s">
        <v>76</v>
      </c>
      <c r="O58" s="3" t="s">
        <v>76</v>
      </c>
      <c r="P58" s="3" t="s">
        <v>1018</v>
      </c>
      <c r="Q58" s="3" t="s">
        <v>910</v>
      </c>
      <c r="R58" s="3" t="s">
        <v>71</v>
      </c>
      <c r="S58" s="3" t="s">
        <v>1019</v>
      </c>
      <c r="T58" s="3" t="s">
        <v>1019</v>
      </c>
      <c r="U58" s="3" t="s">
        <v>1019</v>
      </c>
      <c r="V58" s="3" t="s">
        <v>1106</v>
      </c>
      <c r="W58" s="3" t="s">
        <v>1106</v>
      </c>
      <c r="X58" s="3" t="s">
        <v>1106</v>
      </c>
      <c r="Y58" s="3" t="s">
        <v>1106</v>
      </c>
      <c r="Z58" s="3" t="s">
        <v>71</v>
      </c>
      <c r="AA58" s="3" t="s">
        <v>71</v>
      </c>
      <c r="AB58" s="3" t="s">
        <v>71</v>
      </c>
      <c r="AC58" s="3" t="s">
        <v>1107</v>
      </c>
      <c r="AD58" s="3" t="s">
        <v>1108</v>
      </c>
      <c r="AE58" s="3" t="s">
        <v>71</v>
      </c>
      <c r="AF58" s="3" t="s">
        <v>71</v>
      </c>
      <c r="AG58" s="3" t="s">
        <v>1109</v>
      </c>
      <c r="AH58" s="3" t="s">
        <v>1110</v>
      </c>
      <c r="AI58" s="3" t="s">
        <v>1111</v>
      </c>
      <c r="AJ58" s="3" t="s">
        <v>1112</v>
      </c>
      <c r="AK58" s="3">
        <v>11</v>
      </c>
      <c r="AL58" s="3">
        <v>4</v>
      </c>
      <c r="AM58" s="3">
        <v>8</v>
      </c>
      <c r="AN58" s="3">
        <v>27</v>
      </c>
      <c r="AO58" s="3">
        <v>2</v>
      </c>
      <c r="AP58" s="3" t="s">
        <v>1113</v>
      </c>
      <c r="AQ58" s="3" t="s">
        <v>71</v>
      </c>
      <c r="AR58" s="3" t="s">
        <v>71</v>
      </c>
      <c r="AS58" s="3" t="s">
        <v>87</v>
      </c>
      <c r="AT58" s="3" t="s">
        <v>70</v>
      </c>
      <c r="AU58" s="3" t="s">
        <v>71</v>
      </c>
      <c r="AV58" s="3">
        <v>0</v>
      </c>
      <c r="AW58" s="3">
        <v>0</v>
      </c>
      <c r="AX58" s="3">
        <v>0</v>
      </c>
      <c r="AY58" s="3">
        <v>0</v>
      </c>
      <c r="AZ58" s="3">
        <v>0</v>
      </c>
      <c r="BA58" s="3">
        <v>0</v>
      </c>
      <c r="BB58" s="3">
        <v>0</v>
      </c>
      <c r="BC58" s="3" t="s">
        <v>88</v>
      </c>
      <c r="BD58" s="3">
        <v>0</v>
      </c>
      <c r="BE58" s="3">
        <v>0</v>
      </c>
      <c r="BF58" s="3">
        <v>0</v>
      </c>
      <c r="BG58" s="3">
        <v>0</v>
      </c>
      <c r="BH58" s="3" t="s">
        <v>71</v>
      </c>
      <c r="BI58" s="3">
        <v>0</v>
      </c>
      <c r="BJ58" s="3">
        <v>0</v>
      </c>
      <c r="BK58" s="3" t="s">
        <v>1114</v>
      </c>
      <c r="BL58" s="3" t="s">
        <v>1115</v>
      </c>
      <c r="BM58" s="3" t="s">
        <v>1116</v>
      </c>
      <c r="BN58" s="3" t="s">
        <v>1117</v>
      </c>
      <c r="BO58" s="3" t="s">
        <v>71</v>
      </c>
      <c r="BP58" s="3" t="s">
        <v>71</v>
      </c>
      <c r="BQ58" s="3" t="s">
        <v>93</v>
      </c>
      <c r="BR58" s="3" t="s">
        <v>1118</v>
      </c>
      <c r="BS58" s="3" t="s">
        <v>71</v>
      </c>
      <c r="BT58" s="3" t="s">
        <v>215</v>
      </c>
      <c r="BU58" s="3" t="s">
        <v>526</v>
      </c>
      <c r="BV58" s="3" t="s">
        <v>669</v>
      </c>
      <c r="BW58" s="3" t="s">
        <v>669</v>
      </c>
    </row>
    <row r="59" ht="92.4" customHeight="1" spans="1:75">
      <c r="A59" s="4" t="str">
        <f>HYPERLINK("https://www.patentics.cn/PatenticsMisc/invokebinary.do?sf=ShowPdf&amp;mime=application/pdf&amp;spn=CN113840136A","CN113840136A")</f>
        <v>CN113840136A</v>
      </c>
      <c r="B59" s="5" t="s">
        <v>1119</v>
      </c>
      <c r="C59" s="5" t="s">
        <v>70</v>
      </c>
      <c r="D59" s="5">
        <v>0</v>
      </c>
      <c r="E59" s="5">
        <v>0</v>
      </c>
      <c r="F59" s="5">
        <v>0</v>
      </c>
      <c r="G59" s="5" t="s">
        <v>71</v>
      </c>
      <c r="I59" s="5" t="s">
        <v>1120</v>
      </c>
      <c r="J59" s="5" t="s">
        <v>1121</v>
      </c>
      <c r="K59" s="5" t="s">
        <v>1122</v>
      </c>
      <c r="L59" s="5" t="s">
        <v>71</v>
      </c>
      <c r="M59" s="5" t="s">
        <v>511</v>
      </c>
      <c r="N59" s="5" t="s">
        <v>76</v>
      </c>
      <c r="O59" s="5" t="s">
        <v>76</v>
      </c>
      <c r="P59" s="5" t="s">
        <v>909</v>
      </c>
      <c r="Q59" s="5" t="s">
        <v>910</v>
      </c>
      <c r="R59" s="5" t="s">
        <v>71</v>
      </c>
      <c r="S59" s="5" t="s">
        <v>1019</v>
      </c>
      <c r="T59" s="5" t="s">
        <v>1019</v>
      </c>
      <c r="U59" s="5" t="s">
        <v>1019</v>
      </c>
      <c r="V59" s="5" t="s">
        <v>1106</v>
      </c>
      <c r="W59" s="5" t="s">
        <v>1106</v>
      </c>
      <c r="X59" s="5" t="s">
        <v>1106</v>
      </c>
      <c r="Y59" s="5" t="s">
        <v>1106</v>
      </c>
      <c r="Z59" s="5" t="s">
        <v>71</v>
      </c>
      <c r="AA59" s="5" t="s">
        <v>71</v>
      </c>
      <c r="AB59" s="5" t="s">
        <v>71</v>
      </c>
      <c r="AC59" s="5" t="s">
        <v>1123</v>
      </c>
      <c r="AD59" s="5" t="s">
        <v>678</v>
      </c>
      <c r="AE59" s="5" t="s">
        <v>71</v>
      </c>
      <c r="AF59" s="5" t="s">
        <v>71</v>
      </c>
      <c r="AG59" s="5" t="s">
        <v>1124</v>
      </c>
      <c r="AH59" s="5" t="s">
        <v>1125</v>
      </c>
      <c r="AI59" s="5" t="s">
        <v>1126</v>
      </c>
      <c r="AJ59" s="5" t="s">
        <v>1127</v>
      </c>
      <c r="AK59" s="5">
        <v>11</v>
      </c>
      <c r="AL59" s="5">
        <v>4</v>
      </c>
      <c r="AM59" s="5">
        <v>8</v>
      </c>
      <c r="AN59" s="5">
        <v>17</v>
      </c>
      <c r="AO59" s="5">
        <v>1</v>
      </c>
      <c r="AP59" s="5" t="s">
        <v>243</v>
      </c>
      <c r="AQ59" s="5" t="s">
        <v>71</v>
      </c>
      <c r="AR59" s="5" t="s">
        <v>71</v>
      </c>
      <c r="AS59" s="5" t="s">
        <v>87</v>
      </c>
      <c r="AT59" s="5" t="s">
        <v>70</v>
      </c>
      <c r="AU59" s="5" t="s">
        <v>71</v>
      </c>
      <c r="AV59" s="5">
        <v>0</v>
      </c>
      <c r="AW59" s="5">
        <v>0</v>
      </c>
      <c r="AX59" s="5">
        <v>0</v>
      </c>
      <c r="AY59" s="5">
        <v>0</v>
      </c>
      <c r="AZ59" s="5">
        <v>0</v>
      </c>
      <c r="BA59" s="5">
        <v>0</v>
      </c>
      <c r="BB59" s="5">
        <v>0</v>
      </c>
      <c r="BC59" s="5" t="s">
        <v>88</v>
      </c>
      <c r="BD59" s="5">
        <v>0</v>
      </c>
      <c r="BE59" s="5">
        <v>0</v>
      </c>
      <c r="BF59" s="5">
        <v>0</v>
      </c>
      <c r="BG59" s="5">
        <v>0</v>
      </c>
      <c r="BH59" s="5" t="s">
        <v>71</v>
      </c>
      <c r="BI59" s="5">
        <v>0</v>
      </c>
      <c r="BJ59" s="5">
        <v>0</v>
      </c>
      <c r="BK59" s="5" t="s">
        <v>1128</v>
      </c>
      <c r="BL59" s="5" t="s">
        <v>1129</v>
      </c>
      <c r="BM59" s="5" t="s">
        <v>1130</v>
      </c>
      <c r="BN59" s="5" t="s">
        <v>1131</v>
      </c>
      <c r="BO59" s="5" t="s">
        <v>71</v>
      </c>
      <c r="BP59" s="5" t="s">
        <v>71</v>
      </c>
      <c r="BQ59" s="5" t="s">
        <v>93</v>
      </c>
      <c r="BR59" s="5" t="s">
        <v>1118</v>
      </c>
      <c r="BS59" s="5" t="s">
        <v>71</v>
      </c>
      <c r="BT59" s="5" t="s">
        <v>215</v>
      </c>
      <c r="BU59" s="5" t="s">
        <v>526</v>
      </c>
      <c r="BV59" s="5" t="s">
        <v>669</v>
      </c>
      <c r="BW59" s="5" t="s">
        <v>669</v>
      </c>
    </row>
    <row r="60" ht="92.4" customHeight="1" spans="1:75">
      <c r="A60" s="2" t="str">
        <f>HYPERLINK("https://www.patentics.cn/PatenticsMisc/invokebinary.do?sf=ShowPdf&amp;mime=application/pdf&amp;spn=CN113840135A","CN113840135A")</f>
        <v>CN113840135A</v>
      </c>
      <c r="B60" s="3" t="s">
        <v>1132</v>
      </c>
      <c r="C60" s="3" t="s">
        <v>70</v>
      </c>
      <c r="D60" s="3">
        <v>0</v>
      </c>
      <c r="E60" s="3">
        <v>0</v>
      </c>
      <c r="F60" s="3">
        <v>0</v>
      </c>
      <c r="G60" s="3" t="s">
        <v>71</v>
      </c>
      <c r="I60" s="3" t="s">
        <v>1133</v>
      </c>
      <c r="J60" s="3" t="s">
        <v>1134</v>
      </c>
      <c r="K60" s="3" t="s">
        <v>1135</v>
      </c>
      <c r="L60" s="3" t="s">
        <v>71</v>
      </c>
      <c r="M60" s="3" t="s">
        <v>511</v>
      </c>
      <c r="N60" s="3" t="s">
        <v>76</v>
      </c>
      <c r="O60" s="3" t="s">
        <v>76</v>
      </c>
      <c r="P60" s="3" t="s">
        <v>1018</v>
      </c>
      <c r="Q60" s="3" t="s">
        <v>910</v>
      </c>
      <c r="R60" s="3" t="s">
        <v>71</v>
      </c>
      <c r="S60" s="3" t="s">
        <v>1019</v>
      </c>
      <c r="T60" s="3" t="s">
        <v>1019</v>
      </c>
      <c r="U60" s="3" t="s">
        <v>1019</v>
      </c>
      <c r="V60" s="3" t="s">
        <v>1106</v>
      </c>
      <c r="W60" s="3" t="s">
        <v>1106</v>
      </c>
      <c r="X60" s="3" t="s">
        <v>1106</v>
      </c>
      <c r="Y60" s="3" t="s">
        <v>1106</v>
      </c>
      <c r="Z60" s="3" t="s">
        <v>71</v>
      </c>
      <c r="AA60" s="3" t="s">
        <v>71</v>
      </c>
      <c r="AB60" s="3" t="s">
        <v>71</v>
      </c>
      <c r="AC60" s="3" t="s">
        <v>1136</v>
      </c>
      <c r="AD60" s="3" t="s">
        <v>678</v>
      </c>
      <c r="AE60" s="3" t="s">
        <v>71</v>
      </c>
      <c r="AF60" s="3" t="s">
        <v>71</v>
      </c>
      <c r="AG60" s="3" t="s">
        <v>1137</v>
      </c>
      <c r="AH60" s="3" t="s">
        <v>1138</v>
      </c>
      <c r="AI60" s="3" t="s">
        <v>1139</v>
      </c>
      <c r="AJ60" s="3" t="s">
        <v>1140</v>
      </c>
      <c r="AK60" s="3">
        <v>12</v>
      </c>
      <c r="AL60" s="3">
        <v>4</v>
      </c>
      <c r="AM60" s="3">
        <v>9</v>
      </c>
      <c r="AN60" s="3">
        <v>13</v>
      </c>
      <c r="AO60" s="3">
        <v>2</v>
      </c>
      <c r="AP60" s="3" t="s">
        <v>701</v>
      </c>
      <c r="AQ60" s="3" t="s">
        <v>71</v>
      </c>
      <c r="AR60" s="3" t="s">
        <v>71</v>
      </c>
      <c r="AS60" s="3" t="s">
        <v>87</v>
      </c>
      <c r="AT60" s="3" t="s">
        <v>70</v>
      </c>
      <c r="AU60" s="3" t="s">
        <v>71</v>
      </c>
      <c r="AV60" s="3">
        <v>0</v>
      </c>
      <c r="AW60" s="3">
        <v>0</v>
      </c>
      <c r="AX60" s="3">
        <v>0</v>
      </c>
      <c r="AY60" s="3">
        <v>0</v>
      </c>
      <c r="AZ60" s="3">
        <v>0</v>
      </c>
      <c r="BA60" s="3">
        <v>0</v>
      </c>
      <c r="BB60" s="3">
        <v>0</v>
      </c>
      <c r="BC60" s="3" t="s">
        <v>88</v>
      </c>
      <c r="BD60" s="3">
        <v>0</v>
      </c>
      <c r="BE60" s="3">
        <v>0</v>
      </c>
      <c r="BF60" s="3">
        <v>0</v>
      </c>
      <c r="BG60" s="3">
        <v>0</v>
      </c>
      <c r="BH60" s="3" t="s">
        <v>71</v>
      </c>
      <c r="BI60" s="3">
        <v>0</v>
      </c>
      <c r="BJ60" s="3">
        <v>0</v>
      </c>
      <c r="BK60" s="3" t="s">
        <v>1141</v>
      </c>
      <c r="BL60" s="3" t="s">
        <v>1142</v>
      </c>
      <c r="BM60" s="3" t="s">
        <v>1143</v>
      </c>
      <c r="BN60" s="3" t="s">
        <v>1144</v>
      </c>
      <c r="BO60" s="3" t="s">
        <v>71</v>
      </c>
      <c r="BP60" s="3" t="s">
        <v>71</v>
      </c>
      <c r="BQ60" s="3" t="s">
        <v>93</v>
      </c>
      <c r="BR60" s="3" t="s">
        <v>1118</v>
      </c>
      <c r="BS60" s="3" t="s">
        <v>71</v>
      </c>
      <c r="BT60" s="3" t="s">
        <v>215</v>
      </c>
      <c r="BU60" s="3" t="s">
        <v>526</v>
      </c>
      <c r="BV60" s="3" t="s">
        <v>669</v>
      </c>
      <c r="BW60" s="3" t="s">
        <v>669</v>
      </c>
    </row>
    <row r="61" ht="92.4" customHeight="1" spans="1:75">
      <c r="A61" s="4" t="str">
        <f>HYPERLINK("https://www.patentics.cn/PatenticsMisc/invokebinary.do?sf=ShowPdf&amp;mime=application/pdf&amp;spn=CN113840134A","CN113840134A")</f>
        <v>CN113840134A</v>
      </c>
      <c r="B61" s="5" t="s">
        <v>1145</v>
      </c>
      <c r="C61" s="5" t="s">
        <v>70</v>
      </c>
      <c r="D61" s="5">
        <v>0</v>
      </c>
      <c r="E61" s="5">
        <v>0</v>
      </c>
      <c r="F61" s="5">
        <v>0</v>
      </c>
      <c r="G61" s="5" t="s">
        <v>71</v>
      </c>
      <c r="I61" s="5" t="s">
        <v>1146</v>
      </c>
      <c r="J61" s="5" t="s">
        <v>1147</v>
      </c>
      <c r="K61" s="5" t="s">
        <v>1148</v>
      </c>
      <c r="L61" s="5" t="s">
        <v>71</v>
      </c>
      <c r="M61" s="5" t="s">
        <v>511</v>
      </c>
      <c r="N61" s="5" t="s">
        <v>76</v>
      </c>
      <c r="O61" s="5" t="s">
        <v>76</v>
      </c>
      <c r="P61" s="5" t="s">
        <v>1018</v>
      </c>
      <c r="Q61" s="5" t="s">
        <v>910</v>
      </c>
      <c r="R61" s="5" t="s">
        <v>71</v>
      </c>
      <c r="S61" s="5" t="s">
        <v>1019</v>
      </c>
      <c r="T61" s="5" t="s">
        <v>1019</v>
      </c>
      <c r="U61" s="5" t="s">
        <v>1019</v>
      </c>
      <c r="V61" s="5" t="s">
        <v>1106</v>
      </c>
      <c r="W61" s="5" t="s">
        <v>1106</v>
      </c>
      <c r="X61" s="5" t="s">
        <v>1106</v>
      </c>
      <c r="Y61" s="5" t="s">
        <v>1106</v>
      </c>
      <c r="Z61" s="5" t="s">
        <v>71</v>
      </c>
      <c r="AA61" s="5" t="s">
        <v>71</v>
      </c>
      <c r="AB61" s="5" t="s">
        <v>71</v>
      </c>
      <c r="AC61" s="5" t="s">
        <v>1149</v>
      </c>
      <c r="AD61" s="5" t="s">
        <v>678</v>
      </c>
      <c r="AE61" s="5" t="s">
        <v>71</v>
      </c>
      <c r="AF61" s="5" t="s">
        <v>71</v>
      </c>
      <c r="AG61" s="5" t="s">
        <v>1150</v>
      </c>
      <c r="AH61" s="5" t="s">
        <v>1151</v>
      </c>
      <c r="AI61" s="5" t="s">
        <v>1152</v>
      </c>
      <c r="AJ61" s="5" t="s">
        <v>1153</v>
      </c>
      <c r="AK61" s="5">
        <v>10</v>
      </c>
      <c r="AL61" s="5">
        <v>4</v>
      </c>
      <c r="AM61" s="5">
        <v>7</v>
      </c>
      <c r="AN61" s="5">
        <v>7</v>
      </c>
      <c r="AO61" s="5">
        <v>1</v>
      </c>
      <c r="AP61" s="5" t="s">
        <v>1154</v>
      </c>
      <c r="AQ61" s="5" t="s">
        <v>71</v>
      </c>
      <c r="AR61" s="5" t="s">
        <v>71</v>
      </c>
      <c r="AS61" s="5" t="s">
        <v>87</v>
      </c>
      <c r="AT61" s="5" t="s">
        <v>70</v>
      </c>
      <c r="AU61" s="5" t="s">
        <v>71</v>
      </c>
      <c r="AV61" s="5">
        <v>0</v>
      </c>
      <c r="AW61" s="5">
        <v>0</v>
      </c>
      <c r="AX61" s="5">
        <v>0</v>
      </c>
      <c r="AY61" s="5">
        <v>0</v>
      </c>
      <c r="AZ61" s="5">
        <v>0</v>
      </c>
      <c r="BA61" s="5">
        <v>0</v>
      </c>
      <c r="BB61" s="5">
        <v>0</v>
      </c>
      <c r="BC61" s="5" t="s">
        <v>88</v>
      </c>
      <c r="BD61" s="5">
        <v>0</v>
      </c>
      <c r="BE61" s="5">
        <v>0</v>
      </c>
      <c r="BF61" s="5">
        <v>0</v>
      </c>
      <c r="BG61" s="5">
        <v>0</v>
      </c>
      <c r="BH61" s="5" t="s">
        <v>71</v>
      </c>
      <c r="BI61" s="5">
        <v>0</v>
      </c>
      <c r="BJ61" s="5">
        <v>0</v>
      </c>
      <c r="BK61" s="5" t="s">
        <v>1155</v>
      </c>
      <c r="BL61" s="5" t="s">
        <v>1156</v>
      </c>
      <c r="BM61" s="5" t="s">
        <v>1157</v>
      </c>
      <c r="BN61" s="5" t="s">
        <v>1158</v>
      </c>
      <c r="BO61" s="5" t="s">
        <v>71</v>
      </c>
      <c r="BP61" s="5" t="s">
        <v>71</v>
      </c>
      <c r="BQ61" s="5" t="s">
        <v>93</v>
      </c>
      <c r="BR61" s="5" t="s">
        <v>1118</v>
      </c>
      <c r="BS61" s="5" t="s">
        <v>71</v>
      </c>
      <c r="BT61" s="5" t="s">
        <v>215</v>
      </c>
      <c r="BU61" s="5" t="s">
        <v>526</v>
      </c>
      <c r="BV61" s="5" t="s">
        <v>669</v>
      </c>
      <c r="BW61" s="5" t="s">
        <v>669</v>
      </c>
    </row>
    <row r="62" ht="92.4" customHeight="1" spans="1:75">
      <c r="A62" s="2" t="str">
        <f>HYPERLINK("https://www.patentics.cn/PatenticsMisc/invokebinary.do?sf=ShowPdf&amp;mime=application/pdf&amp;spn=CN113822941A","CN113822941A")</f>
        <v>CN113822941A</v>
      </c>
      <c r="B62" s="3" t="s">
        <v>1159</v>
      </c>
      <c r="C62" s="3" t="s">
        <v>70</v>
      </c>
      <c r="D62" s="3">
        <v>0</v>
      </c>
      <c r="E62" s="3">
        <v>0</v>
      </c>
      <c r="F62" s="3">
        <v>0</v>
      </c>
      <c r="G62" s="3" t="s">
        <v>71</v>
      </c>
      <c r="I62" s="3" t="s">
        <v>1160</v>
      </c>
      <c r="J62" s="3" t="s">
        <v>1161</v>
      </c>
      <c r="K62" s="3" t="s">
        <v>1162</v>
      </c>
      <c r="L62" s="3" t="s">
        <v>71</v>
      </c>
      <c r="M62" s="3" t="s">
        <v>511</v>
      </c>
      <c r="N62" s="3" t="s">
        <v>76</v>
      </c>
      <c r="O62" s="3" t="s">
        <v>76</v>
      </c>
      <c r="P62" s="3" t="s">
        <v>1018</v>
      </c>
      <c r="Q62" s="3" t="s">
        <v>910</v>
      </c>
      <c r="R62" s="3" t="s">
        <v>71</v>
      </c>
      <c r="S62" s="3" t="s">
        <v>1019</v>
      </c>
      <c r="T62" s="3" t="s">
        <v>1019</v>
      </c>
      <c r="U62" s="3" t="s">
        <v>1019</v>
      </c>
      <c r="V62" s="3" t="s">
        <v>656</v>
      </c>
      <c r="W62" s="3" t="s">
        <v>656</v>
      </c>
      <c r="X62" s="3" t="s">
        <v>656</v>
      </c>
      <c r="Y62" s="3" t="s">
        <v>656</v>
      </c>
      <c r="Z62" s="3" t="s">
        <v>71</v>
      </c>
      <c r="AA62" s="3" t="s">
        <v>71</v>
      </c>
      <c r="AB62" s="3" t="s">
        <v>71</v>
      </c>
      <c r="AC62" s="3" t="s">
        <v>786</v>
      </c>
      <c r="AD62" s="3" t="s">
        <v>786</v>
      </c>
      <c r="AE62" s="3" t="s">
        <v>71</v>
      </c>
      <c r="AF62" s="3" t="s">
        <v>71</v>
      </c>
      <c r="AG62" s="3" t="s">
        <v>1163</v>
      </c>
      <c r="AH62" s="3" t="s">
        <v>1164</v>
      </c>
      <c r="AI62" s="3" t="s">
        <v>1165</v>
      </c>
      <c r="AJ62" s="3" t="s">
        <v>1166</v>
      </c>
      <c r="AK62" s="3">
        <v>10</v>
      </c>
      <c r="AL62" s="3">
        <v>4</v>
      </c>
      <c r="AM62" s="3">
        <v>7</v>
      </c>
      <c r="AN62" s="3">
        <v>20</v>
      </c>
      <c r="AO62" s="3">
        <v>2</v>
      </c>
      <c r="AP62" s="3" t="s">
        <v>1167</v>
      </c>
      <c r="AQ62" s="3" t="s">
        <v>71</v>
      </c>
      <c r="AR62" s="3" t="s">
        <v>71</v>
      </c>
      <c r="AS62" s="3" t="s">
        <v>87</v>
      </c>
      <c r="AT62" s="3" t="s">
        <v>70</v>
      </c>
      <c r="AU62" s="3" t="s">
        <v>71</v>
      </c>
      <c r="AV62" s="3">
        <v>0</v>
      </c>
      <c r="AW62" s="3">
        <v>0</v>
      </c>
      <c r="AX62" s="3">
        <v>0</v>
      </c>
      <c r="AY62" s="3">
        <v>0</v>
      </c>
      <c r="AZ62" s="3">
        <v>0</v>
      </c>
      <c r="BA62" s="3">
        <v>0</v>
      </c>
      <c r="BB62" s="3">
        <v>0</v>
      </c>
      <c r="BC62" s="3" t="s">
        <v>88</v>
      </c>
      <c r="BD62" s="3">
        <v>0</v>
      </c>
      <c r="BE62" s="3">
        <v>0</v>
      </c>
      <c r="BF62" s="3">
        <v>0</v>
      </c>
      <c r="BG62" s="3">
        <v>0</v>
      </c>
      <c r="BH62" s="3" t="s">
        <v>71</v>
      </c>
      <c r="BI62" s="3">
        <v>0</v>
      </c>
      <c r="BJ62" s="3">
        <v>0</v>
      </c>
      <c r="BK62" s="3" t="s">
        <v>1168</v>
      </c>
      <c r="BL62" s="3" t="s">
        <v>1169</v>
      </c>
      <c r="BM62" s="3" t="s">
        <v>1170</v>
      </c>
      <c r="BN62" s="3" t="s">
        <v>1171</v>
      </c>
      <c r="BO62" s="3" t="s">
        <v>71</v>
      </c>
      <c r="BP62" s="3" t="s">
        <v>71</v>
      </c>
      <c r="BQ62" s="3" t="s">
        <v>93</v>
      </c>
      <c r="BR62" s="3" t="s">
        <v>1172</v>
      </c>
      <c r="BS62" s="3" t="s">
        <v>71</v>
      </c>
      <c r="BT62" s="3" t="s">
        <v>215</v>
      </c>
      <c r="BU62" s="3" t="s">
        <v>526</v>
      </c>
      <c r="BV62" s="3" t="s">
        <v>669</v>
      </c>
      <c r="BW62" s="3" t="s">
        <v>669</v>
      </c>
    </row>
    <row r="63" ht="92.4" customHeight="1" spans="1:75">
      <c r="A63" s="4" t="str">
        <f>HYPERLINK("https://www.patentics.cn/PatenticsMisc/invokebinary.do?sf=ShowPdf&amp;mime=application/pdf&amp;spn=CN113781391A","CN113781391A")</f>
        <v>CN113781391A</v>
      </c>
      <c r="B63" s="5" t="s">
        <v>1173</v>
      </c>
      <c r="C63" s="5" t="s">
        <v>70</v>
      </c>
      <c r="D63" s="5">
        <v>0</v>
      </c>
      <c r="E63" s="5">
        <v>0</v>
      </c>
      <c r="F63" s="5">
        <v>0</v>
      </c>
      <c r="G63" s="5" t="s">
        <v>71</v>
      </c>
      <c r="I63" s="5" t="s">
        <v>1174</v>
      </c>
      <c r="J63" s="5" t="s">
        <v>1175</v>
      </c>
      <c r="K63" s="5" t="s">
        <v>1176</v>
      </c>
      <c r="L63" s="5" t="s">
        <v>71</v>
      </c>
      <c r="M63" s="5" t="s">
        <v>121</v>
      </c>
      <c r="N63" s="5" t="s">
        <v>76</v>
      </c>
      <c r="O63" s="5" t="s">
        <v>76</v>
      </c>
      <c r="P63" s="5" t="s">
        <v>1177</v>
      </c>
      <c r="Q63" s="5" t="s">
        <v>1178</v>
      </c>
      <c r="R63" s="5" t="s">
        <v>71</v>
      </c>
      <c r="S63" s="5" t="s">
        <v>1179</v>
      </c>
      <c r="T63" s="5" t="s">
        <v>1179</v>
      </c>
      <c r="U63" s="5" t="s">
        <v>1179</v>
      </c>
      <c r="V63" s="5" t="s">
        <v>1180</v>
      </c>
      <c r="W63" s="5" t="s">
        <v>1180</v>
      </c>
      <c r="X63" s="5" t="s">
        <v>1180</v>
      </c>
      <c r="Y63" s="5" t="s">
        <v>1180</v>
      </c>
      <c r="Z63" s="5" t="s">
        <v>71</v>
      </c>
      <c r="AA63" s="5" t="s">
        <v>71</v>
      </c>
      <c r="AB63" s="5" t="s">
        <v>71</v>
      </c>
      <c r="AC63" s="5" t="s">
        <v>1181</v>
      </c>
      <c r="AD63" s="5" t="s">
        <v>1182</v>
      </c>
      <c r="AE63" s="5" t="s">
        <v>71</v>
      </c>
      <c r="AF63" s="5" t="s">
        <v>71</v>
      </c>
      <c r="AG63" s="5" t="s">
        <v>1183</v>
      </c>
      <c r="AH63" s="5" t="s">
        <v>1184</v>
      </c>
      <c r="AI63" s="5" t="s">
        <v>1185</v>
      </c>
      <c r="AJ63" s="5" t="s">
        <v>1186</v>
      </c>
      <c r="AK63" s="5">
        <v>11</v>
      </c>
      <c r="AL63" s="5">
        <v>5</v>
      </c>
      <c r="AM63" s="5">
        <v>7</v>
      </c>
      <c r="AN63" s="5">
        <v>13</v>
      </c>
      <c r="AO63" s="5">
        <v>1</v>
      </c>
      <c r="AP63" s="5" t="s">
        <v>1187</v>
      </c>
      <c r="AQ63" s="5" t="s">
        <v>71</v>
      </c>
      <c r="AR63" s="5" t="s">
        <v>71</v>
      </c>
      <c r="AS63" s="5" t="s">
        <v>87</v>
      </c>
      <c r="AT63" s="5" t="s">
        <v>70</v>
      </c>
      <c r="AU63" s="5" t="s">
        <v>71</v>
      </c>
      <c r="AV63" s="5">
        <v>0</v>
      </c>
      <c r="AW63" s="5">
        <v>0</v>
      </c>
      <c r="AX63" s="5">
        <v>0</v>
      </c>
      <c r="AY63" s="5">
        <v>0</v>
      </c>
      <c r="AZ63" s="5">
        <v>0</v>
      </c>
      <c r="BA63" s="5" t="s">
        <v>1188</v>
      </c>
      <c r="BB63" s="5">
        <v>1</v>
      </c>
      <c r="BC63" s="5" t="s">
        <v>1189</v>
      </c>
      <c r="BD63" s="5">
        <v>0</v>
      </c>
      <c r="BE63" s="5">
        <v>1</v>
      </c>
      <c r="BF63" s="5">
        <v>1</v>
      </c>
      <c r="BG63" s="5">
        <v>1</v>
      </c>
      <c r="BH63" s="5" t="s">
        <v>71</v>
      </c>
      <c r="BI63" s="5">
        <v>0</v>
      </c>
      <c r="BJ63" s="5">
        <v>0</v>
      </c>
      <c r="BK63" s="5" t="s">
        <v>1190</v>
      </c>
      <c r="BL63" s="5" t="s">
        <v>1191</v>
      </c>
      <c r="BM63" s="5" t="s">
        <v>1192</v>
      </c>
      <c r="BN63" s="5" t="s">
        <v>1193</v>
      </c>
      <c r="BO63" s="5" t="s">
        <v>71</v>
      </c>
      <c r="BP63" s="5" t="s">
        <v>71</v>
      </c>
      <c r="BQ63" s="5" t="s">
        <v>93</v>
      </c>
      <c r="BR63" s="5" t="s">
        <v>1194</v>
      </c>
      <c r="BS63" s="5" t="s">
        <v>71</v>
      </c>
      <c r="BT63" s="5" t="s">
        <v>1101</v>
      </c>
      <c r="BU63" s="5" t="s">
        <v>137</v>
      </c>
      <c r="BV63" s="5" t="s">
        <v>138</v>
      </c>
      <c r="BW63" s="5" t="s">
        <v>138</v>
      </c>
    </row>
    <row r="64" ht="92.4" customHeight="1" spans="1:75">
      <c r="A64" s="2" t="str">
        <f>HYPERLINK("https://www.patentics.cn/PatenticsMisc/invokebinary.do?sf=ShowPdf&amp;mime=application/pdf&amp;spn=CN113766109A","CN113766109A")</f>
        <v>CN113766109A</v>
      </c>
      <c r="B64" s="3" t="s">
        <v>1195</v>
      </c>
      <c r="C64" s="3" t="s">
        <v>70</v>
      </c>
      <c r="D64" s="3">
        <v>0</v>
      </c>
      <c r="E64" s="3">
        <v>0</v>
      </c>
      <c r="F64" s="3">
        <v>0</v>
      </c>
      <c r="G64" s="3" t="s">
        <v>71</v>
      </c>
      <c r="I64" s="3" t="s">
        <v>1196</v>
      </c>
      <c r="J64" s="3" t="s">
        <v>1197</v>
      </c>
      <c r="K64" s="3" t="s">
        <v>1198</v>
      </c>
      <c r="L64" s="3" t="s">
        <v>71</v>
      </c>
      <c r="M64" s="3" t="s">
        <v>165</v>
      </c>
      <c r="N64" s="3" t="s">
        <v>76</v>
      </c>
      <c r="O64" s="3" t="s">
        <v>76</v>
      </c>
      <c r="P64" s="3" t="s">
        <v>1199</v>
      </c>
      <c r="Q64" s="3" t="s">
        <v>1200</v>
      </c>
      <c r="R64" s="3" t="s">
        <v>71</v>
      </c>
      <c r="S64" s="3" t="s">
        <v>1036</v>
      </c>
      <c r="T64" s="3" t="s">
        <v>1036</v>
      </c>
      <c r="U64" s="3" t="s">
        <v>1036</v>
      </c>
      <c r="V64" s="3" t="s">
        <v>817</v>
      </c>
      <c r="W64" s="3" t="s">
        <v>817</v>
      </c>
      <c r="X64" s="3" t="s">
        <v>817</v>
      </c>
      <c r="Y64" s="3" t="s">
        <v>817</v>
      </c>
      <c r="Z64" s="3" t="s">
        <v>71</v>
      </c>
      <c r="AA64" s="3" t="s">
        <v>71</v>
      </c>
      <c r="AB64" s="3" t="s">
        <v>71</v>
      </c>
      <c r="AC64" s="3" t="s">
        <v>1201</v>
      </c>
      <c r="AD64" s="3" t="s">
        <v>1201</v>
      </c>
      <c r="AE64" s="3" t="s">
        <v>71</v>
      </c>
      <c r="AF64" s="3" t="s">
        <v>71</v>
      </c>
      <c r="AG64" s="3" t="s">
        <v>1202</v>
      </c>
      <c r="AH64" s="3" t="s">
        <v>1203</v>
      </c>
      <c r="AI64" s="3" t="s">
        <v>1204</v>
      </c>
      <c r="AJ64" s="3" t="s">
        <v>1205</v>
      </c>
      <c r="AK64" s="3">
        <v>15</v>
      </c>
      <c r="AL64" s="3">
        <v>6</v>
      </c>
      <c r="AM64" s="3">
        <v>4</v>
      </c>
      <c r="AN64" s="3">
        <v>7</v>
      </c>
      <c r="AO64" s="3">
        <v>5</v>
      </c>
      <c r="AP64" s="3" t="s">
        <v>1206</v>
      </c>
      <c r="AQ64" s="3" t="s">
        <v>71</v>
      </c>
      <c r="AR64" s="3" t="s">
        <v>71</v>
      </c>
      <c r="AS64" s="3" t="s">
        <v>87</v>
      </c>
      <c r="AT64" s="3" t="s">
        <v>70</v>
      </c>
      <c r="AU64" s="3" t="s">
        <v>71</v>
      </c>
      <c r="AV64" s="3">
        <v>0</v>
      </c>
      <c r="AW64" s="3">
        <v>0</v>
      </c>
      <c r="AX64" s="3">
        <v>0</v>
      </c>
      <c r="AY64" s="3">
        <v>0</v>
      </c>
      <c r="AZ64" s="3">
        <v>0</v>
      </c>
      <c r="BA64" s="3">
        <v>0</v>
      </c>
      <c r="BB64" s="3">
        <v>0</v>
      </c>
      <c r="BC64" s="3" t="s">
        <v>88</v>
      </c>
      <c r="BD64" s="3">
        <v>0</v>
      </c>
      <c r="BE64" s="3">
        <v>0</v>
      </c>
      <c r="BF64" s="3">
        <v>0</v>
      </c>
      <c r="BG64" s="3">
        <v>0</v>
      </c>
      <c r="BH64" s="3" t="s">
        <v>71</v>
      </c>
      <c r="BI64" s="3">
        <v>0</v>
      </c>
      <c r="BJ64" s="3">
        <v>0</v>
      </c>
      <c r="BK64" s="3" t="s">
        <v>1207</v>
      </c>
      <c r="BL64" s="3" t="s">
        <v>1208</v>
      </c>
      <c r="BM64" s="3" t="s">
        <v>1209</v>
      </c>
      <c r="BN64" s="3" t="s">
        <v>1210</v>
      </c>
      <c r="BO64" s="3" t="s">
        <v>71</v>
      </c>
      <c r="BP64" s="3" t="s">
        <v>71</v>
      </c>
      <c r="BQ64" s="3" t="s">
        <v>93</v>
      </c>
      <c r="BR64" s="3" t="s">
        <v>1211</v>
      </c>
      <c r="BS64" s="3" t="s">
        <v>71</v>
      </c>
      <c r="BT64" s="3" t="s">
        <v>1082</v>
      </c>
      <c r="BU64" s="3" t="s">
        <v>181</v>
      </c>
      <c r="BV64" s="3" t="s">
        <v>1212</v>
      </c>
      <c r="BW64" s="3" t="s">
        <v>1212</v>
      </c>
    </row>
    <row r="65" ht="92.4" customHeight="1" spans="1:75">
      <c r="A65" s="4" t="str">
        <f>HYPERLINK("https://www.patentics.cn/PatenticsMisc/invokebinary.do?sf=ShowPdf&amp;mime=application/pdf&amp;spn=CN113704797A","CN113704797A")</f>
        <v>CN113704797A</v>
      </c>
      <c r="B65" s="5" t="s">
        <v>1213</v>
      </c>
      <c r="C65" s="5" t="s">
        <v>70</v>
      </c>
      <c r="D65" s="5">
        <v>0</v>
      </c>
      <c r="E65" s="5">
        <v>0</v>
      </c>
      <c r="F65" s="5">
        <v>0</v>
      </c>
      <c r="G65" s="5" t="s">
        <v>71</v>
      </c>
      <c r="I65" s="5" t="s">
        <v>1214</v>
      </c>
      <c r="J65" s="5" t="s">
        <v>1215</v>
      </c>
      <c r="K65" s="5" t="s">
        <v>1216</v>
      </c>
      <c r="L65" s="5" t="s">
        <v>71</v>
      </c>
      <c r="M65" s="5" t="s">
        <v>165</v>
      </c>
      <c r="N65" s="5" t="s">
        <v>76</v>
      </c>
      <c r="O65" s="5" t="s">
        <v>76</v>
      </c>
      <c r="P65" s="5" t="s">
        <v>1217</v>
      </c>
      <c r="Q65" s="5" t="s">
        <v>1218</v>
      </c>
      <c r="R65" s="5" t="s">
        <v>71</v>
      </c>
      <c r="S65" s="5" t="s">
        <v>1219</v>
      </c>
      <c r="T65" s="5" t="s">
        <v>1219</v>
      </c>
      <c r="U65" s="5" t="s">
        <v>1219</v>
      </c>
      <c r="V65" s="5" t="s">
        <v>1220</v>
      </c>
      <c r="W65" s="5" t="s">
        <v>1220</v>
      </c>
      <c r="X65" s="5" t="s">
        <v>1220</v>
      </c>
      <c r="Y65" s="5" t="s">
        <v>1220</v>
      </c>
      <c r="Z65" s="5" t="s">
        <v>71</v>
      </c>
      <c r="AA65" s="5" t="s">
        <v>71</v>
      </c>
      <c r="AB65" s="5" t="s">
        <v>71</v>
      </c>
      <c r="AC65" s="5" t="s">
        <v>1221</v>
      </c>
      <c r="AD65" s="5" t="s">
        <v>731</v>
      </c>
      <c r="AE65" s="5" t="s">
        <v>71</v>
      </c>
      <c r="AF65" s="5" t="s">
        <v>71</v>
      </c>
      <c r="AG65" s="5" t="s">
        <v>1222</v>
      </c>
      <c r="AH65" s="5" t="s">
        <v>1223</v>
      </c>
      <c r="AI65" s="5" t="s">
        <v>1224</v>
      </c>
      <c r="AJ65" s="5" t="s">
        <v>1215</v>
      </c>
      <c r="AK65" s="5">
        <v>14</v>
      </c>
      <c r="AL65" s="5">
        <v>4</v>
      </c>
      <c r="AM65" s="5">
        <v>6</v>
      </c>
      <c r="AN65" s="5">
        <v>17</v>
      </c>
      <c r="AO65" s="5">
        <v>1</v>
      </c>
      <c r="AP65" s="5" t="s">
        <v>1225</v>
      </c>
      <c r="AQ65" s="5" t="s">
        <v>71</v>
      </c>
      <c r="AR65" s="5" t="s">
        <v>71</v>
      </c>
      <c r="AS65" s="5" t="s">
        <v>87</v>
      </c>
      <c r="AT65" s="5" t="s">
        <v>70</v>
      </c>
      <c r="AU65" s="5" t="s">
        <v>71</v>
      </c>
      <c r="AV65" s="5">
        <v>0</v>
      </c>
      <c r="AW65" s="5">
        <v>0</v>
      </c>
      <c r="AX65" s="5">
        <v>0</v>
      </c>
      <c r="AY65" s="5">
        <v>0</v>
      </c>
      <c r="AZ65" s="5">
        <v>0</v>
      </c>
      <c r="BA65" s="5">
        <v>0</v>
      </c>
      <c r="BB65" s="5">
        <v>0</v>
      </c>
      <c r="BC65" s="5" t="s">
        <v>88</v>
      </c>
      <c r="BD65" s="5">
        <v>0</v>
      </c>
      <c r="BE65" s="5">
        <v>0</v>
      </c>
      <c r="BF65" s="5">
        <v>0</v>
      </c>
      <c r="BG65" s="5">
        <v>0</v>
      </c>
      <c r="BH65" s="5" t="s">
        <v>71</v>
      </c>
      <c r="BI65" s="5">
        <v>0</v>
      </c>
      <c r="BJ65" s="5">
        <v>0</v>
      </c>
      <c r="BK65" s="5" t="s">
        <v>1226</v>
      </c>
      <c r="BL65" s="5" t="s">
        <v>1227</v>
      </c>
      <c r="BM65" s="5" t="s">
        <v>1228</v>
      </c>
      <c r="BN65" s="5" t="s">
        <v>1229</v>
      </c>
      <c r="BO65" s="5" t="s">
        <v>71</v>
      </c>
      <c r="BP65" s="5" t="s">
        <v>71</v>
      </c>
      <c r="BQ65" s="5" t="s">
        <v>93</v>
      </c>
      <c r="BR65" s="5" t="s">
        <v>1230</v>
      </c>
      <c r="BS65" s="5" t="s">
        <v>71</v>
      </c>
      <c r="BT65" s="5" t="s">
        <v>215</v>
      </c>
      <c r="BU65" s="5" t="s">
        <v>181</v>
      </c>
      <c r="BV65" s="5" t="s">
        <v>182</v>
      </c>
      <c r="BW65" s="5" t="s">
        <v>182</v>
      </c>
    </row>
    <row r="66" ht="92.4" customHeight="1" spans="1:75">
      <c r="A66" s="2" t="str">
        <f>HYPERLINK("https://www.patentics.cn/PatenticsMisc/invokebinary.do?sf=ShowPdf&amp;mime=application/pdf&amp;spn=CN214412852U","CN214412852U")</f>
        <v>CN214412852U</v>
      </c>
      <c r="B66" s="3" t="s">
        <v>1231</v>
      </c>
      <c r="C66" s="3" t="s">
        <v>70</v>
      </c>
      <c r="D66" s="3">
        <v>0</v>
      </c>
      <c r="E66" s="3">
        <v>0</v>
      </c>
      <c r="F66" s="3">
        <v>0</v>
      </c>
      <c r="G66" s="3" t="s">
        <v>71</v>
      </c>
      <c r="I66" s="3" t="s">
        <v>1232</v>
      </c>
      <c r="J66" s="3" t="s">
        <v>1233</v>
      </c>
      <c r="K66" s="3" t="s">
        <v>1234</v>
      </c>
      <c r="L66" s="3" t="s">
        <v>71</v>
      </c>
      <c r="M66" s="3" t="s">
        <v>1235</v>
      </c>
      <c r="N66" s="3" t="s">
        <v>1235</v>
      </c>
      <c r="O66" s="3" t="s">
        <v>1235</v>
      </c>
      <c r="P66" s="3" t="s">
        <v>1236</v>
      </c>
      <c r="Q66" s="3" t="s">
        <v>1237</v>
      </c>
      <c r="R66" s="3" t="s">
        <v>71</v>
      </c>
      <c r="S66" s="3" t="s">
        <v>1238</v>
      </c>
      <c r="T66" s="3" t="s">
        <v>1238</v>
      </c>
      <c r="U66" s="3" t="s">
        <v>1238</v>
      </c>
      <c r="V66" s="3" t="s">
        <v>1239</v>
      </c>
      <c r="W66" s="3" t="s">
        <v>1239</v>
      </c>
      <c r="X66" s="3" t="s">
        <v>1239</v>
      </c>
      <c r="Y66" s="3" t="s">
        <v>1239</v>
      </c>
      <c r="Z66" s="3" t="s">
        <v>1239</v>
      </c>
      <c r="AA66" s="3" t="s">
        <v>1239</v>
      </c>
      <c r="AB66" s="3" t="s">
        <v>1239</v>
      </c>
      <c r="AC66" s="3" t="s">
        <v>1240</v>
      </c>
      <c r="AD66" s="3" t="s">
        <v>1201</v>
      </c>
      <c r="AE66" s="3" t="s">
        <v>71</v>
      </c>
      <c r="AF66" s="3" t="s">
        <v>71</v>
      </c>
      <c r="AG66" s="3" t="s">
        <v>1241</v>
      </c>
      <c r="AH66" s="3" t="s">
        <v>1242</v>
      </c>
      <c r="AI66" s="3" t="s">
        <v>1243</v>
      </c>
      <c r="AJ66" s="3" t="s">
        <v>1244</v>
      </c>
      <c r="AK66" s="3">
        <v>6</v>
      </c>
      <c r="AL66" s="3">
        <v>1</v>
      </c>
      <c r="AM66" s="3">
        <v>0</v>
      </c>
      <c r="AN66" s="3">
        <v>30</v>
      </c>
      <c r="AO66" s="3">
        <v>1</v>
      </c>
      <c r="AP66" s="3" t="s">
        <v>1245</v>
      </c>
      <c r="AQ66" s="3" t="s">
        <v>71</v>
      </c>
      <c r="AR66" s="3" t="s">
        <v>71</v>
      </c>
      <c r="AS66" s="3" t="s">
        <v>1246</v>
      </c>
      <c r="AT66" s="3" t="s">
        <v>70</v>
      </c>
      <c r="AU66" s="3" t="s">
        <v>71</v>
      </c>
      <c r="AV66" s="3">
        <v>0</v>
      </c>
      <c r="AW66" s="3">
        <v>0</v>
      </c>
      <c r="AX66" s="3">
        <v>0</v>
      </c>
      <c r="AY66" s="3">
        <v>0</v>
      </c>
      <c r="AZ66" s="3">
        <v>0</v>
      </c>
      <c r="BA66" s="3">
        <v>0</v>
      </c>
      <c r="BB66" s="3">
        <v>0</v>
      </c>
      <c r="BC66" s="3" t="s">
        <v>88</v>
      </c>
      <c r="BD66" s="3">
        <v>0</v>
      </c>
      <c r="BE66" s="3">
        <v>0</v>
      </c>
      <c r="BF66" s="3">
        <v>0</v>
      </c>
      <c r="BG66" s="3">
        <v>0</v>
      </c>
      <c r="BH66" s="3" t="s">
        <v>71</v>
      </c>
      <c r="BI66" s="3">
        <v>0</v>
      </c>
      <c r="BJ66" s="3">
        <v>0</v>
      </c>
      <c r="BK66" s="3" t="s">
        <v>1247</v>
      </c>
      <c r="BL66" s="3" t="s">
        <v>1248</v>
      </c>
      <c r="BM66" s="3" t="s">
        <v>1249</v>
      </c>
      <c r="BN66" s="3" t="s">
        <v>1250</v>
      </c>
      <c r="BO66" s="3" t="s">
        <v>71</v>
      </c>
      <c r="BP66" s="3" t="s">
        <v>71</v>
      </c>
      <c r="BQ66" s="3" t="s">
        <v>1251</v>
      </c>
      <c r="BR66" s="3" t="s">
        <v>1252</v>
      </c>
      <c r="BS66" s="3" t="s">
        <v>71</v>
      </c>
      <c r="BT66" s="3" t="s">
        <v>1253</v>
      </c>
      <c r="BU66" s="3" t="s">
        <v>159</v>
      </c>
      <c r="BV66" s="3" t="s">
        <v>1254</v>
      </c>
      <c r="BW66" s="3" t="s">
        <v>1254</v>
      </c>
    </row>
    <row r="67" ht="92.4" customHeight="1" spans="1:75">
      <c r="A67" s="4" t="str">
        <f>HYPERLINK("https://www.patentics.cn/PatenticsMisc/invokebinary.do?sf=ShowPdf&amp;mime=application/pdf&amp;spn=CN214405534U","CN214405534U")</f>
        <v>CN214405534U</v>
      </c>
      <c r="B67" s="5" t="s">
        <v>1255</v>
      </c>
      <c r="C67" s="5" t="s">
        <v>70</v>
      </c>
      <c r="D67" s="5">
        <v>0</v>
      </c>
      <c r="E67" s="5">
        <v>0</v>
      </c>
      <c r="F67" s="5">
        <v>0</v>
      </c>
      <c r="G67" s="5" t="s">
        <v>71</v>
      </c>
      <c r="I67" s="5" t="s">
        <v>1256</v>
      </c>
      <c r="J67" s="5" t="s">
        <v>1257</v>
      </c>
      <c r="K67" s="5" t="s">
        <v>1258</v>
      </c>
      <c r="L67" s="5" t="s">
        <v>71</v>
      </c>
      <c r="M67" s="5" t="s">
        <v>1235</v>
      </c>
      <c r="N67" s="5" t="s">
        <v>1235</v>
      </c>
      <c r="O67" s="5" t="s">
        <v>1235</v>
      </c>
      <c r="P67" s="5" t="s">
        <v>1236</v>
      </c>
      <c r="Q67" s="5" t="s">
        <v>1237</v>
      </c>
      <c r="R67" s="5" t="s">
        <v>71</v>
      </c>
      <c r="S67" s="5" t="s">
        <v>1238</v>
      </c>
      <c r="T67" s="5" t="s">
        <v>1238</v>
      </c>
      <c r="U67" s="5" t="s">
        <v>1238</v>
      </c>
      <c r="V67" s="5" t="s">
        <v>1239</v>
      </c>
      <c r="W67" s="5" t="s">
        <v>1239</v>
      </c>
      <c r="X67" s="5" t="s">
        <v>1239</v>
      </c>
      <c r="Y67" s="5" t="s">
        <v>1239</v>
      </c>
      <c r="Z67" s="5" t="s">
        <v>1239</v>
      </c>
      <c r="AA67" s="5" t="s">
        <v>1239</v>
      </c>
      <c r="AB67" s="5" t="s">
        <v>1239</v>
      </c>
      <c r="AC67" s="5" t="s">
        <v>1259</v>
      </c>
      <c r="AD67" s="5" t="s">
        <v>1260</v>
      </c>
      <c r="AE67" s="5" t="s">
        <v>71</v>
      </c>
      <c r="AF67" s="5" t="s">
        <v>71</v>
      </c>
      <c r="AG67" s="5" t="s">
        <v>1261</v>
      </c>
      <c r="AH67" s="5" t="s">
        <v>1262</v>
      </c>
      <c r="AI67" s="5" t="s">
        <v>1263</v>
      </c>
      <c r="AJ67" s="5" t="s">
        <v>1264</v>
      </c>
      <c r="AK67" s="5">
        <v>6</v>
      </c>
      <c r="AL67" s="5">
        <v>1</v>
      </c>
      <c r="AM67" s="5">
        <v>0</v>
      </c>
      <c r="AN67" s="5">
        <v>24</v>
      </c>
      <c r="AO67" s="5">
        <v>1</v>
      </c>
      <c r="AP67" s="5" t="s">
        <v>1265</v>
      </c>
      <c r="AQ67" s="5" t="s">
        <v>71</v>
      </c>
      <c r="AR67" s="5" t="s">
        <v>71</v>
      </c>
      <c r="AS67" s="5" t="s">
        <v>1246</v>
      </c>
      <c r="AT67" s="5" t="s">
        <v>70</v>
      </c>
      <c r="AU67" s="5" t="s">
        <v>71</v>
      </c>
      <c r="AV67" s="5">
        <v>0</v>
      </c>
      <c r="AW67" s="5">
        <v>0</v>
      </c>
      <c r="AX67" s="5">
        <v>0</v>
      </c>
      <c r="AY67" s="5">
        <v>0</v>
      </c>
      <c r="AZ67" s="5">
        <v>0</v>
      </c>
      <c r="BA67" s="5">
        <v>0</v>
      </c>
      <c r="BB67" s="5">
        <v>0</v>
      </c>
      <c r="BC67" s="5" t="s">
        <v>88</v>
      </c>
      <c r="BD67" s="5">
        <v>0</v>
      </c>
      <c r="BE67" s="5">
        <v>0</v>
      </c>
      <c r="BF67" s="5">
        <v>0</v>
      </c>
      <c r="BG67" s="5">
        <v>0</v>
      </c>
      <c r="BH67" s="5" t="s">
        <v>71</v>
      </c>
      <c r="BI67" s="5">
        <v>0</v>
      </c>
      <c r="BJ67" s="5">
        <v>0</v>
      </c>
      <c r="BK67" s="5" t="s">
        <v>1266</v>
      </c>
      <c r="BL67" s="5" t="s">
        <v>1267</v>
      </c>
      <c r="BM67" s="5" t="s">
        <v>1268</v>
      </c>
      <c r="BN67" s="5" t="s">
        <v>1269</v>
      </c>
      <c r="BO67" s="5" t="s">
        <v>71</v>
      </c>
      <c r="BP67" s="5" t="s">
        <v>71</v>
      </c>
      <c r="BQ67" s="5" t="s">
        <v>1251</v>
      </c>
      <c r="BR67" s="5" t="s">
        <v>1252</v>
      </c>
      <c r="BS67" s="5" t="s">
        <v>71</v>
      </c>
      <c r="BT67" s="5" t="s">
        <v>1253</v>
      </c>
      <c r="BU67" s="5" t="s">
        <v>159</v>
      </c>
      <c r="BV67" s="5" t="s">
        <v>1254</v>
      </c>
      <c r="BW67" s="5" t="s">
        <v>1254</v>
      </c>
    </row>
    <row r="68" ht="92.4" customHeight="1" spans="1:75">
      <c r="A68" s="2" t="str">
        <f>HYPERLINK("https://www.patentics.cn/PatenticsMisc/invokebinary.do?sf=ShowPdf&amp;mime=application/pdf&amp;spn=CN214335411U","CN214335411U")</f>
        <v>CN214335411U</v>
      </c>
      <c r="B68" s="3" t="s">
        <v>1270</v>
      </c>
      <c r="C68" s="3" t="s">
        <v>70</v>
      </c>
      <c r="D68" s="3">
        <v>0</v>
      </c>
      <c r="E68" s="3">
        <v>0</v>
      </c>
      <c r="F68" s="3">
        <v>0</v>
      </c>
      <c r="G68" s="3" t="s">
        <v>71</v>
      </c>
      <c r="I68" s="3" t="s">
        <v>1271</v>
      </c>
      <c r="J68" s="3" t="s">
        <v>1272</v>
      </c>
      <c r="K68" s="3" t="s">
        <v>1273</v>
      </c>
      <c r="L68" s="3" t="s">
        <v>71</v>
      </c>
      <c r="M68" s="3" t="s">
        <v>1235</v>
      </c>
      <c r="N68" s="3" t="s">
        <v>1235</v>
      </c>
      <c r="O68" s="3" t="s">
        <v>1235</v>
      </c>
      <c r="P68" s="3" t="s">
        <v>1274</v>
      </c>
      <c r="Q68" s="3" t="s">
        <v>1237</v>
      </c>
      <c r="R68" s="3" t="s">
        <v>71</v>
      </c>
      <c r="S68" s="3" t="s">
        <v>1275</v>
      </c>
      <c r="T68" s="3" t="s">
        <v>1275</v>
      </c>
      <c r="U68" s="3" t="s">
        <v>1275</v>
      </c>
      <c r="V68" s="3" t="s">
        <v>1276</v>
      </c>
      <c r="W68" s="3" t="s">
        <v>1276</v>
      </c>
      <c r="X68" s="3" t="s">
        <v>1276</v>
      </c>
      <c r="Y68" s="3" t="s">
        <v>1276</v>
      </c>
      <c r="Z68" s="3" t="s">
        <v>1276</v>
      </c>
      <c r="AA68" s="3" t="s">
        <v>1276</v>
      </c>
      <c r="AB68" s="3" t="s">
        <v>1276</v>
      </c>
      <c r="AC68" s="3" t="s">
        <v>1277</v>
      </c>
      <c r="AD68" s="3" t="s">
        <v>1278</v>
      </c>
      <c r="AE68" s="3" t="s">
        <v>71</v>
      </c>
      <c r="AF68" s="3" t="s">
        <v>71</v>
      </c>
      <c r="AG68" s="3" t="s">
        <v>1279</v>
      </c>
      <c r="AH68" s="3" t="s">
        <v>1280</v>
      </c>
      <c r="AI68" s="3" t="s">
        <v>1281</v>
      </c>
      <c r="AJ68" s="3" t="s">
        <v>1282</v>
      </c>
      <c r="AK68" s="3">
        <v>6</v>
      </c>
      <c r="AL68" s="3">
        <v>1</v>
      </c>
      <c r="AM68" s="3">
        <v>0</v>
      </c>
      <c r="AN68" s="3">
        <v>27</v>
      </c>
      <c r="AO68" s="3">
        <v>1</v>
      </c>
      <c r="AP68" s="3" t="s">
        <v>1283</v>
      </c>
      <c r="AQ68" s="3" t="s">
        <v>71</v>
      </c>
      <c r="AR68" s="3" t="s">
        <v>71</v>
      </c>
      <c r="AS68" s="3" t="s">
        <v>1246</v>
      </c>
      <c r="AT68" s="3" t="s">
        <v>70</v>
      </c>
      <c r="AU68" s="3" t="s">
        <v>71</v>
      </c>
      <c r="AV68" s="3">
        <v>0</v>
      </c>
      <c r="AW68" s="3">
        <v>0</v>
      </c>
      <c r="AX68" s="3">
        <v>0</v>
      </c>
      <c r="AY68" s="3">
        <v>0</v>
      </c>
      <c r="AZ68" s="3">
        <v>0</v>
      </c>
      <c r="BA68" s="3">
        <v>0</v>
      </c>
      <c r="BB68" s="3">
        <v>0</v>
      </c>
      <c r="BC68" s="3" t="s">
        <v>88</v>
      </c>
      <c r="BD68" s="3">
        <v>0</v>
      </c>
      <c r="BE68" s="3">
        <v>0</v>
      </c>
      <c r="BF68" s="3">
        <v>0</v>
      </c>
      <c r="BG68" s="3">
        <v>0</v>
      </c>
      <c r="BH68" s="3" t="s">
        <v>71</v>
      </c>
      <c r="BI68" s="3">
        <v>0</v>
      </c>
      <c r="BJ68" s="3">
        <v>0</v>
      </c>
      <c r="BK68" s="3" t="s">
        <v>1284</v>
      </c>
      <c r="BL68" s="3" t="s">
        <v>1285</v>
      </c>
      <c r="BM68" s="3" t="s">
        <v>1286</v>
      </c>
      <c r="BN68" s="3" t="s">
        <v>1287</v>
      </c>
      <c r="BO68" s="3" t="s">
        <v>71</v>
      </c>
      <c r="BP68" s="3" t="s">
        <v>71</v>
      </c>
      <c r="BQ68" s="3" t="s">
        <v>1251</v>
      </c>
      <c r="BR68" s="3" t="s">
        <v>1288</v>
      </c>
      <c r="BS68" s="3" t="s">
        <v>71</v>
      </c>
      <c r="BT68" s="3" t="s">
        <v>1253</v>
      </c>
      <c r="BU68" s="3" t="s">
        <v>159</v>
      </c>
      <c r="BV68" s="3" t="s">
        <v>1254</v>
      </c>
      <c r="BW68" s="3" t="s">
        <v>1254</v>
      </c>
    </row>
    <row r="69" ht="92.4" customHeight="1" spans="1:75">
      <c r="A69" s="4" t="str">
        <f>HYPERLINK("https://www.patentics.cn/PatenticsMisc/invokebinary.do?sf=ShowPdf&amp;mime=application/pdf&amp;spn=CN214338364U","CN214338364U")</f>
        <v>CN214338364U</v>
      </c>
      <c r="B69" s="5" t="s">
        <v>1289</v>
      </c>
      <c r="C69" s="5" t="s">
        <v>70</v>
      </c>
      <c r="D69" s="5">
        <v>0</v>
      </c>
      <c r="E69" s="5">
        <v>0</v>
      </c>
      <c r="F69" s="5">
        <v>0</v>
      </c>
      <c r="G69" s="5" t="s">
        <v>71</v>
      </c>
      <c r="I69" s="5" t="s">
        <v>1290</v>
      </c>
      <c r="J69" s="5" t="s">
        <v>1291</v>
      </c>
      <c r="K69" s="5" t="s">
        <v>1292</v>
      </c>
      <c r="L69" s="5" t="s">
        <v>71</v>
      </c>
      <c r="M69" s="5" t="s">
        <v>1235</v>
      </c>
      <c r="N69" s="5" t="s">
        <v>1235</v>
      </c>
      <c r="O69" s="5" t="s">
        <v>1235</v>
      </c>
      <c r="P69" s="5" t="s">
        <v>1293</v>
      </c>
      <c r="Q69" s="5" t="s">
        <v>1294</v>
      </c>
      <c r="R69" s="5" t="s">
        <v>71</v>
      </c>
      <c r="S69" s="5" t="s">
        <v>1238</v>
      </c>
      <c r="T69" s="5" t="s">
        <v>1238</v>
      </c>
      <c r="U69" s="5" t="s">
        <v>1238</v>
      </c>
      <c r="V69" s="5" t="s">
        <v>1276</v>
      </c>
      <c r="W69" s="5" t="s">
        <v>1276</v>
      </c>
      <c r="X69" s="5" t="s">
        <v>1276</v>
      </c>
      <c r="Y69" s="5" t="s">
        <v>1276</v>
      </c>
      <c r="Z69" s="5" t="s">
        <v>1276</v>
      </c>
      <c r="AA69" s="5" t="s">
        <v>1276</v>
      </c>
      <c r="AB69" s="5" t="s">
        <v>1276</v>
      </c>
      <c r="AC69" s="5" t="s">
        <v>1295</v>
      </c>
      <c r="AD69" s="5" t="s">
        <v>1296</v>
      </c>
      <c r="AE69" s="5" t="s">
        <v>71</v>
      </c>
      <c r="AF69" s="5" t="s">
        <v>71</v>
      </c>
      <c r="AG69" s="5" t="s">
        <v>1297</v>
      </c>
      <c r="AH69" s="5" t="s">
        <v>1298</v>
      </c>
      <c r="AI69" s="5" t="s">
        <v>1299</v>
      </c>
      <c r="AJ69" s="5" t="s">
        <v>1300</v>
      </c>
      <c r="AK69" s="5">
        <v>6</v>
      </c>
      <c r="AL69" s="5">
        <v>1</v>
      </c>
      <c r="AM69" s="5">
        <v>0</v>
      </c>
      <c r="AN69" s="5">
        <v>23</v>
      </c>
      <c r="AO69" s="5">
        <v>1</v>
      </c>
      <c r="AP69" s="5" t="s">
        <v>1301</v>
      </c>
      <c r="AQ69" s="5" t="s">
        <v>71</v>
      </c>
      <c r="AR69" s="5" t="s">
        <v>71</v>
      </c>
      <c r="AS69" s="5" t="s">
        <v>1246</v>
      </c>
      <c r="AT69" s="5" t="s">
        <v>70</v>
      </c>
      <c r="AU69" s="5" t="s">
        <v>71</v>
      </c>
      <c r="AV69" s="5">
        <v>0</v>
      </c>
      <c r="AW69" s="5">
        <v>0</v>
      </c>
      <c r="AX69" s="5">
        <v>0</v>
      </c>
      <c r="AY69" s="5">
        <v>0</v>
      </c>
      <c r="AZ69" s="5">
        <v>0</v>
      </c>
      <c r="BA69" s="5">
        <v>0</v>
      </c>
      <c r="BB69" s="5">
        <v>0</v>
      </c>
      <c r="BC69" s="5" t="s">
        <v>88</v>
      </c>
      <c r="BD69" s="5">
        <v>0</v>
      </c>
      <c r="BE69" s="5">
        <v>0</v>
      </c>
      <c r="BF69" s="5">
        <v>0</v>
      </c>
      <c r="BG69" s="5">
        <v>0</v>
      </c>
      <c r="BH69" s="5" t="s">
        <v>71</v>
      </c>
      <c r="BI69" s="5">
        <v>0</v>
      </c>
      <c r="BJ69" s="5">
        <v>0</v>
      </c>
      <c r="BK69" s="5" t="s">
        <v>1302</v>
      </c>
      <c r="BL69" s="5" t="s">
        <v>1303</v>
      </c>
      <c r="BM69" s="5" t="s">
        <v>1304</v>
      </c>
      <c r="BN69" s="5" t="s">
        <v>1305</v>
      </c>
      <c r="BO69" s="5" t="s">
        <v>71</v>
      </c>
      <c r="BP69" s="5" t="s">
        <v>71</v>
      </c>
      <c r="BQ69" s="5" t="s">
        <v>1251</v>
      </c>
      <c r="BR69" s="5" t="s">
        <v>1288</v>
      </c>
      <c r="BS69" s="5" t="s">
        <v>71</v>
      </c>
      <c r="BT69" s="5" t="s">
        <v>1253</v>
      </c>
      <c r="BU69" s="5" t="s">
        <v>159</v>
      </c>
      <c r="BV69" s="5" t="s">
        <v>1254</v>
      </c>
      <c r="BW69" s="5" t="s">
        <v>1254</v>
      </c>
    </row>
    <row r="70" ht="92.4" customHeight="1" spans="1:75">
      <c r="A70" s="2" t="str">
        <f>HYPERLINK("https://www.patentics.cn/PatenticsMisc/invokebinary.do?sf=ShowPdf&amp;mime=application/pdf&amp;spn=CN113467654A","CN113467654A")</f>
        <v>CN113467654A</v>
      </c>
      <c r="B70" s="3" t="s">
        <v>1306</v>
      </c>
      <c r="C70" s="3" t="s">
        <v>70</v>
      </c>
      <c r="D70" s="3">
        <v>0</v>
      </c>
      <c r="E70" s="3">
        <v>0</v>
      </c>
      <c r="F70" s="3">
        <v>0</v>
      </c>
      <c r="G70" s="3" t="s">
        <v>71</v>
      </c>
      <c r="I70" s="3" t="s">
        <v>1307</v>
      </c>
      <c r="J70" s="3" t="s">
        <v>1308</v>
      </c>
      <c r="K70" s="3" t="s">
        <v>1309</v>
      </c>
      <c r="L70" s="3" t="s">
        <v>71</v>
      </c>
      <c r="M70" s="3" t="s">
        <v>76</v>
      </c>
      <c r="N70" s="3" t="s">
        <v>76</v>
      </c>
      <c r="O70" s="3" t="s">
        <v>76</v>
      </c>
      <c r="P70" s="3" t="s">
        <v>552</v>
      </c>
      <c r="Q70" s="3" t="s">
        <v>552</v>
      </c>
      <c r="R70" s="3" t="s">
        <v>71</v>
      </c>
      <c r="S70" s="3" t="s">
        <v>1310</v>
      </c>
      <c r="T70" s="3" t="s">
        <v>1310</v>
      </c>
      <c r="U70" s="3" t="s">
        <v>1310</v>
      </c>
      <c r="V70" s="3" t="s">
        <v>1276</v>
      </c>
      <c r="W70" s="3" t="s">
        <v>1276</v>
      </c>
      <c r="X70" s="3" t="s">
        <v>1276</v>
      </c>
      <c r="Y70" s="3" t="s">
        <v>1276</v>
      </c>
      <c r="Z70" s="3" t="s">
        <v>71</v>
      </c>
      <c r="AA70" s="3" t="s">
        <v>71</v>
      </c>
      <c r="AB70" s="3" t="s">
        <v>71</v>
      </c>
      <c r="AC70" s="3" t="s">
        <v>1311</v>
      </c>
      <c r="AD70" s="3" t="s">
        <v>1312</v>
      </c>
      <c r="AE70" s="3" t="s">
        <v>71</v>
      </c>
      <c r="AF70" s="3" t="s">
        <v>71</v>
      </c>
      <c r="AG70" s="3" t="s">
        <v>1313</v>
      </c>
      <c r="AH70" s="3" t="s">
        <v>1314</v>
      </c>
      <c r="AI70" s="3" t="s">
        <v>1315</v>
      </c>
      <c r="AJ70" s="3" t="s">
        <v>1316</v>
      </c>
      <c r="AK70" s="3">
        <v>10</v>
      </c>
      <c r="AL70" s="3">
        <v>4</v>
      </c>
      <c r="AM70" s="3">
        <v>8</v>
      </c>
      <c r="AN70" s="3">
        <v>9</v>
      </c>
      <c r="AO70" s="3">
        <v>4</v>
      </c>
      <c r="AP70" s="3" t="s">
        <v>1042</v>
      </c>
      <c r="AQ70" s="3" t="s">
        <v>71</v>
      </c>
      <c r="AR70" s="3" t="s">
        <v>71</v>
      </c>
      <c r="AS70" s="3" t="s">
        <v>87</v>
      </c>
      <c r="AT70" s="3" t="s">
        <v>70</v>
      </c>
      <c r="AU70" s="3" t="s">
        <v>71</v>
      </c>
      <c r="AV70" s="3">
        <v>0</v>
      </c>
      <c r="AW70" s="3">
        <v>0</v>
      </c>
      <c r="AX70" s="3">
        <v>0</v>
      </c>
      <c r="AY70" s="3">
        <v>0</v>
      </c>
      <c r="AZ70" s="3">
        <v>0</v>
      </c>
      <c r="BA70" s="3">
        <v>0</v>
      </c>
      <c r="BB70" s="3">
        <v>0</v>
      </c>
      <c r="BC70" s="3" t="s">
        <v>88</v>
      </c>
      <c r="BD70" s="3">
        <v>0</v>
      </c>
      <c r="BE70" s="3">
        <v>0</v>
      </c>
      <c r="BF70" s="3">
        <v>0</v>
      </c>
      <c r="BG70" s="3">
        <v>0</v>
      </c>
      <c r="BH70" s="3" t="s">
        <v>71</v>
      </c>
      <c r="BI70" s="3">
        <v>0</v>
      </c>
      <c r="BJ70" s="3">
        <v>0</v>
      </c>
      <c r="BK70" s="3" t="s">
        <v>1317</v>
      </c>
      <c r="BL70" s="3" t="s">
        <v>1318</v>
      </c>
      <c r="BM70" s="3" t="s">
        <v>1319</v>
      </c>
      <c r="BN70" s="3" t="s">
        <v>1320</v>
      </c>
      <c r="BO70" s="3" t="s">
        <v>71</v>
      </c>
      <c r="BP70" s="3" t="s">
        <v>71</v>
      </c>
      <c r="BQ70" s="3" t="s">
        <v>93</v>
      </c>
      <c r="BR70" s="3" t="s">
        <v>1321</v>
      </c>
      <c r="BS70" s="3" t="s">
        <v>71</v>
      </c>
      <c r="BT70" s="3" t="s">
        <v>215</v>
      </c>
      <c r="BU70" s="3" t="s">
        <v>310</v>
      </c>
      <c r="BV70" s="3" t="s">
        <v>383</v>
      </c>
      <c r="BW70" s="3" t="s">
        <v>383</v>
      </c>
    </row>
    <row r="71" ht="92.4" customHeight="1" spans="1:75">
      <c r="A71" s="4" t="str">
        <f>HYPERLINK("https://www.patentics.cn/PatenticsMisc/invokebinary.do?sf=ShowPdf&amp;mime=application/pdf&amp;spn=CN113467865A","CN113467865A")</f>
        <v>CN113467865A</v>
      </c>
      <c r="B71" s="5" t="s">
        <v>1322</v>
      </c>
      <c r="C71" s="5" t="s">
        <v>70</v>
      </c>
      <c r="D71" s="5">
        <v>0</v>
      </c>
      <c r="E71" s="5">
        <v>0</v>
      </c>
      <c r="F71" s="5">
        <v>0</v>
      </c>
      <c r="G71" s="5" t="s">
        <v>71</v>
      </c>
      <c r="I71" s="5" t="s">
        <v>1323</v>
      </c>
      <c r="J71" s="5" t="s">
        <v>1324</v>
      </c>
      <c r="K71" s="5" t="s">
        <v>1325</v>
      </c>
      <c r="L71" s="5" t="s">
        <v>71</v>
      </c>
      <c r="M71" s="5" t="s">
        <v>76</v>
      </c>
      <c r="N71" s="5" t="s">
        <v>76</v>
      </c>
      <c r="O71" s="5" t="s">
        <v>76</v>
      </c>
      <c r="P71" s="5" t="s">
        <v>122</v>
      </c>
      <c r="Q71" s="5" t="s">
        <v>122</v>
      </c>
      <c r="R71" s="5" t="s">
        <v>71</v>
      </c>
      <c r="S71" s="5" t="s">
        <v>1310</v>
      </c>
      <c r="T71" s="5" t="s">
        <v>1310</v>
      </c>
      <c r="U71" s="5" t="s">
        <v>1310</v>
      </c>
      <c r="V71" s="5" t="s">
        <v>1276</v>
      </c>
      <c r="W71" s="5" t="s">
        <v>1276</v>
      </c>
      <c r="X71" s="5" t="s">
        <v>1276</v>
      </c>
      <c r="Y71" s="5" t="s">
        <v>1276</v>
      </c>
      <c r="Z71" s="5" t="s">
        <v>71</v>
      </c>
      <c r="AA71" s="5" t="s">
        <v>71</v>
      </c>
      <c r="AB71" s="5" t="s">
        <v>71</v>
      </c>
      <c r="AC71" s="5" t="s">
        <v>1326</v>
      </c>
      <c r="AD71" s="5" t="s">
        <v>258</v>
      </c>
      <c r="AE71" s="5" t="s">
        <v>71</v>
      </c>
      <c r="AF71" s="5" t="s">
        <v>71</v>
      </c>
      <c r="AG71" s="5" t="s">
        <v>1327</v>
      </c>
      <c r="AH71" s="5" t="s">
        <v>1328</v>
      </c>
      <c r="AI71" s="5" t="s">
        <v>1329</v>
      </c>
      <c r="AJ71" s="5" t="s">
        <v>1330</v>
      </c>
      <c r="AK71" s="5">
        <v>11</v>
      </c>
      <c r="AL71" s="5">
        <v>6</v>
      </c>
      <c r="AM71" s="5">
        <v>9</v>
      </c>
      <c r="AN71" s="5">
        <v>10</v>
      </c>
      <c r="AO71" s="5">
        <v>7</v>
      </c>
      <c r="AP71" s="5" t="s">
        <v>1331</v>
      </c>
      <c r="AQ71" s="5" t="s">
        <v>71</v>
      </c>
      <c r="AR71" s="5" t="s">
        <v>71</v>
      </c>
      <c r="AS71" s="5" t="s">
        <v>87</v>
      </c>
      <c r="AT71" s="5" t="s">
        <v>70</v>
      </c>
      <c r="AU71" s="5" t="s">
        <v>71</v>
      </c>
      <c r="AV71" s="5">
        <v>0</v>
      </c>
      <c r="AW71" s="5">
        <v>0</v>
      </c>
      <c r="AX71" s="5">
        <v>0</v>
      </c>
      <c r="AY71" s="5">
        <v>0</v>
      </c>
      <c r="AZ71" s="5">
        <v>0</v>
      </c>
      <c r="BA71" s="5" t="s">
        <v>1332</v>
      </c>
      <c r="BB71" s="5">
        <v>2</v>
      </c>
      <c r="BC71" s="5" t="s">
        <v>1333</v>
      </c>
      <c r="BD71" s="5">
        <v>0</v>
      </c>
      <c r="BE71" s="5">
        <v>2</v>
      </c>
      <c r="BF71" s="5">
        <v>1</v>
      </c>
      <c r="BG71" s="5">
        <v>1</v>
      </c>
      <c r="BH71" s="5" t="s">
        <v>71</v>
      </c>
      <c r="BI71" s="5">
        <v>0</v>
      </c>
      <c r="BJ71" s="5">
        <v>0</v>
      </c>
      <c r="BK71" s="5" t="s">
        <v>1334</v>
      </c>
      <c r="BL71" s="5" t="s">
        <v>1335</v>
      </c>
      <c r="BM71" s="5" t="s">
        <v>1336</v>
      </c>
      <c r="BN71" s="5" t="s">
        <v>1337</v>
      </c>
      <c r="BO71" s="5" t="s">
        <v>71</v>
      </c>
      <c r="BP71" s="5" t="s">
        <v>71</v>
      </c>
      <c r="BQ71" s="5" t="s">
        <v>93</v>
      </c>
      <c r="BR71" s="5" t="s">
        <v>1321</v>
      </c>
      <c r="BS71" s="5" t="s">
        <v>71</v>
      </c>
      <c r="BT71" s="5" t="s">
        <v>215</v>
      </c>
      <c r="BU71" s="5" t="s">
        <v>310</v>
      </c>
      <c r="BV71" s="5" t="s">
        <v>383</v>
      </c>
      <c r="BW71" s="5" t="s">
        <v>383</v>
      </c>
    </row>
    <row r="72" ht="92.4" customHeight="1" spans="1:75">
      <c r="A72" s="2" t="str">
        <f>HYPERLINK("https://www.patentics.cn/PatenticsMisc/invokebinary.do?sf=ShowPdf&amp;mime=application/pdf&amp;spn=CN113469324A","CN113469324A")</f>
        <v>CN113469324A</v>
      </c>
      <c r="B72" s="3" t="s">
        <v>1338</v>
      </c>
      <c r="C72" s="3" t="s">
        <v>70</v>
      </c>
      <c r="D72" s="3">
        <v>0</v>
      </c>
      <c r="E72" s="3">
        <v>0</v>
      </c>
      <c r="F72" s="3">
        <v>0</v>
      </c>
      <c r="G72" s="3" t="s">
        <v>71</v>
      </c>
      <c r="I72" s="3" t="s">
        <v>1339</v>
      </c>
      <c r="J72" s="3" t="s">
        <v>1340</v>
      </c>
      <c r="K72" s="3" t="s">
        <v>1341</v>
      </c>
      <c r="L72" s="3" t="s">
        <v>71</v>
      </c>
      <c r="M72" s="3" t="s">
        <v>76</v>
      </c>
      <c r="N72" s="3" t="s">
        <v>76</v>
      </c>
      <c r="O72" s="3" t="s">
        <v>76</v>
      </c>
      <c r="P72" s="3" t="s">
        <v>1342</v>
      </c>
      <c r="Q72" s="3" t="s">
        <v>1343</v>
      </c>
      <c r="R72" s="3" t="s">
        <v>71</v>
      </c>
      <c r="S72" s="3" t="s">
        <v>1310</v>
      </c>
      <c r="T72" s="3" t="s">
        <v>1310</v>
      </c>
      <c r="U72" s="3" t="s">
        <v>1310</v>
      </c>
      <c r="V72" s="3" t="s">
        <v>1276</v>
      </c>
      <c r="W72" s="3" t="s">
        <v>1276</v>
      </c>
      <c r="X72" s="3" t="s">
        <v>1276</v>
      </c>
      <c r="Y72" s="3" t="s">
        <v>1276</v>
      </c>
      <c r="Z72" s="3" t="s">
        <v>71</v>
      </c>
      <c r="AA72" s="3" t="s">
        <v>71</v>
      </c>
      <c r="AB72" s="3" t="s">
        <v>71</v>
      </c>
      <c r="AC72" s="3" t="s">
        <v>1344</v>
      </c>
      <c r="AD72" s="3" t="s">
        <v>1345</v>
      </c>
      <c r="AE72" s="3" t="s">
        <v>71</v>
      </c>
      <c r="AF72" s="3" t="s">
        <v>71</v>
      </c>
      <c r="AG72" s="3" t="s">
        <v>1346</v>
      </c>
      <c r="AH72" s="3" t="s">
        <v>1347</v>
      </c>
      <c r="AI72" s="3" t="s">
        <v>1348</v>
      </c>
      <c r="AJ72" s="3" t="s">
        <v>1349</v>
      </c>
      <c r="AK72" s="3">
        <v>13</v>
      </c>
      <c r="AL72" s="3">
        <v>4</v>
      </c>
      <c r="AM72" s="3">
        <v>10</v>
      </c>
      <c r="AN72" s="3">
        <v>13</v>
      </c>
      <c r="AO72" s="3">
        <v>1</v>
      </c>
      <c r="AP72" s="3" t="s">
        <v>791</v>
      </c>
      <c r="AQ72" s="3" t="s">
        <v>71</v>
      </c>
      <c r="AR72" s="3" t="s">
        <v>71</v>
      </c>
      <c r="AS72" s="3" t="s">
        <v>87</v>
      </c>
      <c r="AT72" s="3" t="s">
        <v>70</v>
      </c>
      <c r="AU72" s="3" t="s">
        <v>71</v>
      </c>
      <c r="AV72" s="3">
        <v>0</v>
      </c>
      <c r="AW72" s="3">
        <v>0</v>
      </c>
      <c r="AX72" s="3">
        <v>0</v>
      </c>
      <c r="AY72" s="3">
        <v>0</v>
      </c>
      <c r="AZ72" s="3">
        <v>0</v>
      </c>
      <c r="BA72" s="3">
        <v>0</v>
      </c>
      <c r="BB72" s="3">
        <v>0</v>
      </c>
      <c r="BC72" s="3" t="s">
        <v>88</v>
      </c>
      <c r="BD72" s="3">
        <v>0</v>
      </c>
      <c r="BE72" s="3">
        <v>0</v>
      </c>
      <c r="BF72" s="3">
        <v>0</v>
      </c>
      <c r="BG72" s="3">
        <v>0</v>
      </c>
      <c r="BH72" s="3" t="s">
        <v>71</v>
      </c>
      <c r="BI72" s="3">
        <v>0</v>
      </c>
      <c r="BJ72" s="3">
        <v>0</v>
      </c>
      <c r="BK72" s="3" t="s">
        <v>1350</v>
      </c>
      <c r="BL72" s="3" t="s">
        <v>1351</v>
      </c>
      <c r="BM72" s="3" t="s">
        <v>1352</v>
      </c>
      <c r="BN72" s="3" t="s">
        <v>1353</v>
      </c>
      <c r="BO72" s="3" t="s">
        <v>71</v>
      </c>
      <c r="BP72" s="3" t="s">
        <v>71</v>
      </c>
      <c r="BQ72" s="3" t="s">
        <v>93</v>
      </c>
      <c r="BR72" s="3" t="s">
        <v>1321</v>
      </c>
      <c r="BS72" s="3" t="s">
        <v>71</v>
      </c>
      <c r="BT72" s="3" t="s">
        <v>215</v>
      </c>
      <c r="BU72" s="3" t="s">
        <v>310</v>
      </c>
      <c r="BV72" s="3" t="s">
        <v>383</v>
      </c>
      <c r="BW72" s="3" t="s">
        <v>383</v>
      </c>
    </row>
    <row r="73" ht="92.4" customHeight="1" spans="1:75">
      <c r="A73" s="4" t="str">
        <f>HYPERLINK("https://www.patentics.cn/PatenticsMisc/invokebinary.do?sf=ShowPdf&amp;mime=application/pdf&amp;spn=CN113448600A","CN113448600A")</f>
        <v>CN113448600A</v>
      </c>
      <c r="B73" s="5" t="s">
        <v>1354</v>
      </c>
      <c r="C73" s="5" t="s">
        <v>70</v>
      </c>
      <c r="D73" s="5">
        <v>0</v>
      </c>
      <c r="E73" s="5">
        <v>0</v>
      </c>
      <c r="F73" s="5">
        <v>0</v>
      </c>
      <c r="G73" s="5" t="s">
        <v>71</v>
      </c>
      <c r="I73" s="5" t="s">
        <v>1355</v>
      </c>
      <c r="J73" s="5" t="s">
        <v>1356</v>
      </c>
      <c r="K73" s="5" t="s">
        <v>1357</v>
      </c>
      <c r="L73" s="5" t="s">
        <v>71</v>
      </c>
      <c r="M73" s="5" t="s">
        <v>76</v>
      </c>
      <c r="N73" s="5" t="s">
        <v>76</v>
      </c>
      <c r="O73" s="5" t="s">
        <v>76</v>
      </c>
      <c r="P73" s="5" t="s">
        <v>1358</v>
      </c>
      <c r="Q73" s="5" t="s">
        <v>1359</v>
      </c>
      <c r="R73" s="5" t="s">
        <v>71</v>
      </c>
      <c r="S73" s="5" t="s">
        <v>1360</v>
      </c>
      <c r="T73" s="5" t="s">
        <v>1360</v>
      </c>
      <c r="U73" s="5" t="s">
        <v>1360</v>
      </c>
      <c r="V73" s="5" t="s">
        <v>1361</v>
      </c>
      <c r="W73" s="5" t="s">
        <v>1361</v>
      </c>
      <c r="X73" s="5" t="s">
        <v>1361</v>
      </c>
      <c r="Y73" s="5" t="s">
        <v>1361</v>
      </c>
      <c r="Z73" s="5" t="s">
        <v>71</v>
      </c>
      <c r="AA73" s="5" t="s">
        <v>71</v>
      </c>
      <c r="AB73" s="5" t="s">
        <v>71</v>
      </c>
      <c r="AC73" s="5" t="s">
        <v>1362</v>
      </c>
      <c r="AD73" s="5" t="s">
        <v>1363</v>
      </c>
      <c r="AE73" s="5" t="s">
        <v>71</v>
      </c>
      <c r="AF73" s="5" t="s">
        <v>71</v>
      </c>
      <c r="AG73" s="5" t="s">
        <v>1364</v>
      </c>
      <c r="AH73" s="5" t="s">
        <v>1365</v>
      </c>
      <c r="AI73" s="5" t="s">
        <v>1366</v>
      </c>
      <c r="AJ73" s="5" t="s">
        <v>1367</v>
      </c>
      <c r="AK73" s="5">
        <v>13</v>
      </c>
      <c r="AL73" s="5">
        <v>4</v>
      </c>
      <c r="AM73" s="5">
        <v>7</v>
      </c>
      <c r="AN73" s="5">
        <v>12</v>
      </c>
      <c r="AO73" s="5">
        <v>4</v>
      </c>
      <c r="AP73" s="5" t="s">
        <v>1368</v>
      </c>
      <c r="AQ73" s="5" t="s">
        <v>71</v>
      </c>
      <c r="AR73" s="5" t="s">
        <v>71</v>
      </c>
      <c r="AS73" s="5" t="s">
        <v>87</v>
      </c>
      <c r="AT73" s="5" t="s">
        <v>70</v>
      </c>
      <c r="AU73" s="5" t="s">
        <v>71</v>
      </c>
      <c r="AV73" s="5">
        <v>0</v>
      </c>
      <c r="AW73" s="5">
        <v>0</v>
      </c>
      <c r="AX73" s="5">
        <v>0</v>
      </c>
      <c r="AY73" s="5">
        <v>0</v>
      </c>
      <c r="AZ73" s="5">
        <v>0</v>
      </c>
      <c r="BA73" s="5">
        <v>0</v>
      </c>
      <c r="BB73" s="5">
        <v>0</v>
      </c>
      <c r="BC73" s="5" t="s">
        <v>88</v>
      </c>
      <c r="BD73" s="5">
        <v>0</v>
      </c>
      <c r="BE73" s="5">
        <v>0</v>
      </c>
      <c r="BF73" s="5">
        <v>0</v>
      </c>
      <c r="BG73" s="5">
        <v>0</v>
      </c>
      <c r="BH73" s="5" t="s">
        <v>71</v>
      </c>
      <c r="BI73" s="5">
        <v>0</v>
      </c>
      <c r="BJ73" s="5">
        <v>0</v>
      </c>
      <c r="BK73" s="5" t="s">
        <v>1369</v>
      </c>
      <c r="BL73" s="5" t="s">
        <v>1370</v>
      </c>
      <c r="BM73" s="5" t="s">
        <v>1371</v>
      </c>
      <c r="BN73" s="5" t="s">
        <v>1372</v>
      </c>
      <c r="BO73" s="5" t="s">
        <v>71</v>
      </c>
      <c r="BP73" s="5" t="s">
        <v>71</v>
      </c>
      <c r="BQ73" s="5" t="s">
        <v>93</v>
      </c>
      <c r="BR73" s="5" t="s">
        <v>1373</v>
      </c>
      <c r="BS73" s="5" t="s">
        <v>71</v>
      </c>
      <c r="BT73" s="5" t="s">
        <v>215</v>
      </c>
      <c r="BU73" s="5" t="s">
        <v>310</v>
      </c>
      <c r="BV73" s="5" t="s">
        <v>383</v>
      </c>
      <c r="BW73" s="5" t="s">
        <v>383</v>
      </c>
    </row>
    <row r="74" ht="92.4" customHeight="1" spans="1:75">
      <c r="A74" s="2" t="str">
        <f>HYPERLINK("https://www.patentics.cn/PatenticsMisc/invokebinary.do?sf=ShowPdf&amp;mime=application/pdf&amp;spn=CN113442943A","CN113442943A")</f>
        <v>CN113442943A</v>
      </c>
      <c r="B74" s="3" t="s">
        <v>1374</v>
      </c>
      <c r="C74" s="3" t="s">
        <v>70</v>
      </c>
      <c r="D74" s="3">
        <v>0</v>
      </c>
      <c r="E74" s="3">
        <v>0</v>
      </c>
      <c r="F74" s="3">
        <v>0</v>
      </c>
      <c r="G74" s="3" t="s">
        <v>71</v>
      </c>
      <c r="I74" s="3" t="s">
        <v>1375</v>
      </c>
      <c r="J74" s="3" t="s">
        <v>1376</v>
      </c>
      <c r="K74" s="3" t="s">
        <v>1377</v>
      </c>
      <c r="L74" s="3" t="s">
        <v>71</v>
      </c>
      <c r="M74" s="3" t="s">
        <v>76</v>
      </c>
      <c r="N74" s="3" t="s">
        <v>76</v>
      </c>
      <c r="O74" s="3" t="s">
        <v>76</v>
      </c>
      <c r="P74" s="3" t="s">
        <v>1378</v>
      </c>
      <c r="Q74" s="3" t="s">
        <v>1379</v>
      </c>
      <c r="R74" s="3" t="s">
        <v>71</v>
      </c>
      <c r="S74" s="3" t="s">
        <v>1310</v>
      </c>
      <c r="T74" s="3" t="s">
        <v>1310</v>
      </c>
      <c r="U74" s="3" t="s">
        <v>1310</v>
      </c>
      <c r="V74" s="3" t="s">
        <v>1361</v>
      </c>
      <c r="W74" s="3" t="s">
        <v>1361</v>
      </c>
      <c r="X74" s="3" t="s">
        <v>1361</v>
      </c>
      <c r="Y74" s="3" t="s">
        <v>1361</v>
      </c>
      <c r="Z74" s="3" t="s">
        <v>71</v>
      </c>
      <c r="AA74" s="3" t="s">
        <v>71</v>
      </c>
      <c r="AB74" s="3" t="s">
        <v>71</v>
      </c>
      <c r="AC74" s="3" t="s">
        <v>1380</v>
      </c>
      <c r="AD74" s="3" t="s">
        <v>1381</v>
      </c>
      <c r="AE74" s="3" t="s">
        <v>71</v>
      </c>
      <c r="AF74" s="3" t="s">
        <v>71</v>
      </c>
      <c r="AG74" s="3" t="s">
        <v>1382</v>
      </c>
      <c r="AH74" s="3" t="s">
        <v>1383</v>
      </c>
      <c r="AI74" s="3" t="s">
        <v>1384</v>
      </c>
      <c r="AJ74" s="3" t="s">
        <v>1385</v>
      </c>
      <c r="AK74" s="3">
        <v>12</v>
      </c>
      <c r="AL74" s="3">
        <v>5</v>
      </c>
      <c r="AM74" s="3">
        <v>8</v>
      </c>
      <c r="AN74" s="3">
        <v>19</v>
      </c>
      <c r="AO74" s="3">
        <v>3</v>
      </c>
      <c r="AP74" s="3" t="s">
        <v>1386</v>
      </c>
      <c r="AQ74" s="3" t="s">
        <v>71</v>
      </c>
      <c r="AR74" s="3" t="s">
        <v>71</v>
      </c>
      <c r="AS74" s="3" t="s">
        <v>87</v>
      </c>
      <c r="AT74" s="3" t="s">
        <v>70</v>
      </c>
      <c r="AU74" s="3" t="s">
        <v>71</v>
      </c>
      <c r="AV74" s="3" t="s">
        <v>1387</v>
      </c>
      <c r="AW74" s="3">
        <v>7</v>
      </c>
      <c r="AX74" s="3">
        <v>0</v>
      </c>
      <c r="AY74" s="3">
        <v>7</v>
      </c>
      <c r="AZ74" s="3">
        <v>7</v>
      </c>
      <c r="BA74" s="3">
        <v>0</v>
      </c>
      <c r="BB74" s="3">
        <v>0</v>
      </c>
      <c r="BC74" s="3" t="s">
        <v>88</v>
      </c>
      <c r="BD74" s="3">
        <v>0</v>
      </c>
      <c r="BE74" s="3">
        <v>0</v>
      </c>
      <c r="BF74" s="3">
        <v>0</v>
      </c>
      <c r="BG74" s="3">
        <v>0</v>
      </c>
      <c r="BH74" s="3" t="s">
        <v>71</v>
      </c>
      <c r="BI74" s="3">
        <v>0</v>
      </c>
      <c r="BJ74" s="3">
        <v>0</v>
      </c>
      <c r="BK74" s="3" t="s">
        <v>1388</v>
      </c>
      <c r="BL74" s="3" t="s">
        <v>1389</v>
      </c>
      <c r="BM74" s="3" t="s">
        <v>1390</v>
      </c>
      <c r="BN74" s="3" t="s">
        <v>1391</v>
      </c>
      <c r="BO74" s="3" t="s">
        <v>71</v>
      </c>
      <c r="BP74" s="3" t="s">
        <v>71</v>
      </c>
      <c r="BQ74" s="3" t="s">
        <v>93</v>
      </c>
      <c r="BR74" s="3" t="s">
        <v>1392</v>
      </c>
      <c r="BS74" s="3" t="s">
        <v>71</v>
      </c>
      <c r="BT74" s="3" t="s">
        <v>215</v>
      </c>
      <c r="BU74" s="3" t="s">
        <v>310</v>
      </c>
      <c r="BV74" s="3" t="s">
        <v>383</v>
      </c>
      <c r="BW74" s="3" t="s">
        <v>383</v>
      </c>
    </row>
    <row r="75" ht="92.4" customHeight="1" spans="1:75">
      <c r="A75" s="4" t="str">
        <f>HYPERLINK("https://www.patentics.cn/PatenticsMisc/invokebinary.do?sf=ShowPdf&amp;mime=application/pdf&amp;spn=CN113448643A","CN113448643A")</f>
        <v>CN113448643A</v>
      </c>
      <c r="B75" s="5" t="s">
        <v>1393</v>
      </c>
      <c r="C75" s="5" t="s">
        <v>70</v>
      </c>
      <c r="D75" s="5">
        <v>0</v>
      </c>
      <c r="E75" s="5">
        <v>0</v>
      </c>
      <c r="F75" s="5">
        <v>0</v>
      </c>
      <c r="G75" s="5" t="s">
        <v>71</v>
      </c>
      <c r="I75" s="5" t="s">
        <v>1394</v>
      </c>
      <c r="J75" s="5" t="s">
        <v>1395</v>
      </c>
      <c r="K75" s="5" t="s">
        <v>1396</v>
      </c>
      <c r="L75" s="5" t="s">
        <v>71</v>
      </c>
      <c r="M75" s="5" t="s">
        <v>76</v>
      </c>
      <c r="N75" s="5" t="s">
        <v>76</v>
      </c>
      <c r="O75" s="5" t="s">
        <v>76</v>
      </c>
      <c r="P75" s="5" t="s">
        <v>1397</v>
      </c>
      <c r="Q75" s="5" t="s">
        <v>1398</v>
      </c>
      <c r="R75" s="5" t="s">
        <v>71</v>
      </c>
      <c r="S75" s="5" t="s">
        <v>1310</v>
      </c>
      <c r="T75" s="5" t="s">
        <v>1310</v>
      </c>
      <c r="U75" s="5" t="s">
        <v>1310</v>
      </c>
      <c r="V75" s="5" t="s">
        <v>1361</v>
      </c>
      <c r="W75" s="5" t="s">
        <v>1361</v>
      </c>
      <c r="X75" s="5" t="s">
        <v>1361</v>
      </c>
      <c r="Y75" s="5" t="s">
        <v>1361</v>
      </c>
      <c r="Z75" s="5" t="s">
        <v>71</v>
      </c>
      <c r="AA75" s="5" t="s">
        <v>71</v>
      </c>
      <c r="AB75" s="5" t="s">
        <v>71</v>
      </c>
      <c r="AC75" s="5" t="s">
        <v>1399</v>
      </c>
      <c r="AD75" s="5" t="s">
        <v>878</v>
      </c>
      <c r="AE75" s="5" t="s">
        <v>71</v>
      </c>
      <c r="AF75" s="5" t="s">
        <v>71</v>
      </c>
      <c r="AG75" s="5" t="s">
        <v>1400</v>
      </c>
      <c r="AH75" s="5" t="s">
        <v>1401</v>
      </c>
      <c r="AI75" s="5" t="s">
        <v>1402</v>
      </c>
      <c r="AJ75" s="5" t="s">
        <v>1403</v>
      </c>
      <c r="AK75" s="5">
        <v>10</v>
      </c>
      <c r="AL75" s="5">
        <v>2</v>
      </c>
      <c r="AM75" s="5">
        <v>5</v>
      </c>
      <c r="AN75" s="5">
        <v>8</v>
      </c>
      <c r="AO75" s="5">
        <v>1</v>
      </c>
      <c r="AP75" s="5" t="s">
        <v>1404</v>
      </c>
      <c r="AQ75" s="5" t="s">
        <v>71</v>
      </c>
      <c r="AR75" s="5" t="s">
        <v>71</v>
      </c>
      <c r="AS75" s="5" t="s">
        <v>87</v>
      </c>
      <c r="AT75" s="5" t="s">
        <v>70</v>
      </c>
      <c r="AU75" s="5" t="s">
        <v>71</v>
      </c>
      <c r="AV75" s="5">
        <v>0</v>
      </c>
      <c r="AW75" s="5">
        <v>0</v>
      </c>
      <c r="AX75" s="5">
        <v>0</v>
      </c>
      <c r="AY75" s="5">
        <v>0</v>
      </c>
      <c r="AZ75" s="5">
        <v>0</v>
      </c>
      <c r="BA75" s="5">
        <v>0</v>
      </c>
      <c r="BB75" s="5">
        <v>0</v>
      </c>
      <c r="BC75" s="5" t="s">
        <v>88</v>
      </c>
      <c r="BD75" s="5">
        <v>0</v>
      </c>
      <c r="BE75" s="5">
        <v>0</v>
      </c>
      <c r="BF75" s="5">
        <v>0</v>
      </c>
      <c r="BG75" s="5">
        <v>0</v>
      </c>
      <c r="BH75" s="5" t="s">
        <v>71</v>
      </c>
      <c r="BI75" s="5">
        <v>0</v>
      </c>
      <c r="BJ75" s="5">
        <v>0</v>
      </c>
      <c r="BK75" s="5" t="s">
        <v>1405</v>
      </c>
      <c r="BL75" s="5" t="s">
        <v>1406</v>
      </c>
      <c r="BM75" s="5" t="s">
        <v>1407</v>
      </c>
      <c r="BN75" s="5" t="s">
        <v>1408</v>
      </c>
      <c r="BO75" s="5" t="s">
        <v>71</v>
      </c>
      <c r="BP75" s="5" t="s">
        <v>71</v>
      </c>
      <c r="BQ75" s="5" t="s">
        <v>93</v>
      </c>
      <c r="BR75" s="5" t="s">
        <v>1392</v>
      </c>
      <c r="BS75" s="5" t="s">
        <v>71</v>
      </c>
      <c r="BT75" s="5" t="s">
        <v>215</v>
      </c>
      <c r="BU75" s="5" t="s">
        <v>310</v>
      </c>
      <c r="BV75" s="5" t="s">
        <v>383</v>
      </c>
      <c r="BW75" s="5" t="s">
        <v>383</v>
      </c>
    </row>
    <row r="76" ht="92.4" customHeight="1" spans="1:75">
      <c r="A76" s="2" t="str">
        <f>HYPERLINK("https://www.patentics.cn/PatenticsMisc/invokebinary.do?sf=ShowPdf&amp;mime=application/pdf&amp;spn=CN214215644U","CN214215644U")</f>
        <v>CN214215644U</v>
      </c>
      <c r="B76" s="3" t="s">
        <v>1409</v>
      </c>
      <c r="C76" s="3" t="s">
        <v>70</v>
      </c>
      <c r="D76" s="3">
        <v>0</v>
      </c>
      <c r="E76" s="3">
        <v>0</v>
      </c>
      <c r="F76" s="3">
        <v>0</v>
      </c>
      <c r="G76" s="3" t="s">
        <v>71</v>
      </c>
      <c r="I76" s="3" t="s">
        <v>1410</v>
      </c>
      <c r="J76" s="3" t="s">
        <v>1411</v>
      </c>
      <c r="K76" s="3" t="s">
        <v>1412</v>
      </c>
      <c r="L76" s="3" t="s">
        <v>71</v>
      </c>
      <c r="M76" s="3" t="s">
        <v>76</v>
      </c>
      <c r="N76" s="3" t="s">
        <v>76</v>
      </c>
      <c r="O76" s="3" t="s">
        <v>76</v>
      </c>
      <c r="P76" s="3" t="s">
        <v>1413</v>
      </c>
      <c r="Q76" s="3" t="s">
        <v>1413</v>
      </c>
      <c r="R76" s="3" t="s">
        <v>71</v>
      </c>
      <c r="S76" s="3" t="s">
        <v>1414</v>
      </c>
      <c r="T76" s="3" t="s">
        <v>1414</v>
      </c>
      <c r="U76" s="3" t="s">
        <v>1414</v>
      </c>
      <c r="V76" s="3" t="s">
        <v>1415</v>
      </c>
      <c r="W76" s="3" t="s">
        <v>1415</v>
      </c>
      <c r="X76" s="3" t="s">
        <v>1415</v>
      </c>
      <c r="Y76" s="3" t="s">
        <v>1415</v>
      </c>
      <c r="Z76" s="3" t="s">
        <v>1415</v>
      </c>
      <c r="AA76" s="3" t="s">
        <v>1415</v>
      </c>
      <c r="AB76" s="3" t="s">
        <v>1415</v>
      </c>
      <c r="AC76" s="3" t="s">
        <v>1416</v>
      </c>
      <c r="AD76" s="3" t="s">
        <v>1417</v>
      </c>
      <c r="AE76" s="3" t="s">
        <v>71</v>
      </c>
      <c r="AF76" s="3" t="s">
        <v>71</v>
      </c>
      <c r="AG76" s="3" t="s">
        <v>1418</v>
      </c>
      <c r="AH76" s="3" t="s">
        <v>1419</v>
      </c>
      <c r="AI76" s="3" t="s">
        <v>1420</v>
      </c>
      <c r="AJ76" s="3" t="s">
        <v>1421</v>
      </c>
      <c r="AK76" s="3">
        <v>10</v>
      </c>
      <c r="AL76" s="3">
        <v>2</v>
      </c>
      <c r="AM76" s="3">
        <v>0</v>
      </c>
      <c r="AN76" s="3">
        <v>23</v>
      </c>
      <c r="AO76" s="3">
        <v>5</v>
      </c>
      <c r="AP76" s="3" t="s">
        <v>1113</v>
      </c>
      <c r="AQ76" s="3" t="s">
        <v>71</v>
      </c>
      <c r="AR76" s="3" t="s">
        <v>71</v>
      </c>
      <c r="AS76" s="3" t="s">
        <v>1246</v>
      </c>
      <c r="AT76" s="3" t="s">
        <v>70</v>
      </c>
      <c r="AU76" s="3" t="s">
        <v>71</v>
      </c>
      <c r="AV76" s="3">
        <v>0</v>
      </c>
      <c r="AW76" s="3">
        <v>0</v>
      </c>
      <c r="AX76" s="3">
        <v>0</v>
      </c>
      <c r="AY76" s="3">
        <v>0</v>
      </c>
      <c r="AZ76" s="3">
        <v>0</v>
      </c>
      <c r="BA76" s="3">
        <v>0</v>
      </c>
      <c r="BB76" s="3">
        <v>0</v>
      </c>
      <c r="BC76" s="3" t="s">
        <v>88</v>
      </c>
      <c r="BD76" s="3">
        <v>0</v>
      </c>
      <c r="BE76" s="3">
        <v>0</v>
      </c>
      <c r="BF76" s="3">
        <v>0</v>
      </c>
      <c r="BG76" s="3">
        <v>0</v>
      </c>
      <c r="BH76" s="3" t="s">
        <v>71</v>
      </c>
      <c r="BI76" s="3">
        <v>0</v>
      </c>
      <c r="BJ76" s="3">
        <v>0</v>
      </c>
      <c r="BK76" s="3" t="s">
        <v>1422</v>
      </c>
      <c r="BL76" s="3" t="s">
        <v>1423</v>
      </c>
      <c r="BM76" s="3" t="s">
        <v>1424</v>
      </c>
      <c r="BN76" s="3" t="s">
        <v>1425</v>
      </c>
      <c r="BO76" s="3" t="s">
        <v>71</v>
      </c>
      <c r="BP76" s="3" t="s">
        <v>71</v>
      </c>
      <c r="BQ76" s="3" t="s">
        <v>1251</v>
      </c>
      <c r="BR76" s="3" t="s">
        <v>1426</v>
      </c>
      <c r="BS76" s="3" t="s">
        <v>71</v>
      </c>
      <c r="BT76" s="3" t="s">
        <v>1427</v>
      </c>
      <c r="BU76" s="3" t="s">
        <v>310</v>
      </c>
      <c r="BV76" s="3" t="s">
        <v>403</v>
      </c>
      <c r="BW76" s="3" t="s">
        <v>403</v>
      </c>
    </row>
    <row r="77" ht="92.4" customHeight="1" spans="1:75">
      <c r="A77" s="4" t="str">
        <f>HYPERLINK("https://www.patentics.cn/PatenticsMisc/invokebinary.do?sf=ShowPdf&amp;mime=application/pdf&amp;spn=CN214136043U","CN214136043U")</f>
        <v>CN214136043U</v>
      </c>
      <c r="B77" s="5" t="s">
        <v>1428</v>
      </c>
      <c r="C77" s="5" t="s">
        <v>70</v>
      </c>
      <c r="D77" s="5">
        <v>0</v>
      </c>
      <c r="E77" s="5">
        <v>0</v>
      </c>
      <c r="F77" s="5">
        <v>0</v>
      </c>
      <c r="G77" s="5" t="s">
        <v>71</v>
      </c>
      <c r="I77" s="5" t="s">
        <v>1429</v>
      </c>
      <c r="J77" s="5" t="s">
        <v>1430</v>
      </c>
      <c r="K77" s="5" t="s">
        <v>1431</v>
      </c>
      <c r="L77" s="5" t="s">
        <v>71</v>
      </c>
      <c r="M77" s="5" t="s">
        <v>76</v>
      </c>
      <c r="N77" s="5" t="s">
        <v>76</v>
      </c>
      <c r="O77" s="5" t="s">
        <v>76</v>
      </c>
      <c r="P77" s="5" t="s">
        <v>1432</v>
      </c>
      <c r="Q77" s="5" t="s">
        <v>1433</v>
      </c>
      <c r="R77" s="5" t="s">
        <v>71</v>
      </c>
      <c r="S77" s="5" t="s">
        <v>1434</v>
      </c>
      <c r="T77" s="5" t="s">
        <v>1434</v>
      </c>
      <c r="U77" s="5" t="s">
        <v>1434</v>
      </c>
      <c r="V77" s="5" t="s">
        <v>945</v>
      </c>
      <c r="W77" s="5" t="s">
        <v>945</v>
      </c>
      <c r="X77" s="5" t="s">
        <v>945</v>
      </c>
      <c r="Y77" s="5" t="s">
        <v>945</v>
      </c>
      <c r="Z77" s="5" t="s">
        <v>945</v>
      </c>
      <c r="AA77" s="5" t="s">
        <v>945</v>
      </c>
      <c r="AB77" s="5" t="s">
        <v>945</v>
      </c>
      <c r="AC77" s="5" t="s">
        <v>1435</v>
      </c>
      <c r="AD77" s="5" t="s">
        <v>1436</v>
      </c>
      <c r="AE77" s="5" t="s">
        <v>71</v>
      </c>
      <c r="AF77" s="5" t="s">
        <v>71</v>
      </c>
      <c r="AG77" s="5" t="s">
        <v>1437</v>
      </c>
      <c r="AH77" s="5" t="s">
        <v>1438</v>
      </c>
      <c r="AI77" s="5" t="s">
        <v>1439</v>
      </c>
      <c r="AJ77" s="5" t="s">
        <v>1440</v>
      </c>
      <c r="AK77" s="5">
        <v>10</v>
      </c>
      <c r="AL77" s="5">
        <v>2</v>
      </c>
      <c r="AM77" s="5">
        <v>0</v>
      </c>
      <c r="AN77" s="5">
        <v>22</v>
      </c>
      <c r="AO77" s="5">
        <v>2</v>
      </c>
      <c r="AP77" s="5" t="s">
        <v>1441</v>
      </c>
      <c r="AQ77" s="5" t="s">
        <v>71</v>
      </c>
      <c r="AR77" s="5" t="s">
        <v>71</v>
      </c>
      <c r="AS77" s="5" t="s">
        <v>1246</v>
      </c>
      <c r="AT77" s="5" t="s">
        <v>70</v>
      </c>
      <c r="AU77" s="5" t="s">
        <v>71</v>
      </c>
      <c r="AV77" s="5">
        <v>0</v>
      </c>
      <c r="AW77" s="5">
        <v>0</v>
      </c>
      <c r="AX77" s="5">
        <v>0</v>
      </c>
      <c r="AY77" s="5">
        <v>0</v>
      </c>
      <c r="AZ77" s="5">
        <v>0</v>
      </c>
      <c r="BA77" s="5">
        <v>0</v>
      </c>
      <c r="BB77" s="5">
        <v>0</v>
      </c>
      <c r="BC77" s="5" t="s">
        <v>88</v>
      </c>
      <c r="BD77" s="5">
        <v>0</v>
      </c>
      <c r="BE77" s="5">
        <v>0</v>
      </c>
      <c r="BF77" s="5">
        <v>0</v>
      </c>
      <c r="BG77" s="5">
        <v>0</v>
      </c>
      <c r="BH77" s="5" t="s">
        <v>71</v>
      </c>
      <c r="BI77" s="5">
        <v>0</v>
      </c>
      <c r="BJ77" s="5">
        <v>0</v>
      </c>
      <c r="BK77" s="5" t="s">
        <v>1442</v>
      </c>
      <c r="BL77" s="5" t="s">
        <v>1443</v>
      </c>
      <c r="BM77" s="5" t="s">
        <v>1444</v>
      </c>
      <c r="BN77" s="5" t="s">
        <v>1445</v>
      </c>
      <c r="BO77" s="5" t="s">
        <v>71</v>
      </c>
      <c r="BP77" s="5" t="s">
        <v>71</v>
      </c>
      <c r="BQ77" s="5" t="s">
        <v>1251</v>
      </c>
      <c r="BR77" s="5" t="s">
        <v>1446</v>
      </c>
      <c r="BS77" s="5" t="s">
        <v>71</v>
      </c>
      <c r="BT77" s="5" t="s">
        <v>1447</v>
      </c>
      <c r="BU77" s="5" t="s">
        <v>310</v>
      </c>
      <c r="BV77" s="5" t="s">
        <v>383</v>
      </c>
      <c r="BW77" s="5" t="s">
        <v>383</v>
      </c>
    </row>
    <row r="78" ht="92.4" customHeight="1" spans="1:75">
      <c r="A78" s="2" t="str">
        <f>HYPERLINK("https://www.patentics.cn/PatenticsMisc/invokebinary.do?sf=ShowPdf&amp;mime=application/pdf&amp;spn=CN113347225A","CN113347225A")</f>
        <v>CN113347225A</v>
      </c>
      <c r="B78" s="3" t="s">
        <v>1448</v>
      </c>
      <c r="C78" s="3" t="s">
        <v>70</v>
      </c>
      <c r="D78" s="3">
        <v>0</v>
      </c>
      <c r="E78" s="3">
        <v>0</v>
      </c>
      <c r="F78" s="3">
        <v>0</v>
      </c>
      <c r="G78" s="3" t="s">
        <v>71</v>
      </c>
      <c r="I78" s="3" t="s">
        <v>1449</v>
      </c>
      <c r="J78" s="3" t="s">
        <v>1450</v>
      </c>
      <c r="K78" s="3" t="s">
        <v>1451</v>
      </c>
      <c r="L78" s="3" t="s">
        <v>1451</v>
      </c>
      <c r="M78" s="3" t="s">
        <v>76</v>
      </c>
      <c r="N78" s="3" t="s">
        <v>76</v>
      </c>
      <c r="O78" s="3" t="s">
        <v>76</v>
      </c>
      <c r="P78" s="3" t="s">
        <v>570</v>
      </c>
      <c r="Q78" s="3" t="s">
        <v>570</v>
      </c>
      <c r="R78" s="3" t="s">
        <v>1452</v>
      </c>
      <c r="S78" s="3" t="s">
        <v>1452</v>
      </c>
      <c r="T78" s="3" t="s">
        <v>1452</v>
      </c>
      <c r="U78" s="3" t="s">
        <v>1452</v>
      </c>
      <c r="V78" s="3" t="s">
        <v>1019</v>
      </c>
      <c r="W78" s="3" t="s">
        <v>1019</v>
      </c>
      <c r="X78" s="3" t="s">
        <v>1019</v>
      </c>
      <c r="Y78" s="3" t="s">
        <v>1019</v>
      </c>
      <c r="Z78" s="3" t="s">
        <v>1453</v>
      </c>
      <c r="AA78" s="3" t="s">
        <v>1453</v>
      </c>
      <c r="AB78" s="3" t="s">
        <v>1453</v>
      </c>
      <c r="AC78" s="3" t="s">
        <v>1454</v>
      </c>
      <c r="AD78" s="3" t="s">
        <v>1455</v>
      </c>
      <c r="AE78" s="3" t="s">
        <v>71</v>
      </c>
      <c r="AF78" s="3" t="s">
        <v>71</v>
      </c>
      <c r="AG78" s="3" t="s">
        <v>1456</v>
      </c>
      <c r="AH78" s="3" t="s">
        <v>1457</v>
      </c>
      <c r="AI78" s="3" t="s">
        <v>1458</v>
      </c>
      <c r="AJ78" s="3" t="s">
        <v>1459</v>
      </c>
      <c r="AK78" s="3">
        <v>11</v>
      </c>
      <c r="AL78" s="3">
        <v>6</v>
      </c>
      <c r="AM78" s="3">
        <v>7</v>
      </c>
      <c r="AN78" s="3">
        <v>26</v>
      </c>
      <c r="AO78" s="3">
        <v>2</v>
      </c>
      <c r="AP78" s="3" t="s">
        <v>1441</v>
      </c>
      <c r="AQ78" s="3" t="s">
        <v>71</v>
      </c>
      <c r="AR78" s="3" t="s">
        <v>71</v>
      </c>
      <c r="AS78" s="3" t="s">
        <v>87</v>
      </c>
      <c r="AT78" s="3" t="s">
        <v>70</v>
      </c>
      <c r="AU78" s="3" t="s">
        <v>71</v>
      </c>
      <c r="AV78" s="3">
        <v>0</v>
      </c>
      <c r="AW78" s="3">
        <v>0</v>
      </c>
      <c r="AX78" s="3">
        <v>0</v>
      </c>
      <c r="AY78" s="3">
        <v>0</v>
      </c>
      <c r="AZ78" s="3">
        <v>0</v>
      </c>
      <c r="BA78" s="3">
        <v>0</v>
      </c>
      <c r="BB78" s="3">
        <v>0</v>
      </c>
      <c r="BC78" s="3" t="s">
        <v>88</v>
      </c>
      <c r="BD78" s="3">
        <v>0</v>
      </c>
      <c r="BE78" s="3">
        <v>0</v>
      </c>
      <c r="BF78" s="3">
        <v>0</v>
      </c>
      <c r="BG78" s="3">
        <v>0</v>
      </c>
      <c r="BH78" s="3" t="s">
        <v>1460</v>
      </c>
      <c r="BI78" s="3">
        <v>1</v>
      </c>
      <c r="BJ78" s="3">
        <v>1</v>
      </c>
      <c r="BK78" s="3" t="s">
        <v>1461</v>
      </c>
      <c r="BL78" s="3" t="s">
        <v>1462</v>
      </c>
      <c r="BM78" s="3" t="s">
        <v>1463</v>
      </c>
      <c r="BN78" s="3" t="s">
        <v>1464</v>
      </c>
      <c r="BO78" s="3" t="s">
        <v>71</v>
      </c>
      <c r="BP78" s="3" t="s">
        <v>71</v>
      </c>
      <c r="BQ78" s="3" t="s">
        <v>1251</v>
      </c>
      <c r="BR78" s="3" t="s">
        <v>1465</v>
      </c>
      <c r="BS78" s="3" t="s">
        <v>71</v>
      </c>
      <c r="BT78" s="3" t="s">
        <v>1466</v>
      </c>
      <c r="BU78" s="3" t="s">
        <v>310</v>
      </c>
      <c r="BV78" s="3" t="s">
        <v>383</v>
      </c>
      <c r="BW78" s="3" t="s">
        <v>383</v>
      </c>
    </row>
    <row r="79" ht="92.4" customHeight="1" spans="1:75">
      <c r="A79" s="4" t="str">
        <f>HYPERLINK("https://www.patentics.cn/PatenticsMisc/invokebinary.do?sf=ShowPdf&amp;mime=application/pdf&amp;spn=CN113347017A","CN113347017A")</f>
        <v>CN113347017A</v>
      </c>
      <c r="B79" s="5" t="s">
        <v>1467</v>
      </c>
      <c r="C79" s="5" t="s">
        <v>70</v>
      </c>
      <c r="D79" s="5">
        <v>0</v>
      </c>
      <c r="E79" s="5">
        <v>0</v>
      </c>
      <c r="F79" s="5">
        <v>0</v>
      </c>
      <c r="G79" s="5" t="s">
        <v>71</v>
      </c>
      <c r="I79" s="5" t="s">
        <v>1468</v>
      </c>
      <c r="J79" s="5" t="s">
        <v>1469</v>
      </c>
      <c r="K79" s="5" t="s">
        <v>1470</v>
      </c>
      <c r="L79" s="5" t="s">
        <v>71</v>
      </c>
      <c r="M79" s="5" t="s">
        <v>76</v>
      </c>
      <c r="N79" s="5" t="s">
        <v>76</v>
      </c>
      <c r="O79" s="5" t="s">
        <v>76</v>
      </c>
      <c r="P79" s="5" t="s">
        <v>1471</v>
      </c>
      <c r="Q79" s="5" t="s">
        <v>1471</v>
      </c>
      <c r="R79" s="5" t="s">
        <v>71</v>
      </c>
      <c r="S79" s="5" t="s">
        <v>1472</v>
      </c>
      <c r="T79" s="5" t="s">
        <v>1472</v>
      </c>
      <c r="U79" s="5" t="s">
        <v>1472</v>
      </c>
      <c r="V79" s="5" t="s">
        <v>1019</v>
      </c>
      <c r="W79" s="5" t="s">
        <v>1019</v>
      </c>
      <c r="X79" s="5" t="s">
        <v>1019</v>
      </c>
      <c r="Y79" s="5" t="s">
        <v>1019</v>
      </c>
      <c r="Z79" s="5" t="s">
        <v>71</v>
      </c>
      <c r="AA79" s="5" t="s">
        <v>71</v>
      </c>
      <c r="AB79" s="5" t="s">
        <v>71</v>
      </c>
      <c r="AC79" s="5" t="s">
        <v>1473</v>
      </c>
      <c r="AD79" s="5" t="s">
        <v>1474</v>
      </c>
      <c r="AE79" s="5" t="s">
        <v>71</v>
      </c>
      <c r="AF79" s="5" t="s">
        <v>71</v>
      </c>
      <c r="AG79" s="5" t="s">
        <v>1475</v>
      </c>
      <c r="AH79" s="5" t="s">
        <v>1476</v>
      </c>
      <c r="AI79" s="5" t="s">
        <v>1477</v>
      </c>
      <c r="AJ79" s="5" t="s">
        <v>1478</v>
      </c>
      <c r="AK79" s="5">
        <v>14</v>
      </c>
      <c r="AL79" s="5">
        <v>8</v>
      </c>
      <c r="AM79" s="5">
        <v>8</v>
      </c>
      <c r="AN79" s="5">
        <v>8</v>
      </c>
      <c r="AO79" s="5">
        <v>1</v>
      </c>
      <c r="AP79" s="5" t="s">
        <v>1479</v>
      </c>
      <c r="AQ79" s="5" t="s">
        <v>71</v>
      </c>
      <c r="AR79" s="5" t="s">
        <v>71</v>
      </c>
      <c r="AS79" s="5" t="s">
        <v>87</v>
      </c>
      <c r="AT79" s="5" t="s">
        <v>70</v>
      </c>
      <c r="AU79" s="5" t="s">
        <v>71</v>
      </c>
      <c r="AV79" s="5" t="s">
        <v>1480</v>
      </c>
      <c r="AW79" s="5">
        <v>2</v>
      </c>
      <c r="AX79" s="5">
        <v>0</v>
      </c>
      <c r="AY79" s="5">
        <v>2</v>
      </c>
      <c r="AZ79" s="5">
        <v>2</v>
      </c>
      <c r="BA79" s="5">
        <v>0</v>
      </c>
      <c r="BB79" s="5">
        <v>0</v>
      </c>
      <c r="BC79" s="5" t="s">
        <v>88</v>
      </c>
      <c r="BD79" s="5">
        <v>0</v>
      </c>
      <c r="BE79" s="5">
        <v>0</v>
      </c>
      <c r="BF79" s="5">
        <v>0</v>
      </c>
      <c r="BG79" s="5">
        <v>0</v>
      </c>
      <c r="BH79" s="5" t="s">
        <v>71</v>
      </c>
      <c r="BI79" s="5">
        <v>0</v>
      </c>
      <c r="BJ79" s="5">
        <v>0</v>
      </c>
      <c r="BK79" s="5" t="s">
        <v>1481</v>
      </c>
      <c r="BL79" s="5" t="s">
        <v>1482</v>
      </c>
      <c r="BM79" s="5" t="s">
        <v>1483</v>
      </c>
      <c r="BN79" s="5" t="s">
        <v>1484</v>
      </c>
      <c r="BO79" s="5" t="s">
        <v>71</v>
      </c>
      <c r="BP79" s="5" t="s">
        <v>71</v>
      </c>
      <c r="BQ79" s="5" t="s">
        <v>93</v>
      </c>
      <c r="BR79" s="5" t="s">
        <v>1485</v>
      </c>
      <c r="BS79" s="5" t="s">
        <v>71</v>
      </c>
      <c r="BT79" s="5" t="s">
        <v>956</v>
      </c>
      <c r="BU79" s="5" t="s">
        <v>310</v>
      </c>
      <c r="BV79" s="5" t="s">
        <v>383</v>
      </c>
      <c r="BW79" s="5" t="s">
        <v>383</v>
      </c>
    </row>
    <row r="80" ht="92.4" customHeight="1" spans="1:75">
      <c r="A80" s="2" t="str">
        <f>HYPERLINK("https://www.patentics.cn/PatenticsMisc/invokebinary.do?sf=ShowPdf&amp;mime=application/pdf&amp;spn=CN113344843A","CN113344843A")</f>
        <v>CN113344843A</v>
      </c>
      <c r="B80" s="3" t="s">
        <v>1486</v>
      </c>
      <c r="C80" s="3" t="s">
        <v>70</v>
      </c>
      <c r="D80" s="3">
        <v>0</v>
      </c>
      <c r="E80" s="3">
        <v>0</v>
      </c>
      <c r="F80" s="3">
        <v>0</v>
      </c>
      <c r="G80" s="3" t="s">
        <v>71</v>
      </c>
      <c r="I80" s="3" t="s">
        <v>1487</v>
      </c>
      <c r="J80" s="3" t="s">
        <v>1488</v>
      </c>
      <c r="K80" s="3" t="s">
        <v>1489</v>
      </c>
      <c r="L80" s="3" t="s">
        <v>71</v>
      </c>
      <c r="M80" s="3" t="s">
        <v>76</v>
      </c>
      <c r="N80" s="3" t="s">
        <v>76</v>
      </c>
      <c r="O80" s="3" t="s">
        <v>76</v>
      </c>
      <c r="P80" s="3" t="s">
        <v>1490</v>
      </c>
      <c r="Q80" s="3" t="s">
        <v>1490</v>
      </c>
      <c r="R80" s="3" t="s">
        <v>71</v>
      </c>
      <c r="S80" s="3" t="s">
        <v>1472</v>
      </c>
      <c r="T80" s="3" t="s">
        <v>1472</v>
      </c>
      <c r="U80" s="3" t="s">
        <v>1472</v>
      </c>
      <c r="V80" s="3" t="s">
        <v>1019</v>
      </c>
      <c r="W80" s="3" t="s">
        <v>1019</v>
      </c>
      <c r="X80" s="3" t="s">
        <v>1019</v>
      </c>
      <c r="Y80" s="3" t="s">
        <v>1019</v>
      </c>
      <c r="Z80" s="3" t="s">
        <v>71</v>
      </c>
      <c r="AA80" s="3" t="s">
        <v>71</v>
      </c>
      <c r="AB80" s="3" t="s">
        <v>71</v>
      </c>
      <c r="AC80" s="3" t="s">
        <v>1182</v>
      </c>
      <c r="AD80" s="3" t="s">
        <v>1182</v>
      </c>
      <c r="AE80" s="3" t="s">
        <v>71</v>
      </c>
      <c r="AF80" s="3" t="s">
        <v>71</v>
      </c>
      <c r="AG80" s="3" t="s">
        <v>1491</v>
      </c>
      <c r="AH80" s="3" t="s">
        <v>1492</v>
      </c>
      <c r="AI80" s="3" t="s">
        <v>1493</v>
      </c>
      <c r="AJ80" s="3" t="s">
        <v>1494</v>
      </c>
      <c r="AK80" s="3">
        <v>15</v>
      </c>
      <c r="AL80" s="3">
        <v>7</v>
      </c>
      <c r="AM80" s="3">
        <v>9</v>
      </c>
      <c r="AN80" s="3">
        <v>13</v>
      </c>
      <c r="AO80" s="3">
        <v>1</v>
      </c>
      <c r="AP80" s="3" t="s">
        <v>1495</v>
      </c>
      <c r="AQ80" s="3" t="s">
        <v>71</v>
      </c>
      <c r="AR80" s="3" t="s">
        <v>71</v>
      </c>
      <c r="AS80" s="3" t="s">
        <v>87</v>
      </c>
      <c r="AT80" s="3" t="s">
        <v>70</v>
      </c>
      <c r="AU80" s="3" t="s">
        <v>71</v>
      </c>
      <c r="AV80" s="3" t="s">
        <v>1496</v>
      </c>
      <c r="AW80" s="3">
        <v>1</v>
      </c>
      <c r="AX80" s="3">
        <v>0</v>
      </c>
      <c r="AY80" s="3">
        <v>1</v>
      </c>
      <c r="AZ80" s="3">
        <v>1</v>
      </c>
      <c r="BA80" s="3">
        <v>0</v>
      </c>
      <c r="BB80" s="3">
        <v>0</v>
      </c>
      <c r="BC80" s="3" t="s">
        <v>88</v>
      </c>
      <c r="BD80" s="3">
        <v>0</v>
      </c>
      <c r="BE80" s="3">
        <v>0</v>
      </c>
      <c r="BF80" s="3">
        <v>0</v>
      </c>
      <c r="BG80" s="3">
        <v>0</v>
      </c>
      <c r="BH80" s="3" t="s">
        <v>71</v>
      </c>
      <c r="BI80" s="3">
        <v>0</v>
      </c>
      <c r="BJ80" s="3">
        <v>0</v>
      </c>
      <c r="BK80" s="3" t="s">
        <v>1497</v>
      </c>
      <c r="BL80" s="3" t="s">
        <v>1498</v>
      </c>
      <c r="BM80" s="3" t="s">
        <v>1499</v>
      </c>
      <c r="BN80" s="3" t="s">
        <v>1500</v>
      </c>
      <c r="BO80" s="3" t="s">
        <v>71</v>
      </c>
      <c r="BP80" s="3" t="s">
        <v>71</v>
      </c>
      <c r="BQ80" s="3" t="s">
        <v>93</v>
      </c>
      <c r="BR80" s="3" t="s">
        <v>1485</v>
      </c>
      <c r="BS80" s="3" t="s">
        <v>71</v>
      </c>
      <c r="BT80" s="3" t="s">
        <v>956</v>
      </c>
      <c r="BU80" s="3" t="s">
        <v>310</v>
      </c>
      <c r="BV80" s="3" t="s">
        <v>383</v>
      </c>
      <c r="BW80" s="3" t="s">
        <v>383</v>
      </c>
    </row>
    <row r="81" ht="92.4" customHeight="1" spans="1:75">
      <c r="A81" s="4" t="str">
        <f>HYPERLINK("https://www.patentics.cn/PatenticsMisc/invokebinary.do?sf=ShowPdf&amp;mime=application/pdf&amp;spn=CN113342082A","CN113342082A")</f>
        <v>CN113342082A</v>
      </c>
      <c r="B81" s="5" t="s">
        <v>1501</v>
      </c>
      <c r="C81" s="5" t="s">
        <v>70</v>
      </c>
      <c r="D81" s="5">
        <v>0</v>
      </c>
      <c r="E81" s="5">
        <v>0</v>
      </c>
      <c r="F81" s="5">
        <v>0</v>
      </c>
      <c r="G81" s="5" t="s">
        <v>71</v>
      </c>
      <c r="I81" s="5" t="s">
        <v>1502</v>
      </c>
      <c r="J81" s="5" t="s">
        <v>1503</v>
      </c>
      <c r="K81" s="5" t="s">
        <v>1504</v>
      </c>
      <c r="L81" s="5" t="s">
        <v>71</v>
      </c>
      <c r="M81" s="5" t="s">
        <v>165</v>
      </c>
      <c r="N81" s="5" t="s">
        <v>76</v>
      </c>
      <c r="O81" s="5" t="s">
        <v>76</v>
      </c>
      <c r="P81" s="5" t="s">
        <v>1505</v>
      </c>
      <c r="Q81" s="5" t="s">
        <v>1506</v>
      </c>
      <c r="R81" s="5" t="s">
        <v>71</v>
      </c>
      <c r="S81" s="5" t="s">
        <v>1472</v>
      </c>
      <c r="T81" s="5" t="s">
        <v>1472</v>
      </c>
      <c r="U81" s="5" t="s">
        <v>1472</v>
      </c>
      <c r="V81" s="5" t="s">
        <v>1019</v>
      </c>
      <c r="W81" s="5" t="s">
        <v>1019</v>
      </c>
      <c r="X81" s="5" t="s">
        <v>1019</v>
      </c>
      <c r="Y81" s="5" t="s">
        <v>1019</v>
      </c>
      <c r="Z81" s="5" t="s">
        <v>71</v>
      </c>
      <c r="AA81" s="5" t="s">
        <v>71</v>
      </c>
      <c r="AB81" s="5" t="s">
        <v>71</v>
      </c>
      <c r="AC81" s="5" t="s">
        <v>1507</v>
      </c>
      <c r="AD81" s="5" t="s">
        <v>1507</v>
      </c>
      <c r="AE81" s="5" t="s">
        <v>71</v>
      </c>
      <c r="AF81" s="5" t="s">
        <v>71</v>
      </c>
      <c r="AG81" s="5" t="s">
        <v>1508</v>
      </c>
      <c r="AH81" s="5" t="s">
        <v>1509</v>
      </c>
      <c r="AI81" s="5" t="s">
        <v>1510</v>
      </c>
      <c r="AJ81" s="5" t="s">
        <v>1511</v>
      </c>
      <c r="AK81" s="5">
        <v>10</v>
      </c>
      <c r="AL81" s="5">
        <v>7</v>
      </c>
      <c r="AM81" s="5">
        <v>7</v>
      </c>
      <c r="AN81" s="5">
        <v>12</v>
      </c>
      <c r="AO81" s="5">
        <v>1</v>
      </c>
      <c r="AP81" s="5" t="s">
        <v>1512</v>
      </c>
      <c r="AQ81" s="5" t="s">
        <v>71</v>
      </c>
      <c r="AR81" s="5" t="s">
        <v>71</v>
      </c>
      <c r="AS81" s="5" t="s">
        <v>87</v>
      </c>
      <c r="AT81" s="5" t="s">
        <v>70</v>
      </c>
      <c r="AU81" s="5" t="s">
        <v>71</v>
      </c>
      <c r="AV81" s="5" t="s">
        <v>1513</v>
      </c>
      <c r="AW81" s="5">
        <v>10</v>
      </c>
      <c r="AX81" s="5">
        <v>0</v>
      </c>
      <c r="AY81" s="5">
        <v>10</v>
      </c>
      <c r="AZ81" s="5">
        <v>6</v>
      </c>
      <c r="BA81" s="5">
        <v>0</v>
      </c>
      <c r="BB81" s="5">
        <v>0</v>
      </c>
      <c r="BC81" s="5" t="s">
        <v>88</v>
      </c>
      <c r="BD81" s="5">
        <v>0</v>
      </c>
      <c r="BE81" s="5">
        <v>0</v>
      </c>
      <c r="BF81" s="5">
        <v>0</v>
      </c>
      <c r="BG81" s="5">
        <v>0</v>
      </c>
      <c r="BH81" s="5" t="s">
        <v>71</v>
      </c>
      <c r="BI81" s="5">
        <v>0</v>
      </c>
      <c r="BJ81" s="5">
        <v>0</v>
      </c>
      <c r="BK81" s="5" t="s">
        <v>1514</v>
      </c>
      <c r="BL81" s="5" t="s">
        <v>1515</v>
      </c>
      <c r="BM81" s="5" t="s">
        <v>1516</v>
      </c>
      <c r="BN81" s="5" t="s">
        <v>1517</v>
      </c>
      <c r="BO81" s="5" t="s">
        <v>71</v>
      </c>
      <c r="BP81" s="5" t="s">
        <v>71</v>
      </c>
      <c r="BQ81" s="5" t="s">
        <v>93</v>
      </c>
      <c r="BR81" s="5" t="s">
        <v>1485</v>
      </c>
      <c r="BS81" s="5" t="s">
        <v>71</v>
      </c>
      <c r="BT81" s="5" t="s">
        <v>956</v>
      </c>
      <c r="BU81" s="5" t="s">
        <v>181</v>
      </c>
      <c r="BV81" s="5" t="s">
        <v>1212</v>
      </c>
      <c r="BW81" s="5" t="s">
        <v>1212</v>
      </c>
    </row>
    <row r="82" ht="92.4" customHeight="1" spans="1:75">
      <c r="A82" s="2" t="str">
        <f>HYPERLINK("https://www.patentics.cn/PatenticsMisc/invokebinary.do?sf=ShowPdf&amp;mime=application/pdf&amp;spn=CN113347450A","CN113347450A")</f>
        <v>CN113347450A</v>
      </c>
      <c r="B82" s="3" t="s">
        <v>1518</v>
      </c>
      <c r="C82" s="3" t="s">
        <v>70</v>
      </c>
      <c r="D82" s="3">
        <v>0</v>
      </c>
      <c r="E82" s="3">
        <v>0</v>
      </c>
      <c r="F82" s="3">
        <v>0</v>
      </c>
      <c r="G82" s="3" t="s">
        <v>71</v>
      </c>
      <c r="I82" s="3" t="s">
        <v>1519</v>
      </c>
      <c r="J82" s="3" t="s">
        <v>1520</v>
      </c>
      <c r="K82" s="3" t="s">
        <v>1521</v>
      </c>
      <c r="L82" s="3" t="s">
        <v>71</v>
      </c>
      <c r="M82" s="3" t="s">
        <v>76</v>
      </c>
      <c r="N82" s="3" t="s">
        <v>76</v>
      </c>
      <c r="O82" s="3" t="s">
        <v>76</v>
      </c>
      <c r="P82" s="3" t="s">
        <v>1522</v>
      </c>
      <c r="Q82" s="3" t="s">
        <v>1523</v>
      </c>
      <c r="R82" s="3" t="s">
        <v>71</v>
      </c>
      <c r="S82" s="3" t="s">
        <v>1472</v>
      </c>
      <c r="T82" s="3" t="s">
        <v>1472</v>
      </c>
      <c r="U82" s="3" t="s">
        <v>1472</v>
      </c>
      <c r="V82" s="3" t="s">
        <v>1019</v>
      </c>
      <c r="W82" s="3" t="s">
        <v>1019</v>
      </c>
      <c r="X82" s="3" t="s">
        <v>1019</v>
      </c>
      <c r="Y82" s="3" t="s">
        <v>1019</v>
      </c>
      <c r="Z82" s="3" t="s">
        <v>71</v>
      </c>
      <c r="AA82" s="3" t="s">
        <v>71</v>
      </c>
      <c r="AB82" s="3" t="s">
        <v>71</v>
      </c>
      <c r="AC82" s="3" t="s">
        <v>1524</v>
      </c>
      <c r="AD82" s="3" t="s">
        <v>1525</v>
      </c>
      <c r="AE82" s="3" t="s">
        <v>71</v>
      </c>
      <c r="AF82" s="3" t="s">
        <v>71</v>
      </c>
      <c r="AG82" s="3" t="s">
        <v>1526</v>
      </c>
      <c r="AH82" s="3" t="s">
        <v>1527</v>
      </c>
      <c r="AI82" s="3" t="s">
        <v>1528</v>
      </c>
      <c r="AJ82" s="3" t="s">
        <v>1529</v>
      </c>
      <c r="AK82" s="3">
        <v>13</v>
      </c>
      <c r="AL82" s="3">
        <v>7</v>
      </c>
      <c r="AM82" s="3">
        <v>11</v>
      </c>
      <c r="AN82" s="3">
        <v>8</v>
      </c>
      <c r="AO82" s="3">
        <v>1</v>
      </c>
      <c r="AP82" s="3" t="s">
        <v>1530</v>
      </c>
      <c r="AQ82" s="3" t="s">
        <v>71</v>
      </c>
      <c r="AR82" s="3" t="s">
        <v>71</v>
      </c>
      <c r="AS82" s="3" t="s">
        <v>87</v>
      </c>
      <c r="AT82" s="3" t="s">
        <v>70</v>
      </c>
      <c r="AU82" s="3" t="s">
        <v>71</v>
      </c>
      <c r="AV82" s="3" t="s">
        <v>1531</v>
      </c>
      <c r="AW82" s="3">
        <v>6</v>
      </c>
      <c r="AX82" s="3">
        <v>0</v>
      </c>
      <c r="AY82" s="3">
        <v>6</v>
      </c>
      <c r="AZ82" s="3">
        <v>4</v>
      </c>
      <c r="BA82" s="3">
        <v>0</v>
      </c>
      <c r="BB82" s="3">
        <v>0</v>
      </c>
      <c r="BC82" s="3" t="s">
        <v>88</v>
      </c>
      <c r="BD82" s="3">
        <v>0</v>
      </c>
      <c r="BE82" s="3">
        <v>0</v>
      </c>
      <c r="BF82" s="3">
        <v>0</v>
      </c>
      <c r="BG82" s="3">
        <v>0</v>
      </c>
      <c r="BH82" s="3" t="s">
        <v>71</v>
      </c>
      <c r="BI82" s="3">
        <v>0</v>
      </c>
      <c r="BJ82" s="3">
        <v>0</v>
      </c>
      <c r="BK82" s="3" t="s">
        <v>1532</v>
      </c>
      <c r="BL82" s="3" t="s">
        <v>1533</v>
      </c>
      <c r="BM82" s="3" t="s">
        <v>1534</v>
      </c>
      <c r="BN82" s="3" t="s">
        <v>1535</v>
      </c>
      <c r="BO82" s="3" t="s">
        <v>71</v>
      </c>
      <c r="BP82" s="3" t="s">
        <v>71</v>
      </c>
      <c r="BQ82" s="3" t="s">
        <v>93</v>
      </c>
      <c r="BR82" s="3" t="s">
        <v>1485</v>
      </c>
      <c r="BS82" s="3" t="s">
        <v>71</v>
      </c>
      <c r="BT82" s="3" t="s">
        <v>956</v>
      </c>
      <c r="BU82" s="3" t="s">
        <v>310</v>
      </c>
      <c r="BV82" s="3" t="s">
        <v>383</v>
      </c>
      <c r="BW82" s="3" t="s">
        <v>383</v>
      </c>
    </row>
    <row r="83" ht="92.4" customHeight="1" spans="1:75">
      <c r="A83" s="4" t="str">
        <f>HYPERLINK("https://www.patentics.cn/PatenticsMisc/invokebinary.do?sf=ShowPdf&amp;mime=application/pdf&amp;spn=CN113347074A","CN113347074A")</f>
        <v>CN113347074A</v>
      </c>
      <c r="B83" s="5" t="s">
        <v>1536</v>
      </c>
      <c r="C83" s="5" t="s">
        <v>70</v>
      </c>
      <c r="D83" s="5">
        <v>0</v>
      </c>
      <c r="E83" s="5">
        <v>0</v>
      </c>
      <c r="F83" s="5">
        <v>0</v>
      </c>
      <c r="G83" s="5" t="s">
        <v>71</v>
      </c>
      <c r="I83" s="5" t="s">
        <v>1537</v>
      </c>
      <c r="J83" s="5" t="s">
        <v>1538</v>
      </c>
      <c r="K83" s="5" t="s">
        <v>1539</v>
      </c>
      <c r="L83" s="5" t="s">
        <v>71</v>
      </c>
      <c r="M83" s="5" t="s">
        <v>165</v>
      </c>
      <c r="N83" s="5" t="s">
        <v>76</v>
      </c>
      <c r="O83" s="5" t="s">
        <v>76</v>
      </c>
      <c r="P83" s="5" t="s">
        <v>1540</v>
      </c>
      <c r="Q83" s="5" t="s">
        <v>1540</v>
      </c>
      <c r="R83" s="5" t="s">
        <v>71</v>
      </c>
      <c r="S83" s="5" t="s">
        <v>1472</v>
      </c>
      <c r="T83" s="5" t="s">
        <v>1472</v>
      </c>
      <c r="U83" s="5" t="s">
        <v>1472</v>
      </c>
      <c r="V83" s="5" t="s">
        <v>1019</v>
      </c>
      <c r="W83" s="5" t="s">
        <v>1019</v>
      </c>
      <c r="X83" s="5" t="s">
        <v>1019</v>
      </c>
      <c r="Y83" s="5" t="s">
        <v>1019</v>
      </c>
      <c r="Z83" s="5" t="s">
        <v>71</v>
      </c>
      <c r="AA83" s="5" t="s">
        <v>71</v>
      </c>
      <c r="AB83" s="5" t="s">
        <v>71</v>
      </c>
      <c r="AC83" s="5" t="s">
        <v>1541</v>
      </c>
      <c r="AD83" s="5" t="s">
        <v>1542</v>
      </c>
      <c r="AE83" s="5" t="s">
        <v>71</v>
      </c>
      <c r="AF83" s="5" t="s">
        <v>71</v>
      </c>
      <c r="AG83" s="5" t="s">
        <v>1543</v>
      </c>
      <c r="AH83" s="5" t="s">
        <v>1544</v>
      </c>
      <c r="AI83" s="5" t="s">
        <v>1545</v>
      </c>
      <c r="AJ83" s="5" t="s">
        <v>1546</v>
      </c>
      <c r="AK83" s="5">
        <v>15</v>
      </c>
      <c r="AL83" s="5">
        <v>8</v>
      </c>
      <c r="AM83" s="5">
        <v>9</v>
      </c>
      <c r="AN83" s="5">
        <v>10</v>
      </c>
      <c r="AO83" s="5">
        <v>1</v>
      </c>
      <c r="AP83" s="5" t="s">
        <v>1547</v>
      </c>
      <c r="AQ83" s="5" t="s">
        <v>71</v>
      </c>
      <c r="AR83" s="5" t="s">
        <v>71</v>
      </c>
      <c r="AS83" s="5" t="s">
        <v>87</v>
      </c>
      <c r="AT83" s="5" t="s">
        <v>70</v>
      </c>
      <c r="AU83" s="5" t="s">
        <v>71</v>
      </c>
      <c r="AV83" s="5" t="s">
        <v>1548</v>
      </c>
      <c r="AW83" s="5">
        <v>10</v>
      </c>
      <c r="AX83" s="5">
        <v>0</v>
      </c>
      <c r="AY83" s="5">
        <v>10</v>
      </c>
      <c r="AZ83" s="5">
        <v>10</v>
      </c>
      <c r="BA83" s="5">
        <v>0</v>
      </c>
      <c r="BB83" s="5">
        <v>0</v>
      </c>
      <c r="BC83" s="5" t="s">
        <v>88</v>
      </c>
      <c r="BD83" s="5">
        <v>0</v>
      </c>
      <c r="BE83" s="5">
        <v>0</v>
      </c>
      <c r="BF83" s="5">
        <v>0</v>
      </c>
      <c r="BG83" s="5">
        <v>0</v>
      </c>
      <c r="BH83" s="5" t="s">
        <v>71</v>
      </c>
      <c r="BI83" s="5">
        <v>0</v>
      </c>
      <c r="BJ83" s="5">
        <v>0</v>
      </c>
      <c r="BK83" s="5" t="s">
        <v>1549</v>
      </c>
      <c r="BL83" s="5" t="s">
        <v>1550</v>
      </c>
      <c r="BM83" s="5" t="s">
        <v>1551</v>
      </c>
      <c r="BN83" s="5" t="s">
        <v>1552</v>
      </c>
      <c r="BO83" s="5" t="s">
        <v>71</v>
      </c>
      <c r="BP83" s="5" t="s">
        <v>71</v>
      </c>
      <c r="BQ83" s="5" t="s">
        <v>93</v>
      </c>
      <c r="BR83" s="5" t="s">
        <v>1485</v>
      </c>
      <c r="BS83" s="5" t="s">
        <v>71</v>
      </c>
      <c r="BT83" s="5" t="s">
        <v>1553</v>
      </c>
      <c r="BU83" s="5" t="s">
        <v>181</v>
      </c>
      <c r="BV83" s="5" t="s">
        <v>1212</v>
      </c>
      <c r="BW83" s="5" t="s">
        <v>1212</v>
      </c>
    </row>
    <row r="84" ht="92.4" customHeight="1" spans="1:75">
      <c r="A84" s="2" t="str">
        <f>HYPERLINK("https://www.patentics.cn/PatenticsMisc/invokebinary.do?sf=ShowPdf&amp;mime=application/pdf&amp;spn=CN214101540U","CN214101540U")</f>
        <v>CN214101540U</v>
      </c>
      <c r="B84" s="3" t="s">
        <v>1554</v>
      </c>
      <c r="C84" s="3" t="s">
        <v>70</v>
      </c>
      <c r="D84" s="3">
        <v>0</v>
      </c>
      <c r="E84" s="3">
        <v>0</v>
      </c>
      <c r="F84" s="3">
        <v>0</v>
      </c>
      <c r="G84" s="3" t="s">
        <v>71</v>
      </c>
      <c r="I84" s="3" t="s">
        <v>1555</v>
      </c>
      <c r="J84" s="3" t="s">
        <v>1556</v>
      </c>
      <c r="K84" s="3" t="s">
        <v>1557</v>
      </c>
      <c r="L84" s="3" t="s">
        <v>71</v>
      </c>
      <c r="M84" s="3" t="s">
        <v>1235</v>
      </c>
      <c r="N84" s="3" t="s">
        <v>1235</v>
      </c>
      <c r="O84" s="3" t="s">
        <v>1235</v>
      </c>
      <c r="P84" s="3" t="s">
        <v>1293</v>
      </c>
      <c r="Q84" s="3" t="s">
        <v>1294</v>
      </c>
      <c r="R84" s="3" t="s">
        <v>71</v>
      </c>
      <c r="S84" s="3" t="s">
        <v>1275</v>
      </c>
      <c r="T84" s="3" t="s">
        <v>1275</v>
      </c>
      <c r="U84" s="3" t="s">
        <v>1275</v>
      </c>
      <c r="V84" s="3" t="s">
        <v>1558</v>
      </c>
      <c r="W84" s="3" t="s">
        <v>1558</v>
      </c>
      <c r="X84" s="3" t="s">
        <v>1558</v>
      </c>
      <c r="Y84" s="3" t="s">
        <v>1558</v>
      </c>
      <c r="Z84" s="3" t="s">
        <v>1558</v>
      </c>
      <c r="AA84" s="3" t="s">
        <v>1558</v>
      </c>
      <c r="AB84" s="3" t="s">
        <v>1558</v>
      </c>
      <c r="AC84" s="3" t="s">
        <v>1559</v>
      </c>
      <c r="AD84" s="3" t="s">
        <v>1201</v>
      </c>
      <c r="AE84" s="3" t="s">
        <v>71</v>
      </c>
      <c r="AF84" s="3" t="s">
        <v>71</v>
      </c>
      <c r="AG84" s="3" t="s">
        <v>1560</v>
      </c>
      <c r="AH84" s="3" t="s">
        <v>1561</v>
      </c>
      <c r="AI84" s="3" t="s">
        <v>1562</v>
      </c>
      <c r="AJ84" s="3" t="s">
        <v>1563</v>
      </c>
      <c r="AK84" s="3">
        <v>6</v>
      </c>
      <c r="AL84" s="3">
        <v>1</v>
      </c>
      <c r="AM84" s="3">
        <v>0</v>
      </c>
      <c r="AN84" s="3">
        <v>32</v>
      </c>
      <c r="AO84" s="3">
        <v>1</v>
      </c>
      <c r="AP84" s="3" t="s">
        <v>1564</v>
      </c>
      <c r="AQ84" s="3" t="s">
        <v>71</v>
      </c>
      <c r="AR84" s="3" t="s">
        <v>71</v>
      </c>
      <c r="AS84" s="3" t="s">
        <v>1246</v>
      </c>
      <c r="AT84" s="3" t="s">
        <v>70</v>
      </c>
      <c r="AU84" s="3" t="s">
        <v>71</v>
      </c>
      <c r="AV84" s="3">
        <v>0</v>
      </c>
      <c r="AW84" s="3">
        <v>0</v>
      </c>
      <c r="AX84" s="3">
        <v>0</v>
      </c>
      <c r="AY84" s="3">
        <v>0</v>
      </c>
      <c r="AZ84" s="3">
        <v>0</v>
      </c>
      <c r="BA84" s="3">
        <v>0</v>
      </c>
      <c r="BB84" s="3">
        <v>0</v>
      </c>
      <c r="BC84" s="3" t="s">
        <v>88</v>
      </c>
      <c r="BD84" s="3">
        <v>0</v>
      </c>
      <c r="BE84" s="3">
        <v>0</v>
      </c>
      <c r="BF84" s="3">
        <v>0</v>
      </c>
      <c r="BG84" s="3">
        <v>0</v>
      </c>
      <c r="BH84" s="3" t="s">
        <v>71</v>
      </c>
      <c r="BI84" s="3">
        <v>0</v>
      </c>
      <c r="BJ84" s="3">
        <v>0</v>
      </c>
      <c r="BK84" s="3" t="s">
        <v>1565</v>
      </c>
      <c r="BL84" s="3" t="s">
        <v>1566</v>
      </c>
      <c r="BM84" s="3" t="s">
        <v>1567</v>
      </c>
      <c r="BN84" s="3" t="s">
        <v>1568</v>
      </c>
      <c r="BO84" s="3" t="s">
        <v>71</v>
      </c>
      <c r="BP84" s="3" t="s">
        <v>71</v>
      </c>
      <c r="BQ84" s="3" t="s">
        <v>1251</v>
      </c>
      <c r="BR84" s="3" t="s">
        <v>1569</v>
      </c>
      <c r="BS84" s="3" t="s">
        <v>71</v>
      </c>
      <c r="BT84" s="3" t="s">
        <v>1253</v>
      </c>
      <c r="BU84" s="3" t="s">
        <v>159</v>
      </c>
      <c r="BV84" s="3" t="s">
        <v>1254</v>
      </c>
      <c r="BW84" s="3" t="s">
        <v>1254</v>
      </c>
    </row>
    <row r="85" ht="92.4" customHeight="1" spans="1:75">
      <c r="A85" s="4" t="str">
        <f>HYPERLINK("https://www.patentics.cn/PatenticsMisc/invokebinary.do?sf=ShowPdf&amp;mime=application/pdf&amp;spn=CN113326466A","CN113326466A")</f>
        <v>CN113326466A</v>
      </c>
      <c r="B85" s="5" t="s">
        <v>1570</v>
      </c>
      <c r="C85" s="5" t="s">
        <v>70</v>
      </c>
      <c r="D85" s="5">
        <v>0</v>
      </c>
      <c r="E85" s="5">
        <v>0</v>
      </c>
      <c r="F85" s="5">
        <v>0</v>
      </c>
      <c r="G85" s="5" t="s">
        <v>71</v>
      </c>
      <c r="I85" s="5" t="s">
        <v>1571</v>
      </c>
      <c r="J85" s="5" t="s">
        <v>1572</v>
      </c>
      <c r="K85" s="5" t="s">
        <v>1573</v>
      </c>
      <c r="L85" s="5" t="s">
        <v>71</v>
      </c>
      <c r="M85" s="5" t="s">
        <v>76</v>
      </c>
      <c r="N85" s="5" t="s">
        <v>76</v>
      </c>
      <c r="O85" s="5" t="s">
        <v>76</v>
      </c>
      <c r="P85" s="5" t="s">
        <v>1342</v>
      </c>
      <c r="Q85" s="5" t="s">
        <v>1343</v>
      </c>
      <c r="R85" s="5" t="s">
        <v>71</v>
      </c>
      <c r="S85" s="5" t="s">
        <v>1472</v>
      </c>
      <c r="T85" s="5" t="s">
        <v>1472</v>
      </c>
      <c r="U85" s="5" t="s">
        <v>1472</v>
      </c>
      <c r="V85" s="5" t="s">
        <v>1558</v>
      </c>
      <c r="W85" s="5" t="s">
        <v>1558</v>
      </c>
      <c r="X85" s="5" t="s">
        <v>1558</v>
      </c>
      <c r="Y85" s="5" t="s">
        <v>1558</v>
      </c>
      <c r="Z85" s="5" t="s">
        <v>71</v>
      </c>
      <c r="AA85" s="5" t="s">
        <v>71</v>
      </c>
      <c r="AB85" s="5" t="s">
        <v>71</v>
      </c>
      <c r="AC85" s="5" t="s">
        <v>1574</v>
      </c>
      <c r="AD85" s="5" t="s">
        <v>1575</v>
      </c>
      <c r="AE85" s="5" t="s">
        <v>1576</v>
      </c>
      <c r="AF85" s="5" t="s">
        <v>1577</v>
      </c>
      <c r="AG85" s="5" t="s">
        <v>1578</v>
      </c>
      <c r="AH85" s="5" t="s">
        <v>1579</v>
      </c>
      <c r="AI85" s="5" t="s">
        <v>1580</v>
      </c>
      <c r="AJ85" s="5" t="s">
        <v>1581</v>
      </c>
      <c r="AK85" s="5">
        <v>12</v>
      </c>
      <c r="AL85" s="5">
        <v>8</v>
      </c>
      <c r="AM85" s="5">
        <v>7</v>
      </c>
      <c r="AN85" s="5">
        <v>8</v>
      </c>
      <c r="AO85" s="5">
        <v>1</v>
      </c>
      <c r="AP85" s="5" t="s">
        <v>263</v>
      </c>
      <c r="AQ85" s="5" t="s">
        <v>71</v>
      </c>
      <c r="AR85" s="5" t="s">
        <v>71</v>
      </c>
      <c r="AS85" s="5" t="s">
        <v>87</v>
      </c>
      <c r="AT85" s="5" t="s">
        <v>70</v>
      </c>
      <c r="AU85" s="5" t="s">
        <v>71</v>
      </c>
      <c r="AV85" s="5">
        <v>0</v>
      </c>
      <c r="AW85" s="5">
        <v>0</v>
      </c>
      <c r="AX85" s="5">
        <v>0</v>
      </c>
      <c r="AY85" s="5">
        <v>0</v>
      </c>
      <c r="AZ85" s="5">
        <v>0</v>
      </c>
      <c r="BA85" s="5">
        <v>0</v>
      </c>
      <c r="BB85" s="5">
        <v>0</v>
      </c>
      <c r="BC85" s="5" t="s">
        <v>88</v>
      </c>
      <c r="BD85" s="5">
        <v>0</v>
      </c>
      <c r="BE85" s="5">
        <v>0</v>
      </c>
      <c r="BF85" s="5">
        <v>0</v>
      </c>
      <c r="BG85" s="5">
        <v>0</v>
      </c>
      <c r="BH85" s="5" t="s">
        <v>71</v>
      </c>
      <c r="BI85" s="5">
        <v>0</v>
      </c>
      <c r="BJ85" s="5">
        <v>0</v>
      </c>
      <c r="BK85" s="5" t="s">
        <v>1582</v>
      </c>
      <c r="BL85" s="5" t="s">
        <v>1583</v>
      </c>
      <c r="BM85" s="5" t="s">
        <v>1584</v>
      </c>
      <c r="BN85" s="5" t="s">
        <v>1585</v>
      </c>
      <c r="BO85" s="5" t="s">
        <v>71</v>
      </c>
      <c r="BP85" s="5" t="s">
        <v>71</v>
      </c>
      <c r="BQ85" s="5" t="s">
        <v>93</v>
      </c>
      <c r="BR85" s="5" t="s">
        <v>1586</v>
      </c>
      <c r="BS85" s="5" t="s">
        <v>71</v>
      </c>
      <c r="BT85" s="5" t="s">
        <v>956</v>
      </c>
      <c r="BU85" s="5" t="s">
        <v>310</v>
      </c>
      <c r="BV85" s="5" t="s">
        <v>383</v>
      </c>
      <c r="BW85" s="5" t="s">
        <v>383</v>
      </c>
    </row>
    <row r="86" ht="92.4" customHeight="1" spans="1:75">
      <c r="A86" s="2" t="str">
        <f>HYPERLINK("https://www.patentics.cn/PatenticsMisc/invokebinary.do?sf=ShowPdf&amp;mime=application/pdf&amp;spn=CN113327195A","CN113327195A")</f>
        <v>CN113327195A</v>
      </c>
      <c r="B86" s="3" t="s">
        <v>1587</v>
      </c>
      <c r="C86" s="3" t="s">
        <v>70</v>
      </c>
      <c r="D86" s="3">
        <v>0</v>
      </c>
      <c r="E86" s="3">
        <v>0</v>
      </c>
      <c r="F86" s="3">
        <v>0</v>
      </c>
      <c r="G86" s="3" t="s">
        <v>71</v>
      </c>
      <c r="I86" s="3" t="s">
        <v>1588</v>
      </c>
      <c r="J86" s="3" t="s">
        <v>1589</v>
      </c>
      <c r="K86" s="3" t="s">
        <v>1590</v>
      </c>
      <c r="L86" s="3" t="s">
        <v>71</v>
      </c>
      <c r="M86" s="3" t="s">
        <v>76</v>
      </c>
      <c r="N86" s="3" t="s">
        <v>76</v>
      </c>
      <c r="O86" s="3" t="s">
        <v>76</v>
      </c>
      <c r="P86" s="3" t="s">
        <v>1342</v>
      </c>
      <c r="Q86" s="3" t="s">
        <v>1343</v>
      </c>
      <c r="R86" s="3" t="s">
        <v>71</v>
      </c>
      <c r="S86" s="3" t="s">
        <v>1472</v>
      </c>
      <c r="T86" s="3" t="s">
        <v>1472</v>
      </c>
      <c r="U86" s="3" t="s">
        <v>1472</v>
      </c>
      <c r="V86" s="3" t="s">
        <v>1558</v>
      </c>
      <c r="W86" s="3" t="s">
        <v>1558</v>
      </c>
      <c r="X86" s="3" t="s">
        <v>1558</v>
      </c>
      <c r="Y86" s="3" t="s">
        <v>1558</v>
      </c>
      <c r="Z86" s="3" t="s">
        <v>71</v>
      </c>
      <c r="AA86" s="3" t="s">
        <v>71</v>
      </c>
      <c r="AB86" s="3" t="s">
        <v>71</v>
      </c>
      <c r="AC86" s="3" t="s">
        <v>1591</v>
      </c>
      <c r="AD86" s="3" t="s">
        <v>1592</v>
      </c>
      <c r="AE86" s="3" t="s">
        <v>1593</v>
      </c>
      <c r="AF86" s="3" t="s">
        <v>1594</v>
      </c>
      <c r="AG86" s="3" t="s">
        <v>1595</v>
      </c>
      <c r="AH86" s="3" t="s">
        <v>1596</v>
      </c>
      <c r="AI86" s="3" t="s">
        <v>1597</v>
      </c>
      <c r="AJ86" s="3" t="s">
        <v>1598</v>
      </c>
      <c r="AK86" s="3">
        <v>12</v>
      </c>
      <c r="AL86" s="3">
        <v>8</v>
      </c>
      <c r="AM86" s="3">
        <v>7</v>
      </c>
      <c r="AN86" s="3">
        <v>11</v>
      </c>
      <c r="AO86" s="3">
        <v>2</v>
      </c>
      <c r="AP86" s="3" t="s">
        <v>1331</v>
      </c>
      <c r="AQ86" s="3" t="s">
        <v>71</v>
      </c>
      <c r="AR86" s="3" t="s">
        <v>71</v>
      </c>
      <c r="AS86" s="3" t="s">
        <v>87</v>
      </c>
      <c r="AT86" s="3" t="s">
        <v>70</v>
      </c>
      <c r="AU86" s="3" t="s">
        <v>71</v>
      </c>
      <c r="AV86" s="3">
        <v>0</v>
      </c>
      <c r="AW86" s="3">
        <v>0</v>
      </c>
      <c r="AX86" s="3">
        <v>0</v>
      </c>
      <c r="AY86" s="3">
        <v>0</v>
      </c>
      <c r="AZ86" s="3">
        <v>0</v>
      </c>
      <c r="BA86" s="3">
        <v>0</v>
      </c>
      <c r="BB86" s="3">
        <v>0</v>
      </c>
      <c r="BC86" s="3" t="s">
        <v>88</v>
      </c>
      <c r="BD86" s="3">
        <v>0</v>
      </c>
      <c r="BE86" s="3">
        <v>0</v>
      </c>
      <c r="BF86" s="3">
        <v>0</v>
      </c>
      <c r="BG86" s="3">
        <v>0</v>
      </c>
      <c r="BH86" s="3" t="s">
        <v>71</v>
      </c>
      <c r="BI86" s="3">
        <v>0</v>
      </c>
      <c r="BJ86" s="3">
        <v>0</v>
      </c>
      <c r="BK86" s="3" t="s">
        <v>1599</v>
      </c>
      <c r="BL86" s="3" t="s">
        <v>1600</v>
      </c>
      <c r="BM86" s="3" t="s">
        <v>1601</v>
      </c>
      <c r="BN86" s="3" t="s">
        <v>1602</v>
      </c>
      <c r="BO86" s="3" t="s">
        <v>71</v>
      </c>
      <c r="BP86" s="3" t="s">
        <v>71</v>
      </c>
      <c r="BQ86" s="3" t="s">
        <v>93</v>
      </c>
      <c r="BR86" s="3" t="s">
        <v>1586</v>
      </c>
      <c r="BS86" s="3" t="s">
        <v>71</v>
      </c>
      <c r="BT86" s="3" t="s">
        <v>956</v>
      </c>
      <c r="BU86" s="3" t="s">
        <v>310</v>
      </c>
      <c r="BV86" s="3" t="s">
        <v>383</v>
      </c>
      <c r="BW86" s="3" t="s">
        <v>383</v>
      </c>
    </row>
    <row r="87" ht="92.4" customHeight="1" spans="1:75">
      <c r="A87" s="4" t="str">
        <f>HYPERLINK("https://www.patentics.cn/PatenticsMisc/invokebinary.do?sf=ShowPdf&amp;mime=application/pdf&amp;spn=CN113329205A","CN113329205A")</f>
        <v>CN113329205A</v>
      </c>
      <c r="B87" s="5" t="s">
        <v>1603</v>
      </c>
      <c r="C87" s="5" t="s">
        <v>70</v>
      </c>
      <c r="D87" s="5">
        <v>0</v>
      </c>
      <c r="E87" s="5">
        <v>0</v>
      </c>
      <c r="F87" s="5">
        <v>0</v>
      </c>
      <c r="G87" s="5" t="s">
        <v>71</v>
      </c>
      <c r="I87" s="5" t="s">
        <v>1604</v>
      </c>
      <c r="J87" s="5" t="s">
        <v>1605</v>
      </c>
      <c r="K87" s="5" t="s">
        <v>1606</v>
      </c>
      <c r="L87" s="5" t="s">
        <v>71</v>
      </c>
      <c r="M87" s="5" t="s">
        <v>165</v>
      </c>
      <c r="N87" s="5" t="s">
        <v>76</v>
      </c>
      <c r="O87" s="5" t="s">
        <v>76</v>
      </c>
      <c r="P87" s="5" t="s">
        <v>1607</v>
      </c>
      <c r="Q87" s="5" t="s">
        <v>1607</v>
      </c>
      <c r="R87" s="5" t="s">
        <v>71</v>
      </c>
      <c r="S87" s="5" t="s">
        <v>1472</v>
      </c>
      <c r="T87" s="5" t="s">
        <v>1472</v>
      </c>
      <c r="U87" s="5" t="s">
        <v>1472</v>
      </c>
      <c r="V87" s="5" t="s">
        <v>1558</v>
      </c>
      <c r="W87" s="5" t="s">
        <v>1558</v>
      </c>
      <c r="X87" s="5" t="s">
        <v>1558</v>
      </c>
      <c r="Y87" s="5" t="s">
        <v>1558</v>
      </c>
      <c r="Z87" s="5" t="s">
        <v>71</v>
      </c>
      <c r="AA87" s="5" t="s">
        <v>71</v>
      </c>
      <c r="AB87" s="5" t="s">
        <v>71</v>
      </c>
      <c r="AC87" s="5" t="s">
        <v>1608</v>
      </c>
      <c r="AD87" s="5" t="s">
        <v>169</v>
      </c>
      <c r="AE87" s="5" t="s">
        <v>1609</v>
      </c>
      <c r="AF87" s="5" t="s">
        <v>1610</v>
      </c>
      <c r="AG87" s="5" t="s">
        <v>1611</v>
      </c>
      <c r="AH87" s="5" t="s">
        <v>1612</v>
      </c>
      <c r="AI87" s="5" t="s">
        <v>1613</v>
      </c>
      <c r="AJ87" s="5" t="s">
        <v>1614</v>
      </c>
      <c r="AK87" s="5">
        <v>10</v>
      </c>
      <c r="AL87" s="5">
        <v>5</v>
      </c>
      <c r="AM87" s="5">
        <v>4</v>
      </c>
      <c r="AN87" s="5">
        <v>13</v>
      </c>
      <c r="AO87" s="5">
        <v>1</v>
      </c>
      <c r="AP87" s="5" t="s">
        <v>616</v>
      </c>
      <c r="AQ87" s="5" t="s">
        <v>71</v>
      </c>
      <c r="AR87" s="5" t="s">
        <v>71</v>
      </c>
      <c r="AS87" s="5" t="s">
        <v>87</v>
      </c>
      <c r="AT87" s="5" t="s">
        <v>70</v>
      </c>
      <c r="AU87" s="5" t="s">
        <v>71</v>
      </c>
      <c r="AV87" s="5" t="s">
        <v>1615</v>
      </c>
      <c r="AW87" s="5">
        <v>2</v>
      </c>
      <c r="AX87" s="5">
        <v>0</v>
      </c>
      <c r="AY87" s="5">
        <v>2</v>
      </c>
      <c r="AZ87" s="5">
        <v>2</v>
      </c>
      <c r="BA87" s="5">
        <v>0</v>
      </c>
      <c r="BB87" s="5">
        <v>0</v>
      </c>
      <c r="BC87" s="5" t="s">
        <v>88</v>
      </c>
      <c r="BD87" s="5">
        <v>0</v>
      </c>
      <c r="BE87" s="5">
        <v>0</v>
      </c>
      <c r="BF87" s="5">
        <v>0</v>
      </c>
      <c r="BG87" s="5">
        <v>0</v>
      </c>
      <c r="BH87" s="5" t="s">
        <v>71</v>
      </c>
      <c r="BI87" s="5">
        <v>0</v>
      </c>
      <c r="BJ87" s="5">
        <v>0</v>
      </c>
      <c r="BK87" s="5" t="s">
        <v>1616</v>
      </c>
      <c r="BL87" s="5" t="s">
        <v>1617</v>
      </c>
      <c r="BM87" s="5" t="s">
        <v>1618</v>
      </c>
      <c r="BN87" s="5" t="s">
        <v>1619</v>
      </c>
      <c r="BO87" s="5" t="s">
        <v>71</v>
      </c>
      <c r="BP87" s="5" t="s">
        <v>71</v>
      </c>
      <c r="BQ87" s="5" t="s">
        <v>93</v>
      </c>
      <c r="BR87" s="5" t="s">
        <v>1586</v>
      </c>
      <c r="BS87" s="5" t="s">
        <v>71</v>
      </c>
      <c r="BT87" s="5" t="s">
        <v>956</v>
      </c>
      <c r="BU87" s="5" t="s">
        <v>181</v>
      </c>
      <c r="BV87" s="5" t="s">
        <v>1212</v>
      </c>
      <c r="BW87" s="5" t="s">
        <v>1212</v>
      </c>
    </row>
    <row r="88" ht="92.4" customHeight="1" spans="1:75">
      <c r="A88" s="2" t="str">
        <f>HYPERLINK("https://www.patentics.cn/PatenticsMisc/invokebinary.do?sf=ShowPdf&amp;mime=application/pdf&amp;spn=CN113313755A","CN113313755A")</f>
        <v>CN113313755A</v>
      </c>
      <c r="B88" s="3" t="s">
        <v>1620</v>
      </c>
      <c r="C88" s="3" t="s">
        <v>70</v>
      </c>
      <c r="D88" s="3">
        <v>0</v>
      </c>
      <c r="E88" s="3">
        <v>0</v>
      </c>
      <c r="F88" s="3">
        <v>0</v>
      </c>
      <c r="G88" s="3" t="s">
        <v>71</v>
      </c>
      <c r="I88" s="3" t="s">
        <v>1621</v>
      </c>
      <c r="J88" s="3" t="s">
        <v>1622</v>
      </c>
      <c r="K88" s="3" t="s">
        <v>1623</v>
      </c>
      <c r="L88" s="3" t="s">
        <v>71</v>
      </c>
      <c r="M88" s="3" t="s">
        <v>76</v>
      </c>
      <c r="N88" s="3" t="s">
        <v>76</v>
      </c>
      <c r="O88" s="3" t="s">
        <v>76</v>
      </c>
      <c r="P88" s="3" t="s">
        <v>1342</v>
      </c>
      <c r="Q88" s="3" t="s">
        <v>1343</v>
      </c>
      <c r="R88" s="3" t="s">
        <v>71</v>
      </c>
      <c r="S88" s="3" t="s">
        <v>1624</v>
      </c>
      <c r="T88" s="3" t="s">
        <v>1624</v>
      </c>
      <c r="U88" s="3" t="s">
        <v>1624</v>
      </c>
      <c r="V88" s="3" t="s">
        <v>1625</v>
      </c>
      <c r="W88" s="3" t="s">
        <v>1625</v>
      </c>
      <c r="X88" s="3" t="s">
        <v>1625</v>
      </c>
      <c r="Y88" s="3" t="s">
        <v>1625</v>
      </c>
      <c r="Z88" s="3" t="s">
        <v>71</v>
      </c>
      <c r="AA88" s="3" t="s">
        <v>71</v>
      </c>
      <c r="AB88" s="3" t="s">
        <v>71</v>
      </c>
      <c r="AC88" s="3" t="s">
        <v>1626</v>
      </c>
      <c r="AD88" s="3" t="s">
        <v>1627</v>
      </c>
      <c r="AE88" s="3" t="s">
        <v>1628</v>
      </c>
      <c r="AF88" s="3" t="s">
        <v>1629</v>
      </c>
      <c r="AG88" s="3" t="s">
        <v>1630</v>
      </c>
      <c r="AH88" s="3" t="s">
        <v>1631</v>
      </c>
      <c r="AI88" s="3" t="s">
        <v>1632</v>
      </c>
      <c r="AJ88" s="3" t="s">
        <v>1633</v>
      </c>
      <c r="AK88" s="3">
        <v>12</v>
      </c>
      <c r="AL88" s="3">
        <v>4</v>
      </c>
      <c r="AM88" s="3">
        <v>6</v>
      </c>
      <c r="AN88" s="3">
        <v>13</v>
      </c>
      <c r="AO88" s="3">
        <v>1</v>
      </c>
      <c r="AP88" s="3" t="s">
        <v>1095</v>
      </c>
      <c r="AQ88" s="3" t="s">
        <v>71</v>
      </c>
      <c r="AR88" s="3" t="s">
        <v>71</v>
      </c>
      <c r="AS88" s="3" t="s">
        <v>87</v>
      </c>
      <c r="AT88" s="3" t="s">
        <v>70</v>
      </c>
      <c r="AU88" s="3" t="s">
        <v>71</v>
      </c>
      <c r="AV88" s="3">
        <v>0</v>
      </c>
      <c r="AW88" s="3">
        <v>0</v>
      </c>
      <c r="AX88" s="3">
        <v>0</v>
      </c>
      <c r="AY88" s="3">
        <v>0</v>
      </c>
      <c r="AZ88" s="3">
        <v>0</v>
      </c>
      <c r="BA88" s="3">
        <v>0</v>
      </c>
      <c r="BB88" s="3">
        <v>0</v>
      </c>
      <c r="BC88" s="3" t="s">
        <v>88</v>
      </c>
      <c r="BD88" s="3">
        <v>0</v>
      </c>
      <c r="BE88" s="3">
        <v>0</v>
      </c>
      <c r="BF88" s="3">
        <v>0</v>
      </c>
      <c r="BG88" s="3">
        <v>0</v>
      </c>
      <c r="BH88" s="3" t="s">
        <v>71</v>
      </c>
      <c r="BI88" s="3">
        <v>0</v>
      </c>
      <c r="BJ88" s="3">
        <v>0</v>
      </c>
      <c r="BK88" s="3" t="s">
        <v>1634</v>
      </c>
      <c r="BL88" s="3" t="s">
        <v>1635</v>
      </c>
      <c r="BM88" s="3" t="s">
        <v>1636</v>
      </c>
      <c r="BN88" s="3" t="s">
        <v>1637</v>
      </c>
      <c r="BO88" s="3" t="s">
        <v>71</v>
      </c>
      <c r="BP88" s="3" t="s">
        <v>71</v>
      </c>
      <c r="BQ88" s="3" t="s">
        <v>93</v>
      </c>
      <c r="BR88" s="3" t="s">
        <v>1638</v>
      </c>
      <c r="BS88" s="3" t="s">
        <v>71</v>
      </c>
      <c r="BT88" s="3" t="s">
        <v>1466</v>
      </c>
      <c r="BU88" s="3" t="s">
        <v>310</v>
      </c>
      <c r="BV88" s="3" t="s">
        <v>383</v>
      </c>
      <c r="BW88" s="3" t="s">
        <v>383</v>
      </c>
    </row>
    <row r="89" ht="92.4" customHeight="1" spans="1:75">
      <c r="A89" s="4" t="str">
        <f>HYPERLINK("https://www.patentics.cn/PatenticsMisc/invokebinary.do?sf=ShowPdf&amp;mime=application/pdf&amp;spn=CN113301248A","CN113301248A")</f>
        <v>CN113301248A</v>
      </c>
      <c r="B89" s="5" t="s">
        <v>1639</v>
      </c>
      <c r="C89" s="5" t="s">
        <v>70</v>
      </c>
      <c r="D89" s="5">
        <v>0</v>
      </c>
      <c r="E89" s="5">
        <v>0</v>
      </c>
      <c r="F89" s="5">
        <v>0</v>
      </c>
      <c r="G89" s="5" t="s">
        <v>71</v>
      </c>
      <c r="I89" s="5" t="s">
        <v>1640</v>
      </c>
      <c r="J89" s="5" t="s">
        <v>1641</v>
      </c>
      <c r="K89" s="5" t="s">
        <v>1642</v>
      </c>
      <c r="L89" s="5" t="s">
        <v>1643</v>
      </c>
      <c r="M89" s="5" t="s">
        <v>76</v>
      </c>
      <c r="N89" s="5" t="s">
        <v>76</v>
      </c>
      <c r="O89" s="5" t="s">
        <v>76</v>
      </c>
      <c r="P89" s="5" t="s">
        <v>1342</v>
      </c>
      <c r="Q89" s="5" t="s">
        <v>1343</v>
      </c>
      <c r="R89" s="5" t="s">
        <v>1644</v>
      </c>
      <c r="S89" s="5" t="s">
        <v>1644</v>
      </c>
      <c r="T89" s="5" t="s">
        <v>1644</v>
      </c>
      <c r="U89" s="5" t="s">
        <v>1644</v>
      </c>
      <c r="V89" s="5" t="s">
        <v>1645</v>
      </c>
      <c r="W89" s="5" t="s">
        <v>1645</v>
      </c>
      <c r="X89" s="5" t="s">
        <v>1645</v>
      </c>
      <c r="Y89" s="5" t="s">
        <v>1645</v>
      </c>
      <c r="Z89" s="5" t="s">
        <v>318</v>
      </c>
      <c r="AA89" s="5" t="s">
        <v>318</v>
      </c>
      <c r="AB89" s="5" t="s">
        <v>318</v>
      </c>
      <c r="AC89" s="5" t="s">
        <v>204</v>
      </c>
      <c r="AD89" s="5" t="s">
        <v>204</v>
      </c>
      <c r="AE89" s="5" t="s">
        <v>1646</v>
      </c>
      <c r="AF89" s="5" t="s">
        <v>1647</v>
      </c>
      <c r="AG89" s="5" t="s">
        <v>1648</v>
      </c>
      <c r="AH89" s="5" t="s">
        <v>1649</v>
      </c>
      <c r="AI89" s="5" t="s">
        <v>1650</v>
      </c>
      <c r="AJ89" s="5" t="s">
        <v>1651</v>
      </c>
      <c r="AK89" s="5">
        <v>10</v>
      </c>
      <c r="AL89" s="5">
        <v>4</v>
      </c>
      <c r="AM89" s="5">
        <v>8</v>
      </c>
      <c r="AN89" s="5">
        <v>17</v>
      </c>
      <c r="AO89" s="5">
        <v>3</v>
      </c>
      <c r="AP89" s="5" t="s">
        <v>1652</v>
      </c>
      <c r="AQ89" s="5" t="s">
        <v>71</v>
      </c>
      <c r="AR89" s="5" t="s">
        <v>71</v>
      </c>
      <c r="AS89" s="5" t="s">
        <v>87</v>
      </c>
      <c r="AT89" s="5" t="s">
        <v>70</v>
      </c>
      <c r="AU89" s="5" t="s">
        <v>71</v>
      </c>
      <c r="AV89" s="5" t="s">
        <v>1653</v>
      </c>
      <c r="AW89" s="5">
        <v>7</v>
      </c>
      <c r="AX89" s="5">
        <v>0</v>
      </c>
      <c r="AY89" s="5">
        <v>7</v>
      </c>
      <c r="AZ89" s="5">
        <v>4</v>
      </c>
      <c r="BA89" s="5">
        <v>0</v>
      </c>
      <c r="BB89" s="5">
        <v>0</v>
      </c>
      <c r="BC89" s="5" t="s">
        <v>88</v>
      </c>
      <c r="BD89" s="5">
        <v>0</v>
      </c>
      <c r="BE89" s="5">
        <v>0</v>
      </c>
      <c r="BF89" s="5">
        <v>0</v>
      </c>
      <c r="BG89" s="5">
        <v>0</v>
      </c>
      <c r="BH89" s="5" t="s">
        <v>1654</v>
      </c>
      <c r="BI89" s="5">
        <v>1</v>
      </c>
      <c r="BJ89" s="5">
        <v>1</v>
      </c>
      <c r="BK89" s="5" t="s">
        <v>1655</v>
      </c>
      <c r="BL89" s="5" t="s">
        <v>1656</v>
      </c>
      <c r="BM89" s="5" t="s">
        <v>1657</v>
      </c>
      <c r="BN89" s="5" t="s">
        <v>1658</v>
      </c>
      <c r="BO89" s="5" t="s">
        <v>71</v>
      </c>
      <c r="BP89" s="5" t="s">
        <v>71</v>
      </c>
      <c r="BQ89" s="5" t="s">
        <v>1251</v>
      </c>
      <c r="BR89" s="5" t="s">
        <v>1659</v>
      </c>
      <c r="BS89" s="5" t="s">
        <v>71</v>
      </c>
      <c r="BT89" s="5" t="s">
        <v>1466</v>
      </c>
      <c r="BU89" s="5" t="s">
        <v>310</v>
      </c>
      <c r="BV89" s="5" t="s">
        <v>383</v>
      </c>
      <c r="BW89" s="5" t="s">
        <v>383</v>
      </c>
    </row>
    <row r="90" ht="92.4" customHeight="1" spans="1:75">
      <c r="A90" s="2" t="str">
        <f>HYPERLINK("https://www.patentics.cn/PatenticsMisc/invokebinary.do?sf=ShowPdf&amp;mime=application/pdf&amp;spn=CN113286280A","CN113286280A")</f>
        <v>CN113286280A</v>
      </c>
      <c r="B90" s="3" t="s">
        <v>1660</v>
      </c>
      <c r="C90" s="3" t="s">
        <v>70</v>
      </c>
      <c r="D90" s="3">
        <v>0</v>
      </c>
      <c r="E90" s="3">
        <v>0</v>
      </c>
      <c r="F90" s="3">
        <v>0</v>
      </c>
      <c r="G90" s="3" t="s">
        <v>71</v>
      </c>
      <c r="I90" s="3" t="s">
        <v>1661</v>
      </c>
      <c r="J90" s="3" t="s">
        <v>1662</v>
      </c>
      <c r="K90" s="3" t="s">
        <v>1663</v>
      </c>
      <c r="L90" s="3" t="s">
        <v>71</v>
      </c>
      <c r="M90" s="3" t="s">
        <v>532</v>
      </c>
      <c r="N90" s="3" t="s">
        <v>76</v>
      </c>
      <c r="O90" s="3" t="s">
        <v>76</v>
      </c>
      <c r="P90" s="3" t="s">
        <v>1664</v>
      </c>
      <c r="Q90" s="3" t="s">
        <v>1664</v>
      </c>
      <c r="R90" s="3" t="s">
        <v>71</v>
      </c>
      <c r="S90" s="3" t="s">
        <v>1665</v>
      </c>
      <c r="T90" s="3" t="s">
        <v>1665</v>
      </c>
      <c r="U90" s="3" t="s">
        <v>1665</v>
      </c>
      <c r="V90" s="3" t="s">
        <v>1666</v>
      </c>
      <c r="W90" s="3" t="s">
        <v>1666</v>
      </c>
      <c r="X90" s="3" t="s">
        <v>1666</v>
      </c>
      <c r="Y90" s="3" t="s">
        <v>1666</v>
      </c>
      <c r="Z90" s="3" t="s">
        <v>71</v>
      </c>
      <c r="AA90" s="3" t="s">
        <v>71</v>
      </c>
      <c r="AB90" s="3" t="s">
        <v>71</v>
      </c>
      <c r="AC90" s="3" t="s">
        <v>1667</v>
      </c>
      <c r="AD90" s="3" t="s">
        <v>984</v>
      </c>
      <c r="AE90" s="3" t="s">
        <v>1668</v>
      </c>
      <c r="AF90" s="3" t="s">
        <v>1669</v>
      </c>
      <c r="AG90" s="3" t="s">
        <v>1670</v>
      </c>
      <c r="AH90" s="3" t="s">
        <v>1671</v>
      </c>
      <c r="AI90" s="3" t="s">
        <v>1672</v>
      </c>
      <c r="AJ90" s="3" t="s">
        <v>1673</v>
      </c>
      <c r="AK90" s="3">
        <v>12</v>
      </c>
      <c r="AL90" s="3">
        <v>4</v>
      </c>
      <c r="AM90" s="3">
        <v>10</v>
      </c>
      <c r="AN90" s="3">
        <v>15</v>
      </c>
      <c r="AO90" s="3">
        <v>1</v>
      </c>
      <c r="AP90" s="3" t="s">
        <v>1225</v>
      </c>
      <c r="AQ90" s="3" t="s">
        <v>71</v>
      </c>
      <c r="AR90" s="3" t="s">
        <v>71</v>
      </c>
      <c r="AS90" s="3" t="s">
        <v>87</v>
      </c>
      <c r="AT90" s="3" t="s">
        <v>70</v>
      </c>
      <c r="AU90" s="3" t="s">
        <v>71</v>
      </c>
      <c r="AV90" s="3">
        <v>0</v>
      </c>
      <c r="AW90" s="3">
        <v>0</v>
      </c>
      <c r="AX90" s="3">
        <v>0</v>
      </c>
      <c r="AY90" s="3">
        <v>0</v>
      </c>
      <c r="AZ90" s="3">
        <v>0</v>
      </c>
      <c r="BA90" s="3" t="s">
        <v>1674</v>
      </c>
      <c r="BB90" s="3">
        <v>1</v>
      </c>
      <c r="BC90" s="3" t="s">
        <v>1675</v>
      </c>
      <c r="BD90" s="3">
        <v>0</v>
      </c>
      <c r="BE90" s="3">
        <v>1</v>
      </c>
      <c r="BF90" s="3">
        <v>1</v>
      </c>
      <c r="BG90" s="3">
        <v>1</v>
      </c>
      <c r="BH90" s="3" t="s">
        <v>71</v>
      </c>
      <c r="BI90" s="3">
        <v>0</v>
      </c>
      <c r="BJ90" s="3">
        <v>0</v>
      </c>
      <c r="BK90" s="3" t="s">
        <v>1676</v>
      </c>
      <c r="BL90" s="3" t="s">
        <v>1677</v>
      </c>
      <c r="BM90" s="3" t="s">
        <v>1678</v>
      </c>
      <c r="BN90" s="3" t="s">
        <v>1679</v>
      </c>
      <c r="BO90" s="3" t="s">
        <v>71</v>
      </c>
      <c r="BP90" s="3" t="s">
        <v>71</v>
      </c>
      <c r="BQ90" s="3" t="s">
        <v>93</v>
      </c>
      <c r="BR90" s="3" t="s">
        <v>1680</v>
      </c>
      <c r="BS90" s="3" t="s">
        <v>71</v>
      </c>
      <c r="BT90" s="3" t="s">
        <v>215</v>
      </c>
      <c r="BU90" s="3" t="s">
        <v>526</v>
      </c>
      <c r="BV90" s="3" t="s">
        <v>547</v>
      </c>
      <c r="BW90" s="3" t="s">
        <v>547</v>
      </c>
    </row>
    <row r="91" ht="92.4" customHeight="1" spans="1:75">
      <c r="A91" s="4" t="str">
        <f>HYPERLINK("https://www.patentics.cn/PatenticsMisc/invokebinary.do?sf=ShowPdf&amp;mime=application/pdf&amp;spn=CN113286279A","CN113286279A")</f>
        <v>CN113286279A</v>
      </c>
      <c r="B91" s="5" t="s">
        <v>1681</v>
      </c>
      <c r="C91" s="5" t="s">
        <v>70</v>
      </c>
      <c r="D91" s="5">
        <v>0</v>
      </c>
      <c r="E91" s="5">
        <v>0</v>
      </c>
      <c r="F91" s="5">
        <v>0</v>
      </c>
      <c r="G91" s="5" t="s">
        <v>71</v>
      </c>
      <c r="I91" s="5" t="s">
        <v>1682</v>
      </c>
      <c r="J91" s="5" t="s">
        <v>1683</v>
      </c>
      <c r="K91" s="5" t="s">
        <v>1684</v>
      </c>
      <c r="L91" s="5" t="s">
        <v>71</v>
      </c>
      <c r="M91" s="5" t="s">
        <v>75</v>
      </c>
      <c r="N91" s="5" t="s">
        <v>76</v>
      </c>
      <c r="O91" s="5" t="s">
        <v>76</v>
      </c>
      <c r="P91" s="5" t="s">
        <v>1685</v>
      </c>
      <c r="Q91" s="5" t="s">
        <v>1686</v>
      </c>
      <c r="R91" s="5" t="s">
        <v>71</v>
      </c>
      <c r="S91" s="5" t="s">
        <v>1665</v>
      </c>
      <c r="T91" s="5" t="s">
        <v>1665</v>
      </c>
      <c r="U91" s="5" t="s">
        <v>1665</v>
      </c>
      <c r="V91" s="5" t="s">
        <v>1666</v>
      </c>
      <c r="W91" s="5" t="s">
        <v>1666</v>
      </c>
      <c r="X91" s="5" t="s">
        <v>1666</v>
      </c>
      <c r="Y91" s="5" t="s">
        <v>1666</v>
      </c>
      <c r="Z91" s="5" t="s">
        <v>71</v>
      </c>
      <c r="AA91" s="5" t="s">
        <v>71</v>
      </c>
      <c r="AB91" s="5" t="s">
        <v>71</v>
      </c>
      <c r="AC91" s="5" t="s">
        <v>1687</v>
      </c>
      <c r="AD91" s="5" t="s">
        <v>984</v>
      </c>
      <c r="AE91" s="5" t="s">
        <v>1688</v>
      </c>
      <c r="AF91" s="5" t="s">
        <v>1669</v>
      </c>
      <c r="AG91" s="5" t="s">
        <v>1689</v>
      </c>
      <c r="AH91" s="5" t="s">
        <v>1690</v>
      </c>
      <c r="AI91" s="5" t="s">
        <v>1691</v>
      </c>
      <c r="AJ91" s="5" t="s">
        <v>1692</v>
      </c>
      <c r="AK91" s="5">
        <v>12</v>
      </c>
      <c r="AL91" s="5">
        <v>4</v>
      </c>
      <c r="AM91" s="5">
        <v>10</v>
      </c>
      <c r="AN91" s="5">
        <v>10</v>
      </c>
      <c r="AO91" s="5">
        <v>9</v>
      </c>
      <c r="AP91" s="5" t="s">
        <v>917</v>
      </c>
      <c r="AQ91" s="5" t="s">
        <v>71</v>
      </c>
      <c r="AR91" s="5" t="s">
        <v>71</v>
      </c>
      <c r="AS91" s="5" t="s">
        <v>87</v>
      </c>
      <c r="AT91" s="5" t="s">
        <v>70</v>
      </c>
      <c r="AU91" s="5" t="s">
        <v>71</v>
      </c>
      <c r="AV91" s="5">
        <v>0</v>
      </c>
      <c r="AW91" s="5">
        <v>0</v>
      </c>
      <c r="AX91" s="5">
        <v>0</v>
      </c>
      <c r="AY91" s="5">
        <v>0</v>
      </c>
      <c r="AZ91" s="5">
        <v>0</v>
      </c>
      <c r="BA91" s="5">
        <v>0</v>
      </c>
      <c r="BB91" s="5">
        <v>0</v>
      </c>
      <c r="BC91" s="5" t="s">
        <v>88</v>
      </c>
      <c r="BD91" s="5">
        <v>0</v>
      </c>
      <c r="BE91" s="5">
        <v>0</v>
      </c>
      <c r="BF91" s="5">
        <v>0</v>
      </c>
      <c r="BG91" s="5">
        <v>0</v>
      </c>
      <c r="BH91" s="5" t="s">
        <v>71</v>
      </c>
      <c r="BI91" s="5">
        <v>0</v>
      </c>
      <c r="BJ91" s="5">
        <v>0</v>
      </c>
      <c r="BK91" s="5" t="s">
        <v>1693</v>
      </c>
      <c r="BL91" s="5" t="s">
        <v>1694</v>
      </c>
      <c r="BM91" s="5" t="s">
        <v>1695</v>
      </c>
      <c r="BN91" s="5" t="s">
        <v>1696</v>
      </c>
      <c r="BO91" s="5" t="s">
        <v>71</v>
      </c>
      <c r="BP91" s="5" t="s">
        <v>71</v>
      </c>
      <c r="BQ91" s="5" t="s">
        <v>93</v>
      </c>
      <c r="BR91" s="5" t="s">
        <v>1680</v>
      </c>
      <c r="BS91" s="5" t="s">
        <v>71</v>
      </c>
      <c r="BT91" s="5" t="s">
        <v>215</v>
      </c>
      <c r="BU91" s="5" t="s">
        <v>96</v>
      </c>
      <c r="BV91" s="5" t="s">
        <v>1048</v>
      </c>
      <c r="BW91" s="5" t="s">
        <v>1048</v>
      </c>
    </row>
    <row r="92" ht="92.4" customHeight="1" spans="1:75">
      <c r="A92" s="2" t="str">
        <f>HYPERLINK("https://www.patentics.cn/PatenticsMisc/invokebinary.do?sf=ShowPdf&amp;mime=application/pdf&amp;spn=CN113240752A","CN113240752A")</f>
        <v>CN113240752A</v>
      </c>
      <c r="B92" s="3" t="s">
        <v>1697</v>
      </c>
      <c r="C92" s="3" t="s">
        <v>70</v>
      </c>
      <c r="D92" s="3">
        <v>0</v>
      </c>
      <c r="E92" s="3">
        <v>0</v>
      </c>
      <c r="F92" s="3">
        <v>0</v>
      </c>
      <c r="G92" s="3" t="s">
        <v>71</v>
      </c>
      <c r="I92" s="3" t="s">
        <v>1698</v>
      </c>
      <c r="J92" s="3" t="s">
        <v>1699</v>
      </c>
      <c r="K92" s="3" t="s">
        <v>1700</v>
      </c>
      <c r="L92" s="3" t="s">
        <v>71</v>
      </c>
      <c r="M92" s="3" t="s">
        <v>76</v>
      </c>
      <c r="N92" s="3" t="s">
        <v>76</v>
      </c>
      <c r="O92" s="3" t="s">
        <v>76</v>
      </c>
      <c r="P92" s="3" t="s">
        <v>1000</v>
      </c>
      <c r="Q92" s="3" t="s">
        <v>1001</v>
      </c>
      <c r="R92" s="3" t="s">
        <v>71</v>
      </c>
      <c r="S92" s="3" t="s">
        <v>1701</v>
      </c>
      <c r="T92" s="3" t="s">
        <v>1701</v>
      </c>
      <c r="U92" s="3" t="s">
        <v>1701</v>
      </c>
      <c r="V92" s="3" t="s">
        <v>1702</v>
      </c>
      <c r="W92" s="3" t="s">
        <v>1702</v>
      </c>
      <c r="X92" s="3" t="s">
        <v>1702</v>
      </c>
      <c r="Y92" s="3" t="s">
        <v>1702</v>
      </c>
      <c r="Z92" s="3" t="s">
        <v>71</v>
      </c>
      <c r="AA92" s="3" t="s">
        <v>71</v>
      </c>
      <c r="AB92" s="3" t="s">
        <v>71</v>
      </c>
      <c r="AC92" s="3" t="s">
        <v>1703</v>
      </c>
      <c r="AD92" s="3" t="s">
        <v>786</v>
      </c>
      <c r="AE92" s="3" t="s">
        <v>1704</v>
      </c>
      <c r="AF92" s="3" t="s">
        <v>1629</v>
      </c>
      <c r="AG92" s="3" t="s">
        <v>1705</v>
      </c>
      <c r="AH92" s="3" t="s">
        <v>1706</v>
      </c>
      <c r="AI92" s="3" t="s">
        <v>1707</v>
      </c>
      <c r="AJ92" s="3" t="s">
        <v>1708</v>
      </c>
      <c r="AK92" s="3">
        <v>12</v>
      </c>
      <c r="AL92" s="3">
        <v>5</v>
      </c>
      <c r="AM92" s="3">
        <v>8</v>
      </c>
      <c r="AN92" s="3">
        <v>14</v>
      </c>
      <c r="AO92" s="3">
        <v>1</v>
      </c>
      <c r="AP92" s="3" t="s">
        <v>1187</v>
      </c>
      <c r="AQ92" s="3" t="s">
        <v>71</v>
      </c>
      <c r="AR92" s="3" t="s">
        <v>71</v>
      </c>
      <c r="AS92" s="3" t="s">
        <v>87</v>
      </c>
      <c r="AT92" s="3" t="s">
        <v>70</v>
      </c>
      <c r="AU92" s="3" t="s">
        <v>71</v>
      </c>
      <c r="AV92" s="3">
        <v>0</v>
      </c>
      <c r="AW92" s="3">
        <v>0</v>
      </c>
      <c r="AX92" s="3">
        <v>0</v>
      </c>
      <c r="AY92" s="3">
        <v>0</v>
      </c>
      <c r="AZ92" s="3">
        <v>0</v>
      </c>
      <c r="BA92" s="3">
        <v>0</v>
      </c>
      <c r="BB92" s="3">
        <v>0</v>
      </c>
      <c r="BC92" s="3" t="s">
        <v>88</v>
      </c>
      <c r="BD92" s="3">
        <v>0</v>
      </c>
      <c r="BE92" s="3">
        <v>0</v>
      </c>
      <c r="BF92" s="3">
        <v>0</v>
      </c>
      <c r="BG92" s="3">
        <v>0</v>
      </c>
      <c r="BH92" s="3" t="s">
        <v>71</v>
      </c>
      <c r="BI92" s="3">
        <v>0</v>
      </c>
      <c r="BJ92" s="3">
        <v>0</v>
      </c>
      <c r="BK92" s="3" t="s">
        <v>1709</v>
      </c>
      <c r="BL92" s="3" t="s">
        <v>1710</v>
      </c>
      <c r="BM92" s="3" t="s">
        <v>1711</v>
      </c>
      <c r="BN92" s="3" t="s">
        <v>1712</v>
      </c>
      <c r="BO92" s="3" t="s">
        <v>71</v>
      </c>
      <c r="BP92" s="3" t="s">
        <v>71</v>
      </c>
      <c r="BQ92" s="3" t="s">
        <v>93</v>
      </c>
      <c r="BR92" s="3" t="s">
        <v>1713</v>
      </c>
      <c r="BS92" s="3" t="s">
        <v>71</v>
      </c>
      <c r="BT92" s="3" t="s">
        <v>976</v>
      </c>
      <c r="BU92" s="3" t="s">
        <v>310</v>
      </c>
      <c r="BV92" s="3" t="s">
        <v>383</v>
      </c>
      <c r="BW92" s="3" t="s">
        <v>383</v>
      </c>
    </row>
    <row r="93" ht="92.4" customHeight="1" spans="1:75">
      <c r="A93" s="4" t="str">
        <f>HYPERLINK("https://www.patentics.cn/PatenticsMisc/invokebinary.do?sf=ShowPdf&amp;mime=application/pdf&amp;spn=CN113223089A","CN113223089A")</f>
        <v>CN113223089A</v>
      </c>
      <c r="B93" s="5" t="s">
        <v>1714</v>
      </c>
      <c r="C93" s="5" t="s">
        <v>70</v>
      </c>
      <c r="D93" s="5">
        <v>0</v>
      </c>
      <c r="E93" s="5">
        <v>0</v>
      </c>
      <c r="F93" s="5">
        <v>0</v>
      </c>
      <c r="G93" s="5" t="s">
        <v>71</v>
      </c>
      <c r="I93" s="5" t="s">
        <v>1715</v>
      </c>
      <c r="J93" s="5" t="s">
        <v>1716</v>
      </c>
      <c r="K93" s="5" t="s">
        <v>1717</v>
      </c>
      <c r="L93" s="5" t="s">
        <v>71</v>
      </c>
      <c r="M93" s="5" t="s">
        <v>76</v>
      </c>
      <c r="N93" s="5" t="s">
        <v>76</v>
      </c>
      <c r="O93" s="5" t="s">
        <v>76</v>
      </c>
      <c r="P93" s="5" t="s">
        <v>1718</v>
      </c>
      <c r="Q93" s="5" t="s">
        <v>1001</v>
      </c>
      <c r="R93" s="5" t="s">
        <v>71</v>
      </c>
      <c r="S93" s="5" t="s">
        <v>1719</v>
      </c>
      <c r="T93" s="5" t="s">
        <v>1719</v>
      </c>
      <c r="U93" s="5" t="s">
        <v>1719</v>
      </c>
      <c r="V93" s="5" t="s">
        <v>1720</v>
      </c>
      <c r="W93" s="5" t="s">
        <v>1720</v>
      </c>
      <c r="X93" s="5" t="s">
        <v>1720</v>
      </c>
      <c r="Y93" s="5" t="s">
        <v>1720</v>
      </c>
      <c r="Z93" s="5" t="s">
        <v>71</v>
      </c>
      <c r="AA93" s="5" t="s">
        <v>71</v>
      </c>
      <c r="AB93" s="5" t="s">
        <v>71</v>
      </c>
      <c r="AC93" s="5" t="s">
        <v>1721</v>
      </c>
      <c r="AD93" s="5" t="s">
        <v>786</v>
      </c>
      <c r="AE93" s="5" t="s">
        <v>1722</v>
      </c>
      <c r="AF93" s="5" t="s">
        <v>1629</v>
      </c>
      <c r="AG93" s="5" t="s">
        <v>1723</v>
      </c>
      <c r="AH93" s="5" t="s">
        <v>1724</v>
      </c>
      <c r="AI93" s="5" t="s">
        <v>1725</v>
      </c>
      <c r="AJ93" s="5" t="s">
        <v>1726</v>
      </c>
      <c r="AK93" s="5">
        <v>13</v>
      </c>
      <c r="AL93" s="5">
        <v>3</v>
      </c>
      <c r="AM93" s="5">
        <v>1</v>
      </c>
      <c r="AN93" s="5">
        <v>7</v>
      </c>
      <c r="AO93" s="5">
        <v>1</v>
      </c>
      <c r="AP93" s="5" t="s">
        <v>1727</v>
      </c>
      <c r="AQ93" s="5" t="s">
        <v>71</v>
      </c>
      <c r="AR93" s="5" t="s">
        <v>71</v>
      </c>
      <c r="AS93" s="5" t="s">
        <v>87</v>
      </c>
      <c r="AT93" s="5" t="s">
        <v>70</v>
      </c>
      <c r="AU93" s="5" t="s">
        <v>71</v>
      </c>
      <c r="AV93" s="5">
        <v>0</v>
      </c>
      <c r="AW93" s="5">
        <v>0</v>
      </c>
      <c r="AX93" s="5">
        <v>0</v>
      </c>
      <c r="AY93" s="5">
        <v>0</v>
      </c>
      <c r="AZ93" s="5">
        <v>0</v>
      </c>
      <c r="BA93" s="5">
        <v>0</v>
      </c>
      <c r="BB93" s="5">
        <v>0</v>
      </c>
      <c r="BC93" s="5" t="s">
        <v>88</v>
      </c>
      <c r="BD93" s="5">
        <v>0</v>
      </c>
      <c r="BE93" s="5">
        <v>0</v>
      </c>
      <c r="BF93" s="5">
        <v>0</v>
      </c>
      <c r="BG93" s="5">
        <v>0</v>
      </c>
      <c r="BH93" s="5" t="s">
        <v>71</v>
      </c>
      <c r="BI93" s="5">
        <v>0</v>
      </c>
      <c r="BJ93" s="5">
        <v>0</v>
      </c>
      <c r="BK93" s="5" t="s">
        <v>1728</v>
      </c>
      <c r="BL93" s="5" t="s">
        <v>1729</v>
      </c>
      <c r="BM93" s="5" t="s">
        <v>1730</v>
      </c>
      <c r="BN93" s="5" t="s">
        <v>1731</v>
      </c>
      <c r="BO93" s="5" t="s">
        <v>71</v>
      </c>
      <c r="BP93" s="5" t="s">
        <v>71</v>
      </c>
      <c r="BQ93" s="5" t="s">
        <v>93</v>
      </c>
      <c r="BR93" s="5" t="s">
        <v>1732</v>
      </c>
      <c r="BS93" s="5" t="s">
        <v>71</v>
      </c>
      <c r="BT93" s="5" t="s">
        <v>976</v>
      </c>
      <c r="BU93" s="5" t="s">
        <v>310</v>
      </c>
      <c r="BV93" s="5" t="s">
        <v>383</v>
      </c>
      <c r="BW93" s="5" t="s">
        <v>383</v>
      </c>
    </row>
    <row r="94" ht="92.4" customHeight="1" spans="1:75">
      <c r="A94" s="2" t="str">
        <f>HYPERLINK("https://www.patentics.cn/PatenticsMisc/invokebinary.do?sf=ShowPdf&amp;mime=application/pdf&amp;spn=CN113204323A","CN113204323A")</f>
        <v>CN113204323A</v>
      </c>
      <c r="B94" s="3" t="s">
        <v>1733</v>
      </c>
      <c r="C94" s="3" t="s">
        <v>70</v>
      </c>
      <c r="D94" s="3">
        <v>0</v>
      </c>
      <c r="E94" s="3">
        <v>0</v>
      </c>
      <c r="F94" s="3">
        <v>0</v>
      </c>
      <c r="G94" s="3" t="s">
        <v>71</v>
      </c>
      <c r="I94" s="3" t="s">
        <v>1734</v>
      </c>
      <c r="J94" s="3" t="s">
        <v>1735</v>
      </c>
      <c r="K94" s="3" t="s">
        <v>1736</v>
      </c>
      <c r="L94" s="3" t="s">
        <v>71</v>
      </c>
      <c r="M94" s="3" t="s">
        <v>532</v>
      </c>
      <c r="N94" s="3" t="s">
        <v>76</v>
      </c>
      <c r="O94" s="3" t="s">
        <v>76</v>
      </c>
      <c r="P94" s="3" t="s">
        <v>1737</v>
      </c>
      <c r="Q94" s="3" t="s">
        <v>1737</v>
      </c>
      <c r="R94" s="3" t="s">
        <v>71</v>
      </c>
      <c r="S94" s="3" t="s">
        <v>1665</v>
      </c>
      <c r="T94" s="3" t="s">
        <v>1665</v>
      </c>
      <c r="U94" s="3" t="s">
        <v>1665</v>
      </c>
      <c r="V94" s="3" t="s">
        <v>1738</v>
      </c>
      <c r="W94" s="3" t="s">
        <v>1738</v>
      </c>
      <c r="X94" s="3" t="s">
        <v>1738</v>
      </c>
      <c r="Y94" s="3" t="s">
        <v>1738</v>
      </c>
      <c r="Z94" s="3" t="s">
        <v>71</v>
      </c>
      <c r="AA94" s="3" t="s">
        <v>71</v>
      </c>
      <c r="AB94" s="3" t="s">
        <v>71</v>
      </c>
      <c r="AC94" s="3" t="s">
        <v>1739</v>
      </c>
      <c r="AD94" s="3" t="s">
        <v>1740</v>
      </c>
      <c r="AE94" s="3" t="s">
        <v>1741</v>
      </c>
      <c r="AF94" s="3" t="s">
        <v>1742</v>
      </c>
      <c r="AG94" s="3" t="s">
        <v>1743</v>
      </c>
      <c r="AH94" s="3" t="s">
        <v>1744</v>
      </c>
      <c r="AI94" s="3" t="s">
        <v>1745</v>
      </c>
      <c r="AJ94" s="3" t="s">
        <v>1746</v>
      </c>
      <c r="AK94" s="3">
        <v>10</v>
      </c>
      <c r="AL94" s="3">
        <v>4</v>
      </c>
      <c r="AM94" s="3">
        <v>7</v>
      </c>
      <c r="AN94" s="3">
        <v>10</v>
      </c>
      <c r="AO94" s="3">
        <v>4</v>
      </c>
      <c r="AP94" s="3" t="s">
        <v>1747</v>
      </c>
      <c r="AQ94" s="3" t="s">
        <v>71</v>
      </c>
      <c r="AR94" s="3" t="s">
        <v>71</v>
      </c>
      <c r="AS94" s="3" t="s">
        <v>87</v>
      </c>
      <c r="AT94" s="3" t="s">
        <v>70</v>
      </c>
      <c r="AU94" s="3" t="s">
        <v>71</v>
      </c>
      <c r="AV94" s="3">
        <v>0</v>
      </c>
      <c r="AW94" s="3">
        <v>0</v>
      </c>
      <c r="AX94" s="3">
        <v>0</v>
      </c>
      <c r="AY94" s="3">
        <v>0</v>
      </c>
      <c r="AZ94" s="3">
        <v>0</v>
      </c>
      <c r="BA94" s="3">
        <v>0</v>
      </c>
      <c r="BB94" s="3">
        <v>0</v>
      </c>
      <c r="BC94" s="3" t="s">
        <v>88</v>
      </c>
      <c r="BD94" s="3">
        <v>0</v>
      </c>
      <c r="BE94" s="3">
        <v>0</v>
      </c>
      <c r="BF94" s="3">
        <v>0</v>
      </c>
      <c r="BG94" s="3">
        <v>0</v>
      </c>
      <c r="BH94" s="3" t="s">
        <v>71</v>
      </c>
      <c r="BI94" s="3">
        <v>0</v>
      </c>
      <c r="BJ94" s="3">
        <v>0</v>
      </c>
      <c r="BK94" s="3" t="s">
        <v>1748</v>
      </c>
      <c r="BL94" s="3" t="s">
        <v>1749</v>
      </c>
      <c r="BM94" s="3" t="s">
        <v>1750</v>
      </c>
      <c r="BN94" s="3" t="s">
        <v>1751</v>
      </c>
      <c r="BO94" s="3" t="s">
        <v>71</v>
      </c>
      <c r="BP94" s="3" t="s">
        <v>71</v>
      </c>
      <c r="BQ94" s="3" t="s">
        <v>93</v>
      </c>
      <c r="BR94" s="3" t="s">
        <v>1752</v>
      </c>
      <c r="BS94" s="3" t="s">
        <v>71</v>
      </c>
      <c r="BT94" s="3" t="s">
        <v>215</v>
      </c>
      <c r="BU94" s="3" t="s">
        <v>526</v>
      </c>
      <c r="BV94" s="3" t="s">
        <v>547</v>
      </c>
      <c r="BW94" s="3" t="s">
        <v>547</v>
      </c>
    </row>
    <row r="95" ht="92.4" customHeight="1" spans="1:75">
      <c r="A95" s="4" t="str">
        <f>HYPERLINK("https://www.patentics.cn/PatenticsMisc/invokebinary.do?sf=ShowPdf&amp;mime=application/pdf&amp;spn=CN213861881U","CN213861881U")</f>
        <v>CN213861881U</v>
      </c>
      <c r="B95" s="5" t="s">
        <v>1753</v>
      </c>
      <c r="C95" s="5" t="s">
        <v>70</v>
      </c>
      <c r="D95" s="5">
        <v>0</v>
      </c>
      <c r="E95" s="5">
        <v>0</v>
      </c>
      <c r="F95" s="5">
        <v>0</v>
      </c>
      <c r="G95" s="5" t="s">
        <v>71</v>
      </c>
      <c r="I95" s="5" t="s">
        <v>1754</v>
      </c>
      <c r="J95" s="5" t="s">
        <v>1755</v>
      </c>
      <c r="K95" s="5" t="s">
        <v>1756</v>
      </c>
      <c r="L95" s="5" t="s">
        <v>71</v>
      </c>
      <c r="M95" s="5" t="s">
        <v>76</v>
      </c>
      <c r="N95" s="5" t="s">
        <v>76</v>
      </c>
      <c r="O95" s="5" t="s">
        <v>76</v>
      </c>
      <c r="P95" s="5" t="s">
        <v>1413</v>
      </c>
      <c r="Q95" s="5" t="s">
        <v>1413</v>
      </c>
      <c r="R95" s="5" t="s">
        <v>71</v>
      </c>
      <c r="S95" s="5" t="s">
        <v>1414</v>
      </c>
      <c r="T95" s="5" t="s">
        <v>1414</v>
      </c>
      <c r="U95" s="5" t="s">
        <v>1414</v>
      </c>
      <c r="V95" s="5" t="s">
        <v>1738</v>
      </c>
      <c r="W95" s="5" t="s">
        <v>1738</v>
      </c>
      <c r="X95" s="5" t="s">
        <v>1738</v>
      </c>
      <c r="Y95" s="5" t="s">
        <v>1738</v>
      </c>
      <c r="Z95" s="5" t="s">
        <v>1738</v>
      </c>
      <c r="AA95" s="5" t="s">
        <v>1738</v>
      </c>
      <c r="AB95" s="5" t="s">
        <v>1738</v>
      </c>
      <c r="AC95" s="5" t="s">
        <v>1757</v>
      </c>
      <c r="AD95" s="5" t="s">
        <v>1758</v>
      </c>
      <c r="AE95" s="5" t="s">
        <v>1759</v>
      </c>
      <c r="AF95" s="5" t="s">
        <v>1760</v>
      </c>
      <c r="AG95" s="5" t="s">
        <v>1761</v>
      </c>
      <c r="AH95" s="5" t="s">
        <v>1762</v>
      </c>
      <c r="AI95" s="5" t="s">
        <v>1763</v>
      </c>
      <c r="AJ95" s="5" t="s">
        <v>1764</v>
      </c>
      <c r="AK95" s="5">
        <v>10</v>
      </c>
      <c r="AL95" s="5">
        <v>2</v>
      </c>
      <c r="AM95" s="5">
        <v>0</v>
      </c>
      <c r="AN95" s="5">
        <v>10</v>
      </c>
      <c r="AO95" s="5">
        <v>2</v>
      </c>
      <c r="AP95" s="5" t="s">
        <v>1765</v>
      </c>
      <c r="AQ95" s="5" t="s">
        <v>71</v>
      </c>
      <c r="AR95" s="5" t="s">
        <v>71</v>
      </c>
      <c r="AS95" s="5" t="s">
        <v>1246</v>
      </c>
      <c r="AT95" s="5" t="s">
        <v>70</v>
      </c>
      <c r="AU95" s="5" t="s">
        <v>71</v>
      </c>
      <c r="AV95" s="5">
        <v>0</v>
      </c>
      <c r="AW95" s="5">
        <v>0</v>
      </c>
      <c r="AX95" s="5">
        <v>0</v>
      </c>
      <c r="AY95" s="5">
        <v>0</v>
      </c>
      <c r="AZ95" s="5">
        <v>0</v>
      </c>
      <c r="BA95" s="5" t="s">
        <v>1766</v>
      </c>
      <c r="BB95" s="5">
        <v>1</v>
      </c>
      <c r="BC95" s="5" t="s">
        <v>1767</v>
      </c>
      <c r="BD95" s="5">
        <v>0</v>
      </c>
      <c r="BE95" s="5">
        <v>1</v>
      </c>
      <c r="BF95" s="5">
        <v>1</v>
      </c>
      <c r="BG95" s="5">
        <v>1</v>
      </c>
      <c r="BH95" s="5" t="s">
        <v>71</v>
      </c>
      <c r="BI95" s="5">
        <v>0</v>
      </c>
      <c r="BJ95" s="5">
        <v>0</v>
      </c>
      <c r="BK95" s="5" t="s">
        <v>1768</v>
      </c>
      <c r="BL95" s="5" t="s">
        <v>1769</v>
      </c>
      <c r="BM95" s="5" t="s">
        <v>1770</v>
      </c>
      <c r="BN95" s="5" t="s">
        <v>1771</v>
      </c>
      <c r="BO95" s="5" t="s">
        <v>71</v>
      </c>
      <c r="BP95" s="5" t="s">
        <v>71</v>
      </c>
      <c r="BQ95" s="5" t="s">
        <v>1251</v>
      </c>
      <c r="BR95" s="5" t="s">
        <v>1772</v>
      </c>
      <c r="BS95" s="5" t="s">
        <v>71</v>
      </c>
      <c r="BT95" s="5" t="s">
        <v>1773</v>
      </c>
      <c r="BU95" s="5" t="s">
        <v>310</v>
      </c>
      <c r="BV95" s="5" t="s">
        <v>403</v>
      </c>
      <c r="BW95" s="5" t="s">
        <v>403</v>
      </c>
    </row>
    <row r="96" ht="92.4" customHeight="1" spans="1:75">
      <c r="A96" s="2" t="str">
        <f>HYPERLINK("https://www.patentics.cn/PatenticsMisc/invokebinary.do?sf=ShowPdf&amp;mime=application/pdf&amp;spn=CN213880075U","CN213880075U")</f>
        <v>CN213880075U</v>
      </c>
      <c r="B96" s="3" t="s">
        <v>1774</v>
      </c>
      <c r="C96" s="3" t="s">
        <v>70</v>
      </c>
      <c r="D96" s="3">
        <v>0</v>
      </c>
      <c r="E96" s="3">
        <v>0</v>
      </c>
      <c r="F96" s="3">
        <v>0</v>
      </c>
      <c r="G96" s="3" t="s">
        <v>71</v>
      </c>
      <c r="I96" s="3" t="s">
        <v>1775</v>
      </c>
      <c r="J96" s="3" t="s">
        <v>1776</v>
      </c>
      <c r="K96" s="3" t="s">
        <v>1777</v>
      </c>
      <c r="L96" s="3" t="s">
        <v>71</v>
      </c>
      <c r="M96" s="3" t="s">
        <v>76</v>
      </c>
      <c r="N96" s="3" t="s">
        <v>76</v>
      </c>
      <c r="O96" s="3" t="s">
        <v>76</v>
      </c>
      <c r="P96" s="3" t="s">
        <v>1778</v>
      </c>
      <c r="Q96" s="3" t="s">
        <v>1001</v>
      </c>
      <c r="R96" s="3" t="s">
        <v>71</v>
      </c>
      <c r="S96" s="3" t="s">
        <v>1414</v>
      </c>
      <c r="T96" s="3" t="s">
        <v>1414</v>
      </c>
      <c r="U96" s="3" t="s">
        <v>1414</v>
      </c>
      <c r="V96" s="3" t="s">
        <v>1738</v>
      </c>
      <c r="W96" s="3" t="s">
        <v>1738</v>
      </c>
      <c r="X96" s="3" t="s">
        <v>1738</v>
      </c>
      <c r="Y96" s="3" t="s">
        <v>1738</v>
      </c>
      <c r="Z96" s="3" t="s">
        <v>1738</v>
      </c>
      <c r="AA96" s="3" t="s">
        <v>1738</v>
      </c>
      <c r="AB96" s="3" t="s">
        <v>1738</v>
      </c>
      <c r="AC96" s="3" t="s">
        <v>678</v>
      </c>
      <c r="AD96" s="3" t="s">
        <v>678</v>
      </c>
      <c r="AE96" s="3" t="s">
        <v>71</v>
      </c>
      <c r="AF96" s="3" t="s">
        <v>71</v>
      </c>
      <c r="AG96" s="3" t="s">
        <v>1779</v>
      </c>
      <c r="AH96" s="3" t="s">
        <v>1780</v>
      </c>
      <c r="AI96" s="3" t="s">
        <v>1781</v>
      </c>
      <c r="AJ96" s="3" t="s">
        <v>1782</v>
      </c>
      <c r="AK96" s="3">
        <v>9</v>
      </c>
      <c r="AL96" s="3">
        <v>1</v>
      </c>
      <c r="AM96" s="3">
        <v>0</v>
      </c>
      <c r="AN96" s="3">
        <v>18</v>
      </c>
      <c r="AO96" s="3">
        <v>4</v>
      </c>
      <c r="AP96" s="3" t="s">
        <v>193</v>
      </c>
      <c r="AQ96" s="3" t="s">
        <v>71</v>
      </c>
      <c r="AR96" s="3" t="s">
        <v>71</v>
      </c>
      <c r="AS96" s="3" t="s">
        <v>1246</v>
      </c>
      <c r="AT96" s="3" t="s">
        <v>70</v>
      </c>
      <c r="AU96" s="3" t="s">
        <v>71</v>
      </c>
      <c r="AV96" s="3">
        <v>0</v>
      </c>
      <c r="AW96" s="3">
        <v>0</v>
      </c>
      <c r="AX96" s="3">
        <v>0</v>
      </c>
      <c r="AY96" s="3">
        <v>0</v>
      </c>
      <c r="AZ96" s="3">
        <v>0</v>
      </c>
      <c r="BA96" s="3">
        <v>0</v>
      </c>
      <c r="BB96" s="3">
        <v>0</v>
      </c>
      <c r="BC96" s="3" t="s">
        <v>88</v>
      </c>
      <c r="BD96" s="3">
        <v>0</v>
      </c>
      <c r="BE96" s="3">
        <v>0</v>
      </c>
      <c r="BF96" s="3">
        <v>0</v>
      </c>
      <c r="BG96" s="3">
        <v>0</v>
      </c>
      <c r="BH96" s="3" t="s">
        <v>71</v>
      </c>
      <c r="BI96" s="3">
        <v>0</v>
      </c>
      <c r="BJ96" s="3">
        <v>0</v>
      </c>
      <c r="BK96" s="3" t="s">
        <v>1783</v>
      </c>
      <c r="BL96" s="3" t="s">
        <v>1784</v>
      </c>
      <c r="BM96" s="3" t="s">
        <v>1785</v>
      </c>
      <c r="BN96" s="3" t="s">
        <v>1786</v>
      </c>
      <c r="BO96" s="3" t="s">
        <v>71</v>
      </c>
      <c r="BP96" s="3" t="s">
        <v>71</v>
      </c>
      <c r="BQ96" s="3" t="s">
        <v>1251</v>
      </c>
      <c r="BR96" s="3" t="s">
        <v>1772</v>
      </c>
      <c r="BS96" s="3" t="s">
        <v>71</v>
      </c>
      <c r="BT96" s="3" t="s">
        <v>1787</v>
      </c>
      <c r="BU96" s="3" t="s">
        <v>310</v>
      </c>
      <c r="BV96" s="3" t="s">
        <v>403</v>
      </c>
      <c r="BW96" s="3" t="s">
        <v>403</v>
      </c>
    </row>
    <row r="97" ht="92.4" customHeight="1" spans="1:75">
      <c r="A97" s="4" t="str">
        <f>HYPERLINK("https://www.patentics.cn/PatenticsMisc/invokebinary.do?sf=ShowPdf&amp;mime=application/pdf&amp;spn=CN113190306A","CN113190306A")</f>
        <v>CN113190306A</v>
      </c>
      <c r="B97" s="5" t="s">
        <v>1788</v>
      </c>
      <c r="C97" s="5" t="s">
        <v>70</v>
      </c>
      <c r="D97" s="5">
        <v>0</v>
      </c>
      <c r="E97" s="5">
        <v>0</v>
      </c>
      <c r="F97" s="5">
        <v>0</v>
      </c>
      <c r="G97" s="5" t="s">
        <v>71</v>
      </c>
      <c r="I97" s="5" t="s">
        <v>1789</v>
      </c>
      <c r="J97" s="5" t="s">
        <v>1790</v>
      </c>
      <c r="K97" s="5" t="s">
        <v>1791</v>
      </c>
      <c r="L97" s="5" t="s">
        <v>71</v>
      </c>
      <c r="M97" s="5" t="s">
        <v>532</v>
      </c>
      <c r="N97" s="5" t="s">
        <v>76</v>
      </c>
      <c r="O97" s="5" t="s">
        <v>76</v>
      </c>
      <c r="P97" s="5" t="s">
        <v>1737</v>
      </c>
      <c r="Q97" s="5" t="s">
        <v>1737</v>
      </c>
      <c r="R97" s="5" t="s">
        <v>71</v>
      </c>
      <c r="S97" s="5" t="s">
        <v>1665</v>
      </c>
      <c r="T97" s="5" t="s">
        <v>1665</v>
      </c>
      <c r="U97" s="5" t="s">
        <v>1665</v>
      </c>
      <c r="V97" s="5" t="s">
        <v>1792</v>
      </c>
      <c r="W97" s="5" t="s">
        <v>1792</v>
      </c>
      <c r="X97" s="5" t="s">
        <v>1792</v>
      </c>
      <c r="Y97" s="5" t="s">
        <v>1792</v>
      </c>
      <c r="Z97" s="5" t="s">
        <v>71</v>
      </c>
      <c r="AA97" s="5" t="s">
        <v>71</v>
      </c>
      <c r="AB97" s="5" t="s">
        <v>71</v>
      </c>
      <c r="AC97" s="5" t="s">
        <v>1793</v>
      </c>
      <c r="AD97" s="5" t="s">
        <v>258</v>
      </c>
      <c r="AE97" s="5" t="s">
        <v>1794</v>
      </c>
      <c r="AF97" s="5" t="s">
        <v>1795</v>
      </c>
      <c r="AG97" s="5" t="s">
        <v>1796</v>
      </c>
      <c r="AH97" s="5" t="s">
        <v>1797</v>
      </c>
      <c r="AI97" s="5" t="s">
        <v>1798</v>
      </c>
      <c r="AJ97" s="5" t="s">
        <v>1799</v>
      </c>
      <c r="AK97" s="5">
        <v>10</v>
      </c>
      <c r="AL97" s="5">
        <v>4</v>
      </c>
      <c r="AM97" s="5">
        <v>7</v>
      </c>
      <c r="AN97" s="5">
        <v>11</v>
      </c>
      <c r="AO97" s="5">
        <v>5</v>
      </c>
      <c r="AP97" s="5" t="s">
        <v>1095</v>
      </c>
      <c r="AQ97" s="5" t="s">
        <v>71</v>
      </c>
      <c r="AR97" s="5" t="s">
        <v>71</v>
      </c>
      <c r="AS97" s="5" t="s">
        <v>87</v>
      </c>
      <c r="AT97" s="5" t="s">
        <v>70</v>
      </c>
      <c r="AU97" s="5" t="s">
        <v>71</v>
      </c>
      <c r="AV97" s="5">
        <v>0</v>
      </c>
      <c r="AW97" s="5">
        <v>0</v>
      </c>
      <c r="AX97" s="5">
        <v>0</v>
      </c>
      <c r="AY97" s="5">
        <v>0</v>
      </c>
      <c r="AZ97" s="5">
        <v>0</v>
      </c>
      <c r="BA97" s="5">
        <v>0</v>
      </c>
      <c r="BB97" s="5">
        <v>0</v>
      </c>
      <c r="BC97" s="5" t="s">
        <v>88</v>
      </c>
      <c r="BD97" s="5">
        <v>0</v>
      </c>
      <c r="BE97" s="5">
        <v>0</v>
      </c>
      <c r="BF97" s="5">
        <v>0</v>
      </c>
      <c r="BG97" s="5">
        <v>0</v>
      </c>
      <c r="BH97" s="5" t="s">
        <v>71</v>
      </c>
      <c r="BI97" s="5">
        <v>0</v>
      </c>
      <c r="BJ97" s="5">
        <v>0</v>
      </c>
      <c r="BK97" s="5" t="s">
        <v>1800</v>
      </c>
      <c r="BL97" s="5" t="s">
        <v>1801</v>
      </c>
      <c r="BM97" s="5" t="s">
        <v>1802</v>
      </c>
      <c r="BN97" s="5" t="s">
        <v>1803</v>
      </c>
      <c r="BO97" s="5" t="s">
        <v>71</v>
      </c>
      <c r="BP97" s="5" t="s">
        <v>71</v>
      </c>
      <c r="BQ97" s="5" t="s">
        <v>93</v>
      </c>
      <c r="BR97" s="5" t="s">
        <v>1804</v>
      </c>
      <c r="BS97" s="5" t="s">
        <v>71</v>
      </c>
      <c r="BT97" s="5" t="s">
        <v>215</v>
      </c>
      <c r="BU97" s="5" t="s">
        <v>526</v>
      </c>
      <c r="BV97" s="5" t="s">
        <v>547</v>
      </c>
      <c r="BW97" s="5" t="s">
        <v>547</v>
      </c>
    </row>
    <row r="98" ht="92.4" customHeight="1" spans="1:75">
      <c r="A98" s="2" t="str">
        <f>HYPERLINK("https://www.patentics.cn/PatenticsMisc/invokebinary.do?sf=ShowPdf&amp;mime=application/pdf&amp;spn=CN113120080A","CN113120080A")</f>
        <v>CN113120080A</v>
      </c>
      <c r="B98" s="3" t="s">
        <v>1805</v>
      </c>
      <c r="C98" s="3" t="s">
        <v>70</v>
      </c>
      <c r="D98" s="3">
        <v>0</v>
      </c>
      <c r="E98" s="3">
        <v>0</v>
      </c>
      <c r="F98" s="3">
        <v>0</v>
      </c>
      <c r="G98" s="3" t="s">
        <v>71</v>
      </c>
      <c r="I98" s="3" t="s">
        <v>1806</v>
      </c>
      <c r="J98" s="3" t="s">
        <v>1807</v>
      </c>
      <c r="K98" s="3" t="s">
        <v>1808</v>
      </c>
      <c r="L98" s="3" t="s">
        <v>71</v>
      </c>
      <c r="M98" s="3" t="s">
        <v>532</v>
      </c>
      <c r="N98" s="3" t="s">
        <v>76</v>
      </c>
      <c r="O98" s="3" t="s">
        <v>76</v>
      </c>
      <c r="P98" s="3" t="s">
        <v>1809</v>
      </c>
      <c r="Q98" s="3" t="s">
        <v>1809</v>
      </c>
      <c r="R98" s="3" t="s">
        <v>71</v>
      </c>
      <c r="S98" s="3" t="s">
        <v>1665</v>
      </c>
      <c r="T98" s="3" t="s">
        <v>1665</v>
      </c>
      <c r="U98" s="3" t="s">
        <v>1665</v>
      </c>
      <c r="V98" s="3" t="s">
        <v>1810</v>
      </c>
      <c r="W98" s="3" t="s">
        <v>1810</v>
      </c>
      <c r="X98" s="3" t="s">
        <v>1810</v>
      </c>
      <c r="Y98" s="3" t="s">
        <v>1810</v>
      </c>
      <c r="Z98" s="3" t="s">
        <v>71</v>
      </c>
      <c r="AA98" s="3" t="s">
        <v>71</v>
      </c>
      <c r="AB98" s="3" t="s">
        <v>71</v>
      </c>
      <c r="AC98" s="3" t="s">
        <v>1811</v>
      </c>
      <c r="AD98" s="3" t="s">
        <v>657</v>
      </c>
      <c r="AE98" s="3" t="s">
        <v>1812</v>
      </c>
      <c r="AF98" s="3" t="s">
        <v>1813</v>
      </c>
      <c r="AG98" s="3" t="s">
        <v>1814</v>
      </c>
      <c r="AH98" s="3" t="s">
        <v>1815</v>
      </c>
      <c r="AI98" s="3" t="s">
        <v>1816</v>
      </c>
      <c r="AJ98" s="3" t="s">
        <v>1817</v>
      </c>
      <c r="AK98" s="3">
        <v>13</v>
      </c>
      <c r="AL98" s="3">
        <v>4</v>
      </c>
      <c r="AM98" s="3">
        <v>11</v>
      </c>
      <c r="AN98" s="3">
        <v>18</v>
      </c>
      <c r="AO98" s="3">
        <v>1</v>
      </c>
      <c r="AP98" s="3" t="s">
        <v>1818</v>
      </c>
      <c r="AQ98" s="3" t="s">
        <v>71</v>
      </c>
      <c r="AR98" s="3" t="s">
        <v>71</v>
      </c>
      <c r="AS98" s="3" t="s">
        <v>87</v>
      </c>
      <c r="AT98" s="3" t="s">
        <v>70</v>
      </c>
      <c r="AU98" s="3" t="s">
        <v>71</v>
      </c>
      <c r="AV98" s="3">
        <v>0</v>
      </c>
      <c r="AW98" s="3">
        <v>0</v>
      </c>
      <c r="AX98" s="3">
        <v>0</v>
      </c>
      <c r="AY98" s="3">
        <v>0</v>
      </c>
      <c r="AZ98" s="3">
        <v>0</v>
      </c>
      <c r="BA98" s="3">
        <v>0</v>
      </c>
      <c r="BB98" s="3">
        <v>0</v>
      </c>
      <c r="BC98" s="3" t="s">
        <v>88</v>
      </c>
      <c r="BD98" s="3">
        <v>0</v>
      </c>
      <c r="BE98" s="3">
        <v>0</v>
      </c>
      <c r="BF98" s="3">
        <v>0</v>
      </c>
      <c r="BG98" s="3">
        <v>0</v>
      </c>
      <c r="BH98" s="3" t="s">
        <v>71</v>
      </c>
      <c r="BI98" s="3">
        <v>0</v>
      </c>
      <c r="BJ98" s="3">
        <v>0</v>
      </c>
      <c r="BK98" s="3" t="s">
        <v>1819</v>
      </c>
      <c r="BL98" s="3" t="s">
        <v>1820</v>
      </c>
      <c r="BM98" s="3" t="s">
        <v>1821</v>
      </c>
      <c r="BN98" s="3" t="s">
        <v>1822</v>
      </c>
      <c r="BO98" s="3" t="s">
        <v>71</v>
      </c>
      <c r="BP98" s="3" t="s">
        <v>71</v>
      </c>
      <c r="BQ98" s="3" t="s">
        <v>93</v>
      </c>
      <c r="BR98" s="3" t="s">
        <v>1823</v>
      </c>
      <c r="BS98" s="3" t="s">
        <v>71</v>
      </c>
      <c r="BT98" s="3" t="s">
        <v>215</v>
      </c>
      <c r="BU98" s="3" t="s">
        <v>526</v>
      </c>
      <c r="BV98" s="3" t="s">
        <v>547</v>
      </c>
      <c r="BW98" s="3" t="s">
        <v>547</v>
      </c>
    </row>
    <row r="99" ht="92.4" customHeight="1" spans="1:75">
      <c r="A99" s="4" t="str">
        <f>HYPERLINK("https://www.patentics.cn/PatenticsMisc/invokebinary.do?sf=ShowPdf&amp;mime=application/pdf&amp;spn=CN113031834A","CN113031834A")</f>
        <v>CN113031834A</v>
      </c>
      <c r="B99" s="5" t="s">
        <v>1824</v>
      </c>
      <c r="C99" s="5" t="s">
        <v>70</v>
      </c>
      <c r="D99" s="5">
        <v>0</v>
      </c>
      <c r="E99" s="5">
        <v>0</v>
      </c>
      <c r="F99" s="5">
        <v>0</v>
      </c>
      <c r="G99" s="5" t="s">
        <v>71</v>
      </c>
      <c r="I99" s="5" t="s">
        <v>1825</v>
      </c>
      <c r="J99" s="5" t="s">
        <v>1826</v>
      </c>
      <c r="K99" s="5" t="s">
        <v>1827</v>
      </c>
      <c r="L99" s="5" t="s">
        <v>71</v>
      </c>
      <c r="M99" s="5" t="s">
        <v>76</v>
      </c>
      <c r="N99" s="5" t="s">
        <v>76</v>
      </c>
      <c r="O99" s="5" t="s">
        <v>76</v>
      </c>
      <c r="P99" s="5" t="s">
        <v>1828</v>
      </c>
      <c r="Q99" s="5" t="s">
        <v>1828</v>
      </c>
      <c r="R99" s="5" t="s">
        <v>71</v>
      </c>
      <c r="S99" s="5" t="s">
        <v>1829</v>
      </c>
      <c r="T99" s="5" t="s">
        <v>1829</v>
      </c>
      <c r="U99" s="5" t="s">
        <v>1829</v>
      </c>
      <c r="V99" s="5" t="s">
        <v>1830</v>
      </c>
      <c r="W99" s="5" t="s">
        <v>1830</v>
      </c>
      <c r="X99" s="5" t="s">
        <v>1830</v>
      </c>
      <c r="Y99" s="5" t="s">
        <v>1830</v>
      </c>
      <c r="Z99" s="5" t="s">
        <v>71</v>
      </c>
      <c r="AA99" s="5" t="s">
        <v>71</v>
      </c>
      <c r="AB99" s="5" t="s">
        <v>71</v>
      </c>
      <c r="AC99" s="5" t="s">
        <v>1831</v>
      </c>
      <c r="AD99" s="5" t="s">
        <v>1312</v>
      </c>
      <c r="AE99" s="5" t="s">
        <v>1832</v>
      </c>
      <c r="AF99" s="5" t="s">
        <v>1742</v>
      </c>
      <c r="AG99" s="5" t="s">
        <v>1833</v>
      </c>
      <c r="AH99" s="5" t="s">
        <v>1834</v>
      </c>
      <c r="AI99" s="5" t="s">
        <v>1835</v>
      </c>
      <c r="AJ99" s="5" t="s">
        <v>1836</v>
      </c>
      <c r="AK99" s="5">
        <v>12</v>
      </c>
      <c r="AL99" s="5">
        <v>4</v>
      </c>
      <c r="AM99" s="5">
        <v>9</v>
      </c>
      <c r="AN99" s="5">
        <v>9</v>
      </c>
      <c r="AO99" s="5">
        <v>1</v>
      </c>
      <c r="AP99" s="5" t="s">
        <v>450</v>
      </c>
      <c r="AQ99" s="5" t="s">
        <v>71</v>
      </c>
      <c r="AR99" s="5" t="s">
        <v>71</v>
      </c>
      <c r="AS99" s="5" t="s">
        <v>87</v>
      </c>
      <c r="AT99" s="5" t="s">
        <v>70</v>
      </c>
      <c r="AU99" s="5" t="s">
        <v>71</v>
      </c>
      <c r="AV99" s="5" t="s">
        <v>1837</v>
      </c>
      <c r="AW99" s="5">
        <v>5</v>
      </c>
      <c r="AX99" s="5">
        <v>0</v>
      </c>
      <c r="AY99" s="5">
        <v>5</v>
      </c>
      <c r="AZ99" s="5">
        <v>4</v>
      </c>
      <c r="BA99" s="5">
        <v>0</v>
      </c>
      <c r="BB99" s="5">
        <v>0</v>
      </c>
      <c r="BC99" s="5" t="s">
        <v>88</v>
      </c>
      <c r="BD99" s="5">
        <v>0</v>
      </c>
      <c r="BE99" s="5">
        <v>0</v>
      </c>
      <c r="BF99" s="5">
        <v>0</v>
      </c>
      <c r="BG99" s="5">
        <v>0</v>
      </c>
      <c r="BH99" s="5" t="s">
        <v>71</v>
      </c>
      <c r="BI99" s="5">
        <v>0</v>
      </c>
      <c r="BJ99" s="5">
        <v>0</v>
      </c>
      <c r="BK99" s="5" t="s">
        <v>1838</v>
      </c>
      <c r="BL99" s="5" t="s">
        <v>1839</v>
      </c>
      <c r="BM99" s="5" t="s">
        <v>1840</v>
      </c>
      <c r="BN99" s="5" t="s">
        <v>1841</v>
      </c>
      <c r="BO99" s="5" t="s">
        <v>71</v>
      </c>
      <c r="BP99" s="5" t="s">
        <v>71</v>
      </c>
      <c r="BQ99" s="5" t="s">
        <v>93</v>
      </c>
      <c r="BR99" s="5" t="s">
        <v>1842</v>
      </c>
      <c r="BS99" s="5" t="s">
        <v>71</v>
      </c>
      <c r="BT99" s="5" t="s">
        <v>402</v>
      </c>
      <c r="BU99" s="5" t="s">
        <v>310</v>
      </c>
      <c r="BV99" s="5" t="s">
        <v>403</v>
      </c>
      <c r="BW99" s="5" t="s">
        <v>403</v>
      </c>
    </row>
    <row r="100" ht="92.4" customHeight="1" spans="1:75">
      <c r="A100" s="2" t="str">
        <f>HYPERLINK("https://www.patentics.cn/PatenticsMisc/invokebinary.do?sf=ShowPdf&amp;mime=application/pdf&amp;spn=CN112847297A","CN112847297A")</f>
        <v>CN112847297A</v>
      </c>
      <c r="B100" s="3" t="s">
        <v>1843</v>
      </c>
      <c r="C100" s="3" t="s">
        <v>70</v>
      </c>
      <c r="D100" s="3">
        <v>0</v>
      </c>
      <c r="E100" s="3">
        <v>0</v>
      </c>
      <c r="F100" s="3">
        <v>0</v>
      </c>
      <c r="G100" s="3" t="s">
        <v>71</v>
      </c>
      <c r="I100" s="3" t="s">
        <v>1844</v>
      </c>
      <c r="J100" s="3" t="s">
        <v>1845</v>
      </c>
      <c r="K100" s="3" t="s">
        <v>1846</v>
      </c>
      <c r="L100" s="3" t="s">
        <v>71</v>
      </c>
      <c r="M100" s="3" t="s">
        <v>76</v>
      </c>
      <c r="N100" s="3" t="s">
        <v>76</v>
      </c>
      <c r="O100" s="3" t="s">
        <v>76</v>
      </c>
      <c r="P100" s="3" t="s">
        <v>1847</v>
      </c>
      <c r="Q100" s="3" t="s">
        <v>1433</v>
      </c>
      <c r="R100" s="3" t="s">
        <v>71</v>
      </c>
      <c r="S100" s="3" t="s">
        <v>1434</v>
      </c>
      <c r="T100" s="3" t="s">
        <v>1434</v>
      </c>
      <c r="U100" s="3" t="s">
        <v>1434</v>
      </c>
      <c r="V100" s="3" t="s">
        <v>1848</v>
      </c>
      <c r="W100" s="3" t="s">
        <v>1848</v>
      </c>
      <c r="X100" s="3" t="s">
        <v>1848</v>
      </c>
      <c r="Y100" s="3" t="s">
        <v>1848</v>
      </c>
      <c r="Z100" s="3" t="s">
        <v>71</v>
      </c>
      <c r="AA100" s="3" t="s">
        <v>71</v>
      </c>
      <c r="AB100" s="3" t="s">
        <v>71</v>
      </c>
      <c r="AC100" s="3" t="s">
        <v>1849</v>
      </c>
      <c r="AD100" s="3" t="s">
        <v>1436</v>
      </c>
      <c r="AE100" s="3" t="s">
        <v>1850</v>
      </c>
      <c r="AF100" s="3" t="s">
        <v>1851</v>
      </c>
      <c r="AG100" s="3" t="s">
        <v>1852</v>
      </c>
      <c r="AH100" s="3" t="s">
        <v>1853</v>
      </c>
      <c r="AI100" s="3" t="s">
        <v>1854</v>
      </c>
      <c r="AJ100" s="3" t="s">
        <v>1855</v>
      </c>
      <c r="AK100" s="3">
        <v>11</v>
      </c>
      <c r="AL100" s="3">
        <v>3</v>
      </c>
      <c r="AM100" s="3">
        <v>9</v>
      </c>
      <c r="AN100" s="3">
        <v>25</v>
      </c>
      <c r="AO100" s="3">
        <v>2</v>
      </c>
      <c r="AP100" s="3" t="s">
        <v>377</v>
      </c>
      <c r="AQ100" s="3" t="s">
        <v>71</v>
      </c>
      <c r="AR100" s="3" t="s">
        <v>71</v>
      </c>
      <c r="AS100" s="3" t="s">
        <v>87</v>
      </c>
      <c r="AT100" s="3" t="s">
        <v>70</v>
      </c>
      <c r="AU100" s="3" t="s">
        <v>71</v>
      </c>
      <c r="AV100" s="3">
        <v>0</v>
      </c>
      <c r="AW100" s="3">
        <v>0</v>
      </c>
      <c r="AX100" s="3">
        <v>0</v>
      </c>
      <c r="AY100" s="3">
        <v>0</v>
      </c>
      <c r="AZ100" s="3">
        <v>0</v>
      </c>
      <c r="BA100" s="3">
        <v>0</v>
      </c>
      <c r="BB100" s="3">
        <v>0</v>
      </c>
      <c r="BC100" s="3" t="s">
        <v>88</v>
      </c>
      <c r="BD100" s="3">
        <v>0</v>
      </c>
      <c r="BE100" s="3">
        <v>0</v>
      </c>
      <c r="BF100" s="3">
        <v>0</v>
      </c>
      <c r="BG100" s="3">
        <v>0</v>
      </c>
      <c r="BH100" s="3" t="s">
        <v>71</v>
      </c>
      <c r="BI100" s="3">
        <v>0</v>
      </c>
      <c r="BJ100" s="3">
        <v>0</v>
      </c>
      <c r="BK100" s="3" t="s">
        <v>1856</v>
      </c>
      <c r="BL100" s="3" t="s">
        <v>1857</v>
      </c>
      <c r="BM100" s="3" t="s">
        <v>1858</v>
      </c>
      <c r="BN100" s="3" t="s">
        <v>1859</v>
      </c>
      <c r="BO100" s="3" t="s">
        <v>71</v>
      </c>
      <c r="BP100" s="3" t="s">
        <v>71</v>
      </c>
      <c r="BQ100" s="3" t="s">
        <v>93</v>
      </c>
      <c r="BR100" s="3" t="s">
        <v>1860</v>
      </c>
      <c r="BS100" s="3" t="s">
        <v>71</v>
      </c>
      <c r="BT100" s="3" t="s">
        <v>1447</v>
      </c>
      <c r="BU100" s="3" t="s">
        <v>310</v>
      </c>
      <c r="BV100" s="3" t="s">
        <v>383</v>
      </c>
      <c r="BW100" s="3" t="s">
        <v>383</v>
      </c>
    </row>
    <row r="101" ht="92.4" customHeight="1" spans="1:75">
      <c r="A101" s="4" t="str">
        <f>HYPERLINK("https://www.patentics.cn/PatenticsMisc/invokebinary.do?sf=ShowPdf&amp;mime=application/pdf&amp;spn=CN112847296A","CN112847296A")</f>
        <v>CN112847296A</v>
      </c>
      <c r="B101" s="5" t="s">
        <v>1861</v>
      </c>
      <c r="C101" s="5" t="s">
        <v>70</v>
      </c>
      <c r="D101" s="5">
        <v>0</v>
      </c>
      <c r="E101" s="5">
        <v>0</v>
      </c>
      <c r="F101" s="5">
        <v>0</v>
      </c>
      <c r="G101" s="5" t="s">
        <v>71</v>
      </c>
      <c r="I101" s="5" t="s">
        <v>1429</v>
      </c>
      <c r="J101" s="5" t="s">
        <v>1430</v>
      </c>
      <c r="K101" s="5" t="s">
        <v>1431</v>
      </c>
      <c r="L101" s="5" t="s">
        <v>71</v>
      </c>
      <c r="M101" s="5" t="s">
        <v>76</v>
      </c>
      <c r="N101" s="5" t="s">
        <v>76</v>
      </c>
      <c r="O101" s="5" t="s">
        <v>76</v>
      </c>
      <c r="P101" s="5" t="s">
        <v>1432</v>
      </c>
      <c r="Q101" s="5" t="s">
        <v>1433</v>
      </c>
      <c r="R101" s="5" t="s">
        <v>71</v>
      </c>
      <c r="S101" s="5" t="s">
        <v>1434</v>
      </c>
      <c r="T101" s="5" t="s">
        <v>1434</v>
      </c>
      <c r="U101" s="5" t="s">
        <v>1434</v>
      </c>
      <c r="V101" s="5" t="s">
        <v>1848</v>
      </c>
      <c r="W101" s="5" t="s">
        <v>1848</v>
      </c>
      <c r="X101" s="5" t="s">
        <v>1848</v>
      </c>
      <c r="Y101" s="5" t="s">
        <v>1848</v>
      </c>
      <c r="Z101" s="5" t="s">
        <v>71</v>
      </c>
      <c r="AA101" s="5" t="s">
        <v>71</v>
      </c>
      <c r="AB101" s="5" t="s">
        <v>71</v>
      </c>
      <c r="AC101" s="5" t="s">
        <v>1435</v>
      </c>
      <c r="AD101" s="5" t="s">
        <v>1436</v>
      </c>
      <c r="AE101" s="5" t="s">
        <v>1862</v>
      </c>
      <c r="AF101" s="5" t="s">
        <v>1851</v>
      </c>
      <c r="AG101" s="5" t="s">
        <v>1437</v>
      </c>
      <c r="AH101" s="5" t="s">
        <v>1438</v>
      </c>
      <c r="AI101" s="5" t="s">
        <v>1863</v>
      </c>
      <c r="AJ101" s="5" t="s">
        <v>1440</v>
      </c>
      <c r="AK101" s="5">
        <v>10</v>
      </c>
      <c r="AL101" s="5">
        <v>2</v>
      </c>
      <c r="AM101" s="5">
        <v>0</v>
      </c>
      <c r="AN101" s="5">
        <v>22</v>
      </c>
      <c r="AO101" s="5">
        <v>2</v>
      </c>
      <c r="AP101" s="5" t="s">
        <v>1441</v>
      </c>
      <c r="AQ101" s="5" t="s">
        <v>71</v>
      </c>
      <c r="AR101" s="5" t="s">
        <v>71</v>
      </c>
      <c r="AS101" s="5" t="s">
        <v>87</v>
      </c>
      <c r="AT101" s="5" t="s">
        <v>70</v>
      </c>
      <c r="AU101" s="5" t="s">
        <v>71</v>
      </c>
      <c r="AV101" s="5">
        <v>0</v>
      </c>
      <c r="AW101" s="5">
        <v>0</v>
      </c>
      <c r="AX101" s="5">
        <v>0</v>
      </c>
      <c r="AY101" s="5">
        <v>0</v>
      </c>
      <c r="AZ101" s="5">
        <v>0</v>
      </c>
      <c r="BA101" s="5">
        <v>0</v>
      </c>
      <c r="BB101" s="5">
        <v>0</v>
      </c>
      <c r="BC101" s="5" t="s">
        <v>88</v>
      </c>
      <c r="BD101" s="5">
        <v>0</v>
      </c>
      <c r="BE101" s="5">
        <v>0</v>
      </c>
      <c r="BF101" s="5">
        <v>0</v>
      </c>
      <c r="BG101" s="5">
        <v>0</v>
      </c>
      <c r="BH101" s="5" t="s">
        <v>71</v>
      </c>
      <c r="BI101" s="5">
        <v>0</v>
      </c>
      <c r="BJ101" s="5">
        <v>0</v>
      </c>
      <c r="BK101" s="5" t="s">
        <v>1864</v>
      </c>
      <c r="BL101" s="5" t="s">
        <v>1865</v>
      </c>
      <c r="BM101" s="5" t="s">
        <v>1866</v>
      </c>
      <c r="BN101" s="5" t="s">
        <v>1867</v>
      </c>
      <c r="BO101" s="5" t="s">
        <v>71</v>
      </c>
      <c r="BP101" s="5" t="s">
        <v>71</v>
      </c>
      <c r="BQ101" s="5" t="s">
        <v>93</v>
      </c>
      <c r="BR101" s="5" t="s">
        <v>1860</v>
      </c>
      <c r="BS101" s="5" t="s">
        <v>71</v>
      </c>
      <c r="BT101" s="5" t="s">
        <v>1447</v>
      </c>
      <c r="BU101" s="5" t="s">
        <v>310</v>
      </c>
      <c r="BV101" s="5" t="s">
        <v>383</v>
      </c>
      <c r="BW101" s="5" t="s">
        <v>383</v>
      </c>
    </row>
    <row r="102" ht="92.4" customHeight="1" spans="1:75">
      <c r="A102" s="2" t="str">
        <f>HYPERLINK("https://www.patentics.cn/PatenticsMisc/invokebinary.do?sf=ShowPdf&amp;mime=application/pdf&amp;spn=CN112860198A","CN112860198A")</f>
        <v>CN112860198A</v>
      </c>
      <c r="B102" s="3" t="s">
        <v>1868</v>
      </c>
      <c r="C102" s="3" t="s">
        <v>70</v>
      </c>
      <c r="D102" s="3">
        <v>0</v>
      </c>
      <c r="E102" s="3">
        <v>0</v>
      </c>
      <c r="F102" s="3">
        <v>0</v>
      </c>
      <c r="G102" s="3" t="s">
        <v>71</v>
      </c>
      <c r="I102" s="3" t="s">
        <v>1869</v>
      </c>
      <c r="J102" s="3" t="s">
        <v>1870</v>
      </c>
      <c r="K102" s="3" t="s">
        <v>1871</v>
      </c>
      <c r="L102" s="3" t="s">
        <v>71</v>
      </c>
      <c r="M102" s="3" t="s">
        <v>76</v>
      </c>
      <c r="N102" s="3" t="s">
        <v>76</v>
      </c>
      <c r="O102" s="3" t="s">
        <v>76</v>
      </c>
      <c r="P102" s="3" t="s">
        <v>1872</v>
      </c>
      <c r="Q102" s="3" t="s">
        <v>1872</v>
      </c>
      <c r="R102" s="3" t="s">
        <v>71</v>
      </c>
      <c r="S102" s="3" t="s">
        <v>1434</v>
      </c>
      <c r="T102" s="3" t="s">
        <v>1434</v>
      </c>
      <c r="U102" s="3" t="s">
        <v>1434</v>
      </c>
      <c r="V102" s="3" t="s">
        <v>1848</v>
      </c>
      <c r="W102" s="3" t="s">
        <v>1848</v>
      </c>
      <c r="X102" s="3" t="s">
        <v>1848</v>
      </c>
      <c r="Y102" s="3" t="s">
        <v>1848</v>
      </c>
      <c r="Z102" s="3" t="s">
        <v>71</v>
      </c>
      <c r="AA102" s="3" t="s">
        <v>71</v>
      </c>
      <c r="AB102" s="3" t="s">
        <v>71</v>
      </c>
      <c r="AC102" s="3" t="s">
        <v>1873</v>
      </c>
      <c r="AD102" s="3" t="s">
        <v>696</v>
      </c>
      <c r="AE102" s="3" t="s">
        <v>1874</v>
      </c>
      <c r="AF102" s="3" t="s">
        <v>1742</v>
      </c>
      <c r="AG102" s="3" t="s">
        <v>1875</v>
      </c>
      <c r="AH102" s="3" t="s">
        <v>1876</v>
      </c>
      <c r="AI102" s="3" t="s">
        <v>1877</v>
      </c>
      <c r="AJ102" s="3" t="s">
        <v>1878</v>
      </c>
      <c r="AK102" s="3">
        <v>10</v>
      </c>
      <c r="AL102" s="3">
        <v>4</v>
      </c>
      <c r="AM102" s="3">
        <v>6</v>
      </c>
      <c r="AN102" s="3">
        <v>14</v>
      </c>
      <c r="AO102" s="3">
        <v>1</v>
      </c>
      <c r="AP102" s="3" t="s">
        <v>1879</v>
      </c>
      <c r="AQ102" s="3" t="s">
        <v>71</v>
      </c>
      <c r="AR102" s="3" t="s">
        <v>71</v>
      </c>
      <c r="AS102" s="3" t="s">
        <v>87</v>
      </c>
      <c r="AT102" s="3" t="s">
        <v>70</v>
      </c>
      <c r="AU102" s="3" t="s">
        <v>71</v>
      </c>
      <c r="AV102" s="3">
        <v>0</v>
      </c>
      <c r="AW102" s="3">
        <v>0</v>
      </c>
      <c r="AX102" s="3">
        <v>0</v>
      </c>
      <c r="AY102" s="3">
        <v>0</v>
      </c>
      <c r="AZ102" s="3">
        <v>0</v>
      </c>
      <c r="BA102" s="3">
        <v>0</v>
      </c>
      <c r="BB102" s="3">
        <v>0</v>
      </c>
      <c r="BC102" s="3" t="s">
        <v>88</v>
      </c>
      <c r="BD102" s="3">
        <v>0</v>
      </c>
      <c r="BE102" s="3">
        <v>0</v>
      </c>
      <c r="BF102" s="3">
        <v>0</v>
      </c>
      <c r="BG102" s="3">
        <v>0</v>
      </c>
      <c r="BH102" s="3" t="s">
        <v>71</v>
      </c>
      <c r="BI102" s="3">
        <v>0</v>
      </c>
      <c r="BJ102" s="3">
        <v>0</v>
      </c>
      <c r="BK102" s="3" t="s">
        <v>1880</v>
      </c>
      <c r="BL102" s="3" t="s">
        <v>1881</v>
      </c>
      <c r="BM102" s="3" t="s">
        <v>1882</v>
      </c>
      <c r="BN102" s="3" t="s">
        <v>1883</v>
      </c>
      <c r="BO102" s="3" t="s">
        <v>71</v>
      </c>
      <c r="BP102" s="3" t="s">
        <v>71</v>
      </c>
      <c r="BQ102" s="3" t="s">
        <v>93</v>
      </c>
      <c r="BR102" s="3" t="s">
        <v>1860</v>
      </c>
      <c r="BS102" s="3" t="s">
        <v>71</v>
      </c>
      <c r="BT102" s="3" t="s">
        <v>1884</v>
      </c>
      <c r="BU102" s="3" t="s">
        <v>310</v>
      </c>
      <c r="BV102" s="3" t="s">
        <v>383</v>
      </c>
      <c r="BW102" s="3" t="s">
        <v>383</v>
      </c>
    </row>
    <row r="103" ht="92.4" customHeight="1" spans="1:75">
      <c r="A103" s="4" t="str">
        <f>HYPERLINK("https://www.patentics.cn/PatenticsMisc/invokebinary.do?sf=ShowPdf&amp;mime=application/pdf&amp;spn=CN112787865A","CN112787865A")</f>
        <v>CN112787865A</v>
      </c>
      <c r="B103" s="5" t="s">
        <v>1885</v>
      </c>
      <c r="C103" s="5" t="s">
        <v>70</v>
      </c>
      <c r="D103" s="5">
        <v>0</v>
      </c>
      <c r="E103" s="5">
        <v>0</v>
      </c>
      <c r="F103" s="5">
        <v>0</v>
      </c>
      <c r="G103" s="5" t="s">
        <v>71</v>
      </c>
      <c r="I103" s="5" t="s">
        <v>1886</v>
      </c>
      <c r="J103" s="5" t="s">
        <v>1887</v>
      </c>
      <c r="K103" s="5" t="s">
        <v>1888</v>
      </c>
      <c r="L103" s="5" t="s">
        <v>1889</v>
      </c>
      <c r="M103" s="5" t="s">
        <v>76</v>
      </c>
      <c r="N103" s="5" t="s">
        <v>76</v>
      </c>
      <c r="O103" s="5" t="s">
        <v>76</v>
      </c>
      <c r="P103" s="5" t="s">
        <v>1890</v>
      </c>
      <c r="Q103" s="5" t="s">
        <v>1891</v>
      </c>
      <c r="R103" s="5" t="s">
        <v>71</v>
      </c>
      <c r="S103" s="5" t="s">
        <v>1892</v>
      </c>
      <c r="T103" s="5" t="s">
        <v>1892</v>
      </c>
      <c r="U103" s="5" t="s">
        <v>1892</v>
      </c>
      <c r="V103" s="5" t="s">
        <v>1893</v>
      </c>
      <c r="W103" s="5" t="s">
        <v>1893</v>
      </c>
      <c r="X103" s="5" t="s">
        <v>1893</v>
      </c>
      <c r="Y103" s="5" t="s">
        <v>1893</v>
      </c>
      <c r="Z103" s="5" t="s">
        <v>1894</v>
      </c>
      <c r="AA103" s="5" t="s">
        <v>1894</v>
      </c>
      <c r="AB103" s="5" t="s">
        <v>1894</v>
      </c>
      <c r="AC103" s="5" t="s">
        <v>1895</v>
      </c>
      <c r="AD103" s="5" t="s">
        <v>1474</v>
      </c>
      <c r="AE103" s="5" t="s">
        <v>1896</v>
      </c>
      <c r="AF103" s="5" t="s">
        <v>1897</v>
      </c>
      <c r="AG103" s="5" t="s">
        <v>1898</v>
      </c>
      <c r="AH103" s="5" t="s">
        <v>1899</v>
      </c>
      <c r="AI103" s="5" t="s">
        <v>1900</v>
      </c>
      <c r="AJ103" s="5" t="s">
        <v>1901</v>
      </c>
      <c r="AK103" s="5">
        <v>12</v>
      </c>
      <c r="AL103" s="5">
        <v>4</v>
      </c>
      <c r="AM103" s="5">
        <v>8</v>
      </c>
      <c r="AN103" s="5">
        <v>14</v>
      </c>
      <c r="AO103" s="5">
        <v>3</v>
      </c>
      <c r="AP103" s="5" t="s">
        <v>343</v>
      </c>
      <c r="AQ103" s="5" t="s">
        <v>71</v>
      </c>
      <c r="AR103" s="5" t="s">
        <v>71</v>
      </c>
      <c r="AS103" s="5" t="s">
        <v>87</v>
      </c>
      <c r="AT103" s="5" t="s">
        <v>70</v>
      </c>
      <c r="AU103" s="5" t="s">
        <v>71</v>
      </c>
      <c r="AV103" s="5">
        <v>0</v>
      </c>
      <c r="AW103" s="5">
        <v>0</v>
      </c>
      <c r="AX103" s="5">
        <v>0</v>
      </c>
      <c r="AY103" s="5">
        <v>0</v>
      </c>
      <c r="AZ103" s="5">
        <v>0</v>
      </c>
      <c r="BA103" s="5">
        <v>0</v>
      </c>
      <c r="BB103" s="5">
        <v>0</v>
      </c>
      <c r="BC103" s="5" t="s">
        <v>88</v>
      </c>
      <c r="BD103" s="5">
        <v>0</v>
      </c>
      <c r="BE103" s="5">
        <v>0</v>
      </c>
      <c r="BF103" s="5">
        <v>0</v>
      </c>
      <c r="BG103" s="5">
        <v>0</v>
      </c>
      <c r="BH103" s="5" t="s">
        <v>71</v>
      </c>
      <c r="BI103" s="5">
        <v>0</v>
      </c>
      <c r="BJ103" s="5">
        <v>0</v>
      </c>
      <c r="BK103" s="5" t="s">
        <v>1902</v>
      </c>
      <c r="BL103" s="5" t="s">
        <v>1903</v>
      </c>
      <c r="BM103" s="5" t="s">
        <v>1904</v>
      </c>
      <c r="BN103" s="5" t="s">
        <v>1905</v>
      </c>
      <c r="BO103" s="5" t="s">
        <v>71</v>
      </c>
      <c r="BP103" s="5" t="s">
        <v>71</v>
      </c>
      <c r="BQ103" s="5" t="s">
        <v>1251</v>
      </c>
      <c r="BR103" s="5" t="s">
        <v>1906</v>
      </c>
      <c r="BS103" s="5" t="s">
        <v>71</v>
      </c>
      <c r="BT103" s="5" t="s">
        <v>1447</v>
      </c>
      <c r="BU103" s="5" t="s">
        <v>310</v>
      </c>
      <c r="BV103" s="5" t="s">
        <v>383</v>
      </c>
      <c r="BW103" s="5" t="s">
        <v>383</v>
      </c>
    </row>
    <row r="104" ht="92.4" customHeight="1" spans="1:75">
      <c r="A104" s="2" t="str">
        <f>HYPERLINK("https://www.patentics.cn/PatenticsMisc/invokebinary.do?sf=ShowPdf&amp;mime=application/pdf&amp;spn=CN212873945U","CN212873945U")</f>
        <v>CN212873945U</v>
      </c>
      <c r="B104" s="3" t="s">
        <v>1907</v>
      </c>
      <c r="C104" s="3" t="s">
        <v>70</v>
      </c>
      <c r="D104" s="3">
        <v>0</v>
      </c>
      <c r="E104" s="3">
        <v>0</v>
      </c>
      <c r="F104" s="3">
        <v>0</v>
      </c>
      <c r="G104" s="3" t="s">
        <v>71</v>
      </c>
      <c r="I104" s="3" t="s">
        <v>1908</v>
      </c>
      <c r="J104" s="3" t="s">
        <v>1909</v>
      </c>
      <c r="K104" s="3" t="s">
        <v>1910</v>
      </c>
      <c r="L104" s="3" t="s">
        <v>71</v>
      </c>
      <c r="M104" s="3" t="s">
        <v>76</v>
      </c>
      <c r="N104" s="3" t="s">
        <v>76</v>
      </c>
      <c r="O104" s="3" t="s">
        <v>76</v>
      </c>
      <c r="P104" s="3" t="s">
        <v>1413</v>
      </c>
      <c r="Q104" s="3" t="s">
        <v>1413</v>
      </c>
      <c r="R104" s="3" t="s">
        <v>71</v>
      </c>
      <c r="S104" s="3" t="s">
        <v>1911</v>
      </c>
      <c r="T104" s="3" t="s">
        <v>1911</v>
      </c>
      <c r="U104" s="3" t="s">
        <v>1911</v>
      </c>
      <c r="V104" s="3" t="s">
        <v>1912</v>
      </c>
      <c r="W104" s="3" t="s">
        <v>1912</v>
      </c>
      <c r="X104" s="3" t="s">
        <v>1912</v>
      </c>
      <c r="Y104" s="3" t="s">
        <v>1912</v>
      </c>
      <c r="Z104" s="3" t="s">
        <v>1912</v>
      </c>
      <c r="AA104" s="3" t="s">
        <v>1912</v>
      </c>
      <c r="AB104" s="3" t="s">
        <v>1912</v>
      </c>
      <c r="AC104" s="3" t="s">
        <v>1913</v>
      </c>
      <c r="AD104" s="3" t="s">
        <v>1914</v>
      </c>
      <c r="AE104" s="3" t="s">
        <v>71</v>
      </c>
      <c r="AF104" s="3" t="s">
        <v>71</v>
      </c>
      <c r="AG104" s="3" t="s">
        <v>1915</v>
      </c>
      <c r="AH104" s="3" t="s">
        <v>1916</v>
      </c>
      <c r="AI104" s="3" t="s">
        <v>1917</v>
      </c>
      <c r="AJ104" s="3" t="s">
        <v>1918</v>
      </c>
      <c r="AK104" s="3">
        <v>10</v>
      </c>
      <c r="AL104" s="3">
        <v>1</v>
      </c>
      <c r="AM104" s="3">
        <v>0</v>
      </c>
      <c r="AN104" s="3">
        <v>16</v>
      </c>
      <c r="AO104" s="3">
        <v>1</v>
      </c>
      <c r="AP104" s="3" t="s">
        <v>1919</v>
      </c>
      <c r="AQ104" s="3" t="s">
        <v>71</v>
      </c>
      <c r="AR104" s="3" t="s">
        <v>71</v>
      </c>
      <c r="AS104" s="3" t="s">
        <v>1246</v>
      </c>
      <c r="AT104" s="3" t="s">
        <v>70</v>
      </c>
      <c r="AU104" s="3" t="s">
        <v>71</v>
      </c>
      <c r="AV104" s="3">
        <v>0</v>
      </c>
      <c r="AW104" s="3">
        <v>0</v>
      </c>
      <c r="AX104" s="3">
        <v>0</v>
      </c>
      <c r="AY104" s="3">
        <v>0</v>
      </c>
      <c r="AZ104" s="3">
        <v>0</v>
      </c>
      <c r="BA104" s="3">
        <v>0</v>
      </c>
      <c r="BB104" s="3">
        <v>0</v>
      </c>
      <c r="BC104" s="3" t="s">
        <v>88</v>
      </c>
      <c r="BD104" s="3">
        <v>0</v>
      </c>
      <c r="BE104" s="3">
        <v>0</v>
      </c>
      <c r="BF104" s="3">
        <v>0</v>
      </c>
      <c r="BG104" s="3">
        <v>0</v>
      </c>
      <c r="BH104" s="3" t="s">
        <v>71</v>
      </c>
      <c r="BI104" s="3">
        <v>0</v>
      </c>
      <c r="BJ104" s="3">
        <v>0</v>
      </c>
      <c r="BK104" s="3" t="s">
        <v>1920</v>
      </c>
      <c r="BL104" s="3" t="s">
        <v>1921</v>
      </c>
      <c r="BM104" s="3" t="s">
        <v>1922</v>
      </c>
      <c r="BN104" s="3" t="s">
        <v>1923</v>
      </c>
      <c r="BO104" s="3" t="s">
        <v>71</v>
      </c>
      <c r="BP104" s="3" t="s">
        <v>71</v>
      </c>
      <c r="BQ104" s="3" t="s">
        <v>1251</v>
      </c>
      <c r="BR104" s="3" t="s">
        <v>1924</v>
      </c>
      <c r="BS104" s="3" t="s">
        <v>71</v>
      </c>
      <c r="BT104" s="3" t="s">
        <v>1787</v>
      </c>
      <c r="BU104" s="3" t="s">
        <v>310</v>
      </c>
      <c r="BV104" s="3" t="s">
        <v>403</v>
      </c>
      <c r="BW104" s="3" t="s">
        <v>403</v>
      </c>
    </row>
    <row r="105" ht="92.4" customHeight="1" spans="1:75">
      <c r="A105" s="4" t="str">
        <f>HYPERLINK("https://www.patentics.cn/PatenticsMisc/invokebinary.do?sf=ShowPdf&amp;mime=application/pdf&amp;spn=CN112348788A","CN112348788A")</f>
        <v>CN112348788A</v>
      </c>
      <c r="B105" s="5" t="s">
        <v>1925</v>
      </c>
      <c r="C105" s="5" t="s">
        <v>70</v>
      </c>
      <c r="D105" s="5">
        <v>0</v>
      </c>
      <c r="E105" s="5">
        <v>0</v>
      </c>
      <c r="F105" s="5">
        <v>0</v>
      </c>
      <c r="G105" s="5" t="s">
        <v>71</v>
      </c>
      <c r="I105" s="5" t="s">
        <v>1926</v>
      </c>
      <c r="J105" s="5" t="s">
        <v>1927</v>
      </c>
      <c r="K105" s="5" t="s">
        <v>1928</v>
      </c>
      <c r="L105" s="5" t="s">
        <v>71</v>
      </c>
      <c r="M105" s="5" t="s">
        <v>76</v>
      </c>
      <c r="N105" s="5" t="s">
        <v>76</v>
      </c>
      <c r="O105" s="5" t="s">
        <v>76</v>
      </c>
      <c r="P105" s="5" t="s">
        <v>1342</v>
      </c>
      <c r="Q105" s="5" t="s">
        <v>1343</v>
      </c>
      <c r="R105" s="5" t="s">
        <v>71</v>
      </c>
      <c r="S105" s="5" t="s">
        <v>1414</v>
      </c>
      <c r="T105" s="5" t="s">
        <v>1414</v>
      </c>
      <c r="U105" s="5" t="s">
        <v>1414</v>
      </c>
      <c r="V105" s="5" t="s">
        <v>1929</v>
      </c>
      <c r="W105" s="5" t="s">
        <v>1929</v>
      </c>
      <c r="X105" s="5" t="s">
        <v>1929</v>
      </c>
      <c r="Y105" s="5" t="s">
        <v>1929</v>
      </c>
      <c r="Z105" s="5" t="s">
        <v>71</v>
      </c>
      <c r="AA105" s="5" t="s">
        <v>71</v>
      </c>
      <c r="AB105" s="5" t="s">
        <v>71</v>
      </c>
      <c r="AC105" s="5" t="s">
        <v>1930</v>
      </c>
      <c r="AD105" s="5" t="s">
        <v>1182</v>
      </c>
      <c r="AE105" s="5" t="s">
        <v>1931</v>
      </c>
      <c r="AF105" s="5" t="s">
        <v>1629</v>
      </c>
      <c r="AG105" s="5" t="s">
        <v>1932</v>
      </c>
      <c r="AH105" s="5" t="s">
        <v>1933</v>
      </c>
      <c r="AI105" s="5" t="s">
        <v>1934</v>
      </c>
      <c r="AJ105" s="5" t="s">
        <v>1935</v>
      </c>
      <c r="AK105" s="5">
        <v>10</v>
      </c>
      <c r="AL105" s="5">
        <v>4</v>
      </c>
      <c r="AM105" s="5">
        <v>7</v>
      </c>
      <c r="AN105" s="5">
        <v>5</v>
      </c>
      <c r="AO105" s="5">
        <v>1</v>
      </c>
      <c r="AP105" s="5" t="s">
        <v>1060</v>
      </c>
      <c r="AQ105" s="5" t="s">
        <v>71</v>
      </c>
      <c r="AR105" s="5" t="s">
        <v>71</v>
      </c>
      <c r="AS105" s="5" t="s">
        <v>87</v>
      </c>
      <c r="AT105" s="5" t="s">
        <v>70</v>
      </c>
      <c r="AU105" s="5" t="s">
        <v>71</v>
      </c>
      <c r="AV105" s="5">
        <v>0</v>
      </c>
      <c r="AW105" s="5">
        <v>0</v>
      </c>
      <c r="AX105" s="5">
        <v>0</v>
      </c>
      <c r="AY105" s="5">
        <v>0</v>
      </c>
      <c r="AZ105" s="5">
        <v>0</v>
      </c>
      <c r="BA105" s="5">
        <v>0</v>
      </c>
      <c r="BB105" s="5">
        <v>0</v>
      </c>
      <c r="BC105" s="5" t="s">
        <v>88</v>
      </c>
      <c r="BD105" s="5">
        <v>0</v>
      </c>
      <c r="BE105" s="5">
        <v>0</v>
      </c>
      <c r="BF105" s="5">
        <v>0</v>
      </c>
      <c r="BG105" s="5">
        <v>0</v>
      </c>
      <c r="BH105" s="5" t="s">
        <v>71</v>
      </c>
      <c r="BI105" s="5">
        <v>0</v>
      </c>
      <c r="BJ105" s="5">
        <v>0</v>
      </c>
      <c r="BK105" s="5" t="s">
        <v>1936</v>
      </c>
      <c r="BL105" s="5" t="s">
        <v>1937</v>
      </c>
      <c r="BM105" s="5" t="s">
        <v>1938</v>
      </c>
      <c r="BN105" s="5" t="s">
        <v>1939</v>
      </c>
      <c r="BO105" s="5" t="s">
        <v>71</v>
      </c>
      <c r="BP105" s="5" t="s">
        <v>71</v>
      </c>
      <c r="BQ105" s="5" t="s">
        <v>93</v>
      </c>
      <c r="BR105" s="5" t="s">
        <v>1940</v>
      </c>
      <c r="BS105" s="5" t="s">
        <v>71</v>
      </c>
      <c r="BT105" s="5" t="s">
        <v>1787</v>
      </c>
      <c r="BU105" s="5" t="s">
        <v>310</v>
      </c>
      <c r="BV105" s="5" t="s">
        <v>403</v>
      </c>
      <c r="BW105" s="5" t="s">
        <v>403</v>
      </c>
    </row>
    <row r="106" ht="92.4" customHeight="1" spans="1:75">
      <c r="A106" s="2" t="str">
        <f>HYPERLINK("https://www.patentics.cn/PatenticsMisc/invokebinary.do?sf=ShowPdf&amp;mime=application/pdf&amp;spn=CN112348787A","CN112348787A")</f>
        <v>CN112348787A</v>
      </c>
      <c r="B106" s="3" t="s">
        <v>1941</v>
      </c>
      <c r="C106" s="3" t="s">
        <v>70</v>
      </c>
      <c r="D106" s="3">
        <v>0</v>
      </c>
      <c r="E106" s="3">
        <v>0</v>
      </c>
      <c r="F106" s="3">
        <v>0</v>
      </c>
      <c r="G106" s="3" t="s">
        <v>71</v>
      </c>
      <c r="I106" s="3" t="s">
        <v>1942</v>
      </c>
      <c r="J106" s="3" t="s">
        <v>1943</v>
      </c>
      <c r="K106" s="3" t="s">
        <v>1944</v>
      </c>
      <c r="L106" s="3" t="s">
        <v>71</v>
      </c>
      <c r="M106" s="3" t="s">
        <v>76</v>
      </c>
      <c r="N106" s="3" t="s">
        <v>76</v>
      </c>
      <c r="O106" s="3" t="s">
        <v>76</v>
      </c>
      <c r="P106" s="3" t="s">
        <v>1945</v>
      </c>
      <c r="Q106" s="3" t="s">
        <v>1945</v>
      </c>
      <c r="R106" s="3" t="s">
        <v>71</v>
      </c>
      <c r="S106" s="3" t="s">
        <v>1414</v>
      </c>
      <c r="T106" s="3" t="s">
        <v>1414</v>
      </c>
      <c r="U106" s="3" t="s">
        <v>1414</v>
      </c>
      <c r="V106" s="3" t="s">
        <v>1929</v>
      </c>
      <c r="W106" s="3" t="s">
        <v>1929</v>
      </c>
      <c r="X106" s="3" t="s">
        <v>1929</v>
      </c>
      <c r="Y106" s="3" t="s">
        <v>1929</v>
      </c>
      <c r="Z106" s="3" t="s">
        <v>71</v>
      </c>
      <c r="AA106" s="3" t="s">
        <v>71</v>
      </c>
      <c r="AB106" s="3" t="s">
        <v>71</v>
      </c>
      <c r="AC106" s="3" t="s">
        <v>1946</v>
      </c>
      <c r="AD106" s="3" t="s">
        <v>1182</v>
      </c>
      <c r="AE106" s="3" t="s">
        <v>1947</v>
      </c>
      <c r="AF106" s="3" t="s">
        <v>1629</v>
      </c>
      <c r="AG106" s="3" t="s">
        <v>1948</v>
      </c>
      <c r="AH106" s="3" t="s">
        <v>1949</v>
      </c>
      <c r="AI106" s="3" t="s">
        <v>1950</v>
      </c>
      <c r="AJ106" s="3" t="s">
        <v>1951</v>
      </c>
      <c r="AK106" s="3">
        <v>11</v>
      </c>
      <c r="AL106" s="3">
        <v>6</v>
      </c>
      <c r="AM106" s="3">
        <v>7</v>
      </c>
      <c r="AN106" s="3">
        <v>16</v>
      </c>
      <c r="AO106" s="3">
        <v>1</v>
      </c>
      <c r="AP106" s="3" t="s">
        <v>1952</v>
      </c>
      <c r="AQ106" s="3" t="s">
        <v>71</v>
      </c>
      <c r="AR106" s="3" t="s">
        <v>71</v>
      </c>
      <c r="AS106" s="3" t="s">
        <v>87</v>
      </c>
      <c r="AT106" s="3" t="s">
        <v>70</v>
      </c>
      <c r="AU106" s="3" t="s">
        <v>71</v>
      </c>
      <c r="AV106" s="3">
        <v>0</v>
      </c>
      <c r="AW106" s="3">
        <v>0</v>
      </c>
      <c r="AX106" s="3">
        <v>0</v>
      </c>
      <c r="AY106" s="3">
        <v>0</v>
      </c>
      <c r="AZ106" s="3">
        <v>0</v>
      </c>
      <c r="BA106" s="3" t="s">
        <v>1953</v>
      </c>
      <c r="BB106" s="3">
        <v>4</v>
      </c>
      <c r="BC106" s="3" t="s">
        <v>432</v>
      </c>
      <c r="BD106" s="3">
        <v>0</v>
      </c>
      <c r="BE106" s="3">
        <v>4</v>
      </c>
      <c r="BF106" s="3">
        <v>2</v>
      </c>
      <c r="BG106" s="3">
        <v>1</v>
      </c>
      <c r="BH106" s="3" t="s">
        <v>71</v>
      </c>
      <c r="BI106" s="3">
        <v>0</v>
      </c>
      <c r="BJ106" s="3">
        <v>0</v>
      </c>
      <c r="BK106" s="3" t="s">
        <v>1954</v>
      </c>
      <c r="BL106" s="3" t="s">
        <v>1955</v>
      </c>
      <c r="BM106" s="3" t="s">
        <v>1956</v>
      </c>
      <c r="BN106" s="3" t="s">
        <v>1957</v>
      </c>
      <c r="BO106" s="3" t="s">
        <v>71</v>
      </c>
      <c r="BP106" s="3" t="s">
        <v>71</v>
      </c>
      <c r="BQ106" s="3" t="s">
        <v>93</v>
      </c>
      <c r="BR106" s="3" t="s">
        <v>1940</v>
      </c>
      <c r="BS106" s="3" t="s">
        <v>71</v>
      </c>
      <c r="BT106" s="3" t="s">
        <v>1958</v>
      </c>
      <c r="BU106" s="3" t="s">
        <v>310</v>
      </c>
      <c r="BV106" s="3" t="s">
        <v>403</v>
      </c>
      <c r="BW106" s="3" t="s">
        <v>403</v>
      </c>
    </row>
    <row r="107" ht="92.4" customHeight="1" spans="1:75">
      <c r="A107" s="4" t="str">
        <f>HYPERLINK("https://www.patentics.cn/PatenticsMisc/invokebinary.do?sf=ShowPdf&amp;mime=application/pdf&amp;spn=CN112349337A","CN112349337A")</f>
        <v>CN112349337A</v>
      </c>
      <c r="B107" s="5" t="s">
        <v>1959</v>
      </c>
      <c r="C107" s="5" t="s">
        <v>70</v>
      </c>
      <c r="D107" s="5">
        <v>0</v>
      </c>
      <c r="E107" s="5">
        <v>0</v>
      </c>
      <c r="F107" s="5">
        <v>0</v>
      </c>
      <c r="G107" s="5" t="s">
        <v>71</v>
      </c>
      <c r="I107" s="5" t="s">
        <v>1960</v>
      </c>
      <c r="J107" s="5" t="s">
        <v>1961</v>
      </c>
      <c r="K107" s="5" t="s">
        <v>1962</v>
      </c>
      <c r="L107" s="5" t="s">
        <v>71</v>
      </c>
      <c r="M107" s="5" t="s">
        <v>76</v>
      </c>
      <c r="N107" s="5" t="s">
        <v>76</v>
      </c>
      <c r="O107" s="5" t="s">
        <v>76</v>
      </c>
      <c r="P107" s="5" t="s">
        <v>1963</v>
      </c>
      <c r="Q107" s="5" t="s">
        <v>1964</v>
      </c>
      <c r="R107" s="5" t="s">
        <v>71</v>
      </c>
      <c r="S107" s="5" t="s">
        <v>1414</v>
      </c>
      <c r="T107" s="5" t="s">
        <v>1414</v>
      </c>
      <c r="U107" s="5" t="s">
        <v>1414</v>
      </c>
      <c r="V107" s="5" t="s">
        <v>1929</v>
      </c>
      <c r="W107" s="5" t="s">
        <v>1929</v>
      </c>
      <c r="X107" s="5" t="s">
        <v>1929</v>
      </c>
      <c r="Y107" s="5" t="s">
        <v>1929</v>
      </c>
      <c r="Z107" s="5" t="s">
        <v>71</v>
      </c>
      <c r="AA107" s="5" t="s">
        <v>71</v>
      </c>
      <c r="AB107" s="5" t="s">
        <v>71</v>
      </c>
      <c r="AC107" s="5" t="s">
        <v>1965</v>
      </c>
      <c r="AD107" s="5" t="s">
        <v>1966</v>
      </c>
      <c r="AE107" s="5" t="s">
        <v>1967</v>
      </c>
      <c r="AF107" s="5" t="s">
        <v>1968</v>
      </c>
      <c r="AG107" s="5" t="s">
        <v>1969</v>
      </c>
      <c r="AH107" s="5" t="s">
        <v>1970</v>
      </c>
      <c r="AI107" s="5" t="s">
        <v>1971</v>
      </c>
      <c r="AJ107" s="5" t="s">
        <v>1972</v>
      </c>
      <c r="AK107" s="5">
        <v>10</v>
      </c>
      <c r="AL107" s="5">
        <v>4</v>
      </c>
      <c r="AM107" s="5">
        <v>5</v>
      </c>
      <c r="AN107" s="5">
        <v>16</v>
      </c>
      <c r="AO107" s="5">
        <v>1</v>
      </c>
      <c r="AP107" s="5" t="s">
        <v>325</v>
      </c>
      <c r="AQ107" s="5" t="s">
        <v>71</v>
      </c>
      <c r="AR107" s="5" t="s">
        <v>71</v>
      </c>
      <c r="AS107" s="5" t="s">
        <v>87</v>
      </c>
      <c r="AT107" s="5" t="s">
        <v>70</v>
      </c>
      <c r="AU107" s="5" t="s">
        <v>71</v>
      </c>
      <c r="AV107" s="5">
        <v>0</v>
      </c>
      <c r="AW107" s="5">
        <v>0</v>
      </c>
      <c r="AX107" s="5">
        <v>0</v>
      </c>
      <c r="AY107" s="5">
        <v>0</v>
      </c>
      <c r="AZ107" s="5">
        <v>0</v>
      </c>
      <c r="BA107" s="5">
        <v>0</v>
      </c>
      <c r="BB107" s="5">
        <v>0</v>
      </c>
      <c r="BC107" s="5" t="s">
        <v>88</v>
      </c>
      <c r="BD107" s="5">
        <v>0</v>
      </c>
      <c r="BE107" s="5">
        <v>0</v>
      </c>
      <c r="BF107" s="5">
        <v>0</v>
      </c>
      <c r="BG107" s="5">
        <v>0</v>
      </c>
      <c r="BH107" s="5" t="s">
        <v>71</v>
      </c>
      <c r="BI107" s="5">
        <v>0</v>
      </c>
      <c r="BJ107" s="5">
        <v>0</v>
      </c>
      <c r="BK107" s="5" t="s">
        <v>1973</v>
      </c>
      <c r="BL107" s="5" t="s">
        <v>1974</v>
      </c>
      <c r="BM107" s="5" t="s">
        <v>1975</v>
      </c>
      <c r="BN107" s="5" t="s">
        <v>1976</v>
      </c>
      <c r="BO107" s="5" t="s">
        <v>71</v>
      </c>
      <c r="BP107" s="5" t="s">
        <v>71</v>
      </c>
      <c r="BQ107" s="5" t="s">
        <v>93</v>
      </c>
      <c r="BR107" s="5" t="s">
        <v>1940</v>
      </c>
      <c r="BS107" s="5" t="s">
        <v>71</v>
      </c>
      <c r="BT107" s="5" t="s">
        <v>1773</v>
      </c>
      <c r="BU107" s="5" t="s">
        <v>310</v>
      </c>
      <c r="BV107" s="5" t="s">
        <v>403</v>
      </c>
      <c r="BW107" s="5" t="s">
        <v>403</v>
      </c>
    </row>
    <row r="108" ht="92.4" customHeight="1" spans="1:75">
      <c r="A108" s="2" t="str">
        <f>HYPERLINK("https://www.patentics.cn/PatenticsMisc/invokebinary.do?sf=ShowPdf&amp;mime=application/pdf&amp;spn=CN112224149A","CN112224149A")</f>
        <v>CN112224149A</v>
      </c>
      <c r="B108" s="3" t="s">
        <v>1977</v>
      </c>
      <c r="C108" s="3" t="s">
        <v>70</v>
      </c>
      <c r="D108" s="3">
        <v>0</v>
      </c>
      <c r="E108" s="3">
        <v>0</v>
      </c>
      <c r="F108" s="3">
        <v>0</v>
      </c>
      <c r="G108" s="3" t="s">
        <v>71</v>
      </c>
      <c r="I108" s="3" t="s">
        <v>1978</v>
      </c>
      <c r="J108" s="3" t="s">
        <v>1979</v>
      </c>
      <c r="K108" s="3" t="s">
        <v>1412</v>
      </c>
      <c r="L108" s="3" t="s">
        <v>71</v>
      </c>
      <c r="M108" s="3" t="s">
        <v>76</v>
      </c>
      <c r="N108" s="3" t="s">
        <v>76</v>
      </c>
      <c r="O108" s="3" t="s">
        <v>76</v>
      </c>
      <c r="P108" s="3" t="s">
        <v>1413</v>
      </c>
      <c r="Q108" s="3" t="s">
        <v>1413</v>
      </c>
      <c r="R108" s="3" t="s">
        <v>71</v>
      </c>
      <c r="S108" s="3" t="s">
        <v>1414</v>
      </c>
      <c r="T108" s="3" t="s">
        <v>1414</v>
      </c>
      <c r="U108" s="3" t="s">
        <v>1414</v>
      </c>
      <c r="V108" s="3" t="s">
        <v>1980</v>
      </c>
      <c r="W108" s="3" t="s">
        <v>1980</v>
      </c>
      <c r="X108" s="3" t="s">
        <v>1980</v>
      </c>
      <c r="Y108" s="3" t="s">
        <v>1980</v>
      </c>
      <c r="Z108" s="3" t="s">
        <v>71</v>
      </c>
      <c r="AA108" s="3" t="s">
        <v>71</v>
      </c>
      <c r="AB108" s="3" t="s">
        <v>71</v>
      </c>
      <c r="AC108" s="3" t="s">
        <v>1416</v>
      </c>
      <c r="AD108" s="3" t="s">
        <v>1417</v>
      </c>
      <c r="AE108" s="3" t="s">
        <v>1981</v>
      </c>
      <c r="AF108" s="3" t="s">
        <v>1982</v>
      </c>
      <c r="AG108" s="3" t="s">
        <v>1418</v>
      </c>
      <c r="AH108" s="3" t="s">
        <v>1983</v>
      </c>
      <c r="AI108" s="3" t="s">
        <v>1984</v>
      </c>
      <c r="AJ108" s="3" t="s">
        <v>1421</v>
      </c>
      <c r="AK108" s="3">
        <v>11</v>
      </c>
      <c r="AL108" s="3">
        <v>3</v>
      </c>
      <c r="AM108" s="3">
        <v>1</v>
      </c>
      <c r="AN108" s="3">
        <v>23</v>
      </c>
      <c r="AO108" s="3">
        <v>5</v>
      </c>
      <c r="AP108" s="3" t="s">
        <v>1985</v>
      </c>
      <c r="AQ108" s="3" t="s">
        <v>71</v>
      </c>
      <c r="AR108" s="3" t="s">
        <v>71</v>
      </c>
      <c r="AS108" s="3" t="s">
        <v>87</v>
      </c>
      <c r="AT108" s="3" t="s">
        <v>70</v>
      </c>
      <c r="AU108" s="3" t="s">
        <v>71</v>
      </c>
      <c r="AV108" s="3">
        <v>0</v>
      </c>
      <c r="AW108" s="3">
        <v>0</v>
      </c>
      <c r="AX108" s="3">
        <v>0</v>
      </c>
      <c r="AY108" s="3">
        <v>0</v>
      </c>
      <c r="AZ108" s="3">
        <v>0</v>
      </c>
      <c r="BA108" s="3" t="s">
        <v>1986</v>
      </c>
      <c r="BB108" s="3">
        <v>1</v>
      </c>
      <c r="BC108" s="3" t="s">
        <v>1767</v>
      </c>
      <c r="BD108" s="3">
        <v>0</v>
      </c>
      <c r="BE108" s="3">
        <v>1</v>
      </c>
      <c r="BF108" s="3">
        <v>1</v>
      </c>
      <c r="BG108" s="3">
        <v>1</v>
      </c>
      <c r="BH108" s="3" t="s">
        <v>71</v>
      </c>
      <c r="BI108" s="3">
        <v>0</v>
      </c>
      <c r="BJ108" s="3">
        <v>0</v>
      </c>
      <c r="BK108" s="3" t="s">
        <v>1987</v>
      </c>
      <c r="BL108" s="3" t="s">
        <v>1988</v>
      </c>
      <c r="BM108" s="3" t="s">
        <v>1989</v>
      </c>
      <c r="BN108" s="3" t="s">
        <v>1990</v>
      </c>
      <c r="BO108" s="3" t="s">
        <v>71</v>
      </c>
      <c r="BP108" s="3" t="s">
        <v>71</v>
      </c>
      <c r="BQ108" s="3" t="s">
        <v>93</v>
      </c>
      <c r="BR108" s="3" t="s">
        <v>1991</v>
      </c>
      <c r="BS108" s="3" t="s">
        <v>71</v>
      </c>
      <c r="BT108" s="3" t="s">
        <v>1427</v>
      </c>
      <c r="BU108" s="3" t="s">
        <v>310</v>
      </c>
      <c r="BV108" s="3" t="s">
        <v>403</v>
      </c>
      <c r="BW108" s="3" t="s">
        <v>403</v>
      </c>
    </row>
    <row r="109" ht="92.4" customHeight="1" spans="1:75">
      <c r="A109" s="4" t="str">
        <f>HYPERLINK("https://www.patentics.cn/PatenticsMisc/invokebinary.do?sf=ShowPdf&amp;mime=application/pdf&amp;spn=CN112224040A","CN112224040A")</f>
        <v>CN112224040A</v>
      </c>
      <c r="B109" s="5" t="s">
        <v>1992</v>
      </c>
      <c r="C109" s="5" t="s">
        <v>70</v>
      </c>
      <c r="D109" s="5">
        <v>0</v>
      </c>
      <c r="E109" s="5">
        <v>0</v>
      </c>
      <c r="F109" s="5">
        <v>0</v>
      </c>
      <c r="G109" s="5" t="s">
        <v>71</v>
      </c>
      <c r="I109" s="5" t="s">
        <v>1754</v>
      </c>
      <c r="J109" s="5" t="s">
        <v>1993</v>
      </c>
      <c r="K109" s="5" t="s">
        <v>1756</v>
      </c>
      <c r="L109" s="5" t="s">
        <v>71</v>
      </c>
      <c r="M109" s="5" t="s">
        <v>76</v>
      </c>
      <c r="N109" s="5" t="s">
        <v>76</v>
      </c>
      <c r="O109" s="5" t="s">
        <v>76</v>
      </c>
      <c r="P109" s="5" t="s">
        <v>1413</v>
      </c>
      <c r="Q109" s="5" t="s">
        <v>1413</v>
      </c>
      <c r="R109" s="5" t="s">
        <v>71</v>
      </c>
      <c r="S109" s="5" t="s">
        <v>1414</v>
      </c>
      <c r="T109" s="5" t="s">
        <v>1414</v>
      </c>
      <c r="U109" s="5" t="s">
        <v>1414</v>
      </c>
      <c r="V109" s="5" t="s">
        <v>1980</v>
      </c>
      <c r="W109" s="5" t="s">
        <v>1980</v>
      </c>
      <c r="X109" s="5" t="s">
        <v>1980</v>
      </c>
      <c r="Y109" s="5" t="s">
        <v>1980</v>
      </c>
      <c r="Z109" s="5" t="s">
        <v>71</v>
      </c>
      <c r="AA109" s="5" t="s">
        <v>71</v>
      </c>
      <c r="AB109" s="5" t="s">
        <v>71</v>
      </c>
      <c r="AC109" s="5" t="s">
        <v>1994</v>
      </c>
      <c r="AD109" s="5" t="s">
        <v>1758</v>
      </c>
      <c r="AE109" s="5" t="s">
        <v>1995</v>
      </c>
      <c r="AF109" s="5" t="s">
        <v>1996</v>
      </c>
      <c r="AG109" s="5" t="s">
        <v>1761</v>
      </c>
      <c r="AH109" s="5" t="s">
        <v>1997</v>
      </c>
      <c r="AI109" s="5" t="s">
        <v>1998</v>
      </c>
      <c r="AJ109" s="5" t="s">
        <v>1764</v>
      </c>
      <c r="AK109" s="5">
        <v>10</v>
      </c>
      <c r="AL109" s="5">
        <v>2</v>
      </c>
      <c r="AM109" s="5">
        <v>0</v>
      </c>
      <c r="AN109" s="5">
        <v>10</v>
      </c>
      <c r="AO109" s="5">
        <v>2</v>
      </c>
      <c r="AP109" s="5" t="s">
        <v>1765</v>
      </c>
      <c r="AQ109" s="5" t="s">
        <v>71</v>
      </c>
      <c r="AR109" s="5" t="s">
        <v>71</v>
      </c>
      <c r="AS109" s="5" t="s">
        <v>87</v>
      </c>
      <c r="AT109" s="5" t="s">
        <v>70</v>
      </c>
      <c r="AU109" s="5" t="s">
        <v>71</v>
      </c>
      <c r="AV109" s="5">
        <v>0</v>
      </c>
      <c r="AW109" s="5">
        <v>0</v>
      </c>
      <c r="AX109" s="5">
        <v>0</v>
      </c>
      <c r="AY109" s="5">
        <v>0</v>
      </c>
      <c r="AZ109" s="5">
        <v>0</v>
      </c>
      <c r="BA109" s="5" t="s">
        <v>1999</v>
      </c>
      <c r="BB109" s="5">
        <v>1</v>
      </c>
      <c r="BC109" s="5" t="s">
        <v>1767</v>
      </c>
      <c r="BD109" s="5">
        <v>0</v>
      </c>
      <c r="BE109" s="5">
        <v>1</v>
      </c>
      <c r="BF109" s="5">
        <v>1</v>
      </c>
      <c r="BG109" s="5">
        <v>1</v>
      </c>
      <c r="BH109" s="5" t="s">
        <v>71</v>
      </c>
      <c r="BI109" s="5">
        <v>0</v>
      </c>
      <c r="BJ109" s="5">
        <v>0</v>
      </c>
      <c r="BK109" s="5" t="s">
        <v>1768</v>
      </c>
      <c r="BL109" s="5" t="s">
        <v>1769</v>
      </c>
      <c r="BM109" s="5" t="s">
        <v>1770</v>
      </c>
      <c r="BN109" s="5" t="s">
        <v>1771</v>
      </c>
      <c r="BO109" s="5" t="s">
        <v>71</v>
      </c>
      <c r="BP109" s="5" t="s">
        <v>71</v>
      </c>
      <c r="BQ109" s="5" t="s">
        <v>93</v>
      </c>
      <c r="BR109" s="5" t="s">
        <v>1991</v>
      </c>
      <c r="BS109" s="5" t="s">
        <v>71</v>
      </c>
      <c r="BT109" s="5" t="s">
        <v>1773</v>
      </c>
      <c r="BU109" s="5" t="s">
        <v>310</v>
      </c>
      <c r="BV109" s="5" t="s">
        <v>403</v>
      </c>
      <c r="BW109" s="5" t="s">
        <v>403</v>
      </c>
    </row>
    <row r="110" ht="92.4" customHeight="1" spans="1:75">
      <c r="A110" s="2" t="str">
        <f>HYPERLINK("https://www.patentics.cn/PatenticsMisc/invokebinary.do?sf=ShowPdf&amp;mime=application/pdf&amp;spn=CN112188191A","CN112188191A")</f>
        <v>CN112188191A</v>
      </c>
      <c r="B110" s="3" t="s">
        <v>2000</v>
      </c>
      <c r="C110" s="3" t="s">
        <v>70</v>
      </c>
      <c r="D110" s="3">
        <v>0</v>
      </c>
      <c r="E110" s="3">
        <v>0</v>
      </c>
      <c r="F110" s="3">
        <v>0</v>
      </c>
      <c r="G110" s="3" t="s">
        <v>71</v>
      </c>
      <c r="I110" s="3" t="s">
        <v>2001</v>
      </c>
      <c r="J110" s="3" t="s">
        <v>2002</v>
      </c>
      <c r="K110" s="3" t="s">
        <v>2003</v>
      </c>
      <c r="L110" s="3" t="s">
        <v>71</v>
      </c>
      <c r="M110" s="3" t="s">
        <v>76</v>
      </c>
      <c r="N110" s="3" t="s">
        <v>76</v>
      </c>
      <c r="O110" s="3" t="s">
        <v>76</v>
      </c>
      <c r="P110" s="3" t="s">
        <v>1778</v>
      </c>
      <c r="Q110" s="3" t="s">
        <v>1001</v>
      </c>
      <c r="R110" s="3" t="s">
        <v>71</v>
      </c>
      <c r="S110" s="3" t="s">
        <v>1414</v>
      </c>
      <c r="T110" s="3" t="s">
        <v>1414</v>
      </c>
      <c r="U110" s="3" t="s">
        <v>1414</v>
      </c>
      <c r="V110" s="3" t="s">
        <v>1434</v>
      </c>
      <c r="W110" s="3" t="s">
        <v>1434</v>
      </c>
      <c r="X110" s="3" t="s">
        <v>1434</v>
      </c>
      <c r="Y110" s="3" t="s">
        <v>1434</v>
      </c>
      <c r="Z110" s="3" t="s">
        <v>71</v>
      </c>
      <c r="AA110" s="3" t="s">
        <v>71</v>
      </c>
      <c r="AB110" s="3" t="s">
        <v>71</v>
      </c>
      <c r="AC110" s="3" t="s">
        <v>678</v>
      </c>
      <c r="AD110" s="3" t="s">
        <v>678</v>
      </c>
      <c r="AE110" s="3" t="s">
        <v>2004</v>
      </c>
      <c r="AF110" s="3" t="s">
        <v>2005</v>
      </c>
      <c r="AG110" s="3" t="s">
        <v>1779</v>
      </c>
      <c r="AH110" s="3" t="s">
        <v>2006</v>
      </c>
      <c r="AI110" s="3" t="s">
        <v>2007</v>
      </c>
      <c r="AJ110" s="3" t="s">
        <v>1782</v>
      </c>
      <c r="AK110" s="3">
        <v>14</v>
      </c>
      <c r="AL110" s="3">
        <v>2</v>
      </c>
      <c r="AM110" s="3">
        <v>4</v>
      </c>
      <c r="AN110" s="3">
        <v>16</v>
      </c>
      <c r="AO110" s="3">
        <v>4</v>
      </c>
      <c r="AP110" s="3" t="s">
        <v>683</v>
      </c>
      <c r="AQ110" s="3" t="s">
        <v>71</v>
      </c>
      <c r="AR110" s="3" t="s">
        <v>71</v>
      </c>
      <c r="AS110" s="3" t="s">
        <v>87</v>
      </c>
      <c r="AT110" s="3" t="s">
        <v>70</v>
      </c>
      <c r="AU110" s="3" t="s">
        <v>71</v>
      </c>
      <c r="AV110" s="3">
        <v>0</v>
      </c>
      <c r="AW110" s="3">
        <v>0</v>
      </c>
      <c r="AX110" s="3">
        <v>0</v>
      </c>
      <c r="AY110" s="3">
        <v>0</v>
      </c>
      <c r="AZ110" s="3">
        <v>0</v>
      </c>
      <c r="BA110" s="3" t="s">
        <v>2008</v>
      </c>
      <c r="BB110" s="3">
        <v>1</v>
      </c>
      <c r="BC110" s="3" t="s">
        <v>2009</v>
      </c>
      <c r="BD110" s="3">
        <v>0</v>
      </c>
      <c r="BE110" s="3">
        <v>1</v>
      </c>
      <c r="BF110" s="3">
        <v>1</v>
      </c>
      <c r="BG110" s="3">
        <v>1</v>
      </c>
      <c r="BH110" s="3" t="s">
        <v>71</v>
      </c>
      <c r="BI110" s="3">
        <v>0</v>
      </c>
      <c r="BJ110" s="3">
        <v>0</v>
      </c>
      <c r="BK110" s="3" t="s">
        <v>2010</v>
      </c>
      <c r="BL110" s="3" t="s">
        <v>2011</v>
      </c>
      <c r="BM110" s="3" t="s">
        <v>2012</v>
      </c>
      <c r="BN110" s="3" t="s">
        <v>2013</v>
      </c>
      <c r="BO110" s="3" t="s">
        <v>71</v>
      </c>
      <c r="BP110" s="3" t="s">
        <v>71</v>
      </c>
      <c r="BQ110" s="3" t="s">
        <v>93</v>
      </c>
      <c r="BR110" s="3" t="s">
        <v>2014</v>
      </c>
      <c r="BS110" s="3" t="s">
        <v>71</v>
      </c>
      <c r="BT110" s="3" t="s">
        <v>1787</v>
      </c>
      <c r="BU110" s="3" t="s">
        <v>310</v>
      </c>
      <c r="BV110" s="3" t="s">
        <v>403</v>
      </c>
      <c r="BW110" s="3" t="s">
        <v>403</v>
      </c>
    </row>
    <row r="111" ht="92.4" customHeight="1" spans="1:75">
      <c r="A111" s="4" t="str">
        <f>HYPERLINK("https://www.patentics.cn/PatenticsMisc/invokebinary.do?sf=ShowPdf&amp;mime=application/pdf&amp;spn=CN212180650U","CN212180650U")</f>
        <v>CN212180650U</v>
      </c>
      <c r="B111" s="5" t="s">
        <v>2015</v>
      </c>
      <c r="C111" s="5" t="s">
        <v>70</v>
      </c>
      <c r="D111" s="5">
        <v>0</v>
      </c>
      <c r="E111" s="5">
        <v>0</v>
      </c>
      <c r="F111" s="5">
        <v>0</v>
      </c>
      <c r="G111" s="5" t="s">
        <v>71</v>
      </c>
      <c r="I111" s="5" t="s">
        <v>2016</v>
      </c>
      <c r="J111" s="5" t="s">
        <v>2017</v>
      </c>
      <c r="K111" s="5" t="s">
        <v>2018</v>
      </c>
      <c r="L111" s="5" t="s">
        <v>71</v>
      </c>
      <c r="M111" s="5" t="s">
        <v>76</v>
      </c>
      <c r="N111" s="5" t="s">
        <v>76</v>
      </c>
      <c r="O111" s="5" t="s">
        <v>76</v>
      </c>
      <c r="P111" s="5" t="s">
        <v>1343</v>
      </c>
      <c r="Q111" s="5" t="s">
        <v>1343</v>
      </c>
      <c r="R111" s="5" t="s">
        <v>71</v>
      </c>
      <c r="S111" s="5" t="s">
        <v>2019</v>
      </c>
      <c r="T111" s="5" t="s">
        <v>2019</v>
      </c>
      <c r="U111" s="5" t="s">
        <v>2019</v>
      </c>
      <c r="V111" s="5" t="s">
        <v>2020</v>
      </c>
      <c r="W111" s="5" t="s">
        <v>2020</v>
      </c>
      <c r="X111" s="5" t="s">
        <v>2020</v>
      </c>
      <c r="Y111" s="5" t="s">
        <v>2020</v>
      </c>
      <c r="Z111" s="5" t="s">
        <v>2020</v>
      </c>
      <c r="AA111" s="5" t="s">
        <v>2020</v>
      </c>
      <c r="AB111" s="5" t="s">
        <v>2020</v>
      </c>
      <c r="AC111" s="5" t="s">
        <v>2021</v>
      </c>
      <c r="AD111" s="5" t="s">
        <v>2022</v>
      </c>
      <c r="AE111" s="5" t="s">
        <v>71</v>
      </c>
      <c r="AF111" s="5" t="s">
        <v>71</v>
      </c>
      <c r="AG111" s="5" t="s">
        <v>2023</v>
      </c>
      <c r="AH111" s="5" t="s">
        <v>2024</v>
      </c>
      <c r="AI111" s="5" t="s">
        <v>2025</v>
      </c>
      <c r="AJ111" s="5" t="s">
        <v>2026</v>
      </c>
      <c r="AK111" s="5">
        <v>9</v>
      </c>
      <c r="AL111" s="5">
        <v>1</v>
      </c>
      <c r="AM111" s="5">
        <v>0</v>
      </c>
      <c r="AN111" s="5">
        <v>15</v>
      </c>
      <c r="AO111" s="5">
        <v>6</v>
      </c>
      <c r="AP111" s="5" t="s">
        <v>2027</v>
      </c>
      <c r="AQ111" s="5" t="s">
        <v>71</v>
      </c>
      <c r="AR111" s="5" t="s">
        <v>71</v>
      </c>
      <c r="AS111" s="5" t="s">
        <v>1246</v>
      </c>
      <c r="AT111" s="5" t="s">
        <v>70</v>
      </c>
      <c r="AU111" s="5" t="s">
        <v>71</v>
      </c>
      <c r="AV111" s="5">
        <v>0</v>
      </c>
      <c r="AW111" s="5">
        <v>0</v>
      </c>
      <c r="AX111" s="5">
        <v>0</v>
      </c>
      <c r="AY111" s="5">
        <v>0</v>
      </c>
      <c r="AZ111" s="5">
        <v>0</v>
      </c>
      <c r="BA111" s="5">
        <v>0</v>
      </c>
      <c r="BB111" s="5">
        <v>0</v>
      </c>
      <c r="BC111" s="5" t="s">
        <v>88</v>
      </c>
      <c r="BD111" s="5">
        <v>0</v>
      </c>
      <c r="BE111" s="5">
        <v>0</v>
      </c>
      <c r="BF111" s="5">
        <v>0</v>
      </c>
      <c r="BG111" s="5">
        <v>0</v>
      </c>
      <c r="BH111" s="5" t="s">
        <v>71</v>
      </c>
      <c r="BI111" s="5">
        <v>0</v>
      </c>
      <c r="BJ111" s="5">
        <v>0</v>
      </c>
      <c r="BK111" s="5" t="s">
        <v>2028</v>
      </c>
      <c r="BL111" s="5" t="s">
        <v>2029</v>
      </c>
      <c r="BM111" s="5" t="s">
        <v>2030</v>
      </c>
      <c r="BN111" s="5" t="s">
        <v>2031</v>
      </c>
      <c r="BO111" s="5" t="s">
        <v>71</v>
      </c>
      <c r="BP111" s="5" t="s">
        <v>71</v>
      </c>
      <c r="BQ111" s="5" t="s">
        <v>1251</v>
      </c>
      <c r="BR111" s="5" t="s">
        <v>2032</v>
      </c>
      <c r="BS111" s="5" t="s">
        <v>71</v>
      </c>
      <c r="BT111" s="5" t="s">
        <v>309</v>
      </c>
      <c r="BU111" s="5" t="s">
        <v>310</v>
      </c>
      <c r="BV111" s="5" t="s">
        <v>403</v>
      </c>
      <c r="BW111" s="5" t="s">
        <v>403</v>
      </c>
    </row>
    <row r="112" ht="92.4" customHeight="1" spans="1:75">
      <c r="A112" s="2" t="str">
        <f>HYPERLINK("https://www.patentics.cn/PatenticsMisc/invokebinary.do?sf=ShowPdf&amp;mime=application/pdf&amp;spn=CN212180649U","CN212180649U")</f>
        <v>CN212180649U</v>
      </c>
      <c r="B112" s="3" t="s">
        <v>2033</v>
      </c>
      <c r="C112" s="3" t="s">
        <v>70</v>
      </c>
      <c r="D112" s="3">
        <v>0</v>
      </c>
      <c r="E112" s="3">
        <v>0</v>
      </c>
      <c r="F112" s="3">
        <v>0</v>
      </c>
      <c r="G112" s="3" t="s">
        <v>71</v>
      </c>
      <c r="I112" s="3" t="s">
        <v>2034</v>
      </c>
      <c r="J112" s="3" t="s">
        <v>2035</v>
      </c>
      <c r="K112" s="3" t="s">
        <v>2036</v>
      </c>
      <c r="L112" s="3" t="s">
        <v>71</v>
      </c>
      <c r="M112" s="3" t="s">
        <v>76</v>
      </c>
      <c r="N112" s="3" t="s">
        <v>76</v>
      </c>
      <c r="O112" s="3" t="s">
        <v>76</v>
      </c>
      <c r="P112" s="3" t="s">
        <v>1343</v>
      </c>
      <c r="Q112" s="3" t="s">
        <v>1343</v>
      </c>
      <c r="R112" s="3" t="s">
        <v>71</v>
      </c>
      <c r="S112" s="3" t="s">
        <v>2019</v>
      </c>
      <c r="T112" s="3" t="s">
        <v>2019</v>
      </c>
      <c r="U112" s="3" t="s">
        <v>2019</v>
      </c>
      <c r="V112" s="3" t="s">
        <v>2020</v>
      </c>
      <c r="W112" s="3" t="s">
        <v>2020</v>
      </c>
      <c r="X112" s="3" t="s">
        <v>2020</v>
      </c>
      <c r="Y112" s="3" t="s">
        <v>2020</v>
      </c>
      <c r="Z112" s="3" t="s">
        <v>2020</v>
      </c>
      <c r="AA112" s="3" t="s">
        <v>2020</v>
      </c>
      <c r="AB112" s="3" t="s">
        <v>2020</v>
      </c>
      <c r="AC112" s="3" t="s">
        <v>2037</v>
      </c>
      <c r="AD112" s="3" t="s">
        <v>2038</v>
      </c>
      <c r="AE112" s="3" t="s">
        <v>71</v>
      </c>
      <c r="AF112" s="3" t="s">
        <v>71</v>
      </c>
      <c r="AG112" s="3" t="s">
        <v>2023</v>
      </c>
      <c r="AH112" s="3" t="s">
        <v>2039</v>
      </c>
      <c r="AI112" s="3" t="s">
        <v>2040</v>
      </c>
      <c r="AJ112" s="3" t="s">
        <v>2026</v>
      </c>
      <c r="AK112" s="3">
        <v>8</v>
      </c>
      <c r="AL112" s="3">
        <v>1</v>
      </c>
      <c r="AM112" s="3">
        <v>0</v>
      </c>
      <c r="AN112" s="3">
        <v>16</v>
      </c>
      <c r="AO112" s="3">
        <v>6</v>
      </c>
      <c r="AP112" s="3" t="s">
        <v>193</v>
      </c>
      <c r="AQ112" s="3" t="s">
        <v>71</v>
      </c>
      <c r="AR112" s="3" t="s">
        <v>71</v>
      </c>
      <c r="AS112" s="3" t="s">
        <v>1246</v>
      </c>
      <c r="AT112" s="3" t="s">
        <v>70</v>
      </c>
      <c r="AU112" s="3" t="s">
        <v>71</v>
      </c>
      <c r="AV112" s="3">
        <v>0</v>
      </c>
      <c r="AW112" s="3">
        <v>0</v>
      </c>
      <c r="AX112" s="3">
        <v>0</v>
      </c>
      <c r="AY112" s="3">
        <v>0</v>
      </c>
      <c r="AZ112" s="3">
        <v>0</v>
      </c>
      <c r="BA112" s="3">
        <v>0</v>
      </c>
      <c r="BB112" s="3">
        <v>0</v>
      </c>
      <c r="BC112" s="3" t="s">
        <v>88</v>
      </c>
      <c r="BD112" s="3">
        <v>0</v>
      </c>
      <c r="BE112" s="3">
        <v>0</v>
      </c>
      <c r="BF112" s="3">
        <v>0</v>
      </c>
      <c r="BG112" s="3">
        <v>0</v>
      </c>
      <c r="BH112" s="3" t="s">
        <v>71</v>
      </c>
      <c r="BI112" s="3">
        <v>0</v>
      </c>
      <c r="BJ112" s="3">
        <v>0</v>
      </c>
      <c r="BK112" s="3" t="s">
        <v>2041</v>
      </c>
      <c r="BL112" s="3" t="s">
        <v>2042</v>
      </c>
      <c r="BM112" s="3" t="s">
        <v>2043</v>
      </c>
      <c r="BN112" s="3" t="s">
        <v>2044</v>
      </c>
      <c r="BO112" s="3" t="s">
        <v>71</v>
      </c>
      <c r="BP112" s="3" t="s">
        <v>71</v>
      </c>
      <c r="BQ112" s="3" t="s">
        <v>1251</v>
      </c>
      <c r="BR112" s="3" t="s">
        <v>2032</v>
      </c>
      <c r="BS112" s="3" t="s">
        <v>71</v>
      </c>
      <c r="BT112" s="3" t="s">
        <v>309</v>
      </c>
      <c r="BU112" s="3" t="s">
        <v>310</v>
      </c>
      <c r="BV112" s="3" t="s">
        <v>403</v>
      </c>
      <c r="BW112" s="3" t="s">
        <v>403</v>
      </c>
    </row>
    <row r="113" ht="92.4" customHeight="1" spans="1:75">
      <c r="A113" s="4" t="str">
        <f>HYPERLINK("https://www.patentics.cn/PatenticsMisc/invokebinary.do?sf=ShowPdf&amp;mime=application/pdf&amp;spn=CN112037223A","CN112037223A")</f>
        <v>CN112037223A</v>
      </c>
      <c r="B113" s="5" t="s">
        <v>2045</v>
      </c>
      <c r="C113" s="5" t="s">
        <v>70</v>
      </c>
      <c r="D113" s="5">
        <v>0</v>
      </c>
      <c r="E113" s="5">
        <v>0</v>
      </c>
      <c r="F113" s="5">
        <v>0</v>
      </c>
      <c r="G113" s="5" t="s">
        <v>71</v>
      </c>
      <c r="I113" s="5" t="s">
        <v>2046</v>
      </c>
      <c r="J113" s="5" t="s">
        <v>2047</v>
      </c>
      <c r="K113" s="5" t="s">
        <v>2048</v>
      </c>
      <c r="L113" s="5" t="s">
        <v>2049</v>
      </c>
      <c r="M113" s="5" t="s">
        <v>76</v>
      </c>
      <c r="N113" s="5" t="s">
        <v>76</v>
      </c>
      <c r="O113" s="5" t="s">
        <v>76</v>
      </c>
      <c r="P113" s="5" t="s">
        <v>2050</v>
      </c>
      <c r="Q113" s="5" t="s">
        <v>220</v>
      </c>
      <c r="R113" s="5" t="s">
        <v>2051</v>
      </c>
      <c r="S113" s="5" t="s">
        <v>2051</v>
      </c>
      <c r="T113" s="5" t="s">
        <v>2051</v>
      </c>
      <c r="U113" s="5" t="s">
        <v>2051</v>
      </c>
      <c r="V113" s="5" t="s">
        <v>2052</v>
      </c>
      <c r="W113" s="5" t="s">
        <v>2052</v>
      </c>
      <c r="X113" s="5" t="s">
        <v>2052</v>
      </c>
      <c r="Y113" s="5" t="s">
        <v>2052</v>
      </c>
      <c r="Z113" s="5" t="s">
        <v>2053</v>
      </c>
      <c r="AA113" s="5" t="s">
        <v>2053</v>
      </c>
      <c r="AB113" s="5" t="s">
        <v>2053</v>
      </c>
      <c r="AC113" s="5" t="s">
        <v>2054</v>
      </c>
      <c r="AD113" s="5" t="s">
        <v>1182</v>
      </c>
      <c r="AE113" s="5" t="s">
        <v>2055</v>
      </c>
      <c r="AF113" s="5" t="s">
        <v>1629</v>
      </c>
      <c r="AG113" s="5" t="s">
        <v>2056</v>
      </c>
      <c r="AH113" s="5" t="s">
        <v>2057</v>
      </c>
      <c r="AI113" s="5" t="s">
        <v>2058</v>
      </c>
      <c r="AJ113" s="5" t="s">
        <v>2059</v>
      </c>
      <c r="AK113" s="5">
        <v>10</v>
      </c>
      <c r="AL113" s="5">
        <v>3</v>
      </c>
      <c r="AM113" s="5">
        <v>8</v>
      </c>
      <c r="AN113" s="5">
        <v>14</v>
      </c>
      <c r="AO113" s="5">
        <v>1</v>
      </c>
      <c r="AP113" s="5" t="s">
        <v>1879</v>
      </c>
      <c r="AQ113" s="5" t="s">
        <v>71</v>
      </c>
      <c r="AR113" s="5" t="s">
        <v>71</v>
      </c>
      <c r="AS113" s="5" t="s">
        <v>87</v>
      </c>
      <c r="AT113" s="5" t="s">
        <v>70</v>
      </c>
      <c r="AU113" s="5" t="s">
        <v>71</v>
      </c>
      <c r="AV113" s="5" t="s">
        <v>2060</v>
      </c>
      <c r="AW113" s="5">
        <v>4</v>
      </c>
      <c r="AX113" s="5">
        <v>0</v>
      </c>
      <c r="AY113" s="5">
        <v>4</v>
      </c>
      <c r="AZ113" s="5">
        <v>4</v>
      </c>
      <c r="BA113" s="5" t="s">
        <v>2061</v>
      </c>
      <c r="BB113" s="5">
        <v>1</v>
      </c>
      <c r="BC113" s="5" t="s">
        <v>2009</v>
      </c>
      <c r="BD113" s="5">
        <v>0</v>
      </c>
      <c r="BE113" s="5">
        <v>1</v>
      </c>
      <c r="BF113" s="5">
        <v>1</v>
      </c>
      <c r="BG113" s="5">
        <v>1</v>
      </c>
      <c r="BH113" s="5" t="s">
        <v>2062</v>
      </c>
      <c r="BI113" s="5">
        <v>1</v>
      </c>
      <c r="BJ113" s="5">
        <v>1</v>
      </c>
      <c r="BK113" s="5" t="s">
        <v>2063</v>
      </c>
      <c r="BL113" s="5" t="s">
        <v>2064</v>
      </c>
      <c r="BM113" s="5" t="s">
        <v>2065</v>
      </c>
      <c r="BN113" s="5" t="s">
        <v>2066</v>
      </c>
      <c r="BO113" s="5" t="s">
        <v>71</v>
      </c>
      <c r="BP113" s="5" t="s">
        <v>71</v>
      </c>
      <c r="BQ113" s="5" t="s">
        <v>1251</v>
      </c>
      <c r="BR113" s="5" t="s">
        <v>2067</v>
      </c>
      <c r="BS113" s="5" t="s">
        <v>71</v>
      </c>
      <c r="BT113" s="5" t="s">
        <v>309</v>
      </c>
      <c r="BU113" s="5" t="s">
        <v>310</v>
      </c>
      <c r="BV113" s="5" t="s">
        <v>403</v>
      </c>
      <c r="BW113" s="5" t="s">
        <v>403</v>
      </c>
    </row>
    <row r="114" ht="92.4" customHeight="1" spans="1:75">
      <c r="A114" s="2" t="str">
        <f>HYPERLINK("https://www.patentics.cn/PatenticsMisc/invokebinary.do?sf=ShowPdf&amp;mime=application/pdf&amp;spn=CN112036519A","CN112036519A")</f>
        <v>CN112036519A</v>
      </c>
      <c r="B114" s="3" t="s">
        <v>2068</v>
      </c>
      <c r="C114" s="3" t="s">
        <v>70</v>
      </c>
      <c r="D114" s="3">
        <v>0</v>
      </c>
      <c r="E114" s="3">
        <v>0</v>
      </c>
      <c r="F114" s="3">
        <v>0</v>
      </c>
      <c r="G114" s="3" t="s">
        <v>71</v>
      </c>
      <c r="I114" s="3" t="s">
        <v>2069</v>
      </c>
      <c r="J114" s="3" t="s">
        <v>2070</v>
      </c>
      <c r="K114" s="3" t="s">
        <v>2071</v>
      </c>
      <c r="L114" s="3" t="s">
        <v>2072</v>
      </c>
      <c r="M114" s="3" t="s">
        <v>76</v>
      </c>
      <c r="N114" s="3" t="s">
        <v>76</v>
      </c>
      <c r="O114" s="3" t="s">
        <v>76</v>
      </c>
      <c r="P114" s="3" t="s">
        <v>2073</v>
      </c>
      <c r="Q114" s="3" t="s">
        <v>2074</v>
      </c>
      <c r="R114" s="3" t="s">
        <v>2051</v>
      </c>
      <c r="S114" s="3" t="s">
        <v>2051</v>
      </c>
      <c r="T114" s="3" t="s">
        <v>2051</v>
      </c>
      <c r="U114" s="3" t="s">
        <v>2051</v>
      </c>
      <c r="V114" s="3" t="s">
        <v>2052</v>
      </c>
      <c r="W114" s="3" t="s">
        <v>2052</v>
      </c>
      <c r="X114" s="3" t="s">
        <v>2052</v>
      </c>
      <c r="Y114" s="3" t="s">
        <v>2052</v>
      </c>
      <c r="Z114" s="3" t="s">
        <v>2075</v>
      </c>
      <c r="AA114" s="3" t="s">
        <v>2075</v>
      </c>
      <c r="AB114" s="3" t="s">
        <v>2075</v>
      </c>
      <c r="AC114" s="3" t="s">
        <v>592</v>
      </c>
      <c r="AD114" s="3" t="s">
        <v>592</v>
      </c>
      <c r="AE114" s="3" t="s">
        <v>2076</v>
      </c>
      <c r="AF114" s="3" t="s">
        <v>2077</v>
      </c>
      <c r="AG114" s="3" t="s">
        <v>2078</v>
      </c>
      <c r="AH114" s="3" t="s">
        <v>2079</v>
      </c>
      <c r="AI114" s="3" t="s">
        <v>2080</v>
      </c>
      <c r="AJ114" s="3" t="s">
        <v>2081</v>
      </c>
      <c r="AK114" s="3">
        <v>10</v>
      </c>
      <c r="AL114" s="3">
        <v>3</v>
      </c>
      <c r="AM114" s="3">
        <v>8</v>
      </c>
      <c r="AN114" s="3">
        <v>21</v>
      </c>
      <c r="AO114" s="3">
        <v>1</v>
      </c>
      <c r="AP114" s="3" t="s">
        <v>2082</v>
      </c>
      <c r="AQ114" s="3" t="s">
        <v>71</v>
      </c>
      <c r="AR114" s="3" t="s">
        <v>71</v>
      </c>
      <c r="AS114" s="3" t="s">
        <v>87</v>
      </c>
      <c r="AT114" s="3" t="s">
        <v>70</v>
      </c>
      <c r="AU114" s="3" t="s">
        <v>71</v>
      </c>
      <c r="AV114" s="3" t="s">
        <v>2083</v>
      </c>
      <c r="AW114" s="3">
        <v>9</v>
      </c>
      <c r="AX114" s="3">
        <v>0</v>
      </c>
      <c r="AY114" s="3">
        <v>9</v>
      </c>
      <c r="AZ114" s="3">
        <v>9</v>
      </c>
      <c r="BA114" s="3">
        <v>0</v>
      </c>
      <c r="BB114" s="3">
        <v>0</v>
      </c>
      <c r="BC114" s="3" t="s">
        <v>88</v>
      </c>
      <c r="BD114" s="3">
        <v>0</v>
      </c>
      <c r="BE114" s="3">
        <v>0</v>
      </c>
      <c r="BF114" s="3">
        <v>0</v>
      </c>
      <c r="BG114" s="3">
        <v>0</v>
      </c>
      <c r="BH114" s="3" t="s">
        <v>2084</v>
      </c>
      <c r="BI114" s="3">
        <v>1</v>
      </c>
      <c r="BJ114" s="3">
        <v>1</v>
      </c>
      <c r="BK114" s="3" t="s">
        <v>2085</v>
      </c>
      <c r="BL114" s="3" t="s">
        <v>2086</v>
      </c>
      <c r="BM114" s="3" t="s">
        <v>2087</v>
      </c>
      <c r="BN114" s="3" t="s">
        <v>2088</v>
      </c>
      <c r="BO114" s="3" t="s">
        <v>71</v>
      </c>
      <c r="BP114" s="3" t="s">
        <v>71</v>
      </c>
      <c r="BQ114" s="3" t="s">
        <v>1251</v>
      </c>
      <c r="BR114" s="3" t="s">
        <v>2089</v>
      </c>
      <c r="BS114" s="3" t="s">
        <v>71</v>
      </c>
      <c r="BT114" s="3" t="s">
        <v>309</v>
      </c>
      <c r="BU114" s="3" t="s">
        <v>310</v>
      </c>
      <c r="BV114" s="3" t="s">
        <v>403</v>
      </c>
      <c r="BW114" s="3" t="s">
        <v>403</v>
      </c>
    </row>
    <row r="115" ht="92.4" customHeight="1" spans="1:75">
      <c r="A115" s="4" t="str">
        <f>HYPERLINK("https://www.patentics.cn/PatenticsMisc/invokebinary.do?sf=ShowPdf&amp;mime=application/pdf&amp;spn=CN112036386A","CN112036386A")</f>
        <v>CN112036386A</v>
      </c>
      <c r="B115" s="5" t="s">
        <v>2090</v>
      </c>
      <c r="C115" s="5" t="s">
        <v>70</v>
      </c>
      <c r="D115" s="5">
        <v>0</v>
      </c>
      <c r="E115" s="5">
        <v>0</v>
      </c>
      <c r="F115" s="5">
        <v>0</v>
      </c>
      <c r="G115" s="5" t="s">
        <v>71</v>
      </c>
      <c r="I115" s="5" t="s">
        <v>2091</v>
      </c>
      <c r="J115" s="5" t="s">
        <v>2092</v>
      </c>
      <c r="K115" s="5" t="s">
        <v>2093</v>
      </c>
      <c r="L115" s="5" t="s">
        <v>71</v>
      </c>
      <c r="M115" s="5" t="s">
        <v>76</v>
      </c>
      <c r="N115" s="5" t="s">
        <v>76</v>
      </c>
      <c r="O115" s="5" t="s">
        <v>76</v>
      </c>
      <c r="P115" s="5" t="s">
        <v>316</v>
      </c>
      <c r="Q115" s="5" t="s">
        <v>316</v>
      </c>
      <c r="R115" s="5" t="s">
        <v>71</v>
      </c>
      <c r="S115" s="5" t="s">
        <v>2094</v>
      </c>
      <c r="T115" s="5" t="s">
        <v>2094</v>
      </c>
      <c r="U115" s="5" t="s">
        <v>2094</v>
      </c>
      <c r="V115" s="5" t="s">
        <v>2052</v>
      </c>
      <c r="W115" s="5" t="s">
        <v>2052</v>
      </c>
      <c r="X115" s="5" t="s">
        <v>2052</v>
      </c>
      <c r="Y115" s="5" t="s">
        <v>2052</v>
      </c>
      <c r="Z115" s="5" t="s">
        <v>71</v>
      </c>
      <c r="AA115" s="5" t="s">
        <v>71</v>
      </c>
      <c r="AB115" s="5" t="s">
        <v>71</v>
      </c>
      <c r="AC115" s="5" t="s">
        <v>2095</v>
      </c>
      <c r="AD115" s="5" t="s">
        <v>2095</v>
      </c>
      <c r="AE115" s="5" t="s">
        <v>2096</v>
      </c>
      <c r="AF115" s="5" t="s">
        <v>2077</v>
      </c>
      <c r="AG115" s="5" t="s">
        <v>2097</v>
      </c>
      <c r="AH115" s="5" t="s">
        <v>2098</v>
      </c>
      <c r="AI115" s="5" t="s">
        <v>2099</v>
      </c>
      <c r="AJ115" s="5" t="s">
        <v>2100</v>
      </c>
      <c r="AK115" s="5">
        <v>10</v>
      </c>
      <c r="AL115" s="5">
        <v>3</v>
      </c>
      <c r="AM115" s="5">
        <v>8</v>
      </c>
      <c r="AN115" s="5">
        <v>20</v>
      </c>
      <c r="AO115" s="5">
        <v>1</v>
      </c>
      <c r="AP115" s="5" t="s">
        <v>1167</v>
      </c>
      <c r="AQ115" s="5" t="s">
        <v>71</v>
      </c>
      <c r="AR115" s="5" t="s">
        <v>71</v>
      </c>
      <c r="AS115" s="5" t="s">
        <v>87</v>
      </c>
      <c r="AT115" s="5" t="s">
        <v>70</v>
      </c>
      <c r="AU115" s="5" t="s">
        <v>71</v>
      </c>
      <c r="AV115" s="5" t="s">
        <v>2101</v>
      </c>
      <c r="AW115" s="5">
        <v>6</v>
      </c>
      <c r="AX115" s="5">
        <v>0</v>
      </c>
      <c r="AY115" s="5">
        <v>6</v>
      </c>
      <c r="AZ115" s="5">
        <v>5</v>
      </c>
      <c r="BA115" s="5">
        <v>0</v>
      </c>
      <c r="BB115" s="5">
        <v>0</v>
      </c>
      <c r="BC115" s="5" t="s">
        <v>88</v>
      </c>
      <c r="BD115" s="5">
        <v>0</v>
      </c>
      <c r="BE115" s="5">
        <v>0</v>
      </c>
      <c r="BF115" s="5">
        <v>0</v>
      </c>
      <c r="BG115" s="5">
        <v>0</v>
      </c>
      <c r="BH115" s="5" t="s">
        <v>71</v>
      </c>
      <c r="BI115" s="5">
        <v>0</v>
      </c>
      <c r="BJ115" s="5">
        <v>0</v>
      </c>
      <c r="BK115" s="5" t="s">
        <v>2102</v>
      </c>
      <c r="BL115" s="5" t="s">
        <v>2103</v>
      </c>
      <c r="BM115" s="5" t="s">
        <v>2104</v>
      </c>
      <c r="BN115" s="5" t="s">
        <v>2105</v>
      </c>
      <c r="BO115" s="5" t="s">
        <v>71</v>
      </c>
      <c r="BP115" s="5" t="s">
        <v>71</v>
      </c>
      <c r="BQ115" s="5" t="s">
        <v>2106</v>
      </c>
      <c r="BR115" s="5" t="s">
        <v>2107</v>
      </c>
      <c r="BS115" s="5" t="s">
        <v>71</v>
      </c>
      <c r="BT115" s="5" t="s">
        <v>309</v>
      </c>
      <c r="BU115" s="5" t="s">
        <v>310</v>
      </c>
      <c r="BV115" s="5" t="s">
        <v>403</v>
      </c>
      <c r="BW115" s="5" t="s">
        <v>403</v>
      </c>
    </row>
    <row r="116" ht="92.4" customHeight="1" spans="1:75">
      <c r="A116" s="2" t="str">
        <f>HYPERLINK("https://www.patentics.cn/PatenticsMisc/invokebinary.do?sf=ShowPdf&amp;mime=application/pdf&amp;spn=CN112036517A","CN112036517A")</f>
        <v>CN112036517A</v>
      </c>
      <c r="B116" s="3" t="s">
        <v>2108</v>
      </c>
      <c r="C116" s="3" t="s">
        <v>70</v>
      </c>
      <c r="D116" s="3">
        <v>0</v>
      </c>
      <c r="E116" s="3">
        <v>0</v>
      </c>
      <c r="F116" s="3">
        <v>0</v>
      </c>
      <c r="G116" s="3" t="s">
        <v>71</v>
      </c>
      <c r="I116" s="3" t="s">
        <v>2109</v>
      </c>
      <c r="J116" s="3" t="s">
        <v>2110</v>
      </c>
      <c r="K116" s="3" t="s">
        <v>2111</v>
      </c>
      <c r="L116" s="3" t="s">
        <v>2112</v>
      </c>
      <c r="M116" s="3" t="s">
        <v>76</v>
      </c>
      <c r="N116" s="3" t="s">
        <v>76</v>
      </c>
      <c r="O116" s="3" t="s">
        <v>76</v>
      </c>
      <c r="P116" s="3" t="s">
        <v>2113</v>
      </c>
      <c r="Q116" s="3" t="s">
        <v>2114</v>
      </c>
      <c r="R116" s="3" t="s">
        <v>2094</v>
      </c>
      <c r="S116" s="3" t="s">
        <v>2094</v>
      </c>
      <c r="T116" s="3" t="s">
        <v>2094</v>
      </c>
      <c r="U116" s="3" t="s">
        <v>2094</v>
      </c>
      <c r="V116" s="3" t="s">
        <v>2052</v>
      </c>
      <c r="W116" s="3" t="s">
        <v>2052</v>
      </c>
      <c r="X116" s="3" t="s">
        <v>2052</v>
      </c>
      <c r="Y116" s="3" t="s">
        <v>2052</v>
      </c>
      <c r="Z116" s="3" t="s">
        <v>2075</v>
      </c>
      <c r="AA116" s="3" t="s">
        <v>2075</v>
      </c>
      <c r="AB116" s="3" t="s">
        <v>2075</v>
      </c>
      <c r="AC116" s="3" t="s">
        <v>2115</v>
      </c>
      <c r="AD116" s="3" t="s">
        <v>592</v>
      </c>
      <c r="AE116" s="3" t="s">
        <v>2116</v>
      </c>
      <c r="AF116" s="3" t="s">
        <v>2077</v>
      </c>
      <c r="AG116" s="3" t="s">
        <v>2117</v>
      </c>
      <c r="AH116" s="3" t="s">
        <v>2118</v>
      </c>
      <c r="AI116" s="3" t="s">
        <v>2119</v>
      </c>
      <c r="AJ116" s="3" t="s">
        <v>2120</v>
      </c>
      <c r="AK116" s="3">
        <v>10</v>
      </c>
      <c r="AL116" s="3">
        <v>3</v>
      </c>
      <c r="AM116" s="3">
        <v>8</v>
      </c>
      <c r="AN116" s="3">
        <v>23</v>
      </c>
      <c r="AO116" s="3">
        <v>1</v>
      </c>
      <c r="AP116" s="3" t="s">
        <v>377</v>
      </c>
      <c r="AQ116" s="3" t="s">
        <v>71</v>
      </c>
      <c r="AR116" s="3" t="s">
        <v>71</v>
      </c>
      <c r="AS116" s="3" t="s">
        <v>87</v>
      </c>
      <c r="AT116" s="3" t="s">
        <v>70</v>
      </c>
      <c r="AU116" s="3" t="s">
        <v>71</v>
      </c>
      <c r="AV116" s="3" t="s">
        <v>2121</v>
      </c>
      <c r="AW116" s="3">
        <v>6</v>
      </c>
      <c r="AX116" s="3">
        <v>0</v>
      </c>
      <c r="AY116" s="3">
        <v>6</v>
      </c>
      <c r="AZ116" s="3">
        <v>6</v>
      </c>
      <c r="BA116" s="3">
        <v>0</v>
      </c>
      <c r="BB116" s="3">
        <v>0</v>
      </c>
      <c r="BC116" s="3" t="s">
        <v>88</v>
      </c>
      <c r="BD116" s="3">
        <v>0</v>
      </c>
      <c r="BE116" s="3">
        <v>0</v>
      </c>
      <c r="BF116" s="3">
        <v>0</v>
      </c>
      <c r="BG116" s="3">
        <v>0</v>
      </c>
      <c r="BH116" s="3" t="s">
        <v>2122</v>
      </c>
      <c r="BI116" s="3">
        <v>1</v>
      </c>
      <c r="BJ116" s="3">
        <v>1</v>
      </c>
      <c r="BK116" s="3" t="s">
        <v>2123</v>
      </c>
      <c r="BL116" s="3" t="s">
        <v>2124</v>
      </c>
      <c r="BM116" s="3" t="s">
        <v>2125</v>
      </c>
      <c r="BN116" s="3" t="s">
        <v>2126</v>
      </c>
      <c r="BO116" s="3" t="s">
        <v>71</v>
      </c>
      <c r="BP116" s="3" t="s">
        <v>71</v>
      </c>
      <c r="BQ116" s="3" t="s">
        <v>1251</v>
      </c>
      <c r="BR116" s="3" t="s">
        <v>2127</v>
      </c>
      <c r="BS116" s="3" t="s">
        <v>71</v>
      </c>
      <c r="BT116" s="3" t="s">
        <v>309</v>
      </c>
      <c r="BU116" s="3" t="s">
        <v>310</v>
      </c>
      <c r="BV116" s="3" t="s">
        <v>403</v>
      </c>
      <c r="BW116" s="3" t="s">
        <v>403</v>
      </c>
    </row>
    <row r="117" ht="92.4" customHeight="1" spans="1:75">
      <c r="A117" s="4" t="str">
        <f>HYPERLINK("https://www.patentics.cn/PatenticsMisc/invokebinary.do?sf=ShowPdf&amp;mime=application/pdf&amp;spn=CN111901854A","CN111901854A")</f>
        <v>CN111901854A</v>
      </c>
      <c r="B117" s="5" t="s">
        <v>2128</v>
      </c>
      <c r="C117" s="5" t="s">
        <v>70</v>
      </c>
      <c r="D117" s="5">
        <v>0</v>
      </c>
      <c r="E117" s="5">
        <v>0</v>
      </c>
      <c r="F117" s="5">
        <v>0</v>
      </c>
      <c r="G117" s="5" t="s">
        <v>71</v>
      </c>
      <c r="I117" s="5" t="s">
        <v>2129</v>
      </c>
      <c r="J117" s="5" t="s">
        <v>2130</v>
      </c>
      <c r="K117" s="5" t="s">
        <v>2131</v>
      </c>
      <c r="L117" s="5" t="s">
        <v>71</v>
      </c>
      <c r="M117" s="5" t="s">
        <v>75</v>
      </c>
      <c r="N117" s="5" t="s">
        <v>76</v>
      </c>
      <c r="O117" s="5" t="s">
        <v>76</v>
      </c>
      <c r="P117" s="5" t="s">
        <v>2132</v>
      </c>
      <c r="Q117" s="5" t="s">
        <v>2133</v>
      </c>
      <c r="R117" s="5" t="s">
        <v>71</v>
      </c>
      <c r="S117" s="5" t="s">
        <v>2134</v>
      </c>
      <c r="T117" s="5" t="s">
        <v>2134</v>
      </c>
      <c r="U117" s="5" t="s">
        <v>2134</v>
      </c>
      <c r="V117" s="5" t="s">
        <v>2051</v>
      </c>
      <c r="W117" s="5" t="s">
        <v>2051</v>
      </c>
      <c r="X117" s="5" t="s">
        <v>2051</v>
      </c>
      <c r="Y117" s="5" t="s">
        <v>2051</v>
      </c>
      <c r="Z117" s="5" t="s">
        <v>71</v>
      </c>
      <c r="AA117" s="5" t="s">
        <v>71</v>
      </c>
      <c r="AB117" s="5" t="s">
        <v>71</v>
      </c>
      <c r="AC117" s="5" t="s">
        <v>2135</v>
      </c>
      <c r="AD117" s="5" t="s">
        <v>2135</v>
      </c>
      <c r="AE117" s="5" t="s">
        <v>2136</v>
      </c>
      <c r="AF117" s="5" t="s">
        <v>2137</v>
      </c>
      <c r="AG117" s="5" t="s">
        <v>2138</v>
      </c>
      <c r="AH117" s="5" t="s">
        <v>2139</v>
      </c>
      <c r="AI117" s="5" t="s">
        <v>2140</v>
      </c>
      <c r="AJ117" s="5" t="s">
        <v>2141</v>
      </c>
      <c r="AK117" s="5">
        <v>12</v>
      </c>
      <c r="AL117" s="5">
        <v>4</v>
      </c>
      <c r="AM117" s="5">
        <v>7</v>
      </c>
      <c r="AN117" s="5">
        <v>14</v>
      </c>
      <c r="AO117" s="5">
        <v>3</v>
      </c>
      <c r="AP117" s="5" t="s">
        <v>343</v>
      </c>
      <c r="AQ117" s="5" t="s">
        <v>71</v>
      </c>
      <c r="AR117" s="5" t="s">
        <v>71</v>
      </c>
      <c r="AS117" s="5" t="s">
        <v>87</v>
      </c>
      <c r="AT117" s="5" t="s">
        <v>70</v>
      </c>
      <c r="AU117" s="5" t="s">
        <v>71</v>
      </c>
      <c r="AV117" s="5">
        <v>0</v>
      </c>
      <c r="AW117" s="5">
        <v>0</v>
      </c>
      <c r="AX117" s="5">
        <v>0</v>
      </c>
      <c r="AY117" s="5">
        <v>0</v>
      </c>
      <c r="AZ117" s="5">
        <v>0</v>
      </c>
      <c r="BA117" s="5">
        <v>0</v>
      </c>
      <c r="BB117" s="5">
        <v>0</v>
      </c>
      <c r="BC117" s="5" t="s">
        <v>88</v>
      </c>
      <c r="BD117" s="5">
        <v>0</v>
      </c>
      <c r="BE117" s="5">
        <v>0</v>
      </c>
      <c r="BF117" s="5">
        <v>0</v>
      </c>
      <c r="BG117" s="5">
        <v>0</v>
      </c>
      <c r="BH117" s="5" t="s">
        <v>71</v>
      </c>
      <c r="BI117" s="5">
        <v>0</v>
      </c>
      <c r="BJ117" s="5">
        <v>0</v>
      </c>
      <c r="BK117" s="5" t="s">
        <v>2142</v>
      </c>
      <c r="BL117" s="5" t="s">
        <v>2143</v>
      </c>
      <c r="BM117" s="5" t="s">
        <v>2144</v>
      </c>
      <c r="BN117" s="5" t="s">
        <v>2145</v>
      </c>
      <c r="BO117" s="5" t="s">
        <v>71</v>
      </c>
      <c r="BP117" s="5" t="s">
        <v>71</v>
      </c>
      <c r="BQ117" s="5" t="s">
        <v>93</v>
      </c>
      <c r="BR117" s="5" t="s">
        <v>2146</v>
      </c>
      <c r="BS117" s="5" t="s">
        <v>71</v>
      </c>
      <c r="BT117" s="5" t="s">
        <v>1958</v>
      </c>
      <c r="BU117" s="5" t="s">
        <v>96</v>
      </c>
      <c r="BV117" s="5" t="s">
        <v>2147</v>
      </c>
      <c r="BW117" s="5" t="s">
        <v>2147</v>
      </c>
    </row>
    <row r="118" ht="92.4" customHeight="1" spans="1:75">
      <c r="A118" s="2" t="str">
        <f>HYPERLINK("https://www.patentics.cn/PatenticsMisc/invokebinary.do?sf=ShowPdf&amp;mime=application/pdf&amp;spn=CN111883072A","CN111883072A")</f>
        <v>CN111883072A</v>
      </c>
      <c r="B118" s="3" t="s">
        <v>2148</v>
      </c>
      <c r="C118" s="3" t="s">
        <v>70</v>
      </c>
      <c r="D118" s="3">
        <v>0</v>
      </c>
      <c r="E118" s="3">
        <v>0</v>
      </c>
      <c r="F118" s="3">
        <v>0</v>
      </c>
      <c r="G118" s="3" t="s">
        <v>71</v>
      </c>
      <c r="I118" s="3" t="s">
        <v>2149</v>
      </c>
      <c r="J118" s="3" t="s">
        <v>2150</v>
      </c>
      <c r="K118" s="3" t="s">
        <v>2151</v>
      </c>
      <c r="L118" s="3" t="s">
        <v>2152</v>
      </c>
      <c r="M118" s="3" t="s">
        <v>75</v>
      </c>
      <c r="N118" s="3" t="s">
        <v>76</v>
      </c>
      <c r="O118" s="3" t="s">
        <v>76</v>
      </c>
      <c r="P118" s="3" t="s">
        <v>2132</v>
      </c>
      <c r="Q118" s="3" t="s">
        <v>2133</v>
      </c>
      <c r="R118" s="3" t="s">
        <v>2134</v>
      </c>
      <c r="S118" s="3" t="s">
        <v>2134</v>
      </c>
      <c r="T118" s="3" t="s">
        <v>2134</v>
      </c>
      <c r="U118" s="3" t="s">
        <v>2134</v>
      </c>
      <c r="V118" s="3" t="s">
        <v>1414</v>
      </c>
      <c r="W118" s="3" t="s">
        <v>1414</v>
      </c>
      <c r="X118" s="3" t="s">
        <v>1414</v>
      </c>
      <c r="Y118" s="3" t="s">
        <v>1414</v>
      </c>
      <c r="Z118" s="3" t="s">
        <v>2153</v>
      </c>
      <c r="AA118" s="3" t="s">
        <v>2153</v>
      </c>
      <c r="AB118" s="3" t="s">
        <v>2153</v>
      </c>
      <c r="AC118" s="3" t="s">
        <v>2154</v>
      </c>
      <c r="AD118" s="3" t="s">
        <v>2155</v>
      </c>
      <c r="AE118" s="3" t="s">
        <v>2156</v>
      </c>
      <c r="AF118" s="3" t="s">
        <v>2157</v>
      </c>
      <c r="AG118" s="3" t="s">
        <v>2158</v>
      </c>
      <c r="AH118" s="3" t="s">
        <v>2159</v>
      </c>
      <c r="AI118" s="3" t="s">
        <v>2160</v>
      </c>
      <c r="AJ118" s="3" t="s">
        <v>2161</v>
      </c>
      <c r="AK118" s="3">
        <v>10</v>
      </c>
      <c r="AL118" s="3">
        <v>4</v>
      </c>
      <c r="AM118" s="3">
        <v>8</v>
      </c>
      <c r="AN118" s="3">
        <v>8</v>
      </c>
      <c r="AO118" s="3">
        <v>3</v>
      </c>
      <c r="AP118" s="3" t="s">
        <v>2162</v>
      </c>
      <c r="AQ118" s="3" t="s">
        <v>71</v>
      </c>
      <c r="AR118" s="3" t="s">
        <v>71</v>
      </c>
      <c r="AS118" s="3" t="s">
        <v>87</v>
      </c>
      <c r="AT118" s="3" t="s">
        <v>70</v>
      </c>
      <c r="AU118" s="3" t="s">
        <v>71</v>
      </c>
      <c r="AV118" s="3" t="s">
        <v>2163</v>
      </c>
      <c r="AW118" s="3">
        <v>7</v>
      </c>
      <c r="AX118" s="3">
        <v>0</v>
      </c>
      <c r="AY118" s="3">
        <v>7</v>
      </c>
      <c r="AZ118" s="3">
        <v>6</v>
      </c>
      <c r="BA118" s="3">
        <v>0</v>
      </c>
      <c r="BB118" s="3">
        <v>0</v>
      </c>
      <c r="BC118" s="3" t="s">
        <v>88</v>
      </c>
      <c r="BD118" s="3">
        <v>0</v>
      </c>
      <c r="BE118" s="3">
        <v>0</v>
      </c>
      <c r="BF118" s="3">
        <v>0</v>
      </c>
      <c r="BG118" s="3">
        <v>0</v>
      </c>
      <c r="BH118" s="3" t="s">
        <v>2164</v>
      </c>
      <c r="BI118" s="3">
        <v>1</v>
      </c>
      <c r="BJ118" s="3">
        <v>1</v>
      </c>
      <c r="BK118" s="3" t="s">
        <v>2165</v>
      </c>
      <c r="BL118" s="3" t="s">
        <v>2166</v>
      </c>
      <c r="BM118" s="3" t="s">
        <v>2167</v>
      </c>
      <c r="BN118" s="3" t="s">
        <v>2168</v>
      </c>
      <c r="BO118" s="3" t="s">
        <v>71</v>
      </c>
      <c r="BP118" s="3" t="s">
        <v>71</v>
      </c>
      <c r="BQ118" s="3" t="s">
        <v>1251</v>
      </c>
      <c r="BR118" s="3" t="s">
        <v>2169</v>
      </c>
      <c r="BS118" s="3" t="s">
        <v>71</v>
      </c>
      <c r="BT118" s="3" t="s">
        <v>1958</v>
      </c>
      <c r="BU118" s="3" t="s">
        <v>96</v>
      </c>
      <c r="BV118" s="3" t="s">
        <v>2147</v>
      </c>
      <c r="BW118" s="3" t="s">
        <v>2147</v>
      </c>
    </row>
    <row r="119" ht="92.4" customHeight="1" spans="1:75">
      <c r="A119" s="4" t="str">
        <f>HYPERLINK("https://www.patentics.cn/PatenticsMisc/invokebinary.do?sf=ShowPdf&amp;mime=application/pdf&amp;spn=CN111791801A","CN111791801A")</f>
        <v>CN111791801A</v>
      </c>
      <c r="B119" s="5" t="s">
        <v>2170</v>
      </c>
      <c r="C119" s="5" t="s">
        <v>70</v>
      </c>
      <c r="D119" s="5">
        <v>0</v>
      </c>
      <c r="E119" s="5">
        <v>0</v>
      </c>
      <c r="F119" s="5">
        <v>0</v>
      </c>
      <c r="G119" s="5" t="s">
        <v>71</v>
      </c>
      <c r="I119" s="5" t="s">
        <v>2171</v>
      </c>
      <c r="J119" s="5" t="s">
        <v>2172</v>
      </c>
      <c r="K119" s="5" t="s">
        <v>2173</v>
      </c>
      <c r="L119" s="5" t="s">
        <v>71</v>
      </c>
      <c r="M119" s="5" t="s">
        <v>2174</v>
      </c>
      <c r="N119" s="5" t="s">
        <v>2175</v>
      </c>
      <c r="O119" s="5" t="s">
        <v>2175</v>
      </c>
      <c r="P119" s="5" t="s">
        <v>2176</v>
      </c>
      <c r="Q119" s="5" t="s">
        <v>2176</v>
      </c>
      <c r="R119" s="5" t="s">
        <v>71</v>
      </c>
      <c r="S119" s="5" t="s">
        <v>2177</v>
      </c>
      <c r="T119" s="5" t="s">
        <v>2177</v>
      </c>
      <c r="U119" s="5" t="s">
        <v>2177</v>
      </c>
      <c r="V119" s="5" t="s">
        <v>2178</v>
      </c>
      <c r="W119" s="5" t="s">
        <v>2178</v>
      </c>
      <c r="X119" s="5" t="s">
        <v>2178</v>
      </c>
      <c r="Y119" s="5" t="s">
        <v>2178</v>
      </c>
      <c r="Z119" s="5" t="s">
        <v>71</v>
      </c>
      <c r="AA119" s="5" t="s">
        <v>71</v>
      </c>
      <c r="AB119" s="5" t="s">
        <v>71</v>
      </c>
      <c r="AC119" s="5" t="s">
        <v>2179</v>
      </c>
      <c r="AD119" s="5" t="s">
        <v>2180</v>
      </c>
      <c r="AE119" s="5" t="s">
        <v>2181</v>
      </c>
      <c r="AF119" s="5" t="s">
        <v>2182</v>
      </c>
      <c r="AG119" s="5" t="s">
        <v>2183</v>
      </c>
      <c r="AH119" s="5" t="s">
        <v>2184</v>
      </c>
      <c r="AI119" s="5" t="s">
        <v>2185</v>
      </c>
      <c r="AJ119" s="5" t="s">
        <v>2186</v>
      </c>
      <c r="AK119" s="5">
        <v>10</v>
      </c>
      <c r="AL119" s="5">
        <v>3</v>
      </c>
      <c r="AM119" s="5">
        <v>8</v>
      </c>
      <c r="AN119" s="5">
        <v>22</v>
      </c>
      <c r="AO119" s="5">
        <v>2</v>
      </c>
      <c r="AP119" s="5" t="s">
        <v>1985</v>
      </c>
      <c r="AQ119" s="5" t="s">
        <v>71</v>
      </c>
      <c r="AR119" s="5" t="s">
        <v>71</v>
      </c>
      <c r="AS119" s="5" t="s">
        <v>87</v>
      </c>
      <c r="AT119" s="5" t="s">
        <v>70</v>
      </c>
      <c r="AU119" s="5" t="s">
        <v>71</v>
      </c>
      <c r="AV119" s="5">
        <v>0</v>
      </c>
      <c r="AW119" s="5">
        <v>0</v>
      </c>
      <c r="AX119" s="5">
        <v>0</v>
      </c>
      <c r="AY119" s="5">
        <v>0</v>
      </c>
      <c r="AZ119" s="5">
        <v>0</v>
      </c>
      <c r="BA119" s="5">
        <v>0</v>
      </c>
      <c r="BB119" s="5">
        <v>0</v>
      </c>
      <c r="BC119" s="5" t="s">
        <v>88</v>
      </c>
      <c r="BD119" s="5">
        <v>0</v>
      </c>
      <c r="BE119" s="5">
        <v>0</v>
      </c>
      <c r="BF119" s="5">
        <v>0</v>
      </c>
      <c r="BG119" s="5">
        <v>0</v>
      </c>
      <c r="BH119" s="5" t="s">
        <v>71</v>
      </c>
      <c r="BI119" s="5">
        <v>0</v>
      </c>
      <c r="BJ119" s="5">
        <v>0</v>
      </c>
      <c r="BK119" s="5" t="s">
        <v>2187</v>
      </c>
      <c r="BL119" s="5" t="s">
        <v>2188</v>
      </c>
      <c r="BM119" s="5" t="s">
        <v>2189</v>
      </c>
      <c r="BN119" s="5" t="s">
        <v>2190</v>
      </c>
      <c r="BO119" s="5" t="s">
        <v>71</v>
      </c>
      <c r="BP119" s="5" t="s">
        <v>71</v>
      </c>
      <c r="BQ119" s="5" t="s">
        <v>93</v>
      </c>
      <c r="BR119" s="5" t="s">
        <v>2191</v>
      </c>
      <c r="BS119" s="5" t="s">
        <v>71</v>
      </c>
      <c r="BT119" s="5" t="s">
        <v>309</v>
      </c>
      <c r="BU119" s="5" t="s">
        <v>2192</v>
      </c>
      <c r="BV119" s="5" t="s">
        <v>2193</v>
      </c>
      <c r="BW119" s="5" t="s">
        <v>2193</v>
      </c>
    </row>
    <row r="120" ht="92.4" customHeight="1" spans="1:75">
      <c r="A120" s="2" t="str">
        <f>HYPERLINK("https://www.patentics.cn/PatenticsMisc/invokebinary.do?sf=ShowPdf&amp;mime=application/pdf&amp;spn=CN111669510A","CN111669510A")</f>
        <v>CN111669510A</v>
      </c>
      <c r="B120" s="3" t="s">
        <v>2194</v>
      </c>
      <c r="C120" s="3" t="s">
        <v>70</v>
      </c>
      <c r="D120" s="3">
        <v>0</v>
      </c>
      <c r="E120" s="3">
        <v>0</v>
      </c>
      <c r="F120" s="3">
        <v>0</v>
      </c>
      <c r="G120" s="3" t="s">
        <v>71</v>
      </c>
      <c r="I120" s="3" t="s">
        <v>2195</v>
      </c>
      <c r="J120" s="3" t="s">
        <v>2196</v>
      </c>
      <c r="K120" s="3" t="s">
        <v>2197</v>
      </c>
      <c r="L120" s="3" t="s">
        <v>2198</v>
      </c>
      <c r="M120" s="3" t="s">
        <v>76</v>
      </c>
      <c r="N120" s="3" t="s">
        <v>76</v>
      </c>
      <c r="O120" s="3" t="s">
        <v>76</v>
      </c>
      <c r="P120" s="3" t="s">
        <v>2199</v>
      </c>
      <c r="Q120" s="3" t="s">
        <v>2200</v>
      </c>
      <c r="R120" s="3" t="s">
        <v>2201</v>
      </c>
      <c r="S120" s="3" t="s">
        <v>2201</v>
      </c>
      <c r="T120" s="3" t="s">
        <v>2201</v>
      </c>
      <c r="U120" s="3" t="s">
        <v>2201</v>
      </c>
      <c r="V120" s="3" t="s">
        <v>2202</v>
      </c>
      <c r="W120" s="3" t="s">
        <v>2202</v>
      </c>
      <c r="X120" s="3" t="s">
        <v>2202</v>
      </c>
      <c r="Y120" s="3" t="s">
        <v>2202</v>
      </c>
      <c r="Z120" s="3" t="s">
        <v>1020</v>
      </c>
      <c r="AA120" s="3" t="s">
        <v>1020</v>
      </c>
      <c r="AB120" s="3" t="s">
        <v>1020</v>
      </c>
      <c r="AC120" s="3" t="s">
        <v>2203</v>
      </c>
      <c r="AD120" s="3" t="s">
        <v>2204</v>
      </c>
      <c r="AE120" s="3" t="s">
        <v>2205</v>
      </c>
      <c r="AF120" s="3" t="s">
        <v>1647</v>
      </c>
      <c r="AG120" s="3" t="s">
        <v>2206</v>
      </c>
      <c r="AH120" s="3" t="s">
        <v>2207</v>
      </c>
      <c r="AI120" s="3" t="s">
        <v>2208</v>
      </c>
      <c r="AJ120" s="3" t="s">
        <v>2209</v>
      </c>
      <c r="AK120" s="3">
        <v>10</v>
      </c>
      <c r="AL120" s="3">
        <v>2</v>
      </c>
      <c r="AM120" s="3">
        <v>5</v>
      </c>
      <c r="AN120" s="3">
        <v>8</v>
      </c>
      <c r="AO120" s="3">
        <v>1</v>
      </c>
      <c r="AP120" s="3" t="s">
        <v>1404</v>
      </c>
      <c r="AQ120" s="3" t="s">
        <v>71</v>
      </c>
      <c r="AR120" s="3" t="s">
        <v>71</v>
      </c>
      <c r="AS120" s="3" t="s">
        <v>87</v>
      </c>
      <c r="AT120" s="3" t="s">
        <v>70</v>
      </c>
      <c r="AU120" s="3" t="s">
        <v>71</v>
      </c>
      <c r="AV120" s="3" t="s">
        <v>2210</v>
      </c>
      <c r="AW120" s="3">
        <v>7</v>
      </c>
      <c r="AX120" s="3">
        <v>0</v>
      </c>
      <c r="AY120" s="3">
        <v>7</v>
      </c>
      <c r="AZ120" s="3">
        <v>7</v>
      </c>
      <c r="BA120" s="3" t="s">
        <v>2211</v>
      </c>
      <c r="BB120" s="3">
        <v>2</v>
      </c>
      <c r="BC120" s="3" t="s">
        <v>1301</v>
      </c>
      <c r="BD120" s="3">
        <v>0</v>
      </c>
      <c r="BE120" s="3">
        <v>2</v>
      </c>
      <c r="BF120" s="3">
        <v>1</v>
      </c>
      <c r="BG120" s="3">
        <v>1</v>
      </c>
      <c r="BH120" s="3" t="s">
        <v>2212</v>
      </c>
      <c r="BI120" s="3">
        <v>1</v>
      </c>
      <c r="BJ120" s="3">
        <v>1</v>
      </c>
      <c r="BK120" s="3" t="s">
        <v>2213</v>
      </c>
      <c r="BL120" s="3" t="s">
        <v>2214</v>
      </c>
      <c r="BM120" s="3" t="s">
        <v>2215</v>
      </c>
      <c r="BN120" s="3" t="s">
        <v>2216</v>
      </c>
      <c r="BO120" s="3" t="s">
        <v>71</v>
      </c>
      <c r="BP120" s="3" t="s">
        <v>71</v>
      </c>
      <c r="BQ120" s="3" t="s">
        <v>1251</v>
      </c>
      <c r="BR120" s="3" t="s">
        <v>2217</v>
      </c>
      <c r="BS120" s="3" t="s">
        <v>71</v>
      </c>
      <c r="BT120" s="3" t="s">
        <v>2218</v>
      </c>
      <c r="BU120" s="3" t="s">
        <v>310</v>
      </c>
      <c r="BV120" s="3" t="s">
        <v>311</v>
      </c>
      <c r="BW120" s="3" t="s">
        <v>311</v>
      </c>
    </row>
    <row r="121" ht="92.4" customHeight="1" spans="1:75">
      <c r="A121" s="4" t="str">
        <f>HYPERLINK("https://www.patentics.cn/PatenticsMisc/invokebinary.do?sf=ShowPdf&amp;mime=application/pdf&amp;spn=CN210983620U","CN210983620U")</f>
        <v>CN210983620U</v>
      </c>
      <c r="B121" s="5" t="s">
        <v>2219</v>
      </c>
      <c r="C121" s="5" t="s">
        <v>70</v>
      </c>
      <c r="D121" s="5">
        <v>0</v>
      </c>
      <c r="E121" s="5">
        <v>0</v>
      </c>
      <c r="F121" s="5">
        <v>0</v>
      </c>
      <c r="G121" s="5" t="s">
        <v>71</v>
      </c>
      <c r="I121" s="5" t="s">
        <v>2220</v>
      </c>
      <c r="J121" s="5" t="s">
        <v>2221</v>
      </c>
      <c r="K121" s="5" t="s">
        <v>2222</v>
      </c>
      <c r="L121" s="5" t="s">
        <v>71</v>
      </c>
      <c r="M121" s="5" t="s">
        <v>2223</v>
      </c>
      <c r="N121" s="5" t="s">
        <v>2223</v>
      </c>
      <c r="O121" s="5" t="s">
        <v>2223</v>
      </c>
      <c r="P121" s="5" t="s">
        <v>2224</v>
      </c>
      <c r="Q121" s="5" t="s">
        <v>2224</v>
      </c>
      <c r="R121" s="5" t="s">
        <v>71</v>
      </c>
      <c r="S121" s="5" t="s">
        <v>2225</v>
      </c>
      <c r="T121" s="5" t="s">
        <v>2225</v>
      </c>
      <c r="U121" s="5" t="s">
        <v>2225</v>
      </c>
      <c r="V121" s="5" t="s">
        <v>2226</v>
      </c>
      <c r="W121" s="5" t="s">
        <v>2226</v>
      </c>
      <c r="X121" s="5" t="s">
        <v>2226</v>
      </c>
      <c r="Y121" s="5" t="s">
        <v>2226</v>
      </c>
      <c r="Z121" s="5" t="s">
        <v>2226</v>
      </c>
      <c r="AA121" s="5" t="s">
        <v>2226</v>
      </c>
      <c r="AB121" s="5" t="s">
        <v>2226</v>
      </c>
      <c r="AC121" s="5" t="s">
        <v>2227</v>
      </c>
      <c r="AD121" s="5" t="s">
        <v>2228</v>
      </c>
      <c r="AE121" s="5" t="s">
        <v>71</v>
      </c>
      <c r="AF121" s="5" t="s">
        <v>71</v>
      </c>
      <c r="AG121" s="5" t="s">
        <v>2229</v>
      </c>
      <c r="AH121" s="5" t="s">
        <v>2230</v>
      </c>
      <c r="AI121" s="5" t="s">
        <v>2231</v>
      </c>
      <c r="AJ121" s="5" t="s">
        <v>2232</v>
      </c>
      <c r="AK121" s="5">
        <v>10</v>
      </c>
      <c r="AL121" s="5">
        <v>1</v>
      </c>
      <c r="AM121" s="5">
        <v>0</v>
      </c>
      <c r="AN121" s="5">
        <v>16</v>
      </c>
      <c r="AO121" s="5">
        <v>1</v>
      </c>
      <c r="AP121" s="5" t="s">
        <v>1919</v>
      </c>
      <c r="AQ121" s="5" t="s">
        <v>71</v>
      </c>
      <c r="AR121" s="5" t="s">
        <v>71</v>
      </c>
      <c r="AS121" s="5" t="s">
        <v>1246</v>
      </c>
      <c r="AT121" s="5" t="s">
        <v>70</v>
      </c>
      <c r="AU121" s="5" t="s">
        <v>71</v>
      </c>
      <c r="AV121" s="5">
        <v>0</v>
      </c>
      <c r="AW121" s="5">
        <v>0</v>
      </c>
      <c r="AX121" s="5">
        <v>0</v>
      </c>
      <c r="AY121" s="5">
        <v>0</v>
      </c>
      <c r="AZ121" s="5">
        <v>0</v>
      </c>
      <c r="BA121" s="5">
        <v>0</v>
      </c>
      <c r="BB121" s="5">
        <v>0</v>
      </c>
      <c r="BC121" s="5" t="s">
        <v>88</v>
      </c>
      <c r="BD121" s="5">
        <v>0</v>
      </c>
      <c r="BE121" s="5">
        <v>0</v>
      </c>
      <c r="BF121" s="5">
        <v>0</v>
      </c>
      <c r="BG121" s="5">
        <v>0</v>
      </c>
      <c r="BH121" s="5" t="s">
        <v>71</v>
      </c>
      <c r="BI121" s="5">
        <v>0</v>
      </c>
      <c r="BJ121" s="5">
        <v>0</v>
      </c>
      <c r="BK121" s="5" t="s">
        <v>2233</v>
      </c>
      <c r="BL121" s="5" t="s">
        <v>2234</v>
      </c>
      <c r="BM121" s="5" t="s">
        <v>2235</v>
      </c>
      <c r="BN121" s="5" t="s">
        <v>2236</v>
      </c>
      <c r="BO121" s="5" t="s">
        <v>71</v>
      </c>
      <c r="BP121" s="5" t="s">
        <v>71</v>
      </c>
      <c r="BQ121" s="5" t="s">
        <v>1251</v>
      </c>
      <c r="BR121" s="5" t="s">
        <v>2237</v>
      </c>
      <c r="BS121" s="5" t="s">
        <v>71</v>
      </c>
      <c r="BT121" s="5" t="s">
        <v>2238</v>
      </c>
      <c r="BU121" s="5" t="s">
        <v>288</v>
      </c>
      <c r="BV121" s="5" t="s">
        <v>2239</v>
      </c>
      <c r="BW121" s="5" t="s">
        <v>2239</v>
      </c>
    </row>
    <row r="122" ht="92.4" customHeight="1" spans="1:75">
      <c r="A122" s="2" t="str">
        <f>HYPERLINK("https://www.patentics.cn/PatenticsMisc/invokebinary.do?sf=ShowPdf&amp;mime=application/pdf&amp;spn=CN210983619U","CN210983619U")</f>
        <v>CN210983619U</v>
      </c>
      <c r="B122" s="3" t="s">
        <v>2240</v>
      </c>
      <c r="C122" s="3" t="s">
        <v>70</v>
      </c>
      <c r="D122" s="3">
        <v>0</v>
      </c>
      <c r="E122" s="3">
        <v>0</v>
      </c>
      <c r="F122" s="3">
        <v>0</v>
      </c>
      <c r="G122" s="3" t="s">
        <v>71</v>
      </c>
      <c r="I122" s="3" t="s">
        <v>2241</v>
      </c>
      <c r="J122" s="3" t="s">
        <v>2242</v>
      </c>
      <c r="K122" s="3" t="s">
        <v>2243</v>
      </c>
      <c r="L122" s="3" t="s">
        <v>71</v>
      </c>
      <c r="M122" s="3" t="s">
        <v>2223</v>
      </c>
      <c r="N122" s="3" t="s">
        <v>2223</v>
      </c>
      <c r="O122" s="3" t="s">
        <v>2223</v>
      </c>
      <c r="P122" s="3" t="s">
        <v>2244</v>
      </c>
      <c r="Q122" s="3" t="s">
        <v>2244</v>
      </c>
      <c r="R122" s="3" t="s">
        <v>71</v>
      </c>
      <c r="S122" s="3" t="s">
        <v>2225</v>
      </c>
      <c r="T122" s="3" t="s">
        <v>2225</v>
      </c>
      <c r="U122" s="3" t="s">
        <v>2225</v>
      </c>
      <c r="V122" s="3" t="s">
        <v>2226</v>
      </c>
      <c r="W122" s="3" t="s">
        <v>2226</v>
      </c>
      <c r="X122" s="3" t="s">
        <v>2226</v>
      </c>
      <c r="Y122" s="3" t="s">
        <v>2226</v>
      </c>
      <c r="Z122" s="3" t="s">
        <v>2226</v>
      </c>
      <c r="AA122" s="3" t="s">
        <v>2226</v>
      </c>
      <c r="AB122" s="3" t="s">
        <v>2226</v>
      </c>
      <c r="AC122" s="3" t="s">
        <v>2227</v>
      </c>
      <c r="AD122" s="3" t="s">
        <v>2228</v>
      </c>
      <c r="AE122" s="3" t="s">
        <v>71</v>
      </c>
      <c r="AF122" s="3" t="s">
        <v>71</v>
      </c>
      <c r="AG122" s="3" t="s">
        <v>2245</v>
      </c>
      <c r="AH122" s="3" t="s">
        <v>2246</v>
      </c>
      <c r="AI122" s="3" t="s">
        <v>2247</v>
      </c>
      <c r="AJ122" s="3" t="s">
        <v>2248</v>
      </c>
      <c r="AK122" s="3">
        <v>10</v>
      </c>
      <c r="AL122" s="3">
        <v>1</v>
      </c>
      <c r="AM122" s="3">
        <v>0</v>
      </c>
      <c r="AN122" s="3">
        <v>18</v>
      </c>
      <c r="AO122" s="3">
        <v>1</v>
      </c>
      <c r="AP122" s="3" t="s">
        <v>2249</v>
      </c>
      <c r="AQ122" s="3" t="s">
        <v>71</v>
      </c>
      <c r="AR122" s="3" t="s">
        <v>71</v>
      </c>
      <c r="AS122" s="3" t="s">
        <v>1246</v>
      </c>
      <c r="AT122" s="3" t="s">
        <v>70</v>
      </c>
      <c r="AU122" s="3" t="s">
        <v>71</v>
      </c>
      <c r="AV122" s="3">
        <v>0</v>
      </c>
      <c r="AW122" s="3">
        <v>0</v>
      </c>
      <c r="AX122" s="3">
        <v>0</v>
      </c>
      <c r="AY122" s="3">
        <v>0</v>
      </c>
      <c r="AZ122" s="3">
        <v>0</v>
      </c>
      <c r="BA122" s="3">
        <v>0</v>
      </c>
      <c r="BB122" s="3">
        <v>0</v>
      </c>
      <c r="BC122" s="3" t="s">
        <v>88</v>
      </c>
      <c r="BD122" s="3">
        <v>0</v>
      </c>
      <c r="BE122" s="3">
        <v>0</v>
      </c>
      <c r="BF122" s="3">
        <v>0</v>
      </c>
      <c r="BG122" s="3">
        <v>0</v>
      </c>
      <c r="BH122" s="3" t="s">
        <v>71</v>
      </c>
      <c r="BI122" s="3">
        <v>0</v>
      </c>
      <c r="BJ122" s="3">
        <v>0</v>
      </c>
      <c r="BK122" s="3" t="s">
        <v>2250</v>
      </c>
      <c r="BL122" s="3" t="s">
        <v>2251</v>
      </c>
      <c r="BM122" s="3" t="s">
        <v>2252</v>
      </c>
      <c r="BN122" s="3" t="s">
        <v>2253</v>
      </c>
      <c r="BO122" s="3" t="s">
        <v>71</v>
      </c>
      <c r="BP122" s="3" t="s">
        <v>71</v>
      </c>
      <c r="BQ122" s="3" t="s">
        <v>1251</v>
      </c>
      <c r="BR122" s="3" t="s">
        <v>2237</v>
      </c>
      <c r="BS122" s="3" t="s">
        <v>71</v>
      </c>
      <c r="BT122" s="3" t="s">
        <v>2238</v>
      </c>
      <c r="BU122" s="3" t="s">
        <v>288</v>
      </c>
      <c r="BV122" s="3" t="s">
        <v>2239</v>
      </c>
      <c r="BW122" s="3" t="s">
        <v>2239</v>
      </c>
    </row>
    <row r="123" ht="92.4" customHeight="1" spans="1:75">
      <c r="A123" s="4" t="str">
        <f>HYPERLINK("https://www.patentics.cn/PatenticsMisc/invokebinary.do?sf=ShowPdf&amp;mime=application/pdf&amp;spn=CN111400220A","CN111400220A")</f>
        <v>CN111400220A</v>
      </c>
      <c r="B123" s="5" t="s">
        <v>2254</v>
      </c>
      <c r="C123" s="5" t="s">
        <v>70</v>
      </c>
      <c r="D123" s="5">
        <v>0</v>
      </c>
      <c r="E123" s="5">
        <v>0</v>
      </c>
      <c r="F123" s="5">
        <v>0</v>
      </c>
      <c r="G123" s="5" t="s">
        <v>71</v>
      </c>
      <c r="I123" s="5" t="s">
        <v>2255</v>
      </c>
      <c r="J123" s="5" t="s">
        <v>2256</v>
      </c>
      <c r="K123" s="5" t="s">
        <v>2257</v>
      </c>
      <c r="L123" s="5" t="s">
        <v>71</v>
      </c>
      <c r="M123" s="5" t="s">
        <v>76</v>
      </c>
      <c r="N123" s="5" t="s">
        <v>76</v>
      </c>
      <c r="O123" s="5" t="s">
        <v>76</v>
      </c>
      <c r="P123" s="5" t="s">
        <v>855</v>
      </c>
      <c r="Q123" s="5" t="s">
        <v>856</v>
      </c>
      <c r="R123" s="5" t="s">
        <v>71</v>
      </c>
      <c r="S123" s="5" t="s">
        <v>2258</v>
      </c>
      <c r="T123" s="5" t="s">
        <v>2258</v>
      </c>
      <c r="U123" s="5" t="s">
        <v>2258</v>
      </c>
      <c r="V123" s="5" t="s">
        <v>2226</v>
      </c>
      <c r="W123" s="5" t="s">
        <v>2226</v>
      </c>
      <c r="X123" s="5" t="s">
        <v>2226</v>
      </c>
      <c r="Y123" s="5" t="s">
        <v>2226</v>
      </c>
      <c r="Z123" s="5" t="s">
        <v>71</v>
      </c>
      <c r="AA123" s="5" t="s">
        <v>71</v>
      </c>
      <c r="AB123" s="5" t="s">
        <v>71</v>
      </c>
      <c r="AC123" s="5" t="s">
        <v>2259</v>
      </c>
      <c r="AD123" s="5" t="s">
        <v>573</v>
      </c>
      <c r="AE123" s="5" t="s">
        <v>2260</v>
      </c>
      <c r="AF123" s="5" t="s">
        <v>2261</v>
      </c>
      <c r="AG123" s="5" t="s">
        <v>2262</v>
      </c>
      <c r="AH123" s="5" t="s">
        <v>2263</v>
      </c>
      <c r="AI123" s="5" t="s">
        <v>2264</v>
      </c>
      <c r="AJ123" s="5" t="s">
        <v>2265</v>
      </c>
      <c r="AK123" s="5">
        <v>10</v>
      </c>
      <c r="AL123" s="5">
        <v>2</v>
      </c>
      <c r="AM123" s="5">
        <v>3</v>
      </c>
      <c r="AN123" s="5">
        <v>16</v>
      </c>
      <c r="AO123" s="5">
        <v>1</v>
      </c>
      <c r="AP123" s="5" t="s">
        <v>1652</v>
      </c>
      <c r="AQ123" s="5" t="s">
        <v>71</v>
      </c>
      <c r="AR123" s="5" t="s">
        <v>71</v>
      </c>
      <c r="AS123" s="5" t="s">
        <v>87</v>
      </c>
      <c r="AT123" s="5" t="s">
        <v>70</v>
      </c>
      <c r="AU123" s="5" t="s">
        <v>71</v>
      </c>
      <c r="AV123" s="5" t="s">
        <v>2266</v>
      </c>
      <c r="AW123" s="5">
        <v>6</v>
      </c>
      <c r="AX123" s="5">
        <v>0</v>
      </c>
      <c r="AY123" s="5">
        <v>6</v>
      </c>
      <c r="AZ123" s="5">
        <v>6</v>
      </c>
      <c r="BA123" s="5">
        <v>0</v>
      </c>
      <c r="BB123" s="5">
        <v>0</v>
      </c>
      <c r="BC123" s="5" t="s">
        <v>88</v>
      </c>
      <c r="BD123" s="5">
        <v>0</v>
      </c>
      <c r="BE123" s="5">
        <v>0</v>
      </c>
      <c r="BF123" s="5">
        <v>0</v>
      </c>
      <c r="BG123" s="5">
        <v>0</v>
      </c>
      <c r="BH123" s="5" t="s">
        <v>71</v>
      </c>
      <c r="BI123" s="5">
        <v>0</v>
      </c>
      <c r="BJ123" s="5">
        <v>0</v>
      </c>
      <c r="BK123" s="5" t="s">
        <v>2267</v>
      </c>
      <c r="BL123" s="5" t="s">
        <v>2268</v>
      </c>
      <c r="BM123" s="5" t="s">
        <v>2269</v>
      </c>
      <c r="BN123" s="5" t="s">
        <v>2270</v>
      </c>
      <c r="BO123" s="5" t="s">
        <v>71</v>
      </c>
      <c r="BP123" s="5" t="s">
        <v>71</v>
      </c>
      <c r="BQ123" s="5" t="s">
        <v>2106</v>
      </c>
      <c r="BR123" s="5" t="s">
        <v>2271</v>
      </c>
      <c r="BS123" s="5" t="s">
        <v>71</v>
      </c>
      <c r="BT123" s="5" t="s">
        <v>309</v>
      </c>
      <c r="BU123" s="5" t="s">
        <v>310</v>
      </c>
      <c r="BV123" s="5" t="s">
        <v>403</v>
      </c>
      <c r="BW123" s="5" t="s">
        <v>403</v>
      </c>
    </row>
    <row r="124" ht="92.4" customHeight="1" spans="1:75">
      <c r="A124" s="2" t="str">
        <f>HYPERLINK("https://www.patentics.cn/PatenticsMisc/invokebinary.do?sf=ShowPdf&amp;mime=application/pdf&amp;spn=CN111401229A","CN111401229A")</f>
        <v>CN111401229A</v>
      </c>
      <c r="B124" s="3" t="s">
        <v>2272</v>
      </c>
      <c r="C124" s="3" t="s">
        <v>70</v>
      </c>
      <c r="D124" s="3">
        <v>0</v>
      </c>
      <c r="E124" s="3">
        <v>0</v>
      </c>
      <c r="F124" s="3">
        <v>0</v>
      </c>
      <c r="G124" s="3" t="s">
        <v>71</v>
      </c>
      <c r="I124" s="3" t="s">
        <v>2273</v>
      </c>
      <c r="J124" s="3" t="s">
        <v>2274</v>
      </c>
      <c r="K124" s="3" t="s">
        <v>2275</v>
      </c>
      <c r="L124" s="3" t="s">
        <v>71</v>
      </c>
      <c r="M124" s="3" t="s">
        <v>76</v>
      </c>
      <c r="N124" s="3" t="s">
        <v>76</v>
      </c>
      <c r="O124" s="3" t="s">
        <v>76</v>
      </c>
      <c r="P124" s="3" t="s">
        <v>1343</v>
      </c>
      <c r="Q124" s="3" t="s">
        <v>1343</v>
      </c>
      <c r="R124" s="3" t="s">
        <v>71</v>
      </c>
      <c r="S124" s="3" t="s">
        <v>2276</v>
      </c>
      <c r="T124" s="3" t="s">
        <v>2276</v>
      </c>
      <c r="U124" s="3" t="s">
        <v>2276</v>
      </c>
      <c r="V124" s="3" t="s">
        <v>2226</v>
      </c>
      <c r="W124" s="3" t="s">
        <v>2226</v>
      </c>
      <c r="X124" s="3" t="s">
        <v>2226</v>
      </c>
      <c r="Y124" s="3" t="s">
        <v>2226</v>
      </c>
      <c r="Z124" s="3" t="s">
        <v>71</v>
      </c>
      <c r="AA124" s="3" t="s">
        <v>71</v>
      </c>
      <c r="AB124" s="3" t="s">
        <v>71</v>
      </c>
      <c r="AC124" s="3" t="s">
        <v>2277</v>
      </c>
      <c r="AD124" s="3" t="s">
        <v>2095</v>
      </c>
      <c r="AE124" s="3" t="s">
        <v>2278</v>
      </c>
      <c r="AF124" s="3" t="s">
        <v>2077</v>
      </c>
      <c r="AG124" s="3" t="s">
        <v>2279</v>
      </c>
      <c r="AH124" s="3" t="s">
        <v>2280</v>
      </c>
      <c r="AI124" s="3" t="s">
        <v>2281</v>
      </c>
      <c r="AJ124" s="3" t="s">
        <v>2282</v>
      </c>
      <c r="AK124" s="3">
        <v>10</v>
      </c>
      <c r="AL124" s="3">
        <v>3</v>
      </c>
      <c r="AM124" s="3">
        <v>8</v>
      </c>
      <c r="AN124" s="3">
        <v>13</v>
      </c>
      <c r="AO124" s="3">
        <v>1</v>
      </c>
      <c r="AP124" s="3" t="s">
        <v>152</v>
      </c>
      <c r="AQ124" s="3" t="s">
        <v>71</v>
      </c>
      <c r="AR124" s="3" t="s">
        <v>71</v>
      </c>
      <c r="AS124" s="3" t="s">
        <v>87</v>
      </c>
      <c r="AT124" s="3" t="s">
        <v>70</v>
      </c>
      <c r="AU124" s="3" t="s">
        <v>71</v>
      </c>
      <c r="AV124" s="3">
        <v>0</v>
      </c>
      <c r="AW124" s="3">
        <v>0</v>
      </c>
      <c r="AX124" s="3">
        <v>0</v>
      </c>
      <c r="AY124" s="3">
        <v>0</v>
      </c>
      <c r="AZ124" s="3">
        <v>0</v>
      </c>
      <c r="BA124" s="3">
        <v>0</v>
      </c>
      <c r="BB124" s="3">
        <v>0</v>
      </c>
      <c r="BC124" s="3" t="s">
        <v>88</v>
      </c>
      <c r="BD124" s="3">
        <v>0</v>
      </c>
      <c r="BE124" s="3">
        <v>0</v>
      </c>
      <c r="BF124" s="3">
        <v>0</v>
      </c>
      <c r="BG124" s="3">
        <v>0</v>
      </c>
      <c r="BH124" s="3" t="s">
        <v>71</v>
      </c>
      <c r="BI124" s="3">
        <v>0</v>
      </c>
      <c r="BJ124" s="3">
        <v>0</v>
      </c>
      <c r="BK124" s="3" t="s">
        <v>2283</v>
      </c>
      <c r="BL124" s="3" t="s">
        <v>2284</v>
      </c>
      <c r="BM124" s="3" t="s">
        <v>2285</v>
      </c>
      <c r="BN124" s="3" t="s">
        <v>2286</v>
      </c>
      <c r="BO124" s="3" t="s">
        <v>71</v>
      </c>
      <c r="BP124" s="3" t="s">
        <v>71</v>
      </c>
      <c r="BQ124" s="3" t="s">
        <v>93</v>
      </c>
      <c r="BR124" s="3" t="s">
        <v>2287</v>
      </c>
      <c r="BS124" s="3" t="s">
        <v>71</v>
      </c>
      <c r="BT124" s="3" t="s">
        <v>309</v>
      </c>
      <c r="BU124" s="3" t="s">
        <v>310</v>
      </c>
      <c r="BV124" s="3" t="s">
        <v>403</v>
      </c>
      <c r="BW124" s="3" t="s">
        <v>403</v>
      </c>
    </row>
    <row r="125" ht="92.4" customHeight="1" spans="1:75">
      <c r="A125" s="4" t="str">
        <f>HYPERLINK("https://www.patentics.cn/PatenticsMisc/invokebinary.do?sf=ShowPdf&amp;mime=application/pdf&amp;spn=CN111401228A","CN111401228A")</f>
        <v>CN111401228A</v>
      </c>
      <c r="B125" s="5" t="s">
        <v>2288</v>
      </c>
      <c r="C125" s="5" t="s">
        <v>70</v>
      </c>
      <c r="D125" s="5">
        <v>0</v>
      </c>
      <c r="E125" s="5">
        <v>0</v>
      </c>
      <c r="F125" s="5">
        <v>0</v>
      </c>
      <c r="G125" s="5" t="s">
        <v>71</v>
      </c>
      <c r="I125" s="5" t="s">
        <v>2289</v>
      </c>
      <c r="J125" s="5" t="s">
        <v>2290</v>
      </c>
      <c r="K125" s="5" t="s">
        <v>2291</v>
      </c>
      <c r="L125" s="5" t="s">
        <v>71</v>
      </c>
      <c r="M125" s="5" t="s">
        <v>76</v>
      </c>
      <c r="N125" s="5" t="s">
        <v>76</v>
      </c>
      <c r="O125" s="5" t="s">
        <v>76</v>
      </c>
      <c r="P125" s="5" t="s">
        <v>1343</v>
      </c>
      <c r="Q125" s="5" t="s">
        <v>1343</v>
      </c>
      <c r="R125" s="5" t="s">
        <v>71</v>
      </c>
      <c r="S125" s="5" t="s">
        <v>2276</v>
      </c>
      <c r="T125" s="5" t="s">
        <v>2276</v>
      </c>
      <c r="U125" s="5" t="s">
        <v>2276</v>
      </c>
      <c r="V125" s="5" t="s">
        <v>2226</v>
      </c>
      <c r="W125" s="5" t="s">
        <v>2226</v>
      </c>
      <c r="X125" s="5" t="s">
        <v>2226</v>
      </c>
      <c r="Y125" s="5" t="s">
        <v>2226</v>
      </c>
      <c r="Z125" s="5" t="s">
        <v>71</v>
      </c>
      <c r="AA125" s="5" t="s">
        <v>71</v>
      </c>
      <c r="AB125" s="5" t="s">
        <v>71</v>
      </c>
      <c r="AC125" s="5" t="s">
        <v>2277</v>
      </c>
      <c r="AD125" s="5" t="s">
        <v>2095</v>
      </c>
      <c r="AE125" s="5" t="s">
        <v>2292</v>
      </c>
      <c r="AF125" s="5" t="s">
        <v>2077</v>
      </c>
      <c r="AG125" s="5" t="s">
        <v>2293</v>
      </c>
      <c r="AH125" s="5" t="s">
        <v>2294</v>
      </c>
      <c r="AI125" s="5" t="s">
        <v>2295</v>
      </c>
      <c r="AJ125" s="5" t="s">
        <v>2296</v>
      </c>
      <c r="AK125" s="5">
        <v>10</v>
      </c>
      <c r="AL125" s="5">
        <v>3</v>
      </c>
      <c r="AM125" s="5">
        <v>8</v>
      </c>
      <c r="AN125" s="5">
        <v>14</v>
      </c>
      <c r="AO125" s="5">
        <v>1</v>
      </c>
      <c r="AP125" s="5" t="s">
        <v>1879</v>
      </c>
      <c r="AQ125" s="5" t="s">
        <v>71</v>
      </c>
      <c r="AR125" s="5" t="s">
        <v>71</v>
      </c>
      <c r="AS125" s="5" t="s">
        <v>87</v>
      </c>
      <c r="AT125" s="5" t="s">
        <v>70</v>
      </c>
      <c r="AU125" s="5" t="s">
        <v>71</v>
      </c>
      <c r="AV125" s="5">
        <v>0</v>
      </c>
      <c r="AW125" s="5">
        <v>0</v>
      </c>
      <c r="AX125" s="5">
        <v>0</v>
      </c>
      <c r="AY125" s="5">
        <v>0</v>
      </c>
      <c r="AZ125" s="5">
        <v>0</v>
      </c>
      <c r="BA125" s="5" t="s">
        <v>2297</v>
      </c>
      <c r="BB125" s="5">
        <v>1</v>
      </c>
      <c r="BC125" s="5" t="s">
        <v>1675</v>
      </c>
      <c r="BD125" s="5">
        <v>0</v>
      </c>
      <c r="BE125" s="5">
        <v>1</v>
      </c>
      <c r="BF125" s="5">
        <v>1</v>
      </c>
      <c r="BG125" s="5">
        <v>1</v>
      </c>
      <c r="BH125" s="5" t="s">
        <v>71</v>
      </c>
      <c r="BI125" s="5">
        <v>0</v>
      </c>
      <c r="BJ125" s="5">
        <v>0</v>
      </c>
      <c r="BK125" s="5" t="s">
        <v>2298</v>
      </c>
      <c r="BL125" s="5" t="s">
        <v>2299</v>
      </c>
      <c r="BM125" s="5" t="s">
        <v>2300</v>
      </c>
      <c r="BN125" s="5" t="s">
        <v>2301</v>
      </c>
      <c r="BO125" s="5" t="s">
        <v>71</v>
      </c>
      <c r="BP125" s="5" t="s">
        <v>71</v>
      </c>
      <c r="BQ125" s="5" t="s">
        <v>93</v>
      </c>
      <c r="BR125" s="5" t="s">
        <v>2287</v>
      </c>
      <c r="BS125" s="5" t="s">
        <v>71</v>
      </c>
      <c r="BT125" s="5" t="s">
        <v>309</v>
      </c>
      <c r="BU125" s="5" t="s">
        <v>310</v>
      </c>
      <c r="BV125" s="5" t="s">
        <v>403</v>
      </c>
      <c r="BW125" s="5" t="s">
        <v>403</v>
      </c>
    </row>
    <row r="126" ht="92.4" customHeight="1" spans="1:75">
      <c r="A126" s="2" t="str">
        <f>HYPERLINK("https://www.patentics.cn/PatenticsMisc/invokebinary.do?sf=ShowPdf&amp;mime=application/pdf&amp;spn=CN111314669A","CN111314669A")</f>
        <v>CN111314669A</v>
      </c>
      <c r="B126" s="3" t="s">
        <v>2302</v>
      </c>
      <c r="C126" s="3" t="s">
        <v>70</v>
      </c>
      <c r="D126" s="3">
        <v>0</v>
      </c>
      <c r="E126" s="3">
        <v>0</v>
      </c>
      <c r="F126" s="3">
        <v>0</v>
      </c>
      <c r="G126" s="3" t="s">
        <v>71</v>
      </c>
      <c r="I126" s="3" t="s">
        <v>2303</v>
      </c>
      <c r="J126" s="3" t="s">
        <v>2304</v>
      </c>
      <c r="K126" s="3" t="s">
        <v>2305</v>
      </c>
      <c r="L126" s="3" t="s">
        <v>71</v>
      </c>
      <c r="M126" s="3" t="s">
        <v>76</v>
      </c>
      <c r="N126" s="3" t="s">
        <v>76</v>
      </c>
      <c r="O126" s="3" t="s">
        <v>76</v>
      </c>
      <c r="P126" s="3" t="s">
        <v>2306</v>
      </c>
      <c r="Q126" s="3" t="s">
        <v>2306</v>
      </c>
      <c r="R126" s="3" t="s">
        <v>71</v>
      </c>
      <c r="S126" s="3" t="s">
        <v>2307</v>
      </c>
      <c r="T126" s="3" t="s">
        <v>2307</v>
      </c>
      <c r="U126" s="3" t="s">
        <v>2307</v>
      </c>
      <c r="V126" s="3" t="s">
        <v>2308</v>
      </c>
      <c r="W126" s="3" t="s">
        <v>2308</v>
      </c>
      <c r="X126" s="3" t="s">
        <v>2308</v>
      </c>
      <c r="Y126" s="3" t="s">
        <v>2308</v>
      </c>
      <c r="Z126" s="3" t="s">
        <v>71</v>
      </c>
      <c r="AA126" s="3" t="s">
        <v>71</v>
      </c>
      <c r="AB126" s="3" t="s">
        <v>71</v>
      </c>
      <c r="AC126" s="3" t="s">
        <v>2309</v>
      </c>
      <c r="AD126" s="3" t="s">
        <v>169</v>
      </c>
      <c r="AE126" s="3" t="s">
        <v>2310</v>
      </c>
      <c r="AF126" s="3" t="s">
        <v>2182</v>
      </c>
      <c r="AG126" s="3" t="s">
        <v>2311</v>
      </c>
      <c r="AH126" s="3" t="s">
        <v>2312</v>
      </c>
      <c r="AI126" s="3" t="s">
        <v>2313</v>
      </c>
      <c r="AJ126" s="3" t="s">
        <v>2314</v>
      </c>
      <c r="AK126" s="3">
        <v>10</v>
      </c>
      <c r="AL126" s="3">
        <v>1</v>
      </c>
      <c r="AM126" s="3">
        <v>0</v>
      </c>
      <c r="AN126" s="3">
        <v>21</v>
      </c>
      <c r="AO126" s="3">
        <v>1</v>
      </c>
      <c r="AP126" s="3" t="s">
        <v>377</v>
      </c>
      <c r="AQ126" s="3" t="s">
        <v>71</v>
      </c>
      <c r="AR126" s="3" t="s">
        <v>71</v>
      </c>
      <c r="AS126" s="3" t="s">
        <v>87</v>
      </c>
      <c r="AT126" s="3" t="s">
        <v>70</v>
      </c>
      <c r="AU126" s="3" t="s">
        <v>71</v>
      </c>
      <c r="AV126" s="3" t="s">
        <v>2315</v>
      </c>
      <c r="AW126" s="3">
        <v>4</v>
      </c>
      <c r="AX126" s="3">
        <v>0</v>
      </c>
      <c r="AY126" s="3">
        <v>4</v>
      </c>
      <c r="AZ126" s="3">
        <v>4</v>
      </c>
      <c r="BA126" s="3">
        <v>0</v>
      </c>
      <c r="BB126" s="3">
        <v>0</v>
      </c>
      <c r="BC126" s="3" t="s">
        <v>88</v>
      </c>
      <c r="BD126" s="3">
        <v>0</v>
      </c>
      <c r="BE126" s="3">
        <v>0</v>
      </c>
      <c r="BF126" s="3">
        <v>0</v>
      </c>
      <c r="BG126" s="3">
        <v>0</v>
      </c>
      <c r="BH126" s="3" t="s">
        <v>71</v>
      </c>
      <c r="BI126" s="3">
        <v>0</v>
      </c>
      <c r="BJ126" s="3">
        <v>0</v>
      </c>
      <c r="BK126" s="3" t="s">
        <v>2316</v>
      </c>
      <c r="BL126" s="3" t="s">
        <v>2317</v>
      </c>
      <c r="BM126" s="3" t="s">
        <v>2318</v>
      </c>
      <c r="BN126" s="3" t="s">
        <v>2319</v>
      </c>
      <c r="BO126" s="3" t="s">
        <v>71</v>
      </c>
      <c r="BP126" s="3" t="s">
        <v>71</v>
      </c>
      <c r="BQ126" s="3" t="s">
        <v>2106</v>
      </c>
      <c r="BR126" s="3" t="s">
        <v>2320</v>
      </c>
      <c r="BS126" s="3" t="s">
        <v>71</v>
      </c>
      <c r="BT126" s="3" t="s">
        <v>309</v>
      </c>
      <c r="BU126" s="3" t="s">
        <v>310</v>
      </c>
      <c r="BV126" s="3" t="s">
        <v>403</v>
      </c>
      <c r="BW126" s="3" t="s">
        <v>403</v>
      </c>
    </row>
    <row r="127" ht="92.4" customHeight="1" spans="1:75">
      <c r="A127" s="4" t="str">
        <f>HYPERLINK("https://www.patentics.cn/PatenticsMisc/invokebinary.do?sf=ShowPdf&amp;mime=application/pdf&amp;spn=CN111239145A","CN111239145A")</f>
        <v>CN111239145A</v>
      </c>
      <c r="B127" s="5" t="s">
        <v>2321</v>
      </c>
      <c r="C127" s="5" t="s">
        <v>70</v>
      </c>
      <c r="D127" s="5">
        <v>0</v>
      </c>
      <c r="E127" s="5">
        <v>0</v>
      </c>
      <c r="F127" s="5">
        <v>0</v>
      </c>
      <c r="G127" s="5" t="s">
        <v>71</v>
      </c>
      <c r="I127" s="5" t="s">
        <v>2322</v>
      </c>
      <c r="J127" s="5" t="s">
        <v>2323</v>
      </c>
      <c r="K127" s="5" t="s">
        <v>2018</v>
      </c>
      <c r="L127" s="5" t="s">
        <v>71</v>
      </c>
      <c r="M127" s="5" t="s">
        <v>76</v>
      </c>
      <c r="N127" s="5" t="s">
        <v>76</v>
      </c>
      <c r="O127" s="5" t="s">
        <v>76</v>
      </c>
      <c r="P127" s="5" t="s">
        <v>1343</v>
      </c>
      <c r="Q127" s="5" t="s">
        <v>1343</v>
      </c>
      <c r="R127" s="5" t="s">
        <v>71</v>
      </c>
      <c r="S127" s="5" t="s">
        <v>2019</v>
      </c>
      <c r="T127" s="5" t="s">
        <v>2019</v>
      </c>
      <c r="U127" s="5" t="s">
        <v>2019</v>
      </c>
      <c r="V127" s="5" t="s">
        <v>2324</v>
      </c>
      <c r="W127" s="5" t="s">
        <v>2324</v>
      </c>
      <c r="X127" s="5" t="s">
        <v>2324</v>
      </c>
      <c r="Y127" s="5" t="s">
        <v>2324</v>
      </c>
      <c r="Z127" s="5" t="s">
        <v>71</v>
      </c>
      <c r="AA127" s="5" t="s">
        <v>71</v>
      </c>
      <c r="AB127" s="5" t="s">
        <v>71</v>
      </c>
      <c r="AC127" s="5" t="s">
        <v>2021</v>
      </c>
      <c r="AD127" s="5" t="s">
        <v>2022</v>
      </c>
      <c r="AE127" s="5" t="s">
        <v>2325</v>
      </c>
      <c r="AF127" s="5" t="s">
        <v>2326</v>
      </c>
      <c r="AG127" s="5" t="s">
        <v>2327</v>
      </c>
      <c r="AH127" s="5" t="s">
        <v>2328</v>
      </c>
      <c r="AI127" s="5" t="s">
        <v>2329</v>
      </c>
      <c r="AJ127" s="5" t="s">
        <v>2330</v>
      </c>
      <c r="AK127" s="5">
        <v>10</v>
      </c>
      <c r="AL127" s="5">
        <v>2</v>
      </c>
      <c r="AM127" s="5">
        <v>1</v>
      </c>
      <c r="AN127" s="5">
        <v>14</v>
      </c>
      <c r="AO127" s="5">
        <v>6</v>
      </c>
      <c r="AP127" s="5" t="s">
        <v>772</v>
      </c>
      <c r="AQ127" s="5" t="s">
        <v>71</v>
      </c>
      <c r="AR127" s="5" t="s">
        <v>71</v>
      </c>
      <c r="AS127" s="5" t="s">
        <v>87</v>
      </c>
      <c r="AT127" s="5" t="s">
        <v>70</v>
      </c>
      <c r="AU127" s="5" t="s">
        <v>71</v>
      </c>
      <c r="AV127" s="5">
        <v>0</v>
      </c>
      <c r="AW127" s="5">
        <v>0</v>
      </c>
      <c r="AX127" s="5">
        <v>0</v>
      </c>
      <c r="AY127" s="5">
        <v>0</v>
      </c>
      <c r="AZ127" s="5">
        <v>0</v>
      </c>
      <c r="BA127" s="5" t="s">
        <v>2331</v>
      </c>
      <c r="BB127" s="5">
        <v>1</v>
      </c>
      <c r="BC127" s="5" t="s">
        <v>919</v>
      </c>
      <c r="BD127" s="5">
        <v>0</v>
      </c>
      <c r="BE127" s="5">
        <v>1</v>
      </c>
      <c r="BF127" s="5">
        <v>1</v>
      </c>
      <c r="BG127" s="5">
        <v>1</v>
      </c>
      <c r="BH127" s="5" t="s">
        <v>71</v>
      </c>
      <c r="BI127" s="5">
        <v>0</v>
      </c>
      <c r="BJ127" s="5">
        <v>0</v>
      </c>
      <c r="BK127" s="5" t="s">
        <v>2332</v>
      </c>
      <c r="BL127" s="5" t="s">
        <v>2333</v>
      </c>
      <c r="BM127" s="5" t="s">
        <v>2334</v>
      </c>
      <c r="BN127" s="5" t="s">
        <v>2335</v>
      </c>
      <c r="BO127" s="5" t="s">
        <v>71</v>
      </c>
      <c r="BP127" s="5" t="s">
        <v>71</v>
      </c>
      <c r="BQ127" s="5" t="s">
        <v>93</v>
      </c>
      <c r="BR127" s="5" t="s">
        <v>2336</v>
      </c>
      <c r="BS127" s="5" t="s">
        <v>71</v>
      </c>
      <c r="BT127" s="5" t="s">
        <v>309</v>
      </c>
      <c r="BU127" s="5" t="s">
        <v>310</v>
      </c>
      <c r="BV127" s="5" t="s">
        <v>403</v>
      </c>
      <c r="BW127" s="5" t="s">
        <v>403</v>
      </c>
    </row>
    <row r="128" ht="92.4" customHeight="1" spans="1:75">
      <c r="A128" s="2" t="str">
        <f>HYPERLINK("https://www.patentics.cn/PatenticsMisc/invokebinary.do?sf=ShowPdf&amp;mime=application/pdf&amp;spn=CN111239142A","CN111239142A")</f>
        <v>CN111239142A</v>
      </c>
      <c r="B128" s="3" t="s">
        <v>2337</v>
      </c>
      <c r="C128" s="3" t="s">
        <v>70</v>
      </c>
      <c r="D128" s="3">
        <v>0</v>
      </c>
      <c r="E128" s="3">
        <v>0</v>
      </c>
      <c r="F128" s="3">
        <v>0</v>
      </c>
      <c r="G128" s="3" t="s">
        <v>71</v>
      </c>
      <c r="I128" s="3" t="s">
        <v>2338</v>
      </c>
      <c r="J128" s="3" t="s">
        <v>2339</v>
      </c>
      <c r="K128" s="3" t="s">
        <v>2036</v>
      </c>
      <c r="L128" s="3" t="s">
        <v>71</v>
      </c>
      <c r="M128" s="3" t="s">
        <v>76</v>
      </c>
      <c r="N128" s="3" t="s">
        <v>76</v>
      </c>
      <c r="O128" s="3" t="s">
        <v>76</v>
      </c>
      <c r="P128" s="3" t="s">
        <v>1343</v>
      </c>
      <c r="Q128" s="3" t="s">
        <v>1343</v>
      </c>
      <c r="R128" s="3" t="s">
        <v>71</v>
      </c>
      <c r="S128" s="3" t="s">
        <v>2019</v>
      </c>
      <c r="T128" s="3" t="s">
        <v>2019</v>
      </c>
      <c r="U128" s="3" t="s">
        <v>2019</v>
      </c>
      <c r="V128" s="3" t="s">
        <v>2324</v>
      </c>
      <c r="W128" s="3" t="s">
        <v>2324</v>
      </c>
      <c r="X128" s="3" t="s">
        <v>2324</v>
      </c>
      <c r="Y128" s="3" t="s">
        <v>2324</v>
      </c>
      <c r="Z128" s="3" t="s">
        <v>71</v>
      </c>
      <c r="AA128" s="3" t="s">
        <v>71</v>
      </c>
      <c r="AB128" s="3" t="s">
        <v>71</v>
      </c>
      <c r="AC128" s="3" t="s">
        <v>2037</v>
      </c>
      <c r="AD128" s="3" t="s">
        <v>2038</v>
      </c>
      <c r="AE128" s="3" t="s">
        <v>2340</v>
      </c>
      <c r="AF128" s="3" t="s">
        <v>2326</v>
      </c>
      <c r="AG128" s="3" t="s">
        <v>2327</v>
      </c>
      <c r="AH128" s="3" t="s">
        <v>2341</v>
      </c>
      <c r="AI128" s="3" t="s">
        <v>2342</v>
      </c>
      <c r="AJ128" s="3" t="s">
        <v>2330</v>
      </c>
      <c r="AK128" s="3">
        <v>10</v>
      </c>
      <c r="AL128" s="3">
        <v>2</v>
      </c>
      <c r="AM128" s="3">
        <v>1</v>
      </c>
      <c r="AN128" s="3">
        <v>16</v>
      </c>
      <c r="AO128" s="3">
        <v>6</v>
      </c>
      <c r="AP128" s="3" t="s">
        <v>1652</v>
      </c>
      <c r="AQ128" s="3" t="s">
        <v>71</v>
      </c>
      <c r="AR128" s="3" t="s">
        <v>71</v>
      </c>
      <c r="AS128" s="3" t="s">
        <v>87</v>
      </c>
      <c r="AT128" s="3" t="s">
        <v>70</v>
      </c>
      <c r="AU128" s="3" t="s">
        <v>71</v>
      </c>
      <c r="AV128" s="3">
        <v>0</v>
      </c>
      <c r="AW128" s="3">
        <v>0</v>
      </c>
      <c r="AX128" s="3">
        <v>0</v>
      </c>
      <c r="AY128" s="3">
        <v>0</v>
      </c>
      <c r="AZ128" s="3">
        <v>0</v>
      </c>
      <c r="BA128" s="3" t="s">
        <v>2343</v>
      </c>
      <c r="BB128" s="3">
        <v>2</v>
      </c>
      <c r="BC128" s="3" t="s">
        <v>2344</v>
      </c>
      <c r="BD128" s="3">
        <v>0</v>
      </c>
      <c r="BE128" s="3">
        <v>2</v>
      </c>
      <c r="BF128" s="3">
        <v>1</v>
      </c>
      <c r="BG128" s="3">
        <v>1</v>
      </c>
      <c r="BH128" s="3" t="s">
        <v>71</v>
      </c>
      <c r="BI128" s="3">
        <v>0</v>
      </c>
      <c r="BJ128" s="3">
        <v>0</v>
      </c>
      <c r="BK128" s="3" t="s">
        <v>2345</v>
      </c>
      <c r="BL128" s="3" t="s">
        <v>2346</v>
      </c>
      <c r="BM128" s="3" t="s">
        <v>2347</v>
      </c>
      <c r="BN128" s="3" t="s">
        <v>2348</v>
      </c>
      <c r="BO128" s="3" t="s">
        <v>71</v>
      </c>
      <c r="BP128" s="3" t="s">
        <v>71</v>
      </c>
      <c r="BQ128" s="3" t="s">
        <v>93</v>
      </c>
      <c r="BR128" s="3" t="s">
        <v>2336</v>
      </c>
      <c r="BS128" s="3" t="s">
        <v>71</v>
      </c>
      <c r="BT128" s="3" t="s">
        <v>309</v>
      </c>
      <c r="BU128" s="3" t="s">
        <v>310</v>
      </c>
      <c r="BV128" s="3" t="s">
        <v>403</v>
      </c>
      <c r="BW128" s="3" t="s">
        <v>403</v>
      </c>
    </row>
    <row r="129" ht="92.4" customHeight="1" spans="1:75">
      <c r="A129" s="4" t="str">
        <f>HYPERLINK("https://www.patentics.cn/PatenticsMisc/invokebinary.do?sf=ShowPdf&amp;mime=application/pdf&amp;spn=CN111200688A","CN111200688A")</f>
        <v>CN111200688A</v>
      </c>
      <c r="B129" s="5" t="s">
        <v>2349</v>
      </c>
      <c r="C129" s="5" t="s">
        <v>70</v>
      </c>
      <c r="D129" s="5">
        <v>0</v>
      </c>
      <c r="E129" s="5">
        <v>0</v>
      </c>
      <c r="F129" s="5">
        <v>0</v>
      </c>
      <c r="G129" s="5" t="s">
        <v>71</v>
      </c>
      <c r="I129" s="5" t="s">
        <v>2350</v>
      </c>
      <c r="J129" s="5" t="s">
        <v>2351</v>
      </c>
      <c r="K129" s="5" t="s">
        <v>2352</v>
      </c>
      <c r="L129" s="5" t="s">
        <v>71</v>
      </c>
      <c r="M129" s="5" t="s">
        <v>76</v>
      </c>
      <c r="N129" s="5" t="s">
        <v>76</v>
      </c>
      <c r="O129" s="5" t="s">
        <v>76</v>
      </c>
      <c r="P129" s="5" t="s">
        <v>2353</v>
      </c>
      <c r="Q129" s="5" t="s">
        <v>2353</v>
      </c>
      <c r="R129" s="5" t="s">
        <v>71</v>
      </c>
      <c r="S129" s="5" t="s">
        <v>2354</v>
      </c>
      <c r="T129" s="5" t="s">
        <v>2354</v>
      </c>
      <c r="U129" s="5" t="s">
        <v>2354</v>
      </c>
      <c r="V129" s="5" t="s">
        <v>2355</v>
      </c>
      <c r="W129" s="5" t="s">
        <v>2355</v>
      </c>
      <c r="X129" s="5" t="s">
        <v>2355</v>
      </c>
      <c r="Y129" s="5" t="s">
        <v>2355</v>
      </c>
      <c r="Z129" s="5" t="s">
        <v>71</v>
      </c>
      <c r="AA129" s="5" t="s">
        <v>71</v>
      </c>
      <c r="AB129" s="5" t="s">
        <v>71</v>
      </c>
      <c r="AC129" s="5" t="s">
        <v>2356</v>
      </c>
      <c r="AD129" s="5" t="s">
        <v>2356</v>
      </c>
      <c r="AE129" s="5" t="s">
        <v>2357</v>
      </c>
      <c r="AF129" s="5" t="s">
        <v>2358</v>
      </c>
      <c r="AG129" s="5" t="s">
        <v>2359</v>
      </c>
      <c r="AH129" s="5" t="s">
        <v>2360</v>
      </c>
      <c r="AI129" s="5" t="s">
        <v>2361</v>
      </c>
      <c r="AJ129" s="5" t="s">
        <v>2362</v>
      </c>
      <c r="AK129" s="5">
        <v>15</v>
      </c>
      <c r="AL129" s="5">
        <v>3</v>
      </c>
      <c r="AM129" s="5">
        <v>7</v>
      </c>
      <c r="AN129" s="5">
        <v>9</v>
      </c>
      <c r="AO129" s="5">
        <v>1</v>
      </c>
      <c r="AP129" s="5" t="s">
        <v>2363</v>
      </c>
      <c r="AQ129" s="5" t="s">
        <v>71</v>
      </c>
      <c r="AR129" s="5" t="s">
        <v>71</v>
      </c>
      <c r="AS129" s="5" t="s">
        <v>87</v>
      </c>
      <c r="AT129" s="5" t="s">
        <v>70</v>
      </c>
      <c r="AU129" s="5" t="s">
        <v>71</v>
      </c>
      <c r="AV129" s="5" t="s">
        <v>2364</v>
      </c>
      <c r="AW129" s="5">
        <v>2</v>
      </c>
      <c r="AX129" s="5">
        <v>1</v>
      </c>
      <c r="AY129" s="5">
        <v>1</v>
      </c>
      <c r="AZ129" s="5">
        <v>2</v>
      </c>
      <c r="BA129" s="5">
        <v>0</v>
      </c>
      <c r="BB129" s="5">
        <v>0</v>
      </c>
      <c r="BC129" s="5" t="s">
        <v>88</v>
      </c>
      <c r="BD129" s="5">
        <v>0</v>
      </c>
      <c r="BE129" s="5">
        <v>0</v>
      </c>
      <c r="BF129" s="5">
        <v>0</v>
      </c>
      <c r="BG129" s="5">
        <v>0</v>
      </c>
      <c r="BH129" s="5" t="s">
        <v>71</v>
      </c>
      <c r="BI129" s="5">
        <v>0</v>
      </c>
      <c r="BJ129" s="5">
        <v>0</v>
      </c>
      <c r="BK129" s="5" t="s">
        <v>2365</v>
      </c>
      <c r="BL129" s="5" t="s">
        <v>2366</v>
      </c>
      <c r="BM129" s="5" t="s">
        <v>2367</v>
      </c>
      <c r="BN129" s="5" t="s">
        <v>2368</v>
      </c>
      <c r="BO129" s="5" t="s">
        <v>71</v>
      </c>
      <c r="BP129" s="5" t="s">
        <v>71</v>
      </c>
      <c r="BQ129" s="5" t="s">
        <v>2106</v>
      </c>
      <c r="BR129" s="5" t="s">
        <v>2369</v>
      </c>
      <c r="BS129" s="5" t="s">
        <v>71</v>
      </c>
      <c r="BT129" s="5" t="s">
        <v>2370</v>
      </c>
      <c r="BU129" s="5" t="s">
        <v>310</v>
      </c>
      <c r="BV129" s="5" t="s">
        <v>2371</v>
      </c>
      <c r="BW129" s="5" t="s">
        <v>2371</v>
      </c>
    </row>
    <row r="130" ht="92.4" customHeight="1" spans="1:75">
      <c r="A130" s="2" t="str">
        <f>HYPERLINK("https://www.patentics.cn/PatenticsMisc/invokebinary.do?sf=ShowPdf&amp;mime=application/pdf&amp;spn=CN111198666A","CN111198666A")</f>
        <v>CN111198666A</v>
      </c>
      <c r="B130" s="3" t="s">
        <v>2372</v>
      </c>
      <c r="C130" s="3" t="s">
        <v>70</v>
      </c>
      <c r="D130" s="3">
        <v>0</v>
      </c>
      <c r="E130" s="3">
        <v>0</v>
      </c>
      <c r="F130" s="3">
        <v>0</v>
      </c>
      <c r="G130" s="3" t="s">
        <v>71</v>
      </c>
      <c r="I130" s="3" t="s">
        <v>2373</v>
      </c>
      <c r="J130" s="3" t="s">
        <v>2374</v>
      </c>
      <c r="K130" s="3" t="s">
        <v>2375</v>
      </c>
      <c r="L130" s="3" t="s">
        <v>71</v>
      </c>
      <c r="M130" s="3" t="s">
        <v>76</v>
      </c>
      <c r="N130" s="3" t="s">
        <v>76</v>
      </c>
      <c r="O130" s="3" t="s">
        <v>76</v>
      </c>
      <c r="P130" s="3" t="s">
        <v>2376</v>
      </c>
      <c r="Q130" s="3" t="s">
        <v>2377</v>
      </c>
      <c r="R130" s="3" t="s">
        <v>71</v>
      </c>
      <c r="S130" s="3" t="s">
        <v>2354</v>
      </c>
      <c r="T130" s="3" t="s">
        <v>2354</v>
      </c>
      <c r="U130" s="3" t="s">
        <v>2354</v>
      </c>
      <c r="V130" s="3" t="s">
        <v>2355</v>
      </c>
      <c r="W130" s="3" t="s">
        <v>2355</v>
      </c>
      <c r="X130" s="3" t="s">
        <v>2355</v>
      </c>
      <c r="Y130" s="3" t="s">
        <v>2355</v>
      </c>
      <c r="Z130" s="3" t="s">
        <v>71</v>
      </c>
      <c r="AA130" s="3" t="s">
        <v>71</v>
      </c>
      <c r="AB130" s="3" t="s">
        <v>71</v>
      </c>
      <c r="AC130" s="3" t="s">
        <v>696</v>
      </c>
      <c r="AD130" s="3" t="s">
        <v>696</v>
      </c>
      <c r="AE130" s="3" t="s">
        <v>2378</v>
      </c>
      <c r="AF130" s="3" t="s">
        <v>1742</v>
      </c>
      <c r="AG130" s="3" t="s">
        <v>2379</v>
      </c>
      <c r="AH130" s="3" t="s">
        <v>2380</v>
      </c>
      <c r="AI130" s="3" t="s">
        <v>2381</v>
      </c>
      <c r="AJ130" s="3" t="s">
        <v>2382</v>
      </c>
      <c r="AK130" s="3">
        <v>10</v>
      </c>
      <c r="AL130" s="3">
        <v>4</v>
      </c>
      <c r="AM130" s="3">
        <v>7</v>
      </c>
      <c r="AN130" s="3">
        <v>14</v>
      </c>
      <c r="AO130" s="3">
        <v>2</v>
      </c>
      <c r="AP130" s="3" t="s">
        <v>1818</v>
      </c>
      <c r="AQ130" s="3" t="s">
        <v>71</v>
      </c>
      <c r="AR130" s="3" t="s">
        <v>71</v>
      </c>
      <c r="AS130" s="3" t="s">
        <v>87</v>
      </c>
      <c r="AT130" s="3" t="s">
        <v>70</v>
      </c>
      <c r="AU130" s="3" t="s">
        <v>71</v>
      </c>
      <c r="AV130" s="3">
        <v>0</v>
      </c>
      <c r="AW130" s="3">
        <v>0</v>
      </c>
      <c r="AX130" s="3">
        <v>0</v>
      </c>
      <c r="AY130" s="3">
        <v>0</v>
      </c>
      <c r="AZ130" s="3">
        <v>0</v>
      </c>
      <c r="BA130" s="3" t="s">
        <v>2383</v>
      </c>
      <c r="BB130" s="3">
        <v>3</v>
      </c>
      <c r="BC130" s="3" t="s">
        <v>2249</v>
      </c>
      <c r="BD130" s="3">
        <v>0</v>
      </c>
      <c r="BE130" s="3">
        <v>3</v>
      </c>
      <c r="BF130" s="3">
        <v>2</v>
      </c>
      <c r="BG130" s="3">
        <v>2</v>
      </c>
      <c r="BH130" s="3" t="s">
        <v>71</v>
      </c>
      <c r="BI130" s="3">
        <v>0</v>
      </c>
      <c r="BJ130" s="3">
        <v>0</v>
      </c>
      <c r="BK130" s="3" t="s">
        <v>2384</v>
      </c>
      <c r="BL130" s="3" t="s">
        <v>2385</v>
      </c>
      <c r="BM130" s="3" t="s">
        <v>2386</v>
      </c>
      <c r="BN130" s="3" t="s">
        <v>2387</v>
      </c>
      <c r="BO130" s="3" t="s">
        <v>71</v>
      </c>
      <c r="BP130" s="3" t="s">
        <v>71</v>
      </c>
      <c r="BQ130" s="3" t="s">
        <v>93</v>
      </c>
      <c r="BR130" s="3" t="s">
        <v>2388</v>
      </c>
      <c r="BS130" s="3" t="s">
        <v>71</v>
      </c>
      <c r="BT130" s="3" t="s">
        <v>2370</v>
      </c>
      <c r="BU130" s="3" t="s">
        <v>310</v>
      </c>
      <c r="BV130" s="3" t="s">
        <v>2371</v>
      </c>
      <c r="BW130" s="3" t="s">
        <v>2371</v>
      </c>
    </row>
    <row r="131" ht="92.4" customHeight="1" spans="1:75">
      <c r="A131" s="4" t="str">
        <f>HYPERLINK("https://www.patentics.cn/PatenticsMisc/invokebinary.do?sf=ShowPdf&amp;mime=application/pdf&amp;spn=CN111200860A","CN111200860A")</f>
        <v>CN111200860A</v>
      </c>
      <c r="B131" s="5" t="s">
        <v>2389</v>
      </c>
      <c r="C131" s="5" t="s">
        <v>70</v>
      </c>
      <c r="D131" s="5">
        <v>0</v>
      </c>
      <c r="E131" s="5">
        <v>0</v>
      </c>
      <c r="F131" s="5">
        <v>0</v>
      </c>
      <c r="G131" s="5" t="s">
        <v>71</v>
      </c>
      <c r="I131" s="5" t="s">
        <v>2390</v>
      </c>
      <c r="J131" s="5" t="s">
        <v>2391</v>
      </c>
      <c r="K131" s="5" t="s">
        <v>2392</v>
      </c>
      <c r="L131" s="5" t="s">
        <v>71</v>
      </c>
      <c r="M131" s="5" t="s">
        <v>76</v>
      </c>
      <c r="N131" s="5" t="s">
        <v>76</v>
      </c>
      <c r="O131" s="5" t="s">
        <v>76</v>
      </c>
      <c r="P131" s="5" t="s">
        <v>2393</v>
      </c>
      <c r="Q131" s="5" t="s">
        <v>2394</v>
      </c>
      <c r="R131" s="5" t="s">
        <v>71</v>
      </c>
      <c r="S131" s="5" t="s">
        <v>2354</v>
      </c>
      <c r="T131" s="5" t="s">
        <v>2354</v>
      </c>
      <c r="U131" s="5" t="s">
        <v>2354</v>
      </c>
      <c r="V131" s="5" t="s">
        <v>2355</v>
      </c>
      <c r="W131" s="5" t="s">
        <v>2355</v>
      </c>
      <c r="X131" s="5" t="s">
        <v>2355</v>
      </c>
      <c r="Y131" s="5" t="s">
        <v>2355</v>
      </c>
      <c r="Z131" s="5" t="s">
        <v>71</v>
      </c>
      <c r="AA131" s="5" t="s">
        <v>71</v>
      </c>
      <c r="AB131" s="5" t="s">
        <v>71</v>
      </c>
      <c r="AC131" s="5" t="s">
        <v>2395</v>
      </c>
      <c r="AD131" s="5" t="s">
        <v>2396</v>
      </c>
      <c r="AE131" s="5" t="s">
        <v>2397</v>
      </c>
      <c r="AF131" s="5" t="s">
        <v>2398</v>
      </c>
      <c r="AG131" s="5" t="s">
        <v>2399</v>
      </c>
      <c r="AH131" s="5" t="s">
        <v>2400</v>
      </c>
      <c r="AI131" s="5" t="s">
        <v>2401</v>
      </c>
      <c r="AJ131" s="5" t="s">
        <v>2402</v>
      </c>
      <c r="AK131" s="5">
        <v>28</v>
      </c>
      <c r="AL131" s="5">
        <v>6</v>
      </c>
      <c r="AM131" s="5">
        <v>17</v>
      </c>
      <c r="AN131" s="5">
        <v>13</v>
      </c>
      <c r="AO131" s="5">
        <v>1</v>
      </c>
      <c r="AP131" s="5" t="s">
        <v>2403</v>
      </c>
      <c r="AQ131" s="5" t="s">
        <v>71</v>
      </c>
      <c r="AR131" s="5" t="s">
        <v>71</v>
      </c>
      <c r="AS131" s="5" t="s">
        <v>87</v>
      </c>
      <c r="AT131" s="5" t="s">
        <v>70</v>
      </c>
      <c r="AU131" s="5" t="s">
        <v>71</v>
      </c>
      <c r="AV131" s="5" t="s">
        <v>2404</v>
      </c>
      <c r="AW131" s="5">
        <v>4</v>
      </c>
      <c r="AX131" s="5">
        <v>0</v>
      </c>
      <c r="AY131" s="5">
        <v>4</v>
      </c>
      <c r="AZ131" s="5">
        <v>4</v>
      </c>
      <c r="BA131" s="5">
        <v>0</v>
      </c>
      <c r="BB131" s="5">
        <v>0</v>
      </c>
      <c r="BC131" s="5" t="s">
        <v>88</v>
      </c>
      <c r="BD131" s="5">
        <v>0</v>
      </c>
      <c r="BE131" s="5">
        <v>0</v>
      </c>
      <c r="BF131" s="5">
        <v>0</v>
      </c>
      <c r="BG131" s="5">
        <v>0</v>
      </c>
      <c r="BH131" s="5" t="s">
        <v>71</v>
      </c>
      <c r="BI131" s="5">
        <v>0</v>
      </c>
      <c r="BJ131" s="5">
        <v>0</v>
      </c>
      <c r="BK131" s="5" t="s">
        <v>2405</v>
      </c>
      <c r="BL131" s="5" t="s">
        <v>2406</v>
      </c>
      <c r="BM131" s="5" t="s">
        <v>2407</v>
      </c>
      <c r="BN131" s="5" t="s">
        <v>2408</v>
      </c>
      <c r="BO131" s="5" t="s">
        <v>71</v>
      </c>
      <c r="BP131" s="5" t="s">
        <v>71</v>
      </c>
      <c r="BQ131" s="5" t="s">
        <v>93</v>
      </c>
      <c r="BR131" s="5" t="s">
        <v>2388</v>
      </c>
      <c r="BS131" s="5" t="s">
        <v>71</v>
      </c>
      <c r="BT131" s="5" t="s">
        <v>2370</v>
      </c>
      <c r="BU131" s="5" t="s">
        <v>310</v>
      </c>
      <c r="BV131" s="5" t="s">
        <v>2371</v>
      </c>
      <c r="BW131" s="5" t="s">
        <v>2371</v>
      </c>
    </row>
    <row r="132" ht="92.4" customHeight="1" spans="1:75">
      <c r="A132" s="2" t="str">
        <f>HYPERLINK("https://www.patentics.cn/PatenticsMisc/invokebinary.do?sf=ShowPdf&amp;mime=application/pdf&amp;spn=CN111179245A","CN111179245A")</f>
        <v>CN111179245A</v>
      </c>
      <c r="B132" s="3" t="s">
        <v>2409</v>
      </c>
      <c r="C132" s="3" t="s">
        <v>70</v>
      </c>
      <c r="D132" s="3">
        <v>0</v>
      </c>
      <c r="E132" s="3">
        <v>0</v>
      </c>
      <c r="F132" s="3">
        <v>0</v>
      </c>
      <c r="G132" s="3" t="s">
        <v>71</v>
      </c>
      <c r="I132" s="3" t="s">
        <v>2410</v>
      </c>
      <c r="J132" s="3" t="s">
        <v>2411</v>
      </c>
      <c r="K132" s="3" t="s">
        <v>2412</v>
      </c>
      <c r="L132" s="3" t="s">
        <v>71</v>
      </c>
      <c r="M132" s="3" t="s">
        <v>165</v>
      </c>
      <c r="N132" s="3" t="s">
        <v>76</v>
      </c>
      <c r="O132" s="3" t="s">
        <v>76</v>
      </c>
      <c r="P132" s="3" t="s">
        <v>2413</v>
      </c>
      <c r="Q132" s="3" t="s">
        <v>2413</v>
      </c>
      <c r="R132" s="3" t="s">
        <v>71</v>
      </c>
      <c r="S132" s="3" t="s">
        <v>2414</v>
      </c>
      <c r="T132" s="3" t="s">
        <v>2414</v>
      </c>
      <c r="U132" s="3" t="s">
        <v>2414</v>
      </c>
      <c r="V132" s="3" t="s">
        <v>2415</v>
      </c>
      <c r="W132" s="3" t="s">
        <v>2415</v>
      </c>
      <c r="X132" s="3" t="s">
        <v>2415</v>
      </c>
      <c r="Y132" s="3" t="s">
        <v>2415</v>
      </c>
      <c r="Z132" s="3" t="s">
        <v>71</v>
      </c>
      <c r="AA132" s="3" t="s">
        <v>71</v>
      </c>
      <c r="AB132" s="3" t="s">
        <v>71</v>
      </c>
      <c r="AC132" s="3" t="s">
        <v>2416</v>
      </c>
      <c r="AD132" s="3" t="s">
        <v>1182</v>
      </c>
      <c r="AE132" s="3" t="s">
        <v>2417</v>
      </c>
      <c r="AF132" s="3" t="s">
        <v>1629</v>
      </c>
      <c r="AG132" s="3" t="s">
        <v>2418</v>
      </c>
      <c r="AH132" s="3" t="s">
        <v>2419</v>
      </c>
      <c r="AI132" s="3" t="s">
        <v>2420</v>
      </c>
      <c r="AJ132" s="3" t="s">
        <v>2421</v>
      </c>
      <c r="AK132" s="3">
        <v>10</v>
      </c>
      <c r="AL132" s="3">
        <v>4</v>
      </c>
      <c r="AM132" s="3">
        <v>6</v>
      </c>
      <c r="AN132" s="3">
        <v>7</v>
      </c>
      <c r="AO132" s="3">
        <v>3</v>
      </c>
      <c r="AP132" s="3" t="s">
        <v>1154</v>
      </c>
      <c r="AQ132" s="3" t="s">
        <v>71</v>
      </c>
      <c r="AR132" s="3" t="s">
        <v>71</v>
      </c>
      <c r="AS132" s="3" t="s">
        <v>87</v>
      </c>
      <c r="AT132" s="3" t="s">
        <v>70</v>
      </c>
      <c r="AU132" s="3" t="s">
        <v>71</v>
      </c>
      <c r="AV132" s="3">
        <v>0</v>
      </c>
      <c r="AW132" s="3">
        <v>0</v>
      </c>
      <c r="AX132" s="3">
        <v>0</v>
      </c>
      <c r="AY132" s="3">
        <v>0</v>
      </c>
      <c r="AZ132" s="3">
        <v>0</v>
      </c>
      <c r="BA132" s="3" t="s">
        <v>2422</v>
      </c>
      <c r="BB132" s="3">
        <v>2</v>
      </c>
      <c r="BC132" s="3" t="s">
        <v>2423</v>
      </c>
      <c r="BD132" s="3">
        <v>0</v>
      </c>
      <c r="BE132" s="3">
        <v>2</v>
      </c>
      <c r="BF132" s="3">
        <v>1</v>
      </c>
      <c r="BG132" s="3">
        <v>1</v>
      </c>
      <c r="BH132" s="3" t="s">
        <v>71</v>
      </c>
      <c r="BI132" s="3">
        <v>0</v>
      </c>
      <c r="BJ132" s="3">
        <v>0</v>
      </c>
      <c r="BK132" s="3" t="s">
        <v>2424</v>
      </c>
      <c r="BL132" s="3" t="s">
        <v>2425</v>
      </c>
      <c r="BM132" s="3" t="s">
        <v>2426</v>
      </c>
      <c r="BN132" s="3" t="s">
        <v>2427</v>
      </c>
      <c r="BO132" s="3" t="s">
        <v>71</v>
      </c>
      <c r="BP132" s="3" t="s">
        <v>71</v>
      </c>
      <c r="BQ132" s="3" t="s">
        <v>93</v>
      </c>
      <c r="BR132" s="3" t="s">
        <v>2428</v>
      </c>
      <c r="BS132" s="3" t="s">
        <v>71</v>
      </c>
      <c r="BT132" s="3" t="s">
        <v>2429</v>
      </c>
      <c r="BU132" s="3" t="s">
        <v>181</v>
      </c>
      <c r="BV132" s="3" t="s">
        <v>2430</v>
      </c>
      <c r="BW132" s="3" t="s">
        <v>2430</v>
      </c>
    </row>
    <row r="133" ht="92.4" customHeight="1" spans="1:75">
      <c r="A133" s="4" t="str">
        <f>HYPERLINK("https://www.patentics.cn/PatenticsMisc/invokebinary.do?sf=ShowPdf&amp;mime=application/pdf&amp;spn=CN111131591A","CN111131591A")</f>
        <v>CN111131591A</v>
      </c>
      <c r="B133" s="5" t="s">
        <v>2431</v>
      </c>
      <c r="C133" s="5" t="s">
        <v>70</v>
      </c>
      <c r="D133" s="5">
        <v>0</v>
      </c>
      <c r="E133" s="5">
        <v>0</v>
      </c>
      <c r="F133" s="5">
        <v>0</v>
      </c>
      <c r="G133" s="5" t="s">
        <v>71</v>
      </c>
      <c r="I133" s="5" t="s">
        <v>2432</v>
      </c>
      <c r="J133" s="5" t="s">
        <v>2433</v>
      </c>
      <c r="K133" s="5" t="s">
        <v>2434</v>
      </c>
      <c r="L133" s="5" t="s">
        <v>71</v>
      </c>
      <c r="M133" s="5" t="s">
        <v>76</v>
      </c>
      <c r="N133" s="5" t="s">
        <v>76</v>
      </c>
      <c r="O133" s="5" t="s">
        <v>76</v>
      </c>
      <c r="P133" s="5" t="s">
        <v>2435</v>
      </c>
      <c r="Q133" s="5" t="s">
        <v>2435</v>
      </c>
      <c r="R133" s="5" t="s">
        <v>71</v>
      </c>
      <c r="S133" s="5" t="s">
        <v>2436</v>
      </c>
      <c r="T133" s="5" t="s">
        <v>2436</v>
      </c>
      <c r="U133" s="5" t="s">
        <v>2436</v>
      </c>
      <c r="V133" s="5" t="s">
        <v>2437</v>
      </c>
      <c r="W133" s="5" t="s">
        <v>2437</v>
      </c>
      <c r="X133" s="5" t="s">
        <v>2437</v>
      </c>
      <c r="Y133" s="5" t="s">
        <v>2437</v>
      </c>
      <c r="Z133" s="5" t="s">
        <v>71</v>
      </c>
      <c r="AA133" s="5" t="s">
        <v>71</v>
      </c>
      <c r="AB133" s="5" t="s">
        <v>71</v>
      </c>
      <c r="AC133" s="5" t="s">
        <v>2438</v>
      </c>
      <c r="AD133" s="5" t="s">
        <v>2439</v>
      </c>
      <c r="AE133" s="5" t="s">
        <v>2440</v>
      </c>
      <c r="AF133" s="5" t="s">
        <v>2358</v>
      </c>
      <c r="AG133" s="5" t="s">
        <v>2441</v>
      </c>
      <c r="AH133" s="5" t="s">
        <v>2442</v>
      </c>
      <c r="AI133" s="5" t="s">
        <v>2443</v>
      </c>
      <c r="AJ133" s="5" t="s">
        <v>2444</v>
      </c>
      <c r="AK133" s="5">
        <v>10</v>
      </c>
      <c r="AL133" s="5">
        <v>5</v>
      </c>
      <c r="AM133" s="5">
        <v>6</v>
      </c>
      <c r="AN133" s="5">
        <v>12</v>
      </c>
      <c r="AO133" s="5">
        <v>1</v>
      </c>
      <c r="AP133" s="5" t="s">
        <v>343</v>
      </c>
      <c r="AQ133" s="5" t="s">
        <v>71</v>
      </c>
      <c r="AR133" s="5" t="s">
        <v>71</v>
      </c>
      <c r="AS133" s="5" t="s">
        <v>87</v>
      </c>
      <c r="AT133" s="5" t="s">
        <v>70</v>
      </c>
      <c r="AU133" s="5" t="s">
        <v>71</v>
      </c>
      <c r="AV133" s="5" t="s">
        <v>2445</v>
      </c>
      <c r="AW133" s="5">
        <v>7</v>
      </c>
      <c r="AX133" s="5">
        <v>0</v>
      </c>
      <c r="AY133" s="5">
        <v>7</v>
      </c>
      <c r="AZ133" s="5">
        <v>7</v>
      </c>
      <c r="BA133" s="5">
        <v>0</v>
      </c>
      <c r="BB133" s="5">
        <v>0</v>
      </c>
      <c r="BC133" s="5" t="s">
        <v>88</v>
      </c>
      <c r="BD133" s="5">
        <v>0</v>
      </c>
      <c r="BE133" s="5">
        <v>0</v>
      </c>
      <c r="BF133" s="5">
        <v>0</v>
      </c>
      <c r="BG133" s="5">
        <v>0</v>
      </c>
      <c r="BH133" s="5" t="s">
        <v>71</v>
      </c>
      <c r="BI133" s="5">
        <v>0</v>
      </c>
      <c r="BJ133" s="5">
        <v>0</v>
      </c>
      <c r="BK133" s="5" t="s">
        <v>2446</v>
      </c>
      <c r="BL133" s="5" t="s">
        <v>2447</v>
      </c>
      <c r="BM133" s="5" t="s">
        <v>2448</v>
      </c>
      <c r="BN133" s="5" t="s">
        <v>2449</v>
      </c>
      <c r="BO133" s="5" t="s">
        <v>71</v>
      </c>
      <c r="BP133" s="5" t="s">
        <v>71</v>
      </c>
      <c r="BQ133" s="5" t="s">
        <v>2106</v>
      </c>
      <c r="BR133" s="5" t="s">
        <v>2450</v>
      </c>
      <c r="BS133" s="5" t="s">
        <v>71</v>
      </c>
      <c r="BT133" s="5" t="s">
        <v>2429</v>
      </c>
      <c r="BU133" s="5" t="s">
        <v>310</v>
      </c>
      <c r="BV133" s="5" t="s">
        <v>403</v>
      </c>
      <c r="BW133" s="5" t="s">
        <v>403</v>
      </c>
    </row>
    <row r="134" ht="92.4" customHeight="1" spans="1:75">
      <c r="A134" s="2" t="str">
        <f>HYPERLINK("https://www.patentics.cn/PatenticsMisc/invokebinary.do?sf=ShowPdf&amp;mime=application/pdf&amp;spn=CN111124172A","CN111124172A")</f>
        <v>CN111124172A</v>
      </c>
      <c r="B134" s="3" t="s">
        <v>2451</v>
      </c>
      <c r="C134" s="3" t="s">
        <v>70</v>
      </c>
      <c r="D134" s="3">
        <v>0</v>
      </c>
      <c r="E134" s="3">
        <v>0</v>
      </c>
      <c r="F134" s="3">
        <v>0</v>
      </c>
      <c r="G134" s="3" t="s">
        <v>71</v>
      </c>
      <c r="I134" s="3" t="s">
        <v>2452</v>
      </c>
      <c r="J134" s="3" t="s">
        <v>2453</v>
      </c>
      <c r="K134" s="3" t="s">
        <v>2454</v>
      </c>
      <c r="L134" s="3" t="s">
        <v>71</v>
      </c>
      <c r="M134" s="3" t="s">
        <v>76</v>
      </c>
      <c r="N134" s="3" t="s">
        <v>76</v>
      </c>
      <c r="O134" s="3" t="s">
        <v>76</v>
      </c>
      <c r="P134" s="3" t="s">
        <v>2455</v>
      </c>
      <c r="Q134" s="3" t="s">
        <v>2455</v>
      </c>
      <c r="R134" s="3" t="s">
        <v>71</v>
      </c>
      <c r="S134" s="3" t="s">
        <v>2456</v>
      </c>
      <c r="T134" s="3" t="s">
        <v>2456</v>
      </c>
      <c r="U134" s="3" t="s">
        <v>2456</v>
      </c>
      <c r="V134" s="3" t="s">
        <v>2437</v>
      </c>
      <c r="W134" s="3" t="s">
        <v>2437</v>
      </c>
      <c r="X134" s="3" t="s">
        <v>2437</v>
      </c>
      <c r="Y134" s="3" t="s">
        <v>2437</v>
      </c>
      <c r="Z134" s="3" t="s">
        <v>71</v>
      </c>
      <c r="AA134" s="3" t="s">
        <v>71</v>
      </c>
      <c r="AB134" s="3" t="s">
        <v>71</v>
      </c>
      <c r="AC134" s="3" t="s">
        <v>2457</v>
      </c>
      <c r="AD134" s="3" t="s">
        <v>2457</v>
      </c>
      <c r="AE134" s="3" t="s">
        <v>2458</v>
      </c>
      <c r="AF134" s="3" t="s">
        <v>1742</v>
      </c>
      <c r="AG134" s="3" t="s">
        <v>2459</v>
      </c>
      <c r="AH134" s="3" t="s">
        <v>2460</v>
      </c>
      <c r="AI134" s="3" t="s">
        <v>2461</v>
      </c>
      <c r="AJ134" s="3" t="s">
        <v>2462</v>
      </c>
      <c r="AK134" s="3">
        <v>10</v>
      </c>
      <c r="AL134" s="3">
        <v>4</v>
      </c>
      <c r="AM134" s="3">
        <v>7</v>
      </c>
      <c r="AN134" s="3">
        <v>14</v>
      </c>
      <c r="AO134" s="3">
        <v>1</v>
      </c>
      <c r="AP134" s="3" t="s">
        <v>1818</v>
      </c>
      <c r="AQ134" s="3" t="s">
        <v>71</v>
      </c>
      <c r="AR134" s="3" t="s">
        <v>71</v>
      </c>
      <c r="AS134" s="3" t="s">
        <v>87</v>
      </c>
      <c r="AT134" s="3" t="s">
        <v>70</v>
      </c>
      <c r="AU134" s="3" t="s">
        <v>71</v>
      </c>
      <c r="AV134" s="3">
        <v>0</v>
      </c>
      <c r="AW134" s="3">
        <v>0</v>
      </c>
      <c r="AX134" s="3">
        <v>0</v>
      </c>
      <c r="AY134" s="3">
        <v>0</v>
      </c>
      <c r="AZ134" s="3">
        <v>0</v>
      </c>
      <c r="BA134" s="3" t="s">
        <v>2463</v>
      </c>
      <c r="BB134" s="3">
        <v>1</v>
      </c>
      <c r="BC134" s="3" t="s">
        <v>1675</v>
      </c>
      <c r="BD134" s="3">
        <v>0</v>
      </c>
      <c r="BE134" s="3">
        <v>1</v>
      </c>
      <c r="BF134" s="3">
        <v>1</v>
      </c>
      <c r="BG134" s="3">
        <v>1</v>
      </c>
      <c r="BH134" s="3" t="s">
        <v>71</v>
      </c>
      <c r="BI134" s="3">
        <v>0</v>
      </c>
      <c r="BJ134" s="3">
        <v>0</v>
      </c>
      <c r="BK134" s="3" t="s">
        <v>2464</v>
      </c>
      <c r="BL134" s="3" t="s">
        <v>2465</v>
      </c>
      <c r="BM134" s="3" t="s">
        <v>2466</v>
      </c>
      <c r="BN134" s="3" t="s">
        <v>2467</v>
      </c>
      <c r="BO134" s="3" t="s">
        <v>71</v>
      </c>
      <c r="BP134" s="3" t="s">
        <v>71</v>
      </c>
      <c r="BQ134" s="3" t="s">
        <v>93</v>
      </c>
      <c r="BR134" s="3" t="s">
        <v>2468</v>
      </c>
      <c r="BS134" s="3" t="s">
        <v>71</v>
      </c>
      <c r="BT134" s="3" t="s">
        <v>309</v>
      </c>
      <c r="BU134" s="3" t="s">
        <v>310</v>
      </c>
      <c r="BV134" s="3" t="s">
        <v>403</v>
      </c>
      <c r="BW134" s="3" t="s">
        <v>403</v>
      </c>
    </row>
    <row r="135" ht="92.4" customHeight="1" spans="1:75">
      <c r="A135" s="4" t="str">
        <f>HYPERLINK("https://www.patentics.cn/PatenticsMisc/invokebinary.do?sf=ShowPdf&amp;mime=application/pdf&amp;spn=CN210469957U","CN210469957U")</f>
        <v>CN210469957U</v>
      </c>
      <c r="B135" s="5" t="s">
        <v>2469</v>
      </c>
      <c r="C135" s="5" t="s">
        <v>70</v>
      </c>
      <c r="D135" s="5">
        <v>0</v>
      </c>
      <c r="E135" s="5">
        <v>0</v>
      </c>
      <c r="F135" s="5">
        <v>0</v>
      </c>
      <c r="G135" s="5" t="s">
        <v>71</v>
      </c>
      <c r="I135" s="5" t="s">
        <v>2470</v>
      </c>
      <c r="J135" s="5" t="s">
        <v>2471</v>
      </c>
      <c r="K135" s="5" t="s">
        <v>2472</v>
      </c>
      <c r="L135" s="5" t="s">
        <v>71</v>
      </c>
      <c r="M135" s="5" t="s">
        <v>76</v>
      </c>
      <c r="N135" s="5" t="s">
        <v>76</v>
      </c>
      <c r="O135" s="5" t="s">
        <v>76</v>
      </c>
      <c r="P135" s="5" t="s">
        <v>2473</v>
      </c>
      <c r="Q135" s="5" t="s">
        <v>2473</v>
      </c>
      <c r="R135" s="5" t="s">
        <v>71</v>
      </c>
      <c r="S135" s="5" t="s">
        <v>2474</v>
      </c>
      <c r="T135" s="5" t="s">
        <v>2474</v>
      </c>
      <c r="U135" s="5" t="s">
        <v>2474</v>
      </c>
      <c r="V135" s="5" t="s">
        <v>2475</v>
      </c>
      <c r="W135" s="5" t="s">
        <v>2475</v>
      </c>
      <c r="X135" s="5" t="s">
        <v>2475</v>
      </c>
      <c r="Y135" s="5" t="s">
        <v>2475</v>
      </c>
      <c r="Z135" s="5" t="s">
        <v>2475</v>
      </c>
      <c r="AA135" s="5" t="s">
        <v>2475</v>
      </c>
      <c r="AB135" s="5" t="s">
        <v>2475</v>
      </c>
      <c r="AC135" s="5" t="s">
        <v>2476</v>
      </c>
      <c r="AD135" s="5" t="s">
        <v>2477</v>
      </c>
      <c r="AE135" s="5" t="s">
        <v>71</v>
      </c>
      <c r="AF135" s="5" t="s">
        <v>71</v>
      </c>
      <c r="AG135" s="5" t="s">
        <v>2478</v>
      </c>
      <c r="AH135" s="5" t="s">
        <v>2479</v>
      </c>
      <c r="AI135" s="5" t="s">
        <v>2480</v>
      </c>
      <c r="AJ135" s="5" t="s">
        <v>2481</v>
      </c>
      <c r="AK135" s="5">
        <v>10</v>
      </c>
      <c r="AL135" s="5">
        <v>1</v>
      </c>
      <c r="AM135" s="5">
        <v>0</v>
      </c>
      <c r="AN135" s="5">
        <v>13</v>
      </c>
      <c r="AO135" s="5">
        <v>1</v>
      </c>
      <c r="AP135" s="5" t="s">
        <v>1879</v>
      </c>
      <c r="AQ135" s="5" t="s">
        <v>71</v>
      </c>
      <c r="AR135" s="5" t="s">
        <v>71</v>
      </c>
      <c r="AS135" s="5" t="s">
        <v>1246</v>
      </c>
      <c r="AT135" s="5" t="s">
        <v>70</v>
      </c>
      <c r="AU135" s="5" t="s">
        <v>71</v>
      </c>
      <c r="AV135" s="5">
        <v>0</v>
      </c>
      <c r="AW135" s="5">
        <v>0</v>
      </c>
      <c r="AX135" s="5">
        <v>0</v>
      </c>
      <c r="AY135" s="5">
        <v>0</v>
      </c>
      <c r="AZ135" s="5">
        <v>0</v>
      </c>
      <c r="BA135" s="5">
        <v>0</v>
      </c>
      <c r="BB135" s="5">
        <v>0</v>
      </c>
      <c r="BC135" s="5" t="s">
        <v>88</v>
      </c>
      <c r="BD135" s="5">
        <v>0</v>
      </c>
      <c r="BE135" s="5">
        <v>0</v>
      </c>
      <c r="BF135" s="5">
        <v>0</v>
      </c>
      <c r="BG135" s="5">
        <v>0</v>
      </c>
      <c r="BH135" s="5" t="s">
        <v>71</v>
      </c>
      <c r="BI135" s="5">
        <v>0</v>
      </c>
      <c r="BJ135" s="5">
        <v>0</v>
      </c>
      <c r="BK135" s="5" t="s">
        <v>2482</v>
      </c>
      <c r="BL135" s="5" t="s">
        <v>2483</v>
      </c>
      <c r="BM135" s="5" t="s">
        <v>2484</v>
      </c>
      <c r="BN135" s="5" t="s">
        <v>2485</v>
      </c>
      <c r="BO135" s="5" t="s">
        <v>71</v>
      </c>
      <c r="BP135" s="5" t="s">
        <v>71</v>
      </c>
      <c r="BQ135" s="5" t="s">
        <v>1251</v>
      </c>
      <c r="BR135" s="5" t="s">
        <v>2486</v>
      </c>
      <c r="BS135" s="5" t="s">
        <v>71</v>
      </c>
      <c r="BT135" s="5" t="s">
        <v>2370</v>
      </c>
      <c r="BU135" s="5" t="s">
        <v>310</v>
      </c>
      <c r="BV135" s="5" t="s">
        <v>311</v>
      </c>
      <c r="BW135" s="5" t="s">
        <v>311</v>
      </c>
    </row>
    <row r="136" ht="92.4" customHeight="1" spans="1:75">
      <c r="A136" s="2" t="str">
        <f>HYPERLINK("https://www.patentics.cn/PatenticsMisc/invokebinary.do?sf=ShowPdf&amp;mime=application/pdf&amp;spn=CN110979456A","CN110979456A")</f>
        <v>CN110979456A</v>
      </c>
      <c r="B136" s="3" t="s">
        <v>2487</v>
      </c>
      <c r="C136" s="3" t="s">
        <v>70</v>
      </c>
      <c r="D136" s="3">
        <v>0</v>
      </c>
      <c r="E136" s="3">
        <v>0</v>
      </c>
      <c r="F136" s="3">
        <v>0</v>
      </c>
      <c r="G136" s="3" t="s">
        <v>71</v>
      </c>
      <c r="I136" s="3" t="s">
        <v>2488</v>
      </c>
      <c r="J136" s="3" t="s">
        <v>2489</v>
      </c>
      <c r="K136" s="3" t="s">
        <v>2490</v>
      </c>
      <c r="L136" s="3" t="s">
        <v>2491</v>
      </c>
      <c r="M136" s="3" t="s">
        <v>76</v>
      </c>
      <c r="N136" s="3" t="s">
        <v>76</v>
      </c>
      <c r="O136" s="3" t="s">
        <v>76</v>
      </c>
      <c r="P136" s="3" t="s">
        <v>1413</v>
      </c>
      <c r="Q136" s="3" t="s">
        <v>1413</v>
      </c>
      <c r="R136" s="3" t="s">
        <v>2492</v>
      </c>
      <c r="S136" s="3" t="s">
        <v>2492</v>
      </c>
      <c r="T136" s="3" t="s">
        <v>2492</v>
      </c>
      <c r="U136" s="3" t="s">
        <v>2492</v>
      </c>
      <c r="V136" s="3" t="s">
        <v>2493</v>
      </c>
      <c r="W136" s="3" t="s">
        <v>2493</v>
      </c>
      <c r="X136" s="3" t="s">
        <v>2493</v>
      </c>
      <c r="Y136" s="3" t="s">
        <v>2493</v>
      </c>
      <c r="Z136" s="3" t="s">
        <v>2075</v>
      </c>
      <c r="AA136" s="3" t="s">
        <v>2075</v>
      </c>
      <c r="AB136" s="3" t="s">
        <v>2075</v>
      </c>
      <c r="AC136" s="3" t="s">
        <v>657</v>
      </c>
      <c r="AD136" s="3" t="s">
        <v>657</v>
      </c>
      <c r="AE136" s="3" t="s">
        <v>2494</v>
      </c>
      <c r="AF136" s="3" t="s">
        <v>1813</v>
      </c>
      <c r="AG136" s="3" t="s">
        <v>2495</v>
      </c>
      <c r="AH136" s="3" t="s">
        <v>2496</v>
      </c>
      <c r="AI136" s="3" t="s">
        <v>2497</v>
      </c>
      <c r="AJ136" s="3" t="s">
        <v>2498</v>
      </c>
      <c r="AK136" s="3">
        <v>10</v>
      </c>
      <c r="AL136" s="3">
        <v>3</v>
      </c>
      <c r="AM136" s="3">
        <v>9</v>
      </c>
      <c r="AN136" s="3">
        <v>12</v>
      </c>
      <c r="AO136" s="3">
        <v>1</v>
      </c>
      <c r="AP136" s="3" t="s">
        <v>2499</v>
      </c>
      <c r="AQ136" s="3" t="s">
        <v>71</v>
      </c>
      <c r="AR136" s="3" t="s">
        <v>71</v>
      </c>
      <c r="AS136" s="3" t="s">
        <v>87</v>
      </c>
      <c r="AT136" s="3" t="s">
        <v>70</v>
      </c>
      <c r="AU136" s="3" t="s">
        <v>71</v>
      </c>
      <c r="AV136" s="3" t="s">
        <v>2500</v>
      </c>
      <c r="AW136" s="3">
        <v>8</v>
      </c>
      <c r="AX136" s="3">
        <v>0</v>
      </c>
      <c r="AY136" s="3">
        <v>8</v>
      </c>
      <c r="AZ136" s="3">
        <v>8</v>
      </c>
      <c r="BA136" s="3">
        <v>0</v>
      </c>
      <c r="BB136" s="3">
        <v>0</v>
      </c>
      <c r="BC136" s="3" t="s">
        <v>88</v>
      </c>
      <c r="BD136" s="3">
        <v>0</v>
      </c>
      <c r="BE136" s="3">
        <v>0</v>
      </c>
      <c r="BF136" s="3">
        <v>0</v>
      </c>
      <c r="BG136" s="3">
        <v>0</v>
      </c>
      <c r="BH136" s="3" t="s">
        <v>2501</v>
      </c>
      <c r="BI136" s="3">
        <v>1</v>
      </c>
      <c r="BJ136" s="3">
        <v>1</v>
      </c>
      <c r="BK136" s="3" t="s">
        <v>2502</v>
      </c>
      <c r="BL136" s="3" t="s">
        <v>2503</v>
      </c>
      <c r="BM136" s="3" t="s">
        <v>2504</v>
      </c>
      <c r="BN136" s="3" t="s">
        <v>2505</v>
      </c>
      <c r="BO136" s="3" t="s">
        <v>71</v>
      </c>
      <c r="BP136" s="3" t="s">
        <v>71</v>
      </c>
      <c r="BQ136" s="3" t="s">
        <v>1251</v>
      </c>
      <c r="BR136" s="3" t="s">
        <v>2506</v>
      </c>
      <c r="BS136" s="3" t="s">
        <v>71</v>
      </c>
      <c r="BT136" s="3" t="s">
        <v>309</v>
      </c>
      <c r="BU136" s="3" t="s">
        <v>310</v>
      </c>
      <c r="BV136" s="3" t="s">
        <v>403</v>
      </c>
      <c r="BW136" s="3" t="s">
        <v>403</v>
      </c>
    </row>
    <row r="137" ht="92.4" customHeight="1" spans="1:75">
      <c r="A137" s="4" t="str">
        <f>HYPERLINK("https://www.patentics.cn/PatenticsMisc/invokebinary.do?sf=ShowPdf&amp;mime=application/pdf&amp;spn=CN110956587A","CN110956587A")</f>
        <v>CN110956587A</v>
      </c>
      <c r="B137" s="5" t="s">
        <v>2507</v>
      </c>
      <c r="C137" s="5" t="s">
        <v>70</v>
      </c>
      <c r="D137" s="5">
        <v>0</v>
      </c>
      <c r="E137" s="5">
        <v>0</v>
      </c>
      <c r="F137" s="5">
        <v>0</v>
      </c>
      <c r="G137" s="5" t="s">
        <v>71</v>
      </c>
      <c r="I137" s="5" t="s">
        <v>2508</v>
      </c>
      <c r="J137" s="5" t="s">
        <v>2509</v>
      </c>
      <c r="K137" s="5" t="s">
        <v>2510</v>
      </c>
      <c r="L137" s="5" t="s">
        <v>71</v>
      </c>
      <c r="M137" s="5" t="s">
        <v>76</v>
      </c>
      <c r="N137" s="5" t="s">
        <v>76</v>
      </c>
      <c r="O137" s="5" t="s">
        <v>76</v>
      </c>
      <c r="P137" s="5" t="s">
        <v>1343</v>
      </c>
      <c r="Q137" s="5" t="s">
        <v>1343</v>
      </c>
      <c r="R137" s="5" t="s">
        <v>71</v>
      </c>
      <c r="S137" s="5" t="s">
        <v>2511</v>
      </c>
      <c r="T137" s="5" t="s">
        <v>2511</v>
      </c>
      <c r="U137" s="5" t="s">
        <v>2511</v>
      </c>
      <c r="V137" s="5" t="s">
        <v>2512</v>
      </c>
      <c r="W137" s="5" t="s">
        <v>2512</v>
      </c>
      <c r="X137" s="5" t="s">
        <v>2512</v>
      </c>
      <c r="Y137" s="5" t="s">
        <v>2512</v>
      </c>
      <c r="Z137" s="5" t="s">
        <v>71</v>
      </c>
      <c r="AA137" s="5" t="s">
        <v>71</v>
      </c>
      <c r="AB137" s="5" t="s">
        <v>71</v>
      </c>
      <c r="AC137" s="5" t="s">
        <v>2513</v>
      </c>
      <c r="AD137" s="5" t="s">
        <v>912</v>
      </c>
      <c r="AE137" s="5" t="s">
        <v>2514</v>
      </c>
      <c r="AF137" s="5" t="s">
        <v>2515</v>
      </c>
      <c r="AG137" s="5" t="s">
        <v>2516</v>
      </c>
      <c r="AH137" s="5" t="s">
        <v>2517</v>
      </c>
      <c r="AI137" s="5" t="s">
        <v>2518</v>
      </c>
      <c r="AJ137" s="5" t="s">
        <v>2509</v>
      </c>
      <c r="AK137" s="5">
        <v>8</v>
      </c>
      <c r="AL137" s="5">
        <v>2</v>
      </c>
      <c r="AM137" s="5">
        <v>4</v>
      </c>
      <c r="AN137" s="5">
        <v>10</v>
      </c>
      <c r="AO137" s="5">
        <v>1</v>
      </c>
      <c r="AP137" s="5" t="s">
        <v>616</v>
      </c>
      <c r="AQ137" s="5" t="s">
        <v>71</v>
      </c>
      <c r="AR137" s="5" t="s">
        <v>71</v>
      </c>
      <c r="AS137" s="5" t="s">
        <v>87</v>
      </c>
      <c r="AT137" s="5" t="s">
        <v>70</v>
      </c>
      <c r="AU137" s="5" t="s">
        <v>71</v>
      </c>
      <c r="AV137" s="5">
        <v>0</v>
      </c>
      <c r="AW137" s="5">
        <v>0</v>
      </c>
      <c r="AX137" s="5">
        <v>0</v>
      </c>
      <c r="AY137" s="5">
        <v>0</v>
      </c>
      <c r="AZ137" s="5">
        <v>0</v>
      </c>
      <c r="BA137" s="5">
        <v>0</v>
      </c>
      <c r="BB137" s="5">
        <v>0</v>
      </c>
      <c r="BC137" s="5" t="s">
        <v>88</v>
      </c>
      <c r="BD137" s="5">
        <v>0</v>
      </c>
      <c r="BE137" s="5">
        <v>0</v>
      </c>
      <c r="BF137" s="5">
        <v>0</v>
      </c>
      <c r="BG137" s="5">
        <v>0</v>
      </c>
      <c r="BH137" s="5" t="s">
        <v>71</v>
      </c>
      <c r="BI137" s="5">
        <v>0</v>
      </c>
      <c r="BJ137" s="5">
        <v>0</v>
      </c>
      <c r="BK137" s="5" t="s">
        <v>2519</v>
      </c>
      <c r="BL137" s="5" t="s">
        <v>2520</v>
      </c>
      <c r="BM137" s="5" t="s">
        <v>2521</v>
      </c>
      <c r="BN137" s="5" t="s">
        <v>2522</v>
      </c>
      <c r="BO137" s="5" t="s">
        <v>71</v>
      </c>
      <c r="BP137" s="5" t="s">
        <v>71</v>
      </c>
      <c r="BQ137" s="5" t="s">
        <v>93</v>
      </c>
      <c r="BR137" s="5" t="s">
        <v>2523</v>
      </c>
      <c r="BS137" s="5" t="s">
        <v>71</v>
      </c>
      <c r="BT137" s="5" t="s">
        <v>2218</v>
      </c>
      <c r="BU137" s="5" t="s">
        <v>310</v>
      </c>
      <c r="BV137" s="5" t="s">
        <v>2371</v>
      </c>
      <c r="BW137" s="5" t="s">
        <v>2371</v>
      </c>
    </row>
    <row r="138" ht="92.4" customHeight="1" spans="1:75">
      <c r="A138" s="2" t="str">
        <f>HYPERLINK("https://www.patentics.cn/PatenticsMisc/invokebinary.do?sf=ShowPdf&amp;mime=application/pdf&amp;spn=CN110956933A","CN110956933A")</f>
        <v>CN110956933A</v>
      </c>
      <c r="B138" s="3" t="s">
        <v>2524</v>
      </c>
      <c r="C138" s="3" t="s">
        <v>70</v>
      </c>
      <c r="D138" s="3">
        <v>0</v>
      </c>
      <c r="E138" s="3">
        <v>0</v>
      </c>
      <c r="F138" s="3">
        <v>0</v>
      </c>
      <c r="G138" s="3" t="s">
        <v>71</v>
      </c>
      <c r="I138" s="3" t="s">
        <v>2525</v>
      </c>
      <c r="J138" s="3" t="s">
        <v>2526</v>
      </c>
      <c r="K138" s="3" t="s">
        <v>2527</v>
      </c>
      <c r="L138" s="3" t="s">
        <v>2528</v>
      </c>
      <c r="M138" s="3" t="s">
        <v>76</v>
      </c>
      <c r="N138" s="3" t="s">
        <v>76</v>
      </c>
      <c r="O138" s="3" t="s">
        <v>76</v>
      </c>
      <c r="P138" s="3" t="s">
        <v>1343</v>
      </c>
      <c r="Q138" s="3" t="s">
        <v>1343</v>
      </c>
      <c r="R138" s="3" t="s">
        <v>2511</v>
      </c>
      <c r="S138" s="3" t="s">
        <v>2511</v>
      </c>
      <c r="T138" s="3" t="s">
        <v>2511</v>
      </c>
      <c r="U138" s="3" t="s">
        <v>2511</v>
      </c>
      <c r="V138" s="3" t="s">
        <v>2512</v>
      </c>
      <c r="W138" s="3" t="s">
        <v>2512</v>
      </c>
      <c r="X138" s="3" t="s">
        <v>2512</v>
      </c>
      <c r="Y138" s="3" t="s">
        <v>2512</v>
      </c>
      <c r="Z138" s="3" t="s">
        <v>2529</v>
      </c>
      <c r="AA138" s="3" t="s">
        <v>2529</v>
      </c>
      <c r="AB138" s="3" t="s">
        <v>2529</v>
      </c>
      <c r="AC138" s="3" t="s">
        <v>2530</v>
      </c>
      <c r="AD138" s="3" t="s">
        <v>2531</v>
      </c>
      <c r="AE138" s="3" t="s">
        <v>2532</v>
      </c>
      <c r="AF138" s="3" t="s">
        <v>2157</v>
      </c>
      <c r="AG138" s="3" t="s">
        <v>2533</v>
      </c>
      <c r="AH138" s="3" t="s">
        <v>2534</v>
      </c>
      <c r="AI138" s="3" t="s">
        <v>2535</v>
      </c>
      <c r="AJ138" s="3" t="s">
        <v>2536</v>
      </c>
      <c r="AK138" s="3">
        <v>10</v>
      </c>
      <c r="AL138" s="3">
        <v>2</v>
      </c>
      <c r="AM138" s="3">
        <v>5</v>
      </c>
      <c r="AN138" s="3">
        <v>19</v>
      </c>
      <c r="AO138" s="3">
        <v>1</v>
      </c>
      <c r="AP138" s="3" t="s">
        <v>2249</v>
      </c>
      <c r="AQ138" s="3" t="s">
        <v>71</v>
      </c>
      <c r="AR138" s="3" t="s">
        <v>71</v>
      </c>
      <c r="AS138" s="3" t="s">
        <v>87</v>
      </c>
      <c r="AT138" s="3" t="s">
        <v>70</v>
      </c>
      <c r="AU138" s="3" t="s">
        <v>71</v>
      </c>
      <c r="AV138" s="3" t="s">
        <v>2537</v>
      </c>
      <c r="AW138" s="3">
        <v>7</v>
      </c>
      <c r="AX138" s="3">
        <v>3</v>
      </c>
      <c r="AY138" s="3">
        <v>4</v>
      </c>
      <c r="AZ138" s="3">
        <v>5</v>
      </c>
      <c r="BA138" s="3" t="s">
        <v>2538</v>
      </c>
      <c r="BB138" s="3">
        <v>1</v>
      </c>
      <c r="BC138" s="3" t="s">
        <v>2539</v>
      </c>
      <c r="BD138" s="3">
        <v>0</v>
      </c>
      <c r="BE138" s="3">
        <v>1</v>
      </c>
      <c r="BF138" s="3">
        <v>1</v>
      </c>
      <c r="BG138" s="3">
        <v>1</v>
      </c>
      <c r="BH138" s="3" t="s">
        <v>2540</v>
      </c>
      <c r="BI138" s="3">
        <v>1</v>
      </c>
      <c r="BJ138" s="3">
        <v>1</v>
      </c>
      <c r="BK138" s="3" t="s">
        <v>2541</v>
      </c>
      <c r="BL138" s="3" t="s">
        <v>2542</v>
      </c>
      <c r="BM138" s="3" t="s">
        <v>2543</v>
      </c>
      <c r="BN138" s="3" t="s">
        <v>2544</v>
      </c>
      <c r="BO138" s="3" t="s">
        <v>71</v>
      </c>
      <c r="BP138" s="3" t="s">
        <v>71</v>
      </c>
      <c r="BQ138" s="3" t="s">
        <v>1251</v>
      </c>
      <c r="BR138" s="3" t="s">
        <v>2545</v>
      </c>
      <c r="BS138" s="3" t="s">
        <v>71</v>
      </c>
      <c r="BT138" s="3" t="s">
        <v>2218</v>
      </c>
      <c r="BU138" s="3" t="s">
        <v>310</v>
      </c>
      <c r="BV138" s="3" t="s">
        <v>2371</v>
      </c>
      <c r="BW138" s="3" t="s">
        <v>2371</v>
      </c>
    </row>
    <row r="139" ht="92.4" customHeight="1" spans="1:75">
      <c r="A139" s="4" t="str">
        <f>HYPERLINK("https://www.patentics.cn/PatenticsMisc/invokebinary.do?sf=ShowPdf&amp;mime=application/pdf&amp;spn=CN110764725A","CN110764725A")</f>
        <v>CN110764725A</v>
      </c>
      <c r="B139" s="5" t="s">
        <v>2546</v>
      </c>
      <c r="C139" s="5" t="s">
        <v>70</v>
      </c>
      <c r="D139" s="5">
        <v>0</v>
      </c>
      <c r="E139" s="5">
        <v>0</v>
      </c>
      <c r="F139" s="5">
        <v>0</v>
      </c>
      <c r="G139" s="5" t="s">
        <v>71</v>
      </c>
      <c r="I139" s="5" t="s">
        <v>2547</v>
      </c>
      <c r="J139" s="5" t="s">
        <v>2548</v>
      </c>
      <c r="K139" s="5" t="s">
        <v>2549</v>
      </c>
      <c r="L139" s="5" t="s">
        <v>71</v>
      </c>
      <c r="M139" s="5" t="s">
        <v>76</v>
      </c>
      <c r="N139" s="5" t="s">
        <v>76</v>
      </c>
      <c r="O139" s="5" t="s">
        <v>76</v>
      </c>
      <c r="P139" s="5" t="s">
        <v>2353</v>
      </c>
      <c r="Q139" s="5" t="s">
        <v>2353</v>
      </c>
      <c r="R139" s="5" t="s">
        <v>71</v>
      </c>
      <c r="S139" s="5" t="s">
        <v>2550</v>
      </c>
      <c r="T139" s="5" t="s">
        <v>2550</v>
      </c>
      <c r="U139" s="5" t="s">
        <v>2550</v>
      </c>
      <c r="V139" s="5" t="s">
        <v>2551</v>
      </c>
      <c r="W139" s="5" t="s">
        <v>2551</v>
      </c>
      <c r="X139" s="5" t="s">
        <v>2551</v>
      </c>
      <c r="Y139" s="5" t="s">
        <v>2551</v>
      </c>
      <c r="Z139" s="5" t="s">
        <v>71</v>
      </c>
      <c r="AA139" s="5" t="s">
        <v>71</v>
      </c>
      <c r="AB139" s="5" t="s">
        <v>71</v>
      </c>
      <c r="AC139" s="5" t="s">
        <v>696</v>
      </c>
      <c r="AD139" s="5" t="s">
        <v>696</v>
      </c>
      <c r="AE139" s="5" t="s">
        <v>2552</v>
      </c>
      <c r="AF139" s="5" t="s">
        <v>1742</v>
      </c>
      <c r="AG139" s="5" t="s">
        <v>2553</v>
      </c>
      <c r="AH139" s="5" t="s">
        <v>2554</v>
      </c>
      <c r="AI139" s="5" t="s">
        <v>2555</v>
      </c>
      <c r="AJ139" s="5" t="s">
        <v>2556</v>
      </c>
      <c r="AK139" s="5">
        <v>21</v>
      </c>
      <c r="AL139" s="5">
        <v>4</v>
      </c>
      <c r="AM139" s="5">
        <v>18</v>
      </c>
      <c r="AN139" s="5">
        <v>5</v>
      </c>
      <c r="AO139" s="5">
        <v>1</v>
      </c>
      <c r="AP139" s="5" t="s">
        <v>2557</v>
      </c>
      <c r="AQ139" s="5" t="s">
        <v>71</v>
      </c>
      <c r="AR139" s="5" t="s">
        <v>71</v>
      </c>
      <c r="AS139" s="5" t="s">
        <v>87</v>
      </c>
      <c r="AT139" s="5" t="s">
        <v>70</v>
      </c>
      <c r="AU139" s="5" t="s">
        <v>71</v>
      </c>
      <c r="AV139" s="5">
        <v>0</v>
      </c>
      <c r="AW139" s="5">
        <v>0</v>
      </c>
      <c r="AX139" s="5">
        <v>0</v>
      </c>
      <c r="AY139" s="5">
        <v>0</v>
      </c>
      <c r="AZ139" s="5">
        <v>0</v>
      </c>
      <c r="BA139" s="5" t="s">
        <v>2558</v>
      </c>
      <c r="BB139" s="5">
        <v>4</v>
      </c>
      <c r="BC139" s="5" t="s">
        <v>2559</v>
      </c>
      <c r="BD139" s="5">
        <v>0</v>
      </c>
      <c r="BE139" s="5">
        <v>4</v>
      </c>
      <c r="BF139" s="5">
        <v>2</v>
      </c>
      <c r="BG139" s="5">
        <v>1</v>
      </c>
      <c r="BH139" s="5" t="s">
        <v>71</v>
      </c>
      <c r="BI139" s="5">
        <v>0</v>
      </c>
      <c r="BJ139" s="5">
        <v>0</v>
      </c>
      <c r="BK139" s="5" t="s">
        <v>2560</v>
      </c>
      <c r="BL139" s="5" t="s">
        <v>2561</v>
      </c>
      <c r="BM139" s="5" t="s">
        <v>2562</v>
      </c>
      <c r="BN139" s="5" t="s">
        <v>2563</v>
      </c>
      <c r="BO139" s="5" t="s">
        <v>71</v>
      </c>
      <c r="BP139" s="5" t="s">
        <v>71</v>
      </c>
      <c r="BQ139" s="5" t="s">
        <v>93</v>
      </c>
      <c r="BR139" s="5" t="s">
        <v>2564</v>
      </c>
      <c r="BS139" s="5" t="s">
        <v>71</v>
      </c>
      <c r="BT139" s="5" t="s">
        <v>2370</v>
      </c>
      <c r="BU139" s="5" t="s">
        <v>310</v>
      </c>
      <c r="BV139" s="5" t="s">
        <v>403</v>
      </c>
      <c r="BW139" s="5" t="s">
        <v>403</v>
      </c>
    </row>
    <row r="140" ht="92.4" customHeight="1" spans="1:75">
      <c r="A140" s="2" t="str">
        <f>HYPERLINK("https://www.patentics.cn/PatenticsMisc/invokebinary.do?sf=ShowPdf&amp;mime=application/pdf&amp;spn=CN110728619A","CN110728619A")</f>
        <v>CN110728619A</v>
      </c>
      <c r="B140" s="3" t="s">
        <v>2565</v>
      </c>
      <c r="C140" s="3" t="s">
        <v>70</v>
      </c>
      <c r="D140" s="3">
        <v>0</v>
      </c>
      <c r="E140" s="3">
        <v>0</v>
      </c>
      <c r="F140" s="3">
        <v>0</v>
      </c>
      <c r="G140" s="3" t="s">
        <v>71</v>
      </c>
      <c r="I140" s="3" t="s">
        <v>2566</v>
      </c>
      <c r="J140" s="3" t="s">
        <v>2567</v>
      </c>
      <c r="K140" s="3" t="s">
        <v>2568</v>
      </c>
      <c r="L140" s="3" t="s">
        <v>71</v>
      </c>
      <c r="M140" s="3" t="s">
        <v>76</v>
      </c>
      <c r="N140" s="3" t="s">
        <v>76</v>
      </c>
      <c r="O140" s="3" t="s">
        <v>76</v>
      </c>
      <c r="P140" s="3" t="s">
        <v>1342</v>
      </c>
      <c r="Q140" s="3" t="s">
        <v>1343</v>
      </c>
      <c r="R140" s="3" t="s">
        <v>71</v>
      </c>
      <c r="S140" s="3" t="s">
        <v>2569</v>
      </c>
      <c r="T140" s="3" t="s">
        <v>2569</v>
      </c>
      <c r="U140" s="3" t="s">
        <v>2569</v>
      </c>
      <c r="V140" s="3" t="s">
        <v>2570</v>
      </c>
      <c r="W140" s="3" t="s">
        <v>2570</v>
      </c>
      <c r="X140" s="3" t="s">
        <v>2570</v>
      </c>
      <c r="Y140" s="3" t="s">
        <v>2570</v>
      </c>
      <c r="Z140" s="3" t="s">
        <v>71</v>
      </c>
      <c r="AA140" s="3" t="s">
        <v>71</v>
      </c>
      <c r="AB140" s="3" t="s">
        <v>71</v>
      </c>
      <c r="AC140" s="3" t="s">
        <v>2571</v>
      </c>
      <c r="AD140" s="3" t="s">
        <v>2571</v>
      </c>
      <c r="AE140" s="3" t="s">
        <v>2572</v>
      </c>
      <c r="AF140" s="3" t="s">
        <v>1594</v>
      </c>
      <c r="AG140" s="3" t="s">
        <v>2573</v>
      </c>
      <c r="AH140" s="3" t="s">
        <v>2574</v>
      </c>
      <c r="AI140" s="3" t="s">
        <v>2575</v>
      </c>
      <c r="AJ140" s="3" t="s">
        <v>2576</v>
      </c>
      <c r="AK140" s="3">
        <v>10</v>
      </c>
      <c r="AL140" s="3">
        <v>2</v>
      </c>
      <c r="AM140" s="3">
        <v>5</v>
      </c>
      <c r="AN140" s="3">
        <v>10</v>
      </c>
      <c r="AO140" s="3">
        <v>8</v>
      </c>
      <c r="AP140" s="3" t="s">
        <v>2577</v>
      </c>
      <c r="AQ140" s="3" t="s">
        <v>71</v>
      </c>
      <c r="AR140" s="3" t="s">
        <v>71</v>
      </c>
      <c r="AS140" s="3" t="s">
        <v>87</v>
      </c>
      <c r="AT140" s="3" t="s">
        <v>70</v>
      </c>
      <c r="AU140" s="3" t="s">
        <v>71</v>
      </c>
      <c r="AV140" s="3">
        <v>0</v>
      </c>
      <c r="AW140" s="3">
        <v>0</v>
      </c>
      <c r="AX140" s="3">
        <v>0</v>
      </c>
      <c r="AY140" s="3">
        <v>0</v>
      </c>
      <c r="AZ140" s="3">
        <v>0</v>
      </c>
      <c r="BA140" s="3">
        <v>0</v>
      </c>
      <c r="BB140" s="3">
        <v>0</v>
      </c>
      <c r="BC140" s="3" t="s">
        <v>88</v>
      </c>
      <c r="BD140" s="3">
        <v>0</v>
      </c>
      <c r="BE140" s="3">
        <v>0</v>
      </c>
      <c r="BF140" s="3">
        <v>0</v>
      </c>
      <c r="BG140" s="3">
        <v>0</v>
      </c>
      <c r="BH140" s="3" t="s">
        <v>71</v>
      </c>
      <c r="BI140" s="3">
        <v>0</v>
      </c>
      <c r="BJ140" s="3">
        <v>0</v>
      </c>
      <c r="BK140" s="3" t="s">
        <v>2578</v>
      </c>
      <c r="BL140" s="3" t="s">
        <v>2579</v>
      </c>
      <c r="BM140" s="3" t="s">
        <v>2580</v>
      </c>
      <c r="BN140" s="3" t="s">
        <v>2581</v>
      </c>
      <c r="BO140" s="3" t="s">
        <v>71</v>
      </c>
      <c r="BP140" s="3" t="s">
        <v>71</v>
      </c>
      <c r="BQ140" s="3" t="s">
        <v>93</v>
      </c>
      <c r="BR140" s="3" t="s">
        <v>2582</v>
      </c>
      <c r="BS140" s="3" t="s">
        <v>71</v>
      </c>
      <c r="BT140" s="3" t="s">
        <v>2218</v>
      </c>
      <c r="BU140" s="3" t="s">
        <v>310</v>
      </c>
      <c r="BV140" s="3" t="s">
        <v>2371</v>
      </c>
      <c r="BW140" s="3" t="s">
        <v>2371</v>
      </c>
    </row>
    <row r="141" ht="92.4" customHeight="1" spans="1:75">
      <c r="A141" s="4" t="str">
        <f>HYPERLINK("https://www.patentics.cn/PatenticsMisc/invokebinary.do?sf=ShowPdf&amp;mime=application/pdf&amp;spn=CN110704179A","CN110704179A")</f>
        <v>CN110704179A</v>
      </c>
      <c r="B141" s="5" t="s">
        <v>2583</v>
      </c>
      <c r="C141" s="5" t="s">
        <v>70</v>
      </c>
      <c r="D141" s="5">
        <v>0</v>
      </c>
      <c r="E141" s="5">
        <v>0</v>
      </c>
      <c r="F141" s="5">
        <v>0</v>
      </c>
      <c r="G141" s="5" t="s">
        <v>71</v>
      </c>
      <c r="I141" s="5" t="s">
        <v>2584</v>
      </c>
      <c r="J141" s="5" t="s">
        <v>2585</v>
      </c>
      <c r="K141" s="5" t="s">
        <v>2586</v>
      </c>
      <c r="L141" s="5" t="s">
        <v>71</v>
      </c>
      <c r="M141" s="5" t="s">
        <v>2174</v>
      </c>
      <c r="N141" s="5" t="s">
        <v>2175</v>
      </c>
      <c r="O141" s="5" t="s">
        <v>2175</v>
      </c>
      <c r="P141" s="5" t="s">
        <v>408</v>
      </c>
      <c r="Q141" s="5" t="s">
        <v>408</v>
      </c>
      <c r="R141" s="5" t="s">
        <v>71</v>
      </c>
      <c r="S141" s="5" t="s">
        <v>2587</v>
      </c>
      <c r="T141" s="5" t="s">
        <v>2587</v>
      </c>
      <c r="U141" s="5" t="s">
        <v>2587</v>
      </c>
      <c r="V141" s="5" t="s">
        <v>2588</v>
      </c>
      <c r="W141" s="5" t="s">
        <v>2588</v>
      </c>
      <c r="X141" s="5" t="s">
        <v>2588</v>
      </c>
      <c r="Y141" s="5" t="s">
        <v>2588</v>
      </c>
      <c r="Z141" s="5" t="s">
        <v>71</v>
      </c>
      <c r="AA141" s="5" t="s">
        <v>71</v>
      </c>
      <c r="AB141" s="5" t="s">
        <v>71</v>
      </c>
      <c r="AC141" s="5" t="s">
        <v>2589</v>
      </c>
      <c r="AD141" s="5" t="s">
        <v>2589</v>
      </c>
      <c r="AE141" s="5" t="s">
        <v>2590</v>
      </c>
      <c r="AF141" s="5" t="s">
        <v>1795</v>
      </c>
      <c r="AG141" s="5" t="s">
        <v>2591</v>
      </c>
      <c r="AH141" s="5" t="s">
        <v>2592</v>
      </c>
      <c r="AI141" s="5" t="s">
        <v>2593</v>
      </c>
      <c r="AJ141" s="5" t="s">
        <v>2594</v>
      </c>
      <c r="AK141" s="5">
        <v>10</v>
      </c>
      <c r="AL141" s="5">
        <v>4</v>
      </c>
      <c r="AM141" s="5">
        <v>7</v>
      </c>
      <c r="AN141" s="5">
        <v>10</v>
      </c>
      <c r="AO141" s="5">
        <v>1</v>
      </c>
      <c r="AP141" s="5" t="s">
        <v>1747</v>
      </c>
      <c r="AQ141" s="5" t="s">
        <v>71</v>
      </c>
      <c r="AR141" s="5" t="s">
        <v>71</v>
      </c>
      <c r="AS141" s="5" t="s">
        <v>87</v>
      </c>
      <c r="AT141" s="5" t="s">
        <v>70</v>
      </c>
      <c r="AU141" s="5" t="s">
        <v>71</v>
      </c>
      <c r="AV141" s="5" t="s">
        <v>2595</v>
      </c>
      <c r="AW141" s="5">
        <v>2</v>
      </c>
      <c r="AX141" s="5">
        <v>0</v>
      </c>
      <c r="AY141" s="5">
        <v>2</v>
      </c>
      <c r="AZ141" s="5">
        <v>2</v>
      </c>
      <c r="BA141" s="5">
        <v>0</v>
      </c>
      <c r="BB141" s="5">
        <v>0</v>
      </c>
      <c r="BC141" s="5" t="s">
        <v>88</v>
      </c>
      <c r="BD141" s="5">
        <v>0</v>
      </c>
      <c r="BE141" s="5">
        <v>0</v>
      </c>
      <c r="BF141" s="5">
        <v>0</v>
      </c>
      <c r="BG141" s="5">
        <v>0</v>
      </c>
      <c r="BH141" s="5" t="s">
        <v>71</v>
      </c>
      <c r="BI141" s="5">
        <v>0</v>
      </c>
      <c r="BJ141" s="5">
        <v>0</v>
      </c>
      <c r="BK141" s="5" t="s">
        <v>2596</v>
      </c>
      <c r="BL141" s="5" t="s">
        <v>2597</v>
      </c>
      <c r="BM141" s="5" t="s">
        <v>2598</v>
      </c>
      <c r="BN141" s="5" t="s">
        <v>2599</v>
      </c>
      <c r="BO141" s="5" t="s">
        <v>71</v>
      </c>
      <c r="BP141" s="5" t="s">
        <v>71</v>
      </c>
      <c r="BQ141" s="5" t="s">
        <v>93</v>
      </c>
      <c r="BR141" s="5" t="s">
        <v>2600</v>
      </c>
      <c r="BS141" s="5" t="s">
        <v>71</v>
      </c>
      <c r="BT141" s="5" t="s">
        <v>1958</v>
      </c>
      <c r="BU141" s="5" t="s">
        <v>2192</v>
      </c>
      <c r="BV141" s="5" t="s">
        <v>2193</v>
      </c>
      <c r="BW141" s="5" t="s">
        <v>2193</v>
      </c>
    </row>
    <row r="142" ht="92.4" customHeight="1" spans="1:75">
      <c r="A142" s="2" t="str">
        <f>HYPERLINK("https://www.patentics.cn/PatenticsMisc/invokebinary.do?sf=ShowPdf&amp;mime=application/pdf&amp;spn=CN110673964A","CN110673964A")</f>
        <v>CN110673964A</v>
      </c>
      <c r="B142" s="3" t="s">
        <v>2601</v>
      </c>
      <c r="C142" s="3" t="s">
        <v>70</v>
      </c>
      <c r="D142" s="3">
        <v>0</v>
      </c>
      <c r="E142" s="3">
        <v>0</v>
      </c>
      <c r="F142" s="3">
        <v>0</v>
      </c>
      <c r="G142" s="3" t="s">
        <v>71</v>
      </c>
      <c r="I142" s="3" t="s">
        <v>2602</v>
      </c>
      <c r="J142" s="3" t="s">
        <v>2603</v>
      </c>
      <c r="K142" s="3" t="s">
        <v>2604</v>
      </c>
      <c r="L142" s="3" t="s">
        <v>71</v>
      </c>
      <c r="M142" s="3" t="s">
        <v>532</v>
      </c>
      <c r="N142" s="3" t="s">
        <v>76</v>
      </c>
      <c r="O142" s="3" t="s">
        <v>76</v>
      </c>
      <c r="P142" s="3" t="s">
        <v>1664</v>
      </c>
      <c r="Q142" s="3" t="s">
        <v>1664</v>
      </c>
      <c r="R142" s="3" t="s">
        <v>71</v>
      </c>
      <c r="S142" s="3" t="s">
        <v>2605</v>
      </c>
      <c r="T142" s="3" t="s">
        <v>2605</v>
      </c>
      <c r="U142" s="3" t="s">
        <v>2605</v>
      </c>
      <c r="V142" s="3" t="s">
        <v>2606</v>
      </c>
      <c r="W142" s="3" t="s">
        <v>2606</v>
      </c>
      <c r="X142" s="3" t="s">
        <v>2606</v>
      </c>
      <c r="Y142" s="3" t="s">
        <v>2606</v>
      </c>
      <c r="Z142" s="3" t="s">
        <v>71</v>
      </c>
      <c r="AA142" s="3" t="s">
        <v>71</v>
      </c>
      <c r="AB142" s="3" t="s">
        <v>71</v>
      </c>
      <c r="AC142" s="3" t="s">
        <v>2607</v>
      </c>
      <c r="AD142" s="3" t="s">
        <v>2608</v>
      </c>
      <c r="AE142" s="3" t="s">
        <v>2609</v>
      </c>
      <c r="AF142" s="3" t="s">
        <v>1795</v>
      </c>
      <c r="AG142" s="3" t="s">
        <v>2610</v>
      </c>
      <c r="AH142" s="3" t="s">
        <v>2611</v>
      </c>
      <c r="AI142" s="3" t="s">
        <v>2612</v>
      </c>
      <c r="AJ142" s="3" t="s">
        <v>2613</v>
      </c>
      <c r="AK142" s="3">
        <v>10</v>
      </c>
      <c r="AL142" s="3">
        <v>4</v>
      </c>
      <c r="AM142" s="3">
        <v>7</v>
      </c>
      <c r="AN142" s="3">
        <v>11</v>
      </c>
      <c r="AO142" s="3">
        <v>1</v>
      </c>
      <c r="AP142" s="3" t="s">
        <v>1095</v>
      </c>
      <c r="AQ142" s="3" t="s">
        <v>71</v>
      </c>
      <c r="AR142" s="3" t="s">
        <v>71</v>
      </c>
      <c r="AS142" s="3" t="s">
        <v>87</v>
      </c>
      <c r="AT142" s="3" t="s">
        <v>70</v>
      </c>
      <c r="AU142" s="3" t="s">
        <v>71</v>
      </c>
      <c r="AV142" s="3">
        <v>0</v>
      </c>
      <c r="AW142" s="3">
        <v>0</v>
      </c>
      <c r="AX142" s="3">
        <v>0</v>
      </c>
      <c r="AY142" s="3">
        <v>0</v>
      </c>
      <c r="AZ142" s="3">
        <v>0</v>
      </c>
      <c r="BA142" s="3" t="s">
        <v>2614</v>
      </c>
      <c r="BB142" s="3">
        <v>3</v>
      </c>
      <c r="BC142" s="3" t="s">
        <v>1301</v>
      </c>
      <c r="BD142" s="3">
        <v>0</v>
      </c>
      <c r="BE142" s="3">
        <v>3</v>
      </c>
      <c r="BF142" s="3">
        <v>2</v>
      </c>
      <c r="BG142" s="3">
        <v>1</v>
      </c>
      <c r="BH142" s="3" t="s">
        <v>71</v>
      </c>
      <c r="BI142" s="3">
        <v>0</v>
      </c>
      <c r="BJ142" s="3">
        <v>0</v>
      </c>
      <c r="BK142" s="3" t="s">
        <v>2615</v>
      </c>
      <c r="BL142" s="3" t="s">
        <v>2616</v>
      </c>
      <c r="BM142" s="3" t="s">
        <v>2617</v>
      </c>
      <c r="BN142" s="3" t="s">
        <v>2618</v>
      </c>
      <c r="BO142" s="3" t="s">
        <v>71</v>
      </c>
      <c r="BP142" s="3" t="s">
        <v>71</v>
      </c>
      <c r="BQ142" s="3" t="s">
        <v>93</v>
      </c>
      <c r="BR142" s="3" t="s">
        <v>2619</v>
      </c>
      <c r="BS142" s="3" t="s">
        <v>71</v>
      </c>
      <c r="BT142" s="3" t="s">
        <v>1958</v>
      </c>
      <c r="BU142" s="3" t="s">
        <v>526</v>
      </c>
      <c r="BV142" s="3" t="s">
        <v>2620</v>
      </c>
      <c r="BW142" s="3" t="s">
        <v>2620</v>
      </c>
    </row>
    <row r="143" ht="92.4" customHeight="1" spans="1:75">
      <c r="A143" s="4" t="str">
        <f>HYPERLINK("https://www.patentics.cn/PatenticsMisc/invokebinary.do?sf=ShowPdf&amp;mime=application/pdf&amp;spn=CN110673974A","CN110673974A")</f>
        <v>CN110673974A</v>
      </c>
      <c r="B143" s="5" t="s">
        <v>2621</v>
      </c>
      <c r="C143" s="5" t="s">
        <v>70</v>
      </c>
      <c r="D143" s="5">
        <v>0</v>
      </c>
      <c r="E143" s="5">
        <v>0</v>
      </c>
      <c r="F143" s="5">
        <v>0</v>
      </c>
      <c r="G143" s="5" t="s">
        <v>71</v>
      </c>
      <c r="I143" s="5" t="s">
        <v>2622</v>
      </c>
      <c r="J143" s="5" t="s">
        <v>2623</v>
      </c>
      <c r="K143" s="5" t="s">
        <v>2624</v>
      </c>
      <c r="L143" s="5" t="s">
        <v>71</v>
      </c>
      <c r="M143" s="5" t="s">
        <v>76</v>
      </c>
      <c r="N143" s="5" t="s">
        <v>76</v>
      </c>
      <c r="O143" s="5" t="s">
        <v>76</v>
      </c>
      <c r="P143" s="5" t="s">
        <v>2625</v>
      </c>
      <c r="Q143" s="5" t="s">
        <v>2626</v>
      </c>
      <c r="R143" s="5" t="s">
        <v>71</v>
      </c>
      <c r="S143" s="5" t="s">
        <v>2627</v>
      </c>
      <c r="T143" s="5" t="s">
        <v>2627</v>
      </c>
      <c r="U143" s="5" t="s">
        <v>2627</v>
      </c>
      <c r="V143" s="5" t="s">
        <v>2606</v>
      </c>
      <c r="W143" s="5" t="s">
        <v>2606</v>
      </c>
      <c r="X143" s="5" t="s">
        <v>2606</v>
      </c>
      <c r="Y143" s="5" t="s">
        <v>2606</v>
      </c>
      <c r="Z143" s="5" t="s">
        <v>71</v>
      </c>
      <c r="AA143" s="5" t="s">
        <v>71</v>
      </c>
      <c r="AB143" s="5" t="s">
        <v>71</v>
      </c>
      <c r="AC143" s="5" t="s">
        <v>479</v>
      </c>
      <c r="AD143" s="5" t="s">
        <v>479</v>
      </c>
      <c r="AE143" s="5" t="s">
        <v>2628</v>
      </c>
      <c r="AF143" s="5" t="s">
        <v>2629</v>
      </c>
      <c r="AG143" s="5" t="s">
        <v>2630</v>
      </c>
      <c r="AH143" s="5" t="s">
        <v>2631</v>
      </c>
      <c r="AI143" s="5" t="s">
        <v>2632</v>
      </c>
      <c r="AJ143" s="5" t="s">
        <v>2633</v>
      </c>
      <c r="AK143" s="5">
        <v>12</v>
      </c>
      <c r="AL143" s="5">
        <v>2</v>
      </c>
      <c r="AM143" s="5">
        <v>6</v>
      </c>
      <c r="AN143" s="5">
        <v>8</v>
      </c>
      <c r="AO143" s="5">
        <v>1</v>
      </c>
      <c r="AP143" s="5" t="s">
        <v>2634</v>
      </c>
      <c r="AQ143" s="5" t="s">
        <v>71</v>
      </c>
      <c r="AR143" s="5" t="s">
        <v>71</v>
      </c>
      <c r="AS143" s="5" t="s">
        <v>87</v>
      </c>
      <c r="AT143" s="5" t="s">
        <v>70</v>
      </c>
      <c r="AU143" s="5" t="s">
        <v>71</v>
      </c>
      <c r="AV143" s="5" t="s">
        <v>2635</v>
      </c>
      <c r="AW143" s="5">
        <v>19</v>
      </c>
      <c r="AX143" s="5">
        <v>0</v>
      </c>
      <c r="AY143" s="5">
        <v>19</v>
      </c>
      <c r="AZ143" s="5">
        <v>14</v>
      </c>
      <c r="BA143" s="5">
        <v>0</v>
      </c>
      <c r="BB143" s="5">
        <v>0</v>
      </c>
      <c r="BC143" s="5" t="s">
        <v>88</v>
      </c>
      <c r="BD143" s="5">
        <v>0</v>
      </c>
      <c r="BE143" s="5">
        <v>0</v>
      </c>
      <c r="BF143" s="5">
        <v>0</v>
      </c>
      <c r="BG143" s="5">
        <v>0</v>
      </c>
      <c r="BH143" s="5" t="s">
        <v>71</v>
      </c>
      <c r="BI143" s="5">
        <v>0</v>
      </c>
      <c r="BJ143" s="5">
        <v>0</v>
      </c>
      <c r="BK143" s="5" t="s">
        <v>2636</v>
      </c>
      <c r="BL143" s="5" t="s">
        <v>2637</v>
      </c>
      <c r="BM143" s="5" t="s">
        <v>2638</v>
      </c>
      <c r="BN143" s="5" t="s">
        <v>2639</v>
      </c>
      <c r="BO143" s="5" t="s">
        <v>71</v>
      </c>
      <c r="BP143" s="5" t="s">
        <v>71</v>
      </c>
      <c r="BQ143" s="5" t="s">
        <v>93</v>
      </c>
      <c r="BR143" s="5" t="s">
        <v>2640</v>
      </c>
      <c r="BS143" s="5" t="s">
        <v>71</v>
      </c>
      <c r="BT143" s="5" t="s">
        <v>2370</v>
      </c>
      <c r="BU143" s="5" t="s">
        <v>310</v>
      </c>
      <c r="BV143" s="5" t="s">
        <v>311</v>
      </c>
      <c r="BW143" s="5" t="s">
        <v>311</v>
      </c>
    </row>
    <row r="144" ht="92.4" customHeight="1" spans="1:75">
      <c r="A144" s="2" t="str">
        <f>HYPERLINK("https://www.patentics.cn/PatenticsMisc/invokebinary.do?sf=ShowPdf&amp;mime=application/pdf&amp;spn=CN110661781A","CN110661781A")</f>
        <v>CN110661781A</v>
      </c>
      <c r="B144" s="3" t="s">
        <v>2641</v>
      </c>
      <c r="C144" s="3" t="s">
        <v>70</v>
      </c>
      <c r="D144" s="3">
        <v>0</v>
      </c>
      <c r="E144" s="3">
        <v>0</v>
      </c>
      <c r="F144" s="3">
        <v>0</v>
      </c>
      <c r="G144" s="3" t="s">
        <v>71</v>
      </c>
      <c r="I144" s="3" t="s">
        <v>2642</v>
      </c>
      <c r="J144" s="3" t="s">
        <v>2643</v>
      </c>
      <c r="K144" s="3" t="s">
        <v>2644</v>
      </c>
      <c r="L144" s="3" t="s">
        <v>2645</v>
      </c>
      <c r="M144" s="3" t="s">
        <v>76</v>
      </c>
      <c r="N144" s="3" t="s">
        <v>76</v>
      </c>
      <c r="O144" s="3" t="s">
        <v>76</v>
      </c>
      <c r="P144" s="3" t="s">
        <v>2646</v>
      </c>
      <c r="Q144" s="3" t="s">
        <v>2646</v>
      </c>
      <c r="R144" s="3" t="s">
        <v>2647</v>
      </c>
      <c r="S144" s="3" t="s">
        <v>2647</v>
      </c>
      <c r="T144" s="3" t="s">
        <v>2647</v>
      </c>
      <c r="U144" s="3" t="s">
        <v>2647</v>
      </c>
      <c r="V144" s="3" t="s">
        <v>2648</v>
      </c>
      <c r="W144" s="3" t="s">
        <v>2648</v>
      </c>
      <c r="X144" s="3" t="s">
        <v>2648</v>
      </c>
      <c r="Y144" s="3" t="s">
        <v>2648</v>
      </c>
      <c r="Z144" s="3" t="s">
        <v>571</v>
      </c>
      <c r="AA144" s="3" t="s">
        <v>571</v>
      </c>
      <c r="AB144" s="3" t="s">
        <v>571</v>
      </c>
      <c r="AC144" s="3" t="s">
        <v>2649</v>
      </c>
      <c r="AD144" s="3" t="s">
        <v>2649</v>
      </c>
      <c r="AE144" s="3" t="s">
        <v>2650</v>
      </c>
      <c r="AF144" s="3" t="s">
        <v>2651</v>
      </c>
      <c r="AG144" s="3" t="s">
        <v>2652</v>
      </c>
      <c r="AH144" s="3" t="s">
        <v>2653</v>
      </c>
      <c r="AI144" s="3" t="s">
        <v>2654</v>
      </c>
      <c r="AJ144" s="3" t="s">
        <v>2655</v>
      </c>
      <c r="AK144" s="3">
        <v>10</v>
      </c>
      <c r="AL144" s="3">
        <v>4</v>
      </c>
      <c r="AM144" s="3">
        <v>7</v>
      </c>
      <c r="AN144" s="3">
        <v>20</v>
      </c>
      <c r="AO144" s="3">
        <v>1</v>
      </c>
      <c r="AP144" s="3" t="s">
        <v>1167</v>
      </c>
      <c r="AQ144" s="3" t="s">
        <v>71</v>
      </c>
      <c r="AR144" s="3" t="s">
        <v>71</v>
      </c>
      <c r="AS144" s="3" t="s">
        <v>87</v>
      </c>
      <c r="AT144" s="3" t="s">
        <v>70</v>
      </c>
      <c r="AU144" s="3" t="s">
        <v>71</v>
      </c>
      <c r="AV144" s="3" t="s">
        <v>2656</v>
      </c>
      <c r="AW144" s="3">
        <v>6</v>
      </c>
      <c r="AX144" s="3">
        <v>0</v>
      </c>
      <c r="AY144" s="3">
        <v>6</v>
      </c>
      <c r="AZ144" s="3">
        <v>6</v>
      </c>
      <c r="BA144" s="3" t="s">
        <v>2657</v>
      </c>
      <c r="BB144" s="3">
        <v>1</v>
      </c>
      <c r="BC144" s="3" t="s">
        <v>1283</v>
      </c>
      <c r="BD144" s="3">
        <v>0</v>
      </c>
      <c r="BE144" s="3">
        <v>1</v>
      </c>
      <c r="BF144" s="3">
        <v>1</v>
      </c>
      <c r="BG144" s="3">
        <v>1</v>
      </c>
      <c r="BH144" s="3" t="s">
        <v>2658</v>
      </c>
      <c r="BI144" s="3">
        <v>1</v>
      </c>
      <c r="BJ144" s="3">
        <v>1</v>
      </c>
      <c r="BK144" s="3" t="s">
        <v>2659</v>
      </c>
      <c r="BL144" s="3" t="s">
        <v>2660</v>
      </c>
      <c r="BM144" s="3" t="s">
        <v>2661</v>
      </c>
      <c r="BN144" s="3" t="s">
        <v>2662</v>
      </c>
      <c r="BO144" s="3" t="s">
        <v>71</v>
      </c>
      <c r="BP144" s="3" t="s">
        <v>71</v>
      </c>
      <c r="BQ144" s="3" t="s">
        <v>1251</v>
      </c>
      <c r="BR144" s="3" t="s">
        <v>2663</v>
      </c>
      <c r="BS144" s="3" t="s">
        <v>71</v>
      </c>
      <c r="BT144" s="3" t="s">
        <v>1958</v>
      </c>
      <c r="BU144" s="3" t="s">
        <v>310</v>
      </c>
      <c r="BV144" s="3" t="s">
        <v>311</v>
      </c>
      <c r="BW144" s="3" t="s">
        <v>311</v>
      </c>
    </row>
    <row r="145" ht="92.4" customHeight="1" spans="1:75">
      <c r="A145" s="4" t="str">
        <f>HYPERLINK("https://www.patentics.cn/PatenticsMisc/invokebinary.do?sf=ShowPdf&amp;mime=application/pdf&amp;spn=CN110641382A","CN110641382A")</f>
        <v>CN110641382A</v>
      </c>
      <c r="B145" s="5" t="s">
        <v>2664</v>
      </c>
      <c r="C145" s="5" t="s">
        <v>70</v>
      </c>
      <c r="D145" s="5">
        <v>0</v>
      </c>
      <c r="E145" s="5">
        <v>0</v>
      </c>
      <c r="F145" s="5">
        <v>0</v>
      </c>
      <c r="G145" s="5" t="s">
        <v>71</v>
      </c>
      <c r="I145" s="5" t="s">
        <v>2665</v>
      </c>
      <c r="J145" s="5" t="s">
        <v>2666</v>
      </c>
      <c r="K145" s="5" t="s">
        <v>2667</v>
      </c>
      <c r="L145" s="5" t="s">
        <v>71</v>
      </c>
      <c r="M145" s="5" t="s">
        <v>532</v>
      </c>
      <c r="N145" s="5" t="s">
        <v>76</v>
      </c>
      <c r="O145" s="5" t="s">
        <v>76</v>
      </c>
      <c r="P145" s="5" t="s">
        <v>1737</v>
      </c>
      <c r="Q145" s="5" t="s">
        <v>1737</v>
      </c>
      <c r="R145" s="5" t="s">
        <v>71</v>
      </c>
      <c r="S145" s="5" t="s">
        <v>2605</v>
      </c>
      <c r="T145" s="5" t="s">
        <v>2605</v>
      </c>
      <c r="U145" s="5" t="s">
        <v>2605</v>
      </c>
      <c r="V145" s="5" t="s">
        <v>2668</v>
      </c>
      <c r="W145" s="5" t="s">
        <v>2668</v>
      </c>
      <c r="X145" s="5" t="s">
        <v>2668</v>
      </c>
      <c r="Y145" s="5" t="s">
        <v>2668</v>
      </c>
      <c r="Z145" s="5" t="s">
        <v>71</v>
      </c>
      <c r="AA145" s="5" t="s">
        <v>71</v>
      </c>
      <c r="AB145" s="5" t="s">
        <v>71</v>
      </c>
      <c r="AC145" s="5" t="s">
        <v>2669</v>
      </c>
      <c r="AD145" s="5" t="s">
        <v>1417</v>
      </c>
      <c r="AE145" s="5" t="s">
        <v>2670</v>
      </c>
      <c r="AF145" s="5" t="s">
        <v>1982</v>
      </c>
      <c r="AG145" s="5" t="s">
        <v>2671</v>
      </c>
      <c r="AH145" s="5" t="s">
        <v>2672</v>
      </c>
      <c r="AI145" s="5" t="s">
        <v>2673</v>
      </c>
      <c r="AJ145" s="5" t="s">
        <v>2674</v>
      </c>
      <c r="AK145" s="5">
        <v>10</v>
      </c>
      <c r="AL145" s="5">
        <v>4</v>
      </c>
      <c r="AM145" s="5">
        <v>7</v>
      </c>
      <c r="AN145" s="5">
        <v>12</v>
      </c>
      <c r="AO145" s="5">
        <v>1</v>
      </c>
      <c r="AP145" s="5" t="s">
        <v>2499</v>
      </c>
      <c r="AQ145" s="5" t="s">
        <v>71</v>
      </c>
      <c r="AR145" s="5" t="s">
        <v>71</v>
      </c>
      <c r="AS145" s="5" t="s">
        <v>87</v>
      </c>
      <c r="AT145" s="5" t="s">
        <v>70</v>
      </c>
      <c r="AU145" s="5" t="s">
        <v>71</v>
      </c>
      <c r="AV145" s="5" t="s">
        <v>2675</v>
      </c>
      <c r="AW145" s="5">
        <v>5</v>
      </c>
      <c r="AX145" s="5">
        <v>0</v>
      </c>
      <c r="AY145" s="5">
        <v>5</v>
      </c>
      <c r="AZ145" s="5">
        <v>4</v>
      </c>
      <c r="BA145" s="5" t="s">
        <v>2676</v>
      </c>
      <c r="BB145" s="5">
        <v>3</v>
      </c>
      <c r="BC145" s="5" t="s">
        <v>2677</v>
      </c>
      <c r="BD145" s="5">
        <v>0</v>
      </c>
      <c r="BE145" s="5">
        <v>3</v>
      </c>
      <c r="BF145" s="5">
        <v>2</v>
      </c>
      <c r="BG145" s="5">
        <v>1</v>
      </c>
      <c r="BH145" s="5" t="s">
        <v>71</v>
      </c>
      <c r="BI145" s="5">
        <v>0</v>
      </c>
      <c r="BJ145" s="5">
        <v>0</v>
      </c>
      <c r="BK145" s="5" t="s">
        <v>2678</v>
      </c>
      <c r="BL145" s="5" t="s">
        <v>2679</v>
      </c>
      <c r="BM145" s="5" t="s">
        <v>2680</v>
      </c>
      <c r="BN145" s="5" t="s">
        <v>2681</v>
      </c>
      <c r="BO145" s="5" t="s">
        <v>71</v>
      </c>
      <c r="BP145" s="5" t="s">
        <v>71</v>
      </c>
      <c r="BQ145" s="5" t="s">
        <v>93</v>
      </c>
      <c r="BR145" s="5" t="s">
        <v>2682</v>
      </c>
      <c r="BS145" s="5" t="s">
        <v>71</v>
      </c>
      <c r="BT145" s="5" t="s">
        <v>1958</v>
      </c>
      <c r="BU145" s="5" t="s">
        <v>526</v>
      </c>
      <c r="BV145" s="5" t="s">
        <v>2620</v>
      </c>
      <c r="BW145" s="5" t="s">
        <v>2620</v>
      </c>
    </row>
    <row r="146" ht="92.4" customHeight="1" spans="1:75">
      <c r="A146" s="2" t="str">
        <f>HYPERLINK("https://www.patentics.cn/PatenticsMisc/invokebinary.do?sf=ShowPdf&amp;mime=application/pdf&amp;spn=CN209573930U","CN209573930U")</f>
        <v>CN209573930U</v>
      </c>
      <c r="B146" s="3" t="s">
        <v>2683</v>
      </c>
      <c r="C146" s="3" t="s">
        <v>70</v>
      </c>
      <c r="D146" s="3">
        <v>0</v>
      </c>
      <c r="E146" s="3">
        <v>0</v>
      </c>
      <c r="F146" s="3">
        <v>0</v>
      </c>
      <c r="G146" s="3" t="s">
        <v>71</v>
      </c>
      <c r="I146" s="3" t="s">
        <v>2684</v>
      </c>
      <c r="J146" s="3" t="s">
        <v>2685</v>
      </c>
      <c r="K146" s="3" t="s">
        <v>2686</v>
      </c>
      <c r="L146" s="3" t="s">
        <v>71</v>
      </c>
      <c r="M146" s="3" t="s">
        <v>76</v>
      </c>
      <c r="N146" s="3" t="s">
        <v>76</v>
      </c>
      <c r="O146" s="3" t="s">
        <v>76</v>
      </c>
      <c r="P146" s="3" t="s">
        <v>2687</v>
      </c>
      <c r="Q146" s="3" t="s">
        <v>2688</v>
      </c>
      <c r="R146" s="3" t="s">
        <v>71</v>
      </c>
      <c r="S146" s="3" t="s">
        <v>2689</v>
      </c>
      <c r="T146" s="3" t="s">
        <v>2689</v>
      </c>
      <c r="U146" s="3" t="s">
        <v>2689</v>
      </c>
      <c r="V146" s="3" t="s">
        <v>2690</v>
      </c>
      <c r="W146" s="3" t="s">
        <v>2690</v>
      </c>
      <c r="X146" s="3" t="s">
        <v>2690</v>
      </c>
      <c r="Y146" s="3" t="s">
        <v>2690</v>
      </c>
      <c r="Z146" s="3" t="s">
        <v>2690</v>
      </c>
      <c r="AA146" s="3" t="s">
        <v>2690</v>
      </c>
      <c r="AB146" s="3" t="s">
        <v>2690</v>
      </c>
      <c r="AC146" s="3" t="s">
        <v>2691</v>
      </c>
      <c r="AD146" s="3" t="s">
        <v>2692</v>
      </c>
      <c r="AE146" s="3" t="s">
        <v>71</v>
      </c>
      <c r="AF146" s="3" t="s">
        <v>71</v>
      </c>
      <c r="AG146" s="3" t="s">
        <v>2693</v>
      </c>
      <c r="AH146" s="3" t="s">
        <v>2694</v>
      </c>
      <c r="AI146" s="3" t="s">
        <v>2695</v>
      </c>
      <c r="AJ146" s="3" t="s">
        <v>2685</v>
      </c>
      <c r="AK146" s="3">
        <v>1</v>
      </c>
      <c r="AL146" s="3">
        <v>1</v>
      </c>
      <c r="AM146" s="3">
        <v>0</v>
      </c>
      <c r="AN146" s="3">
        <v>28</v>
      </c>
      <c r="AO146" s="3">
        <v>1</v>
      </c>
      <c r="AP146" s="3" t="s">
        <v>2696</v>
      </c>
      <c r="AQ146" s="3" t="s">
        <v>71</v>
      </c>
      <c r="AR146" s="3" t="s">
        <v>71</v>
      </c>
      <c r="AS146" s="3" t="s">
        <v>1246</v>
      </c>
      <c r="AT146" s="3" t="s">
        <v>70</v>
      </c>
      <c r="AU146" s="3" t="s">
        <v>71</v>
      </c>
      <c r="AV146" s="3">
        <v>0</v>
      </c>
      <c r="AW146" s="3">
        <v>0</v>
      </c>
      <c r="AX146" s="3">
        <v>0</v>
      </c>
      <c r="AY146" s="3">
        <v>0</v>
      </c>
      <c r="AZ146" s="3">
        <v>0</v>
      </c>
      <c r="BA146" s="3">
        <v>0</v>
      </c>
      <c r="BB146" s="3">
        <v>0</v>
      </c>
      <c r="BC146" s="3" t="s">
        <v>88</v>
      </c>
      <c r="BD146" s="3">
        <v>0</v>
      </c>
      <c r="BE146" s="3">
        <v>0</v>
      </c>
      <c r="BF146" s="3">
        <v>0</v>
      </c>
      <c r="BG146" s="3">
        <v>0</v>
      </c>
      <c r="BH146" s="3" t="s">
        <v>71</v>
      </c>
      <c r="BI146" s="3">
        <v>0</v>
      </c>
      <c r="BJ146" s="3">
        <v>0</v>
      </c>
      <c r="BK146" s="3" t="s">
        <v>2697</v>
      </c>
      <c r="BL146" s="3" t="s">
        <v>2698</v>
      </c>
      <c r="BM146" s="3" t="s">
        <v>2699</v>
      </c>
      <c r="BN146" s="3" t="s">
        <v>2700</v>
      </c>
      <c r="BO146" s="3" t="s">
        <v>71</v>
      </c>
      <c r="BP146" s="3" t="s">
        <v>71</v>
      </c>
      <c r="BQ146" s="3" t="s">
        <v>1251</v>
      </c>
      <c r="BR146" s="3" t="s">
        <v>2701</v>
      </c>
      <c r="BS146" s="3" t="s">
        <v>71</v>
      </c>
      <c r="BT146" s="3" t="s">
        <v>2370</v>
      </c>
      <c r="BU146" s="3" t="s">
        <v>310</v>
      </c>
      <c r="BV146" s="3" t="s">
        <v>2371</v>
      </c>
      <c r="BW146" s="3" t="s">
        <v>2371</v>
      </c>
    </row>
    <row r="147" ht="92.4" customHeight="1" spans="1:75">
      <c r="A147" s="4" t="str">
        <f>HYPERLINK("https://www.patentics.cn/PatenticsMisc/invokebinary.do?sf=ShowPdf&amp;mime=application/pdf&amp;spn=CN110401668A","CN110401668A")</f>
        <v>CN110401668A</v>
      </c>
      <c r="B147" s="5" t="s">
        <v>2702</v>
      </c>
      <c r="C147" s="5" t="s">
        <v>70</v>
      </c>
      <c r="D147" s="5">
        <v>0</v>
      </c>
      <c r="E147" s="5">
        <v>0</v>
      </c>
      <c r="F147" s="5">
        <v>0</v>
      </c>
      <c r="G147" s="5" t="s">
        <v>71</v>
      </c>
      <c r="I147" s="5" t="s">
        <v>2703</v>
      </c>
      <c r="J147" s="5" t="s">
        <v>2704</v>
      </c>
      <c r="K147" s="5" t="s">
        <v>2705</v>
      </c>
      <c r="L147" s="5" t="s">
        <v>2706</v>
      </c>
      <c r="M147" s="5" t="s">
        <v>2174</v>
      </c>
      <c r="N147" s="5" t="s">
        <v>2175</v>
      </c>
      <c r="O147" s="5" t="s">
        <v>2175</v>
      </c>
      <c r="P147" s="5" t="s">
        <v>2707</v>
      </c>
      <c r="Q147" s="5" t="s">
        <v>2707</v>
      </c>
      <c r="R147" s="5" t="s">
        <v>2708</v>
      </c>
      <c r="S147" s="5" t="s">
        <v>2708</v>
      </c>
      <c r="T147" s="5" t="s">
        <v>2708</v>
      </c>
      <c r="U147" s="5" t="s">
        <v>2708</v>
      </c>
      <c r="V147" s="5" t="s">
        <v>2709</v>
      </c>
      <c r="W147" s="5" t="s">
        <v>2709</v>
      </c>
      <c r="X147" s="5" t="s">
        <v>2709</v>
      </c>
      <c r="Y147" s="5" t="s">
        <v>2709</v>
      </c>
      <c r="Z147" s="5" t="s">
        <v>1239</v>
      </c>
      <c r="AA147" s="5" t="s">
        <v>1239</v>
      </c>
      <c r="AB147" s="5" t="s">
        <v>1239</v>
      </c>
      <c r="AC147" s="5" t="s">
        <v>2710</v>
      </c>
      <c r="AD147" s="5" t="s">
        <v>2649</v>
      </c>
      <c r="AE147" s="5" t="s">
        <v>2711</v>
      </c>
      <c r="AF147" s="5" t="s">
        <v>2651</v>
      </c>
      <c r="AG147" s="5" t="s">
        <v>2712</v>
      </c>
      <c r="AH147" s="5" t="s">
        <v>2713</v>
      </c>
      <c r="AI147" s="5" t="s">
        <v>2714</v>
      </c>
      <c r="AJ147" s="5" t="s">
        <v>2715</v>
      </c>
      <c r="AK147" s="5">
        <v>32</v>
      </c>
      <c r="AL147" s="5">
        <v>6</v>
      </c>
      <c r="AM147" s="5">
        <v>19</v>
      </c>
      <c r="AN147" s="5">
        <v>11</v>
      </c>
      <c r="AO147" s="5">
        <v>1</v>
      </c>
      <c r="AP147" s="5" t="s">
        <v>2716</v>
      </c>
      <c r="AQ147" s="5" t="s">
        <v>71</v>
      </c>
      <c r="AR147" s="5" t="s">
        <v>71</v>
      </c>
      <c r="AS147" s="5" t="s">
        <v>87</v>
      </c>
      <c r="AT147" s="5" t="s">
        <v>70</v>
      </c>
      <c r="AU147" s="5" t="s">
        <v>71</v>
      </c>
      <c r="AV147" s="5" t="s">
        <v>2717</v>
      </c>
      <c r="AW147" s="5">
        <v>7</v>
      </c>
      <c r="AX147" s="5">
        <v>0</v>
      </c>
      <c r="AY147" s="5">
        <v>7</v>
      </c>
      <c r="AZ147" s="5">
        <v>6</v>
      </c>
      <c r="BA147" s="5">
        <v>0</v>
      </c>
      <c r="BB147" s="5">
        <v>0</v>
      </c>
      <c r="BC147" s="5" t="s">
        <v>88</v>
      </c>
      <c r="BD147" s="5">
        <v>0</v>
      </c>
      <c r="BE147" s="5">
        <v>0</v>
      </c>
      <c r="BF147" s="5">
        <v>0</v>
      </c>
      <c r="BG147" s="5">
        <v>0</v>
      </c>
      <c r="BH147" s="5" t="s">
        <v>2718</v>
      </c>
      <c r="BI147" s="5">
        <v>1</v>
      </c>
      <c r="BJ147" s="5">
        <v>1</v>
      </c>
      <c r="BK147" s="5" t="s">
        <v>2719</v>
      </c>
      <c r="BL147" s="5" t="s">
        <v>2720</v>
      </c>
      <c r="BM147" s="5" t="s">
        <v>2721</v>
      </c>
      <c r="BN147" s="5" t="s">
        <v>2722</v>
      </c>
      <c r="BO147" s="5" t="s">
        <v>71</v>
      </c>
      <c r="BP147" s="5" t="s">
        <v>71</v>
      </c>
      <c r="BQ147" s="5" t="s">
        <v>1251</v>
      </c>
      <c r="BR147" s="5" t="s">
        <v>2723</v>
      </c>
      <c r="BS147" s="5" t="s">
        <v>71</v>
      </c>
      <c r="BT147" s="5" t="s">
        <v>2724</v>
      </c>
      <c r="BU147" s="5" t="s">
        <v>2192</v>
      </c>
      <c r="BV147" s="5" t="s">
        <v>2725</v>
      </c>
      <c r="BW147" s="5" t="s">
        <v>2725</v>
      </c>
    </row>
    <row r="148" ht="92.4" customHeight="1" spans="1:75">
      <c r="A148" s="2" t="str">
        <f>HYPERLINK("https://www.patentics.cn/PatenticsMisc/invokebinary.do?sf=ShowPdf&amp;mime=application/pdf&amp;spn=CN110333843A","CN110333843A")</f>
        <v>CN110333843A</v>
      </c>
      <c r="B148" s="3" t="s">
        <v>2726</v>
      </c>
      <c r="C148" s="3" t="s">
        <v>70</v>
      </c>
      <c r="D148" s="3">
        <v>0</v>
      </c>
      <c r="E148" s="3">
        <v>0</v>
      </c>
      <c r="F148" s="3">
        <v>0</v>
      </c>
      <c r="G148" s="3" t="s">
        <v>71</v>
      </c>
      <c r="I148" s="3" t="s">
        <v>2727</v>
      </c>
      <c r="J148" s="3" t="s">
        <v>2728</v>
      </c>
      <c r="K148" s="3" t="s">
        <v>2729</v>
      </c>
      <c r="L148" s="3" t="s">
        <v>71</v>
      </c>
      <c r="M148" s="3" t="s">
        <v>2174</v>
      </c>
      <c r="N148" s="3" t="s">
        <v>2175</v>
      </c>
      <c r="O148" s="3" t="s">
        <v>2175</v>
      </c>
      <c r="P148" s="3" t="s">
        <v>2730</v>
      </c>
      <c r="Q148" s="3" t="s">
        <v>2730</v>
      </c>
      <c r="R148" s="3" t="s">
        <v>71</v>
      </c>
      <c r="S148" s="3" t="s">
        <v>2731</v>
      </c>
      <c r="T148" s="3" t="s">
        <v>2731</v>
      </c>
      <c r="U148" s="3" t="s">
        <v>2731</v>
      </c>
      <c r="V148" s="3" t="s">
        <v>2732</v>
      </c>
      <c r="W148" s="3" t="s">
        <v>2732</v>
      </c>
      <c r="X148" s="3" t="s">
        <v>2732</v>
      </c>
      <c r="Y148" s="3" t="s">
        <v>2732</v>
      </c>
      <c r="Z148" s="3" t="s">
        <v>71</v>
      </c>
      <c r="AA148" s="3" t="s">
        <v>71</v>
      </c>
      <c r="AB148" s="3" t="s">
        <v>71</v>
      </c>
      <c r="AC148" s="3" t="s">
        <v>2733</v>
      </c>
      <c r="AD148" s="3" t="s">
        <v>2734</v>
      </c>
      <c r="AE148" s="3" t="s">
        <v>2735</v>
      </c>
      <c r="AF148" s="3" t="s">
        <v>1897</v>
      </c>
      <c r="AG148" s="3" t="s">
        <v>2736</v>
      </c>
      <c r="AH148" s="3" t="s">
        <v>2737</v>
      </c>
      <c r="AI148" s="3" t="s">
        <v>2738</v>
      </c>
      <c r="AJ148" s="3" t="s">
        <v>2739</v>
      </c>
      <c r="AK148" s="3">
        <v>9</v>
      </c>
      <c r="AL148" s="3">
        <v>4</v>
      </c>
      <c r="AM148" s="3">
        <v>6</v>
      </c>
      <c r="AN148" s="3">
        <v>19</v>
      </c>
      <c r="AO148" s="3">
        <v>1</v>
      </c>
      <c r="AP148" s="3" t="s">
        <v>2082</v>
      </c>
      <c r="AQ148" s="3" t="s">
        <v>71</v>
      </c>
      <c r="AR148" s="3" t="s">
        <v>71</v>
      </c>
      <c r="AS148" s="3" t="s">
        <v>87</v>
      </c>
      <c r="AT148" s="3" t="s">
        <v>70</v>
      </c>
      <c r="AU148" s="3" t="s">
        <v>71</v>
      </c>
      <c r="AV148" s="3">
        <v>0</v>
      </c>
      <c r="AW148" s="3">
        <v>0</v>
      </c>
      <c r="AX148" s="3">
        <v>0</v>
      </c>
      <c r="AY148" s="3">
        <v>0</v>
      </c>
      <c r="AZ148" s="3">
        <v>0</v>
      </c>
      <c r="BA148" s="3">
        <v>0</v>
      </c>
      <c r="BB148" s="3">
        <v>0</v>
      </c>
      <c r="BC148" s="3" t="s">
        <v>88</v>
      </c>
      <c r="BD148" s="3">
        <v>0</v>
      </c>
      <c r="BE148" s="3">
        <v>0</v>
      </c>
      <c r="BF148" s="3">
        <v>0</v>
      </c>
      <c r="BG148" s="3">
        <v>0</v>
      </c>
      <c r="BH148" s="3" t="s">
        <v>71</v>
      </c>
      <c r="BI148" s="3">
        <v>0</v>
      </c>
      <c r="BJ148" s="3">
        <v>0</v>
      </c>
      <c r="BK148" s="3" t="s">
        <v>2740</v>
      </c>
      <c r="BL148" s="3" t="s">
        <v>2741</v>
      </c>
      <c r="BM148" s="3" t="s">
        <v>2742</v>
      </c>
      <c r="BN148" s="3" t="s">
        <v>2743</v>
      </c>
      <c r="BO148" s="3" t="s">
        <v>71</v>
      </c>
      <c r="BP148" s="3" t="s">
        <v>71</v>
      </c>
      <c r="BQ148" s="3" t="s">
        <v>93</v>
      </c>
      <c r="BR148" s="3" t="s">
        <v>2744</v>
      </c>
      <c r="BS148" s="3" t="s">
        <v>71</v>
      </c>
      <c r="BT148" s="3" t="s">
        <v>309</v>
      </c>
      <c r="BU148" s="3" t="s">
        <v>2192</v>
      </c>
      <c r="BV148" s="3" t="s">
        <v>2193</v>
      </c>
      <c r="BW148" s="3" t="s">
        <v>2193</v>
      </c>
    </row>
    <row r="149" ht="92.4" customHeight="1" spans="1:75">
      <c r="A149" s="4" t="str">
        <f>HYPERLINK("https://www.patentics.cn/PatenticsMisc/invokebinary.do?sf=ShowPdf&amp;mime=application/pdf&amp;spn=CN110223338A","CN110223338A")</f>
        <v>CN110223338A</v>
      </c>
      <c r="B149" s="5" t="s">
        <v>2745</v>
      </c>
      <c r="C149" s="5" t="s">
        <v>70</v>
      </c>
      <c r="D149" s="5">
        <v>0</v>
      </c>
      <c r="E149" s="5">
        <v>0</v>
      </c>
      <c r="F149" s="5">
        <v>0</v>
      </c>
      <c r="G149" s="5" t="s">
        <v>71</v>
      </c>
      <c r="I149" s="5" t="s">
        <v>2746</v>
      </c>
      <c r="J149" s="5" t="s">
        <v>2747</v>
      </c>
      <c r="K149" s="5" t="s">
        <v>2748</v>
      </c>
      <c r="L149" s="5" t="s">
        <v>71</v>
      </c>
      <c r="M149" s="5" t="s">
        <v>2174</v>
      </c>
      <c r="N149" s="5" t="s">
        <v>2175</v>
      </c>
      <c r="O149" s="5" t="s">
        <v>2175</v>
      </c>
      <c r="P149" s="5" t="s">
        <v>2749</v>
      </c>
      <c r="Q149" s="5" t="s">
        <v>2750</v>
      </c>
      <c r="R149" s="5" t="s">
        <v>71</v>
      </c>
      <c r="S149" s="5" t="s">
        <v>2751</v>
      </c>
      <c r="T149" s="5" t="s">
        <v>2751</v>
      </c>
      <c r="U149" s="5" t="s">
        <v>2751</v>
      </c>
      <c r="V149" s="5" t="s">
        <v>2605</v>
      </c>
      <c r="W149" s="5" t="s">
        <v>2605</v>
      </c>
      <c r="X149" s="5" t="s">
        <v>2605</v>
      </c>
      <c r="Y149" s="5" t="s">
        <v>2605</v>
      </c>
      <c r="Z149" s="5" t="s">
        <v>71</v>
      </c>
      <c r="AA149" s="5" t="s">
        <v>71</v>
      </c>
      <c r="AB149" s="5" t="s">
        <v>71</v>
      </c>
      <c r="AC149" s="5" t="s">
        <v>2752</v>
      </c>
      <c r="AD149" s="5" t="s">
        <v>2752</v>
      </c>
      <c r="AE149" s="5" t="s">
        <v>2753</v>
      </c>
      <c r="AF149" s="5" t="s">
        <v>1629</v>
      </c>
      <c r="AG149" s="5" t="s">
        <v>2754</v>
      </c>
      <c r="AH149" s="5" t="s">
        <v>2755</v>
      </c>
      <c r="AI149" s="5" t="s">
        <v>2756</v>
      </c>
      <c r="AJ149" s="5" t="s">
        <v>2757</v>
      </c>
      <c r="AK149" s="5">
        <v>10</v>
      </c>
      <c r="AL149" s="5">
        <v>3</v>
      </c>
      <c r="AM149" s="5">
        <v>8</v>
      </c>
      <c r="AN149" s="5">
        <v>12</v>
      </c>
      <c r="AO149" s="5">
        <v>1</v>
      </c>
      <c r="AP149" s="5" t="s">
        <v>683</v>
      </c>
      <c r="AQ149" s="5" t="s">
        <v>71</v>
      </c>
      <c r="AR149" s="5" t="s">
        <v>71</v>
      </c>
      <c r="AS149" s="5" t="s">
        <v>87</v>
      </c>
      <c r="AT149" s="5" t="s">
        <v>70</v>
      </c>
      <c r="AU149" s="5" t="s">
        <v>71</v>
      </c>
      <c r="AV149" s="5" t="s">
        <v>2758</v>
      </c>
      <c r="AW149" s="5">
        <v>9</v>
      </c>
      <c r="AX149" s="5">
        <v>0</v>
      </c>
      <c r="AY149" s="5">
        <v>9</v>
      </c>
      <c r="AZ149" s="5">
        <v>7</v>
      </c>
      <c r="BA149" s="5" t="s">
        <v>2759</v>
      </c>
      <c r="BB149" s="5">
        <v>2</v>
      </c>
      <c r="BC149" s="5" t="s">
        <v>2559</v>
      </c>
      <c r="BD149" s="5">
        <v>0</v>
      </c>
      <c r="BE149" s="5">
        <v>2</v>
      </c>
      <c r="BF149" s="5">
        <v>2</v>
      </c>
      <c r="BG149" s="5">
        <v>1</v>
      </c>
      <c r="BH149" s="5" t="s">
        <v>71</v>
      </c>
      <c r="BI149" s="5">
        <v>0</v>
      </c>
      <c r="BJ149" s="5">
        <v>0</v>
      </c>
      <c r="BK149" s="5" t="s">
        <v>2760</v>
      </c>
      <c r="BL149" s="5" t="s">
        <v>2761</v>
      </c>
      <c r="BM149" s="5" t="s">
        <v>2762</v>
      </c>
      <c r="BN149" s="5" t="s">
        <v>2763</v>
      </c>
      <c r="BO149" s="5" t="s">
        <v>71</v>
      </c>
      <c r="BP149" s="5" t="s">
        <v>71</v>
      </c>
      <c r="BQ149" s="5" t="s">
        <v>2106</v>
      </c>
      <c r="BR149" s="5" t="s">
        <v>2764</v>
      </c>
      <c r="BS149" s="5" t="s">
        <v>71</v>
      </c>
      <c r="BT149" s="5" t="s">
        <v>309</v>
      </c>
      <c r="BU149" s="5" t="s">
        <v>2192</v>
      </c>
      <c r="BV149" s="5" t="s">
        <v>2193</v>
      </c>
      <c r="BW149" s="5" t="s">
        <v>2193</v>
      </c>
    </row>
    <row r="150" ht="92.4" customHeight="1" spans="1:75">
      <c r="A150" s="2" t="str">
        <f>HYPERLINK("https://www.patentics.cn/PatenticsMisc/invokebinary.do?sf=ShowPdf&amp;mime=application/pdf&amp;spn=CN110083323A","CN110083323A")</f>
        <v>CN110083323A</v>
      </c>
      <c r="B150" s="3" t="s">
        <v>2765</v>
      </c>
      <c r="C150" s="3" t="s">
        <v>70</v>
      </c>
      <c r="D150" s="3">
        <v>0</v>
      </c>
      <c r="E150" s="3">
        <v>0</v>
      </c>
      <c r="F150" s="3">
        <v>0</v>
      </c>
      <c r="G150" s="3" t="s">
        <v>71</v>
      </c>
      <c r="I150" s="3" t="s">
        <v>2766</v>
      </c>
      <c r="J150" s="3" t="s">
        <v>2767</v>
      </c>
      <c r="K150" s="3" t="s">
        <v>2768</v>
      </c>
      <c r="L150" s="3" t="s">
        <v>71</v>
      </c>
      <c r="M150" s="3" t="s">
        <v>2174</v>
      </c>
      <c r="N150" s="3" t="s">
        <v>2175</v>
      </c>
      <c r="O150" s="3" t="s">
        <v>2175</v>
      </c>
      <c r="P150" s="3" t="s">
        <v>2769</v>
      </c>
      <c r="Q150" s="3" t="s">
        <v>2770</v>
      </c>
      <c r="R150" s="3" t="s">
        <v>71</v>
      </c>
      <c r="S150" s="3" t="s">
        <v>2771</v>
      </c>
      <c r="T150" s="3" t="s">
        <v>2771</v>
      </c>
      <c r="U150" s="3" t="s">
        <v>2771</v>
      </c>
      <c r="V150" s="3" t="s">
        <v>2772</v>
      </c>
      <c r="W150" s="3" t="s">
        <v>2772</v>
      </c>
      <c r="X150" s="3" t="s">
        <v>2772</v>
      </c>
      <c r="Y150" s="3" t="s">
        <v>2772</v>
      </c>
      <c r="Z150" s="3" t="s">
        <v>71</v>
      </c>
      <c r="AA150" s="3" t="s">
        <v>71</v>
      </c>
      <c r="AB150" s="3" t="s">
        <v>71</v>
      </c>
      <c r="AC150" s="3" t="s">
        <v>2773</v>
      </c>
      <c r="AD150" s="3" t="s">
        <v>696</v>
      </c>
      <c r="AE150" s="3" t="s">
        <v>2774</v>
      </c>
      <c r="AF150" s="3" t="s">
        <v>1982</v>
      </c>
      <c r="AG150" s="3" t="s">
        <v>2775</v>
      </c>
      <c r="AH150" s="3" t="s">
        <v>2776</v>
      </c>
      <c r="AI150" s="3" t="s">
        <v>2777</v>
      </c>
      <c r="AJ150" s="3" t="s">
        <v>2778</v>
      </c>
      <c r="AK150" s="3">
        <v>12</v>
      </c>
      <c r="AL150" s="3">
        <v>2</v>
      </c>
      <c r="AM150" s="3">
        <v>6</v>
      </c>
      <c r="AN150" s="3">
        <v>15</v>
      </c>
      <c r="AO150" s="3">
        <v>1</v>
      </c>
      <c r="AP150" s="3" t="s">
        <v>152</v>
      </c>
      <c r="AQ150" s="3" t="s">
        <v>71</v>
      </c>
      <c r="AR150" s="3" t="s">
        <v>71</v>
      </c>
      <c r="AS150" s="3" t="s">
        <v>87</v>
      </c>
      <c r="AT150" s="3" t="s">
        <v>70</v>
      </c>
      <c r="AU150" s="3" t="s">
        <v>71</v>
      </c>
      <c r="AV150" s="3">
        <v>0</v>
      </c>
      <c r="AW150" s="3">
        <v>0</v>
      </c>
      <c r="AX150" s="3">
        <v>0</v>
      </c>
      <c r="AY150" s="3">
        <v>0</v>
      </c>
      <c r="AZ150" s="3">
        <v>0</v>
      </c>
      <c r="BA150" s="3">
        <v>0</v>
      </c>
      <c r="BB150" s="3">
        <v>0</v>
      </c>
      <c r="BC150" s="3" t="s">
        <v>88</v>
      </c>
      <c r="BD150" s="3">
        <v>0</v>
      </c>
      <c r="BE150" s="3">
        <v>0</v>
      </c>
      <c r="BF150" s="3">
        <v>0</v>
      </c>
      <c r="BG150" s="3">
        <v>0</v>
      </c>
      <c r="BH150" s="3" t="s">
        <v>71</v>
      </c>
      <c r="BI150" s="3">
        <v>0</v>
      </c>
      <c r="BJ150" s="3">
        <v>0</v>
      </c>
      <c r="BK150" s="3" t="s">
        <v>2779</v>
      </c>
      <c r="BL150" s="3" t="s">
        <v>2780</v>
      </c>
      <c r="BM150" s="3" t="s">
        <v>2781</v>
      </c>
      <c r="BN150" s="3" t="s">
        <v>2782</v>
      </c>
      <c r="BO150" s="3" t="s">
        <v>71</v>
      </c>
      <c r="BP150" s="3" t="s">
        <v>71</v>
      </c>
      <c r="BQ150" s="3" t="s">
        <v>93</v>
      </c>
      <c r="BR150" s="3" t="s">
        <v>2783</v>
      </c>
      <c r="BS150" s="3" t="s">
        <v>71</v>
      </c>
      <c r="BT150" s="3" t="s">
        <v>2724</v>
      </c>
      <c r="BU150" s="3" t="s">
        <v>2192</v>
      </c>
      <c r="BV150" s="3" t="s">
        <v>2193</v>
      </c>
      <c r="BW150" s="3" t="s">
        <v>2193</v>
      </c>
    </row>
    <row r="151" ht="92.4" customHeight="1" spans="1:75">
      <c r="A151" s="4" t="str">
        <f>HYPERLINK("https://www.patentics.cn/PatenticsMisc/invokebinary.do?sf=ShowPdf&amp;mime=application/pdf&amp;spn=CN110074779A","CN110074779A")</f>
        <v>CN110074779A</v>
      </c>
      <c r="B151" s="5" t="s">
        <v>2784</v>
      </c>
      <c r="C151" s="5" t="s">
        <v>70</v>
      </c>
      <c r="D151" s="5">
        <v>0</v>
      </c>
      <c r="E151" s="5">
        <v>0</v>
      </c>
      <c r="F151" s="5">
        <v>0</v>
      </c>
      <c r="G151" s="5" t="s">
        <v>71</v>
      </c>
      <c r="I151" s="5" t="s">
        <v>2785</v>
      </c>
      <c r="J151" s="5" t="s">
        <v>2786</v>
      </c>
      <c r="K151" s="5" t="s">
        <v>2787</v>
      </c>
      <c r="L151" s="5" t="s">
        <v>71</v>
      </c>
      <c r="M151" s="5" t="s">
        <v>2174</v>
      </c>
      <c r="N151" s="5" t="s">
        <v>2175</v>
      </c>
      <c r="O151" s="5" t="s">
        <v>2175</v>
      </c>
      <c r="P151" s="5" t="s">
        <v>2788</v>
      </c>
      <c r="Q151" s="5" t="s">
        <v>2789</v>
      </c>
      <c r="R151" s="5" t="s">
        <v>71</v>
      </c>
      <c r="S151" s="5" t="s">
        <v>2790</v>
      </c>
      <c r="T151" s="5" t="s">
        <v>2790</v>
      </c>
      <c r="U151" s="5" t="s">
        <v>2790</v>
      </c>
      <c r="V151" s="5" t="s">
        <v>2772</v>
      </c>
      <c r="W151" s="5" t="s">
        <v>2772</v>
      </c>
      <c r="X151" s="5" t="s">
        <v>2772</v>
      </c>
      <c r="Y151" s="5" t="s">
        <v>2772</v>
      </c>
      <c r="Z151" s="5" t="s">
        <v>71</v>
      </c>
      <c r="AA151" s="5" t="s">
        <v>71</v>
      </c>
      <c r="AB151" s="5" t="s">
        <v>71</v>
      </c>
      <c r="AC151" s="5" t="s">
        <v>2791</v>
      </c>
      <c r="AD151" s="5" t="s">
        <v>2791</v>
      </c>
      <c r="AE151" s="5" t="s">
        <v>2792</v>
      </c>
      <c r="AF151" s="5" t="s">
        <v>2793</v>
      </c>
      <c r="AG151" s="5" t="s">
        <v>2794</v>
      </c>
      <c r="AH151" s="5" t="s">
        <v>2795</v>
      </c>
      <c r="AI151" s="5" t="s">
        <v>2796</v>
      </c>
      <c r="AJ151" s="5" t="s">
        <v>2797</v>
      </c>
      <c r="AK151" s="5">
        <v>16</v>
      </c>
      <c r="AL151" s="5">
        <v>2</v>
      </c>
      <c r="AM151" s="5">
        <v>8</v>
      </c>
      <c r="AN151" s="5">
        <v>20</v>
      </c>
      <c r="AO151" s="5">
        <v>1</v>
      </c>
      <c r="AP151" s="5" t="s">
        <v>152</v>
      </c>
      <c r="AQ151" s="5" t="s">
        <v>71</v>
      </c>
      <c r="AR151" s="5" t="s">
        <v>71</v>
      </c>
      <c r="AS151" s="5" t="s">
        <v>87</v>
      </c>
      <c r="AT151" s="5" t="s">
        <v>70</v>
      </c>
      <c r="AU151" s="5" t="s">
        <v>71</v>
      </c>
      <c r="AV151" s="5" t="s">
        <v>2798</v>
      </c>
      <c r="AW151" s="5">
        <v>5</v>
      </c>
      <c r="AX151" s="5">
        <v>0</v>
      </c>
      <c r="AY151" s="5">
        <v>5</v>
      </c>
      <c r="AZ151" s="5">
        <v>5</v>
      </c>
      <c r="BA151" s="5" t="s">
        <v>2799</v>
      </c>
      <c r="BB151" s="5">
        <v>4</v>
      </c>
      <c r="BC151" s="5" t="s">
        <v>227</v>
      </c>
      <c r="BD151" s="5">
        <v>0</v>
      </c>
      <c r="BE151" s="5">
        <v>4</v>
      </c>
      <c r="BF151" s="5">
        <v>3</v>
      </c>
      <c r="BG151" s="5">
        <v>1</v>
      </c>
      <c r="BH151" s="5" t="s">
        <v>71</v>
      </c>
      <c r="BI151" s="5">
        <v>0</v>
      </c>
      <c r="BJ151" s="5">
        <v>0</v>
      </c>
      <c r="BK151" s="5" t="s">
        <v>2800</v>
      </c>
      <c r="BL151" s="5" t="s">
        <v>2801</v>
      </c>
      <c r="BM151" s="5" t="s">
        <v>2802</v>
      </c>
      <c r="BN151" s="5" t="s">
        <v>2803</v>
      </c>
      <c r="BO151" s="5" t="s">
        <v>71</v>
      </c>
      <c r="BP151" s="5" t="s">
        <v>71</v>
      </c>
      <c r="BQ151" s="5" t="s">
        <v>2106</v>
      </c>
      <c r="BR151" s="5" t="s">
        <v>2804</v>
      </c>
      <c r="BS151" s="5" t="s">
        <v>71</v>
      </c>
      <c r="BT151" s="5" t="s">
        <v>2724</v>
      </c>
      <c r="BU151" s="5" t="s">
        <v>2192</v>
      </c>
      <c r="BV151" s="5" t="s">
        <v>2193</v>
      </c>
      <c r="BW151" s="5" t="s">
        <v>2193</v>
      </c>
    </row>
    <row r="152" ht="92.4" customHeight="1" spans="1:75">
      <c r="A152" s="2" t="str">
        <f>HYPERLINK("https://www.patentics.cn/PatenticsMisc/invokebinary.do?sf=ShowPdf&amp;mime=application/pdf&amp;spn=CN110012170A","CN110012170A")</f>
        <v>CN110012170A</v>
      </c>
      <c r="B152" s="3" t="s">
        <v>2805</v>
      </c>
      <c r="C152" s="3" t="s">
        <v>70</v>
      </c>
      <c r="D152" s="3">
        <v>0</v>
      </c>
      <c r="E152" s="3">
        <v>0</v>
      </c>
      <c r="F152" s="3">
        <v>0</v>
      </c>
      <c r="G152" s="3" t="s">
        <v>71</v>
      </c>
      <c r="I152" s="3" t="s">
        <v>2806</v>
      </c>
      <c r="J152" s="3" t="s">
        <v>2807</v>
      </c>
      <c r="K152" s="3" t="s">
        <v>2808</v>
      </c>
      <c r="L152" s="3" t="s">
        <v>71</v>
      </c>
      <c r="M152" s="3" t="s">
        <v>2174</v>
      </c>
      <c r="N152" s="3" t="s">
        <v>2175</v>
      </c>
      <c r="O152" s="3" t="s">
        <v>2175</v>
      </c>
      <c r="P152" s="3" t="s">
        <v>2809</v>
      </c>
      <c r="Q152" s="3" t="s">
        <v>2809</v>
      </c>
      <c r="R152" s="3" t="s">
        <v>71</v>
      </c>
      <c r="S152" s="3" t="s">
        <v>2177</v>
      </c>
      <c r="T152" s="3" t="s">
        <v>2177</v>
      </c>
      <c r="U152" s="3" t="s">
        <v>2177</v>
      </c>
      <c r="V152" s="3" t="s">
        <v>2810</v>
      </c>
      <c r="W152" s="3" t="s">
        <v>2810</v>
      </c>
      <c r="X152" s="3" t="s">
        <v>2810</v>
      </c>
      <c r="Y152" s="3" t="s">
        <v>2810</v>
      </c>
      <c r="Z152" s="3" t="s">
        <v>71</v>
      </c>
      <c r="AA152" s="3" t="s">
        <v>71</v>
      </c>
      <c r="AB152" s="3" t="s">
        <v>71</v>
      </c>
      <c r="AC152" s="3" t="s">
        <v>2811</v>
      </c>
      <c r="AD152" s="3" t="s">
        <v>2356</v>
      </c>
      <c r="AE152" s="3" t="s">
        <v>2812</v>
      </c>
      <c r="AF152" s="3" t="s">
        <v>1742</v>
      </c>
      <c r="AG152" s="3" t="s">
        <v>2813</v>
      </c>
      <c r="AH152" s="3" t="s">
        <v>2814</v>
      </c>
      <c r="AI152" s="3" t="s">
        <v>2815</v>
      </c>
      <c r="AJ152" s="3" t="s">
        <v>2816</v>
      </c>
      <c r="AK152" s="3">
        <v>10</v>
      </c>
      <c r="AL152" s="3">
        <v>4</v>
      </c>
      <c r="AM152" s="3">
        <v>5</v>
      </c>
      <c r="AN152" s="3">
        <v>11</v>
      </c>
      <c r="AO152" s="3">
        <v>2</v>
      </c>
      <c r="AP152" s="3" t="s">
        <v>111</v>
      </c>
      <c r="AQ152" s="3" t="s">
        <v>71</v>
      </c>
      <c r="AR152" s="3" t="s">
        <v>71</v>
      </c>
      <c r="AS152" s="3" t="s">
        <v>87</v>
      </c>
      <c r="AT152" s="3" t="s">
        <v>70</v>
      </c>
      <c r="AU152" s="3" t="s">
        <v>71</v>
      </c>
      <c r="AV152" s="3" t="s">
        <v>2817</v>
      </c>
      <c r="AW152" s="3">
        <v>5</v>
      </c>
      <c r="AX152" s="3">
        <v>0</v>
      </c>
      <c r="AY152" s="3">
        <v>5</v>
      </c>
      <c r="AZ152" s="3">
        <v>5</v>
      </c>
      <c r="BA152" s="3">
        <v>0</v>
      </c>
      <c r="BB152" s="3">
        <v>0</v>
      </c>
      <c r="BC152" s="3" t="s">
        <v>88</v>
      </c>
      <c r="BD152" s="3">
        <v>0</v>
      </c>
      <c r="BE152" s="3">
        <v>0</v>
      </c>
      <c r="BF152" s="3">
        <v>0</v>
      </c>
      <c r="BG152" s="3">
        <v>0</v>
      </c>
      <c r="BH152" s="3" t="s">
        <v>71</v>
      </c>
      <c r="BI152" s="3">
        <v>0</v>
      </c>
      <c r="BJ152" s="3">
        <v>0</v>
      </c>
      <c r="BK152" s="3" t="s">
        <v>2818</v>
      </c>
      <c r="BL152" s="3" t="s">
        <v>2819</v>
      </c>
      <c r="BM152" s="3" t="s">
        <v>2820</v>
      </c>
      <c r="BN152" s="3" t="s">
        <v>2821</v>
      </c>
      <c r="BO152" s="3" t="s">
        <v>71</v>
      </c>
      <c r="BP152" s="3" t="s">
        <v>71</v>
      </c>
      <c r="BQ152" s="3" t="s">
        <v>2106</v>
      </c>
      <c r="BR152" s="3" t="s">
        <v>2822</v>
      </c>
      <c r="BS152" s="3" t="s">
        <v>71</v>
      </c>
      <c r="BT152" s="3" t="s">
        <v>309</v>
      </c>
      <c r="BU152" s="3" t="s">
        <v>2192</v>
      </c>
      <c r="BV152" s="3" t="s">
        <v>2193</v>
      </c>
      <c r="BW152" s="3" t="s">
        <v>2193</v>
      </c>
    </row>
    <row r="153" ht="92.4" customHeight="1" spans="1:75">
      <c r="A153" s="4" t="str">
        <f>HYPERLINK("https://www.patentics.cn/PatenticsMisc/invokebinary.do?sf=ShowPdf&amp;mime=application/pdf&amp;spn=CN110008163A","CN110008163A")</f>
        <v>CN110008163A</v>
      </c>
      <c r="B153" s="5" t="s">
        <v>2823</v>
      </c>
      <c r="C153" s="5" t="s">
        <v>70</v>
      </c>
      <c r="D153" s="5">
        <v>0</v>
      </c>
      <c r="E153" s="5">
        <v>0</v>
      </c>
      <c r="F153" s="5">
        <v>0</v>
      </c>
      <c r="G153" s="5" t="s">
        <v>71</v>
      </c>
      <c r="I153" s="5" t="s">
        <v>2824</v>
      </c>
      <c r="J153" s="5" t="s">
        <v>2825</v>
      </c>
      <c r="K153" s="5" t="s">
        <v>2826</v>
      </c>
      <c r="L153" s="5" t="s">
        <v>71</v>
      </c>
      <c r="M153" s="5" t="s">
        <v>2174</v>
      </c>
      <c r="N153" s="5" t="s">
        <v>2175</v>
      </c>
      <c r="O153" s="5" t="s">
        <v>2175</v>
      </c>
      <c r="P153" s="5" t="s">
        <v>856</v>
      </c>
      <c r="Q153" s="5" t="s">
        <v>856</v>
      </c>
      <c r="R153" s="5" t="s">
        <v>71</v>
      </c>
      <c r="S153" s="5" t="s">
        <v>2177</v>
      </c>
      <c r="T153" s="5" t="s">
        <v>2177</v>
      </c>
      <c r="U153" s="5" t="s">
        <v>2177</v>
      </c>
      <c r="V153" s="5" t="s">
        <v>2810</v>
      </c>
      <c r="W153" s="5" t="s">
        <v>2810</v>
      </c>
      <c r="X153" s="5" t="s">
        <v>2810</v>
      </c>
      <c r="Y153" s="5" t="s">
        <v>2810</v>
      </c>
      <c r="Z153" s="5" t="s">
        <v>71</v>
      </c>
      <c r="AA153" s="5" t="s">
        <v>71</v>
      </c>
      <c r="AB153" s="5" t="s">
        <v>71</v>
      </c>
      <c r="AC153" s="5" t="s">
        <v>2827</v>
      </c>
      <c r="AD153" s="5" t="s">
        <v>2828</v>
      </c>
      <c r="AE153" s="5" t="s">
        <v>2829</v>
      </c>
      <c r="AF153" s="5" t="s">
        <v>2261</v>
      </c>
      <c r="AG153" s="5" t="s">
        <v>2830</v>
      </c>
      <c r="AH153" s="5" t="s">
        <v>2831</v>
      </c>
      <c r="AI153" s="5" t="s">
        <v>2832</v>
      </c>
      <c r="AJ153" s="5" t="s">
        <v>2833</v>
      </c>
      <c r="AK153" s="5">
        <v>10</v>
      </c>
      <c r="AL153" s="5">
        <v>2</v>
      </c>
      <c r="AM153" s="5">
        <v>6</v>
      </c>
      <c r="AN153" s="5">
        <v>12</v>
      </c>
      <c r="AO153" s="5">
        <v>1</v>
      </c>
      <c r="AP153" s="5" t="s">
        <v>864</v>
      </c>
      <c r="AQ153" s="5" t="s">
        <v>71</v>
      </c>
      <c r="AR153" s="5" t="s">
        <v>71</v>
      </c>
      <c r="AS153" s="5" t="s">
        <v>87</v>
      </c>
      <c r="AT153" s="5" t="s">
        <v>70</v>
      </c>
      <c r="AU153" s="5" t="s">
        <v>71</v>
      </c>
      <c r="AV153" s="5" t="s">
        <v>2834</v>
      </c>
      <c r="AW153" s="5">
        <v>4</v>
      </c>
      <c r="AX153" s="5">
        <v>0</v>
      </c>
      <c r="AY153" s="5">
        <v>4</v>
      </c>
      <c r="AZ153" s="5">
        <v>4</v>
      </c>
      <c r="BA153" s="5" t="s">
        <v>2835</v>
      </c>
      <c r="BB153" s="5">
        <v>3</v>
      </c>
      <c r="BC153" s="5" t="s">
        <v>1113</v>
      </c>
      <c r="BD153" s="5">
        <v>0</v>
      </c>
      <c r="BE153" s="5">
        <v>3</v>
      </c>
      <c r="BF153" s="5">
        <v>2</v>
      </c>
      <c r="BG153" s="5">
        <v>1</v>
      </c>
      <c r="BH153" s="5" t="s">
        <v>71</v>
      </c>
      <c r="BI153" s="5">
        <v>0</v>
      </c>
      <c r="BJ153" s="5">
        <v>0</v>
      </c>
      <c r="BK153" s="5" t="s">
        <v>2836</v>
      </c>
      <c r="BL153" s="5" t="s">
        <v>2837</v>
      </c>
      <c r="BM153" s="5" t="s">
        <v>2838</v>
      </c>
      <c r="BN153" s="5" t="s">
        <v>2839</v>
      </c>
      <c r="BO153" s="5" t="s">
        <v>71</v>
      </c>
      <c r="BP153" s="5" t="s">
        <v>71</v>
      </c>
      <c r="BQ153" s="5" t="s">
        <v>2106</v>
      </c>
      <c r="BR153" s="5" t="s">
        <v>2840</v>
      </c>
      <c r="BS153" s="5" t="s">
        <v>71</v>
      </c>
      <c r="BT153" s="5" t="s">
        <v>309</v>
      </c>
      <c r="BU153" s="5" t="s">
        <v>2192</v>
      </c>
      <c r="BV153" s="5" t="s">
        <v>2193</v>
      </c>
      <c r="BW153" s="5" t="s">
        <v>2193</v>
      </c>
    </row>
    <row r="154" ht="92.4" customHeight="1" spans="1:75">
      <c r="A154" s="2" t="str">
        <f>HYPERLINK("https://www.patentics.cn/PatenticsMisc/invokebinary.do?sf=ShowPdf&amp;mime=application/pdf&amp;spn=CN109977093A","CN109977093A")</f>
        <v>CN109977093A</v>
      </c>
      <c r="B154" s="3" t="s">
        <v>2841</v>
      </c>
      <c r="C154" s="3" t="s">
        <v>70</v>
      </c>
      <c r="D154" s="3">
        <v>0</v>
      </c>
      <c r="E154" s="3">
        <v>0</v>
      </c>
      <c r="F154" s="3">
        <v>0</v>
      </c>
      <c r="G154" s="3" t="s">
        <v>71</v>
      </c>
      <c r="I154" s="3" t="s">
        <v>2842</v>
      </c>
      <c r="J154" s="3" t="s">
        <v>2843</v>
      </c>
      <c r="K154" s="3" t="s">
        <v>2844</v>
      </c>
      <c r="L154" s="3" t="s">
        <v>71</v>
      </c>
      <c r="M154" s="3" t="s">
        <v>2174</v>
      </c>
      <c r="N154" s="3" t="s">
        <v>2175</v>
      </c>
      <c r="O154" s="3" t="s">
        <v>2175</v>
      </c>
      <c r="P154" s="3" t="s">
        <v>2845</v>
      </c>
      <c r="Q154" s="3" t="s">
        <v>856</v>
      </c>
      <c r="R154" s="3" t="s">
        <v>71</v>
      </c>
      <c r="S154" s="3" t="s">
        <v>2177</v>
      </c>
      <c r="T154" s="3" t="s">
        <v>2177</v>
      </c>
      <c r="U154" s="3" t="s">
        <v>2177</v>
      </c>
      <c r="V154" s="3" t="s">
        <v>2846</v>
      </c>
      <c r="W154" s="3" t="s">
        <v>2846</v>
      </c>
      <c r="X154" s="3" t="s">
        <v>2846</v>
      </c>
      <c r="Y154" s="3" t="s">
        <v>2846</v>
      </c>
      <c r="Z154" s="3" t="s">
        <v>71</v>
      </c>
      <c r="AA154" s="3" t="s">
        <v>71</v>
      </c>
      <c r="AB154" s="3" t="s">
        <v>71</v>
      </c>
      <c r="AC154" s="3" t="s">
        <v>2847</v>
      </c>
      <c r="AD154" s="3" t="s">
        <v>2848</v>
      </c>
      <c r="AE154" s="3" t="s">
        <v>71</v>
      </c>
      <c r="AF154" s="3" t="s">
        <v>71</v>
      </c>
      <c r="AG154" s="3" t="s">
        <v>2849</v>
      </c>
      <c r="AH154" s="3" t="s">
        <v>2850</v>
      </c>
      <c r="AI154" s="3" t="s">
        <v>2851</v>
      </c>
      <c r="AJ154" s="3" t="s">
        <v>2852</v>
      </c>
      <c r="AK154" s="3">
        <v>10</v>
      </c>
      <c r="AL154" s="3">
        <v>3</v>
      </c>
      <c r="AM154" s="3">
        <v>8</v>
      </c>
      <c r="AN154" s="3">
        <v>25</v>
      </c>
      <c r="AO154" s="3">
        <v>2</v>
      </c>
      <c r="AP154" s="3" t="s">
        <v>2853</v>
      </c>
      <c r="AQ154" s="3" t="s">
        <v>71</v>
      </c>
      <c r="AR154" s="3" t="s">
        <v>71</v>
      </c>
      <c r="AS154" s="3" t="s">
        <v>87</v>
      </c>
      <c r="AT154" s="3" t="s">
        <v>70</v>
      </c>
      <c r="AU154" s="3" t="s">
        <v>71</v>
      </c>
      <c r="AV154" s="3" t="s">
        <v>2854</v>
      </c>
      <c r="AW154" s="3">
        <v>9</v>
      </c>
      <c r="AX154" s="3">
        <v>0</v>
      </c>
      <c r="AY154" s="3">
        <v>9</v>
      </c>
      <c r="AZ154" s="3">
        <v>9</v>
      </c>
      <c r="BA154" s="3" t="s">
        <v>2855</v>
      </c>
      <c r="BB154" s="3">
        <v>3</v>
      </c>
      <c r="BC154" s="3" t="s">
        <v>2856</v>
      </c>
      <c r="BD154" s="3">
        <v>0</v>
      </c>
      <c r="BE154" s="3">
        <v>3</v>
      </c>
      <c r="BF154" s="3">
        <v>2</v>
      </c>
      <c r="BG154" s="3">
        <v>1</v>
      </c>
      <c r="BH154" s="3" t="s">
        <v>71</v>
      </c>
      <c r="BI154" s="3">
        <v>0</v>
      </c>
      <c r="BJ154" s="3">
        <v>0</v>
      </c>
      <c r="BK154" s="3" t="s">
        <v>2857</v>
      </c>
      <c r="BL154" s="3" t="s">
        <v>2858</v>
      </c>
      <c r="BM154" s="3" t="s">
        <v>2859</v>
      </c>
      <c r="BN154" s="3" t="s">
        <v>2860</v>
      </c>
      <c r="BO154" s="3" t="s">
        <v>71</v>
      </c>
      <c r="BP154" s="3" t="s">
        <v>71</v>
      </c>
      <c r="BQ154" s="3" t="s">
        <v>2106</v>
      </c>
      <c r="BR154" s="3" t="s">
        <v>2861</v>
      </c>
      <c r="BS154" s="3" t="s">
        <v>71</v>
      </c>
      <c r="BT154" s="3" t="s">
        <v>309</v>
      </c>
      <c r="BU154" s="3" t="s">
        <v>2192</v>
      </c>
      <c r="BV154" s="3" t="s">
        <v>2193</v>
      </c>
      <c r="BW154" s="3" t="s">
        <v>2193</v>
      </c>
    </row>
    <row r="155" ht="92.4" customHeight="1" spans="1:75">
      <c r="A155" s="4" t="str">
        <f>HYPERLINK("https://www.patentics.cn/PatenticsMisc/invokebinary.do?sf=ShowPdf&amp;mime=application/pdf&amp;spn=CN109961402A","CN109961402A")</f>
        <v>CN109961402A</v>
      </c>
      <c r="B155" s="5" t="s">
        <v>2862</v>
      </c>
      <c r="C155" s="5" t="s">
        <v>70</v>
      </c>
      <c r="D155" s="5">
        <v>0</v>
      </c>
      <c r="E155" s="5">
        <v>0</v>
      </c>
      <c r="F155" s="5">
        <v>0</v>
      </c>
      <c r="G155" s="5" t="s">
        <v>71</v>
      </c>
      <c r="I155" s="5" t="s">
        <v>2863</v>
      </c>
      <c r="J155" s="5" t="s">
        <v>2864</v>
      </c>
      <c r="K155" s="5" t="s">
        <v>2865</v>
      </c>
      <c r="L155" s="5" t="s">
        <v>71</v>
      </c>
      <c r="M155" s="5" t="s">
        <v>76</v>
      </c>
      <c r="N155" s="5" t="s">
        <v>76</v>
      </c>
      <c r="O155" s="5" t="s">
        <v>76</v>
      </c>
      <c r="P155" s="5" t="s">
        <v>1342</v>
      </c>
      <c r="Q155" s="5" t="s">
        <v>1343</v>
      </c>
      <c r="R155" s="5" t="s">
        <v>71</v>
      </c>
      <c r="S155" s="5" t="s">
        <v>2866</v>
      </c>
      <c r="T155" s="5" t="s">
        <v>2866</v>
      </c>
      <c r="U155" s="5" t="s">
        <v>2866</v>
      </c>
      <c r="V155" s="5" t="s">
        <v>2867</v>
      </c>
      <c r="W155" s="5" t="s">
        <v>2867</v>
      </c>
      <c r="X155" s="5" t="s">
        <v>2867</v>
      </c>
      <c r="Y155" s="5" t="s">
        <v>2867</v>
      </c>
      <c r="Z155" s="5" t="s">
        <v>71</v>
      </c>
      <c r="AA155" s="5" t="s">
        <v>71</v>
      </c>
      <c r="AB155" s="5" t="s">
        <v>71</v>
      </c>
      <c r="AC155" s="5" t="s">
        <v>912</v>
      </c>
      <c r="AD155" s="5" t="s">
        <v>912</v>
      </c>
      <c r="AE155" s="5" t="s">
        <v>2868</v>
      </c>
      <c r="AF155" s="5" t="s">
        <v>2515</v>
      </c>
      <c r="AG155" s="5" t="s">
        <v>2869</v>
      </c>
      <c r="AH155" s="5" t="s">
        <v>2870</v>
      </c>
      <c r="AI155" s="5" t="s">
        <v>2871</v>
      </c>
      <c r="AJ155" s="5" t="s">
        <v>2864</v>
      </c>
      <c r="AK155" s="5">
        <v>10</v>
      </c>
      <c r="AL155" s="5">
        <v>2</v>
      </c>
      <c r="AM155" s="5">
        <v>5</v>
      </c>
      <c r="AN155" s="5">
        <v>20</v>
      </c>
      <c r="AO155" s="5">
        <v>1</v>
      </c>
      <c r="AP155" s="5" t="s">
        <v>2872</v>
      </c>
      <c r="AQ155" s="5" t="s">
        <v>71</v>
      </c>
      <c r="AR155" s="5" t="s">
        <v>71</v>
      </c>
      <c r="AS155" s="5" t="s">
        <v>87</v>
      </c>
      <c r="AT155" s="5" t="s">
        <v>70</v>
      </c>
      <c r="AU155" s="5" t="s">
        <v>71</v>
      </c>
      <c r="AV155" s="5" t="s">
        <v>2873</v>
      </c>
      <c r="AW155" s="5">
        <v>4</v>
      </c>
      <c r="AX155" s="5">
        <v>0</v>
      </c>
      <c r="AY155" s="5">
        <v>4</v>
      </c>
      <c r="AZ155" s="5">
        <v>4</v>
      </c>
      <c r="BA155" s="5">
        <v>0</v>
      </c>
      <c r="BB155" s="5">
        <v>0</v>
      </c>
      <c r="BC155" s="5" t="s">
        <v>88</v>
      </c>
      <c r="BD155" s="5">
        <v>0</v>
      </c>
      <c r="BE155" s="5">
        <v>0</v>
      </c>
      <c r="BF155" s="5">
        <v>0</v>
      </c>
      <c r="BG155" s="5">
        <v>0</v>
      </c>
      <c r="BH155" s="5" t="s">
        <v>71</v>
      </c>
      <c r="BI155" s="5">
        <v>0</v>
      </c>
      <c r="BJ155" s="5">
        <v>0</v>
      </c>
      <c r="BK155" s="5" t="s">
        <v>2874</v>
      </c>
      <c r="BL155" s="5" t="s">
        <v>2875</v>
      </c>
      <c r="BM155" s="5" t="s">
        <v>2876</v>
      </c>
      <c r="BN155" s="5" t="s">
        <v>2877</v>
      </c>
      <c r="BO155" s="5" t="s">
        <v>71</v>
      </c>
      <c r="BP155" s="5" t="s">
        <v>71</v>
      </c>
      <c r="BQ155" s="5" t="s">
        <v>2106</v>
      </c>
      <c r="BR155" s="5" t="s">
        <v>2878</v>
      </c>
      <c r="BS155" s="5" t="s">
        <v>71</v>
      </c>
      <c r="BT155" s="5" t="s">
        <v>2218</v>
      </c>
      <c r="BU155" s="5" t="s">
        <v>310</v>
      </c>
      <c r="BV155" s="5" t="s">
        <v>2371</v>
      </c>
      <c r="BW155" s="5" t="s">
        <v>2371</v>
      </c>
    </row>
    <row r="156" ht="92.4" customHeight="1" spans="1:75">
      <c r="A156" s="2" t="str">
        <f>HYPERLINK("https://www.patentics.cn/PatenticsMisc/invokebinary.do?sf=ShowPdf&amp;mime=application/pdf&amp;spn=CN109960479A","CN109960479A")</f>
        <v>CN109960479A</v>
      </c>
      <c r="B156" s="3" t="s">
        <v>2879</v>
      </c>
      <c r="C156" s="3" t="s">
        <v>70</v>
      </c>
      <c r="D156" s="3">
        <v>0</v>
      </c>
      <c r="E156" s="3">
        <v>0</v>
      </c>
      <c r="F156" s="3">
        <v>0</v>
      </c>
      <c r="G156" s="3" t="s">
        <v>71</v>
      </c>
      <c r="I156" s="3" t="s">
        <v>2880</v>
      </c>
      <c r="J156" s="3" t="s">
        <v>2881</v>
      </c>
      <c r="K156" s="3" t="s">
        <v>2882</v>
      </c>
      <c r="L156" s="3" t="s">
        <v>2883</v>
      </c>
      <c r="M156" s="3" t="s">
        <v>76</v>
      </c>
      <c r="N156" s="3" t="s">
        <v>76</v>
      </c>
      <c r="O156" s="3" t="s">
        <v>76</v>
      </c>
      <c r="P156" s="3" t="s">
        <v>1342</v>
      </c>
      <c r="Q156" s="3" t="s">
        <v>1343</v>
      </c>
      <c r="R156" s="3" t="s">
        <v>2866</v>
      </c>
      <c r="S156" s="3" t="s">
        <v>2866</v>
      </c>
      <c r="T156" s="3" t="s">
        <v>2866</v>
      </c>
      <c r="U156" s="3" t="s">
        <v>2866</v>
      </c>
      <c r="V156" s="3" t="s">
        <v>2867</v>
      </c>
      <c r="W156" s="3" t="s">
        <v>2867</v>
      </c>
      <c r="X156" s="3" t="s">
        <v>2867</v>
      </c>
      <c r="Y156" s="3" t="s">
        <v>2867</v>
      </c>
      <c r="Z156" s="3" t="s">
        <v>571</v>
      </c>
      <c r="AA156" s="3" t="s">
        <v>571</v>
      </c>
      <c r="AB156" s="3" t="s">
        <v>571</v>
      </c>
      <c r="AC156" s="3" t="s">
        <v>696</v>
      </c>
      <c r="AD156" s="3" t="s">
        <v>696</v>
      </c>
      <c r="AE156" s="3" t="s">
        <v>2884</v>
      </c>
      <c r="AF156" s="3" t="s">
        <v>1742</v>
      </c>
      <c r="AG156" s="3" t="s">
        <v>2885</v>
      </c>
      <c r="AH156" s="3" t="s">
        <v>2886</v>
      </c>
      <c r="AI156" s="3" t="s">
        <v>2887</v>
      </c>
      <c r="AJ156" s="3" t="s">
        <v>2888</v>
      </c>
      <c r="AK156" s="3">
        <v>10</v>
      </c>
      <c r="AL156" s="3">
        <v>2</v>
      </c>
      <c r="AM156" s="3">
        <v>7</v>
      </c>
      <c r="AN156" s="3">
        <v>10</v>
      </c>
      <c r="AO156" s="3">
        <v>1</v>
      </c>
      <c r="AP156" s="3" t="s">
        <v>2889</v>
      </c>
      <c r="AQ156" s="3" t="s">
        <v>71</v>
      </c>
      <c r="AR156" s="3" t="s">
        <v>71</v>
      </c>
      <c r="AS156" s="3" t="s">
        <v>87</v>
      </c>
      <c r="AT156" s="3" t="s">
        <v>70</v>
      </c>
      <c r="AU156" s="3" t="s">
        <v>71</v>
      </c>
      <c r="AV156" s="3" t="s">
        <v>2890</v>
      </c>
      <c r="AW156" s="3">
        <v>8</v>
      </c>
      <c r="AX156" s="3">
        <v>0</v>
      </c>
      <c r="AY156" s="3">
        <v>8</v>
      </c>
      <c r="AZ156" s="3">
        <v>7</v>
      </c>
      <c r="BA156" s="3">
        <v>0</v>
      </c>
      <c r="BB156" s="3">
        <v>0</v>
      </c>
      <c r="BC156" s="3" t="s">
        <v>88</v>
      </c>
      <c r="BD156" s="3">
        <v>0</v>
      </c>
      <c r="BE156" s="3">
        <v>0</v>
      </c>
      <c r="BF156" s="3">
        <v>0</v>
      </c>
      <c r="BG156" s="3">
        <v>0</v>
      </c>
      <c r="BH156" s="3" t="s">
        <v>2891</v>
      </c>
      <c r="BI156" s="3">
        <v>1</v>
      </c>
      <c r="BJ156" s="3">
        <v>1</v>
      </c>
      <c r="BK156" s="3" t="s">
        <v>2892</v>
      </c>
      <c r="BL156" s="3" t="s">
        <v>2893</v>
      </c>
      <c r="BM156" s="3" t="s">
        <v>2894</v>
      </c>
      <c r="BN156" s="3" t="s">
        <v>2895</v>
      </c>
      <c r="BO156" s="3" t="s">
        <v>71</v>
      </c>
      <c r="BP156" s="3" t="s">
        <v>71</v>
      </c>
      <c r="BQ156" s="3" t="s">
        <v>1251</v>
      </c>
      <c r="BR156" s="3" t="s">
        <v>2896</v>
      </c>
      <c r="BS156" s="3" t="s">
        <v>71</v>
      </c>
      <c r="BT156" s="3" t="s">
        <v>2218</v>
      </c>
      <c r="BU156" s="3" t="s">
        <v>310</v>
      </c>
      <c r="BV156" s="3" t="s">
        <v>2371</v>
      </c>
      <c r="BW156" s="3" t="s">
        <v>2371</v>
      </c>
    </row>
    <row r="157" ht="92.4" customHeight="1" spans="1:75">
      <c r="A157" s="4" t="str">
        <f>HYPERLINK("https://www.patentics.cn/PatenticsMisc/invokebinary.do?sf=ShowPdf&amp;mime=application/pdf&amp;spn=CN109949336A","CN109949336A")</f>
        <v>CN109949336A</v>
      </c>
      <c r="B157" s="5" t="s">
        <v>2897</v>
      </c>
      <c r="C157" s="5" t="s">
        <v>70</v>
      </c>
      <c r="D157" s="5">
        <v>0</v>
      </c>
      <c r="E157" s="5">
        <v>0</v>
      </c>
      <c r="F157" s="5">
        <v>0</v>
      </c>
      <c r="G157" s="5" t="s">
        <v>71</v>
      </c>
      <c r="I157" s="5" t="s">
        <v>2898</v>
      </c>
      <c r="J157" s="5" t="s">
        <v>2899</v>
      </c>
      <c r="K157" s="5" t="s">
        <v>2900</v>
      </c>
      <c r="L157" s="5" t="s">
        <v>71</v>
      </c>
      <c r="M157" s="5" t="s">
        <v>76</v>
      </c>
      <c r="N157" s="5" t="s">
        <v>76</v>
      </c>
      <c r="O157" s="5" t="s">
        <v>76</v>
      </c>
      <c r="P157" s="5" t="s">
        <v>1343</v>
      </c>
      <c r="Q157" s="5" t="s">
        <v>1343</v>
      </c>
      <c r="R157" s="5" t="s">
        <v>71</v>
      </c>
      <c r="S157" s="5" t="s">
        <v>2901</v>
      </c>
      <c r="T157" s="5" t="s">
        <v>2901</v>
      </c>
      <c r="U157" s="5" t="s">
        <v>2901</v>
      </c>
      <c r="V157" s="5" t="s">
        <v>2902</v>
      </c>
      <c r="W157" s="5" t="s">
        <v>2902</v>
      </c>
      <c r="X157" s="5" t="s">
        <v>2902</v>
      </c>
      <c r="Y157" s="5" t="s">
        <v>2902</v>
      </c>
      <c r="Z157" s="5" t="s">
        <v>71</v>
      </c>
      <c r="AA157" s="5" t="s">
        <v>71</v>
      </c>
      <c r="AB157" s="5" t="s">
        <v>71</v>
      </c>
      <c r="AC157" s="5" t="s">
        <v>2903</v>
      </c>
      <c r="AD157" s="5" t="s">
        <v>2903</v>
      </c>
      <c r="AE157" s="5" t="s">
        <v>71</v>
      </c>
      <c r="AF157" s="5" t="s">
        <v>71</v>
      </c>
      <c r="AG157" s="5" t="s">
        <v>2904</v>
      </c>
      <c r="AH157" s="5" t="s">
        <v>2905</v>
      </c>
      <c r="AI157" s="5" t="s">
        <v>2906</v>
      </c>
      <c r="AJ157" s="5" t="s">
        <v>2907</v>
      </c>
      <c r="AK157" s="5">
        <v>14</v>
      </c>
      <c r="AL157" s="5">
        <v>2</v>
      </c>
      <c r="AM157" s="5">
        <v>7</v>
      </c>
      <c r="AN157" s="5">
        <v>16</v>
      </c>
      <c r="AO157" s="5">
        <v>1</v>
      </c>
      <c r="AP157" s="5" t="s">
        <v>2499</v>
      </c>
      <c r="AQ157" s="5" t="s">
        <v>71</v>
      </c>
      <c r="AR157" s="5" t="s">
        <v>71</v>
      </c>
      <c r="AS157" s="5" t="s">
        <v>87</v>
      </c>
      <c r="AT157" s="5" t="s">
        <v>70</v>
      </c>
      <c r="AU157" s="5" t="s">
        <v>71</v>
      </c>
      <c r="AV157" s="5" t="s">
        <v>2908</v>
      </c>
      <c r="AW157" s="5">
        <v>4</v>
      </c>
      <c r="AX157" s="5">
        <v>0</v>
      </c>
      <c r="AY157" s="5">
        <v>4</v>
      </c>
      <c r="AZ157" s="5">
        <v>4</v>
      </c>
      <c r="BA157" s="5" t="s">
        <v>2909</v>
      </c>
      <c r="BB157" s="5">
        <v>3</v>
      </c>
      <c r="BC157" s="5" t="s">
        <v>2910</v>
      </c>
      <c r="BD157" s="5">
        <v>0</v>
      </c>
      <c r="BE157" s="5">
        <v>3</v>
      </c>
      <c r="BF157" s="5">
        <v>2</v>
      </c>
      <c r="BG157" s="5">
        <v>1</v>
      </c>
      <c r="BH157" s="5" t="s">
        <v>71</v>
      </c>
      <c r="BI157" s="5">
        <v>0</v>
      </c>
      <c r="BJ157" s="5">
        <v>0</v>
      </c>
      <c r="BK157" s="5" t="s">
        <v>2911</v>
      </c>
      <c r="BL157" s="5" t="s">
        <v>2912</v>
      </c>
      <c r="BM157" s="5" t="s">
        <v>2913</v>
      </c>
      <c r="BN157" s="5" t="s">
        <v>2914</v>
      </c>
      <c r="BO157" s="5" t="s">
        <v>71</v>
      </c>
      <c r="BP157" s="5" t="s">
        <v>71</v>
      </c>
      <c r="BQ157" s="5" t="s">
        <v>2106</v>
      </c>
      <c r="BR157" s="5" t="s">
        <v>2915</v>
      </c>
      <c r="BS157" s="5" t="s">
        <v>71</v>
      </c>
      <c r="BT157" s="5" t="s">
        <v>2370</v>
      </c>
      <c r="BU157" s="5" t="s">
        <v>310</v>
      </c>
      <c r="BV157" s="5" t="s">
        <v>311</v>
      </c>
      <c r="BW157" s="5" t="s">
        <v>311</v>
      </c>
    </row>
    <row r="158" ht="92.4" customHeight="1" spans="1:75">
      <c r="A158" s="2" t="str">
        <f>HYPERLINK("https://www.patentics.cn/PatenticsMisc/invokebinary.do?sf=ShowPdf&amp;mime=application/pdf&amp;spn=CN109948455A","CN109948455A")</f>
        <v>CN109948455A</v>
      </c>
      <c r="B158" s="3" t="s">
        <v>2916</v>
      </c>
      <c r="C158" s="3" t="s">
        <v>70</v>
      </c>
      <c r="D158" s="3">
        <v>0</v>
      </c>
      <c r="E158" s="3">
        <v>0</v>
      </c>
      <c r="F158" s="3">
        <v>0</v>
      </c>
      <c r="G158" s="3" t="s">
        <v>71</v>
      </c>
      <c r="I158" s="3" t="s">
        <v>2917</v>
      </c>
      <c r="J158" s="3" t="s">
        <v>2918</v>
      </c>
      <c r="K158" s="3" t="s">
        <v>2919</v>
      </c>
      <c r="L158" s="3" t="s">
        <v>2920</v>
      </c>
      <c r="M158" s="3" t="s">
        <v>76</v>
      </c>
      <c r="N158" s="3" t="s">
        <v>76</v>
      </c>
      <c r="O158" s="3" t="s">
        <v>76</v>
      </c>
      <c r="P158" s="3" t="s">
        <v>369</v>
      </c>
      <c r="Q158" s="3" t="s">
        <v>369</v>
      </c>
      <c r="R158" s="3" t="s">
        <v>2921</v>
      </c>
      <c r="S158" s="3" t="s">
        <v>2921</v>
      </c>
      <c r="T158" s="3" t="s">
        <v>2921</v>
      </c>
      <c r="U158" s="3" t="s">
        <v>2921</v>
      </c>
      <c r="V158" s="3" t="s">
        <v>2902</v>
      </c>
      <c r="W158" s="3" t="s">
        <v>2902</v>
      </c>
      <c r="X158" s="3" t="s">
        <v>2902</v>
      </c>
      <c r="Y158" s="3" t="s">
        <v>2902</v>
      </c>
      <c r="Z158" s="3" t="s">
        <v>2020</v>
      </c>
      <c r="AA158" s="3" t="s">
        <v>2020</v>
      </c>
      <c r="AB158" s="3" t="s">
        <v>2020</v>
      </c>
      <c r="AC158" s="3" t="s">
        <v>2277</v>
      </c>
      <c r="AD158" s="3" t="s">
        <v>2095</v>
      </c>
      <c r="AE158" s="3" t="s">
        <v>71</v>
      </c>
      <c r="AF158" s="3" t="s">
        <v>71</v>
      </c>
      <c r="AG158" s="3" t="s">
        <v>2922</v>
      </c>
      <c r="AH158" s="3" t="s">
        <v>2923</v>
      </c>
      <c r="AI158" s="3" t="s">
        <v>2924</v>
      </c>
      <c r="AJ158" s="3" t="s">
        <v>2925</v>
      </c>
      <c r="AK158" s="3">
        <v>14</v>
      </c>
      <c r="AL158" s="3">
        <v>2</v>
      </c>
      <c r="AM158" s="3">
        <v>7</v>
      </c>
      <c r="AN158" s="3">
        <v>18</v>
      </c>
      <c r="AO158" s="3">
        <v>1</v>
      </c>
      <c r="AP158" s="3" t="s">
        <v>2926</v>
      </c>
      <c r="AQ158" s="3" t="s">
        <v>71</v>
      </c>
      <c r="AR158" s="3" t="s">
        <v>71</v>
      </c>
      <c r="AS158" s="3" t="s">
        <v>87</v>
      </c>
      <c r="AT158" s="3" t="s">
        <v>70</v>
      </c>
      <c r="AU158" s="3" t="s">
        <v>71</v>
      </c>
      <c r="AV158" s="3" t="s">
        <v>2927</v>
      </c>
      <c r="AW158" s="3">
        <v>6</v>
      </c>
      <c r="AX158" s="3">
        <v>0</v>
      </c>
      <c r="AY158" s="3">
        <v>6</v>
      </c>
      <c r="AZ158" s="3">
        <v>5</v>
      </c>
      <c r="BA158" s="3" t="s">
        <v>2928</v>
      </c>
      <c r="BB158" s="3">
        <v>2</v>
      </c>
      <c r="BC158" s="3" t="s">
        <v>2929</v>
      </c>
      <c r="BD158" s="3">
        <v>0</v>
      </c>
      <c r="BE158" s="3">
        <v>2</v>
      </c>
      <c r="BF158" s="3">
        <v>2</v>
      </c>
      <c r="BG158" s="3">
        <v>1</v>
      </c>
      <c r="BH158" s="3" t="s">
        <v>2930</v>
      </c>
      <c r="BI158" s="3">
        <v>1</v>
      </c>
      <c r="BJ158" s="3">
        <v>1</v>
      </c>
      <c r="BK158" s="3" t="s">
        <v>2931</v>
      </c>
      <c r="BL158" s="3" t="s">
        <v>2932</v>
      </c>
      <c r="BM158" s="3" t="s">
        <v>2933</v>
      </c>
      <c r="BN158" s="3" t="s">
        <v>2934</v>
      </c>
      <c r="BO158" s="3" t="s">
        <v>71</v>
      </c>
      <c r="BP158" s="3" t="s">
        <v>71</v>
      </c>
      <c r="BQ158" s="3" t="s">
        <v>1251</v>
      </c>
      <c r="BR158" s="3" t="s">
        <v>2935</v>
      </c>
      <c r="BS158" s="3" t="s">
        <v>71</v>
      </c>
      <c r="BT158" s="3" t="s">
        <v>2370</v>
      </c>
      <c r="BU158" s="3" t="s">
        <v>310</v>
      </c>
      <c r="BV158" s="3" t="s">
        <v>311</v>
      </c>
      <c r="BW158" s="3" t="s">
        <v>311</v>
      </c>
    </row>
    <row r="159" ht="92.4" customHeight="1" spans="1:75">
      <c r="A159" s="4" t="str">
        <f>HYPERLINK("https://www.patentics.cn/PatenticsMisc/invokebinary.do?sf=ShowPdf&amp;mime=application/pdf&amp;spn=CN109903281A","CN109903281A")</f>
        <v>CN109903281A</v>
      </c>
      <c r="B159" s="5" t="s">
        <v>2936</v>
      </c>
      <c r="C159" s="5" t="s">
        <v>70</v>
      </c>
      <c r="D159" s="5">
        <v>0</v>
      </c>
      <c r="E159" s="5">
        <v>0</v>
      </c>
      <c r="F159" s="5">
        <v>0</v>
      </c>
      <c r="G159" s="5" t="s">
        <v>71</v>
      </c>
      <c r="I159" s="5" t="s">
        <v>2937</v>
      </c>
      <c r="J159" s="5" t="s">
        <v>2938</v>
      </c>
      <c r="K159" s="5" t="s">
        <v>2939</v>
      </c>
      <c r="L159" s="5" t="s">
        <v>2940</v>
      </c>
      <c r="M159" s="5" t="s">
        <v>76</v>
      </c>
      <c r="N159" s="5" t="s">
        <v>76</v>
      </c>
      <c r="O159" s="5" t="s">
        <v>76</v>
      </c>
      <c r="P159" s="5" t="s">
        <v>1343</v>
      </c>
      <c r="Q159" s="5" t="s">
        <v>1343</v>
      </c>
      <c r="R159" s="5" t="s">
        <v>2941</v>
      </c>
      <c r="S159" s="5" t="s">
        <v>2941</v>
      </c>
      <c r="T159" s="5" t="s">
        <v>2941</v>
      </c>
      <c r="U159" s="5" t="s">
        <v>2941</v>
      </c>
      <c r="V159" s="5" t="s">
        <v>2942</v>
      </c>
      <c r="W159" s="5" t="s">
        <v>2942</v>
      </c>
      <c r="X159" s="5" t="s">
        <v>2942</v>
      </c>
      <c r="Y159" s="5" t="s">
        <v>2942</v>
      </c>
      <c r="Z159" s="5" t="s">
        <v>2943</v>
      </c>
      <c r="AA159" s="5" t="s">
        <v>2943</v>
      </c>
      <c r="AB159" s="5" t="s">
        <v>2943</v>
      </c>
      <c r="AC159" s="5" t="s">
        <v>1182</v>
      </c>
      <c r="AD159" s="5" t="s">
        <v>1182</v>
      </c>
      <c r="AE159" s="5" t="s">
        <v>71</v>
      </c>
      <c r="AF159" s="5" t="s">
        <v>71</v>
      </c>
      <c r="AG159" s="5" t="s">
        <v>2944</v>
      </c>
      <c r="AH159" s="5" t="s">
        <v>2945</v>
      </c>
      <c r="AI159" s="5" t="s">
        <v>2946</v>
      </c>
      <c r="AJ159" s="5" t="s">
        <v>2938</v>
      </c>
      <c r="AK159" s="5">
        <v>10</v>
      </c>
      <c r="AL159" s="5">
        <v>3</v>
      </c>
      <c r="AM159" s="5">
        <v>5</v>
      </c>
      <c r="AN159" s="5">
        <v>13</v>
      </c>
      <c r="AO159" s="5">
        <v>1</v>
      </c>
      <c r="AP159" s="5" t="s">
        <v>2947</v>
      </c>
      <c r="AQ159" s="5" t="s">
        <v>71</v>
      </c>
      <c r="AR159" s="5" t="s">
        <v>71</v>
      </c>
      <c r="AS159" s="5" t="s">
        <v>87</v>
      </c>
      <c r="AT159" s="5" t="s">
        <v>70</v>
      </c>
      <c r="AU159" s="5" t="s">
        <v>71</v>
      </c>
      <c r="AV159" s="5" t="s">
        <v>2948</v>
      </c>
      <c r="AW159" s="5">
        <v>12</v>
      </c>
      <c r="AX159" s="5">
        <v>0</v>
      </c>
      <c r="AY159" s="5">
        <v>12</v>
      </c>
      <c r="AZ159" s="5">
        <v>12</v>
      </c>
      <c r="BA159" s="5">
        <v>0</v>
      </c>
      <c r="BB159" s="5">
        <v>0</v>
      </c>
      <c r="BC159" s="5" t="s">
        <v>88</v>
      </c>
      <c r="BD159" s="5">
        <v>0</v>
      </c>
      <c r="BE159" s="5">
        <v>0</v>
      </c>
      <c r="BF159" s="5">
        <v>0</v>
      </c>
      <c r="BG159" s="5">
        <v>0</v>
      </c>
      <c r="BH159" s="5" t="s">
        <v>2949</v>
      </c>
      <c r="BI159" s="5">
        <v>1</v>
      </c>
      <c r="BJ159" s="5">
        <v>1</v>
      </c>
      <c r="BK159" s="5" t="s">
        <v>2950</v>
      </c>
      <c r="BL159" s="5" t="s">
        <v>2951</v>
      </c>
      <c r="BM159" s="5" t="s">
        <v>2952</v>
      </c>
      <c r="BN159" s="5" t="s">
        <v>2953</v>
      </c>
      <c r="BO159" s="5" t="s">
        <v>71</v>
      </c>
      <c r="BP159" s="5" t="s">
        <v>71</v>
      </c>
      <c r="BQ159" s="5" t="s">
        <v>1251</v>
      </c>
      <c r="BR159" s="5" t="s">
        <v>2954</v>
      </c>
      <c r="BS159" s="5" t="s">
        <v>71</v>
      </c>
      <c r="BT159" s="5" t="s">
        <v>2218</v>
      </c>
      <c r="BU159" s="5" t="s">
        <v>310</v>
      </c>
      <c r="BV159" s="5" t="s">
        <v>311</v>
      </c>
      <c r="BW159" s="5" t="s">
        <v>311</v>
      </c>
    </row>
    <row r="160" ht="92.4" customHeight="1" spans="1:75">
      <c r="A160" s="2" t="str">
        <f>HYPERLINK("https://www.patentics.cn/PatenticsMisc/invokebinary.do?sf=ShowPdf&amp;mime=application/pdf&amp;spn=CN109902627A","CN109902627A")</f>
        <v>CN109902627A</v>
      </c>
      <c r="B160" s="3" t="s">
        <v>2955</v>
      </c>
      <c r="C160" s="3" t="s">
        <v>70</v>
      </c>
      <c r="D160" s="3">
        <v>0</v>
      </c>
      <c r="E160" s="3">
        <v>0</v>
      </c>
      <c r="F160" s="3">
        <v>0</v>
      </c>
      <c r="G160" s="3" t="s">
        <v>71</v>
      </c>
      <c r="I160" s="3" t="s">
        <v>2956</v>
      </c>
      <c r="J160" s="3" t="s">
        <v>2957</v>
      </c>
      <c r="K160" s="3" t="s">
        <v>2958</v>
      </c>
      <c r="L160" s="3" t="s">
        <v>71</v>
      </c>
      <c r="M160" s="3" t="s">
        <v>76</v>
      </c>
      <c r="N160" s="3" t="s">
        <v>76</v>
      </c>
      <c r="O160" s="3" t="s">
        <v>76</v>
      </c>
      <c r="P160" s="3" t="s">
        <v>1343</v>
      </c>
      <c r="Q160" s="3" t="s">
        <v>1343</v>
      </c>
      <c r="R160" s="3" t="s">
        <v>71</v>
      </c>
      <c r="S160" s="3" t="s">
        <v>2941</v>
      </c>
      <c r="T160" s="3" t="s">
        <v>2941</v>
      </c>
      <c r="U160" s="3" t="s">
        <v>2941</v>
      </c>
      <c r="V160" s="3" t="s">
        <v>2942</v>
      </c>
      <c r="W160" s="3" t="s">
        <v>2942</v>
      </c>
      <c r="X160" s="3" t="s">
        <v>2942</v>
      </c>
      <c r="Y160" s="3" t="s">
        <v>2942</v>
      </c>
      <c r="Z160" s="3" t="s">
        <v>71</v>
      </c>
      <c r="AA160" s="3" t="s">
        <v>71</v>
      </c>
      <c r="AB160" s="3" t="s">
        <v>71</v>
      </c>
      <c r="AC160" s="3" t="s">
        <v>2095</v>
      </c>
      <c r="AD160" s="3" t="s">
        <v>2095</v>
      </c>
      <c r="AE160" s="3" t="s">
        <v>71</v>
      </c>
      <c r="AF160" s="3" t="s">
        <v>71</v>
      </c>
      <c r="AG160" s="3" t="s">
        <v>2959</v>
      </c>
      <c r="AH160" s="3" t="s">
        <v>2960</v>
      </c>
      <c r="AI160" s="3" t="s">
        <v>2961</v>
      </c>
      <c r="AJ160" s="3" t="s">
        <v>2957</v>
      </c>
      <c r="AK160" s="3">
        <v>10</v>
      </c>
      <c r="AL160" s="3">
        <v>2</v>
      </c>
      <c r="AM160" s="3">
        <v>7</v>
      </c>
      <c r="AN160" s="3">
        <v>16</v>
      </c>
      <c r="AO160" s="3">
        <v>1</v>
      </c>
      <c r="AP160" s="3" t="s">
        <v>2962</v>
      </c>
      <c r="AQ160" s="3" t="s">
        <v>71</v>
      </c>
      <c r="AR160" s="3" t="s">
        <v>71</v>
      </c>
      <c r="AS160" s="3" t="s">
        <v>87</v>
      </c>
      <c r="AT160" s="3" t="s">
        <v>70</v>
      </c>
      <c r="AU160" s="3" t="s">
        <v>71</v>
      </c>
      <c r="AV160" s="3" t="s">
        <v>2963</v>
      </c>
      <c r="AW160" s="3">
        <v>6</v>
      </c>
      <c r="AX160" s="3">
        <v>0</v>
      </c>
      <c r="AY160" s="3">
        <v>6</v>
      </c>
      <c r="AZ160" s="3">
        <v>6</v>
      </c>
      <c r="BA160" s="3" t="s">
        <v>2964</v>
      </c>
      <c r="BB160" s="3">
        <v>2</v>
      </c>
      <c r="BC160" s="3" t="s">
        <v>2965</v>
      </c>
      <c r="BD160" s="3">
        <v>0</v>
      </c>
      <c r="BE160" s="3">
        <v>2</v>
      </c>
      <c r="BF160" s="3">
        <v>1</v>
      </c>
      <c r="BG160" s="3">
        <v>1</v>
      </c>
      <c r="BH160" s="3" t="s">
        <v>71</v>
      </c>
      <c r="BI160" s="3">
        <v>0</v>
      </c>
      <c r="BJ160" s="3">
        <v>0</v>
      </c>
      <c r="BK160" s="3" t="s">
        <v>2966</v>
      </c>
      <c r="BL160" s="3" t="s">
        <v>2967</v>
      </c>
      <c r="BM160" s="3" t="s">
        <v>2968</v>
      </c>
      <c r="BN160" s="3" t="s">
        <v>2969</v>
      </c>
      <c r="BO160" s="3" t="s">
        <v>71</v>
      </c>
      <c r="BP160" s="3" t="s">
        <v>71</v>
      </c>
      <c r="BQ160" s="3" t="s">
        <v>2106</v>
      </c>
      <c r="BR160" s="3" t="s">
        <v>2970</v>
      </c>
      <c r="BS160" s="3" t="s">
        <v>71</v>
      </c>
      <c r="BT160" s="3" t="s">
        <v>2218</v>
      </c>
      <c r="BU160" s="3" t="s">
        <v>310</v>
      </c>
      <c r="BV160" s="3" t="s">
        <v>311</v>
      </c>
      <c r="BW160" s="3" t="s">
        <v>311</v>
      </c>
    </row>
    <row r="161" ht="92.4" customHeight="1" spans="1:75">
      <c r="A161" s="4" t="str">
        <f>HYPERLINK("https://www.patentics.cn/PatenticsMisc/invokebinary.do?sf=ShowPdf&amp;mime=application/pdf&amp;spn=CN109889730A","CN109889730A")</f>
        <v>CN109889730A</v>
      </c>
      <c r="B161" s="5" t="s">
        <v>2971</v>
      </c>
      <c r="C161" s="5" t="s">
        <v>70</v>
      </c>
      <c r="D161" s="5">
        <v>0</v>
      </c>
      <c r="E161" s="5">
        <v>0</v>
      </c>
      <c r="F161" s="5">
        <v>0</v>
      </c>
      <c r="G161" s="5" t="s">
        <v>71</v>
      </c>
      <c r="I161" s="5" t="s">
        <v>2972</v>
      </c>
      <c r="J161" s="5" t="s">
        <v>2973</v>
      </c>
      <c r="K161" s="5" t="s">
        <v>2974</v>
      </c>
      <c r="L161" s="5" t="s">
        <v>2975</v>
      </c>
      <c r="M161" s="5" t="s">
        <v>2976</v>
      </c>
      <c r="N161" s="5" t="s">
        <v>2976</v>
      </c>
      <c r="O161" s="5" t="s">
        <v>2977</v>
      </c>
      <c r="P161" s="5" t="s">
        <v>2978</v>
      </c>
      <c r="Q161" s="5" t="s">
        <v>2978</v>
      </c>
      <c r="R161" s="5" t="s">
        <v>2177</v>
      </c>
      <c r="S161" s="5" t="s">
        <v>2177</v>
      </c>
      <c r="T161" s="5" t="s">
        <v>2177</v>
      </c>
      <c r="U161" s="5" t="s">
        <v>2177</v>
      </c>
      <c r="V161" s="5" t="s">
        <v>2979</v>
      </c>
      <c r="W161" s="5" t="s">
        <v>2979</v>
      </c>
      <c r="X161" s="5" t="s">
        <v>2979</v>
      </c>
      <c r="Y161" s="5" t="s">
        <v>2979</v>
      </c>
      <c r="Z161" s="5" t="s">
        <v>2020</v>
      </c>
      <c r="AA161" s="5" t="s">
        <v>2020</v>
      </c>
      <c r="AB161" s="5" t="s">
        <v>2020</v>
      </c>
      <c r="AC161" s="5" t="s">
        <v>204</v>
      </c>
      <c r="AD161" s="5" t="s">
        <v>204</v>
      </c>
      <c r="AE161" s="5" t="s">
        <v>71</v>
      </c>
      <c r="AF161" s="5" t="s">
        <v>71</v>
      </c>
      <c r="AG161" s="5" t="s">
        <v>2980</v>
      </c>
      <c r="AH161" s="5" t="s">
        <v>2981</v>
      </c>
      <c r="AI161" s="5" t="s">
        <v>2982</v>
      </c>
      <c r="AJ161" s="5" t="s">
        <v>2983</v>
      </c>
      <c r="AK161" s="5">
        <v>10</v>
      </c>
      <c r="AL161" s="5">
        <v>3</v>
      </c>
      <c r="AM161" s="5">
        <v>8</v>
      </c>
      <c r="AN161" s="5">
        <v>16</v>
      </c>
      <c r="AO161" s="5">
        <v>2</v>
      </c>
      <c r="AP161" s="5" t="s">
        <v>325</v>
      </c>
      <c r="AQ161" s="5" t="s">
        <v>71</v>
      </c>
      <c r="AR161" s="5" t="s">
        <v>71</v>
      </c>
      <c r="AS161" s="5" t="s">
        <v>87</v>
      </c>
      <c r="AT161" s="5" t="s">
        <v>70</v>
      </c>
      <c r="AU161" s="5" t="s">
        <v>71</v>
      </c>
      <c r="AV161" s="5" t="s">
        <v>2984</v>
      </c>
      <c r="AW161" s="5">
        <v>6</v>
      </c>
      <c r="AX161" s="5">
        <v>0</v>
      </c>
      <c r="AY161" s="5">
        <v>6</v>
      </c>
      <c r="AZ161" s="5">
        <v>5</v>
      </c>
      <c r="BA161" s="5" t="s">
        <v>2985</v>
      </c>
      <c r="BB161" s="5">
        <v>8</v>
      </c>
      <c r="BC161" s="5" t="s">
        <v>2986</v>
      </c>
      <c r="BD161" s="5">
        <v>0</v>
      </c>
      <c r="BE161" s="5">
        <v>8</v>
      </c>
      <c r="BF161" s="5">
        <v>4</v>
      </c>
      <c r="BG161" s="5">
        <v>2</v>
      </c>
      <c r="BH161" s="5" t="s">
        <v>2987</v>
      </c>
      <c r="BI161" s="5">
        <v>1</v>
      </c>
      <c r="BJ161" s="5">
        <v>1</v>
      </c>
      <c r="BK161" s="5" t="s">
        <v>2988</v>
      </c>
      <c r="BL161" s="5" t="s">
        <v>2989</v>
      </c>
      <c r="BM161" s="5" t="s">
        <v>2990</v>
      </c>
      <c r="BN161" s="5" t="s">
        <v>2991</v>
      </c>
      <c r="BO161" s="5" t="s">
        <v>71</v>
      </c>
      <c r="BP161" s="5" t="s">
        <v>71</v>
      </c>
      <c r="BQ161" s="5" t="s">
        <v>1251</v>
      </c>
      <c r="BR161" s="5" t="s">
        <v>2992</v>
      </c>
      <c r="BS161" s="5" t="s">
        <v>71</v>
      </c>
      <c r="BT161" s="5" t="s">
        <v>309</v>
      </c>
      <c r="BU161" s="5" t="s">
        <v>310</v>
      </c>
      <c r="BV161" s="5" t="s">
        <v>311</v>
      </c>
      <c r="BW161" s="5" t="s">
        <v>311</v>
      </c>
    </row>
    <row r="162" ht="92.4" customHeight="1" spans="1:75">
      <c r="A162" s="2" t="str">
        <f>HYPERLINK("https://www.patentics.cn/PatenticsMisc/invokebinary.do?sf=ShowPdf&amp;mime=application/pdf&amp;spn=CN109782913A","CN109782913A")</f>
        <v>CN109782913A</v>
      </c>
      <c r="B162" s="3" t="s">
        <v>2993</v>
      </c>
      <c r="C162" s="3" t="s">
        <v>70</v>
      </c>
      <c r="D162" s="3">
        <v>0</v>
      </c>
      <c r="E162" s="3">
        <v>0</v>
      </c>
      <c r="F162" s="3">
        <v>0</v>
      </c>
      <c r="G162" s="3" t="s">
        <v>71</v>
      </c>
      <c r="I162" s="3" t="s">
        <v>2994</v>
      </c>
      <c r="J162" s="3" t="s">
        <v>2995</v>
      </c>
      <c r="K162" s="3" t="s">
        <v>2996</v>
      </c>
      <c r="L162" s="3" t="s">
        <v>71</v>
      </c>
      <c r="M162" s="3" t="s">
        <v>76</v>
      </c>
      <c r="N162" s="3" t="s">
        <v>76</v>
      </c>
      <c r="O162" s="3" t="s">
        <v>76</v>
      </c>
      <c r="P162" s="3" t="s">
        <v>2997</v>
      </c>
      <c r="Q162" s="3" t="s">
        <v>2997</v>
      </c>
      <c r="R162" s="3" t="s">
        <v>71</v>
      </c>
      <c r="S162" s="3" t="s">
        <v>2998</v>
      </c>
      <c r="T162" s="3" t="s">
        <v>2998</v>
      </c>
      <c r="U162" s="3" t="s">
        <v>2998</v>
      </c>
      <c r="V162" s="3" t="s">
        <v>2999</v>
      </c>
      <c r="W162" s="3" t="s">
        <v>2999</v>
      </c>
      <c r="X162" s="3" t="s">
        <v>2999</v>
      </c>
      <c r="Y162" s="3" t="s">
        <v>2999</v>
      </c>
      <c r="Z162" s="3" t="s">
        <v>71</v>
      </c>
      <c r="AA162" s="3" t="s">
        <v>71</v>
      </c>
      <c r="AB162" s="3" t="s">
        <v>71</v>
      </c>
      <c r="AC162" s="3" t="s">
        <v>3000</v>
      </c>
      <c r="AD162" s="3" t="s">
        <v>147</v>
      </c>
      <c r="AE162" s="3" t="s">
        <v>71</v>
      </c>
      <c r="AF162" s="3" t="s">
        <v>71</v>
      </c>
      <c r="AG162" s="3" t="s">
        <v>3001</v>
      </c>
      <c r="AH162" s="3" t="s">
        <v>3002</v>
      </c>
      <c r="AI162" s="3" t="s">
        <v>3003</v>
      </c>
      <c r="AJ162" s="3" t="s">
        <v>3004</v>
      </c>
      <c r="AK162" s="3">
        <v>12</v>
      </c>
      <c r="AL162" s="3">
        <v>2</v>
      </c>
      <c r="AM162" s="3">
        <v>6</v>
      </c>
      <c r="AN162" s="3">
        <v>12</v>
      </c>
      <c r="AO162" s="3">
        <v>1</v>
      </c>
      <c r="AP162" s="3" t="s">
        <v>86</v>
      </c>
      <c r="AQ162" s="3" t="s">
        <v>71</v>
      </c>
      <c r="AR162" s="3" t="s">
        <v>71</v>
      </c>
      <c r="AS162" s="3" t="s">
        <v>87</v>
      </c>
      <c r="AT162" s="3" t="s">
        <v>70</v>
      </c>
      <c r="AU162" s="3" t="s">
        <v>71</v>
      </c>
      <c r="AV162" s="3" t="s">
        <v>3005</v>
      </c>
      <c r="AW162" s="3">
        <v>4</v>
      </c>
      <c r="AX162" s="3">
        <v>0</v>
      </c>
      <c r="AY162" s="3">
        <v>4</v>
      </c>
      <c r="AZ162" s="3">
        <v>4</v>
      </c>
      <c r="BA162" s="3" t="s">
        <v>3006</v>
      </c>
      <c r="BB162" s="3">
        <v>5</v>
      </c>
      <c r="BC162" s="3" t="s">
        <v>243</v>
      </c>
      <c r="BD162" s="3">
        <v>0</v>
      </c>
      <c r="BE162" s="3">
        <v>5</v>
      </c>
      <c r="BF162" s="3">
        <v>4</v>
      </c>
      <c r="BG162" s="3">
        <v>1</v>
      </c>
      <c r="BH162" s="3" t="s">
        <v>71</v>
      </c>
      <c r="BI162" s="3">
        <v>0</v>
      </c>
      <c r="BJ162" s="3">
        <v>0</v>
      </c>
      <c r="BK162" s="3" t="s">
        <v>3007</v>
      </c>
      <c r="BL162" s="3" t="s">
        <v>3008</v>
      </c>
      <c r="BM162" s="3" t="s">
        <v>3009</v>
      </c>
      <c r="BN162" s="3" t="s">
        <v>3010</v>
      </c>
      <c r="BO162" s="3" t="s">
        <v>71</v>
      </c>
      <c r="BP162" s="3" t="s">
        <v>71</v>
      </c>
      <c r="BQ162" s="3" t="s">
        <v>2106</v>
      </c>
      <c r="BR162" s="3" t="s">
        <v>3011</v>
      </c>
      <c r="BS162" s="3" t="s">
        <v>71</v>
      </c>
      <c r="BT162" s="3" t="s">
        <v>2370</v>
      </c>
      <c r="BU162" s="3" t="s">
        <v>310</v>
      </c>
      <c r="BV162" s="3" t="s">
        <v>2371</v>
      </c>
      <c r="BW162" s="3" t="s">
        <v>2371</v>
      </c>
    </row>
    <row r="163" ht="92.4" customHeight="1" spans="1:75">
      <c r="A163" s="4" t="str">
        <f>HYPERLINK("https://www.patentics.cn/PatenticsMisc/invokebinary.do?sf=ShowPdf&amp;mime=application/pdf&amp;spn=CN109788361A","CN109788361A")</f>
        <v>CN109788361A</v>
      </c>
      <c r="B163" s="5" t="s">
        <v>3012</v>
      </c>
      <c r="C163" s="5" t="s">
        <v>70</v>
      </c>
      <c r="D163" s="5">
        <v>0</v>
      </c>
      <c r="E163" s="5">
        <v>0</v>
      </c>
      <c r="F163" s="5">
        <v>0</v>
      </c>
      <c r="G163" s="5" t="s">
        <v>71</v>
      </c>
      <c r="I163" s="5" t="s">
        <v>3013</v>
      </c>
      <c r="J163" s="5" t="s">
        <v>3014</v>
      </c>
      <c r="K163" s="5" t="s">
        <v>3015</v>
      </c>
      <c r="L163" s="5" t="s">
        <v>3016</v>
      </c>
      <c r="M163" s="5" t="s">
        <v>76</v>
      </c>
      <c r="N163" s="5" t="s">
        <v>76</v>
      </c>
      <c r="O163" s="5" t="s">
        <v>76</v>
      </c>
      <c r="P163" s="5" t="s">
        <v>3017</v>
      </c>
      <c r="Q163" s="5" t="s">
        <v>3017</v>
      </c>
      <c r="R163" s="5" t="s">
        <v>2998</v>
      </c>
      <c r="S163" s="5" t="s">
        <v>2998</v>
      </c>
      <c r="T163" s="5" t="s">
        <v>2998</v>
      </c>
      <c r="U163" s="5" t="s">
        <v>2998</v>
      </c>
      <c r="V163" s="5" t="s">
        <v>2999</v>
      </c>
      <c r="W163" s="5" t="s">
        <v>2999</v>
      </c>
      <c r="X163" s="5" t="s">
        <v>2999</v>
      </c>
      <c r="Y163" s="5" t="s">
        <v>2999</v>
      </c>
      <c r="Z163" s="5" t="s">
        <v>3018</v>
      </c>
      <c r="AA163" s="5" t="s">
        <v>3018</v>
      </c>
      <c r="AB163" s="5" t="s">
        <v>3018</v>
      </c>
      <c r="AC163" s="5" t="s">
        <v>3019</v>
      </c>
      <c r="AD163" s="5" t="s">
        <v>3020</v>
      </c>
      <c r="AE163" s="5" t="s">
        <v>71</v>
      </c>
      <c r="AF163" s="5" t="s">
        <v>71</v>
      </c>
      <c r="AG163" s="5" t="s">
        <v>3021</v>
      </c>
      <c r="AH163" s="5" t="s">
        <v>3022</v>
      </c>
      <c r="AI163" s="5" t="s">
        <v>3023</v>
      </c>
      <c r="AJ163" s="5" t="s">
        <v>3024</v>
      </c>
      <c r="AK163" s="5">
        <v>12</v>
      </c>
      <c r="AL163" s="5">
        <v>2</v>
      </c>
      <c r="AM163" s="5">
        <v>6</v>
      </c>
      <c r="AN163" s="5">
        <v>13</v>
      </c>
      <c r="AO163" s="5">
        <v>1</v>
      </c>
      <c r="AP163" s="5" t="s">
        <v>501</v>
      </c>
      <c r="AQ163" s="5" t="s">
        <v>71</v>
      </c>
      <c r="AR163" s="5" t="s">
        <v>71</v>
      </c>
      <c r="AS163" s="5" t="s">
        <v>87</v>
      </c>
      <c r="AT163" s="5" t="s">
        <v>70</v>
      </c>
      <c r="AU163" s="5" t="s">
        <v>71</v>
      </c>
      <c r="AV163" s="5" t="s">
        <v>3025</v>
      </c>
      <c r="AW163" s="5">
        <v>10</v>
      </c>
      <c r="AX163" s="5">
        <v>0</v>
      </c>
      <c r="AY163" s="5">
        <v>10</v>
      </c>
      <c r="AZ163" s="5">
        <v>8</v>
      </c>
      <c r="BA163" s="5">
        <v>0</v>
      </c>
      <c r="BB163" s="5">
        <v>0</v>
      </c>
      <c r="BC163" s="5" t="s">
        <v>88</v>
      </c>
      <c r="BD163" s="5">
        <v>0</v>
      </c>
      <c r="BE163" s="5">
        <v>0</v>
      </c>
      <c r="BF163" s="5">
        <v>0</v>
      </c>
      <c r="BG163" s="5">
        <v>0</v>
      </c>
      <c r="BH163" s="5" t="s">
        <v>3026</v>
      </c>
      <c r="BI163" s="5">
        <v>1</v>
      </c>
      <c r="BJ163" s="5">
        <v>1</v>
      </c>
      <c r="BK163" s="5" t="s">
        <v>3027</v>
      </c>
      <c r="BL163" s="5" t="s">
        <v>3028</v>
      </c>
      <c r="BM163" s="5" t="s">
        <v>3029</v>
      </c>
      <c r="BN163" s="5" t="s">
        <v>3030</v>
      </c>
      <c r="BO163" s="5" t="s">
        <v>71</v>
      </c>
      <c r="BP163" s="5" t="s">
        <v>71</v>
      </c>
      <c r="BQ163" s="5" t="s">
        <v>1251</v>
      </c>
      <c r="BR163" s="5" t="s">
        <v>3031</v>
      </c>
      <c r="BS163" s="5" t="s">
        <v>71</v>
      </c>
      <c r="BT163" s="5" t="s">
        <v>2370</v>
      </c>
      <c r="BU163" s="5" t="s">
        <v>310</v>
      </c>
      <c r="BV163" s="5" t="s">
        <v>2371</v>
      </c>
      <c r="BW163" s="5" t="s">
        <v>2371</v>
      </c>
    </row>
    <row r="164" ht="92.4" customHeight="1" spans="1:75">
      <c r="A164" s="2" t="str">
        <f>HYPERLINK("https://www.patentics.cn/PatenticsMisc/invokebinary.do?sf=ShowPdf&amp;mime=application/pdf&amp;spn=CN109725867A","CN109725867A")</f>
        <v>CN109725867A</v>
      </c>
      <c r="B164" s="3" t="s">
        <v>3032</v>
      </c>
      <c r="C164" s="3" t="s">
        <v>70</v>
      </c>
      <c r="D164" s="3">
        <v>0</v>
      </c>
      <c r="E164" s="3">
        <v>0</v>
      </c>
      <c r="F164" s="3">
        <v>0</v>
      </c>
      <c r="G164" s="3" t="s">
        <v>71</v>
      </c>
      <c r="I164" s="3" t="s">
        <v>3033</v>
      </c>
      <c r="J164" s="3" t="s">
        <v>3034</v>
      </c>
      <c r="K164" s="3" t="s">
        <v>3035</v>
      </c>
      <c r="L164" s="3" t="s">
        <v>71</v>
      </c>
      <c r="M164" s="3" t="s">
        <v>76</v>
      </c>
      <c r="N164" s="3" t="s">
        <v>76</v>
      </c>
      <c r="O164" s="3" t="s">
        <v>76</v>
      </c>
      <c r="P164" s="3" t="s">
        <v>2730</v>
      </c>
      <c r="Q164" s="3" t="s">
        <v>2730</v>
      </c>
      <c r="R164" s="3" t="s">
        <v>71</v>
      </c>
      <c r="S164" s="3" t="s">
        <v>3036</v>
      </c>
      <c r="T164" s="3" t="s">
        <v>3036</v>
      </c>
      <c r="U164" s="3" t="s">
        <v>3036</v>
      </c>
      <c r="V164" s="3" t="s">
        <v>3037</v>
      </c>
      <c r="W164" s="3" t="s">
        <v>3037</v>
      </c>
      <c r="X164" s="3" t="s">
        <v>3037</v>
      </c>
      <c r="Y164" s="3" t="s">
        <v>3037</v>
      </c>
      <c r="Z164" s="3" t="s">
        <v>71</v>
      </c>
      <c r="AA164" s="3" t="s">
        <v>71</v>
      </c>
      <c r="AB164" s="3" t="s">
        <v>71</v>
      </c>
      <c r="AC164" s="3" t="s">
        <v>3038</v>
      </c>
      <c r="AD164" s="3" t="s">
        <v>696</v>
      </c>
      <c r="AE164" s="3" t="s">
        <v>71</v>
      </c>
      <c r="AF164" s="3" t="s">
        <v>71</v>
      </c>
      <c r="AG164" s="3" t="s">
        <v>3039</v>
      </c>
      <c r="AH164" s="3" t="s">
        <v>3040</v>
      </c>
      <c r="AI164" s="3" t="s">
        <v>3041</v>
      </c>
      <c r="AJ164" s="3" t="s">
        <v>3042</v>
      </c>
      <c r="AK164" s="3">
        <v>10</v>
      </c>
      <c r="AL164" s="3">
        <v>3</v>
      </c>
      <c r="AM164" s="3">
        <v>8</v>
      </c>
      <c r="AN164" s="3">
        <v>15</v>
      </c>
      <c r="AO164" s="3">
        <v>2</v>
      </c>
      <c r="AP164" s="3" t="s">
        <v>227</v>
      </c>
      <c r="AQ164" s="3" t="s">
        <v>71</v>
      </c>
      <c r="AR164" s="3" t="s">
        <v>71</v>
      </c>
      <c r="AS164" s="3" t="s">
        <v>87</v>
      </c>
      <c r="AT164" s="3" t="s">
        <v>70</v>
      </c>
      <c r="AU164" s="3" t="s">
        <v>71</v>
      </c>
      <c r="AV164" s="3" t="s">
        <v>3043</v>
      </c>
      <c r="AW164" s="3">
        <v>5</v>
      </c>
      <c r="AX164" s="3">
        <v>0</v>
      </c>
      <c r="AY164" s="3">
        <v>5</v>
      </c>
      <c r="AZ164" s="3">
        <v>4</v>
      </c>
      <c r="BA164" s="3" t="s">
        <v>3044</v>
      </c>
      <c r="BB164" s="3">
        <v>3</v>
      </c>
      <c r="BC164" s="3" t="s">
        <v>3045</v>
      </c>
      <c r="BD164" s="3">
        <v>0</v>
      </c>
      <c r="BE164" s="3">
        <v>3</v>
      </c>
      <c r="BF164" s="3">
        <v>2</v>
      </c>
      <c r="BG164" s="3">
        <v>1</v>
      </c>
      <c r="BH164" s="3" t="s">
        <v>71</v>
      </c>
      <c r="BI164" s="3">
        <v>0</v>
      </c>
      <c r="BJ164" s="3">
        <v>0</v>
      </c>
      <c r="BK164" s="3" t="s">
        <v>3046</v>
      </c>
      <c r="BL164" s="3" t="s">
        <v>3047</v>
      </c>
      <c r="BM164" s="3" t="s">
        <v>3048</v>
      </c>
      <c r="BN164" s="3" t="s">
        <v>3049</v>
      </c>
      <c r="BO164" s="3" t="s">
        <v>71</v>
      </c>
      <c r="BP164" s="3" t="s">
        <v>71</v>
      </c>
      <c r="BQ164" s="3" t="s">
        <v>93</v>
      </c>
      <c r="BR164" s="3" t="s">
        <v>3050</v>
      </c>
      <c r="BS164" s="3" t="s">
        <v>71</v>
      </c>
      <c r="BT164" s="3" t="s">
        <v>3051</v>
      </c>
      <c r="BU164" s="3" t="s">
        <v>310</v>
      </c>
      <c r="BV164" s="3" t="s">
        <v>3052</v>
      </c>
      <c r="BW164" s="3" t="s">
        <v>3052</v>
      </c>
    </row>
    <row r="165" ht="92.4" customHeight="1" spans="1:75">
      <c r="A165" s="4" t="str">
        <f>HYPERLINK("https://www.patentics.cn/PatenticsMisc/invokebinary.do?sf=ShowPdf&amp;mime=application/pdf&amp;spn=CN109634167A","CN109634167A")</f>
        <v>CN109634167A</v>
      </c>
      <c r="B165" s="5" t="s">
        <v>3053</v>
      </c>
      <c r="C165" s="5" t="s">
        <v>70</v>
      </c>
      <c r="D165" s="5">
        <v>0</v>
      </c>
      <c r="E165" s="5">
        <v>0</v>
      </c>
      <c r="F165" s="5">
        <v>0</v>
      </c>
      <c r="G165" s="5" t="s">
        <v>71</v>
      </c>
      <c r="I165" s="5" t="s">
        <v>3054</v>
      </c>
      <c r="J165" s="5" t="s">
        <v>3055</v>
      </c>
      <c r="K165" s="5" t="s">
        <v>3056</v>
      </c>
      <c r="L165" s="5" t="s">
        <v>71</v>
      </c>
      <c r="M165" s="5" t="s">
        <v>75</v>
      </c>
      <c r="N165" s="5" t="s">
        <v>76</v>
      </c>
      <c r="O165" s="5" t="s">
        <v>76</v>
      </c>
      <c r="P165" s="5" t="s">
        <v>3057</v>
      </c>
      <c r="Q165" s="5" t="s">
        <v>3057</v>
      </c>
      <c r="R165" s="5" t="s">
        <v>71</v>
      </c>
      <c r="S165" s="5" t="s">
        <v>3058</v>
      </c>
      <c r="T165" s="5" t="s">
        <v>3058</v>
      </c>
      <c r="U165" s="5" t="s">
        <v>3058</v>
      </c>
      <c r="V165" s="5" t="s">
        <v>3059</v>
      </c>
      <c r="W165" s="5" t="s">
        <v>3059</v>
      </c>
      <c r="X165" s="5" t="s">
        <v>3059</v>
      </c>
      <c r="Y165" s="5" t="s">
        <v>3059</v>
      </c>
      <c r="Z165" s="5" t="s">
        <v>71</v>
      </c>
      <c r="AA165" s="5" t="s">
        <v>71</v>
      </c>
      <c r="AB165" s="5" t="s">
        <v>71</v>
      </c>
      <c r="AC165" s="5" t="s">
        <v>3060</v>
      </c>
      <c r="AD165" s="5" t="s">
        <v>3060</v>
      </c>
      <c r="AE165" s="5" t="s">
        <v>3061</v>
      </c>
      <c r="AF165" s="5" t="s">
        <v>3062</v>
      </c>
      <c r="AG165" s="5" t="s">
        <v>3063</v>
      </c>
      <c r="AH165" s="5" t="s">
        <v>3064</v>
      </c>
      <c r="AI165" s="5" t="s">
        <v>3065</v>
      </c>
      <c r="AJ165" s="5" t="s">
        <v>3066</v>
      </c>
      <c r="AK165" s="5">
        <v>9</v>
      </c>
      <c r="AL165" s="5">
        <v>2</v>
      </c>
      <c r="AM165" s="5">
        <v>8</v>
      </c>
      <c r="AN165" s="5">
        <v>8</v>
      </c>
      <c r="AO165" s="5">
        <v>3</v>
      </c>
      <c r="AP165" s="5" t="s">
        <v>662</v>
      </c>
      <c r="AQ165" s="5" t="s">
        <v>71</v>
      </c>
      <c r="AR165" s="5" t="s">
        <v>71</v>
      </c>
      <c r="AS165" s="5" t="s">
        <v>87</v>
      </c>
      <c r="AT165" s="5" t="s">
        <v>70</v>
      </c>
      <c r="AU165" s="5" t="s">
        <v>71</v>
      </c>
      <c r="AV165" s="5" t="s">
        <v>3067</v>
      </c>
      <c r="AW165" s="5">
        <v>12</v>
      </c>
      <c r="AX165" s="5">
        <v>0</v>
      </c>
      <c r="AY165" s="5">
        <v>12</v>
      </c>
      <c r="AZ165" s="5">
        <v>12</v>
      </c>
      <c r="BA165" s="5" t="s">
        <v>3068</v>
      </c>
      <c r="BB165" s="5">
        <v>2</v>
      </c>
      <c r="BC165" s="5" t="s">
        <v>2423</v>
      </c>
      <c r="BD165" s="5">
        <v>0</v>
      </c>
      <c r="BE165" s="5">
        <v>2</v>
      </c>
      <c r="BF165" s="5">
        <v>1</v>
      </c>
      <c r="BG165" s="5">
        <v>1</v>
      </c>
      <c r="BH165" s="5" t="s">
        <v>71</v>
      </c>
      <c r="BI165" s="5">
        <v>0</v>
      </c>
      <c r="BJ165" s="5">
        <v>0</v>
      </c>
      <c r="BK165" s="5" t="s">
        <v>3069</v>
      </c>
      <c r="BL165" s="5" t="s">
        <v>3070</v>
      </c>
      <c r="BM165" s="5" t="s">
        <v>3071</v>
      </c>
      <c r="BN165" s="5" t="s">
        <v>3072</v>
      </c>
      <c r="BO165" s="5" t="s">
        <v>71</v>
      </c>
      <c r="BP165" s="5" t="s">
        <v>71</v>
      </c>
      <c r="BQ165" s="5" t="s">
        <v>2106</v>
      </c>
      <c r="BR165" s="5" t="s">
        <v>3073</v>
      </c>
      <c r="BS165" s="5" t="s">
        <v>71</v>
      </c>
      <c r="BT165" s="5" t="s">
        <v>3074</v>
      </c>
      <c r="BU165" s="5" t="s">
        <v>96</v>
      </c>
      <c r="BV165" s="5" t="s">
        <v>3075</v>
      </c>
      <c r="BW165" s="5" t="s">
        <v>3075</v>
      </c>
    </row>
    <row r="166" ht="92.4" customHeight="1" spans="1:75">
      <c r="A166" s="2" t="str">
        <f>HYPERLINK("https://www.patentics.cn/PatenticsMisc/invokebinary.do?sf=ShowPdf&amp;mime=application/pdf&amp;spn=CN109614465A","CN109614465A")</f>
        <v>CN109614465A</v>
      </c>
      <c r="B166" s="3" t="s">
        <v>3076</v>
      </c>
      <c r="C166" s="3" t="s">
        <v>70</v>
      </c>
      <c r="D166" s="3">
        <v>0</v>
      </c>
      <c r="E166" s="3">
        <v>0</v>
      </c>
      <c r="F166" s="3">
        <v>0</v>
      </c>
      <c r="G166" s="3" t="s">
        <v>71</v>
      </c>
      <c r="I166" s="3" t="s">
        <v>3077</v>
      </c>
      <c r="J166" s="3" t="s">
        <v>3078</v>
      </c>
      <c r="K166" s="3" t="s">
        <v>3079</v>
      </c>
      <c r="L166" s="3" t="s">
        <v>71</v>
      </c>
      <c r="M166" s="3" t="s">
        <v>76</v>
      </c>
      <c r="N166" s="3" t="s">
        <v>76</v>
      </c>
      <c r="O166" s="3" t="s">
        <v>76</v>
      </c>
      <c r="P166" s="3" t="s">
        <v>1343</v>
      </c>
      <c r="Q166" s="3" t="s">
        <v>1343</v>
      </c>
      <c r="R166" s="3" t="s">
        <v>71</v>
      </c>
      <c r="S166" s="3" t="s">
        <v>3080</v>
      </c>
      <c r="T166" s="3" t="s">
        <v>3080</v>
      </c>
      <c r="U166" s="3" t="s">
        <v>3080</v>
      </c>
      <c r="V166" s="3" t="s">
        <v>3081</v>
      </c>
      <c r="W166" s="3" t="s">
        <v>3081</v>
      </c>
      <c r="X166" s="3" t="s">
        <v>3081</v>
      </c>
      <c r="Y166" s="3" t="s">
        <v>3081</v>
      </c>
      <c r="Z166" s="3" t="s">
        <v>71</v>
      </c>
      <c r="AA166" s="3" t="s">
        <v>71</v>
      </c>
      <c r="AB166" s="3" t="s">
        <v>71</v>
      </c>
      <c r="AC166" s="3" t="s">
        <v>3082</v>
      </c>
      <c r="AD166" s="3" t="s">
        <v>3083</v>
      </c>
      <c r="AE166" s="3" t="s">
        <v>3084</v>
      </c>
      <c r="AF166" s="3" t="s">
        <v>3085</v>
      </c>
      <c r="AG166" s="3" t="s">
        <v>3086</v>
      </c>
      <c r="AH166" s="3" t="s">
        <v>3087</v>
      </c>
      <c r="AI166" s="3" t="s">
        <v>3088</v>
      </c>
      <c r="AJ166" s="3" t="s">
        <v>3089</v>
      </c>
      <c r="AK166" s="3">
        <v>10</v>
      </c>
      <c r="AL166" s="3">
        <v>2</v>
      </c>
      <c r="AM166" s="3">
        <v>9</v>
      </c>
      <c r="AN166" s="3">
        <v>12</v>
      </c>
      <c r="AO166" s="3">
        <v>4</v>
      </c>
      <c r="AP166" s="3" t="s">
        <v>3090</v>
      </c>
      <c r="AQ166" s="3" t="s">
        <v>71</v>
      </c>
      <c r="AR166" s="3" t="s">
        <v>71</v>
      </c>
      <c r="AS166" s="3" t="s">
        <v>87</v>
      </c>
      <c r="AT166" s="3" t="s">
        <v>70</v>
      </c>
      <c r="AU166" s="3" t="s">
        <v>71</v>
      </c>
      <c r="AV166" s="3" t="s">
        <v>3091</v>
      </c>
      <c r="AW166" s="3">
        <v>12</v>
      </c>
      <c r="AX166" s="3">
        <v>0</v>
      </c>
      <c r="AY166" s="3">
        <v>12</v>
      </c>
      <c r="AZ166" s="3">
        <v>9</v>
      </c>
      <c r="BA166" s="3">
        <v>0</v>
      </c>
      <c r="BB166" s="3">
        <v>0</v>
      </c>
      <c r="BC166" s="3" t="s">
        <v>88</v>
      </c>
      <c r="BD166" s="3">
        <v>0</v>
      </c>
      <c r="BE166" s="3">
        <v>0</v>
      </c>
      <c r="BF166" s="3">
        <v>0</v>
      </c>
      <c r="BG166" s="3">
        <v>0</v>
      </c>
      <c r="BH166" s="3" t="s">
        <v>71</v>
      </c>
      <c r="BI166" s="3">
        <v>0</v>
      </c>
      <c r="BJ166" s="3">
        <v>0</v>
      </c>
      <c r="BK166" s="3" t="s">
        <v>3092</v>
      </c>
      <c r="BL166" s="3" t="s">
        <v>3093</v>
      </c>
      <c r="BM166" s="3" t="s">
        <v>3094</v>
      </c>
      <c r="BN166" s="3" t="s">
        <v>3095</v>
      </c>
      <c r="BO166" s="3" t="s">
        <v>71</v>
      </c>
      <c r="BP166" s="3" t="s">
        <v>71</v>
      </c>
      <c r="BQ166" s="3" t="s">
        <v>2106</v>
      </c>
      <c r="BR166" s="3" t="s">
        <v>3096</v>
      </c>
      <c r="BS166" s="3" t="s">
        <v>71</v>
      </c>
      <c r="BT166" s="3" t="s">
        <v>3051</v>
      </c>
      <c r="BU166" s="3" t="s">
        <v>310</v>
      </c>
      <c r="BV166" s="3" t="s">
        <v>3052</v>
      </c>
      <c r="BW166" s="3" t="s">
        <v>3052</v>
      </c>
    </row>
    <row r="167" ht="92.4" customHeight="1" spans="1:75">
      <c r="A167" s="4" t="str">
        <f>HYPERLINK("https://www.patentics.cn/PatenticsMisc/invokebinary.do?sf=ShowPdf&amp;mime=application/pdf&amp;spn=CN109600773A","CN109600773A")</f>
        <v>CN109600773A</v>
      </c>
      <c r="B167" s="5" t="s">
        <v>3097</v>
      </c>
      <c r="C167" s="5" t="s">
        <v>70</v>
      </c>
      <c r="D167" s="5">
        <v>0</v>
      </c>
      <c r="E167" s="5">
        <v>0</v>
      </c>
      <c r="F167" s="5">
        <v>0</v>
      </c>
      <c r="G167" s="5" t="s">
        <v>71</v>
      </c>
      <c r="I167" s="5" t="s">
        <v>3098</v>
      </c>
      <c r="J167" s="5" t="s">
        <v>3099</v>
      </c>
      <c r="K167" s="5" t="s">
        <v>3100</v>
      </c>
      <c r="L167" s="5" t="s">
        <v>3101</v>
      </c>
      <c r="M167" s="5" t="s">
        <v>76</v>
      </c>
      <c r="N167" s="5" t="s">
        <v>76</v>
      </c>
      <c r="O167" s="5" t="s">
        <v>76</v>
      </c>
      <c r="P167" s="5" t="s">
        <v>2688</v>
      </c>
      <c r="Q167" s="5" t="s">
        <v>2688</v>
      </c>
      <c r="R167" s="5" t="s">
        <v>3102</v>
      </c>
      <c r="S167" s="5" t="s">
        <v>3102</v>
      </c>
      <c r="T167" s="5" t="s">
        <v>3102</v>
      </c>
      <c r="U167" s="5" t="s">
        <v>3102</v>
      </c>
      <c r="V167" s="5" t="s">
        <v>3103</v>
      </c>
      <c r="W167" s="5" t="s">
        <v>3103</v>
      </c>
      <c r="X167" s="5" t="s">
        <v>3103</v>
      </c>
      <c r="Y167" s="5" t="s">
        <v>3103</v>
      </c>
      <c r="Z167" s="5" t="s">
        <v>571</v>
      </c>
      <c r="AA167" s="5" t="s">
        <v>571</v>
      </c>
      <c r="AB167" s="5" t="s">
        <v>571</v>
      </c>
      <c r="AC167" s="5" t="s">
        <v>3104</v>
      </c>
      <c r="AD167" s="5" t="s">
        <v>3105</v>
      </c>
      <c r="AE167" s="5" t="s">
        <v>3106</v>
      </c>
      <c r="AF167" s="5" t="s">
        <v>3107</v>
      </c>
      <c r="AG167" s="5" t="s">
        <v>3108</v>
      </c>
      <c r="AH167" s="5" t="s">
        <v>3109</v>
      </c>
      <c r="AI167" s="5" t="s">
        <v>3110</v>
      </c>
      <c r="AJ167" s="5" t="s">
        <v>3111</v>
      </c>
      <c r="AK167" s="5">
        <v>10</v>
      </c>
      <c r="AL167" s="5">
        <v>3</v>
      </c>
      <c r="AM167" s="5">
        <v>8</v>
      </c>
      <c r="AN167" s="5">
        <v>13</v>
      </c>
      <c r="AO167" s="5">
        <v>2</v>
      </c>
      <c r="AP167" s="5" t="s">
        <v>152</v>
      </c>
      <c r="AQ167" s="5" t="s">
        <v>71</v>
      </c>
      <c r="AR167" s="5" t="s">
        <v>71</v>
      </c>
      <c r="AS167" s="5" t="s">
        <v>87</v>
      </c>
      <c r="AT167" s="5" t="s">
        <v>70</v>
      </c>
      <c r="AU167" s="5" t="s">
        <v>71</v>
      </c>
      <c r="AV167" s="5" t="s">
        <v>3112</v>
      </c>
      <c r="AW167" s="5">
        <v>3</v>
      </c>
      <c r="AX167" s="5">
        <v>0</v>
      </c>
      <c r="AY167" s="5">
        <v>3</v>
      </c>
      <c r="AZ167" s="5">
        <v>3</v>
      </c>
      <c r="BA167" s="5">
        <v>0</v>
      </c>
      <c r="BB167" s="5">
        <v>0</v>
      </c>
      <c r="BC167" s="5" t="s">
        <v>88</v>
      </c>
      <c r="BD167" s="5">
        <v>0</v>
      </c>
      <c r="BE167" s="5">
        <v>0</v>
      </c>
      <c r="BF167" s="5">
        <v>0</v>
      </c>
      <c r="BG167" s="5">
        <v>0</v>
      </c>
      <c r="BH167" s="5" t="s">
        <v>3113</v>
      </c>
      <c r="BI167" s="5">
        <v>1</v>
      </c>
      <c r="BJ167" s="5">
        <v>1</v>
      </c>
      <c r="BK167" s="5" t="s">
        <v>3114</v>
      </c>
      <c r="BL167" s="5" t="s">
        <v>3115</v>
      </c>
      <c r="BM167" s="5" t="s">
        <v>3116</v>
      </c>
      <c r="BN167" s="5" t="s">
        <v>3117</v>
      </c>
      <c r="BO167" s="5" t="s">
        <v>71</v>
      </c>
      <c r="BP167" s="5" t="s">
        <v>71</v>
      </c>
      <c r="BQ167" s="5" t="s">
        <v>1251</v>
      </c>
      <c r="BR167" s="5" t="s">
        <v>3118</v>
      </c>
      <c r="BS167" s="5" t="s">
        <v>71</v>
      </c>
      <c r="BT167" s="5" t="s">
        <v>3051</v>
      </c>
      <c r="BU167" s="5" t="s">
        <v>310</v>
      </c>
      <c r="BV167" s="5" t="s">
        <v>3052</v>
      </c>
      <c r="BW167" s="5" t="s">
        <v>3052</v>
      </c>
    </row>
    <row r="168" ht="92.4" customHeight="1" spans="1:75">
      <c r="A168" s="2" t="str">
        <f>HYPERLINK("https://www.patentics.cn/PatenticsMisc/invokebinary.do?sf=ShowPdf&amp;mime=application/pdf&amp;spn=CN109558102A","CN109558102A")</f>
        <v>CN109558102A</v>
      </c>
      <c r="B168" s="3" t="s">
        <v>3119</v>
      </c>
      <c r="C168" s="3" t="s">
        <v>70</v>
      </c>
      <c r="D168" s="3">
        <v>0</v>
      </c>
      <c r="E168" s="3">
        <v>0</v>
      </c>
      <c r="F168" s="3">
        <v>0</v>
      </c>
      <c r="G168" s="3" t="s">
        <v>71</v>
      </c>
      <c r="I168" s="3" t="s">
        <v>3120</v>
      </c>
      <c r="J168" s="3" t="s">
        <v>3121</v>
      </c>
      <c r="K168" s="3" t="s">
        <v>3122</v>
      </c>
      <c r="L168" s="3" t="s">
        <v>71</v>
      </c>
      <c r="M168" s="3" t="s">
        <v>532</v>
      </c>
      <c r="N168" s="3" t="s">
        <v>76</v>
      </c>
      <c r="O168" s="3" t="s">
        <v>76</v>
      </c>
      <c r="P168" s="3" t="s">
        <v>3123</v>
      </c>
      <c r="Q168" s="3" t="s">
        <v>3123</v>
      </c>
      <c r="R168" s="3" t="s">
        <v>71</v>
      </c>
      <c r="S168" s="3" t="s">
        <v>3124</v>
      </c>
      <c r="T168" s="3" t="s">
        <v>3124</v>
      </c>
      <c r="U168" s="3" t="s">
        <v>3124</v>
      </c>
      <c r="V168" s="3" t="s">
        <v>3125</v>
      </c>
      <c r="W168" s="3" t="s">
        <v>3125</v>
      </c>
      <c r="X168" s="3" t="s">
        <v>3125</v>
      </c>
      <c r="Y168" s="3" t="s">
        <v>3125</v>
      </c>
      <c r="Z168" s="3" t="s">
        <v>71</v>
      </c>
      <c r="AA168" s="3" t="s">
        <v>71</v>
      </c>
      <c r="AB168" s="3" t="s">
        <v>71</v>
      </c>
      <c r="AC168" s="3" t="s">
        <v>696</v>
      </c>
      <c r="AD168" s="3" t="s">
        <v>696</v>
      </c>
      <c r="AE168" s="3" t="s">
        <v>3126</v>
      </c>
      <c r="AF168" s="3" t="s">
        <v>1742</v>
      </c>
      <c r="AG168" s="3" t="s">
        <v>3127</v>
      </c>
      <c r="AH168" s="3" t="s">
        <v>3128</v>
      </c>
      <c r="AI168" s="3" t="s">
        <v>3129</v>
      </c>
      <c r="AJ168" s="3" t="s">
        <v>3130</v>
      </c>
      <c r="AK168" s="3">
        <v>10</v>
      </c>
      <c r="AL168" s="3">
        <v>4</v>
      </c>
      <c r="AM168" s="3">
        <v>8</v>
      </c>
      <c r="AN168" s="3">
        <v>17</v>
      </c>
      <c r="AO168" s="3">
        <v>1</v>
      </c>
      <c r="AP168" s="3" t="s">
        <v>1652</v>
      </c>
      <c r="AQ168" s="3" t="s">
        <v>71</v>
      </c>
      <c r="AR168" s="3" t="s">
        <v>71</v>
      </c>
      <c r="AS168" s="3" t="s">
        <v>87</v>
      </c>
      <c r="AT168" s="3" t="s">
        <v>70</v>
      </c>
      <c r="AU168" s="3" t="s">
        <v>71</v>
      </c>
      <c r="AV168" s="3" t="s">
        <v>3131</v>
      </c>
      <c r="AW168" s="3">
        <v>4</v>
      </c>
      <c r="AX168" s="3">
        <v>0</v>
      </c>
      <c r="AY168" s="3">
        <v>4</v>
      </c>
      <c r="AZ168" s="3">
        <v>4</v>
      </c>
      <c r="BA168" s="3">
        <v>0</v>
      </c>
      <c r="BB168" s="3">
        <v>0</v>
      </c>
      <c r="BC168" s="3" t="s">
        <v>88</v>
      </c>
      <c r="BD168" s="3">
        <v>0</v>
      </c>
      <c r="BE168" s="3">
        <v>0</v>
      </c>
      <c r="BF168" s="3">
        <v>0</v>
      </c>
      <c r="BG168" s="3">
        <v>0</v>
      </c>
      <c r="BH168" s="3" t="s">
        <v>71</v>
      </c>
      <c r="BI168" s="3">
        <v>0</v>
      </c>
      <c r="BJ168" s="3">
        <v>0</v>
      </c>
      <c r="BK168" s="3" t="s">
        <v>3132</v>
      </c>
      <c r="BL168" s="3" t="s">
        <v>3133</v>
      </c>
      <c r="BM168" s="3" t="s">
        <v>3134</v>
      </c>
      <c r="BN168" s="3" t="s">
        <v>3135</v>
      </c>
      <c r="BO168" s="3" t="s">
        <v>71</v>
      </c>
      <c r="BP168" s="3" t="s">
        <v>71</v>
      </c>
      <c r="BQ168" s="3" t="s">
        <v>2106</v>
      </c>
      <c r="BR168" s="3" t="s">
        <v>3136</v>
      </c>
      <c r="BS168" s="3" t="s">
        <v>71</v>
      </c>
      <c r="BT168" s="3" t="s">
        <v>3137</v>
      </c>
      <c r="BU168" s="3" t="s">
        <v>526</v>
      </c>
      <c r="BV168" s="3" t="s">
        <v>3138</v>
      </c>
      <c r="BW168" s="3" t="s">
        <v>3138</v>
      </c>
    </row>
    <row r="169" ht="92.4" customHeight="1" spans="1:75">
      <c r="A169" s="4" t="str">
        <f>HYPERLINK("https://www.patentics.cn/PatenticsMisc/invokebinary.do?sf=ShowPdf&amp;mime=application/pdf&amp;spn=CN109521872A","CN109521872A")</f>
        <v>CN109521872A</v>
      </c>
      <c r="B169" s="5" t="s">
        <v>3139</v>
      </c>
      <c r="C169" s="5" t="s">
        <v>70</v>
      </c>
      <c r="D169" s="5">
        <v>0</v>
      </c>
      <c r="E169" s="5">
        <v>0</v>
      </c>
      <c r="F169" s="5">
        <v>0</v>
      </c>
      <c r="G169" s="5" t="s">
        <v>71</v>
      </c>
      <c r="I169" s="5" t="s">
        <v>3140</v>
      </c>
      <c r="J169" s="5" t="s">
        <v>3141</v>
      </c>
      <c r="K169" s="5" t="s">
        <v>3142</v>
      </c>
      <c r="L169" s="5" t="s">
        <v>71</v>
      </c>
      <c r="M169" s="5" t="s">
        <v>165</v>
      </c>
      <c r="N169" s="5" t="s">
        <v>76</v>
      </c>
      <c r="O169" s="5" t="s">
        <v>76</v>
      </c>
      <c r="P169" s="5" t="s">
        <v>3143</v>
      </c>
      <c r="Q169" s="5" t="s">
        <v>3143</v>
      </c>
      <c r="R169" s="5" t="s">
        <v>71</v>
      </c>
      <c r="S169" s="5" t="s">
        <v>3144</v>
      </c>
      <c r="T169" s="5" t="s">
        <v>3144</v>
      </c>
      <c r="U169" s="5" t="s">
        <v>3144</v>
      </c>
      <c r="V169" s="5" t="s">
        <v>3145</v>
      </c>
      <c r="W169" s="5" t="s">
        <v>3145</v>
      </c>
      <c r="X169" s="5" t="s">
        <v>3145</v>
      </c>
      <c r="Y169" s="5" t="s">
        <v>3145</v>
      </c>
      <c r="Z169" s="5" t="s">
        <v>71</v>
      </c>
      <c r="AA169" s="5" t="s">
        <v>71</v>
      </c>
      <c r="AB169" s="5" t="s">
        <v>71</v>
      </c>
      <c r="AC169" s="5" t="s">
        <v>3146</v>
      </c>
      <c r="AD169" s="5" t="s">
        <v>147</v>
      </c>
      <c r="AE169" s="5" t="s">
        <v>3147</v>
      </c>
      <c r="AF169" s="5" t="s">
        <v>1742</v>
      </c>
      <c r="AG169" s="5" t="s">
        <v>3148</v>
      </c>
      <c r="AH169" s="5" t="s">
        <v>3149</v>
      </c>
      <c r="AI169" s="5" t="s">
        <v>3150</v>
      </c>
      <c r="AJ169" s="5" t="s">
        <v>3151</v>
      </c>
      <c r="AK169" s="5">
        <v>7</v>
      </c>
      <c r="AL169" s="5">
        <v>3</v>
      </c>
      <c r="AM169" s="5">
        <v>5</v>
      </c>
      <c r="AN169" s="5">
        <v>16</v>
      </c>
      <c r="AO169" s="5">
        <v>1</v>
      </c>
      <c r="AP169" s="5" t="s">
        <v>377</v>
      </c>
      <c r="AQ169" s="5" t="s">
        <v>71</v>
      </c>
      <c r="AR169" s="5" t="s">
        <v>71</v>
      </c>
      <c r="AS169" s="5" t="s">
        <v>87</v>
      </c>
      <c r="AT169" s="5" t="s">
        <v>70</v>
      </c>
      <c r="AU169" s="5" t="s">
        <v>71</v>
      </c>
      <c r="AV169" s="5" t="s">
        <v>3152</v>
      </c>
      <c r="AW169" s="5">
        <v>3</v>
      </c>
      <c r="AX169" s="5">
        <v>0</v>
      </c>
      <c r="AY169" s="5">
        <v>3</v>
      </c>
      <c r="AZ169" s="5">
        <v>3</v>
      </c>
      <c r="BA169" s="5" t="s">
        <v>3153</v>
      </c>
      <c r="BB169" s="5">
        <v>2</v>
      </c>
      <c r="BC169" s="5" t="s">
        <v>3154</v>
      </c>
      <c r="BD169" s="5">
        <v>0</v>
      </c>
      <c r="BE169" s="5">
        <v>2</v>
      </c>
      <c r="BF169" s="5">
        <v>2</v>
      </c>
      <c r="BG169" s="5">
        <v>1</v>
      </c>
      <c r="BH169" s="5" t="s">
        <v>71</v>
      </c>
      <c r="BI169" s="5">
        <v>0</v>
      </c>
      <c r="BJ169" s="5">
        <v>0</v>
      </c>
      <c r="BK169" s="5" t="s">
        <v>3155</v>
      </c>
      <c r="BL169" s="5" t="s">
        <v>3156</v>
      </c>
      <c r="BM169" s="5" t="s">
        <v>3157</v>
      </c>
      <c r="BN169" s="5" t="s">
        <v>3158</v>
      </c>
      <c r="BO169" s="5" t="s">
        <v>71</v>
      </c>
      <c r="BP169" s="5" t="s">
        <v>71</v>
      </c>
      <c r="BQ169" s="5" t="s">
        <v>2106</v>
      </c>
      <c r="BR169" s="5" t="s">
        <v>3159</v>
      </c>
      <c r="BS169" s="5" t="s">
        <v>71</v>
      </c>
      <c r="BT169" s="5" t="s">
        <v>3160</v>
      </c>
      <c r="BU169" s="5" t="s">
        <v>181</v>
      </c>
      <c r="BV169" s="5" t="s">
        <v>182</v>
      </c>
      <c r="BW169" s="5" t="s">
        <v>182</v>
      </c>
    </row>
    <row r="170" ht="92.4" customHeight="1" spans="1:75">
      <c r="A170" s="2" t="str">
        <f>HYPERLINK("https://www.patentics.cn/PatenticsMisc/invokebinary.do?sf=ShowPdf&amp;mime=application/pdf&amp;spn=CN109041064A","CN109041064A")</f>
        <v>CN109041064A</v>
      </c>
      <c r="B170" s="3" t="s">
        <v>3161</v>
      </c>
      <c r="C170" s="3" t="s">
        <v>70</v>
      </c>
      <c r="D170" s="3">
        <v>0</v>
      </c>
      <c r="E170" s="3">
        <v>0</v>
      </c>
      <c r="F170" s="3">
        <v>0</v>
      </c>
      <c r="G170" s="3" t="s">
        <v>71</v>
      </c>
      <c r="I170" s="3" t="s">
        <v>3162</v>
      </c>
      <c r="J170" s="3" t="s">
        <v>3163</v>
      </c>
      <c r="K170" s="3" t="s">
        <v>3164</v>
      </c>
      <c r="L170" s="3" t="s">
        <v>3165</v>
      </c>
      <c r="M170" s="3" t="s">
        <v>273</v>
      </c>
      <c r="N170" s="3" t="s">
        <v>76</v>
      </c>
      <c r="O170" s="3" t="s">
        <v>76</v>
      </c>
      <c r="P170" s="3" t="s">
        <v>3166</v>
      </c>
      <c r="Q170" s="3" t="s">
        <v>3167</v>
      </c>
      <c r="R170" s="3" t="s">
        <v>3168</v>
      </c>
      <c r="S170" s="3" t="s">
        <v>3168</v>
      </c>
      <c r="T170" s="3" t="s">
        <v>3168</v>
      </c>
      <c r="U170" s="3" t="s">
        <v>3168</v>
      </c>
      <c r="V170" s="3" t="s">
        <v>3169</v>
      </c>
      <c r="W170" s="3" t="s">
        <v>3169</v>
      </c>
      <c r="X170" s="3" t="s">
        <v>3169</v>
      </c>
      <c r="Y170" s="3" t="s">
        <v>3169</v>
      </c>
      <c r="Z170" s="3" t="s">
        <v>3170</v>
      </c>
      <c r="AA170" s="3" t="s">
        <v>3170</v>
      </c>
      <c r="AB170" s="3" t="s">
        <v>3170</v>
      </c>
      <c r="AC170" s="3" t="s">
        <v>3171</v>
      </c>
      <c r="AD170" s="3" t="s">
        <v>3172</v>
      </c>
      <c r="AE170" s="3" t="s">
        <v>3173</v>
      </c>
      <c r="AF170" s="3" t="s">
        <v>3174</v>
      </c>
      <c r="AG170" s="3" t="s">
        <v>3175</v>
      </c>
      <c r="AH170" s="3" t="s">
        <v>3176</v>
      </c>
      <c r="AI170" s="3" t="s">
        <v>3177</v>
      </c>
      <c r="AJ170" s="3" t="s">
        <v>3178</v>
      </c>
      <c r="AK170" s="3">
        <v>10</v>
      </c>
      <c r="AL170" s="3">
        <v>4</v>
      </c>
      <c r="AM170" s="3">
        <v>6</v>
      </c>
      <c r="AN170" s="3">
        <v>13</v>
      </c>
      <c r="AO170" s="3">
        <v>1</v>
      </c>
      <c r="AP170" s="3" t="s">
        <v>152</v>
      </c>
      <c r="AQ170" s="3" t="s">
        <v>71</v>
      </c>
      <c r="AR170" s="3" t="s">
        <v>71</v>
      </c>
      <c r="AS170" s="3" t="s">
        <v>87</v>
      </c>
      <c r="AT170" s="3" t="s">
        <v>70</v>
      </c>
      <c r="AU170" s="3" t="s">
        <v>71</v>
      </c>
      <c r="AV170" s="3" t="s">
        <v>3179</v>
      </c>
      <c r="AW170" s="3">
        <v>6</v>
      </c>
      <c r="AX170" s="3">
        <v>0</v>
      </c>
      <c r="AY170" s="3">
        <v>6</v>
      </c>
      <c r="AZ170" s="3">
        <v>3</v>
      </c>
      <c r="BA170" s="3" t="s">
        <v>3180</v>
      </c>
      <c r="BB170" s="3">
        <v>3</v>
      </c>
      <c r="BC170" s="3" t="s">
        <v>3181</v>
      </c>
      <c r="BD170" s="3">
        <v>0</v>
      </c>
      <c r="BE170" s="3">
        <v>3</v>
      </c>
      <c r="BF170" s="3">
        <v>1</v>
      </c>
      <c r="BG170" s="3">
        <v>1</v>
      </c>
      <c r="BH170" s="3" t="s">
        <v>3182</v>
      </c>
      <c r="BI170" s="3">
        <v>1</v>
      </c>
      <c r="BJ170" s="3">
        <v>1</v>
      </c>
      <c r="BK170" s="3" t="s">
        <v>3183</v>
      </c>
      <c r="BL170" s="3" t="s">
        <v>3184</v>
      </c>
      <c r="BM170" s="3" t="s">
        <v>3185</v>
      </c>
      <c r="BN170" s="3" t="s">
        <v>3186</v>
      </c>
      <c r="BO170" s="3" t="s">
        <v>71</v>
      </c>
      <c r="BP170" s="3" t="s">
        <v>71</v>
      </c>
      <c r="BQ170" s="3" t="s">
        <v>1251</v>
      </c>
      <c r="BR170" s="3" t="s">
        <v>3187</v>
      </c>
      <c r="BS170" s="3" t="s">
        <v>71</v>
      </c>
      <c r="BT170" s="3" t="s">
        <v>3188</v>
      </c>
      <c r="BU170" s="3" t="s">
        <v>288</v>
      </c>
      <c r="BV170" s="3" t="s">
        <v>3189</v>
      </c>
      <c r="BW170" s="3" t="s">
        <v>3189</v>
      </c>
    </row>
    <row r="171" ht="92.4" customHeight="1" spans="1:75">
      <c r="A171" s="4" t="str">
        <f>HYPERLINK("https://www.patentics.cn/PatenticsMisc/invokebinary.do?sf=ShowPdf&amp;mime=application/pdf&amp;spn=CN108960012A","CN108960012A")</f>
        <v>CN108960012A</v>
      </c>
      <c r="B171" s="5" t="s">
        <v>3190</v>
      </c>
      <c r="C171" s="5" t="s">
        <v>70</v>
      </c>
      <c r="D171" s="5">
        <v>0</v>
      </c>
      <c r="E171" s="5">
        <v>0</v>
      </c>
      <c r="F171" s="5">
        <v>0</v>
      </c>
      <c r="G171" s="5" t="s">
        <v>71</v>
      </c>
      <c r="I171" s="5" t="s">
        <v>3191</v>
      </c>
      <c r="J171" s="5" t="s">
        <v>3192</v>
      </c>
      <c r="K171" s="5" t="s">
        <v>3193</v>
      </c>
      <c r="L171" s="5" t="s">
        <v>3194</v>
      </c>
      <c r="M171" s="5" t="s">
        <v>76</v>
      </c>
      <c r="N171" s="5" t="s">
        <v>76</v>
      </c>
      <c r="O171" s="5" t="s">
        <v>76</v>
      </c>
      <c r="P171" s="5" t="s">
        <v>1343</v>
      </c>
      <c r="Q171" s="5" t="s">
        <v>1343</v>
      </c>
      <c r="R171" s="5" t="s">
        <v>3195</v>
      </c>
      <c r="S171" s="5" t="s">
        <v>3195</v>
      </c>
      <c r="T171" s="5" t="s">
        <v>3195</v>
      </c>
      <c r="U171" s="5" t="s">
        <v>3195</v>
      </c>
      <c r="V171" s="5" t="s">
        <v>3196</v>
      </c>
      <c r="W171" s="5" t="s">
        <v>3196</v>
      </c>
      <c r="X171" s="5" t="s">
        <v>3196</v>
      </c>
      <c r="Y171" s="5" t="s">
        <v>3196</v>
      </c>
      <c r="Z171" s="5" t="s">
        <v>785</v>
      </c>
      <c r="AA171" s="5" t="s">
        <v>785</v>
      </c>
      <c r="AB171" s="5" t="s">
        <v>785</v>
      </c>
      <c r="AC171" s="5" t="s">
        <v>2095</v>
      </c>
      <c r="AD171" s="5" t="s">
        <v>2095</v>
      </c>
      <c r="AE171" s="5" t="s">
        <v>3197</v>
      </c>
      <c r="AF171" s="5" t="s">
        <v>2077</v>
      </c>
      <c r="AG171" s="5" t="s">
        <v>3198</v>
      </c>
      <c r="AH171" s="5" t="s">
        <v>3199</v>
      </c>
      <c r="AI171" s="5" t="s">
        <v>3200</v>
      </c>
      <c r="AJ171" s="5" t="s">
        <v>3201</v>
      </c>
      <c r="AK171" s="5">
        <v>10</v>
      </c>
      <c r="AL171" s="5">
        <v>2</v>
      </c>
      <c r="AM171" s="5">
        <v>9</v>
      </c>
      <c r="AN171" s="5">
        <v>9</v>
      </c>
      <c r="AO171" s="5">
        <v>3</v>
      </c>
      <c r="AP171" s="5" t="s">
        <v>3202</v>
      </c>
      <c r="AQ171" s="5" t="s">
        <v>71</v>
      </c>
      <c r="AR171" s="5" t="s">
        <v>71</v>
      </c>
      <c r="AS171" s="5" t="s">
        <v>87</v>
      </c>
      <c r="AT171" s="5" t="s">
        <v>70</v>
      </c>
      <c r="AU171" s="5" t="s">
        <v>71</v>
      </c>
      <c r="AV171" s="5" t="s">
        <v>3203</v>
      </c>
      <c r="AW171" s="5">
        <v>7</v>
      </c>
      <c r="AX171" s="5">
        <v>0</v>
      </c>
      <c r="AY171" s="5">
        <v>7</v>
      </c>
      <c r="AZ171" s="5">
        <v>7</v>
      </c>
      <c r="BA171" s="5" t="s">
        <v>3204</v>
      </c>
      <c r="BB171" s="5">
        <v>2</v>
      </c>
      <c r="BC171" s="5" t="s">
        <v>919</v>
      </c>
      <c r="BD171" s="5">
        <v>0</v>
      </c>
      <c r="BE171" s="5">
        <v>2</v>
      </c>
      <c r="BF171" s="5">
        <v>1</v>
      </c>
      <c r="BG171" s="5">
        <v>1</v>
      </c>
      <c r="BH171" s="5" t="s">
        <v>3205</v>
      </c>
      <c r="BI171" s="5">
        <v>1</v>
      </c>
      <c r="BJ171" s="5">
        <v>1</v>
      </c>
      <c r="BK171" s="5" t="s">
        <v>3206</v>
      </c>
      <c r="BL171" s="5" t="s">
        <v>3207</v>
      </c>
      <c r="BM171" s="5" t="s">
        <v>3208</v>
      </c>
      <c r="BN171" s="5" t="s">
        <v>3209</v>
      </c>
      <c r="BO171" s="5" t="s">
        <v>71</v>
      </c>
      <c r="BP171" s="5" t="s">
        <v>71</v>
      </c>
      <c r="BQ171" s="5" t="s">
        <v>1251</v>
      </c>
      <c r="BR171" s="5" t="s">
        <v>3210</v>
      </c>
      <c r="BS171" s="5" t="s">
        <v>71</v>
      </c>
      <c r="BT171" s="5" t="s">
        <v>3051</v>
      </c>
      <c r="BU171" s="5" t="s">
        <v>310</v>
      </c>
      <c r="BV171" s="5" t="s">
        <v>3052</v>
      </c>
      <c r="BW171" s="5" t="s">
        <v>3052</v>
      </c>
    </row>
    <row r="172" ht="92.4" customHeight="1" spans="1:75">
      <c r="A172" s="2" t="str">
        <f>HYPERLINK("https://www.patentics.cn/PatenticsMisc/invokebinary.do?sf=ShowPdf&amp;mime=application/pdf&amp;spn=CN108918991A","CN108918991A")</f>
        <v>CN108918991A</v>
      </c>
      <c r="B172" s="3" t="s">
        <v>3211</v>
      </c>
      <c r="C172" s="3" t="s">
        <v>70</v>
      </c>
      <c r="D172" s="3">
        <v>0</v>
      </c>
      <c r="E172" s="3">
        <v>0</v>
      </c>
      <c r="F172" s="3">
        <v>0</v>
      </c>
      <c r="G172" s="3" t="s">
        <v>71</v>
      </c>
      <c r="I172" s="3" t="s">
        <v>3212</v>
      </c>
      <c r="J172" s="3" t="s">
        <v>3213</v>
      </c>
      <c r="K172" s="3" t="s">
        <v>3214</v>
      </c>
      <c r="L172" s="3" t="s">
        <v>71</v>
      </c>
      <c r="M172" s="3" t="s">
        <v>76</v>
      </c>
      <c r="N172" s="3" t="s">
        <v>76</v>
      </c>
      <c r="O172" s="3" t="s">
        <v>76</v>
      </c>
      <c r="P172" s="3" t="s">
        <v>3215</v>
      </c>
      <c r="Q172" s="3" t="s">
        <v>3216</v>
      </c>
      <c r="R172" s="3" t="s">
        <v>71</v>
      </c>
      <c r="S172" s="3" t="s">
        <v>3217</v>
      </c>
      <c r="T172" s="3" t="s">
        <v>3217</v>
      </c>
      <c r="U172" s="3" t="s">
        <v>3217</v>
      </c>
      <c r="V172" s="3" t="s">
        <v>3058</v>
      </c>
      <c r="W172" s="3" t="s">
        <v>3058</v>
      </c>
      <c r="X172" s="3" t="s">
        <v>3058</v>
      </c>
      <c r="Y172" s="3" t="s">
        <v>3058</v>
      </c>
      <c r="Z172" s="3" t="s">
        <v>71</v>
      </c>
      <c r="AA172" s="3" t="s">
        <v>71</v>
      </c>
      <c r="AB172" s="3" t="s">
        <v>71</v>
      </c>
      <c r="AC172" s="3" t="s">
        <v>3218</v>
      </c>
      <c r="AD172" s="3" t="s">
        <v>3218</v>
      </c>
      <c r="AE172" s="3" t="s">
        <v>3219</v>
      </c>
      <c r="AF172" s="3" t="s">
        <v>3220</v>
      </c>
      <c r="AG172" s="3" t="s">
        <v>3221</v>
      </c>
      <c r="AH172" s="3" t="s">
        <v>3222</v>
      </c>
      <c r="AI172" s="3" t="s">
        <v>3223</v>
      </c>
      <c r="AJ172" s="3" t="s">
        <v>3213</v>
      </c>
      <c r="AK172" s="3">
        <v>15</v>
      </c>
      <c r="AL172" s="3">
        <v>1</v>
      </c>
      <c r="AM172" s="3">
        <v>4</v>
      </c>
      <c r="AN172" s="3">
        <v>12</v>
      </c>
      <c r="AO172" s="3">
        <v>1</v>
      </c>
      <c r="AP172" s="3" t="s">
        <v>1495</v>
      </c>
      <c r="AQ172" s="3" t="s">
        <v>71</v>
      </c>
      <c r="AR172" s="3" t="s">
        <v>71</v>
      </c>
      <c r="AS172" s="3" t="s">
        <v>87</v>
      </c>
      <c r="AT172" s="3" t="s">
        <v>70</v>
      </c>
      <c r="AU172" s="3" t="s">
        <v>71</v>
      </c>
      <c r="AV172" s="3" t="s">
        <v>3224</v>
      </c>
      <c r="AW172" s="3">
        <v>6</v>
      </c>
      <c r="AX172" s="3">
        <v>0</v>
      </c>
      <c r="AY172" s="3">
        <v>6</v>
      </c>
      <c r="AZ172" s="3">
        <v>5</v>
      </c>
      <c r="BA172" s="3" t="s">
        <v>3225</v>
      </c>
      <c r="BB172" s="3">
        <v>4</v>
      </c>
      <c r="BC172" s="3" t="s">
        <v>3226</v>
      </c>
      <c r="BD172" s="3">
        <v>0</v>
      </c>
      <c r="BE172" s="3">
        <v>4</v>
      </c>
      <c r="BF172" s="3">
        <v>2</v>
      </c>
      <c r="BG172" s="3">
        <v>1</v>
      </c>
      <c r="BH172" s="3" t="s">
        <v>71</v>
      </c>
      <c r="BI172" s="3">
        <v>0</v>
      </c>
      <c r="BJ172" s="3">
        <v>0</v>
      </c>
      <c r="BK172" s="3" t="s">
        <v>3227</v>
      </c>
      <c r="BL172" s="3" t="s">
        <v>3228</v>
      </c>
      <c r="BM172" s="3" t="s">
        <v>3229</v>
      </c>
      <c r="BN172" s="3" t="s">
        <v>3230</v>
      </c>
      <c r="BO172" s="3" t="s">
        <v>71</v>
      </c>
      <c r="BP172" s="3" t="s">
        <v>71</v>
      </c>
      <c r="BQ172" s="3" t="s">
        <v>2106</v>
      </c>
      <c r="BR172" s="3" t="s">
        <v>3231</v>
      </c>
      <c r="BS172" s="3" t="s">
        <v>71</v>
      </c>
      <c r="BT172" s="3" t="s">
        <v>3232</v>
      </c>
      <c r="BU172" s="3" t="s">
        <v>310</v>
      </c>
      <c r="BV172" s="3" t="s">
        <v>2371</v>
      </c>
      <c r="BW172" s="3" t="s">
        <v>2371</v>
      </c>
    </row>
    <row r="173" ht="92.4" customHeight="1" spans="1:75">
      <c r="A173" s="4" t="str">
        <f>HYPERLINK("https://www.patentics.cn/PatenticsMisc/invokebinary.do?sf=ShowPdf&amp;mime=application/pdf&amp;spn=CN108924335A","CN108924335A")</f>
        <v>CN108924335A</v>
      </c>
      <c r="B173" s="5" t="s">
        <v>3233</v>
      </c>
      <c r="C173" s="5" t="s">
        <v>70</v>
      </c>
      <c r="D173" s="5">
        <v>0</v>
      </c>
      <c r="E173" s="5">
        <v>0</v>
      </c>
      <c r="F173" s="5">
        <v>0</v>
      </c>
      <c r="G173" s="5" t="s">
        <v>71</v>
      </c>
      <c r="I173" s="5" t="s">
        <v>3234</v>
      </c>
      <c r="J173" s="5" t="s">
        <v>3235</v>
      </c>
      <c r="K173" s="5" t="s">
        <v>3236</v>
      </c>
      <c r="L173" s="5" t="s">
        <v>3237</v>
      </c>
      <c r="M173" s="5" t="s">
        <v>76</v>
      </c>
      <c r="N173" s="5" t="s">
        <v>76</v>
      </c>
      <c r="O173" s="5" t="s">
        <v>76</v>
      </c>
      <c r="P173" s="5" t="s">
        <v>746</v>
      </c>
      <c r="Q173" s="5" t="s">
        <v>746</v>
      </c>
      <c r="R173" s="5" t="s">
        <v>3238</v>
      </c>
      <c r="S173" s="5" t="s">
        <v>3238</v>
      </c>
      <c r="T173" s="5" t="s">
        <v>3238</v>
      </c>
      <c r="U173" s="5" t="s">
        <v>3238</v>
      </c>
      <c r="V173" s="5" t="s">
        <v>3058</v>
      </c>
      <c r="W173" s="5" t="s">
        <v>3058</v>
      </c>
      <c r="X173" s="5" t="s">
        <v>3058</v>
      </c>
      <c r="Y173" s="5" t="s">
        <v>3058</v>
      </c>
      <c r="Z173" s="5" t="s">
        <v>3239</v>
      </c>
      <c r="AA173" s="5" t="s">
        <v>3239</v>
      </c>
      <c r="AB173" s="5" t="s">
        <v>3239</v>
      </c>
      <c r="AC173" s="5" t="s">
        <v>3240</v>
      </c>
      <c r="AD173" s="5" t="s">
        <v>2356</v>
      </c>
      <c r="AE173" s="5" t="s">
        <v>3241</v>
      </c>
      <c r="AF173" s="5" t="s">
        <v>2358</v>
      </c>
      <c r="AG173" s="5" t="s">
        <v>3242</v>
      </c>
      <c r="AH173" s="5" t="s">
        <v>3243</v>
      </c>
      <c r="AI173" s="5" t="s">
        <v>3244</v>
      </c>
      <c r="AJ173" s="5" t="s">
        <v>3245</v>
      </c>
      <c r="AK173" s="5">
        <v>10</v>
      </c>
      <c r="AL173" s="5">
        <v>5</v>
      </c>
      <c r="AM173" s="5">
        <v>8</v>
      </c>
      <c r="AN173" s="5">
        <v>13</v>
      </c>
      <c r="AO173" s="5">
        <v>1</v>
      </c>
      <c r="AP173" s="5" t="s">
        <v>432</v>
      </c>
      <c r="AQ173" s="5" t="s">
        <v>71</v>
      </c>
      <c r="AR173" s="5" t="s">
        <v>71</v>
      </c>
      <c r="AS173" s="5" t="s">
        <v>87</v>
      </c>
      <c r="AT173" s="5" t="s">
        <v>70</v>
      </c>
      <c r="AU173" s="5" t="s">
        <v>71</v>
      </c>
      <c r="AV173" s="5" t="s">
        <v>3246</v>
      </c>
      <c r="AW173" s="5">
        <v>10</v>
      </c>
      <c r="AX173" s="5">
        <v>0</v>
      </c>
      <c r="AY173" s="5">
        <v>10</v>
      </c>
      <c r="AZ173" s="5">
        <v>10</v>
      </c>
      <c r="BA173" s="5" t="s">
        <v>3247</v>
      </c>
      <c r="BB173" s="5">
        <v>3</v>
      </c>
      <c r="BC173" s="5" t="s">
        <v>1113</v>
      </c>
      <c r="BD173" s="5">
        <v>0</v>
      </c>
      <c r="BE173" s="5">
        <v>3</v>
      </c>
      <c r="BF173" s="5">
        <v>2</v>
      </c>
      <c r="BG173" s="5">
        <v>1</v>
      </c>
      <c r="BH173" s="5" t="s">
        <v>3248</v>
      </c>
      <c r="BI173" s="5">
        <v>1</v>
      </c>
      <c r="BJ173" s="5">
        <v>1</v>
      </c>
      <c r="BK173" s="5" t="s">
        <v>3249</v>
      </c>
      <c r="BL173" s="5" t="s">
        <v>3250</v>
      </c>
      <c r="BM173" s="5" t="s">
        <v>3251</v>
      </c>
      <c r="BN173" s="5" t="s">
        <v>3252</v>
      </c>
      <c r="BO173" s="5" t="s">
        <v>71</v>
      </c>
      <c r="BP173" s="5" t="s">
        <v>71</v>
      </c>
      <c r="BQ173" s="5" t="s">
        <v>1251</v>
      </c>
      <c r="BR173" s="5" t="s">
        <v>3253</v>
      </c>
      <c r="BS173" s="5" t="s">
        <v>71</v>
      </c>
      <c r="BT173" s="5" t="s">
        <v>2218</v>
      </c>
      <c r="BU173" s="5" t="s">
        <v>310</v>
      </c>
      <c r="BV173" s="5" t="s">
        <v>3052</v>
      </c>
      <c r="BW173" s="5" t="s">
        <v>3052</v>
      </c>
    </row>
    <row r="174" ht="92.4" customHeight="1" spans="1:75">
      <c r="A174" s="2" t="str">
        <f>HYPERLINK("https://www.patentics.cn/PatenticsMisc/invokebinary.do?sf=ShowPdf&amp;mime=application/pdf&amp;spn=CN108833154A","CN108833154A")</f>
        <v>CN108833154A</v>
      </c>
      <c r="B174" s="3" t="s">
        <v>3254</v>
      </c>
      <c r="C174" s="3" t="s">
        <v>70</v>
      </c>
      <c r="D174" s="3">
        <v>0</v>
      </c>
      <c r="E174" s="3">
        <v>0</v>
      </c>
      <c r="F174" s="3">
        <v>0</v>
      </c>
      <c r="G174" s="3" t="s">
        <v>71</v>
      </c>
      <c r="I174" s="3" t="s">
        <v>3255</v>
      </c>
      <c r="J174" s="3" t="s">
        <v>3256</v>
      </c>
      <c r="K174" s="3" t="s">
        <v>3257</v>
      </c>
      <c r="L174" s="3" t="s">
        <v>71</v>
      </c>
      <c r="M174" s="3" t="s">
        <v>76</v>
      </c>
      <c r="N174" s="3" t="s">
        <v>76</v>
      </c>
      <c r="O174" s="3" t="s">
        <v>76</v>
      </c>
      <c r="P174" s="3" t="s">
        <v>3258</v>
      </c>
      <c r="Q174" s="3" t="s">
        <v>3258</v>
      </c>
      <c r="R174" s="3" t="s">
        <v>71</v>
      </c>
      <c r="S174" s="3" t="s">
        <v>3259</v>
      </c>
      <c r="T174" s="3" t="s">
        <v>3259</v>
      </c>
      <c r="U174" s="3" t="s">
        <v>3259</v>
      </c>
      <c r="V174" s="3" t="s">
        <v>3260</v>
      </c>
      <c r="W174" s="3" t="s">
        <v>3260</v>
      </c>
      <c r="X174" s="3" t="s">
        <v>3260</v>
      </c>
      <c r="Y174" s="3" t="s">
        <v>3260</v>
      </c>
      <c r="Z174" s="3" t="s">
        <v>71</v>
      </c>
      <c r="AA174" s="3" t="s">
        <v>71</v>
      </c>
      <c r="AB174" s="3" t="s">
        <v>71</v>
      </c>
      <c r="AC174" s="3" t="s">
        <v>3261</v>
      </c>
      <c r="AD174" s="3" t="s">
        <v>1474</v>
      </c>
      <c r="AE174" s="3" t="s">
        <v>3262</v>
      </c>
      <c r="AF174" s="3" t="s">
        <v>3263</v>
      </c>
      <c r="AG174" s="3" t="s">
        <v>3264</v>
      </c>
      <c r="AH174" s="3" t="s">
        <v>3265</v>
      </c>
      <c r="AI174" s="3" t="s">
        <v>3266</v>
      </c>
      <c r="AJ174" s="3" t="s">
        <v>3267</v>
      </c>
      <c r="AK174" s="3">
        <v>10</v>
      </c>
      <c r="AL174" s="3">
        <v>3</v>
      </c>
      <c r="AM174" s="3">
        <v>8</v>
      </c>
      <c r="AN174" s="3">
        <v>11</v>
      </c>
      <c r="AO174" s="3">
        <v>2</v>
      </c>
      <c r="AP174" s="3" t="s">
        <v>111</v>
      </c>
      <c r="AQ174" s="3" t="s">
        <v>71</v>
      </c>
      <c r="AR174" s="3" t="s">
        <v>71</v>
      </c>
      <c r="AS174" s="3" t="s">
        <v>87</v>
      </c>
      <c r="AT174" s="3" t="s">
        <v>70</v>
      </c>
      <c r="AU174" s="3" t="s">
        <v>71</v>
      </c>
      <c r="AV174" s="3" t="s">
        <v>3268</v>
      </c>
      <c r="AW174" s="3">
        <v>2</v>
      </c>
      <c r="AX174" s="3">
        <v>0</v>
      </c>
      <c r="AY174" s="3">
        <v>2</v>
      </c>
      <c r="AZ174" s="3">
        <v>2</v>
      </c>
      <c r="BA174" s="3" t="s">
        <v>3269</v>
      </c>
      <c r="BB174" s="3">
        <v>6</v>
      </c>
      <c r="BC174" s="3" t="s">
        <v>3270</v>
      </c>
      <c r="BD174" s="3">
        <v>0</v>
      </c>
      <c r="BE174" s="3">
        <v>6</v>
      </c>
      <c r="BF174" s="3">
        <v>5</v>
      </c>
      <c r="BG174" s="3">
        <v>1</v>
      </c>
      <c r="BH174" s="3" t="s">
        <v>71</v>
      </c>
      <c r="BI174" s="3">
        <v>0</v>
      </c>
      <c r="BJ174" s="3">
        <v>0</v>
      </c>
      <c r="BK174" s="3" t="s">
        <v>3271</v>
      </c>
      <c r="BL174" s="3" t="s">
        <v>3272</v>
      </c>
      <c r="BM174" s="3" t="s">
        <v>3273</v>
      </c>
      <c r="BN174" s="3" t="s">
        <v>3274</v>
      </c>
      <c r="BO174" s="3" t="s">
        <v>71</v>
      </c>
      <c r="BP174" s="3" t="s">
        <v>71</v>
      </c>
      <c r="BQ174" s="3" t="s">
        <v>2106</v>
      </c>
      <c r="BR174" s="3" t="s">
        <v>3275</v>
      </c>
      <c r="BS174" s="3" t="s">
        <v>71</v>
      </c>
      <c r="BT174" s="3" t="s">
        <v>3051</v>
      </c>
      <c r="BU174" s="3" t="s">
        <v>310</v>
      </c>
      <c r="BV174" s="3" t="s">
        <v>3052</v>
      </c>
      <c r="BW174" s="3" t="s">
        <v>3052</v>
      </c>
    </row>
    <row r="175" ht="92.4" customHeight="1" spans="1:75">
      <c r="A175" s="4" t="str">
        <f>HYPERLINK("https://www.patentics.cn/PatenticsMisc/invokebinary.do?sf=ShowPdf&amp;mime=application/pdf&amp;spn=CN108769522A","CN108769522A")</f>
        <v>CN108769522A</v>
      </c>
      <c r="B175" s="5" t="s">
        <v>3276</v>
      </c>
      <c r="C175" s="5" t="s">
        <v>70</v>
      </c>
      <c r="D175" s="5">
        <v>0</v>
      </c>
      <c r="E175" s="5">
        <v>0</v>
      </c>
      <c r="F175" s="5">
        <v>0</v>
      </c>
      <c r="G175" s="5" t="s">
        <v>71</v>
      </c>
      <c r="I175" s="5" t="s">
        <v>3277</v>
      </c>
      <c r="J175" s="5" t="s">
        <v>3278</v>
      </c>
      <c r="K175" s="5" t="s">
        <v>3279</v>
      </c>
      <c r="L175" s="5" t="s">
        <v>3280</v>
      </c>
      <c r="M175" s="5" t="s">
        <v>273</v>
      </c>
      <c r="N175" s="5" t="s">
        <v>76</v>
      </c>
      <c r="O175" s="5" t="s">
        <v>76</v>
      </c>
      <c r="P175" s="5" t="s">
        <v>3281</v>
      </c>
      <c r="Q175" s="5" t="s">
        <v>3281</v>
      </c>
      <c r="R175" s="5" t="s">
        <v>3259</v>
      </c>
      <c r="S175" s="5" t="s">
        <v>3259</v>
      </c>
      <c r="T175" s="5" t="s">
        <v>3259</v>
      </c>
      <c r="U175" s="5" t="s">
        <v>3259</v>
      </c>
      <c r="V175" s="5" t="s">
        <v>3282</v>
      </c>
      <c r="W175" s="5" t="s">
        <v>3282</v>
      </c>
      <c r="X175" s="5" t="s">
        <v>3282</v>
      </c>
      <c r="Y175" s="5" t="s">
        <v>3282</v>
      </c>
      <c r="Z175" s="5" t="s">
        <v>2053</v>
      </c>
      <c r="AA175" s="5" t="s">
        <v>2053</v>
      </c>
      <c r="AB175" s="5" t="s">
        <v>2053</v>
      </c>
      <c r="AC175" s="5" t="s">
        <v>3283</v>
      </c>
      <c r="AD175" s="5" t="s">
        <v>204</v>
      </c>
      <c r="AE175" s="5" t="s">
        <v>3284</v>
      </c>
      <c r="AF175" s="5" t="s">
        <v>1647</v>
      </c>
      <c r="AG175" s="5" t="s">
        <v>3285</v>
      </c>
      <c r="AH175" s="5" t="s">
        <v>3286</v>
      </c>
      <c r="AI175" s="5" t="s">
        <v>3287</v>
      </c>
      <c r="AJ175" s="5" t="s">
        <v>3288</v>
      </c>
      <c r="AK175" s="5">
        <v>10</v>
      </c>
      <c r="AL175" s="5">
        <v>2</v>
      </c>
      <c r="AM175" s="5">
        <v>3</v>
      </c>
      <c r="AN175" s="5">
        <v>13</v>
      </c>
      <c r="AO175" s="5">
        <v>2</v>
      </c>
      <c r="AP175" s="5" t="s">
        <v>3289</v>
      </c>
      <c r="AQ175" s="5" t="s">
        <v>71</v>
      </c>
      <c r="AR175" s="5" t="s">
        <v>71</v>
      </c>
      <c r="AS175" s="5" t="s">
        <v>87</v>
      </c>
      <c r="AT175" s="5" t="s">
        <v>70</v>
      </c>
      <c r="AU175" s="5" t="s">
        <v>71</v>
      </c>
      <c r="AV175" s="5" t="s">
        <v>3290</v>
      </c>
      <c r="AW175" s="5">
        <v>5</v>
      </c>
      <c r="AX175" s="5">
        <v>0</v>
      </c>
      <c r="AY175" s="5">
        <v>5</v>
      </c>
      <c r="AZ175" s="5">
        <v>2</v>
      </c>
      <c r="BA175" s="5" t="s">
        <v>3291</v>
      </c>
      <c r="BB175" s="5">
        <v>8</v>
      </c>
      <c r="BC175" s="5" t="s">
        <v>343</v>
      </c>
      <c r="BD175" s="5">
        <v>0</v>
      </c>
      <c r="BE175" s="5">
        <v>8</v>
      </c>
      <c r="BF175" s="5">
        <v>3</v>
      </c>
      <c r="BG175" s="5">
        <v>1</v>
      </c>
      <c r="BH175" s="5" t="s">
        <v>3292</v>
      </c>
      <c r="BI175" s="5">
        <v>1</v>
      </c>
      <c r="BJ175" s="5">
        <v>1</v>
      </c>
      <c r="BK175" s="5" t="s">
        <v>3293</v>
      </c>
      <c r="BL175" s="5" t="s">
        <v>3294</v>
      </c>
      <c r="BM175" s="5" t="s">
        <v>3295</v>
      </c>
      <c r="BN175" s="5" t="s">
        <v>3296</v>
      </c>
      <c r="BO175" s="5" t="s">
        <v>71</v>
      </c>
      <c r="BP175" s="5" t="s">
        <v>71</v>
      </c>
      <c r="BQ175" s="5" t="s">
        <v>1251</v>
      </c>
      <c r="BR175" s="5" t="s">
        <v>3297</v>
      </c>
      <c r="BS175" s="5" t="s">
        <v>71</v>
      </c>
      <c r="BT175" s="5" t="s">
        <v>3051</v>
      </c>
      <c r="BU175" s="5" t="s">
        <v>288</v>
      </c>
      <c r="BV175" s="5" t="s">
        <v>3298</v>
      </c>
      <c r="BW175" s="5" t="s">
        <v>3298</v>
      </c>
    </row>
    <row r="176" ht="92.4" customHeight="1" spans="1:75">
      <c r="A176" s="2" t="str">
        <f>HYPERLINK("https://www.patentics.cn/PatenticsMisc/invokebinary.do?sf=ShowPdf&amp;mime=application/pdf&amp;spn=CN108738002A","CN108738002A")</f>
        <v>CN108738002A</v>
      </c>
      <c r="B176" s="3" t="s">
        <v>3299</v>
      </c>
      <c r="C176" s="3" t="s">
        <v>70</v>
      </c>
      <c r="D176" s="3">
        <v>0</v>
      </c>
      <c r="E176" s="3">
        <v>0</v>
      </c>
      <c r="F176" s="3">
        <v>0</v>
      </c>
      <c r="G176" s="3" t="s">
        <v>71</v>
      </c>
      <c r="I176" s="3" t="s">
        <v>3300</v>
      </c>
      <c r="J176" s="3" t="s">
        <v>3301</v>
      </c>
      <c r="K176" s="3" t="s">
        <v>3302</v>
      </c>
      <c r="L176" s="3" t="s">
        <v>3303</v>
      </c>
      <c r="M176" s="3" t="s">
        <v>165</v>
      </c>
      <c r="N176" s="3" t="s">
        <v>76</v>
      </c>
      <c r="O176" s="3" t="s">
        <v>76</v>
      </c>
      <c r="P176" s="3" t="s">
        <v>3304</v>
      </c>
      <c r="Q176" s="3" t="s">
        <v>3304</v>
      </c>
      <c r="R176" s="3" t="s">
        <v>3305</v>
      </c>
      <c r="S176" s="3" t="s">
        <v>3305</v>
      </c>
      <c r="T176" s="3" t="s">
        <v>3305</v>
      </c>
      <c r="U176" s="3" t="s">
        <v>3305</v>
      </c>
      <c r="V176" s="3" t="s">
        <v>3306</v>
      </c>
      <c r="W176" s="3" t="s">
        <v>3306</v>
      </c>
      <c r="X176" s="3" t="s">
        <v>3306</v>
      </c>
      <c r="Y176" s="3" t="s">
        <v>3306</v>
      </c>
      <c r="Z176" s="3" t="s">
        <v>1912</v>
      </c>
      <c r="AA176" s="3" t="s">
        <v>1912</v>
      </c>
      <c r="AB176" s="3" t="s">
        <v>1912</v>
      </c>
      <c r="AC176" s="3" t="s">
        <v>3307</v>
      </c>
      <c r="AD176" s="3" t="s">
        <v>984</v>
      </c>
      <c r="AE176" s="3" t="s">
        <v>3308</v>
      </c>
      <c r="AF176" s="3" t="s">
        <v>1669</v>
      </c>
      <c r="AG176" s="3" t="s">
        <v>3309</v>
      </c>
      <c r="AH176" s="3" t="s">
        <v>3310</v>
      </c>
      <c r="AI176" s="3" t="s">
        <v>3311</v>
      </c>
      <c r="AJ176" s="3" t="s">
        <v>3312</v>
      </c>
      <c r="AK176" s="3">
        <v>5</v>
      </c>
      <c r="AL176" s="3">
        <v>2</v>
      </c>
      <c r="AM176" s="3">
        <v>4</v>
      </c>
      <c r="AN176" s="3">
        <v>10</v>
      </c>
      <c r="AO176" s="3">
        <v>1</v>
      </c>
      <c r="AP176" s="3" t="s">
        <v>1167</v>
      </c>
      <c r="AQ176" s="3" t="s">
        <v>71</v>
      </c>
      <c r="AR176" s="3" t="s">
        <v>71</v>
      </c>
      <c r="AS176" s="3" t="s">
        <v>87</v>
      </c>
      <c r="AT176" s="3" t="s">
        <v>70</v>
      </c>
      <c r="AU176" s="3" t="s">
        <v>71</v>
      </c>
      <c r="AV176" s="3" t="s">
        <v>3313</v>
      </c>
      <c r="AW176" s="3">
        <v>9</v>
      </c>
      <c r="AX176" s="3">
        <v>0</v>
      </c>
      <c r="AY176" s="3">
        <v>9</v>
      </c>
      <c r="AZ176" s="3">
        <v>9</v>
      </c>
      <c r="BA176" s="3" t="s">
        <v>3314</v>
      </c>
      <c r="BB176" s="3">
        <v>1</v>
      </c>
      <c r="BC176" s="3" t="s">
        <v>1767</v>
      </c>
      <c r="BD176" s="3">
        <v>0</v>
      </c>
      <c r="BE176" s="3">
        <v>1</v>
      </c>
      <c r="BF176" s="3">
        <v>1</v>
      </c>
      <c r="BG176" s="3">
        <v>1</v>
      </c>
      <c r="BH176" s="3" t="s">
        <v>3315</v>
      </c>
      <c r="BI176" s="3">
        <v>1</v>
      </c>
      <c r="BJ176" s="3">
        <v>1</v>
      </c>
      <c r="BK176" s="3" t="s">
        <v>3316</v>
      </c>
      <c r="BL176" s="3" t="s">
        <v>3317</v>
      </c>
      <c r="BM176" s="3" t="s">
        <v>3318</v>
      </c>
      <c r="BN176" s="3" t="s">
        <v>3319</v>
      </c>
      <c r="BO176" s="3" t="s">
        <v>71</v>
      </c>
      <c r="BP176" s="3" t="s">
        <v>71</v>
      </c>
      <c r="BQ176" s="3" t="s">
        <v>1251</v>
      </c>
      <c r="BR176" s="3" t="s">
        <v>3320</v>
      </c>
      <c r="BS176" s="3" t="s">
        <v>71</v>
      </c>
      <c r="BT176" s="3" t="s">
        <v>3321</v>
      </c>
      <c r="BU176" s="3" t="s">
        <v>181</v>
      </c>
      <c r="BV176" s="3" t="s">
        <v>2430</v>
      </c>
      <c r="BW176" s="3" t="s">
        <v>2430</v>
      </c>
    </row>
    <row r="177" ht="92.4" customHeight="1" spans="1:75">
      <c r="A177" s="4" t="str">
        <f>HYPERLINK("https://www.patentics.cn/PatenticsMisc/invokebinary.do?sf=ShowPdf&amp;mime=application/pdf&amp;spn=CN108711070A","CN108711070A")</f>
        <v>CN108711070A</v>
      </c>
      <c r="B177" s="5" t="s">
        <v>3322</v>
      </c>
      <c r="C177" s="5" t="s">
        <v>70</v>
      </c>
      <c r="D177" s="5">
        <v>0</v>
      </c>
      <c r="E177" s="5">
        <v>0</v>
      </c>
      <c r="F177" s="5">
        <v>0</v>
      </c>
      <c r="G177" s="5" t="s">
        <v>71</v>
      </c>
      <c r="I177" s="5" t="s">
        <v>3323</v>
      </c>
      <c r="J177" s="5" t="s">
        <v>3324</v>
      </c>
      <c r="K177" s="5" t="s">
        <v>3325</v>
      </c>
      <c r="L177" s="5" t="s">
        <v>71</v>
      </c>
      <c r="M177" s="5" t="s">
        <v>75</v>
      </c>
      <c r="N177" s="5" t="s">
        <v>76</v>
      </c>
      <c r="O177" s="5" t="s">
        <v>76</v>
      </c>
      <c r="P177" s="5" t="s">
        <v>3326</v>
      </c>
      <c r="Q177" s="5" t="s">
        <v>3326</v>
      </c>
      <c r="R177" s="5" t="s">
        <v>71</v>
      </c>
      <c r="S177" s="5" t="s">
        <v>3327</v>
      </c>
      <c r="T177" s="5" t="s">
        <v>3327</v>
      </c>
      <c r="U177" s="5" t="s">
        <v>3327</v>
      </c>
      <c r="V177" s="5" t="s">
        <v>3328</v>
      </c>
      <c r="W177" s="5" t="s">
        <v>3328</v>
      </c>
      <c r="X177" s="5" t="s">
        <v>3328</v>
      </c>
      <c r="Y177" s="5" t="s">
        <v>3328</v>
      </c>
      <c r="Z177" s="5" t="s">
        <v>71</v>
      </c>
      <c r="AA177" s="5" t="s">
        <v>71</v>
      </c>
      <c r="AB177" s="5" t="s">
        <v>71</v>
      </c>
      <c r="AC177" s="5" t="s">
        <v>3329</v>
      </c>
      <c r="AD177" s="5" t="s">
        <v>3330</v>
      </c>
      <c r="AE177" s="5" t="s">
        <v>3331</v>
      </c>
      <c r="AF177" s="5" t="s">
        <v>3332</v>
      </c>
      <c r="AG177" s="5" t="s">
        <v>3333</v>
      </c>
      <c r="AH177" s="5" t="s">
        <v>3334</v>
      </c>
      <c r="AI177" s="5" t="s">
        <v>3335</v>
      </c>
      <c r="AJ177" s="5" t="s">
        <v>3336</v>
      </c>
      <c r="AK177" s="5">
        <v>10</v>
      </c>
      <c r="AL177" s="5">
        <v>2</v>
      </c>
      <c r="AM177" s="5">
        <v>2</v>
      </c>
      <c r="AN177" s="5">
        <v>12</v>
      </c>
      <c r="AO177" s="5">
        <v>4</v>
      </c>
      <c r="AP177" s="5" t="s">
        <v>3337</v>
      </c>
      <c r="AQ177" s="5" t="s">
        <v>71</v>
      </c>
      <c r="AR177" s="5" t="s">
        <v>71</v>
      </c>
      <c r="AS177" s="5" t="s">
        <v>87</v>
      </c>
      <c r="AT177" s="5" t="s">
        <v>70</v>
      </c>
      <c r="AU177" s="5" t="s">
        <v>71</v>
      </c>
      <c r="AV177" s="5" t="s">
        <v>3338</v>
      </c>
      <c r="AW177" s="5">
        <v>8</v>
      </c>
      <c r="AX177" s="5">
        <v>0</v>
      </c>
      <c r="AY177" s="5">
        <v>8</v>
      </c>
      <c r="AZ177" s="5">
        <v>8</v>
      </c>
      <c r="BA177" s="5" t="s">
        <v>3339</v>
      </c>
      <c r="BB177" s="5">
        <v>10</v>
      </c>
      <c r="BC177" s="5" t="s">
        <v>3340</v>
      </c>
      <c r="BD177" s="5">
        <v>0</v>
      </c>
      <c r="BE177" s="5">
        <v>10</v>
      </c>
      <c r="BF177" s="5">
        <v>9</v>
      </c>
      <c r="BG177" s="5">
        <v>2</v>
      </c>
      <c r="BH177" s="5" t="s">
        <v>71</v>
      </c>
      <c r="BI177" s="5">
        <v>0</v>
      </c>
      <c r="BJ177" s="5">
        <v>0</v>
      </c>
      <c r="BK177" s="5" t="s">
        <v>3341</v>
      </c>
      <c r="BL177" s="5" t="s">
        <v>3342</v>
      </c>
      <c r="BM177" s="5" t="s">
        <v>3343</v>
      </c>
      <c r="BN177" s="5" t="s">
        <v>3344</v>
      </c>
      <c r="BO177" s="5" t="s">
        <v>71</v>
      </c>
      <c r="BP177" s="5" t="s">
        <v>71</v>
      </c>
      <c r="BQ177" s="5" t="s">
        <v>2106</v>
      </c>
      <c r="BR177" s="5" t="s">
        <v>3345</v>
      </c>
      <c r="BS177" s="5" t="s">
        <v>71</v>
      </c>
      <c r="BT177" s="5" t="s">
        <v>3346</v>
      </c>
      <c r="BU177" s="5" t="s">
        <v>96</v>
      </c>
      <c r="BV177" s="5" t="s">
        <v>3347</v>
      </c>
      <c r="BW177" s="5" t="s">
        <v>3347</v>
      </c>
    </row>
    <row r="178" ht="92.4" customHeight="1" spans="1:75">
      <c r="A178" s="2" t="str">
        <f>HYPERLINK("https://www.patentics.cn/PatenticsMisc/invokebinary.do?sf=ShowPdf&amp;mime=application/pdf&amp;spn=CN108648254A","CN108648254A")</f>
        <v>CN108648254A</v>
      </c>
      <c r="B178" s="3" t="s">
        <v>3348</v>
      </c>
      <c r="C178" s="3" t="s">
        <v>70</v>
      </c>
      <c r="D178" s="3">
        <v>0</v>
      </c>
      <c r="E178" s="3">
        <v>0</v>
      </c>
      <c r="F178" s="3">
        <v>0</v>
      </c>
      <c r="G178" s="3" t="s">
        <v>71</v>
      </c>
      <c r="I178" s="3" t="s">
        <v>3349</v>
      </c>
      <c r="J178" s="3" t="s">
        <v>3350</v>
      </c>
      <c r="K178" s="3" t="s">
        <v>3351</v>
      </c>
      <c r="L178" s="3" t="s">
        <v>3352</v>
      </c>
      <c r="M178" s="3" t="s">
        <v>76</v>
      </c>
      <c r="N178" s="3" t="s">
        <v>76</v>
      </c>
      <c r="O178" s="3" t="s">
        <v>76</v>
      </c>
      <c r="P178" s="3" t="s">
        <v>1342</v>
      </c>
      <c r="Q178" s="3" t="s">
        <v>1343</v>
      </c>
      <c r="R178" s="3" t="s">
        <v>3353</v>
      </c>
      <c r="S178" s="3" t="s">
        <v>3353</v>
      </c>
      <c r="T178" s="3" t="s">
        <v>3353</v>
      </c>
      <c r="U178" s="3" t="s">
        <v>3353</v>
      </c>
      <c r="V178" s="3" t="s">
        <v>3354</v>
      </c>
      <c r="W178" s="3" t="s">
        <v>3354</v>
      </c>
      <c r="X178" s="3" t="s">
        <v>3354</v>
      </c>
      <c r="Y178" s="3" t="s">
        <v>3354</v>
      </c>
      <c r="Z178" s="3" t="s">
        <v>571</v>
      </c>
      <c r="AA178" s="3" t="s">
        <v>571</v>
      </c>
      <c r="AB178" s="3" t="s">
        <v>571</v>
      </c>
      <c r="AC178" s="3" t="s">
        <v>3355</v>
      </c>
      <c r="AD178" s="3" t="s">
        <v>3356</v>
      </c>
      <c r="AE178" s="3" t="s">
        <v>3357</v>
      </c>
      <c r="AF178" s="3" t="s">
        <v>3358</v>
      </c>
      <c r="AG178" s="3" t="s">
        <v>3359</v>
      </c>
      <c r="AH178" s="3" t="s">
        <v>3360</v>
      </c>
      <c r="AI178" s="3" t="s">
        <v>3361</v>
      </c>
      <c r="AJ178" s="3" t="s">
        <v>3362</v>
      </c>
      <c r="AK178" s="3">
        <v>12</v>
      </c>
      <c r="AL178" s="3">
        <v>2</v>
      </c>
      <c r="AM178" s="3">
        <v>6</v>
      </c>
      <c r="AN178" s="3">
        <v>9</v>
      </c>
      <c r="AO178" s="3">
        <v>1</v>
      </c>
      <c r="AP178" s="3" t="s">
        <v>3363</v>
      </c>
      <c r="AQ178" s="3" t="s">
        <v>71</v>
      </c>
      <c r="AR178" s="3" t="s">
        <v>71</v>
      </c>
      <c r="AS178" s="3" t="s">
        <v>87</v>
      </c>
      <c r="AT178" s="3" t="s">
        <v>70</v>
      </c>
      <c r="AU178" s="3" t="s">
        <v>71</v>
      </c>
      <c r="AV178" s="3" t="s">
        <v>3364</v>
      </c>
      <c r="AW178" s="3">
        <v>6</v>
      </c>
      <c r="AX178" s="3">
        <v>0</v>
      </c>
      <c r="AY178" s="3">
        <v>6</v>
      </c>
      <c r="AZ178" s="3">
        <v>6</v>
      </c>
      <c r="BA178" s="3" t="s">
        <v>3365</v>
      </c>
      <c r="BB178" s="3">
        <v>6</v>
      </c>
      <c r="BC178" s="3" t="s">
        <v>3366</v>
      </c>
      <c r="BD178" s="3">
        <v>0</v>
      </c>
      <c r="BE178" s="3">
        <v>6</v>
      </c>
      <c r="BF178" s="3">
        <v>2</v>
      </c>
      <c r="BG178" s="3">
        <v>3</v>
      </c>
      <c r="BH178" s="3" t="s">
        <v>3367</v>
      </c>
      <c r="BI178" s="3">
        <v>1</v>
      </c>
      <c r="BJ178" s="3">
        <v>1</v>
      </c>
      <c r="BK178" s="3" t="s">
        <v>3368</v>
      </c>
      <c r="BL178" s="3" t="s">
        <v>3369</v>
      </c>
      <c r="BM178" s="3" t="s">
        <v>3370</v>
      </c>
      <c r="BN178" s="3" t="s">
        <v>3371</v>
      </c>
      <c r="BO178" s="3" t="s">
        <v>71</v>
      </c>
      <c r="BP178" s="3" t="s">
        <v>71</v>
      </c>
      <c r="BQ178" s="3" t="s">
        <v>1251</v>
      </c>
      <c r="BR178" s="3" t="s">
        <v>3372</v>
      </c>
      <c r="BS178" s="3" t="s">
        <v>71</v>
      </c>
      <c r="BT178" s="3" t="s">
        <v>2218</v>
      </c>
      <c r="BU178" s="3" t="s">
        <v>310</v>
      </c>
      <c r="BV178" s="3" t="s">
        <v>2371</v>
      </c>
      <c r="BW178" s="3" t="s">
        <v>2371</v>
      </c>
    </row>
    <row r="179" ht="92.4" customHeight="1" spans="1:75">
      <c r="A179" s="4" t="str">
        <f>HYPERLINK("https://www.patentics.cn/PatenticsMisc/invokebinary.do?sf=ShowPdf&amp;mime=application/pdf&amp;spn=CN108628562A","CN108628562A")</f>
        <v>CN108628562A</v>
      </c>
      <c r="B179" s="5" t="s">
        <v>3373</v>
      </c>
      <c r="C179" s="5" t="s">
        <v>70</v>
      </c>
      <c r="D179" s="5">
        <v>0</v>
      </c>
      <c r="E179" s="5">
        <v>0</v>
      </c>
      <c r="F179" s="5">
        <v>0</v>
      </c>
      <c r="G179" s="5" t="s">
        <v>71</v>
      </c>
      <c r="I179" s="5" t="s">
        <v>3374</v>
      </c>
      <c r="J179" s="5" t="s">
        <v>3375</v>
      </c>
      <c r="K179" s="5" t="s">
        <v>3376</v>
      </c>
      <c r="L179" s="5" t="s">
        <v>71</v>
      </c>
      <c r="M179" s="5" t="s">
        <v>76</v>
      </c>
      <c r="N179" s="5" t="s">
        <v>76</v>
      </c>
      <c r="O179" s="5" t="s">
        <v>76</v>
      </c>
      <c r="P179" s="5" t="s">
        <v>3377</v>
      </c>
      <c r="Q179" s="5" t="s">
        <v>3377</v>
      </c>
      <c r="R179" s="5" t="s">
        <v>71</v>
      </c>
      <c r="S179" s="5" t="s">
        <v>3238</v>
      </c>
      <c r="T179" s="5" t="s">
        <v>3238</v>
      </c>
      <c r="U179" s="5" t="s">
        <v>3238</v>
      </c>
      <c r="V179" s="5" t="s">
        <v>3378</v>
      </c>
      <c r="W179" s="5" t="s">
        <v>3378</v>
      </c>
      <c r="X179" s="5" t="s">
        <v>3378</v>
      </c>
      <c r="Y179" s="5" t="s">
        <v>3378</v>
      </c>
      <c r="Z179" s="5" t="s">
        <v>71</v>
      </c>
      <c r="AA179" s="5" t="s">
        <v>71</v>
      </c>
      <c r="AB179" s="5" t="s">
        <v>71</v>
      </c>
      <c r="AC179" s="5" t="s">
        <v>3379</v>
      </c>
      <c r="AD179" s="5" t="s">
        <v>696</v>
      </c>
      <c r="AE179" s="5" t="s">
        <v>3380</v>
      </c>
      <c r="AF179" s="5" t="s">
        <v>1742</v>
      </c>
      <c r="AG179" s="5" t="s">
        <v>3381</v>
      </c>
      <c r="AH179" s="5" t="s">
        <v>3382</v>
      </c>
      <c r="AI179" s="5" t="s">
        <v>3383</v>
      </c>
      <c r="AJ179" s="5" t="s">
        <v>3384</v>
      </c>
      <c r="AK179" s="5">
        <v>10</v>
      </c>
      <c r="AL179" s="5">
        <v>2</v>
      </c>
      <c r="AM179" s="5">
        <v>6</v>
      </c>
      <c r="AN179" s="5">
        <v>16</v>
      </c>
      <c r="AO179" s="5">
        <v>1</v>
      </c>
      <c r="AP179" s="5" t="s">
        <v>2962</v>
      </c>
      <c r="AQ179" s="5" t="s">
        <v>71</v>
      </c>
      <c r="AR179" s="5" t="s">
        <v>71</v>
      </c>
      <c r="AS179" s="5" t="s">
        <v>87</v>
      </c>
      <c r="AT179" s="5" t="s">
        <v>70</v>
      </c>
      <c r="AU179" s="5" t="s">
        <v>71</v>
      </c>
      <c r="AV179" s="5" t="s">
        <v>3385</v>
      </c>
      <c r="AW179" s="5">
        <v>7</v>
      </c>
      <c r="AX179" s="5">
        <v>0</v>
      </c>
      <c r="AY179" s="5">
        <v>7</v>
      </c>
      <c r="AZ179" s="5">
        <v>6</v>
      </c>
      <c r="BA179" s="5" t="s">
        <v>3386</v>
      </c>
      <c r="BB179" s="5">
        <v>7</v>
      </c>
      <c r="BC179" s="5" t="s">
        <v>3387</v>
      </c>
      <c r="BD179" s="5">
        <v>0</v>
      </c>
      <c r="BE179" s="5">
        <v>7</v>
      </c>
      <c r="BF179" s="5">
        <v>6</v>
      </c>
      <c r="BG179" s="5">
        <v>2</v>
      </c>
      <c r="BH179" s="5" t="s">
        <v>71</v>
      </c>
      <c r="BI179" s="5">
        <v>0</v>
      </c>
      <c r="BJ179" s="5">
        <v>0</v>
      </c>
      <c r="BK179" s="5" t="s">
        <v>3388</v>
      </c>
      <c r="BL179" s="5" t="s">
        <v>3389</v>
      </c>
      <c r="BM179" s="5" t="s">
        <v>3390</v>
      </c>
      <c r="BN179" s="5" t="s">
        <v>3391</v>
      </c>
      <c r="BO179" s="5" t="s">
        <v>71</v>
      </c>
      <c r="BP179" s="5" t="s">
        <v>71</v>
      </c>
      <c r="BQ179" s="5" t="s">
        <v>2106</v>
      </c>
      <c r="BR179" s="5" t="s">
        <v>3392</v>
      </c>
      <c r="BS179" s="5" t="s">
        <v>71</v>
      </c>
      <c r="BT179" s="5" t="s">
        <v>2218</v>
      </c>
      <c r="BU179" s="5" t="s">
        <v>310</v>
      </c>
      <c r="BV179" s="5" t="s">
        <v>3052</v>
      </c>
      <c r="BW179" s="5" t="s">
        <v>3052</v>
      </c>
    </row>
    <row r="180" ht="92.4" customHeight="1" spans="1:75">
      <c r="A180" s="2" t="str">
        <f>HYPERLINK("https://www.patentics.cn/PatenticsMisc/invokebinary.do?sf=ShowPdf&amp;mime=application/pdf&amp;spn=CN108616669A","CN108616669A")</f>
        <v>CN108616669A</v>
      </c>
      <c r="B180" s="3" t="s">
        <v>3393</v>
      </c>
      <c r="C180" s="3" t="s">
        <v>70</v>
      </c>
      <c r="D180" s="3">
        <v>0</v>
      </c>
      <c r="E180" s="3">
        <v>0</v>
      </c>
      <c r="F180" s="3">
        <v>0</v>
      </c>
      <c r="G180" s="3" t="s">
        <v>71</v>
      </c>
      <c r="I180" s="3" t="s">
        <v>3394</v>
      </c>
      <c r="J180" s="3" t="s">
        <v>3395</v>
      </c>
      <c r="K180" s="3" t="s">
        <v>3396</v>
      </c>
      <c r="L180" s="3" t="s">
        <v>71</v>
      </c>
      <c r="M180" s="3" t="s">
        <v>76</v>
      </c>
      <c r="N180" s="3" t="s">
        <v>76</v>
      </c>
      <c r="O180" s="3" t="s">
        <v>76</v>
      </c>
      <c r="P180" s="3" t="s">
        <v>2435</v>
      </c>
      <c r="Q180" s="3" t="s">
        <v>2435</v>
      </c>
      <c r="R180" s="3" t="s">
        <v>71</v>
      </c>
      <c r="S180" s="3" t="s">
        <v>3397</v>
      </c>
      <c r="T180" s="3" t="s">
        <v>3397</v>
      </c>
      <c r="U180" s="3" t="s">
        <v>3397</v>
      </c>
      <c r="V180" s="3" t="s">
        <v>3398</v>
      </c>
      <c r="W180" s="3" t="s">
        <v>3398</v>
      </c>
      <c r="X180" s="3" t="s">
        <v>3398</v>
      </c>
      <c r="Y180" s="3" t="s">
        <v>3398</v>
      </c>
      <c r="Z180" s="3" t="s">
        <v>71</v>
      </c>
      <c r="AA180" s="3" t="s">
        <v>71</v>
      </c>
      <c r="AB180" s="3" t="s">
        <v>71</v>
      </c>
      <c r="AC180" s="3" t="s">
        <v>3399</v>
      </c>
      <c r="AD180" s="3" t="s">
        <v>3400</v>
      </c>
      <c r="AE180" s="3" t="s">
        <v>3401</v>
      </c>
      <c r="AF180" s="3" t="s">
        <v>3402</v>
      </c>
      <c r="AG180" s="3" t="s">
        <v>3403</v>
      </c>
      <c r="AH180" s="3" t="s">
        <v>3404</v>
      </c>
      <c r="AI180" s="3" t="s">
        <v>3405</v>
      </c>
      <c r="AJ180" s="3" t="s">
        <v>3406</v>
      </c>
      <c r="AK180" s="3">
        <v>10</v>
      </c>
      <c r="AL180" s="3">
        <v>2</v>
      </c>
      <c r="AM180" s="3">
        <v>5</v>
      </c>
      <c r="AN180" s="3">
        <v>14</v>
      </c>
      <c r="AO180" s="3">
        <v>2</v>
      </c>
      <c r="AP180" s="3" t="s">
        <v>3407</v>
      </c>
      <c r="AQ180" s="3" t="s">
        <v>71</v>
      </c>
      <c r="AR180" s="3" t="s">
        <v>71</v>
      </c>
      <c r="AS180" s="3" t="s">
        <v>87</v>
      </c>
      <c r="AT180" s="3" t="s">
        <v>70</v>
      </c>
      <c r="AU180" s="3" t="s">
        <v>71</v>
      </c>
      <c r="AV180" s="3" t="s">
        <v>3408</v>
      </c>
      <c r="AW180" s="3">
        <v>9</v>
      </c>
      <c r="AX180" s="3">
        <v>0</v>
      </c>
      <c r="AY180" s="3">
        <v>9</v>
      </c>
      <c r="AZ180" s="3">
        <v>6</v>
      </c>
      <c r="BA180" s="3">
        <v>0</v>
      </c>
      <c r="BB180" s="3">
        <v>0</v>
      </c>
      <c r="BC180" s="3" t="s">
        <v>88</v>
      </c>
      <c r="BD180" s="3">
        <v>0</v>
      </c>
      <c r="BE180" s="3">
        <v>0</v>
      </c>
      <c r="BF180" s="3">
        <v>0</v>
      </c>
      <c r="BG180" s="3">
        <v>0</v>
      </c>
      <c r="BH180" s="3" t="s">
        <v>71</v>
      </c>
      <c r="BI180" s="3">
        <v>0</v>
      </c>
      <c r="BJ180" s="3">
        <v>0</v>
      </c>
      <c r="BK180" s="3" t="s">
        <v>3409</v>
      </c>
      <c r="BL180" s="3" t="s">
        <v>3410</v>
      </c>
      <c r="BM180" s="3" t="s">
        <v>3411</v>
      </c>
      <c r="BN180" s="3" t="s">
        <v>3412</v>
      </c>
      <c r="BO180" s="3" t="s">
        <v>71</v>
      </c>
      <c r="BP180" s="3" t="s">
        <v>71</v>
      </c>
      <c r="BQ180" s="3" t="s">
        <v>2106</v>
      </c>
      <c r="BR180" s="3" t="s">
        <v>3413</v>
      </c>
      <c r="BS180" s="3" t="s">
        <v>71</v>
      </c>
      <c r="BT180" s="3" t="s">
        <v>3414</v>
      </c>
      <c r="BU180" s="3" t="s">
        <v>310</v>
      </c>
      <c r="BV180" s="3" t="s">
        <v>3052</v>
      </c>
      <c r="BW180" s="3" t="s">
        <v>3052</v>
      </c>
    </row>
    <row r="181" ht="92.4" customHeight="1" spans="1:75">
      <c r="A181" s="4" t="str">
        <f>HYPERLINK("https://www.patentics.cn/PatenticsMisc/invokebinary.do?sf=ShowPdf&amp;mime=application/pdf&amp;spn=CN108616851A","CN108616851A")</f>
        <v>CN108616851A</v>
      </c>
      <c r="B181" s="5" t="s">
        <v>3415</v>
      </c>
      <c r="C181" s="5" t="s">
        <v>70</v>
      </c>
      <c r="D181" s="5">
        <v>0</v>
      </c>
      <c r="E181" s="5">
        <v>0</v>
      </c>
      <c r="F181" s="5">
        <v>0</v>
      </c>
      <c r="G181" s="5" t="s">
        <v>71</v>
      </c>
      <c r="I181" s="5" t="s">
        <v>3416</v>
      </c>
      <c r="J181" s="5" t="s">
        <v>3417</v>
      </c>
      <c r="K181" s="5" t="s">
        <v>3418</v>
      </c>
      <c r="L181" s="5" t="s">
        <v>3419</v>
      </c>
      <c r="M181" s="5" t="s">
        <v>76</v>
      </c>
      <c r="N181" s="5" t="s">
        <v>76</v>
      </c>
      <c r="O181" s="5" t="s">
        <v>76</v>
      </c>
      <c r="P181" s="5" t="s">
        <v>3420</v>
      </c>
      <c r="Q181" s="5" t="s">
        <v>3420</v>
      </c>
      <c r="R181" s="5" t="s">
        <v>3421</v>
      </c>
      <c r="S181" s="5" t="s">
        <v>3421</v>
      </c>
      <c r="T181" s="5" t="s">
        <v>3421</v>
      </c>
      <c r="U181" s="5" t="s">
        <v>3421</v>
      </c>
      <c r="V181" s="5" t="s">
        <v>3398</v>
      </c>
      <c r="W181" s="5" t="s">
        <v>3398</v>
      </c>
      <c r="X181" s="5" t="s">
        <v>3398</v>
      </c>
      <c r="Y181" s="5" t="s">
        <v>3398</v>
      </c>
      <c r="Z181" s="5" t="s">
        <v>1893</v>
      </c>
      <c r="AA181" s="5" t="s">
        <v>1893</v>
      </c>
      <c r="AB181" s="5" t="s">
        <v>1893</v>
      </c>
      <c r="AC181" s="5" t="s">
        <v>3422</v>
      </c>
      <c r="AD181" s="5" t="s">
        <v>984</v>
      </c>
      <c r="AE181" s="5" t="s">
        <v>71</v>
      </c>
      <c r="AF181" s="5" t="s">
        <v>71</v>
      </c>
      <c r="AG181" s="5" t="s">
        <v>3423</v>
      </c>
      <c r="AH181" s="5" t="s">
        <v>3424</v>
      </c>
      <c r="AI181" s="5" t="s">
        <v>3425</v>
      </c>
      <c r="AJ181" s="5" t="s">
        <v>3426</v>
      </c>
      <c r="AK181" s="5">
        <v>12</v>
      </c>
      <c r="AL181" s="5">
        <v>4</v>
      </c>
      <c r="AM181" s="5">
        <v>6</v>
      </c>
      <c r="AN181" s="5">
        <v>11</v>
      </c>
      <c r="AO181" s="5">
        <v>9</v>
      </c>
      <c r="AP181" s="5" t="s">
        <v>578</v>
      </c>
      <c r="AQ181" s="5" t="s">
        <v>71</v>
      </c>
      <c r="AR181" s="5" t="s">
        <v>71</v>
      </c>
      <c r="AS181" s="5" t="s">
        <v>87</v>
      </c>
      <c r="AT181" s="5" t="s">
        <v>70</v>
      </c>
      <c r="AU181" s="5" t="s">
        <v>71</v>
      </c>
      <c r="AV181" s="5" t="s">
        <v>3427</v>
      </c>
      <c r="AW181" s="5">
        <v>7</v>
      </c>
      <c r="AX181" s="5">
        <v>0</v>
      </c>
      <c r="AY181" s="5">
        <v>7</v>
      </c>
      <c r="AZ181" s="5">
        <v>7</v>
      </c>
      <c r="BA181" s="5" t="s">
        <v>3428</v>
      </c>
      <c r="BB181" s="5">
        <v>2</v>
      </c>
      <c r="BC181" s="5" t="s">
        <v>2965</v>
      </c>
      <c r="BD181" s="5">
        <v>0</v>
      </c>
      <c r="BE181" s="5">
        <v>2</v>
      </c>
      <c r="BF181" s="5">
        <v>1</v>
      </c>
      <c r="BG181" s="5">
        <v>1</v>
      </c>
      <c r="BH181" s="5" t="s">
        <v>3429</v>
      </c>
      <c r="BI181" s="5">
        <v>1</v>
      </c>
      <c r="BJ181" s="5">
        <v>1</v>
      </c>
      <c r="BK181" s="5" t="s">
        <v>3430</v>
      </c>
      <c r="BL181" s="5" t="s">
        <v>3431</v>
      </c>
      <c r="BM181" s="5" t="s">
        <v>3432</v>
      </c>
      <c r="BN181" s="5" t="s">
        <v>3433</v>
      </c>
      <c r="BO181" s="5" t="s">
        <v>71</v>
      </c>
      <c r="BP181" s="5" t="s">
        <v>71</v>
      </c>
      <c r="BQ181" s="5" t="s">
        <v>1251</v>
      </c>
      <c r="BR181" s="5" t="s">
        <v>3434</v>
      </c>
      <c r="BS181" s="5" t="s">
        <v>71</v>
      </c>
      <c r="BT181" s="5" t="s">
        <v>2218</v>
      </c>
      <c r="BU181" s="5" t="s">
        <v>310</v>
      </c>
      <c r="BV181" s="5" t="s">
        <v>3052</v>
      </c>
      <c r="BW181" s="5" t="s">
        <v>3052</v>
      </c>
    </row>
    <row r="182" ht="92.4" customHeight="1" spans="1:75">
      <c r="A182" s="2" t="str">
        <f>HYPERLINK("https://www.patentics.cn/PatenticsMisc/invokebinary.do?sf=ShowPdf&amp;mime=application/pdf&amp;spn=CN108608895A","CN108608895A")</f>
        <v>CN108608895A</v>
      </c>
      <c r="B182" s="3" t="s">
        <v>3435</v>
      </c>
      <c r="C182" s="3" t="s">
        <v>70</v>
      </c>
      <c r="D182" s="3">
        <v>0</v>
      </c>
      <c r="E182" s="3">
        <v>0</v>
      </c>
      <c r="F182" s="3">
        <v>0</v>
      </c>
      <c r="G182" s="3" t="s">
        <v>71</v>
      </c>
      <c r="I182" s="3" t="s">
        <v>3436</v>
      </c>
      <c r="J182" s="3" t="s">
        <v>3437</v>
      </c>
      <c r="K182" s="3" t="s">
        <v>3438</v>
      </c>
      <c r="L182" s="3" t="s">
        <v>71</v>
      </c>
      <c r="M182" s="3" t="s">
        <v>76</v>
      </c>
      <c r="N182" s="3" t="s">
        <v>76</v>
      </c>
      <c r="O182" s="3" t="s">
        <v>76</v>
      </c>
      <c r="P182" s="3" t="s">
        <v>2353</v>
      </c>
      <c r="Q182" s="3" t="s">
        <v>2353</v>
      </c>
      <c r="R182" s="3" t="s">
        <v>71</v>
      </c>
      <c r="S182" s="3" t="s">
        <v>3439</v>
      </c>
      <c r="T182" s="3" t="s">
        <v>3439</v>
      </c>
      <c r="U182" s="3" t="s">
        <v>3439</v>
      </c>
      <c r="V182" s="3" t="s">
        <v>3398</v>
      </c>
      <c r="W182" s="3" t="s">
        <v>3398</v>
      </c>
      <c r="X182" s="3" t="s">
        <v>3398</v>
      </c>
      <c r="Y182" s="3" t="s">
        <v>3398</v>
      </c>
      <c r="Z182" s="3" t="s">
        <v>71</v>
      </c>
      <c r="AA182" s="3" t="s">
        <v>71</v>
      </c>
      <c r="AB182" s="3" t="s">
        <v>71</v>
      </c>
      <c r="AC182" s="3" t="s">
        <v>3440</v>
      </c>
      <c r="AD182" s="3" t="s">
        <v>3441</v>
      </c>
      <c r="AE182" s="3" t="s">
        <v>3442</v>
      </c>
      <c r="AF182" s="3" t="s">
        <v>3443</v>
      </c>
      <c r="AG182" s="3" t="s">
        <v>3444</v>
      </c>
      <c r="AH182" s="3" t="s">
        <v>3445</v>
      </c>
      <c r="AI182" s="3" t="s">
        <v>3446</v>
      </c>
      <c r="AJ182" s="3" t="s">
        <v>3437</v>
      </c>
      <c r="AK182" s="3">
        <v>10</v>
      </c>
      <c r="AL182" s="3">
        <v>2</v>
      </c>
      <c r="AM182" s="3">
        <v>5</v>
      </c>
      <c r="AN182" s="3">
        <v>5</v>
      </c>
      <c r="AO182" s="3">
        <v>1</v>
      </c>
      <c r="AP182" s="3" t="s">
        <v>3447</v>
      </c>
      <c r="AQ182" s="3" t="s">
        <v>71</v>
      </c>
      <c r="AR182" s="3" t="s">
        <v>71</v>
      </c>
      <c r="AS182" s="3" t="s">
        <v>87</v>
      </c>
      <c r="AT182" s="3" t="s">
        <v>70</v>
      </c>
      <c r="AU182" s="3" t="s">
        <v>71</v>
      </c>
      <c r="AV182" s="3" t="s">
        <v>3448</v>
      </c>
      <c r="AW182" s="3">
        <v>6</v>
      </c>
      <c r="AX182" s="3">
        <v>0</v>
      </c>
      <c r="AY182" s="3">
        <v>6</v>
      </c>
      <c r="AZ182" s="3">
        <v>6</v>
      </c>
      <c r="BA182" s="3" t="s">
        <v>3449</v>
      </c>
      <c r="BB182" s="3">
        <v>1</v>
      </c>
      <c r="BC182" s="3" t="s">
        <v>3450</v>
      </c>
      <c r="BD182" s="3">
        <v>0</v>
      </c>
      <c r="BE182" s="3">
        <v>1</v>
      </c>
      <c r="BF182" s="3">
        <v>1</v>
      </c>
      <c r="BG182" s="3">
        <v>1</v>
      </c>
      <c r="BH182" s="3" t="s">
        <v>71</v>
      </c>
      <c r="BI182" s="3">
        <v>0</v>
      </c>
      <c r="BJ182" s="3">
        <v>0</v>
      </c>
      <c r="BK182" s="3" t="s">
        <v>3451</v>
      </c>
      <c r="BL182" s="3" t="s">
        <v>3452</v>
      </c>
      <c r="BM182" s="3" t="s">
        <v>3453</v>
      </c>
      <c r="BN182" s="3" t="s">
        <v>3454</v>
      </c>
      <c r="BO182" s="3" t="s">
        <v>71</v>
      </c>
      <c r="BP182" s="3" t="s">
        <v>71</v>
      </c>
      <c r="BQ182" s="3" t="s">
        <v>2106</v>
      </c>
      <c r="BR182" s="3" t="s">
        <v>3455</v>
      </c>
      <c r="BS182" s="3" t="s">
        <v>71</v>
      </c>
      <c r="BT182" s="3" t="s">
        <v>2218</v>
      </c>
      <c r="BU182" s="3" t="s">
        <v>310</v>
      </c>
      <c r="BV182" s="3" t="s">
        <v>3052</v>
      </c>
      <c r="BW182" s="3" t="s">
        <v>3052</v>
      </c>
    </row>
    <row r="183" ht="92.4" customHeight="1" spans="1:75">
      <c r="A183" s="4" t="str">
        <f>HYPERLINK("https://www.patentics.cn/PatenticsMisc/invokebinary.do?sf=ShowPdf&amp;mime=application/pdf&amp;spn=CN108418833A","CN108418833A")</f>
        <v>CN108418833A</v>
      </c>
      <c r="B183" s="5" t="s">
        <v>3456</v>
      </c>
      <c r="C183" s="5" t="s">
        <v>70</v>
      </c>
      <c r="D183" s="5">
        <v>0</v>
      </c>
      <c r="E183" s="5">
        <v>0</v>
      </c>
      <c r="F183" s="5">
        <v>0</v>
      </c>
      <c r="G183" s="5" t="s">
        <v>71</v>
      </c>
      <c r="I183" s="5" t="s">
        <v>3457</v>
      </c>
      <c r="J183" s="5" t="s">
        <v>3458</v>
      </c>
      <c r="K183" s="5" t="s">
        <v>3459</v>
      </c>
      <c r="L183" s="5" t="s">
        <v>3460</v>
      </c>
      <c r="M183" s="5" t="s">
        <v>76</v>
      </c>
      <c r="N183" s="5" t="s">
        <v>76</v>
      </c>
      <c r="O183" s="5" t="s">
        <v>76</v>
      </c>
      <c r="P183" s="5" t="s">
        <v>3461</v>
      </c>
      <c r="Q183" s="5" t="s">
        <v>1088</v>
      </c>
      <c r="R183" s="5" t="s">
        <v>3462</v>
      </c>
      <c r="S183" s="5" t="s">
        <v>3462</v>
      </c>
      <c r="T183" s="5" t="s">
        <v>3462</v>
      </c>
      <c r="U183" s="5" t="s">
        <v>3462</v>
      </c>
      <c r="V183" s="5" t="s">
        <v>3463</v>
      </c>
      <c r="W183" s="5" t="s">
        <v>3463</v>
      </c>
      <c r="X183" s="5" t="s">
        <v>3463</v>
      </c>
      <c r="Y183" s="5" t="s">
        <v>3463</v>
      </c>
      <c r="Z183" s="5" t="s">
        <v>1002</v>
      </c>
      <c r="AA183" s="5" t="s">
        <v>1002</v>
      </c>
      <c r="AB183" s="5" t="s">
        <v>1002</v>
      </c>
      <c r="AC183" s="5" t="s">
        <v>3464</v>
      </c>
      <c r="AD183" s="5" t="s">
        <v>2649</v>
      </c>
      <c r="AE183" s="5" t="s">
        <v>3465</v>
      </c>
      <c r="AF183" s="5" t="s">
        <v>3466</v>
      </c>
      <c r="AG183" s="5" t="s">
        <v>3467</v>
      </c>
      <c r="AH183" s="5" t="s">
        <v>3468</v>
      </c>
      <c r="AI183" s="5" t="s">
        <v>3469</v>
      </c>
      <c r="AJ183" s="5" t="s">
        <v>3470</v>
      </c>
      <c r="AK183" s="5">
        <v>15</v>
      </c>
      <c r="AL183" s="5">
        <v>4</v>
      </c>
      <c r="AM183" s="5">
        <v>10</v>
      </c>
      <c r="AN183" s="5">
        <v>20</v>
      </c>
      <c r="AO183" s="5">
        <v>2</v>
      </c>
      <c r="AP183" s="5" t="s">
        <v>3289</v>
      </c>
      <c r="AQ183" s="5" t="s">
        <v>71</v>
      </c>
      <c r="AR183" s="5" t="s">
        <v>71</v>
      </c>
      <c r="AS183" s="5" t="s">
        <v>87</v>
      </c>
      <c r="AT183" s="5" t="s">
        <v>70</v>
      </c>
      <c r="AU183" s="5" t="s">
        <v>71</v>
      </c>
      <c r="AV183" s="5" t="s">
        <v>3471</v>
      </c>
      <c r="AW183" s="5">
        <v>9</v>
      </c>
      <c r="AX183" s="5">
        <v>0</v>
      </c>
      <c r="AY183" s="5">
        <v>9</v>
      </c>
      <c r="AZ183" s="5">
        <v>7</v>
      </c>
      <c r="BA183" s="5" t="s">
        <v>3472</v>
      </c>
      <c r="BB183" s="5">
        <v>2</v>
      </c>
      <c r="BC183" s="5" t="s">
        <v>1265</v>
      </c>
      <c r="BD183" s="5">
        <v>0</v>
      </c>
      <c r="BE183" s="5">
        <v>2</v>
      </c>
      <c r="BF183" s="5">
        <v>2</v>
      </c>
      <c r="BG183" s="5">
        <v>1</v>
      </c>
      <c r="BH183" s="5" t="s">
        <v>3473</v>
      </c>
      <c r="BI183" s="5">
        <v>1</v>
      </c>
      <c r="BJ183" s="5">
        <v>1</v>
      </c>
      <c r="BK183" s="5" t="s">
        <v>3474</v>
      </c>
      <c r="BL183" s="5" t="s">
        <v>3475</v>
      </c>
      <c r="BM183" s="5" t="s">
        <v>3476</v>
      </c>
      <c r="BN183" s="5" t="s">
        <v>3477</v>
      </c>
      <c r="BO183" s="5" t="s">
        <v>71</v>
      </c>
      <c r="BP183" s="5" t="s">
        <v>71</v>
      </c>
      <c r="BQ183" s="5" t="s">
        <v>1251</v>
      </c>
      <c r="BR183" s="5" t="s">
        <v>3478</v>
      </c>
      <c r="BS183" s="5" t="s">
        <v>71</v>
      </c>
      <c r="BT183" s="5" t="s">
        <v>2218</v>
      </c>
      <c r="BU183" s="5" t="s">
        <v>310</v>
      </c>
      <c r="BV183" s="5" t="s">
        <v>2371</v>
      </c>
      <c r="BW183" s="5" t="s">
        <v>2371</v>
      </c>
    </row>
    <row r="184" ht="92.4" customHeight="1" spans="1:75">
      <c r="A184" s="2" t="str">
        <f>HYPERLINK("https://www.patentics.cn/PatenticsMisc/invokebinary.do?sf=ShowPdf&amp;mime=application/pdf&amp;spn=CN108399084A","CN108399084A")</f>
        <v>CN108399084A</v>
      </c>
      <c r="B184" s="3" t="s">
        <v>3479</v>
      </c>
      <c r="C184" s="3" t="s">
        <v>70</v>
      </c>
      <c r="D184" s="3">
        <v>0</v>
      </c>
      <c r="E184" s="3">
        <v>0</v>
      </c>
      <c r="F184" s="3">
        <v>0</v>
      </c>
      <c r="G184" s="3" t="s">
        <v>71</v>
      </c>
      <c r="I184" s="3" t="s">
        <v>3480</v>
      </c>
      <c r="J184" s="3" t="s">
        <v>3481</v>
      </c>
      <c r="K184" s="3" t="s">
        <v>3482</v>
      </c>
      <c r="L184" s="3" t="s">
        <v>3483</v>
      </c>
      <c r="M184" s="3" t="s">
        <v>76</v>
      </c>
      <c r="N184" s="3" t="s">
        <v>76</v>
      </c>
      <c r="O184" s="3" t="s">
        <v>76</v>
      </c>
      <c r="P184" s="3" t="s">
        <v>3377</v>
      </c>
      <c r="Q184" s="3" t="s">
        <v>3377</v>
      </c>
      <c r="R184" s="3" t="s">
        <v>3484</v>
      </c>
      <c r="S184" s="3" t="s">
        <v>3484</v>
      </c>
      <c r="T184" s="3" t="s">
        <v>3484</v>
      </c>
      <c r="U184" s="3" t="s">
        <v>3484</v>
      </c>
      <c r="V184" s="3" t="s">
        <v>3485</v>
      </c>
      <c r="W184" s="3" t="s">
        <v>3485</v>
      </c>
      <c r="X184" s="3" t="s">
        <v>3485</v>
      </c>
      <c r="Y184" s="3" t="s">
        <v>3485</v>
      </c>
      <c r="Z184" s="3" t="s">
        <v>2529</v>
      </c>
      <c r="AA184" s="3" t="s">
        <v>2529</v>
      </c>
      <c r="AB184" s="3" t="s">
        <v>2529</v>
      </c>
      <c r="AC184" s="3" t="s">
        <v>878</v>
      </c>
      <c r="AD184" s="3" t="s">
        <v>878</v>
      </c>
      <c r="AE184" s="3" t="s">
        <v>3486</v>
      </c>
      <c r="AF184" s="3" t="s">
        <v>1795</v>
      </c>
      <c r="AG184" s="3" t="s">
        <v>3487</v>
      </c>
      <c r="AH184" s="3" t="s">
        <v>3488</v>
      </c>
      <c r="AI184" s="3" t="s">
        <v>3489</v>
      </c>
      <c r="AJ184" s="3" t="s">
        <v>3481</v>
      </c>
      <c r="AK184" s="3">
        <v>10</v>
      </c>
      <c r="AL184" s="3">
        <v>2</v>
      </c>
      <c r="AM184" s="3">
        <v>6</v>
      </c>
      <c r="AN184" s="3">
        <v>13</v>
      </c>
      <c r="AO184" s="3">
        <v>8</v>
      </c>
      <c r="AP184" s="3" t="s">
        <v>2926</v>
      </c>
      <c r="AQ184" s="3" t="s">
        <v>71</v>
      </c>
      <c r="AR184" s="3" t="s">
        <v>71</v>
      </c>
      <c r="AS184" s="3" t="s">
        <v>87</v>
      </c>
      <c r="AT184" s="3" t="s">
        <v>70</v>
      </c>
      <c r="AU184" s="3" t="s">
        <v>71</v>
      </c>
      <c r="AV184" s="3" t="s">
        <v>3490</v>
      </c>
      <c r="AW184" s="3">
        <v>22</v>
      </c>
      <c r="AX184" s="3">
        <v>1</v>
      </c>
      <c r="AY184" s="3">
        <v>21</v>
      </c>
      <c r="AZ184" s="3">
        <v>19</v>
      </c>
      <c r="BA184" s="3" t="s">
        <v>3491</v>
      </c>
      <c r="BB184" s="3">
        <v>4</v>
      </c>
      <c r="BC184" s="3" t="s">
        <v>1652</v>
      </c>
      <c r="BD184" s="3">
        <v>0</v>
      </c>
      <c r="BE184" s="3">
        <v>4</v>
      </c>
      <c r="BF184" s="3">
        <v>2</v>
      </c>
      <c r="BG184" s="3">
        <v>1</v>
      </c>
      <c r="BH184" s="3" t="s">
        <v>3492</v>
      </c>
      <c r="BI184" s="3">
        <v>1</v>
      </c>
      <c r="BJ184" s="3">
        <v>1</v>
      </c>
      <c r="BK184" s="3" t="s">
        <v>3493</v>
      </c>
      <c r="BL184" s="3" t="s">
        <v>3494</v>
      </c>
      <c r="BM184" s="3" t="s">
        <v>3495</v>
      </c>
      <c r="BN184" s="3" t="s">
        <v>3496</v>
      </c>
      <c r="BO184" s="3" t="s">
        <v>71</v>
      </c>
      <c r="BP184" s="3" t="s">
        <v>71</v>
      </c>
      <c r="BQ184" s="3" t="s">
        <v>1251</v>
      </c>
      <c r="BR184" s="3" t="s">
        <v>3497</v>
      </c>
      <c r="BS184" s="3" t="s">
        <v>71</v>
      </c>
      <c r="BT184" s="3" t="s">
        <v>2218</v>
      </c>
      <c r="BU184" s="3" t="s">
        <v>310</v>
      </c>
      <c r="BV184" s="3" t="s">
        <v>3052</v>
      </c>
      <c r="BW184" s="3" t="s">
        <v>3052</v>
      </c>
    </row>
    <row r="185" ht="92.4" customHeight="1" spans="1:75">
      <c r="A185" s="4" t="str">
        <f>HYPERLINK("https://www.patentics.cn/PatenticsMisc/invokebinary.do?sf=ShowPdf&amp;mime=application/pdf&amp;spn=CN108366196A","CN108366196A")</f>
        <v>CN108366196A</v>
      </c>
      <c r="B185" s="5" t="s">
        <v>3498</v>
      </c>
      <c r="C185" s="5" t="s">
        <v>70</v>
      </c>
      <c r="D185" s="5">
        <v>0</v>
      </c>
      <c r="E185" s="5">
        <v>0</v>
      </c>
      <c r="F185" s="5">
        <v>0</v>
      </c>
      <c r="G185" s="5" t="s">
        <v>71</v>
      </c>
      <c r="I185" s="5" t="s">
        <v>3499</v>
      </c>
      <c r="J185" s="5" t="s">
        <v>3500</v>
      </c>
      <c r="K185" s="5" t="s">
        <v>3501</v>
      </c>
      <c r="L185" s="5" t="s">
        <v>3502</v>
      </c>
      <c r="M185" s="5" t="s">
        <v>75</v>
      </c>
      <c r="N185" s="5" t="s">
        <v>76</v>
      </c>
      <c r="O185" s="5" t="s">
        <v>76</v>
      </c>
      <c r="P185" s="5" t="s">
        <v>3503</v>
      </c>
      <c r="Q185" s="5" t="s">
        <v>3504</v>
      </c>
      <c r="R185" s="5" t="s">
        <v>3505</v>
      </c>
      <c r="S185" s="5" t="s">
        <v>3505</v>
      </c>
      <c r="T185" s="5" t="s">
        <v>3505</v>
      </c>
      <c r="U185" s="5" t="s">
        <v>3505</v>
      </c>
      <c r="V185" s="5" t="s">
        <v>3506</v>
      </c>
      <c r="W185" s="5" t="s">
        <v>3506</v>
      </c>
      <c r="X185" s="5" t="s">
        <v>3506</v>
      </c>
      <c r="Y185" s="5" t="s">
        <v>3506</v>
      </c>
      <c r="Z185" s="5" t="s">
        <v>3507</v>
      </c>
      <c r="AA185" s="5" t="s">
        <v>3507</v>
      </c>
      <c r="AB185" s="5" t="s">
        <v>3507</v>
      </c>
      <c r="AC185" s="5" t="s">
        <v>3508</v>
      </c>
      <c r="AD185" s="5" t="s">
        <v>204</v>
      </c>
      <c r="AE185" s="5" t="s">
        <v>3509</v>
      </c>
      <c r="AF185" s="5" t="s">
        <v>3510</v>
      </c>
      <c r="AG185" s="5" t="s">
        <v>3511</v>
      </c>
      <c r="AH185" s="5" t="s">
        <v>3512</v>
      </c>
      <c r="AI185" s="5" t="s">
        <v>3513</v>
      </c>
      <c r="AJ185" s="5" t="s">
        <v>3514</v>
      </c>
      <c r="AK185" s="5">
        <v>10</v>
      </c>
      <c r="AL185" s="5">
        <v>1</v>
      </c>
      <c r="AM185" s="5">
        <v>10</v>
      </c>
      <c r="AN185" s="5">
        <v>12</v>
      </c>
      <c r="AO185" s="5">
        <v>3</v>
      </c>
      <c r="AP185" s="5" t="s">
        <v>3090</v>
      </c>
      <c r="AQ185" s="5" t="s">
        <v>71</v>
      </c>
      <c r="AR185" s="5" t="s">
        <v>71</v>
      </c>
      <c r="AS185" s="5" t="s">
        <v>87</v>
      </c>
      <c r="AT185" s="5" t="s">
        <v>70</v>
      </c>
      <c r="AU185" s="5" t="s">
        <v>71</v>
      </c>
      <c r="AV185" s="5" t="s">
        <v>3515</v>
      </c>
      <c r="AW185" s="5">
        <v>13</v>
      </c>
      <c r="AX185" s="5">
        <v>0</v>
      </c>
      <c r="AY185" s="5">
        <v>13</v>
      </c>
      <c r="AZ185" s="5">
        <v>11</v>
      </c>
      <c r="BA185" s="5" t="s">
        <v>3516</v>
      </c>
      <c r="BB185" s="5">
        <v>9</v>
      </c>
      <c r="BC185" s="5" t="s">
        <v>3517</v>
      </c>
      <c r="BD185" s="5">
        <v>0</v>
      </c>
      <c r="BE185" s="5">
        <v>9</v>
      </c>
      <c r="BF185" s="5">
        <v>6</v>
      </c>
      <c r="BG185" s="5">
        <v>2</v>
      </c>
      <c r="BH185" s="5" t="s">
        <v>3518</v>
      </c>
      <c r="BI185" s="5">
        <v>1</v>
      </c>
      <c r="BJ185" s="5">
        <v>1</v>
      </c>
      <c r="BK185" s="5" t="s">
        <v>3519</v>
      </c>
      <c r="BL185" s="5" t="s">
        <v>3520</v>
      </c>
      <c r="BM185" s="5" t="s">
        <v>3521</v>
      </c>
      <c r="BN185" s="5" t="s">
        <v>3522</v>
      </c>
      <c r="BO185" s="5" t="s">
        <v>71</v>
      </c>
      <c r="BP185" s="5" t="s">
        <v>71</v>
      </c>
      <c r="BQ185" s="5" t="s">
        <v>1251</v>
      </c>
      <c r="BR185" s="5" t="s">
        <v>3523</v>
      </c>
      <c r="BS185" s="5" t="s">
        <v>71</v>
      </c>
      <c r="BT185" s="5" t="s">
        <v>3524</v>
      </c>
      <c r="BU185" s="5" t="s">
        <v>96</v>
      </c>
      <c r="BV185" s="5" t="s">
        <v>3347</v>
      </c>
      <c r="BW185" s="5" t="s">
        <v>3347</v>
      </c>
    </row>
    <row r="186" ht="92.4" customHeight="1" spans="1:75">
      <c r="A186" s="2" t="str">
        <f>HYPERLINK("https://www.patentics.cn/PatenticsMisc/invokebinary.do?sf=ShowPdf&amp;mime=application/pdf&amp;spn=CN108357442A","CN108357442A")</f>
        <v>CN108357442A</v>
      </c>
      <c r="B186" s="3" t="s">
        <v>3525</v>
      </c>
      <c r="C186" s="3" t="s">
        <v>70</v>
      </c>
      <c r="D186" s="3">
        <v>0</v>
      </c>
      <c r="E186" s="3">
        <v>0</v>
      </c>
      <c r="F186" s="3">
        <v>0</v>
      </c>
      <c r="G186" s="3" t="s">
        <v>71</v>
      </c>
      <c r="I186" s="3" t="s">
        <v>3526</v>
      </c>
      <c r="J186" s="3" t="s">
        <v>3527</v>
      </c>
      <c r="K186" s="3" t="s">
        <v>3528</v>
      </c>
      <c r="L186" s="3" t="s">
        <v>3529</v>
      </c>
      <c r="M186" s="3" t="s">
        <v>75</v>
      </c>
      <c r="N186" s="3" t="s">
        <v>76</v>
      </c>
      <c r="O186" s="3" t="s">
        <v>76</v>
      </c>
      <c r="P186" s="3" t="s">
        <v>3326</v>
      </c>
      <c r="Q186" s="3" t="s">
        <v>3326</v>
      </c>
      <c r="R186" s="3" t="s">
        <v>3505</v>
      </c>
      <c r="S186" s="3" t="s">
        <v>3505</v>
      </c>
      <c r="T186" s="3" t="s">
        <v>3505</v>
      </c>
      <c r="U186" s="3" t="s">
        <v>3505</v>
      </c>
      <c r="V186" s="3" t="s">
        <v>3506</v>
      </c>
      <c r="W186" s="3" t="s">
        <v>3506</v>
      </c>
      <c r="X186" s="3" t="s">
        <v>3506</v>
      </c>
      <c r="Y186" s="3" t="s">
        <v>3506</v>
      </c>
      <c r="Z186" s="3" t="s">
        <v>3530</v>
      </c>
      <c r="AA186" s="3" t="s">
        <v>3530</v>
      </c>
      <c r="AB186" s="3" t="s">
        <v>3530</v>
      </c>
      <c r="AC186" s="3" t="s">
        <v>3531</v>
      </c>
      <c r="AD186" s="3" t="s">
        <v>3531</v>
      </c>
      <c r="AE186" s="3" t="s">
        <v>3532</v>
      </c>
      <c r="AF186" s="3" t="s">
        <v>3533</v>
      </c>
      <c r="AG186" s="3" t="s">
        <v>3534</v>
      </c>
      <c r="AH186" s="3" t="s">
        <v>3535</v>
      </c>
      <c r="AI186" s="3" t="s">
        <v>3536</v>
      </c>
      <c r="AJ186" s="3" t="s">
        <v>3537</v>
      </c>
      <c r="AK186" s="3">
        <v>10</v>
      </c>
      <c r="AL186" s="3">
        <v>2</v>
      </c>
      <c r="AM186" s="3">
        <v>2</v>
      </c>
      <c r="AN186" s="3">
        <v>18</v>
      </c>
      <c r="AO186" s="3">
        <v>2</v>
      </c>
      <c r="AP186" s="3" t="s">
        <v>2559</v>
      </c>
      <c r="AQ186" s="3" t="s">
        <v>71</v>
      </c>
      <c r="AR186" s="3" t="s">
        <v>71</v>
      </c>
      <c r="AS186" s="3" t="s">
        <v>87</v>
      </c>
      <c r="AT186" s="3" t="s">
        <v>70</v>
      </c>
      <c r="AU186" s="3" t="s">
        <v>71</v>
      </c>
      <c r="AV186" s="3" t="s">
        <v>3538</v>
      </c>
      <c r="AW186" s="3">
        <v>5</v>
      </c>
      <c r="AX186" s="3">
        <v>0</v>
      </c>
      <c r="AY186" s="3">
        <v>5</v>
      </c>
      <c r="AZ186" s="3">
        <v>5</v>
      </c>
      <c r="BA186" s="3" t="s">
        <v>3539</v>
      </c>
      <c r="BB186" s="3">
        <v>1</v>
      </c>
      <c r="BC186" s="3" t="s">
        <v>3450</v>
      </c>
      <c r="BD186" s="3">
        <v>0</v>
      </c>
      <c r="BE186" s="3">
        <v>1</v>
      </c>
      <c r="BF186" s="3">
        <v>1</v>
      </c>
      <c r="BG186" s="3">
        <v>1</v>
      </c>
      <c r="BH186" s="3" t="s">
        <v>3540</v>
      </c>
      <c r="BI186" s="3">
        <v>1</v>
      </c>
      <c r="BJ186" s="3">
        <v>1</v>
      </c>
      <c r="BK186" s="3" t="s">
        <v>3541</v>
      </c>
      <c r="BL186" s="3" t="s">
        <v>3542</v>
      </c>
      <c r="BM186" s="3" t="s">
        <v>3543</v>
      </c>
      <c r="BN186" s="3" t="s">
        <v>3544</v>
      </c>
      <c r="BO186" s="3" t="s">
        <v>71</v>
      </c>
      <c r="BP186" s="3" t="s">
        <v>71</v>
      </c>
      <c r="BQ186" s="3" t="s">
        <v>1251</v>
      </c>
      <c r="BR186" s="3" t="s">
        <v>3545</v>
      </c>
      <c r="BS186" s="3" t="s">
        <v>71</v>
      </c>
      <c r="BT186" s="3" t="s">
        <v>3524</v>
      </c>
      <c r="BU186" s="3" t="s">
        <v>96</v>
      </c>
      <c r="BV186" s="3" t="s">
        <v>3347</v>
      </c>
      <c r="BW186" s="3" t="s">
        <v>3347</v>
      </c>
    </row>
    <row r="187" ht="92.4" customHeight="1" spans="1:75">
      <c r="A187" s="4" t="str">
        <f>HYPERLINK("https://www.patentics.cn/PatenticsMisc/invokebinary.do?sf=ShowPdf&amp;mime=application/pdf&amp;spn=CN108364594A","CN108364594A")</f>
        <v>CN108364594A</v>
      </c>
      <c r="B187" s="5" t="s">
        <v>3546</v>
      </c>
      <c r="C187" s="5" t="s">
        <v>70</v>
      </c>
      <c r="D187" s="5">
        <v>0</v>
      </c>
      <c r="E187" s="5">
        <v>0</v>
      </c>
      <c r="F187" s="5">
        <v>0</v>
      </c>
      <c r="G187" s="5" t="s">
        <v>71</v>
      </c>
      <c r="I187" s="5" t="s">
        <v>3547</v>
      </c>
      <c r="J187" s="5" t="s">
        <v>3548</v>
      </c>
      <c r="K187" s="5" t="s">
        <v>3549</v>
      </c>
      <c r="L187" s="5" t="s">
        <v>71</v>
      </c>
      <c r="M187" s="5" t="s">
        <v>75</v>
      </c>
      <c r="N187" s="5" t="s">
        <v>76</v>
      </c>
      <c r="O187" s="5" t="s">
        <v>76</v>
      </c>
      <c r="P187" s="5" t="s">
        <v>3550</v>
      </c>
      <c r="Q187" s="5" t="s">
        <v>3550</v>
      </c>
      <c r="R187" s="5" t="s">
        <v>71</v>
      </c>
      <c r="S187" s="5" t="s">
        <v>3505</v>
      </c>
      <c r="T187" s="5" t="s">
        <v>3505</v>
      </c>
      <c r="U187" s="5" t="s">
        <v>3505</v>
      </c>
      <c r="V187" s="5" t="s">
        <v>3506</v>
      </c>
      <c r="W187" s="5" t="s">
        <v>3506</v>
      </c>
      <c r="X187" s="5" t="s">
        <v>3506</v>
      </c>
      <c r="Y187" s="5" t="s">
        <v>3506</v>
      </c>
      <c r="Z187" s="5" t="s">
        <v>71</v>
      </c>
      <c r="AA187" s="5" t="s">
        <v>71</v>
      </c>
      <c r="AB187" s="5" t="s">
        <v>71</v>
      </c>
      <c r="AC187" s="5" t="s">
        <v>3551</v>
      </c>
      <c r="AD187" s="5" t="s">
        <v>3552</v>
      </c>
      <c r="AE187" s="5" t="s">
        <v>3553</v>
      </c>
      <c r="AF187" s="5" t="s">
        <v>2157</v>
      </c>
      <c r="AG187" s="5" t="s">
        <v>3554</v>
      </c>
      <c r="AH187" s="5" t="s">
        <v>3555</v>
      </c>
      <c r="AI187" s="5" t="s">
        <v>3556</v>
      </c>
      <c r="AJ187" s="5" t="s">
        <v>3557</v>
      </c>
      <c r="AK187" s="5">
        <v>9</v>
      </c>
      <c r="AL187" s="5">
        <v>1</v>
      </c>
      <c r="AM187" s="5">
        <v>9</v>
      </c>
      <c r="AN187" s="5">
        <v>8</v>
      </c>
      <c r="AO187" s="5">
        <v>2</v>
      </c>
      <c r="AP187" s="5" t="s">
        <v>3558</v>
      </c>
      <c r="AQ187" s="5" t="s">
        <v>71</v>
      </c>
      <c r="AR187" s="5" t="s">
        <v>71</v>
      </c>
      <c r="AS187" s="5" t="s">
        <v>87</v>
      </c>
      <c r="AT187" s="5" t="s">
        <v>70</v>
      </c>
      <c r="AU187" s="5" t="s">
        <v>71</v>
      </c>
      <c r="AV187" s="5" t="s">
        <v>3559</v>
      </c>
      <c r="AW187" s="5">
        <v>8</v>
      </c>
      <c r="AX187" s="5">
        <v>0</v>
      </c>
      <c r="AY187" s="5">
        <v>8</v>
      </c>
      <c r="AZ187" s="5">
        <v>5</v>
      </c>
      <c r="BA187" s="5">
        <v>0</v>
      </c>
      <c r="BB187" s="5">
        <v>0</v>
      </c>
      <c r="BC187" s="5" t="s">
        <v>88</v>
      </c>
      <c r="BD187" s="5">
        <v>0</v>
      </c>
      <c r="BE187" s="5">
        <v>0</v>
      </c>
      <c r="BF187" s="5">
        <v>0</v>
      </c>
      <c r="BG187" s="5">
        <v>0</v>
      </c>
      <c r="BH187" s="5" t="s">
        <v>71</v>
      </c>
      <c r="BI187" s="5">
        <v>0</v>
      </c>
      <c r="BJ187" s="5">
        <v>0</v>
      </c>
      <c r="BK187" s="5" t="s">
        <v>3560</v>
      </c>
      <c r="BL187" s="5" t="s">
        <v>3561</v>
      </c>
      <c r="BM187" s="5" t="s">
        <v>3562</v>
      </c>
      <c r="BN187" s="5" t="s">
        <v>3563</v>
      </c>
      <c r="BO187" s="5" t="s">
        <v>71</v>
      </c>
      <c r="BP187" s="5" t="s">
        <v>71</v>
      </c>
      <c r="BQ187" s="5" t="s">
        <v>2106</v>
      </c>
      <c r="BR187" s="5" t="s">
        <v>3564</v>
      </c>
      <c r="BS187" s="5" t="s">
        <v>71</v>
      </c>
      <c r="BT187" s="5" t="s">
        <v>3524</v>
      </c>
      <c r="BU187" s="5" t="s">
        <v>96</v>
      </c>
      <c r="BV187" s="5" t="s">
        <v>3347</v>
      </c>
      <c r="BW187" s="5" t="s">
        <v>3347</v>
      </c>
    </row>
    <row r="188" ht="92.4" customHeight="1" spans="1:75">
      <c r="A188" s="2" t="str">
        <f>HYPERLINK("https://www.patentics.cn/PatenticsMisc/invokebinary.do?sf=ShowPdf&amp;mime=application/pdf&amp;spn=CN108280836A","CN108280836A")</f>
        <v>CN108280836A</v>
      </c>
      <c r="B188" s="3" t="s">
        <v>3565</v>
      </c>
      <c r="C188" s="3" t="s">
        <v>70</v>
      </c>
      <c r="D188" s="3">
        <v>0</v>
      </c>
      <c r="E188" s="3">
        <v>0</v>
      </c>
      <c r="F188" s="3">
        <v>0</v>
      </c>
      <c r="G188" s="3" t="s">
        <v>71</v>
      </c>
      <c r="I188" s="3" t="s">
        <v>3566</v>
      </c>
      <c r="J188" s="3" t="s">
        <v>3567</v>
      </c>
      <c r="K188" s="3" t="s">
        <v>3568</v>
      </c>
      <c r="L188" s="3" t="s">
        <v>3569</v>
      </c>
      <c r="M188" s="3" t="s">
        <v>76</v>
      </c>
      <c r="N188" s="3" t="s">
        <v>76</v>
      </c>
      <c r="O188" s="3" t="s">
        <v>76</v>
      </c>
      <c r="P188" s="3" t="s">
        <v>1342</v>
      </c>
      <c r="Q188" s="3" t="s">
        <v>1343</v>
      </c>
      <c r="R188" s="3" t="s">
        <v>3570</v>
      </c>
      <c r="S188" s="3" t="s">
        <v>3570</v>
      </c>
      <c r="T188" s="3" t="s">
        <v>3570</v>
      </c>
      <c r="U188" s="3" t="s">
        <v>3570</v>
      </c>
      <c r="V188" s="3" t="s">
        <v>3571</v>
      </c>
      <c r="W188" s="3" t="s">
        <v>3571</v>
      </c>
      <c r="X188" s="3" t="s">
        <v>3571</v>
      </c>
      <c r="Y188" s="3" t="s">
        <v>3571</v>
      </c>
      <c r="Z188" s="3" t="s">
        <v>3572</v>
      </c>
      <c r="AA188" s="3" t="s">
        <v>3572</v>
      </c>
      <c r="AB188" s="3" t="s">
        <v>3572</v>
      </c>
      <c r="AC188" s="3" t="s">
        <v>3573</v>
      </c>
      <c r="AD188" s="3" t="s">
        <v>3574</v>
      </c>
      <c r="AE188" s="3" t="s">
        <v>3575</v>
      </c>
      <c r="AF188" s="3" t="s">
        <v>1629</v>
      </c>
      <c r="AG188" s="3" t="s">
        <v>3576</v>
      </c>
      <c r="AH188" s="3" t="s">
        <v>3577</v>
      </c>
      <c r="AI188" s="3" t="s">
        <v>3578</v>
      </c>
      <c r="AJ188" s="3" t="s">
        <v>3579</v>
      </c>
      <c r="AK188" s="3">
        <v>12</v>
      </c>
      <c r="AL188" s="3">
        <v>2</v>
      </c>
      <c r="AM188" s="3">
        <v>6</v>
      </c>
      <c r="AN188" s="3">
        <v>8</v>
      </c>
      <c r="AO188" s="3">
        <v>9</v>
      </c>
      <c r="AP188" s="3" t="s">
        <v>2634</v>
      </c>
      <c r="AQ188" s="3" t="s">
        <v>71</v>
      </c>
      <c r="AR188" s="3" t="s">
        <v>71</v>
      </c>
      <c r="AS188" s="3" t="s">
        <v>87</v>
      </c>
      <c r="AT188" s="3" t="s">
        <v>70</v>
      </c>
      <c r="AU188" s="3" t="s">
        <v>71</v>
      </c>
      <c r="AV188" s="3" t="s">
        <v>3580</v>
      </c>
      <c r="AW188" s="3">
        <v>8</v>
      </c>
      <c r="AX188" s="3">
        <v>0</v>
      </c>
      <c r="AY188" s="3">
        <v>8</v>
      </c>
      <c r="AZ188" s="3">
        <v>8</v>
      </c>
      <c r="BA188" s="3" t="s">
        <v>3581</v>
      </c>
      <c r="BB188" s="3">
        <v>4</v>
      </c>
      <c r="BC188" s="3" t="s">
        <v>2559</v>
      </c>
      <c r="BD188" s="3">
        <v>1</v>
      </c>
      <c r="BE188" s="3">
        <v>3</v>
      </c>
      <c r="BF188" s="3">
        <v>3</v>
      </c>
      <c r="BG188" s="3">
        <v>1</v>
      </c>
      <c r="BH188" s="3" t="s">
        <v>3582</v>
      </c>
      <c r="BI188" s="3">
        <v>1</v>
      </c>
      <c r="BJ188" s="3">
        <v>1</v>
      </c>
      <c r="BK188" s="3" t="s">
        <v>3583</v>
      </c>
      <c r="BL188" s="3" t="s">
        <v>3584</v>
      </c>
      <c r="BM188" s="3" t="s">
        <v>3585</v>
      </c>
      <c r="BN188" s="3" t="s">
        <v>3586</v>
      </c>
      <c r="BO188" s="3" t="s">
        <v>71</v>
      </c>
      <c r="BP188" s="3" t="s">
        <v>71</v>
      </c>
      <c r="BQ188" s="3" t="s">
        <v>1251</v>
      </c>
      <c r="BR188" s="3" t="s">
        <v>3587</v>
      </c>
      <c r="BS188" s="3" t="s">
        <v>71</v>
      </c>
      <c r="BT188" s="3" t="s">
        <v>2218</v>
      </c>
      <c r="BU188" s="3" t="s">
        <v>310</v>
      </c>
      <c r="BV188" s="3" t="s">
        <v>2371</v>
      </c>
      <c r="BW188" s="3" t="s">
        <v>2371</v>
      </c>
    </row>
    <row r="189" ht="92.4" customHeight="1" spans="1:75">
      <c r="A189" s="4" t="str">
        <f>HYPERLINK("https://www.patentics.cn/PatenticsMisc/invokebinary.do?sf=ShowPdf&amp;mime=application/pdf&amp;spn=CN108267912A","CN108267912A")</f>
        <v>CN108267912A</v>
      </c>
      <c r="B189" s="5" t="s">
        <v>3588</v>
      </c>
      <c r="C189" s="5" t="s">
        <v>70</v>
      </c>
      <c r="D189" s="5">
        <v>0</v>
      </c>
      <c r="E189" s="5">
        <v>0</v>
      </c>
      <c r="F189" s="5">
        <v>0</v>
      </c>
      <c r="G189" s="5" t="s">
        <v>71</v>
      </c>
      <c r="I189" s="5" t="s">
        <v>3589</v>
      </c>
      <c r="J189" s="5" t="s">
        <v>3590</v>
      </c>
      <c r="K189" s="5" t="s">
        <v>3591</v>
      </c>
      <c r="L189" s="5" t="s">
        <v>71</v>
      </c>
      <c r="M189" s="5" t="s">
        <v>75</v>
      </c>
      <c r="N189" s="5" t="s">
        <v>76</v>
      </c>
      <c r="O189" s="5" t="s">
        <v>76</v>
      </c>
      <c r="P189" s="5" t="s">
        <v>3326</v>
      </c>
      <c r="Q189" s="5" t="s">
        <v>3326</v>
      </c>
      <c r="R189" s="5" t="s">
        <v>71</v>
      </c>
      <c r="S189" s="5" t="s">
        <v>3505</v>
      </c>
      <c r="T189" s="5" t="s">
        <v>3505</v>
      </c>
      <c r="U189" s="5" t="s">
        <v>3505</v>
      </c>
      <c r="V189" s="5" t="s">
        <v>3592</v>
      </c>
      <c r="W189" s="5" t="s">
        <v>3592</v>
      </c>
      <c r="X189" s="5" t="s">
        <v>3592</v>
      </c>
      <c r="Y189" s="5" t="s">
        <v>3592</v>
      </c>
      <c r="Z189" s="5" t="s">
        <v>71</v>
      </c>
      <c r="AA189" s="5" t="s">
        <v>71</v>
      </c>
      <c r="AB189" s="5" t="s">
        <v>71</v>
      </c>
      <c r="AC189" s="5" t="s">
        <v>3593</v>
      </c>
      <c r="AD189" s="5" t="s">
        <v>3593</v>
      </c>
      <c r="AE189" s="5" t="s">
        <v>3594</v>
      </c>
      <c r="AF189" s="5" t="s">
        <v>3595</v>
      </c>
      <c r="AG189" s="5" t="s">
        <v>3596</v>
      </c>
      <c r="AH189" s="5" t="s">
        <v>3597</v>
      </c>
      <c r="AI189" s="5" t="s">
        <v>3598</v>
      </c>
      <c r="AJ189" s="5" t="s">
        <v>3599</v>
      </c>
      <c r="AK189" s="5">
        <v>8</v>
      </c>
      <c r="AL189" s="5">
        <v>1</v>
      </c>
      <c r="AM189" s="5">
        <v>8</v>
      </c>
      <c r="AN189" s="5">
        <v>6</v>
      </c>
      <c r="AO189" s="5">
        <v>2</v>
      </c>
      <c r="AP189" s="5" t="s">
        <v>3600</v>
      </c>
      <c r="AQ189" s="5" t="s">
        <v>71</v>
      </c>
      <c r="AR189" s="5" t="s">
        <v>71</v>
      </c>
      <c r="AS189" s="5" t="s">
        <v>87</v>
      </c>
      <c r="AT189" s="5" t="s">
        <v>70</v>
      </c>
      <c r="AU189" s="5" t="s">
        <v>71</v>
      </c>
      <c r="AV189" s="5" t="s">
        <v>3601</v>
      </c>
      <c r="AW189" s="5">
        <v>4</v>
      </c>
      <c r="AX189" s="5">
        <v>1</v>
      </c>
      <c r="AY189" s="5">
        <v>3</v>
      </c>
      <c r="AZ189" s="5">
        <v>3</v>
      </c>
      <c r="BA189" s="5" t="s">
        <v>3602</v>
      </c>
      <c r="BB189" s="5">
        <v>2</v>
      </c>
      <c r="BC189" s="5" t="s">
        <v>3603</v>
      </c>
      <c r="BD189" s="5">
        <v>0</v>
      </c>
      <c r="BE189" s="5">
        <v>2</v>
      </c>
      <c r="BF189" s="5">
        <v>1</v>
      </c>
      <c r="BG189" s="5">
        <v>1</v>
      </c>
      <c r="BH189" s="5" t="s">
        <v>71</v>
      </c>
      <c r="BI189" s="5">
        <v>0</v>
      </c>
      <c r="BJ189" s="5">
        <v>0</v>
      </c>
      <c r="BK189" s="5" t="s">
        <v>3604</v>
      </c>
      <c r="BL189" s="5" t="s">
        <v>3605</v>
      </c>
      <c r="BM189" s="5" t="s">
        <v>3606</v>
      </c>
      <c r="BN189" s="5" t="s">
        <v>3607</v>
      </c>
      <c r="BO189" s="5" t="s">
        <v>71</v>
      </c>
      <c r="BP189" s="5" t="s">
        <v>71</v>
      </c>
      <c r="BQ189" s="5" t="s">
        <v>2106</v>
      </c>
      <c r="BR189" s="5" t="s">
        <v>3608</v>
      </c>
      <c r="BS189" s="5" t="s">
        <v>71</v>
      </c>
      <c r="BT189" s="5" t="s">
        <v>3524</v>
      </c>
      <c r="BU189" s="5" t="s">
        <v>96</v>
      </c>
      <c r="BV189" s="5" t="s">
        <v>3347</v>
      </c>
      <c r="BW189" s="5" t="s">
        <v>3347</v>
      </c>
    </row>
    <row r="190" ht="92.4" customHeight="1" spans="1:75">
      <c r="A190" s="2" t="str">
        <f>HYPERLINK("https://www.patentics.cn/PatenticsMisc/invokebinary.do?sf=ShowPdf&amp;mime=application/pdf&amp;spn=CN108268281A","CN108268281A")</f>
        <v>CN108268281A</v>
      </c>
      <c r="B190" s="3" t="s">
        <v>3609</v>
      </c>
      <c r="C190" s="3" t="s">
        <v>70</v>
      </c>
      <c r="D190" s="3">
        <v>0</v>
      </c>
      <c r="E190" s="3">
        <v>0</v>
      </c>
      <c r="F190" s="3">
        <v>0</v>
      </c>
      <c r="G190" s="3" t="s">
        <v>71</v>
      </c>
      <c r="I190" s="3" t="s">
        <v>3610</v>
      </c>
      <c r="J190" s="3" t="s">
        <v>3611</v>
      </c>
      <c r="K190" s="3" t="s">
        <v>3612</v>
      </c>
      <c r="L190" s="3" t="s">
        <v>3613</v>
      </c>
      <c r="M190" s="3" t="s">
        <v>76</v>
      </c>
      <c r="N190" s="3" t="s">
        <v>76</v>
      </c>
      <c r="O190" s="3" t="s">
        <v>76</v>
      </c>
      <c r="P190" s="3" t="s">
        <v>3614</v>
      </c>
      <c r="Q190" s="3" t="s">
        <v>3614</v>
      </c>
      <c r="R190" s="3" t="s">
        <v>3615</v>
      </c>
      <c r="S190" s="3" t="s">
        <v>3615</v>
      </c>
      <c r="T190" s="3" t="s">
        <v>3615</v>
      </c>
      <c r="U190" s="3" t="s">
        <v>3615</v>
      </c>
      <c r="V190" s="3" t="s">
        <v>3592</v>
      </c>
      <c r="W190" s="3" t="s">
        <v>3592</v>
      </c>
      <c r="X190" s="3" t="s">
        <v>3592</v>
      </c>
      <c r="Y190" s="3" t="s">
        <v>3592</v>
      </c>
      <c r="Z190" s="3" t="s">
        <v>817</v>
      </c>
      <c r="AA190" s="3" t="s">
        <v>817</v>
      </c>
      <c r="AB190" s="3" t="s">
        <v>817</v>
      </c>
      <c r="AC190" s="3" t="s">
        <v>3616</v>
      </c>
      <c r="AD190" s="3" t="s">
        <v>3617</v>
      </c>
      <c r="AE190" s="3" t="s">
        <v>3618</v>
      </c>
      <c r="AF190" s="3" t="s">
        <v>1795</v>
      </c>
      <c r="AG190" s="3" t="s">
        <v>3619</v>
      </c>
      <c r="AH190" s="3" t="s">
        <v>3620</v>
      </c>
      <c r="AI190" s="3" t="s">
        <v>3621</v>
      </c>
      <c r="AJ190" s="3" t="s">
        <v>3622</v>
      </c>
      <c r="AK190" s="3">
        <v>10</v>
      </c>
      <c r="AL190" s="3">
        <v>2</v>
      </c>
      <c r="AM190" s="3">
        <v>5</v>
      </c>
      <c r="AN190" s="3">
        <v>19</v>
      </c>
      <c r="AO190" s="3">
        <v>1</v>
      </c>
      <c r="AP190" s="3" t="s">
        <v>2249</v>
      </c>
      <c r="AQ190" s="3" t="s">
        <v>71</v>
      </c>
      <c r="AR190" s="3" t="s">
        <v>71</v>
      </c>
      <c r="AS190" s="3" t="s">
        <v>87</v>
      </c>
      <c r="AT190" s="3" t="s">
        <v>70</v>
      </c>
      <c r="AU190" s="3" t="s">
        <v>71</v>
      </c>
      <c r="AV190" s="3" t="s">
        <v>3623</v>
      </c>
      <c r="AW190" s="3">
        <v>15</v>
      </c>
      <c r="AX190" s="3">
        <v>0</v>
      </c>
      <c r="AY190" s="3">
        <v>15</v>
      </c>
      <c r="AZ190" s="3">
        <v>13</v>
      </c>
      <c r="BA190" s="3">
        <v>0</v>
      </c>
      <c r="BB190" s="3">
        <v>0</v>
      </c>
      <c r="BC190" s="3" t="s">
        <v>88</v>
      </c>
      <c r="BD190" s="3">
        <v>0</v>
      </c>
      <c r="BE190" s="3">
        <v>0</v>
      </c>
      <c r="BF190" s="3">
        <v>0</v>
      </c>
      <c r="BG190" s="3">
        <v>0</v>
      </c>
      <c r="BH190" s="3" t="s">
        <v>3624</v>
      </c>
      <c r="BI190" s="3">
        <v>1</v>
      </c>
      <c r="BJ190" s="3">
        <v>1</v>
      </c>
      <c r="BK190" s="3" t="s">
        <v>3625</v>
      </c>
      <c r="BL190" s="3" t="s">
        <v>3626</v>
      </c>
      <c r="BM190" s="3" t="s">
        <v>3627</v>
      </c>
      <c r="BN190" s="3" t="s">
        <v>3628</v>
      </c>
      <c r="BO190" s="3" t="s">
        <v>71</v>
      </c>
      <c r="BP190" s="3" t="s">
        <v>71</v>
      </c>
      <c r="BQ190" s="3" t="s">
        <v>1251</v>
      </c>
      <c r="BR190" s="3" t="s">
        <v>3629</v>
      </c>
      <c r="BS190" s="3" t="s">
        <v>71</v>
      </c>
      <c r="BT190" s="3" t="s">
        <v>2218</v>
      </c>
      <c r="BU190" s="3" t="s">
        <v>310</v>
      </c>
      <c r="BV190" s="3" t="s">
        <v>3052</v>
      </c>
      <c r="BW190" s="3" t="s">
        <v>3052</v>
      </c>
    </row>
    <row r="191" ht="92.4" customHeight="1" spans="1:75">
      <c r="A191" s="4" t="str">
        <f>HYPERLINK("https://www.patentics.cn/PatenticsMisc/invokebinary.do?sf=ShowPdf&amp;mime=application/pdf&amp;spn=CN108268234A","CN108268234A")</f>
        <v>CN108268234A</v>
      </c>
      <c r="B191" s="5" t="s">
        <v>3630</v>
      </c>
      <c r="C191" s="5" t="s">
        <v>70</v>
      </c>
      <c r="D191" s="5">
        <v>0</v>
      </c>
      <c r="E191" s="5">
        <v>0</v>
      </c>
      <c r="F191" s="5">
        <v>0</v>
      </c>
      <c r="G191" s="5" t="s">
        <v>71</v>
      </c>
      <c r="I191" s="5" t="s">
        <v>3631</v>
      </c>
      <c r="J191" s="5" t="s">
        <v>3632</v>
      </c>
      <c r="K191" s="5" t="s">
        <v>3633</v>
      </c>
      <c r="L191" s="5" t="s">
        <v>71</v>
      </c>
      <c r="M191" s="5" t="s">
        <v>76</v>
      </c>
      <c r="N191" s="5" t="s">
        <v>76</v>
      </c>
      <c r="O191" s="5" t="s">
        <v>76</v>
      </c>
      <c r="P191" s="5" t="s">
        <v>3634</v>
      </c>
      <c r="Q191" s="5" t="s">
        <v>3635</v>
      </c>
      <c r="R191" s="5" t="s">
        <v>71</v>
      </c>
      <c r="S191" s="5" t="s">
        <v>3397</v>
      </c>
      <c r="T191" s="5" t="s">
        <v>3397</v>
      </c>
      <c r="U191" s="5" t="s">
        <v>3397</v>
      </c>
      <c r="V191" s="5" t="s">
        <v>3592</v>
      </c>
      <c r="W191" s="5" t="s">
        <v>3592</v>
      </c>
      <c r="X191" s="5" t="s">
        <v>3592</v>
      </c>
      <c r="Y191" s="5" t="s">
        <v>3592</v>
      </c>
      <c r="Z191" s="5" t="s">
        <v>71</v>
      </c>
      <c r="AA191" s="5" t="s">
        <v>71</v>
      </c>
      <c r="AB191" s="5" t="s">
        <v>71</v>
      </c>
      <c r="AC191" s="5" t="s">
        <v>3636</v>
      </c>
      <c r="AD191" s="5" t="s">
        <v>3636</v>
      </c>
      <c r="AE191" s="5" t="s">
        <v>3637</v>
      </c>
      <c r="AF191" s="5" t="s">
        <v>1742</v>
      </c>
      <c r="AG191" s="5" t="s">
        <v>3638</v>
      </c>
      <c r="AH191" s="5" t="s">
        <v>3639</v>
      </c>
      <c r="AI191" s="5" t="s">
        <v>3640</v>
      </c>
      <c r="AJ191" s="5" t="s">
        <v>3641</v>
      </c>
      <c r="AK191" s="5">
        <v>9</v>
      </c>
      <c r="AL191" s="5">
        <v>3</v>
      </c>
      <c r="AM191" s="5">
        <v>4</v>
      </c>
      <c r="AN191" s="5">
        <v>11</v>
      </c>
      <c r="AO191" s="5">
        <v>1</v>
      </c>
      <c r="AP191" s="5" t="s">
        <v>1225</v>
      </c>
      <c r="AQ191" s="5" t="s">
        <v>71</v>
      </c>
      <c r="AR191" s="5" t="s">
        <v>71</v>
      </c>
      <c r="AS191" s="5" t="s">
        <v>87</v>
      </c>
      <c r="AT191" s="5" t="s">
        <v>70</v>
      </c>
      <c r="AU191" s="5" t="s">
        <v>71</v>
      </c>
      <c r="AV191" s="5" t="s">
        <v>3642</v>
      </c>
      <c r="AW191" s="5">
        <v>8</v>
      </c>
      <c r="AX191" s="5">
        <v>0</v>
      </c>
      <c r="AY191" s="5">
        <v>8</v>
      </c>
      <c r="AZ191" s="5">
        <v>8</v>
      </c>
      <c r="BA191" s="5" t="s">
        <v>3643</v>
      </c>
      <c r="BB191" s="5">
        <v>3</v>
      </c>
      <c r="BC191" s="5" t="s">
        <v>1952</v>
      </c>
      <c r="BD191" s="5">
        <v>0</v>
      </c>
      <c r="BE191" s="5">
        <v>3</v>
      </c>
      <c r="BF191" s="5">
        <v>2</v>
      </c>
      <c r="BG191" s="5">
        <v>2</v>
      </c>
      <c r="BH191" s="5" t="s">
        <v>71</v>
      </c>
      <c r="BI191" s="5">
        <v>0</v>
      </c>
      <c r="BJ191" s="5">
        <v>0</v>
      </c>
      <c r="BK191" s="5" t="s">
        <v>3644</v>
      </c>
      <c r="BL191" s="5" t="s">
        <v>3645</v>
      </c>
      <c r="BM191" s="5" t="s">
        <v>3646</v>
      </c>
      <c r="BN191" s="5" t="s">
        <v>3647</v>
      </c>
      <c r="BO191" s="5" t="s">
        <v>71</v>
      </c>
      <c r="BP191" s="5" t="s">
        <v>71</v>
      </c>
      <c r="BQ191" s="5" t="s">
        <v>2106</v>
      </c>
      <c r="BR191" s="5" t="s">
        <v>3648</v>
      </c>
      <c r="BS191" s="5" t="s">
        <v>71</v>
      </c>
      <c r="BT191" s="5" t="s">
        <v>2218</v>
      </c>
      <c r="BU191" s="5" t="s">
        <v>310</v>
      </c>
      <c r="BV191" s="5" t="s">
        <v>3052</v>
      </c>
      <c r="BW191" s="5" t="s">
        <v>3052</v>
      </c>
    </row>
    <row r="192" ht="92.4" customHeight="1" spans="1:75">
      <c r="A192" s="2" t="str">
        <f>HYPERLINK("https://www.patentics.cn/PatenticsMisc/invokebinary.do?sf=ShowPdf&amp;mime=application/pdf&amp;spn=CN108268760A","CN108268760A")</f>
        <v>CN108268760A</v>
      </c>
      <c r="B192" s="3" t="s">
        <v>3649</v>
      </c>
      <c r="C192" s="3" t="s">
        <v>70</v>
      </c>
      <c r="D192" s="3">
        <v>0</v>
      </c>
      <c r="E192" s="3">
        <v>0</v>
      </c>
      <c r="F192" s="3">
        <v>0</v>
      </c>
      <c r="G192" s="3" t="s">
        <v>71</v>
      </c>
      <c r="I192" s="3" t="s">
        <v>3650</v>
      </c>
      <c r="J192" s="3" t="s">
        <v>3651</v>
      </c>
      <c r="K192" s="3" t="s">
        <v>3652</v>
      </c>
      <c r="L192" s="3" t="s">
        <v>3653</v>
      </c>
      <c r="M192" s="3" t="s">
        <v>76</v>
      </c>
      <c r="N192" s="3" t="s">
        <v>76</v>
      </c>
      <c r="O192" s="3" t="s">
        <v>76</v>
      </c>
      <c r="P192" s="3" t="s">
        <v>3654</v>
      </c>
      <c r="Q192" s="3" t="s">
        <v>1413</v>
      </c>
      <c r="R192" s="3" t="s">
        <v>3397</v>
      </c>
      <c r="S192" s="3" t="s">
        <v>3397</v>
      </c>
      <c r="T192" s="3" t="s">
        <v>3397</v>
      </c>
      <c r="U192" s="3" t="s">
        <v>3397</v>
      </c>
      <c r="V192" s="3" t="s">
        <v>3592</v>
      </c>
      <c r="W192" s="3" t="s">
        <v>3592</v>
      </c>
      <c r="X192" s="3" t="s">
        <v>3592</v>
      </c>
      <c r="Y192" s="3" t="s">
        <v>3592</v>
      </c>
      <c r="Z192" s="3" t="s">
        <v>1414</v>
      </c>
      <c r="AA192" s="3" t="s">
        <v>1414</v>
      </c>
      <c r="AB192" s="3" t="s">
        <v>1414</v>
      </c>
      <c r="AC192" s="3" t="s">
        <v>3655</v>
      </c>
      <c r="AD192" s="3" t="s">
        <v>3656</v>
      </c>
      <c r="AE192" s="3" t="s">
        <v>3657</v>
      </c>
      <c r="AF192" s="3" t="s">
        <v>3466</v>
      </c>
      <c r="AG192" s="3" t="s">
        <v>3658</v>
      </c>
      <c r="AH192" s="3" t="s">
        <v>3659</v>
      </c>
      <c r="AI192" s="3" t="s">
        <v>3660</v>
      </c>
      <c r="AJ192" s="3" t="s">
        <v>3661</v>
      </c>
      <c r="AK192" s="3">
        <v>10</v>
      </c>
      <c r="AL192" s="3">
        <v>2</v>
      </c>
      <c r="AM192" s="3">
        <v>6</v>
      </c>
      <c r="AN192" s="3">
        <v>11</v>
      </c>
      <c r="AO192" s="3">
        <v>3</v>
      </c>
      <c r="AP192" s="3" t="s">
        <v>501</v>
      </c>
      <c r="AQ192" s="3" t="s">
        <v>71</v>
      </c>
      <c r="AR192" s="3" t="s">
        <v>71</v>
      </c>
      <c r="AS192" s="3" t="s">
        <v>87</v>
      </c>
      <c r="AT192" s="3" t="s">
        <v>70</v>
      </c>
      <c r="AU192" s="3" t="s">
        <v>71</v>
      </c>
      <c r="AV192" s="3" t="s">
        <v>3662</v>
      </c>
      <c r="AW192" s="3">
        <v>5</v>
      </c>
      <c r="AX192" s="3">
        <v>0</v>
      </c>
      <c r="AY192" s="3">
        <v>5</v>
      </c>
      <c r="AZ192" s="3">
        <v>5</v>
      </c>
      <c r="BA192" s="3">
        <v>0</v>
      </c>
      <c r="BB192" s="3">
        <v>0</v>
      </c>
      <c r="BC192" s="3" t="s">
        <v>88</v>
      </c>
      <c r="BD192" s="3">
        <v>0</v>
      </c>
      <c r="BE192" s="3">
        <v>0</v>
      </c>
      <c r="BF192" s="3">
        <v>0</v>
      </c>
      <c r="BG192" s="3">
        <v>0</v>
      </c>
      <c r="BH192" s="3" t="s">
        <v>3663</v>
      </c>
      <c r="BI192" s="3">
        <v>1</v>
      </c>
      <c r="BJ192" s="3">
        <v>1</v>
      </c>
      <c r="BK192" s="3" t="s">
        <v>3664</v>
      </c>
      <c r="BL192" s="3" t="s">
        <v>3665</v>
      </c>
      <c r="BM192" s="3" t="s">
        <v>3666</v>
      </c>
      <c r="BN192" s="3" t="s">
        <v>3667</v>
      </c>
      <c r="BO192" s="3" t="s">
        <v>71</v>
      </c>
      <c r="BP192" s="3" t="s">
        <v>71</v>
      </c>
      <c r="BQ192" s="3" t="s">
        <v>1251</v>
      </c>
      <c r="BR192" s="3" t="s">
        <v>3668</v>
      </c>
      <c r="BS192" s="3" t="s">
        <v>71</v>
      </c>
      <c r="BT192" s="3" t="s">
        <v>3414</v>
      </c>
      <c r="BU192" s="3" t="s">
        <v>310</v>
      </c>
      <c r="BV192" s="3" t="s">
        <v>3052</v>
      </c>
      <c r="BW192" s="3" t="s">
        <v>3052</v>
      </c>
    </row>
    <row r="193" ht="92.4" customHeight="1" spans="1:75">
      <c r="A193" s="4" t="str">
        <f>HYPERLINK("https://www.patentics.cn/PatenticsMisc/invokebinary.do?sf=ShowPdf&amp;mime=application/pdf&amp;spn=CN108259827A","CN108259827A")</f>
        <v>CN108259827A</v>
      </c>
      <c r="B193" s="5" t="s">
        <v>3669</v>
      </c>
      <c r="C193" s="5" t="s">
        <v>70</v>
      </c>
      <c r="D193" s="5">
        <v>0</v>
      </c>
      <c r="E193" s="5">
        <v>0</v>
      </c>
      <c r="F193" s="5">
        <v>0</v>
      </c>
      <c r="G193" s="5" t="s">
        <v>71</v>
      </c>
      <c r="I193" s="5" t="s">
        <v>3670</v>
      </c>
      <c r="J193" s="5" t="s">
        <v>3671</v>
      </c>
      <c r="K193" s="5" t="s">
        <v>3672</v>
      </c>
      <c r="L193" s="5" t="s">
        <v>3673</v>
      </c>
      <c r="M193" s="5" t="s">
        <v>76</v>
      </c>
      <c r="N193" s="5" t="s">
        <v>76</v>
      </c>
      <c r="O193" s="5" t="s">
        <v>76</v>
      </c>
      <c r="P193" s="5" t="s">
        <v>1413</v>
      </c>
      <c r="Q193" s="5" t="s">
        <v>1413</v>
      </c>
      <c r="R193" s="5" t="s">
        <v>3674</v>
      </c>
      <c r="S193" s="5" t="s">
        <v>3674</v>
      </c>
      <c r="T193" s="5" t="s">
        <v>3674</v>
      </c>
      <c r="U193" s="5" t="s">
        <v>3674</v>
      </c>
      <c r="V193" s="5" t="s">
        <v>3675</v>
      </c>
      <c r="W193" s="5" t="s">
        <v>3675</v>
      </c>
      <c r="X193" s="5" t="s">
        <v>3675</v>
      </c>
      <c r="Y193" s="5" t="s">
        <v>3675</v>
      </c>
      <c r="Z193" s="5" t="s">
        <v>3676</v>
      </c>
      <c r="AA193" s="5" t="s">
        <v>3676</v>
      </c>
      <c r="AB193" s="5" t="s">
        <v>3676</v>
      </c>
      <c r="AC193" s="5" t="s">
        <v>3677</v>
      </c>
      <c r="AD193" s="5" t="s">
        <v>169</v>
      </c>
      <c r="AE193" s="5" t="s">
        <v>3678</v>
      </c>
      <c r="AF193" s="5" t="s">
        <v>1610</v>
      </c>
      <c r="AG193" s="5" t="s">
        <v>3679</v>
      </c>
      <c r="AH193" s="5" t="s">
        <v>3680</v>
      </c>
      <c r="AI193" s="5" t="s">
        <v>3681</v>
      </c>
      <c r="AJ193" s="5" t="s">
        <v>3682</v>
      </c>
      <c r="AK193" s="5">
        <v>11</v>
      </c>
      <c r="AL193" s="5">
        <v>4</v>
      </c>
      <c r="AM193" s="5">
        <v>5</v>
      </c>
      <c r="AN193" s="5">
        <v>16</v>
      </c>
      <c r="AO193" s="5">
        <v>1</v>
      </c>
      <c r="AP193" s="5" t="s">
        <v>772</v>
      </c>
      <c r="AQ193" s="5" t="s">
        <v>71</v>
      </c>
      <c r="AR193" s="5" t="s">
        <v>71</v>
      </c>
      <c r="AS193" s="5" t="s">
        <v>87</v>
      </c>
      <c r="AT193" s="5" t="s">
        <v>70</v>
      </c>
      <c r="AU193" s="5" t="s">
        <v>71</v>
      </c>
      <c r="AV193" s="5" t="s">
        <v>3683</v>
      </c>
      <c r="AW193" s="5">
        <v>6</v>
      </c>
      <c r="AX193" s="5">
        <v>0</v>
      </c>
      <c r="AY193" s="5">
        <v>6</v>
      </c>
      <c r="AZ193" s="5">
        <v>6</v>
      </c>
      <c r="BA193" s="5" t="s">
        <v>3684</v>
      </c>
      <c r="BB193" s="5">
        <v>4</v>
      </c>
      <c r="BC193" s="5" t="s">
        <v>772</v>
      </c>
      <c r="BD193" s="5">
        <v>0</v>
      </c>
      <c r="BE193" s="5">
        <v>4</v>
      </c>
      <c r="BF193" s="5">
        <v>3</v>
      </c>
      <c r="BG193" s="5">
        <v>1</v>
      </c>
      <c r="BH193" s="5" t="s">
        <v>3685</v>
      </c>
      <c r="BI193" s="5">
        <v>1</v>
      </c>
      <c r="BJ193" s="5">
        <v>1</v>
      </c>
      <c r="BK193" s="5" t="s">
        <v>3686</v>
      </c>
      <c r="BL193" s="5" t="s">
        <v>3687</v>
      </c>
      <c r="BM193" s="5" t="s">
        <v>3688</v>
      </c>
      <c r="BN193" s="5" t="s">
        <v>3689</v>
      </c>
      <c r="BO193" s="5" t="s">
        <v>71</v>
      </c>
      <c r="BP193" s="5" t="s">
        <v>71</v>
      </c>
      <c r="BQ193" s="5" t="s">
        <v>1251</v>
      </c>
      <c r="BR193" s="5" t="s">
        <v>3690</v>
      </c>
      <c r="BS193" s="5" t="s">
        <v>71</v>
      </c>
      <c r="BT193" s="5" t="s">
        <v>3691</v>
      </c>
      <c r="BU193" s="5" t="s">
        <v>310</v>
      </c>
      <c r="BV193" s="5" t="s">
        <v>2371</v>
      </c>
      <c r="BW193" s="5" t="s">
        <v>2371</v>
      </c>
    </row>
    <row r="194" ht="92.4" customHeight="1" spans="1:75">
      <c r="A194" s="2" t="str">
        <f>HYPERLINK("https://www.patentics.cn/PatenticsMisc/invokebinary.do?sf=ShowPdf&amp;mime=application/pdf&amp;spn=CN108255446A","CN108255446A")</f>
        <v>CN108255446A</v>
      </c>
      <c r="B194" s="3" t="s">
        <v>3692</v>
      </c>
      <c r="C194" s="3" t="s">
        <v>70</v>
      </c>
      <c r="D194" s="3">
        <v>0</v>
      </c>
      <c r="E194" s="3">
        <v>0</v>
      </c>
      <c r="F194" s="3">
        <v>0</v>
      </c>
      <c r="G194" s="3" t="s">
        <v>71</v>
      </c>
      <c r="I194" s="3" t="s">
        <v>3693</v>
      </c>
      <c r="J194" s="3" t="s">
        <v>3694</v>
      </c>
      <c r="K194" s="3" t="s">
        <v>3695</v>
      </c>
      <c r="L194" s="3" t="s">
        <v>71</v>
      </c>
      <c r="M194" s="3" t="s">
        <v>76</v>
      </c>
      <c r="N194" s="3" t="s">
        <v>76</v>
      </c>
      <c r="O194" s="3" t="s">
        <v>76</v>
      </c>
      <c r="P194" s="3" t="s">
        <v>3696</v>
      </c>
      <c r="Q194" s="3" t="s">
        <v>3696</v>
      </c>
      <c r="R194" s="3" t="s">
        <v>71</v>
      </c>
      <c r="S194" s="3" t="s">
        <v>3421</v>
      </c>
      <c r="T194" s="3" t="s">
        <v>3421</v>
      </c>
      <c r="U194" s="3" t="s">
        <v>3421</v>
      </c>
      <c r="V194" s="3" t="s">
        <v>3675</v>
      </c>
      <c r="W194" s="3" t="s">
        <v>3675</v>
      </c>
      <c r="X194" s="3" t="s">
        <v>3675</v>
      </c>
      <c r="Y194" s="3" t="s">
        <v>3675</v>
      </c>
      <c r="Z194" s="3" t="s">
        <v>71</v>
      </c>
      <c r="AA194" s="3" t="s">
        <v>71</v>
      </c>
      <c r="AB194" s="3" t="s">
        <v>71</v>
      </c>
      <c r="AC194" s="3" t="s">
        <v>696</v>
      </c>
      <c r="AD194" s="3" t="s">
        <v>696</v>
      </c>
      <c r="AE194" s="3" t="s">
        <v>3697</v>
      </c>
      <c r="AF194" s="3" t="s">
        <v>1742</v>
      </c>
      <c r="AG194" s="3" t="s">
        <v>3698</v>
      </c>
      <c r="AH194" s="3" t="s">
        <v>3699</v>
      </c>
      <c r="AI194" s="3" t="s">
        <v>3700</v>
      </c>
      <c r="AJ194" s="3" t="s">
        <v>3701</v>
      </c>
      <c r="AK194" s="3">
        <v>11</v>
      </c>
      <c r="AL194" s="3">
        <v>3</v>
      </c>
      <c r="AM194" s="3">
        <v>5</v>
      </c>
      <c r="AN194" s="3">
        <v>10</v>
      </c>
      <c r="AO194" s="3">
        <v>1</v>
      </c>
      <c r="AP194" s="3" t="s">
        <v>1368</v>
      </c>
      <c r="AQ194" s="3" t="s">
        <v>71</v>
      </c>
      <c r="AR194" s="3" t="s">
        <v>71</v>
      </c>
      <c r="AS194" s="3" t="s">
        <v>87</v>
      </c>
      <c r="AT194" s="3" t="s">
        <v>70</v>
      </c>
      <c r="AU194" s="3" t="s">
        <v>71</v>
      </c>
      <c r="AV194" s="3" t="s">
        <v>3702</v>
      </c>
      <c r="AW194" s="3">
        <v>7</v>
      </c>
      <c r="AX194" s="3">
        <v>0</v>
      </c>
      <c r="AY194" s="3">
        <v>7</v>
      </c>
      <c r="AZ194" s="3">
        <v>6</v>
      </c>
      <c r="BA194" s="3" t="s">
        <v>3703</v>
      </c>
      <c r="BB194" s="3">
        <v>6</v>
      </c>
      <c r="BC194" s="3" t="s">
        <v>3704</v>
      </c>
      <c r="BD194" s="3">
        <v>0</v>
      </c>
      <c r="BE194" s="3">
        <v>6</v>
      </c>
      <c r="BF194" s="3">
        <v>5</v>
      </c>
      <c r="BG194" s="3">
        <v>2</v>
      </c>
      <c r="BH194" s="3" t="s">
        <v>71</v>
      </c>
      <c r="BI194" s="3">
        <v>0</v>
      </c>
      <c r="BJ194" s="3">
        <v>0</v>
      </c>
      <c r="BK194" s="3" t="s">
        <v>3705</v>
      </c>
      <c r="BL194" s="3" t="s">
        <v>3706</v>
      </c>
      <c r="BM194" s="3" t="s">
        <v>3707</v>
      </c>
      <c r="BN194" s="3" t="s">
        <v>3708</v>
      </c>
      <c r="BO194" s="3" t="s">
        <v>71</v>
      </c>
      <c r="BP194" s="3" t="s">
        <v>71</v>
      </c>
      <c r="BQ194" s="3" t="s">
        <v>2106</v>
      </c>
      <c r="BR194" s="3" t="s">
        <v>3709</v>
      </c>
      <c r="BS194" s="3" t="s">
        <v>71</v>
      </c>
      <c r="BT194" s="3" t="s">
        <v>2218</v>
      </c>
      <c r="BU194" s="3" t="s">
        <v>310</v>
      </c>
      <c r="BV194" s="3" t="s">
        <v>3052</v>
      </c>
      <c r="BW194" s="3" t="s">
        <v>3052</v>
      </c>
    </row>
    <row r="195" ht="92.4" customHeight="1" spans="1:75">
      <c r="A195" s="4" t="str">
        <f>HYPERLINK("https://www.patentics.cn/PatenticsMisc/invokebinary.do?sf=ShowPdf&amp;mime=application/pdf&amp;spn=CN108260110A","CN108260110A")</f>
        <v>CN108260110A</v>
      </c>
      <c r="B195" s="5" t="s">
        <v>3710</v>
      </c>
      <c r="C195" s="5" t="s">
        <v>70</v>
      </c>
      <c r="D195" s="5">
        <v>0</v>
      </c>
      <c r="E195" s="5">
        <v>0</v>
      </c>
      <c r="F195" s="5">
        <v>0</v>
      </c>
      <c r="G195" s="5" t="s">
        <v>71</v>
      </c>
      <c r="I195" s="5" t="s">
        <v>3711</v>
      </c>
      <c r="J195" s="5" t="s">
        <v>3712</v>
      </c>
      <c r="K195" s="5" t="s">
        <v>3713</v>
      </c>
      <c r="L195" s="5" t="s">
        <v>71</v>
      </c>
      <c r="M195" s="5" t="s">
        <v>76</v>
      </c>
      <c r="N195" s="5" t="s">
        <v>76</v>
      </c>
      <c r="O195" s="5" t="s">
        <v>76</v>
      </c>
      <c r="P195" s="5" t="s">
        <v>3420</v>
      </c>
      <c r="Q195" s="5" t="s">
        <v>3420</v>
      </c>
      <c r="R195" s="5" t="s">
        <v>71</v>
      </c>
      <c r="S195" s="5" t="s">
        <v>3421</v>
      </c>
      <c r="T195" s="5" t="s">
        <v>3421</v>
      </c>
      <c r="U195" s="5" t="s">
        <v>3421</v>
      </c>
      <c r="V195" s="5" t="s">
        <v>3675</v>
      </c>
      <c r="W195" s="5" t="s">
        <v>3675</v>
      </c>
      <c r="X195" s="5" t="s">
        <v>3675</v>
      </c>
      <c r="Y195" s="5" t="s">
        <v>3675</v>
      </c>
      <c r="Z195" s="5" t="s">
        <v>71</v>
      </c>
      <c r="AA195" s="5" t="s">
        <v>71</v>
      </c>
      <c r="AB195" s="5" t="s">
        <v>71</v>
      </c>
      <c r="AC195" s="5" t="s">
        <v>3714</v>
      </c>
      <c r="AD195" s="5" t="s">
        <v>984</v>
      </c>
      <c r="AE195" s="5" t="s">
        <v>3715</v>
      </c>
      <c r="AF195" s="5" t="s">
        <v>3716</v>
      </c>
      <c r="AG195" s="5" t="s">
        <v>3717</v>
      </c>
      <c r="AH195" s="5" t="s">
        <v>3718</v>
      </c>
      <c r="AI195" s="5" t="s">
        <v>3719</v>
      </c>
      <c r="AJ195" s="5" t="s">
        <v>3720</v>
      </c>
      <c r="AK195" s="5">
        <v>16</v>
      </c>
      <c r="AL195" s="5">
        <v>6</v>
      </c>
      <c r="AM195" s="5">
        <v>9</v>
      </c>
      <c r="AN195" s="5">
        <v>10</v>
      </c>
      <c r="AO195" s="5">
        <v>1</v>
      </c>
      <c r="AP195" s="5" t="s">
        <v>3721</v>
      </c>
      <c r="AQ195" s="5" t="s">
        <v>71</v>
      </c>
      <c r="AR195" s="5" t="s">
        <v>71</v>
      </c>
      <c r="AS195" s="5" t="s">
        <v>87</v>
      </c>
      <c r="AT195" s="5" t="s">
        <v>70</v>
      </c>
      <c r="AU195" s="5" t="s">
        <v>71</v>
      </c>
      <c r="AV195" s="5" t="s">
        <v>3722</v>
      </c>
      <c r="AW195" s="5">
        <v>4</v>
      </c>
      <c r="AX195" s="5">
        <v>3</v>
      </c>
      <c r="AY195" s="5">
        <v>1</v>
      </c>
      <c r="AZ195" s="5">
        <v>2</v>
      </c>
      <c r="BA195" s="5">
        <v>0</v>
      </c>
      <c r="BB195" s="5">
        <v>0</v>
      </c>
      <c r="BC195" s="5" t="s">
        <v>88</v>
      </c>
      <c r="BD195" s="5">
        <v>0</v>
      </c>
      <c r="BE195" s="5">
        <v>0</v>
      </c>
      <c r="BF195" s="5">
        <v>0</v>
      </c>
      <c r="BG195" s="5">
        <v>0</v>
      </c>
      <c r="BH195" s="5" t="s">
        <v>71</v>
      </c>
      <c r="BI195" s="5">
        <v>0</v>
      </c>
      <c r="BJ195" s="5">
        <v>0</v>
      </c>
      <c r="BK195" s="5" t="s">
        <v>3723</v>
      </c>
      <c r="BL195" s="5" t="s">
        <v>3724</v>
      </c>
      <c r="BM195" s="5" t="s">
        <v>3725</v>
      </c>
      <c r="BN195" s="5" t="s">
        <v>3726</v>
      </c>
      <c r="BO195" s="5" t="s">
        <v>71</v>
      </c>
      <c r="BP195" s="5" t="s">
        <v>71</v>
      </c>
      <c r="BQ195" s="5" t="s">
        <v>3727</v>
      </c>
      <c r="BR195" s="5" t="s">
        <v>3728</v>
      </c>
      <c r="BS195" s="5" t="s">
        <v>71</v>
      </c>
      <c r="BT195" s="5" t="s">
        <v>2218</v>
      </c>
      <c r="BU195" s="5" t="s">
        <v>310</v>
      </c>
      <c r="BV195" s="5" t="s">
        <v>3052</v>
      </c>
      <c r="BW195" s="5" t="s">
        <v>3052</v>
      </c>
    </row>
    <row r="196" ht="92.4" customHeight="1" spans="1:75">
      <c r="A196" s="2" t="str">
        <f>HYPERLINK("https://www.patentics.cn/PatenticsMisc/invokebinary.do?sf=ShowPdf&amp;mime=application/pdf&amp;spn=CN108259277A","CN108259277A")</f>
        <v>CN108259277A</v>
      </c>
      <c r="B196" s="3" t="s">
        <v>3729</v>
      </c>
      <c r="C196" s="3" t="s">
        <v>70</v>
      </c>
      <c r="D196" s="3">
        <v>0</v>
      </c>
      <c r="E196" s="3">
        <v>0</v>
      </c>
      <c r="F196" s="3">
        <v>0</v>
      </c>
      <c r="G196" s="3" t="s">
        <v>71</v>
      </c>
      <c r="I196" s="3" t="s">
        <v>3730</v>
      </c>
      <c r="J196" s="3" t="s">
        <v>3731</v>
      </c>
      <c r="K196" s="3" t="s">
        <v>3732</v>
      </c>
      <c r="L196" s="3" t="s">
        <v>3733</v>
      </c>
      <c r="M196" s="3" t="s">
        <v>76</v>
      </c>
      <c r="N196" s="3" t="s">
        <v>76</v>
      </c>
      <c r="O196" s="3" t="s">
        <v>76</v>
      </c>
      <c r="P196" s="3" t="s">
        <v>3734</v>
      </c>
      <c r="Q196" s="3" t="s">
        <v>3734</v>
      </c>
      <c r="R196" s="3" t="s">
        <v>3421</v>
      </c>
      <c r="S196" s="3" t="s">
        <v>3421</v>
      </c>
      <c r="T196" s="3" t="s">
        <v>3421</v>
      </c>
      <c r="U196" s="3" t="s">
        <v>3421</v>
      </c>
      <c r="V196" s="3" t="s">
        <v>3675</v>
      </c>
      <c r="W196" s="3" t="s">
        <v>3675</v>
      </c>
      <c r="X196" s="3" t="s">
        <v>3675</v>
      </c>
      <c r="Y196" s="3" t="s">
        <v>3675</v>
      </c>
      <c r="Z196" s="3" t="s">
        <v>2529</v>
      </c>
      <c r="AA196" s="3" t="s">
        <v>2529</v>
      </c>
      <c r="AB196" s="3" t="s">
        <v>2529</v>
      </c>
      <c r="AC196" s="3" t="s">
        <v>3735</v>
      </c>
      <c r="AD196" s="3" t="s">
        <v>3736</v>
      </c>
      <c r="AE196" s="3" t="s">
        <v>3737</v>
      </c>
      <c r="AF196" s="3" t="s">
        <v>3738</v>
      </c>
      <c r="AG196" s="3" t="s">
        <v>3739</v>
      </c>
      <c r="AH196" s="3" t="s">
        <v>3740</v>
      </c>
      <c r="AI196" s="3" t="s">
        <v>3741</v>
      </c>
      <c r="AJ196" s="3" t="s">
        <v>3742</v>
      </c>
      <c r="AK196" s="3">
        <v>14</v>
      </c>
      <c r="AL196" s="3">
        <v>2</v>
      </c>
      <c r="AM196" s="3">
        <v>8</v>
      </c>
      <c r="AN196" s="3">
        <v>18</v>
      </c>
      <c r="AO196" s="3">
        <v>1</v>
      </c>
      <c r="AP196" s="3" t="s">
        <v>2926</v>
      </c>
      <c r="AQ196" s="3" t="s">
        <v>71</v>
      </c>
      <c r="AR196" s="3" t="s">
        <v>71</v>
      </c>
      <c r="AS196" s="3" t="s">
        <v>87</v>
      </c>
      <c r="AT196" s="3" t="s">
        <v>70</v>
      </c>
      <c r="AU196" s="3" t="s">
        <v>71</v>
      </c>
      <c r="AV196" s="3" t="s">
        <v>3743</v>
      </c>
      <c r="AW196" s="3">
        <v>7</v>
      </c>
      <c r="AX196" s="3">
        <v>1</v>
      </c>
      <c r="AY196" s="3">
        <v>6</v>
      </c>
      <c r="AZ196" s="3">
        <v>5</v>
      </c>
      <c r="BA196" s="3" t="s">
        <v>3744</v>
      </c>
      <c r="BB196" s="3">
        <v>7</v>
      </c>
      <c r="BC196" s="3" t="s">
        <v>3745</v>
      </c>
      <c r="BD196" s="3">
        <v>0</v>
      </c>
      <c r="BE196" s="3">
        <v>7</v>
      </c>
      <c r="BF196" s="3">
        <v>5</v>
      </c>
      <c r="BG196" s="3">
        <v>1</v>
      </c>
      <c r="BH196" s="3" t="s">
        <v>3746</v>
      </c>
      <c r="BI196" s="3">
        <v>1</v>
      </c>
      <c r="BJ196" s="3">
        <v>1</v>
      </c>
      <c r="BK196" s="3" t="s">
        <v>3747</v>
      </c>
      <c r="BL196" s="3" t="s">
        <v>3748</v>
      </c>
      <c r="BM196" s="3" t="s">
        <v>3749</v>
      </c>
      <c r="BN196" s="3" t="s">
        <v>3750</v>
      </c>
      <c r="BO196" s="3" t="s">
        <v>71</v>
      </c>
      <c r="BP196" s="3" t="s">
        <v>71</v>
      </c>
      <c r="BQ196" s="3" t="s">
        <v>1251</v>
      </c>
      <c r="BR196" s="3" t="s">
        <v>3751</v>
      </c>
      <c r="BS196" s="3" t="s">
        <v>71</v>
      </c>
      <c r="BT196" s="3" t="s">
        <v>2218</v>
      </c>
      <c r="BU196" s="3" t="s">
        <v>310</v>
      </c>
      <c r="BV196" s="3" t="s">
        <v>3052</v>
      </c>
      <c r="BW196" s="3" t="s">
        <v>3052</v>
      </c>
    </row>
    <row r="197" ht="92.4" customHeight="1" spans="1:75">
      <c r="A197" s="4" t="str">
        <f>HYPERLINK("https://www.patentics.cn/PatenticsMisc/invokebinary.do?sf=ShowPdf&amp;mime=application/pdf&amp;spn=CN108255524A","CN108255524A")</f>
        <v>CN108255524A</v>
      </c>
      <c r="B197" s="5" t="s">
        <v>3752</v>
      </c>
      <c r="C197" s="5" t="s">
        <v>70</v>
      </c>
      <c r="D197" s="5">
        <v>0</v>
      </c>
      <c r="E197" s="5">
        <v>0</v>
      </c>
      <c r="F197" s="5">
        <v>0</v>
      </c>
      <c r="G197" s="5" t="s">
        <v>71</v>
      </c>
      <c r="I197" s="5" t="s">
        <v>3753</v>
      </c>
      <c r="J197" s="5" t="s">
        <v>3754</v>
      </c>
      <c r="K197" s="5" t="s">
        <v>3755</v>
      </c>
      <c r="L197" s="5" t="s">
        <v>71</v>
      </c>
      <c r="M197" s="5" t="s">
        <v>76</v>
      </c>
      <c r="N197" s="5" t="s">
        <v>76</v>
      </c>
      <c r="O197" s="5" t="s">
        <v>76</v>
      </c>
      <c r="P197" s="5" t="s">
        <v>3756</v>
      </c>
      <c r="Q197" s="5" t="s">
        <v>3756</v>
      </c>
      <c r="R197" s="5" t="s">
        <v>71</v>
      </c>
      <c r="S197" s="5" t="s">
        <v>3421</v>
      </c>
      <c r="T197" s="5" t="s">
        <v>3421</v>
      </c>
      <c r="U197" s="5" t="s">
        <v>3421</v>
      </c>
      <c r="V197" s="5" t="s">
        <v>3675</v>
      </c>
      <c r="W197" s="5" t="s">
        <v>3675</v>
      </c>
      <c r="X197" s="5" t="s">
        <v>3675</v>
      </c>
      <c r="Y197" s="5" t="s">
        <v>3675</v>
      </c>
      <c r="Z197" s="5" t="s">
        <v>71</v>
      </c>
      <c r="AA197" s="5" t="s">
        <v>71</v>
      </c>
      <c r="AB197" s="5" t="s">
        <v>71</v>
      </c>
      <c r="AC197" s="5" t="s">
        <v>3757</v>
      </c>
      <c r="AD197" s="5" t="s">
        <v>3757</v>
      </c>
      <c r="AE197" s="5" t="s">
        <v>3758</v>
      </c>
      <c r="AF197" s="5" t="s">
        <v>1795</v>
      </c>
      <c r="AG197" s="5" t="s">
        <v>3759</v>
      </c>
      <c r="AH197" s="5" t="s">
        <v>3760</v>
      </c>
      <c r="AI197" s="5" t="s">
        <v>3761</v>
      </c>
      <c r="AJ197" s="5" t="s">
        <v>3762</v>
      </c>
      <c r="AK197" s="5">
        <v>8</v>
      </c>
      <c r="AL197" s="5">
        <v>3</v>
      </c>
      <c r="AM197" s="5">
        <v>3</v>
      </c>
      <c r="AN197" s="5">
        <v>13</v>
      </c>
      <c r="AO197" s="5">
        <v>1</v>
      </c>
      <c r="AP197" s="5" t="s">
        <v>3763</v>
      </c>
      <c r="AQ197" s="5" t="s">
        <v>71</v>
      </c>
      <c r="AR197" s="5" t="s">
        <v>71</v>
      </c>
      <c r="AS197" s="5" t="s">
        <v>87</v>
      </c>
      <c r="AT197" s="5" t="s">
        <v>70</v>
      </c>
      <c r="AU197" s="5" t="s">
        <v>71</v>
      </c>
      <c r="AV197" s="5" t="s">
        <v>3764</v>
      </c>
      <c r="AW197" s="5">
        <v>11</v>
      </c>
      <c r="AX197" s="5">
        <v>0</v>
      </c>
      <c r="AY197" s="5">
        <v>11</v>
      </c>
      <c r="AZ197" s="5">
        <v>10</v>
      </c>
      <c r="BA197" s="5" t="s">
        <v>3765</v>
      </c>
      <c r="BB197" s="5">
        <v>7</v>
      </c>
      <c r="BC197" s="5" t="s">
        <v>3766</v>
      </c>
      <c r="BD197" s="5">
        <v>0</v>
      </c>
      <c r="BE197" s="5">
        <v>7</v>
      </c>
      <c r="BF197" s="5">
        <v>5</v>
      </c>
      <c r="BG197" s="5">
        <v>3</v>
      </c>
      <c r="BH197" s="5" t="s">
        <v>71</v>
      </c>
      <c r="BI197" s="5">
        <v>0</v>
      </c>
      <c r="BJ197" s="5">
        <v>0</v>
      </c>
      <c r="BK197" s="5" t="s">
        <v>3767</v>
      </c>
      <c r="BL197" s="5" t="s">
        <v>3768</v>
      </c>
      <c r="BM197" s="5" t="s">
        <v>3769</v>
      </c>
      <c r="BN197" s="5" t="s">
        <v>3770</v>
      </c>
      <c r="BO197" s="5" t="s">
        <v>71</v>
      </c>
      <c r="BP197" s="5" t="s">
        <v>71</v>
      </c>
      <c r="BQ197" s="5" t="s">
        <v>2106</v>
      </c>
      <c r="BR197" s="5" t="s">
        <v>3771</v>
      </c>
      <c r="BS197" s="5" t="s">
        <v>71</v>
      </c>
      <c r="BT197" s="5" t="s">
        <v>2218</v>
      </c>
      <c r="BU197" s="5" t="s">
        <v>310</v>
      </c>
      <c r="BV197" s="5" t="s">
        <v>3052</v>
      </c>
      <c r="BW197" s="5" t="s">
        <v>3052</v>
      </c>
    </row>
    <row r="198" ht="92.4" customHeight="1" spans="1:75">
      <c r="A198" s="2" t="str">
        <f>HYPERLINK("https://www.patentics.cn/PatenticsMisc/invokebinary.do?sf=ShowPdf&amp;mime=application/pdf&amp;spn=CN108257580A","CN108257580A")</f>
        <v>CN108257580A</v>
      </c>
      <c r="B198" s="3" t="s">
        <v>3772</v>
      </c>
      <c r="C198" s="3" t="s">
        <v>70</v>
      </c>
      <c r="D198" s="3">
        <v>0</v>
      </c>
      <c r="E198" s="3">
        <v>0</v>
      </c>
      <c r="F198" s="3">
        <v>0</v>
      </c>
      <c r="G198" s="3" t="s">
        <v>71</v>
      </c>
      <c r="I198" s="3" t="s">
        <v>3773</v>
      </c>
      <c r="J198" s="3" t="s">
        <v>3774</v>
      </c>
      <c r="K198" s="3" t="s">
        <v>3775</v>
      </c>
      <c r="L198" s="3" t="s">
        <v>3776</v>
      </c>
      <c r="M198" s="3" t="s">
        <v>76</v>
      </c>
      <c r="N198" s="3" t="s">
        <v>76</v>
      </c>
      <c r="O198" s="3" t="s">
        <v>76</v>
      </c>
      <c r="P198" s="3" t="s">
        <v>3777</v>
      </c>
      <c r="Q198" s="3" t="s">
        <v>2074</v>
      </c>
      <c r="R198" s="3" t="s">
        <v>3421</v>
      </c>
      <c r="S198" s="3" t="s">
        <v>3421</v>
      </c>
      <c r="T198" s="3" t="s">
        <v>3421</v>
      </c>
      <c r="U198" s="3" t="s">
        <v>3421</v>
      </c>
      <c r="V198" s="3" t="s">
        <v>3675</v>
      </c>
      <c r="W198" s="3" t="s">
        <v>3675</v>
      </c>
      <c r="X198" s="3" t="s">
        <v>3675</v>
      </c>
      <c r="Y198" s="3" t="s">
        <v>3675</v>
      </c>
      <c r="Z198" s="3" t="s">
        <v>3572</v>
      </c>
      <c r="AA198" s="3" t="s">
        <v>3572</v>
      </c>
      <c r="AB198" s="3" t="s">
        <v>3572</v>
      </c>
      <c r="AC198" s="3" t="s">
        <v>3778</v>
      </c>
      <c r="AD198" s="3" t="s">
        <v>3779</v>
      </c>
      <c r="AE198" s="3" t="s">
        <v>3780</v>
      </c>
      <c r="AF198" s="3" t="s">
        <v>3781</v>
      </c>
      <c r="AG198" s="3" t="s">
        <v>3782</v>
      </c>
      <c r="AH198" s="3" t="s">
        <v>3783</v>
      </c>
      <c r="AI198" s="3" t="s">
        <v>3784</v>
      </c>
      <c r="AJ198" s="3" t="s">
        <v>3785</v>
      </c>
      <c r="AK198" s="3">
        <v>10</v>
      </c>
      <c r="AL198" s="3">
        <v>2</v>
      </c>
      <c r="AM198" s="3">
        <v>5</v>
      </c>
      <c r="AN198" s="3">
        <v>24</v>
      </c>
      <c r="AO198" s="3">
        <v>1</v>
      </c>
      <c r="AP198" s="3" t="s">
        <v>2853</v>
      </c>
      <c r="AQ198" s="3" t="s">
        <v>71</v>
      </c>
      <c r="AR198" s="3" t="s">
        <v>71</v>
      </c>
      <c r="AS198" s="3" t="s">
        <v>87</v>
      </c>
      <c r="AT198" s="3" t="s">
        <v>70</v>
      </c>
      <c r="AU198" s="3" t="s">
        <v>71</v>
      </c>
      <c r="AV198" s="3" t="s">
        <v>3786</v>
      </c>
      <c r="AW198" s="3">
        <v>8</v>
      </c>
      <c r="AX198" s="3">
        <v>0</v>
      </c>
      <c r="AY198" s="3">
        <v>8</v>
      </c>
      <c r="AZ198" s="3">
        <v>8</v>
      </c>
      <c r="BA198" s="3" t="s">
        <v>3787</v>
      </c>
      <c r="BB198" s="3">
        <v>11</v>
      </c>
      <c r="BC198" s="3" t="s">
        <v>3788</v>
      </c>
      <c r="BD198" s="3">
        <v>1</v>
      </c>
      <c r="BE198" s="3">
        <v>10</v>
      </c>
      <c r="BF198" s="3">
        <v>5</v>
      </c>
      <c r="BG198" s="3">
        <v>1</v>
      </c>
      <c r="BH198" s="3" t="s">
        <v>3789</v>
      </c>
      <c r="BI198" s="3">
        <v>1</v>
      </c>
      <c r="BJ198" s="3">
        <v>1</v>
      </c>
      <c r="BK198" s="3" t="s">
        <v>3790</v>
      </c>
      <c r="BL198" s="3" t="s">
        <v>3791</v>
      </c>
      <c r="BM198" s="3" t="s">
        <v>3792</v>
      </c>
      <c r="BN198" s="3" t="s">
        <v>3793</v>
      </c>
      <c r="BO198" s="3" t="s">
        <v>71</v>
      </c>
      <c r="BP198" s="3" t="s">
        <v>71</v>
      </c>
      <c r="BQ198" s="3" t="s">
        <v>1251</v>
      </c>
      <c r="BR198" s="3" t="s">
        <v>3794</v>
      </c>
      <c r="BS198" s="3" t="s">
        <v>71</v>
      </c>
      <c r="BT198" s="3" t="s">
        <v>2218</v>
      </c>
      <c r="BU198" s="3" t="s">
        <v>310</v>
      </c>
      <c r="BV198" s="3" t="s">
        <v>3052</v>
      </c>
      <c r="BW198" s="3" t="s">
        <v>3052</v>
      </c>
    </row>
    <row r="199" ht="92.4" customHeight="1" spans="1:75">
      <c r="A199" s="4" t="str">
        <f>HYPERLINK("https://www.patentics.cn/PatenticsMisc/invokebinary.do?sf=ShowPdf&amp;mime=application/pdf&amp;spn=CN108243349A","CN108243349A")</f>
        <v>CN108243349A</v>
      </c>
      <c r="B199" s="5" t="s">
        <v>3795</v>
      </c>
      <c r="C199" s="5" t="s">
        <v>70</v>
      </c>
      <c r="D199" s="5">
        <v>0</v>
      </c>
      <c r="E199" s="5">
        <v>0</v>
      </c>
      <c r="F199" s="5">
        <v>0</v>
      </c>
      <c r="G199" s="5" t="s">
        <v>71</v>
      </c>
      <c r="I199" s="5" t="s">
        <v>3796</v>
      </c>
      <c r="J199" s="5" t="s">
        <v>3797</v>
      </c>
      <c r="K199" s="5" t="s">
        <v>3798</v>
      </c>
      <c r="L199" s="5" t="s">
        <v>71</v>
      </c>
      <c r="M199" s="5" t="s">
        <v>76</v>
      </c>
      <c r="N199" s="5" t="s">
        <v>76</v>
      </c>
      <c r="O199" s="5" t="s">
        <v>76</v>
      </c>
      <c r="P199" s="5" t="s">
        <v>3799</v>
      </c>
      <c r="Q199" s="5" t="s">
        <v>3799</v>
      </c>
      <c r="R199" s="5" t="s">
        <v>71</v>
      </c>
      <c r="S199" s="5" t="s">
        <v>3800</v>
      </c>
      <c r="T199" s="5" t="s">
        <v>3800</v>
      </c>
      <c r="U199" s="5" t="s">
        <v>3800</v>
      </c>
      <c r="V199" s="5" t="s">
        <v>3801</v>
      </c>
      <c r="W199" s="5" t="s">
        <v>3801</v>
      </c>
      <c r="X199" s="5" t="s">
        <v>3801</v>
      </c>
      <c r="Y199" s="5" t="s">
        <v>3801</v>
      </c>
      <c r="Z199" s="5" t="s">
        <v>71</v>
      </c>
      <c r="AA199" s="5" t="s">
        <v>71</v>
      </c>
      <c r="AB199" s="5" t="s">
        <v>71</v>
      </c>
      <c r="AC199" s="5" t="s">
        <v>3802</v>
      </c>
      <c r="AD199" s="5" t="s">
        <v>3803</v>
      </c>
      <c r="AE199" s="5" t="s">
        <v>3804</v>
      </c>
      <c r="AF199" s="5" t="s">
        <v>3805</v>
      </c>
      <c r="AG199" s="5" t="s">
        <v>3806</v>
      </c>
      <c r="AH199" s="5" t="s">
        <v>3807</v>
      </c>
      <c r="AI199" s="5" t="s">
        <v>3808</v>
      </c>
      <c r="AJ199" s="5" t="s">
        <v>3809</v>
      </c>
      <c r="AK199" s="5">
        <v>10</v>
      </c>
      <c r="AL199" s="5">
        <v>2</v>
      </c>
      <c r="AM199" s="5">
        <v>8</v>
      </c>
      <c r="AN199" s="5">
        <v>5</v>
      </c>
      <c r="AO199" s="5">
        <v>1</v>
      </c>
      <c r="AP199" s="5" t="s">
        <v>3810</v>
      </c>
      <c r="AQ199" s="5" t="s">
        <v>71</v>
      </c>
      <c r="AR199" s="5" t="s">
        <v>71</v>
      </c>
      <c r="AS199" s="5" t="s">
        <v>87</v>
      </c>
      <c r="AT199" s="5" t="s">
        <v>70</v>
      </c>
      <c r="AU199" s="5" t="s">
        <v>71</v>
      </c>
      <c r="AV199" s="5" t="s">
        <v>3811</v>
      </c>
      <c r="AW199" s="5">
        <v>3</v>
      </c>
      <c r="AX199" s="5">
        <v>0</v>
      </c>
      <c r="AY199" s="5">
        <v>3</v>
      </c>
      <c r="AZ199" s="5">
        <v>3</v>
      </c>
      <c r="BA199" s="5" t="s">
        <v>3812</v>
      </c>
      <c r="BB199" s="5">
        <v>4</v>
      </c>
      <c r="BC199" s="5" t="s">
        <v>3813</v>
      </c>
      <c r="BD199" s="5">
        <v>0</v>
      </c>
      <c r="BE199" s="5">
        <v>4</v>
      </c>
      <c r="BF199" s="5">
        <v>3</v>
      </c>
      <c r="BG199" s="5">
        <v>2</v>
      </c>
      <c r="BH199" s="5" t="s">
        <v>71</v>
      </c>
      <c r="BI199" s="5">
        <v>0</v>
      </c>
      <c r="BJ199" s="5">
        <v>0</v>
      </c>
      <c r="BK199" s="5" t="s">
        <v>3814</v>
      </c>
      <c r="BL199" s="5" t="s">
        <v>3815</v>
      </c>
      <c r="BM199" s="5" t="s">
        <v>3816</v>
      </c>
      <c r="BN199" s="5" t="s">
        <v>3817</v>
      </c>
      <c r="BO199" s="5" t="s">
        <v>71</v>
      </c>
      <c r="BP199" s="5" t="s">
        <v>71</v>
      </c>
      <c r="BQ199" s="5" t="s">
        <v>2106</v>
      </c>
      <c r="BR199" s="5" t="s">
        <v>3818</v>
      </c>
      <c r="BS199" s="5" t="s">
        <v>71</v>
      </c>
      <c r="BT199" s="5" t="s">
        <v>2218</v>
      </c>
      <c r="BU199" s="5" t="s">
        <v>310</v>
      </c>
      <c r="BV199" s="5" t="s">
        <v>3052</v>
      </c>
      <c r="BW199" s="5" t="s">
        <v>3052</v>
      </c>
    </row>
    <row r="200" ht="92.4" customHeight="1" spans="1:75">
      <c r="A200" s="2" t="str">
        <f>HYPERLINK("https://www.patentics.cn/PatenticsMisc/invokebinary.do?sf=ShowPdf&amp;mime=application/pdf&amp;spn=CN108237990A","CN108237990A")</f>
        <v>CN108237990A</v>
      </c>
      <c r="B200" s="3" t="s">
        <v>3819</v>
      </c>
      <c r="C200" s="3" t="s">
        <v>70</v>
      </c>
      <c r="D200" s="3">
        <v>0</v>
      </c>
      <c r="E200" s="3">
        <v>0</v>
      </c>
      <c r="F200" s="3">
        <v>0</v>
      </c>
      <c r="G200" s="3" t="s">
        <v>71</v>
      </c>
      <c r="I200" s="3" t="s">
        <v>3820</v>
      </c>
      <c r="J200" s="3" t="s">
        <v>3821</v>
      </c>
      <c r="K200" s="3" t="s">
        <v>3822</v>
      </c>
      <c r="L200" s="3" t="s">
        <v>71</v>
      </c>
      <c r="M200" s="3" t="s">
        <v>76</v>
      </c>
      <c r="N200" s="3" t="s">
        <v>76</v>
      </c>
      <c r="O200" s="3" t="s">
        <v>76</v>
      </c>
      <c r="P200" s="3" t="s">
        <v>3823</v>
      </c>
      <c r="Q200" s="3" t="s">
        <v>3823</v>
      </c>
      <c r="R200" s="3" t="s">
        <v>71</v>
      </c>
      <c r="S200" s="3" t="s">
        <v>3824</v>
      </c>
      <c r="T200" s="3" t="s">
        <v>3824</v>
      </c>
      <c r="U200" s="3" t="s">
        <v>3824</v>
      </c>
      <c r="V200" s="3" t="s">
        <v>3801</v>
      </c>
      <c r="W200" s="3" t="s">
        <v>3801</v>
      </c>
      <c r="X200" s="3" t="s">
        <v>3801</v>
      </c>
      <c r="Y200" s="3" t="s">
        <v>3801</v>
      </c>
      <c r="Z200" s="3" t="s">
        <v>71</v>
      </c>
      <c r="AA200" s="3" t="s">
        <v>71</v>
      </c>
      <c r="AB200" s="3" t="s">
        <v>71</v>
      </c>
      <c r="AC200" s="3" t="s">
        <v>3825</v>
      </c>
      <c r="AD200" s="3" t="s">
        <v>3531</v>
      </c>
      <c r="AE200" s="3" t="s">
        <v>3826</v>
      </c>
      <c r="AF200" s="3" t="s">
        <v>3533</v>
      </c>
      <c r="AG200" s="3" t="s">
        <v>3827</v>
      </c>
      <c r="AH200" s="3" t="s">
        <v>3828</v>
      </c>
      <c r="AI200" s="3" t="s">
        <v>3829</v>
      </c>
      <c r="AJ200" s="3" t="s">
        <v>3830</v>
      </c>
      <c r="AK200" s="3">
        <v>10</v>
      </c>
      <c r="AL200" s="3">
        <v>2</v>
      </c>
      <c r="AM200" s="3">
        <v>6</v>
      </c>
      <c r="AN200" s="3">
        <v>18</v>
      </c>
      <c r="AO200" s="3">
        <v>1</v>
      </c>
      <c r="AP200" s="3" t="s">
        <v>597</v>
      </c>
      <c r="AQ200" s="3" t="s">
        <v>71</v>
      </c>
      <c r="AR200" s="3" t="s">
        <v>71</v>
      </c>
      <c r="AS200" s="3" t="s">
        <v>87</v>
      </c>
      <c r="AT200" s="3" t="s">
        <v>70</v>
      </c>
      <c r="AU200" s="3" t="s">
        <v>71</v>
      </c>
      <c r="AV200" s="3" t="s">
        <v>3831</v>
      </c>
      <c r="AW200" s="3">
        <v>5</v>
      </c>
      <c r="AX200" s="3">
        <v>0</v>
      </c>
      <c r="AY200" s="3">
        <v>5</v>
      </c>
      <c r="AZ200" s="3">
        <v>4</v>
      </c>
      <c r="BA200" s="3" t="s">
        <v>3832</v>
      </c>
      <c r="BB200" s="3">
        <v>13</v>
      </c>
      <c r="BC200" s="3" t="s">
        <v>3833</v>
      </c>
      <c r="BD200" s="3">
        <v>0</v>
      </c>
      <c r="BE200" s="3">
        <v>13</v>
      </c>
      <c r="BF200" s="3">
        <v>8</v>
      </c>
      <c r="BG200" s="3">
        <v>1</v>
      </c>
      <c r="BH200" s="3" t="s">
        <v>71</v>
      </c>
      <c r="BI200" s="3">
        <v>0</v>
      </c>
      <c r="BJ200" s="3">
        <v>0</v>
      </c>
      <c r="BK200" s="3" t="s">
        <v>3834</v>
      </c>
      <c r="BL200" s="3" t="s">
        <v>3835</v>
      </c>
      <c r="BM200" s="3" t="s">
        <v>3836</v>
      </c>
      <c r="BN200" s="3" t="s">
        <v>3837</v>
      </c>
      <c r="BO200" s="3" t="s">
        <v>71</v>
      </c>
      <c r="BP200" s="3" t="s">
        <v>71</v>
      </c>
      <c r="BQ200" s="3" t="s">
        <v>2106</v>
      </c>
      <c r="BR200" s="3" t="s">
        <v>3838</v>
      </c>
      <c r="BS200" s="3" t="s">
        <v>71</v>
      </c>
      <c r="BT200" s="3" t="s">
        <v>2218</v>
      </c>
      <c r="BU200" s="3" t="s">
        <v>310</v>
      </c>
      <c r="BV200" s="3" t="s">
        <v>3052</v>
      </c>
      <c r="BW200" s="3" t="s">
        <v>3052</v>
      </c>
    </row>
    <row r="201" ht="92.4" customHeight="1" spans="1:75">
      <c r="A201" s="4" t="str">
        <f>HYPERLINK("https://www.patentics.cn/PatenticsMisc/invokebinary.do?sf=ShowPdf&amp;mime=application/pdf&amp;spn=CN108228509A","CN108228509A")</f>
        <v>CN108228509A</v>
      </c>
      <c r="B201" s="5" t="s">
        <v>3839</v>
      </c>
      <c r="C201" s="5" t="s">
        <v>70</v>
      </c>
      <c r="D201" s="5">
        <v>0</v>
      </c>
      <c r="E201" s="5">
        <v>0</v>
      </c>
      <c r="F201" s="5">
        <v>0</v>
      </c>
      <c r="G201" s="5" t="s">
        <v>71</v>
      </c>
      <c r="I201" s="5" t="s">
        <v>3840</v>
      </c>
      <c r="J201" s="5" t="s">
        <v>3841</v>
      </c>
      <c r="K201" s="5" t="s">
        <v>3842</v>
      </c>
      <c r="L201" s="5" t="s">
        <v>3843</v>
      </c>
      <c r="M201" s="5" t="s">
        <v>76</v>
      </c>
      <c r="N201" s="5" t="s">
        <v>76</v>
      </c>
      <c r="O201" s="5" t="s">
        <v>76</v>
      </c>
      <c r="P201" s="5" t="s">
        <v>3844</v>
      </c>
      <c r="Q201" s="5" t="s">
        <v>3845</v>
      </c>
      <c r="R201" s="5" t="s">
        <v>3846</v>
      </c>
      <c r="S201" s="5" t="s">
        <v>3846</v>
      </c>
      <c r="T201" s="5" t="s">
        <v>3846</v>
      </c>
      <c r="U201" s="5" t="s">
        <v>3846</v>
      </c>
      <c r="V201" s="5" t="s">
        <v>3847</v>
      </c>
      <c r="W201" s="5" t="s">
        <v>3847</v>
      </c>
      <c r="X201" s="5" t="s">
        <v>3847</v>
      </c>
      <c r="Y201" s="5" t="s">
        <v>3847</v>
      </c>
      <c r="Z201" s="5" t="s">
        <v>3848</v>
      </c>
      <c r="AA201" s="5" t="s">
        <v>3848</v>
      </c>
      <c r="AB201" s="5" t="s">
        <v>3848</v>
      </c>
      <c r="AC201" s="5" t="s">
        <v>2828</v>
      </c>
      <c r="AD201" s="5" t="s">
        <v>2828</v>
      </c>
      <c r="AE201" s="5" t="s">
        <v>3849</v>
      </c>
      <c r="AF201" s="5" t="s">
        <v>2261</v>
      </c>
      <c r="AG201" s="5" t="s">
        <v>3850</v>
      </c>
      <c r="AH201" s="5" t="s">
        <v>3851</v>
      </c>
      <c r="AI201" s="5" t="s">
        <v>3852</v>
      </c>
      <c r="AJ201" s="5" t="s">
        <v>3853</v>
      </c>
      <c r="AK201" s="5">
        <v>9</v>
      </c>
      <c r="AL201" s="5">
        <v>2</v>
      </c>
      <c r="AM201" s="5">
        <v>0</v>
      </c>
      <c r="AN201" s="5">
        <v>11</v>
      </c>
      <c r="AO201" s="5">
        <v>1</v>
      </c>
      <c r="AP201" s="5" t="s">
        <v>616</v>
      </c>
      <c r="AQ201" s="5" t="s">
        <v>71</v>
      </c>
      <c r="AR201" s="5" t="s">
        <v>71</v>
      </c>
      <c r="AS201" s="5" t="s">
        <v>87</v>
      </c>
      <c r="AT201" s="5" t="s">
        <v>70</v>
      </c>
      <c r="AU201" s="5" t="s">
        <v>71</v>
      </c>
      <c r="AV201" s="5" t="s">
        <v>3854</v>
      </c>
      <c r="AW201" s="5">
        <v>4</v>
      </c>
      <c r="AX201" s="5">
        <v>0</v>
      </c>
      <c r="AY201" s="5">
        <v>4</v>
      </c>
      <c r="AZ201" s="5">
        <v>4</v>
      </c>
      <c r="BA201" s="5" t="s">
        <v>3855</v>
      </c>
      <c r="BB201" s="5">
        <v>8</v>
      </c>
      <c r="BC201" s="5" t="s">
        <v>3856</v>
      </c>
      <c r="BD201" s="5">
        <v>0</v>
      </c>
      <c r="BE201" s="5">
        <v>8</v>
      </c>
      <c r="BF201" s="5">
        <v>4</v>
      </c>
      <c r="BG201" s="5">
        <v>2</v>
      </c>
      <c r="BH201" s="5" t="s">
        <v>3857</v>
      </c>
      <c r="BI201" s="5">
        <v>1</v>
      </c>
      <c r="BJ201" s="5">
        <v>1</v>
      </c>
      <c r="BK201" s="5" t="s">
        <v>3858</v>
      </c>
      <c r="BL201" s="5" t="s">
        <v>3859</v>
      </c>
      <c r="BM201" s="5" t="s">
        <v>3860</v>
      </c>
      <c r="BN201" s="5" t="s">
        <v>3861</v>
      </c>
      <c r="BO201" s="5" t="s">
        <v>71</v>
      </c>
      <c r="BP201" s="5" t="s">
        <v>71</v>
      </c>
      <c r="BQ201" s="5" t="s">
        <v>1251</v>
      </c>
      <c r="BR201" s="5" t="s">
        <v>3862</v>
      </c>
      <c r="BS201" s="5" t="s">
        <v>71</v>
      </c>
      <c r="BT201" s="5" t="s">
        <v>3863</v>
      </c>
      <c r="BU201" s="5" t="s">
        <v>310</v>
      </c>
      <c r="BV201" s="5" t="s">
        <v>3052</v>
      </c>
      <c r="BW201" s="5" t="s">
        <v>3052</v>
      </c>
    </row>
    <row r="202" ht="92.4" customHeight="1" spans="1:75">
      <c r="A202" s="2" t="str">
        <f>HYPERLINK("https://www.patentics.cn/PatenticsMisc/invokebinary.do?sf=ShowPdf&amp;mime=application/pdf&amp;spn=CN108234914A","CN108234914A")</f>
        <v>CN108234914A</v>
      </c>
      <c r="B202" s="3" t="s">
        <v>3864</v>
      </c>
      <c r="C202" s="3" t="s">
        <v>70</v>
      </c>
      <c r="D202" s="3">
        <v>0</v>
      </c>
      <c r="E202" s="3">
        <v>0</v>
      </c>
      <c r="F202" s="3">
        <v>0</v>
      </c>
      <c r="G202" s="3" t="s">
        <v>71</v>
      </c>
      <c r="I202" s="3" t="s">
        <v>3865</v>
      </c>
      <c r="J202" s="3" t="s">
        <v>3866</v>
      </c>
      <c r="K202" s="3" t="s">
        <v>3867</v>
      </c>
      <c r="L202" s="3" t="s">
        <v>71</v>
      </c>
      <c r="M202" s="3" t="s">
        <v>76</v>
      </c>
      <c r="N202" s="3" t="s">
        <v>76</v>
      </c>
      <c r="O202" s="3" t="s">
        <v>76</v>
      </c>
      <c r="P202" s="3" t="s">
        <v>3868</v>
      </c>
      <c r="Q202" s="3" t="s">
        <v>3869</v>
      </c>
      <c r="R202" s="3" t="s">
        <v>71</v>
      </c>
      <c r="S202" s="3" t="s">
        <v>3439</v>
      </c>
      <c r="T202" s="3" t="s">
        <v>3439</v>
      </c>
      <c r="U202" s="3" t="s">
        <v>3439</v>
      </c>
      <c r="V202" s="3" t="s">
        <v>3847</v>
      </c>
      <c r="W202" s="3" t="s">
        <v>3847</v>
      </c>
      <c r="X202" s="3" t="s">
        <v>3847</v>
      </c>
      <c r="Y202" s="3" t="s">
        <v>3847</v>
      </c>
      <c r="Z202" s="3" t="s">
        <v>71</v>
      </c>
      <c r="AA202" s="3" t="s">
        <v>71</v>
      </c>
      <c r="AB202" s="3" t="s">
        <v>71</v>
      </c>
      <c r="AC202" s="3" t="s">
        <v>3870</v>
      </c>
      <c r="AD202" s="3" t="s">
        <v>3871</v>
      </c>
      <c r="AE202" s="3" t="s">
        <v>3872</v>
      </c>
      <c r="AF202" s="3" t="s">
        <v>1647</v>
      </c>
      <c r="AG202" s="3" t="s">
        <v>3873</v>
      </c>
      <c r="AH202" s="3" t="s">
        <v>3874</v>
      </c>
      <c r="AI202" s="3" t="s">
        <v>3875</v>
      </c>
      <c r="AJ202" s="3" t="s">
        <v>3876</v>
      </c>
      <c r="AK202" s="3">
        <v>4</v>
      </c>
      <c r="AL202" s="3">
        <v>2</v>
      </c>
      <c r="AM202" s="3">
        <v>2</v>
      </c>
      <c r="AN202" s="3">
        <v>12</v>
      </c>
      <c r="AO202" s="3">
        <v>1</v>
      </c>
      <c r="AP202" s="3" t="s">
        <v>3226</v>
      </c>
      <c r="AQ202" s="3" t="s">
        <v>71</v>
      </c>
      <c r="AR202" s="3" t="s">
        <v>71</v>
      </c>
      <c r="AS202" s="3" t="s">
        <v>87</v>
      </c>
      <c r="AT202" s="3" t="s">
        <v>70</v>
      </c>
      <c r="AU202" s="3" t="s">
        <v>71</v>
      </c>
      <c r="AV202" s="3" t="s">
        <v>3877</v>
      </c>
      <c r="AW202" s="3">
        <v>5</v>
      </c>
      <c r="AX202" s="3">
        <v>0</v>
      </c>
      <c r="AY202" s="3">
        <v>5</v>
      </c>
      <c r="AZ202" s="3">
        <v>4</v>
      </c>
      <c r="BA202" s="3" t="s">
        <v>3878</v>
      </c>
      <c r="BB202" s="3">
        <v>2</v>
      </c>
      <c r="BC202" s="3" t="s">
        <v>2423</v>
      </c>
      <c r="BD202" s="3">
        <v>0</v>
      </c>
      <c r="BE202" s="3">
        <v>2</v>
      </c>
      <c r="BF202" s="3">
        <v>2</v>
      </c>
      <c r="BG202" s="3">
        <v>1</v>
      </c>
      <c r="BH202" s="3" t="s">
        <v>71</v>
      </c>
      <c r="BI202" s="3">
        <v>0</v>
      </c>
      <c r="BJ202" s="3">
        <v>0</v>
      </c>
      <c r="BK202" s="3" t="s">
        <v>3879</v>
      </c>
      <c r="BL202" s="3" t="s">
        <v>3880</v>
      </c>
      <c r="BM202" s="3" t="s">
        <v>3881</v>
      </c>
      <c r="BN202" s="3" t="s">
        <v>3882</v>
      </c>
      <c r="BO202" s="3" t="s">
        <v>71</v>
      </c>
      <c r="BP202" s="3" t="s">
        <v>71</v>
      </c>
      <c r="BQ202" s="3" t="s">
        <v>2106</v>
      </c>
      <c r="BR202" s="3" t="s">
        <v>3883</v>
      </c>
      <c r="BS202" s="3" t="s">
        <v>71</v>
      </c>
      <c r="BT202" s="3" t="s">
        <v>2218</v>
      </c>
      <c r="BU202" s="3" t="s">
        <v>310</v>
      </c>
      <c r="BV202" s="3" t="s">
        <v>3052</v>
      </c>
      <c r="BW202" s="3" t="s">
        <v>3052</v>
      </c>
    </row>
    <row r="203" ht="92.4" customHeight="1" spans="1:75">
      <c r="A203" s="4" t="str">
        <f>HYPERLINK("https://www.patentics.cn/PatenticsMisc/invokebinary.do?sf=ShowPdf&amp;mime=application/pdf&amp;spn=CN108216117A","CN108216117A")</f>
        <v>CN108216117A</v>
      </c>
      <c r="B203" s="5" t="s">
        <v>3884</v>
      </c>
      <c r="C203" s="5" t="s">
        <v>70</v>
      </c>
      <c r="D203" s="5">
        <v>0</v>
      </c>
      <c r="E203" s="5">
        <v>0</v>
      </c>
      <c r="F203" s="5">
        <v>0</v>
      </c>
      <c r="G203" s="5" t="s">
        <v>71</v>
      </c>
      <c r="I203" s="5" t="s">
        <v>3885</v>
      </c>
      <c r="J203" s="5" t="s">
        <v>3886</v>
      </c>
      <c r="K203" s="5" t="s">
        <v>3887</v>
      </c>
      <c r="L203" s="5" t="s">
        <v>71</v>
      </c>
      <c r="M203" s="5" t="s">
        <v>76</v>
      </c>
      <c r="N203" s="5" t="s">
        <v>76</v>
      </c>
      <c r="O203" s="5" t="s">
        <v>76</v>
      </c>
      <c r="P203" s="5" t="s">
        <v>3888</v>
      </c>
      <c r="Q203" s="5" t="s">
        <v>3888</v>
      </c>
      <c r="R203" s="5" t="s">
        <v>71</v>
      </c>
      <c r="S203" s="5" t="s">
        <v>3439</v>
      </c>
      <c r="T203" s="5" t="s">
        <v>3439</v>
      </c>
      <c r="U203" s="5" t="s">
        <v>3439</v>
      </c>
      <c r="V203" s="5" t="s">
        <v>3847</v>
      </c>
      <c r="W203" s="5" t="s">
        <v>3847</v>
      </c>
      <c r="X203" s="5" t="s">
        <v>3847</v>
      </c>
      <c r="Y203" s="5" t="s">
        <v>3847</v>
      </c>
      <c r="Z203" s="5" t="s">
        <v>71</v>
      </c>
      <c r="AA203" s="5" t="s">
        <v>71</v>
      </c>
      <c r="AB203" s="5" t="s">
        <v>71</v>
      </c>
      <c r="AC203" s="5" t="s">
        <v>3889</v>
      </c>
      <c r="AD203" s="5" t="s">
        <v>3890</v>
      </c>
      <c r="AE203" s="5" t="s">
        <v>3891</v>
      </c>
      <c r="AF203" s="5" t="s">
        <v>3892</v>
      </c>
      <c r="AG203" s="5" t="s">
        <v>3893</v>
      </c>
      <c r="AH203" s="5" t="s">
        <v>3894</v>
      </c>
      <c r="AI203" s="5" t="s">
        <v>3895</v>
      </c>
      <c r="AJ203" s="5" t="s">
        <v>3886</v>
      </c>
      <c r="AK203" s="5">
        <v>11</v>
      </c>
      <c r="AL203" s="5">
        <v>3</v>
      </c>
      <c r="AM203" s="5">
        <v>5</v>
      </c>
      <c r="AN203" s="5">
        <v>10</v>
      </c>
      <c r="AO203" s="5">
        <v>3</v>
      </c>
      <c r="AP203" s="5" t="s">
        <v>1368</v>
      </c>
      <c r="AQ203" s="5" t="s">
        <v>71</v>
      </c>
      <c r="AR203" s="5" t="s">
        <v>71</v>
      </c>
      <c r="AS203" s="5" t="s">
        <v>87</v>
      </c>
      <c r="AT203" s="5" t="s">
        <v>70</v>
      </c>
      <c r="AU203" s="5" t="s">
        <v>71</v>
      </c>
      <c r="AV203" s="5" t="s">
        <v>3896</v>
      </c>
      <c r="AW203" s="5">
        <v>14</v>
      </c>
      <c r="AX203" s="5">
        <v>0</v>
      </c>
      <c r="AY203" s="5">
        <v>14</v>
      </c>
      <c r="AZ203" s="5">
        <v>14</v>
      </c>
      <c r="BA203" s="5" t="s">
        <v>3897</v>
      </c>
      <c r="BB203" s="5">
        <v>8</v>
      </c>
      <c r="BC203" s="5" t="s">
        <v>3898</v>
      </c>
      <c r="BD203" s="5">
        <v>0</v>
      </c>
      <c r="BE203" s="5">
        <v>8</v>
      </c>
      <c r="BF203" s="5">
        <v>5</v>
      </c>
      <c r="BG203" s="5">
        <v>3</v>
      </c>
      <c r="BH203" s="5" t="s">
        <v>71</v>
      </c>
      <c r="BI203" s="5">
        <v>0</v>
      </c>
      <c r="BJ203" s="5">
        <v>0</v>
      </c>
      <c r="BK203" s="5" t="s">
        <v>3899</v>
      </c>
      <c r="BL203" s="5" t="s">
        <v>3900</v>
      </c>
      <c r="BM203" s="5" t="s">
        <v>3901</v>
      </c>
      <c r="BN203" s="5" t="s">
        <v>3902</v>
      </c>
      <c r="BO203" s="5" t="s">
        <v>71</v>
      </c>
      <c r="BP203" s="5" t="s">
        <v>71</v>
      </c>
      <c r="BQ203" s="5" t="s">
        <v>2106</v>
      </c>
      <c r="BR203" s="5" t="s">
        <v>3903</v>
      </c>
      <c r="BS203" s="5" t="s">
        <v>71</v>
      </c>
      <c r="BT203" s="5" t="s">
        <v>2218</v>
      </c>
      <c r="BU203" s="5" t="s">
        <v>310</v>
      </c>
      <c r="BV203" s="5" t="s">
        <v>3052</v>
      </c>
      <c r="BW203" s="5" t="s">
        <v>3052</v>
      </c>
    </row>
    <row r="204" ht="92.4" customHeight="1" spans="1:75">
      <c r="A204" s="2" t="str">
        <f>HYPERLINK("https://www.patentics.cn/PatenticsMisc/invokebinary.do?sf=ShowPdf&amp;mime=application/pdf&amp;spn=CN108230613A","CN108230613A")</f>
        <v>CN108230613A</v>
      </c>
      <c r="B204" s="3" t="s">
        <v>3904</v>
      </c>
      <c r="C204" s="3" t="s">
        <v>70</v>
      </c>
      <c r="D204" s="3">
        <v>0</v>
      </c>
      <c r="E204" s="3">
        <v>0</v>
      </c>
      <c r="F204" s="3">
        <v>0</v>
      </c>
      <c r="G204" s="3" t="s">
        <v>71</v>
      </c>
      <c r="I204" s="3" t="s">
        <v>3905</v>
      </c>
      <c r="J204" s="3" t="s">
        <v>3906</v>
      </c>
      <c r="K204" s="3" t="s">
        <v>3907</v>
      </c>
      <c r="L204" s="3" t="s">
        <v>71</v>
      </c>
      <c r="M204" s="3" t="s">
        <v>76</v>
      </c>
      <c r="N204" s="3" t="s">
        <v>76</v>
      </c>
      <c r="O204" s="3" t="s">
        <v>76</v>
      </c>
      <c r="P204" s="3" t="s">
        <v>2074</v>
      </c>
      <c r="Q204" s="3" t="s">
        <v>2074</v>
      </c>
      <c r="R204" s="3" t="s">
        <v>71</v>
      </c>
      <c r="S204" s="3" t="s">
        <v>3908</v>
      </c>
      <c r="T204" s="3" t="s">
        <v>3908</v>
      </c>
      <c r="U204" s="3" t="s">
        <v>3908</v>
      </c>
      <c r="V204" s="3" t="s">
        <v>3847</v>
      </c>
      <c r="W204" s="3" t="s">
        <v>3847</v>
      </c>
      <c r="X204" s="3" t="s">
        <v>3847</v>
      </c>
      <c r="Y204" s="3" t="s">
        <v>3847</v>
      </c>
      <c r="Z204" s="3" t="s">
        <v>71</v>
      </c>
      <c r="AA204" s="3" t="s">
        <v>71</v>
      </c>
      <c r="AB204" s="3" t="s">
        <v>71</v>
      </c>
      <c r="AC204" s="3" t="s">
        <v>3909</v>
      </c>
      <c r="AD204" s="3" t="s">
        <v>3909</v>
      </c>
      <c r="AE204" s="3" t="s">
        <v>3910</v>
      </c>
      <c r="AF204" s="3" t="s">
        <v>3911</v>
      </c>
      <c r="AG204" s="3" t="s">
        <v>3912</v>
      </c>
      <c r="AH204" s="3" t="s">
        <v>3913</v>
      </c>
      <c r="AI204" s="3" t="s">
        <v>3914</v>
      </c>
      <c r="AJ204" s="3" t="s">
        <v>3915</v>
      </c>
      <c r="AK204" s="3">
        <v>11</v>
      </c>
      <c r="AL204" s="3">
        <v>3</v>
      </c>
      <c r="AM204" s="3">
        <v>6</v>
      </c>
      <c r="AN204" s="3">
        <v>11</v>
      </c>
      <c r="AO204" s="3">
        <v>1</v>
      </c>
      <c r="AP204" s="3" t="s">
        <v>2889</v>
      </c>
      <c r="AQ204" s="3" t="s">
        <v>71</v>
      </c>
      <c r="AR204" s="3" t="s">
        <v>71</v>
      </c>
      <c r="AS204" s="3" t="s">
        <v>87</v>
      </c>
      <c r="AT204" s="3" t="s">
        <v>70</v>
      </c>
      <c r="AU204" s="3" t="s">
        <v>71</v>
      </c>
      <c r="AV204" s="3" t="s">
        <v>3916</v>
      </c>
      <c r="AW204" s="3">
        <v>5</v>
      </c>
      <c r="AX204" s="3">
        <v>0</v>
      </c>
      <c r="AY204" s="3">
        <v>5</v>
      </c>
      <c r="AZ204" s="3">
        <v>4</v>
      </c>
      <c r="BA204" s="3" t="s">
        <v>3917</v>
      </c>
      <c r="BB204" s="3">
        <v>1</v>
      </c>
      <c r="BC204" s="3" t="s">
        <v>3603</v>
      </c>
      <c r="BD204" s="3">
        <v>0</v>
      </c>
      <c r="BE204" s="3">
        <v>1</v>
      </c>
      <c r="BF204" s="3">
        <v>1</v>
      </c>
      <c r="BG204" s="3">
        <v>1</v>
      </c>
      <c r="BH204" s="3" t="s">
        <v>71</v>
      </c>
      <c r="BI204" s="3">
        <v>0</v>
      </c>
      <c r="BJ204" s="3">
        <v>0</v>
      </c>
      <c r="BK204" s="3" t="s">
        <v>3918</v>
      </c>
      <c r="BL204" s="3" t="s">
        <v>3919</v>
      </c>
      <c r="BM204" s="3" t="s">
        <v>3920</v>
      </c>
      <c r="BN204" s="3" t="s">
        <v>3921</v>
      </c>
      <c r="BO204" s="3" t="s">
        <v>71</v>
      </c>
      <c r="BP204" s="3" t="s">
        <v>71</v>
      </c>
      <c r="BQ204" s="3" t="s">
        <v>2106</v>
      </c>
      <c r="BR204" s="3" t="s">
        <v>3922</v>
      </c>
      <c r="BS204" s="3" t="s">
        <v>71</v>
      </c>
      <c r="BT204" s="3" t="s">
        <v>2218</v>
      </c>
      <c r="BU204" s="3" t="s">
        <v>310</v>
      </c>
      <c r="BV204" s="3" t="s">
        <v>3052</v>
      </c>
      <c r="BW204" s="3" t="s">
        <v>3052</v>
      </c>
    </row>
    <row r="205" ht="92.4" customHeight="1" spans="1:75">
      <c r="A205" s="4" t="str">
        <f>HYPERLINK("https://www.patentics.cn/PatenticsMisc/invokebinary.do?sf=ShowPdf&amp;mime=application/pdf&amp;spn=CN108228121A","CN108228121A")</f>
        <v>CN108228121A</v>
      </c>
      <c r="B205" s="5" t="s">
        <v>3923</v>
      </c>
      <c r="C205" s="5" t="s">
        <v>70</v>
      </c>
      <c r="D205" s="5">
        <v>0</v>
      </c>
      <c r="E205" s="5">
        <v>0</v>
      </c>
      <c r="F205" s="5">
        <v>0</v>
      </c>
      <c r="G205" s="5" t="s">
        <v>71</v>
      </c>
      <c r="I205" s="5" t="s">
        <v>3924</v>
      </c>
      <c r="J205" s="5" t="s">
        <v>3925</v>
      </c>
      <c r="K205" s="5" t="s">
        <v>3926</v>
      </c>
      <c r="L205" s="5" t="s">
        <v>3926</v>
      </c>
      <c r="M205" s="5" t="s">
        <v>76</v>
      </c>
      <c r="N205" s="5" t="s">
        <v>76</v>
      </c>
      <c r="O205" s="5" t="s">
        <v>76</v>
      </c>
      <c r="P205" s="5" t="s">
        <v>3927</v>
      </c>
      <c r="Q205" s="5" t="s">
        <v>3927</v>
      </c>
      <c r="R205" s="5" t="s">
        <v>3908</v>
      </c>
      <c r="S205" s="5" t="s">
        <v>3908</v>
      </c>
      <c r="T205" s="5" t="s">
        <v>3908</v>
      </c>
      <c r="U205" s="5" t="s">
        <v>3908</v>
      </c>
      <c r="V205" s="5" t="s">
        <v>3847</v>
      </c>
      <c r="W205" s="5" t="s">
        <v>3847</v>
      </c>
      <c r="X205" s="5" t="s">
        <v>3847</v>
      </c>
      <c r="Y205" s="5" t="s">
        <v>3847</v>
      </c>
      <c r="Z205" s="5" t="s">
        <v>3928</v>
      </c>
      <c r="AA205" s="5" t="s">
        <v>3928</v>
      </c>
      <c r="AB205" s="5" t="s">
        <v>3928</v>
      </c>
      <c r="AC205" s="5" t="s">
        <v>3929</v>
      </c>
      <c r="AD205" s="5" t="s">
        <v>696</v>
      </c>
      <c r="AE205" s="5" t="s">
        <v>3930</v>
      </c>
      <c r="AF205" s="5" t="s">
        <v>1742</v>
      </c>
      <c r="AG205" s="5" t="s">
        <v>3931</v>
      </c>
      <c r="AH205" s="5" t="s">
        <v>3932</v>
      </c>
      <c r="AI205" s="5" t="s">
        <v>3933</v>
      </c>
      <c r="AJ205" s="5" t="s">
        <v>3934</v>
      </c>
      <c r="AK205" s="5">
        <v>7</v>
      </c>
      <c r="AL205" s="5">
        <v>3</v>
      </c>
      <c r="AM205" s="5">
        <v>3</v>
      </c>
      <c r="AN205" s="5">
        <v>26</v>
      </c>
      <c r="AO205" s="5">
        <v>1</v>
      </c>
      <c r="AP205" s="5" t="s">
        <v>2677</v>
      </c>
      <c r="AQ205" s="5" t="s">
        <v>71</v>
      </c>
      <c r="AR205" s="5" t="s">
        <v>71</v>
      </c>
      <c r="AS205" s="5" t="s">
        <v>87</v>
      </c>
      <c r="AT205" s="5" t="s">
        <v>70</v>
      </c>
      <c r="AU205" s="5" t="s">
        <v>71</v>
      </c>
      <c r="AV205" s="5" t="s">
        <v>3935</v>
      </c>
      <c r="AW205" s="5">
        <v>4</v>
      </c>
      <c r="AX205" s="5">
        <v>0</v>
      </c>
      <c r="AY205" s="5">
        <v>4</v>
      </c>
      <c r="AZ205" s="5">
        <v>4</v>
      </c>
      <c r="BA205" s="5" t="s">
        <v>3936</v>
      </c>
      <c r="BB205" s="5">
        <v>8</v>
      </c>
      <c r="BC205" s="5" t="s">
        <v>3937</v>
      </c>
      <c r="BD205" s="5">
        <v>0</v>
      </c>
      <c r="BE205" s="5">
        <v>8</v>
      </c>
      <c r="BF205" s="5">
        <v>6</v>
      </c>
      <c r="BG205" s="5">
        <v>1</v>
      </c>
      <c r="BH205" s="5" t="s">
        <v>3938</v>
      </c>
      <c r="BI205" s="5">
        <v>1</v>
      </c>
      <c r="BJ205" s="5">
        <v>1</v>
      </c>
      <c r="BK205" s="5" t="s">
        <v>3939</v>
      </c>
      <c r="BL205" s="5" t="s">
        <v>3940</v>
      </c>
      <c r="BM205" s="5" t="s">
        <v>3941</v>
      </c>
      <c r="BN205" s="5" t="s">
        <v>3942</v>
      </c>
      <c r="BO205" s="5" t="s">
        <v>71</v>
      </c>
      <c r="BP205" s="5" t="s">
        <v>71</v>
      </c>
      <c r="BQ205" s="5" t="s">
        <v>1251</v>
      </c>
      <c r="BR205" s="5" t="s">
        <v>3943</v>
      </c>
      <c r="BS205" s="5" t="s">
        <v>71</v>
      </c>
      <c r="BT205" s="5" t="s">
        <v>2218</v>
      </c>
      <c r="BU205" s="5" t="s">
        <v>310</v>
      </c>
      <c r="BV205" s="5" t="s">
        <v>3052</v>
      </c>
      <c r="BW205" s="5" t="s">
        <v>3052</v>
      </c>
    </row>
    <row r="206" ht="92.4" customHeight="1" spans="1:75">
      <c r="A206" s="2" t="str">
        <f>HYPERLINK("https://www.patentics.cn/PatenticsMisc/invokebinary.do?sf=ShowPdf&amp;mime=application/pdf&amp;spn=CN108205427A","CN108205427A")</f>
        <v>CN108205427A</v>
      </c>
      <c r="B206" s="3" t="s">
        <v>3944</v>
      </c>
      <c r="C206" s="3" t="s">
        <v>70</v>
      </c>
      <c r="D206" s="3">
        <v>0</v>
      </c>
      <c r="E206" s="3">
        <v>0</v>
      </c>
      <c r="F206" s="3">
        <v>0</v>
      </c>
      <c r="G206" s="3" t="s">
        <v>71</v>
      </c>
      <c r="I206" s="3" t="s">
        <v>3945</v>
      </c>
      <c r="J206" s="3" t="s">
        <v>3946</v>
      </c>
      <c r="K206" s="3" t="s">
        <v>3947</v>
      </c>
      <c r="L206" s="3" t="s">
        <v>71</v>
      </c>
      <c r="M206" s="3" t="s">
        <v>511</v>
      </c>
      <c r="N206" s="3" t="s">
        <v>76</v>
      </c>
      <c r="O206" s="3" t="s">
        <v>76</v>
      </c>
      <c r="P206" s="3" t="s">
        <v>3948</v>
      </c>
      <c r="Q206" s="3" t="s">
        <v>3948</v>
      </c>
      <c r="R206" s="3" t="s">
        <v>71</v>
      </c>
      <c r="S206" s="3" t="s">
        <v>3949</v>
      </c>
      <c r="T206" s="3" t="s">
        <v>3949</v>
      </c>
      <c r="U206" s="3" t="s">
        <v>3949</v>
      </c>
      <c r="V206" s="3" t="s">
        <v>3950</v>
      </c>
      <c r="W206" s="3" t="s">
        <v>3950</v>
      </c>
      <c r="X206" s="3" t="s">
        <v>3950</v>
      </c>
      <c r="Y206" s="3" t="s">
        <v>3950</v>
      </c>
      <c r="Z206" s="3" t="s">
        <v>71</v>
      </c>
      <c r="AA206" s="3" t="s">
        <v>71</v>
      </c>
      <c r="AB206" s="3" t="s">
        <v>71</v>
      </c>
      <c r="AC206" s="3" t="s">
        <v>696</v>
      </c>
      <c r="AD206" s="3" t="s">
        <v>696</v>
      </c>
      <c r="AE206" s="3" t="s">
        <v>2378</v>
      </c>
      <c r="AF206" s="3" t="s">
        <v>1742</v>
      </c>
      <c r="AG206" s="3" t="s">
        <v>3951</v>
      </c>
      <c r="AH206" s="3" t="s">
        <v>3952</v>
      </c>
      <c r="AI206" s="3" t="s">
        <v>3953</v>
      </c>
      <c r="AJ206" s="3" t="s">
        <v>3954</v>
      </c>
      <c r="AK206" s="3">
        <v>10</v>
      </c>
      <c r="AL206" s="3">
        <v>2</v>
      </c>
      <c r="AM206" s="3">
        <v>9</v>
      </c>
      <c r="AN206" s="3">
        <v>12</v>
      </c>
      <c r="AO206" s="3">
        <v>1</v>
      </c>
      <c r="AP206" s="3" t="s">
        <v>3090</v>
      </c>
      <c r="AQ206" s="3" t="s">
        <v>71</v>
      </c>
      <c r="AR206" s="3" t="s">
        <v>71</v>
      </c>
      <c r="AS206" s="3" t="s">
        <v>87</v>
      </c>
      <c r="AT206" s="3" t="s">
        <v>70</v>
      </c>
      <c r="AU206" s="3" t="s">
        <v>71</v>
      </c>
      <c r="AV206" s="3" t="s">
        <v>3955</v>
      </c>
      <c r="AW206" s="3">
        <v>6</v>
      </c>
      <c r="AX206" s="3">
        <v>0</v>
      </c>
      <c r="AY206" s="3">
        <v>6</v>
      </c>
      <c r="AZ206" s="3">
        <v>5</v>
      </c>
      <c r="BA206" s="3">
        <v>0</v>
      </c>
      <c r="BB206" s="3">
        <v>0</v>
      </c>
      <c r="BC206" s="3" t="s">
        <v>88</v>
      </c>
      <c r="BD206" s="3">
        <v>0</v>
      </c>
      <c r="BE206" s="3">
        <v>0</v>
      </c>
      <c r="BF206" s="3">
        <v>0</v>
      </c>
      <c r="BG206" s="3">
        <v>0</v>
      </c>
      <c r="BH206" s="3" t="s">
        <v>71</v>
      </c>
      <c r="BI206" s="3">
        <v>0</v>
      </c>
      <c r="BJ206" s="3">
        <v>0</v>
      </c>
      <c r="BK206" s="3" t="s">
        <v>3956</v>
      </c>
      <c r="BL206" s="3" t="s">
        <v>3957</v>
      </c>
      <c r="BM206" s="3" t="s">
        <v>3958</v>
      </c>
      <c r="BN206" s="3" t="s">
        <v>3959</v>
      </c>
      <c r="BO206" s="3" t="s">
        <v>71</v>
      </c>
      <c r="BP206" s="3" t="s">
        <v>71</v>
      </c>
      <c r="BQ206" s="3" t="s">
        <v>2106</v>
      </c>
      <c r="BR206" s="3" t="s">
        <v>3960</v>
      </c>
      <c r="BS206" s="3" t="s">
        <v>71</v>
      </c>
      <c r="BT206" s="3" t="s">
        <v>2218</v>
      </c>
      <c r="BU206" s="3" t="s">
        <v>526</v>
      </c>
      <c r="BV206" s="3" t="s">
        <v>3961</v>
      </c>
      <c r="BW206" s="3" t="s">
        <v>3961</v>
      </c>
    </row>
    <row r="207" ht="92.4" customHeight="1" spans="1:75">
      <c r="A207" s="4" t="str">
        <f>HYPERLINK("https://www.patentics.cn/PatenticsMisc/invokebinary.do?sf=ShowPdf&amp;mime=application/pdf&amp;spn=CN108121432A","CN108121432A")</f>
        <v>CN108121432A</v>
      </c>
      <c r="B207" s="5" t="s">
        <v>3962</v>
      </c>
      <c r="C207" s="5" t="s">
        <v>70</v>
      </c>
      <c r="D207" s="5">
        <v>0</v>
      </c>
      <c r="E207" s="5">
        <v>0</v>
      </c>
      <c r="F207" s="5">
        <v>0</v>
      </c>
      <c r="G207" s="5" t="s">
        <v>71</v>
      </c>
      <c r="I207" s="5" t="s">
        <v>3963</v>
      </c>
      <c r="J207" s="5" t="s">
        <v>3964</v>
      </c>
      <c r="K207" s="5" t="s">
        <v>3965</v>
      </c>
      <c r="L207" s="5" t="s">
        <v>3966</v>
      </c>
      <c r="M207" s="5" t="s">
        <v>76</v>
      </c>
      <c r="N207" s="5" t="s">
        <v>76</v>
      </c>
      <c r="O207" s="5" t="s">
        <v>76</v>
      </c>
      <c r="P207" s="5" t="s">
        <v>3967</v>
      </c>
      <c r="Q207" s="5" t="s">
        <v>3968</v>
      </c>
      <c r="R207" s="5" t="s">
        <v>3969</v>
      </c>
      <c r="S207" s="5" t="s">
        <v>3969</v>
      </c>
      <c r="T207" s="5" t="s">
        <v>3969</v>
      </c>
      <c r="U207" s="5" t="s">
        <v>3969</v>
      </c>
      <c r="V207" s="5" t="s">
        <v>3970</v>
      </c>
      <c r="W207" s="5" t="s">
        <v>3970</v>
      </c>
      <c r="X207" s="5" t="s">
        <v>3970</v>
      </c>
      <c r="Y207" s="5" t="s">
        <v>3970</v>
      </c>
      <c r="Z207" s="5" t="s">
        <v>1276</v>
      </c>
      <c r="AA207" s="5" t="s">
        <v>1276</v>
      </c>
      <c r="AB207" s="5" t="s">
        <v>1276</v>
      </c>
      <c r="AC207" s="5" t="s">
        <v>3971</v>
      </c>
      <c r="AD207" s="5" t="s">
        <v>3971</v>
      </c>
      <c r="AE207" s="5" t="s">
        <v>3972</v>
      </c>
      <c r="AF207" s="5" t="s">
        <v>3973</v>
      </c>
      <c r="AG207" s="5" t="s">
        <v>3974</v>
      </c>
      <c r="AH207" s="5" t="s">
        <v>3975</v>
      </c>
      <c r="AI207" s="5" t="s">
        <v>3976</v>
      </c>
      <c r="AJ207" s="5" t="s">
        <v>3977</v>
      </c>
      <c r="AK207" s="5">
        <v>10</v>
      </c>
      <c r="AL207" s="5">
        <v>2</v>
      </c>
      <c r="AM207" s="5">
        <v>5</v>
      </c>
      <c r="AN207" s="5">
        <v>13</v>
      </c>
      <c r="AO207" s="5">
        <v>2</v>
      </c>
      <c r="AP207" s="5" t="s">
        <v>2926</v>
      </c>
      <c r="AQ207" s="5" t="s">
        <v>71</v>
      </c>
      <c r="AR207" s="5" t="s">
        <v>71</v>
      </c>
      <c r="AS207" s="5" t="s">
        <v>87</v>
      </c>
      <c r="AT207" s="5" t="s">
        <v>70</v>
      </c>
      <c r="AU207" s="5" t="s">
        <v>71</v>
      </c>
      <c r="AV207" s="5" t="s">
        <v>3978</v>
      </c>
      <c r="AW207" s="5">
        <v>5</v>
      </c>
      <c r="AX207" s="5">
        <v>0</v>
      </c>
      <c r="AY207" s="5">
        <v>5</v>
      </c>
      <c r="AZ207" s="5">
        <v>5</v>
      </c>
      <c r="BA207" s="5" t="s">
        <v>3979</v>
      </c>
      <c r="BB207" s="5">
        <v>1</v>
      </c>
      <c r="BC207" s="5" t="s">
        <v>3450</v>
      </c>
      <c r="BD207" s="5">
        <v>0</v>
      </c>
      <c r="BE207" s="5">
        <v>1</v>
      </c>
      <c r="BF207" s="5">
        <v>1</v>
      </c>
      <c r="BG207" s="5">
        <v>1</v>
      </c>
      <c r="BH207" s="5" t="s">
        <v>3980</v>
      </c>
      <c r="BI207" s="5">
        <v>1</v>
      </c>
      <c r="BJ207" s="5">
        <v>1</v>
      </c>
      <c r="BK207" s="5" t="s">
        <v>3981</v>
      </c>
      <c r="BL207" s="5" t="s">
        <v>3982</v>
      </c>
      <c r="BM207" s="5" t="s">
        <v>3983</v>
      </c>
      <c r="BN207" s="5" t="s">
        <v>3984</v>
      </c>
      <c r="BO207" s="5" t="s">
        <v>71</v>
      </c>
      <c r="BP207" s="5" t="s">
        <v>71</v>
      </c>
      <c r="BQ207" s="5" t="s">
        <v>1251</v>
      </c>
      <c r="BR207" s="5" t="s">
        <v>3985</v>
      </c>
      <c r="BS207" s="5" t="s">
        <v>71</v>
      </c>
      <c r="BT207" s="5" t="s">
        <v>3691</v>
      </c>
      <c r="BU207" s="5" t="s">
        <v>310</v>
      </c>
      <c r="BV207" s="5" t="s">
        <v>2371</v>
      </c>
      <c r="BW207" s="5" t="s">
        <v>2371</v>
      </c>
    </row>
    <row r="208" ht="92.4" customHeight="1" spans="1:75">
      <c r="A208" s="2" t="str">
        <f>HYPERLINK("https://www.patentics.cn/PatenticsMisc/invokebinary.do?sf=ShowPdf&amp;mime=application/pdf&amp;spn=CN108093120A","CN108093120A")</f>
        <v>CN108093120A</v>
      </c>
      <c r="B208" s="3" t="s">
        <v>3986</v>
      </c>
      <c r="C208" s="3" t="s">
        <v>70</v>
      </c>
      <c r="D208" s="3">
        <v>0</v>
      </c>
      <c r="E208" s="3">
        <v>0</v>
      </c>
      <c r="F208" s="3">
        <v>0</v>
      </c>
      <c r="G208" s="3" t="s">
        <v>71</v>
      </c>
      <c r="I208" s="3" t="s">
        <v>3987</v>
      </c>
      <c r="J208" s="3" t="s">
        <v>3988</v>
      </c>
      <c r="K208" s="3" t="s">
        <v>3989</v>
      </c>
      <c r="L208" s="3" t="s">
        <v>71</v>
      </c>
      <c r="M208" s="3" t="s">
        <v>76</v>
      </c>
      <c r="N208" s="3" t="s">
        <v>76</v>
      </c>
      <c r="O208" s="3" t="s">
        <v>76</v>
      </c>
      <c r="P208" s="3" t="s">
        <v>2394</v>
      </c>
      <c r="Q208" s="3" t="s">
        <v>2394</v>
      </c>
      <c r="R208" s="3" t="s">
        <v>71</v>
      </c>
      <c r="S208" s="3" t="s">
        <v>3990</v>
      </c>
      <c r="T208" s="3" t="s">
        <v>3990</v>
      </c>
      <c r="U208" s="3" t="s">
        <v>3990</v>
      </c>
      <c r="V208" s="3" t="s">
        <v>3991</v>
      </c>
      <c r="W208" s="3" t="s">
        <v>3991</v>
      </c>
      <c r="X208" s="3" t="s">
        <v>3991</v>
      </c>
      <c r="Y208" s="3" t="s">
        <v>3991</v>
      </c>
      <c r="Z208" s="3" t="s">
        <v>71</v>
      </c>
      <c r="AA208" s="3" t="s">
        <v>71</v>
      </c>
      <c r="AB208" s="3" t="s">
        <v>71</v>
      </c>
      <c r="AC208" s="3" t="s">
        <v>3992</v>
      </c>
      <c r="AD208" s="3" t="s">
        <v>3993</v>
      </c>
      <c r="AE208" s="3" t="s">
        <v>3994</v>
      </c>
      <c r="AF208" s="3" t="s">
        <v>2358</v>
      </c>
      <c r="AG208" s="3" t="s">
        <v>3995</v>
      </c>
      <c r="AH208" s="3" t="s">
        <v>3996</v>
      </c>
      <c r="AI208" s="3" t="s">
        <v>3997</v>
      </c>
      <c r="AJ208" s="3" t="s">
        <v>3998</v>
      </c>
      <c r="AK208" s="3">
        <v>11</v>
      </c>
      <c r="AL208" s="3">
        <v>3</v>
      </c>
      <c r="AM208" s="3">
        <v>5</v>
      </c>
      <c r="AN208" s="3">
        <v>15</v>
      </c>
      <c r="AO208" s="3">
        <v>7</v>
      </c>
      <c r="AP208" s="3" t="s">
        <v>1879</v>
      </c>
      <c r="AQ208" s="3" t="s">
        <v>71</v>
      </c>
      <c r="AR208" s="3" t="s">
        <v>71</v>
      </c>
      <c r="AS208" s="3" t="s">
        <v>87</v>
      </c>
      <c r="AT208" s="3" t="s">
        <v>70</v>
      </c>
      <c r="AU208" s="3" t="s">
        <v>71</v>
      </c>
      <c r="AV208" s="3" t="s">
        <v>3999</v>
      </c>
      <c r="AW208" s="3">
        <v>4</v>
      </c>
      <c r="AX208" s="3">
        <v>0</v>
      </c>
      <c r="AY208" s="3">
        <v>4</v>
      </c>
      <c r="AZ208" s="3">
        <v>4</v>
      </c>
      <c r="BA208" s="3">
        <v>0</v>
      </c>
      <c r="BB208" s="3">
        <v>0</v>
      </c>
      <c r="BC208" s="3" t="s">
        <v>88</v>
      </c>
      <c r="BD208" s="3">
        <v>0</v>
      </c>
      <c r="BE208" s="3">
        <v>0</v>
      </c>
      <c r="BF208" s="3">
        <v>0</v>
      </c>
      <c r="BG208" s="3">
        <v>0</v>
      </c>
      <c r="BH208" s="3" t="s">
        <v>71</v>
      </c>
      <c r="BI208" s="3">
        <v>0</v>
      </c>
      <c r="BJ208" s="3">
        <v>0</v>
      </c>
      <c r="BK208" s="3" t="s">
        <v>4000</v>
      </c>
      <c r="BL208" s="3" t="s">
        <v>4001</v>
      </c>
      <c r="BM208" s="3" t="s">
        <v>4002</v>
      </c>
      <c r="BN208" s="3" t="s">
        <v>4003</v>
      </c>
      <c r="BO208" s="3" t="s">
        <v>71</v>
      </c>
      <c r="BP208" s="3" t="s">
        <v>71</v>
      </c>
      <c r="BQ208" s="3" t="s">
        <v>2106</v>
      </c>
      <c r="BR208" s="3" t="s">
        <v>4004</v>
      </c>
      <c r="BS208" s="3" t="s">
        <v>71</v>
      </c>
      <c r="BT208" s="3" t="s">
        <v>2218</v>
      </c>
      <c r="BU208" s="3" t="s">
        <v>310</v>
      </c>
      <c r="BV208" s="3" t="s">
        <v>3052</v>
      </c>
      <c r="BW208" s="3" t="s">
        <v>3052</v>
      </c>
    </row>
    <row r="209" ht="92.4" customHeight="1" spans="1:75">
      <c r="A209" s="4" t="str">
        <f>HYPERLINK("https://www.patentics.cn/PatenticsMisc/invokebinary.do?sf=ShowPdf&amp;mime=application/pdf&amp;spn=CN107948958A","CN107948958A")</f>
        <v>CN107948958A</v>
      </c>
      <c r="B209" s="5" t="s">
        <v>4005</v>
      </c>
      <c r="C209" s="5" t="s">
        <v>70</v>
      </c>
      <c r="D209" s="5">
        <v>0</v>
      </c>
      <c r="E209" s="5">
        <v>0</v>
      </c>
      <c r="F209" s="5">
        <v>0</v>
      </c>
      <c r="G209" s="5" t="s">
        <v>71</v>
      </c>
      <c r="I209" s="5" t="s">
        <v>4006</v>
      </c>
      <c r="J209" s="5" t="s">
        <v>4007</v>
      </c>
      <c r="K209" s="5" t="s">
        <v>4008</v>
      </c>
      <c r="L209" s="5" t="s">
        <v>71</v>
      </c>
      <c r="M209" s="5" t="s">
        <v>76</v>
      </c>
      <c r="N209" s="5" t="s">
        <v>76</v>
      </c>
      <c r="O209" s="5" t="s">
        <v>76</v>
      </c>
      <c r="P209" s="5" t="s">
        <v>4009</v>
      </c>
      <c r="Q209" s="5" t="s">
        <v>4010</v>
      </c>
      <c r="R209" s="5" t="s">
        <v>71</v>
      </c>
      <c r="S209" s="5" t="s">
        <v>4011</v>
      </c>
      <c r="T209" s="5" t="s">
        <v>4011</v>
      </c>
      <c r="U209" s="5" t="s">
        <v>4011</v>
      </c>
      <c r="V209" s="5" t="s">
        <v>4012</v>
      </c>
      <c r="W209" s="5" t="s">
        <v>4012</v>
      </c>
      <c r="X209" s="5" t="s">
        <v>4012</v>
      </c>
      <c r="Y209" s="5" t="s">
        <v>4012</v>
      </c>
      <c r="Z209" s="5" t="s">
        <v>71</v>
      </c>
      <c r="AA209" s="5" t="s">
        <v>71</v>
      </c>
      <c r="AB209" s="5" t="s">
        <v>71</v>
      </c>
      <c r="AC209" s="5" t="s">
        <v>4013</v>
      </c>
      <c r="AD209" s="5" t="s">
        <v>984</v>
      </c>
      <c r="AE209" s="5" t="s">
        <v>4014</v>
      </c>
      <c r="AF209" s="5" t="s">
        <v>4015</v>
      </c>
      <c r="AG209" s="5" t="s">
        <v>4016</v>
      </c>
      <c r="AH209" s="5" t="s">
        <v>4017</v>
      </c>
      <c r="AI209" s="5" t="s">
        <v>4018</v>
      </c>
      <c r="AJ209" s="5" t="s">
        <v>4007</v>
      </c>
      <c r="AK209" s="5">
        <v>10</v>
      </c>
      <c r="AL209" s="5">
        <v>3</v>
      </c>
      <c r="AM209" s="5">
        <v>6</v>
      </c>
      <c r="AN209" s="5">
        <v>7</v>
      </c>
      <c r="AO209" s="5">
        <v>1</v>
      </c>
      <c r="AP209" s="5" t="s">
        <v>4019</v>
      </c>
      <c r="AQ209" s="5" t="s">
        <v>71</v>
      </c>
      <c r="AR209" s="5" t="s">
        <v>71</v>
      </c>
      <c r="AS209" s="5" t="s">
        <v>87</v>
      </c>
      <c r="AT209" s="5" t="s">
        <v>70</v>
      </c>
      <c r="AU209" s="5" t="s">
        <v>71</v>
      </c>
      <c r="AV209" s="5" t="s">
        <v>4020</v>
      </c>
      <c r="AW209" s="5">
        <v>13</v>
      </c>
      <c r="AX209" s="5">
        <v>1</v>
      </c>
      <c r="AY209" s="5">
        <v>12</v>
      </c>
      <c r="AZ209" s="5">
        <v>10</v>
      </c>
      <c r="BA209" s="5" t="s">
        <v>4021</v>
      </c>
      <c r="BB209" s="5">
        <v>6</v>
      </c>
      <c r="BC209" s="5" t="s">
        <v>4022</v>
      </c>
      <c r="BD209" s="5">
        <v>0</v>
      </c>
      <c r="BE209" s="5">
        <v>6</v>
      </c>
      <c r="BF209" s="5">
        <v>4</v>
      </c>
      <c r="BG209" s="5">
        <v>1</v>
      </c>
      <c r="BH209" s="5" t="s">
        <v>71</v>
      </c>
      <c r="BI209" s="5">
        <v>0</v>
      </c>
      <c r="BJ209" s="5">
        <v>0</v>
      </c>
      <c r="BK209" s="5" t="s">
        <v>4023</v>
      </c>
      <c r="BL209" s="5" t="s">
        <v>4024</v>
      </c>
      <c r="BM209" s="5" t="s">
        <v>4025</v>
      </c>
      <c r="BN209" s="5" t="s">
        <v>4026</v>
      </c>
      <c r="BO209" s="5" t="s">
        <v>71</v>
      </c>
      <c r="BP209" s="5" t="s">
        <v>71</v>
      </c>
      <c r="BQ209" s="5" t="s">
        <v>2106</v>
      </c>
      <c r="BR209" s="5" t="s">
        <v>4027</v>
      </c>
      <c r="BS209" s="5" t="s">
        <v>71</v>
      </c>
      <c r="BT209" s="5" t="s">
        <v>2218</v>
      </c>
      <c r="BU209" s="5" t="s">
        <v>310</v>
      </c>
      <c r="BV209" s="5" t="s">
        <v>3052</v>
      </c>
      <c r="BW209" s="5" t="s">
        <v>3052</v>
      </c>
    </row>
    <row r="210" ht="92.4" customHeight="1" spans="1:75">
      <c r="A210" s="2" t="str">
        <f>HYPERLINK("https://www.patentics.cn/PatenticsMisc/invokebinary.do?sf=ShowPdf&amp;mime=application/pdf&amp;spn=CN207134129U","CN207134129U")</f>
        <v>CN207134129U</v>
      </c>
      <c r="B210" s="3" t="s">
        <v>4028</v>
      </c>
      <c r="C210" s="3" t="s">
        <v>70</v>
      </c>
      <c r="D210" s="3">
        <v>0</v>
      </c>
      <c r="E210" s="3">
        <v>0</v>
      </c>
      <c r="F210" s="3">
        <v>0</v>
      </c>
      <c r="G210" s="3" t="s">
        <v>71</v>
      </c>
      <c r="I210" s="3" t="s">
        <v>4029</v>
      </c>
      <c r="J210" s="3" t="s">
        <v>4030</v>
      </c>
      <c r="K210" s="3" t="s">
        <v>4031</v>
      </c>
      <c r="L210" s="3" t="s">
        <v>71</v>
      </c>
      <c r="M210" s="3" t="s">
        <v>76</v>
      </c>
      <c r="N210" s="3" t="s">
        <v>76</v>
      </c>
      <c r="O210" s="3" t="s">
        <v>76</v>
      </c>
      <c r="P210" s="3" t="s">
        <v>4032</v>
      </c>
      <c r="Q210" s="3" t="s">
        <v>4032</v>
      </c>
      <c r="R210" s="3" t="s">
        <v>71</v>
      </c>
      <c r="S210" s="3" t="s">
        <v>4033</v>
      </c>
      <c r="T210" s="3" t="s">
        <v>4033</v>
      </c>
      <c r="U210" s="3" t="s">
        <v>4033</v>
      </c>
      <c r="V210" s="3" t="s">
        <v>3462</v>
      </c>
      <c r="W210" s="3" t="s">
        <v>3462</v>
      </c>
      <c r="X210" s="3" t="s">
        <v>3462</v>
      </c>
      <c r="Y210" s="3" t="s">
        <v>3462</v>
      </c>
      <c r="Z210" s="3" t="s">
        <v>3462</v>
      </c>
      <c r="AA210" s="3" t="s">
        <v>3462</v>
      </c>
      <c r="AB210" s="3" t="s">
        <v>3462</v>
      </c>
      <c r="AC210" s="3" t="s">
        <v>4034</v>
      </c>
      <c r="AD210" s="3" t="s">
        <v>4035</v>
      </c>
      <c r="AE210" s="3" t="s">
        <v>71</v>
      </c>
      <c r="AF210" s="3" t="s">
        <v>71</v>
      </c>
      <c r="AG210" s="3" t="s">
        <v>4036</v>
      </c>
      <c r="AH210" s="3" t="s">
        <v>4037</v>
      </c>
      <c r="AI210" s="3" t="s">
        <v>4038</v>
      </c>
      <c r="AJ210" s="3" t="s">
        <v>4039</v>
      </c>
      <c r="AK210" s="3">
        <v>10</v>
      </c>
      <c r="AL210" s="3">
        <v>2</v>
      </c>
      <c r="AM210" s="3">
        <v>0</v>
      </c>
      <c r="AN210" s="3">
        <v>7</v>
      </c>
      <c r="AO210" s="3">
        <v>1</v>
      </c>
      <c r="AP210" s="3" t="s">
        <v>559</v>
      </c>
      <c r="AQ210" s="3" t="s">
        <v>71</v>
      </c>
      <c r="AR210" s="3" t="s">
        <v>71</v>
      </c>
      <c r="AS210" s="3" t="s">
        <v>1246</v>
      </c>
      <c r="AT210" s="3" t="s">
        <v>70</v>
      </c>
      <c r="AU210" s="3" t="s">
        <v>71</v>
      </c>
      <c r="AV210" s="3">
        <v>0</v>
      </c>
      <c r="AW210" s="3">
        <v>0</v>
      </c>
      <c r="AX210" s="3">
        <v>0</v>
      </c>
      <c r="AY210" s="3">
        <v>0</v>
      </c>
      <c r="AZ210" s="3">
        <v>0</v>
      </c>
      <c r="BA210" s="3">
        <v>0</v>
      </c>
      <c r="BB210" s="3">
        <v>0</v>
      </c>
      <c r="BC210" s="3" t="s">
        <v>88</v>
      </c>
      <c r="BD210" s="3">
        <v>0</v>
      </c>
      <c r="BE210" s="3">
        <v>0</v>
      </c>
      <c r="BF210" s="3">
        <v>0</v>
      </c>
      <c r="BG210" s="3">
        <v>0</v>
      </c>
      <c r="BH210" s="3" t="s">
        <v>71</v>
      </c>
      <c r="BI210" s="3">
        <v>0</v>
      </c>
      <c r="BJ210" s="3">
        <v>0</v>
      </c>
      <c r="BK210" s="3" t="s">
        <v>4040</v>
      </c>
      <c r="BL210" s="3" t="s">
        <v>4041</v>
      </c>
      <c r="BM210" s="3" t="s">
        <v>4042</v>
      </c>
      <c r="BN210" s="3" t="s">
        <v>4043</v>
      </c>
      <c r="BO210" s="3" t="s">
        <v>71</v>
      </c>
      <c r="BP210" s="3" t="s">
        <v>71</v>
      </c>
      <c r="BQ210" s="3" t="s">
        <v>1251</v>
      </c>
      <c r="BR210" s="3" t="s">
        <v>4044</v>
      </c>
      <c r="BS210" s="3" t="s">
        <v>71</v>
      </c>
      <c r="BT210" s="3" t="s">
        <v>4045</v>
      </c>
      <c r="BU210" s="3" t="s">
        <v>310</v>
      </c>
      <c r="BV210" s="3" t="s">
        <v>2371</v>
      </c>
      <c r="BW210" s="3" t="s">
        <v>2371</v>
      </c>
    </row>
    <row r="211" ht="92.4" customHeight="1" spans="1:75">
      <c r="A211" s="4" t="str">
        <f>HYPERLINK("https://www.patentics.cn/PatenticsMisc/invokebinary.do?sf=ShowPdf&amp;mime=application/pdf&amp;spn=CN107808388A","CN107808388A")</f>
        <v>CN107808388A</v>
      </c>
      <c r="B211" s="5" t="s">
        <v>4046</v>
      </c>
      <c r="C211" s="5" t="s">
        <v>70</v>
      </c>
      <c r="D211" s="5">
        <v>0</v>
      </c>
      <c r="E211" s="5">
        <v>0</v>
      </c>
      <c r="F211" s="5">
        <v>0</v>
      </c>
      <c r="G211" s="5" t="s">
        <v>71</v>
      </c>
      <c r="I211" s="5" t="s">
        <v>4047</v>
      </c>
      <c r="J211" s="5" t="s">
        <v>4048</v>
      </c>
      <c r="K211" s="5" t="s">
        <v>4049</v>
      </c>
      <c r="L211" s="5" t="s">
        <v>4050</v>
      </c>
      <c r="M211" s="5" t="s">
        <v>76</v>
      </c>
      <c r="N211" s="5" t="s">
        <v>76</v>
      </c>
      <c r="O211" s="5" t="s">
        <v>76</v>
      </c>
      <c r="P211" s="5" t="s">
        <v>1343</v>
      </c>
      <c r="Q211" s="5" t="s">
        <v>1343</v>
      </c>
      <c r="R211" s="5" t="s">
        <v>4051</v>
      </c>
      <c r="S211" s="5" t="s">
        <v>4051</v>
      </c>
      <c r="T211" s="5" t="s">
        <v>4051</v>
      </c>
      <c r="U211" s="5" t="s">
        <v>4051</v>
      </c>
      <c r="V211" s="5" t="s">
        <v>4052</v>
      </c>
      <c r="W211" s="5" t="s">
        <v>4052</v>
      </c>
      <c r="X211" s="5" t="s">
        <v>4052</v>
      </c>
      <c r="Y211" s="5" t="s">
        <v>4052</v>
      </c>
      <c r="Z211" s="5" t="s">
        <v>4053</v>
      </c>
      <c r="AA211" s="5" t="s">
        <v>4053</v>
      </c>
      <c r="AB211" s="5" t="s">
        <v>4053</v>
      </c>
      <c r="AC211" s="5" t="s">
        <v>4054</v>
      </c>
      <c r="AD211" s="5" t="s">
        <v>4055</v>
      </c>
      <c r="AE211" s="5" t="s">
        <v>4056</v>
      </c>
      <c r="AF211" s="5" t="s">
        <v>1629</v>
      </c>
      <c r="AG211" s="5" t="s">
        <v>4057</v>
      </c>
      <c r="AH211" s="5" t="s">
        <v>4058</v>
      </c>
      <c r="AI211" s="5" t="s">
        <v>4059</v>
      </c>
      <c r="AJ211" s="5" t="s">
        <v>4060</v>
      </c>
      <c r="AK211" s="5">
        <v>10</v>
      </c>
      <c r="AL211" s="5">
        <v>3</v>
      </c>
      <c r="AM211" s="5">
        <v>8</v>
      </c>
      <c r="AN211" s="5">
        <v>15</v>
      </c>
      <c r="AO211" s="5">
        <v>2</v>
      </c>
      <c r="AP211" s="5" t="s">
        <v>227</v>
      </c>
      <c r="AQ211" s="5" t="s">
        <v>71</v>
      </c>
      <c r="AR211" s="5" t="s">
        <v>71</v>
      </c>
      <c r="AS211" s="5" t="s">
        <v>87</v>
      </c>
      <c r="AT211" s="5" t="s">
        <v>70</v>
      </c>
      <c r="AU211" s="5" t="s">
        <v>71</v>
      </c>
      <c r="AV211" s="5" t="s">
        <v>4061</v>
      </c>
      <c r="AW211" s="5">
        <v>6</v>
      </c>
      <c r="AX211" s="5">
        <v>0</v>
      </c>
      <c r="AY211" s="5">
        <v>6</v>
      </c>
      <c r="AZ211" s="5">
        <v>5</v>
      </c>
      <c r="BA211" s="5" t="s">
        <v>4062</v>
      </c>
      <c r="BB211" s="5">
        <v>5</v>
      </c>
      <c r="BC211" s="5" t="s">
        <v>325</v>
      </c>
      <c r="BD211" s="5">
        <v>0</v>
      </c>
      <c r="BE211" s="5">
        <v>5</v>
      </c>
      <c r="BF211" s="5">
        <v>3</v>
      </c>
      <c r="BG211" s="5">
        <v>1</v>
      </c>
      <c r="BH211" s="5" t="s">
        <v>4063</v>
      </c>
      <c r="BI211" s="5">
        <v>1</v>
      </c>
      <c r="BJ211" s="5">
        <v>1</v>
      </c>
      <c r="BK211" s="5" t="s">
        <v>4064</v>
      </c>
      <c r="BL211" s="5" t="s">
        <v>4065</v>
      </c>
      <c r="BM211" s="5" t="s">
        <v>4066</v>
      </c>
      <c r="BN211" s="5" t="s">
        <v>4067</v>
      </c>
      <c r="BO211" s="5" t="s">
        <v>71</v>
      </c>
      <c r="BP211" s="5" t="s">
        <v>71</v>
      </c>
      <c r="BQ211" s="5" t="s">
        <v>1251</v>
      </c>
      <c r="BR211" s="5" t="s">
        <v>4068</v>
      </c>
      <c r="BS211" s="5" t="s">
        <v>71</v>
      </c>
      <c r="BT211" s="5" t="s">
        <v>3051</v>
      </c>
      <c r="BU211" s="5" t="s">
        <v>310</v>
      </c>
      <c r="BV211" s="5" t="s">
        <v>3052</v>
      </c>
      <c r="BW211" s="5" t="s">
        <v>3052</v>
      </c>
    </row>
    <row r="212" ht="92.4" customHeight="1" spans="1:75">
      <c r="A212" s="2" t="str">
        <f>HYPERLINK("https://www.patentics.cn/PatenticsMisc/invokebinary.do?sf=ShowPdf&amp;mime=application/pdf&amp;spn=CN107786753A","CN107786753A")</f>
        <v>CN107786753A</v>
      </c>
      <c r="B212" s="3" t="s">
        <v>4069</v>
      </c>
      <c r="C212" s="3" t="s">
        <v>70</v>
      </c>
      <c r="D212" s="3">
        <v>0</v>
      </c>
      <c r="E212" s="3">
        <v>0</v>
      </c>
      <c r="F212" s="3">
        <v>0</v>
      </c>
      <c r="G212" s="3" t="s">
        <v>71</v>
      </c>
      <c r="I212" s="3" t="s">
        <v>4070</v>
      </c>
      <c r="J212" s="3" t="s">
        <v>4071</v>
      </c>
      <c r="K212" s="3" t="s">
        <v>4072</v>
      </c>
      <c r="L212" s="3" t="s">
        <v>71</v>
      </c>
      <c r="M212" s="3" t="s">
        <v>75</v>
      </c>
      <c r="N212" s="3" t="s">
        <v>76</v>
      </c>
      <c r="O212" s="3" t="s">
        <v>76</v>
      </c>
      <c r="P212" s="3" t="s">
        <v>3326</v>
      </c>
      <c r="Q212" s="3" t="s">
        <v>3326</v>
      </c>
      <c r="R212" s="3" t="s">
        <v>71</v>
      </c>
      <c r="S212" s="3" t="s">
        <v>4073</v>
      </c>
      <c r="T212" s="3" t="s">
        <v>4073</v>
      </c>
      <c r="U212" s="3" t="s">
        <v>4073</v>
      </c>
      <c r="V212" s="3" t="s">
        <v>4074</v>
      </c>
      <c r="W212" s="3" t="s">
        <v>4074</v>
      </c>
      <c r="X212" s="3" t="s">
        <v>4074</v>
      </c>
      <c r="Y212" s="3" t="s">
        <v>4074</v>
      </c>
      <c r="Z212" s="3" t="s">
        <v>71</v>
      </c>
      <c r="AA212" s="3" t="s">
        <v>71</v>
      </c>
      <c r="AB212" s="3" t="s">
        <v>71</v>
      </c>
      <c r="AC212" s="3" t="s">
        <v>4075</v>
      </c>
      <c r="AD212" s="3" t="s">
        <v>2356</v>
      </c>
      <c r="AE212" s="3" t="s">
        <v>4076</v>
      </c>
      <c r="AF212" s="3" t="s">
        <v>2358</v>
      </c>
      <c r="AG212" s="3" t="s">
        <v>4077</v>
      </c>
      <c r="AH212" s="3" t="s">
        <v>4078</v>
      </c>
      <c r="AI212" s="3" t="s">
        <v>4079</v>
      </c>
      <c r="AJ212" s="3" t="s">
        <v>4080</v>
      </c>
      <c r="AK212" s="3">
        <v>10</v>
      </c>
      <c r="AL212" s="3">
        <v>2</v>
      </c>
      <c r="AM212" s="3">
        <v>1</v>
      </c>
      <c r="AN212" s="3">
        <v>9</v>
      </c>
      <c r="AO212" s="3">
        <v>1</v>
      </c>
      <c r="AP212" s="3" t="s">
        <v>4081</v>
      </c>
      <c r="AQ212" s="3" t="s">
        <v>71</v>
      </c>
      <c r="AR212" s="3" t="s">
        <v>71</v>
      </c>
      <c r="AS212" s="3" t="s">
        <v>87</v>
      </c>
      <c r="AT212" s="3" t="s">
        <v>70</v>
      </c>
      <c r="AU212" s="3" t="s">
        <v>71</v>
      </c>
      <c r="AV212" s="3" t="s">
        <v>4082</v>
      </c>
      <c r="AW212" s="3">
        <v>4</v>
      </c>
      <c r="AX212" s="3">
        <v>0</v>
      </c>
      <c r="AY212" s="3">
        <v>4</v>
      </c>
      <c r="AZ212" s="3">
        <v>4</v>
      </c>
      <c r="BA212" s="3" t="s">
        <v>4083</v>
      </c>
      <c r="BB212" s="3">
        <v>1</v>
      </c>
      <c r="BC212" s="3" t="s">
        <v>2009</v>
      </c>
      <c r="BD212" s="3">
        <v>0</v>
      </c>
      <c r="BE212" s="3">
        <v>1</v>
      </c>
      <c r="BF212" s="3">
        <v>1</v>
      </c>
      <c r="BG212" s="3">
        <v>1</v>
      </c>
      <c r="BH212" s="3" t="s">
        <v>71</v>
      </c>
      <c r="BI212" s="3">
        <v>0</v>
      </c>
      <c r="BJ212" s="3">
        <v>0</v>
      </c>
      <c r="BK212" s="3" t="s">
        <v>4084</v>
      </c>
      <c r="BL212" s="3" t="s">
        <v>4085</v>
      </c>
      <c r="BM212" s="3" t="s">
        <v>4086</v>
      </c>
      <c r="BN212" s="3" t="s">
        <v>4087</v>
      </c>
      <c r="BO212" s="3" t="s">
        <v>71</v>
      </c>
      <c r="BP212" s="3" t="s">
        <v>71</v>
      </c>
      <c r="BQ212" s="3" t="s">
        <v>2106</v>
      </c>
      <c r="BR212" s="3" t="s">
        <v>4088</v>
      </c>
      <c r="BS212" s="3" t="s">
        <v>71</v>
      </c>
      <c r="BT212" s="3" t="s">
        <v>3524</v>
      </c>
      <c r="BU212" s="3" t="s">
        <v>96</v>
      </c>
      <c r="BV212" s="3" t="s">
        <v>3347</v>
      </c>
      <c r="BW212" s="3" t="s">
        <v>3347</v>
      </c>
    </row>
    <row r="213" ht="92.4" customHeight="1" spans="1:75">
      <c r="A213" s="4" t="str">
        <f>HYPERLINK("https://www.patentics.cn/PatenticsMisc/invokebinary.do?sf=ShowPdf&amp;mime=application/pdf&amp;spn=CN107707899A","CN107707899A")</f>
        <v>CN107707899A</v>
      </c>
      <c r="B213" s="5" t="s">
        <v>4089</v>
      </c>
      <c r="C213" s="5" t="s">
        <v>70</v>
      </c>
      <c r="D213" s="5">
        <v>0</v>
      </c>
      <c r="E213" s="5">
        <v>0</v>
      </c>
      <c r="F213" s="5">
        <v>0</v>
      </c>
      <c r="G213" s="5" t="s">
        <v>71</v>
      </c>
      <c r="I213" s="5" t="s">
        <v>4090</v>
      </c>
      <c r="J213" s="5" t="s">
        <v>4091</v>
      </c>
      <c r="K213" s="5" t="s">
        <v>4092</v>
      </c>
      <c r="L213" s="5" t="s">
        <v>4092</v>
      </c>
      <c r="M213" s="5" t="s">
        <v>76</v>
      </c>
      <c r="N213" s="5" t="s">
        <v>76</v>
      </c>
      <c r="O213" s="5" t="s">
        <v>76</v>
      </c>
      <c r="P213" s="5" t="s">
        <v>1343</v>
      </c>
      <c r="Q213" s="5" t="s">
        <v>1343</v>
      </c>
      <c r="R213" s="5" t="s">
        <v>4051</v>
      </c>
      <c r="S213" s="5" t="s">
        <v>4051</v>
      </c>
      <c r="T213" s="5" t="s">
        <v>4051</v>
      </c>
      <c r="U213" s="5" t="s">
        <v>4051</v>
      </c>
      <c r="V213" s="5" t="s">
        <v>4093</v>
      </c>
      <c r="W213" s="5" t="s">
        <v>4093</v>
      </c>
      <c r="X213" s="5" t="s">
        <v>4093</v>
      </c>
      <c r="Y213" s="5" t="s">
        <v>4093</v>
      </c>
      <c r="Z213" s="5" t="s">
        <v>4094</v>
      </c>
      <c r="AA213" s="5" t="s">
        <v>4094</v>
      </c>
      <c r="AB213" s="5" t="s">
        <v>4094</v>
      </c>
      <c r="AC213" s="5" t="s">
        <v>4095</v>
      </c>
      <c r="AD213" s="5" t="s">
        <v>4096</v>
      </c>
      <c r="AE213" s="5" t="s">
        <v>71</v>
      </c>
      <c r="AF213" s="5" t="s">
        <v>71</v>
      </c>
      <c r="AG213" s="5" t="s">
        <v>4097</v>
      </c>
      <c r="AH213" s="5" t="s">
        <v>4098</v>
      </c>
      <c r="AI213" s="5" t="s">
        <v>4099</v>
      </c>
      <c r="AJ213" s="5" t="s">
        <v>4060</v>
      </c>
      <c r="AK213" s="5">
        <v>10</v>
      </c>
      <c r="AL213" s="5">
        <v>3</v>
      </c>
      <c r="AM213" s="5">
        <v>8</v>
      </c>
      <c r="AN213" s="5">
        <v>15</v>
      </c>
      <c r="AO213" s="5">
        <v>2</v>
      </c>
      <c r="AP213" s="5" t="s">
        <v>227</v>
      </c>
      <c r="AQ213" s="5" t="s">
        <v>71</v>
      </c>
      <c r="AR213" s="5" t="s">
        <v>71</v>
      </c>
      <c r="AS213" s="5" t="s">
        <v>87</v>
      </c>
      <c r="AT213" s="5" t="s">
        <v>70</v>
      </c>
      <c r="AU213" s="5" t="s">
        <v>71</v>
      </c>
      <c r="AV213" s="5" t="s">
        <v>4100</v>
      </c>
      <c r="AW213" s="5">
        <v>7</v>
      </c>
      <c r="AX213" s="5">
        <v>0</v>
      </c>
      <c r="AY213" s="5">
        <v>7</v>
      </c>
      <c r="AZ213" s="5">
        <v>5</v>
      </c>
      <c r="BA213" s="5" t="s">
        <v>4101</v>
      </c>
      <c r="BB213" s="5">
        <v>3</v>
      </c>
      <c r="BC213" s="5" t="s">
        <v>152</v>
      </c>
      <c r="BD213" s="5">
        <v>0</v>
      </c>
      <c r="BE213" s="5">
        <v>3</v>
      </c>
      <c r="BF213" s="5">
        <v>2</v>
      </c>
      <c r="BG213" s="5">
        <v>2</v>
      </c>
      <c r="BH213" s="5" t="s">
        <v>4102</v>
      </c>
      <c r="BI213" s="5">
        <v>1</v>
      </c>
      <c r="BJ213" s="5">
        <v>1</v>
      </c>
      <c r="BK213" s="5" t="s">
        <v>4103</v>
      </c>
      <c r="BL213" s="5" t="s">
        <v>4104</v>
      </c>
      <c r="BM213" s="5" t="s">
        <v>4105</v>
      </c>
      <c r="BN213" s="5" t="s">
        <v>4106</v>
      </c>
      <c r="BO213" s="5" t="s">
        <v>71</v>
      </c>
      <c r="BP213" s="5" t="s">
        <v>71</v>
      </c>
      <c r="BQ213" s="5" t="s">
        <v>1251</v>
      </c>
      <c r="BR213" s="5" t="s">
        <v>4107</v>
      </c>
      <c r="BS213" s="5" t="s">
        <v>71</v>
      </c>
      <c r="BT213" s="5" t="s">
        <v>3051</v>
      </c>
      <c r="BU213" s="5" t="s">
        <v>310</v>
      </c>
      <c r="BV213" s="5" t="s">
        <v>3052</v>
      </c>
      <c r="BW213" s="5" t="s">
        <v>3052</v>
      </c>
    </row>
    <row r="214" ht="92.4" customHeight="1" spans="1:75">
      <c r="A214" s="2" t="str">
        <f>HYPERLINK("https://www.patentics.cn/PatenticsMisc/invokebinary.do?sf=ShowPdf&amp;mime=application/pdf&amp;spn=CN107687841A","CN107687841A")</f>
        <v>CN107687841A</v>
      </c>
      <c r="B214" s="3" t="s">
        <v>4108</v>
      </c>
      <c r="C214" s="3" t="s">
        <v>70</v>
      </c>
      <c r="D214" s="3">
        <v>0</v>
      </c>
      <c r="E214" s="3">
        <v>0</v>
      </c>
      <c r="F214" s="3">
        <v>0</v>
      </c>
      <c r="G214" s="3" t="s">
        <v>71</v>
      </c>
      <c r="I214" s="3" t="s">
        <v>4109</v>
      </c>
      <c r="J214" s="3" t="s">
        <v>4110</v>
      </c>
      <c r="K214" s="3" t="s">
        <v>4111</v>
      </c>
      <c r="L214" s="3" t="s">
        <v>71</v>
      </c>
      <c r="M214" s="3" t="s">
        <v>76</v>
      </c>
      <c r="N214" s="3" t="s">
        <v>76</v>
      </c>
      <c r="O214" s="3" t="s">
        <v>76</v>
      </c>
      <c r="P214" s="3" t="s">
        <v>4112</v>
      </c>
      <c r="Q214" s="3" t="s">
        <v>4113</v>
      </c>
      <c r="R214" s="3" t="s">
        <v>71</v>
      </c>
      <c r="S214" s="3" t="s">
        <v>4114</v>
      </c>
      <c r="T214" s="3" t="s">
        <v>4114</v>
      </c>
      <c r="U214" s="3" t="s">
        <v>4114</v>
      </c>
      <c r="V214" s="3" t="s">
        <v>4115</v>
      </c>
      <c r="W214" s="3" t="s">
        <v>4115</v>
      </c>
      <c r="X214" s="3" t="s">
        <v>4115</v>
      </c>
      <c r="Y214" s="3" t="s">
        <v>4115</v>
      </c>
      <c r="Z214" s="3" t="s">
        <v>71</v>
      </c>
      <c r="AA214" s="3" t="s">
        <v>71</v>
      </c>
      <c r="AB214" s="3" t="s">
        <v>71</v>
      </c>
      <c r="AC214" s="3" t="s">
        <v>4116</v>
      </c>
      <c r="AD214" s="3" t="s">
        <v>4117</v>
      </c>
      <c r="AE214" s="3" t="s">
        <v>4118</v>
      </c>
      <c r="AF214" s="3" t="s">
        <v>4119</v>
      </c>
      <c r="AG214" s="3" t="s">
        <v>4120</v>
      </c>
      <c r="AH214" s="3" t="s">
        <v>4121</v>
      </c>
      <c r="AI214" s="3" t="s">
        <v>4122</v>
      </c>
      <c r="AJ214" s="3" t="s">
        <v>4123</v>
      </c>
      <c r="AK214" s="3">
        <v>11</v>
      </c>
      <c r="AL214" s="3">
        <v>6</v>
      </c>
      <c r="AM214" s="3">
        <v>8</v>
      </c>
      <c r="AN214" s="3">
        <v>13</v>
      </c>
      <c r="AO214" s="3">
        <v>1</v>
      </c>
      <c r="AP214" s="3" t="s">
        <v>4124</v>
      </c>
      <c r="AQ214" s="3" t="s">
        <v>71</v>
      </c>
      <c r="AR214" s="3" t="s">
        <v>71</v>
      </c>
      <c r="AS214" s="3" t="s">
        <v>87</v>
      </c>
      <c r="AT214" s="3" t="s">
        <v>70</v>
      </c>
      <c r="AU214" s="3" t="s">
        <v>71</v>
      </c>
      <c r="AV214" s="3" t="s">
        <v>4125</v>
      </c>
      <c r="AW214" s="3">
        <v>1</v>
      </c>
      <c r="AX214" s="3">
        <v>0</v>
      </c>
      <c r="AY214" s="3">
        <v>1</v>
      </c>
      <c r="AZ214" s="3">
        <v>1</v>
      </c>
      <c r="BA214" s="3" t="s">
        <v>4126</v>
      </c>
      <c r="BB214" s="3">
        <v>14</v>
      </c>
      <c r="BC214" s="3" t="s">
        <v>4127</v>
      </c>
      <c r="BD214" s="3">
        <v>0</v>
      </c>
      <c r="BE214" s="3">
        <v>14</v>
      </c>
      <c r="BF214" s="3">
        <v>7</v>
      </c>
      <c r="BG214" s="3">
        <v>3</v>
      </c>
      <c r="BH214" s="3" t="s">
        <v>71</v>
      </c>
      <c r="BI214" s="3">
        <v>0</v>
      </c>
      <c r="BJ214" s="3">
        <v>0</v>
      </c>
      <c r="BK214" s="3" t="s">
        <v>4128</v>
      </c>
      <c r="BL214" s="3" t="s">
        <v>4129</v>
      </c>
      <c r="BM214" s="3" t="s">
        <v>4130</v>
      </c>
      <c r="BN214" s="3" t="s">
        <v>4131</v>
      </c>
      <c r="BO214" s="3" t="s">
        <v>71</v>
      </c>
      <c r="BP214" s="3" t="s">
        <v>71</v>
      </c>
      <c r="BQ214" s="3" t="s">
        <v>2106</v>
      </c>
      <c r="BR214" s="3" t="s">
        <v>4132</v>
      </c>
      <c r="BS214" s="3" t="s">
        <v>71</v>
      </c>
      <c r="BT214" s="3" t="s">
        <v>2218</v>
      </c>
      <c r="BU214" s="3" t="s">
        <v>310</v>
      </c>
      <c r="BV214" s="3" t="s">
        <v>3052</v>
      </c>
      <c r="BW214" s="3" t="s">
        <v>3052</v>
      </c>
    </row>
    <row r="215" ht="92.4" customHeight="1" spans="1:75">
      <c r="A215" s="4" t="str">
        <f>HYPERLINK("https://www.patentics.cn/PatenticsMisc/invokebinary.do?sf=ShowPdf&amp;mime=application/pdf&amp;spn=CN107656652A","CN107656652A")</f>
        <v>CN107656652A</v>
      </c>
      <c r="B215" s="5" t="s">
        <v>4133</v>
      </c>
      <c r="C215" s="5" t="s">
        <v>70</v>
      </c>
      <c r="D215" s="5">
        <v>0</v>
      </c>
      <c r="E215" s="5">
        <v>0</v>
      </c>
      <c r="F215" s="5">
        <v>0</v>
      </c>
      <c r="G215" s="5" t="s">
        <v>71</v>
      </c>
      <c r="I215" s="5" t="s">
        <v>4134</v>
      </c>
      <c r="J215" s="5" t="s">
        <v>4135</v>
      </c>
      <c r="K215" s="5" t="s">
        <v>4136</v>
      </c>
      <c r="L215" s="5" t="s">
        <v>4137</v>
      </c>
      <c r="M215" s="5" t="s">
        <v>532</v>
      </c>
      <c r="N215" s="5" t="s">
        <v>76</v>
      </c>
      <c r="O215" s="5" t="s">
        <v>76</v>
      </c>
      <c r="P215" s="5" t="s">
        <v>4138</v>
      </c>
      <c r="Q215" s="5" t="s">
        <v>4138</v>
      </c>
      <c r="R215" s="5" t="s">
        <v>4139</v>
      </c>
      <c r="S215" s="5" t="s">
        <v>4139</v>
      </c>
      <c r="T215" s="5" t="s">
        <v>4139</v>
      </c>
      <c r="U215" s="5" t="s">
        <v>4139</v>
      </c>
      <c r="V215" s="5" t="s">
        <v>4140</v>
      </c>
      <c r="W215" s="5" t="s">
        <v>4140</v>
      </c>
      <c r="X215" s="5" t="s">
        <v>4140</v>
      </c>
      <c r="Y215" s="5" t="s">
        <v>4140</v>
      </c>
      <c r="Z215" s="5" t="s">
        <v>2053</v>
      </c>
      <c r="AA215" s="5" t="s">
        <v>2053</v>
      </c>
      <c r="AB215" s="5" t="s">
        <v>2053</v>
      </c>
      <c r="AC215" s="5" t="s">
        <v>4141</v>
      </c>
      <c r="AD215" s="5" t="s">
        <v>2457</v>
      </c>
      <c r="AE215" s="5" t="s">
        <v>4142</v>
      </c>
      <c r="AF215" s="5" t="s">
        <v>1742</v>
      </c>
      <c r="AG215" s="5" t="s">
        <v>4143</v>
      </c>
      <c r="AH215" s="5" t="s">
        <v>4144</v>
      </c>
      <c r="AI215" s="5" t="s">
        <v>4145</v>
      </c>
      <c r="AJ215" s="5" t="s">
        <v>4146</v>
      </c>
      <c r="AK215" s="5">
        <v>12</v>
      </c>
      <c r="AL215" s="5">
        <v>4</v>
      </c>
      <c r="AM215" s="5">
        <v>5</v>
      </c>
      <c r="AN215" s="5">
        <v>12</v>
      </c>
      <c r="AO215" s="5">
        <v>1</v>
      </c>
      <c r="AP215" s="5" t="s">
        <v>2889</v>
      </c>
      <c r="AQ215" s="5" t="s">
        <v>71</v>
      </c>
      <c r="AR215" s="5" t="s">
        <v>71</v>
      </c>
      <c r="AS215" s="5" t="s">
        <v>87</v>
      </c>
      <c r="AT215" s="5" t="s">
        <v>70</v>
      </c>
      <c r="AU215" s="5" t="s">
        <v>71</v>
      </c>
      <c r="AV215" s="5" t="s">
        <v>4147</v>
      </c>
      <c r="AW215" s="5">
        <v>9</v>
      </c>
      <c r="AX215" s="5">
        <v>1</v>
      </c>
      <c r="AY215" s="5">
        <v>8</v>
      </c>
      <c r="AZ215" s="5">
        <v>8</v>
      </c>
      <c r="BA215" s="5" t="s">
        <v>4148</v>
      </c>
      <c r="BB215" s="5">
        <v>3</v>
      </c>
      <c r="BC215" s="5" t="s">
        <v>2910</v>
      </c>
      <c r="BD215" s="5">
        <v>0</v>
      </c>
      <c r="BE215" s="5">
        <v>3</v>
      </c>
      <c r="BF215" s="5">
        <v>2</v>
      </c>
      <c r="BG215" s="5">
        <v>1</v>
      </c>
      <c r="BH215" s="5" t="s">
        <v>4149</v>
      </c>
      <c r="BI215" s="5">
        <v>1</v>
      </c>
      <c r="BJ215" s="5">
        <v>1</v>
      </c>
      <c r="BK215" s="5" t="s">
        <v>4150</v>
      </c>
      <c r="BL215" s="5" t="s">
        <v>4151</v>
      </c>
      <c r="BM215" s="5" t="s">
        <v>4152</v>
      </c>
      <c r="BN215" s="5" t="s">
        <v>4153</v>
      </c>
      <c r="BO215" s="5" t="s">
        <v>71</v>
      </c>
      <c r="BP215" s="5" t="s">
        <v>71</v>
      </c>
      <c r="BQ215" s="5" t="s">
        <v>1251</v>
      </c>
      <c r="BR215" s="5" t="s">
        <v>4154</v>
      </c>
      <c r="BS215" s="5" t="s">
        <v>71</v>
      </c>
      <c r="BT215" s="5" t="s">
        <v>3137</v>
      </c>
      <c r="BU215" s="5" t="s">
        <v>526</v>
      </c>
      <c r="BV215" s="5" t="s">
        <v>3138</v>
      </c>
      <c r="BW215" s="5" t="s">
        <v>3138</v>
      </c>
    </row>
    <row r="216" ht="92.4" customHeight="1" spans="1:75">
      <c r="A216" s="2" t="str">
        <f>HYPERLINK("https://www.patentics.cn/PatenticsMisc/invokebinary.do?sf=ShowPdf&amp;mime=application/pdf&amp;spn=CN107609878A","CN107609878A")</f>
        <v>CN107609878A</v>
      </c>
      <c r="B216" s="3" t="s">
        <v>4155</v>
      </c>
      <c r="C216" s="3" t="s">
        <v>70</v>
      </c>
      <c r="D216" s="3">
        <v>0</v>
      </c>
      <c r="E216" s="3">
        <v>0</v>
      </c>
      <c r="F216" s="3">
        <v>0</v>
      </c>
      <c r="G216" s="3" t="s">
        <v>71</v>
      </c>
      <c r="I216" s="3" t="s">
        <v>4156</v>
      </c>
      <c r="J216" s="3" t="s">
        <v>4157</v>
      </c>
      <c r="K216" s="3" t="s">
        <v>4158</v>
      </c>
      <c r="L216" s="3" t="s">
        <v>4159</v>
      </c>
      <c r="M216" s="3" t="s">
        <v>532</v>
      </c>
      <c r="N216" s="3" t="s">
        <v>76</v>
      </c>
      <c r="O216" s="3" t="s">
        <v>76</v>
      </c>
      <c r="P216" s="3" t="s">
        <v>4160</v>
      </c>
      <c r="Q216" s="3" t="s">
        <v>4160</v>
      </c>
      <c r="R216" s="3" t="s">
        <v>4139</v>
      </c>
      <c r="S216" s="3" t="s">
        <v>4139</v>
      </c>
      <c r="T216" s="3" t="s">
        <v>4139</v>
      </c>
      <c r="U216" s="3" t="s">
        <v>4139</v>
      </c>
      <c r="V216" s="3" t="s">
        <v>4161</v>
      </c>
      <c r="W216" s="3" t="s">
        <v>4161</v>
      </c>
      <c r="X216" s="3" t="s">
        <v>4161</v>
      </c>
      <c r="Y216" s="3" t="s">
        <v>4161</v>
      </c>
      <c r="Z216" s="3" t="s">
        <v>3239</v>
      </c>
      <c r="AA216" s="3" t="s">
        <v>3239</v>
      </c>
      <c r="AB216" s="3" t="s">
        <v>3239</v>
      </c>
      <c r="AC216" s="3" t="s">
        <v>4162</v>
      </c>
      <c r="AD216" s="3" t="s">
        <v>4163</v>
      </c>
      <c r="AE216" s="3" t="s">
        <v>71</v>
      </c>
      <c r="AF216" s="3" t="s">
        <v>71</v>
      </c>
      <c r="AG216" s="3" t="s">
        <v>4164</v>
      </c>
      <c r="AH216" s="3" t="s">
        <v>4165</v>
      </c>
      <c r="AI216" s="3" t="s">
        <v>4166</v>
      </c>
      <c r="AJ216" s="3" t="s">
        <v>4167</v>
      </c>
      <c r="AK216" s="3">
        <v>10</v>
      </c>
      <c r="AL216" s="3">
        <v>2</v>
      </c>
      <c r="AM216" s="3">
        <v>5</v>
      </c>
      <c r="AN216" s="3">
        <v>22</v>
      </c>
      <c r="AO216" s="3">
        <v>1</v>
      </c>
      <c r="AP216" s="3" t="s">
        <v>377</v>
      </c>
      <c r="AQ216" s="3" t="s">
        <v>71</v>
      </c>
      <c r="AR216" s="3" t="s">
        <v>71</v>
      </c>
      <c r="AS216" s="3" t="s">
        <v>87</v>
      </c>
      <c r="AT216" s="3" t="s">
        <v>70</v>
      </c>
      <c r="AU216" s="3" t="s">
        <v>71</v>
      </c>
      <c r="AV216" s="3" t="s">
        <v>4168</v>
      </c>
      <c r="AW216" s="3">
        <v>4</v>
      </c>
      <c r="AX216" s="3">
        <v>0</v>
      </c>
      <c r="AY216" s="3">
        <v>4</v>
      </c>
      <c r="AZ216" s="3">
        <v>4</v>
      </c>
      <c r="BA216" s="3" t="s">
        <v>4169</v>
      </c>
      <c r="BB216" s="3">
        <v>3</v>
      </c>
      <c r="BC216" s="3" t="s">
        <v>4170</v>
      </c>
      <c r="BD216" s="3">
        <v>0</v>
      </c>
      <c r="BE216" s="3">
        <v>3</v>
      </c>
      <c r="BF216" s="3">
        <v>2</v>
      </c>
      <c r="BG216" s="3">
        <v>2</v>
      </c>
      <c r="BH216" s="3" t="s">
        <v>4171</v>
      </c>
      <c r="BI216" s="3">
        <v>1</v>
      </c>
      <c r="BJ216" s="3">
        <v>1</v>
      </c>
      <c r="BK216" s="3" t="s">
        <v>4172</v>
      </c>
      <c r="BL216" s="3" t="s">
        <v>4173</v>
      </c>
      <c r="BM216" s="3" t="s">
        <v>4174</v>
      </c>
      <c r="BN216" s="3" t="s">
        <v>4175</v>
      </c>
      <c r="BO216" s="3" t="s">
        <v>71</v>
      </c>
      <c r="BP216" s="3" t="s">
        <v>71</v>
      </c>
      <c r="BQ216" s="3" t="s">
        <v>1251</v>
      </c>
      <c r="BR216" s="3" t="s">
        <v>4176</v>
      </c>
      <c r="BS216" s="3" t="s">
        <v>71</v>
      </c>
      <c r="BT216" s="3" t="s">
        <v>3137</v>
      </c>
      <c r="BU216" s="3" t="s">
        <v>526</v>
      </c>
      <c r="BV216" s="3" t="s">
        <v>3138</v>
      </c>
      <c r="BW216" s="3" t="s">
        <v>3138</v>
      </c>
    </row>
    <row r="217" ht="92.4" customHeight="1" spans="1:75">
      <c r="A217" s="4" t="str">
        <f>HYPERLINK("https://www.patentics.cn/PatenticsMisc/invokebinary.do?sf=ShowPdf&amp;mime=application/pdf&amp;spn=CN107600008A","CN107600008A")</f>
        <v>CN107600008A</v>
      </c>
      <c r="B217" s="5" t="s">
        <v>4177</v>
      </c>
      <c r="C217" s="5" t="s">
        <v>70</v>
      </c>
      <c r="D217" s="5">
        <v>0</v>
      </c>
      <c r="E217" s="5">
        <v>0</v>
      </c>
      <c r="F217" s="5">
        <v>0</v>
      </c>
      <c r="G217" s="5" t="s">
        <v>71</v>
      </c>
      <c r="I217" s="5" t="s">
        <v>4178</v>
      </c>
      <c r="J217" s="5" t="s">
        <v>4179</v>
      </c>
      <c r="K217" s="5" t="s">
        <v>4180</v>
      </c>
      <c r="L217" s="5" t="s">
        <v>4181</v>
      </c>
      <c r="M217" s="5" t="s">
        <v>532</v>
      </c>
      <c r="N217" s="5" t="s">
        <v>76</v>
      </c>
      <c r="O217" s="5" t="s">
        <v>76</v>
      </c>
      <c r="P217" s="5" t="s">
        <v>4182</v>
      </c>
      <c r="Q217" s="5" t="s">
        <v>4182</v>
      </c>
      <c r="R217" s="5" t="s">
        <v>4183</v>
      </c>
      <c r="S217" s="5" t="s">
        <v>4183</v>
      </c>
      <c r="T217" s="5" t="s">
        <v>4183</v>
      </c>
      <c r="U217" s="5" t="s">
        <v>4183</v>
      </c>
      <c r="V217" s="5" t="s">
        <v>4161</v>
      </c>
      <c r="W217" s="5" t="s">
        <v>4161</v>
      </c>
      <c r="X217" s="5" t="s">
        <v>4161</v>
      </c>
      <c r="Y217" s="5" t="s">
        <v>4161</v>
      </c>
      <c r="Z217" s="5" t="s">
        <v>4184</v>
      </c>
      <c r="AA217" s="5" t="s">
        <v>4184</v>
      </c>
      <c r="AB217" s="5" t="s">
        <v>4184</v>
      </c>
      <c r="AC217" s="5" t="s">
        <v>4185</v>
      </c>
      <c r="AD217" s="5" t="s">
        <v>3531</v>
      </c>
      <c r="AE217" s="5" t="s">
        <v>71</v>
      </c>
      <c r="AF217" s="5" t="s">
        <v>71</v>
      </c>
      <c r="AG217" s="5" t="s">
        <v>4186</v>
      </c>
      <c r="AH217" s="5" t="s">
        <v>4187</v>
      </c>
      <c r="AI217" s="5" t="s">
        <v>4188</v>
      </c>
      <c r="AJ217" s="5" t="s">
        <v>4189</v>
      </c>
      <c r="AK217" s="5">
        <v>10</v>
      </c>
      <c r="AL217" s="5">
        <v>4</v>
      </c>
      <c r="AM217" s="5">
        <v>7</v>
      </c>
      <c r="AN217" s="5">
        <v>27</v>
      </c>
      <c r="AO217" s="5">
        <v>1</v>
      </c>
      <c r="AP217" s="5" t="s">
        <v>3045</v>
      </c>
      <c r="AQ217" s="5" t="s">
        <v>71</v>
      </c>
      <c r="AR217" s="5" t="s">
        <v>71</v>
      </c>
      <c r="AS217" s="5" t="s">
        <v>87</v>
      </c>
      <c r="AT217" s="5" t="s">
        <v>70</v>
      </c>
      <c r="AU217" s="5" t="s">
        <v>71</v>
      </c>
      <c r="AV217" s="5" t="s">
        <v>4190</v>
      </c>
      <c r="AW217" s="5">
        <v>4</v>
      </c>
      <c r="AX217" s="5">
        <v>0</v>
      </c>
      <c r="AY217" s="5">
        <v>4</v>
      </c>
      <c r="AZ217" s="5">
        <v>4</v>
      </c>
      <c r="BA217" s="5" t="s">
        <v>4191</v>
      </c>
      <c r="BB217" s="5">
        <v>4</v>
      </c>
      <c r="BC217" s="5" t="s">
        <v>4192</v>
      </c>
      <c r="BD217" s="5">
        <v>0</v>
      </c>
      <c r="BE217" s="5">
        <v>4</v>
      </c>
      <c r="BF217" s="5">
        <v>3</v>
      </c>
      <c r="BG217" s="5">
        <v>1</v>
      </c>
      <c r="BH217" s="5" t="s">
        <v>4193</v>
      </c>
      <c r="BI217" s="5">
        <v>1</v>
      </c>
      <c r="BJ217" s="5">
        <v>1</v>
      </c>
      <c r="BK217" s="5" t="s">
        <v>4194</v>
      </c>
      <c r="BL217" s="5" t="s">
        <v>4195</v>
      </c>
      <c r="BM217" s="5" t="s">
        <v>4196</v>
      </c>
      <c r="BN217" s="5" t="s">
        <v>4197</v>
      </c>
      <c r="BO217" s="5" t="s">
        <v>71</v>
      </c>
      <c r="BP217" s="5" t="s">
        <v>71</v>
      </c>
      <c r="BQ217" s="5" t="s">
        <v>1251</v>
      </c>
      <c r="BR217" s="5" t="s">
        <v>4198</v>
      </c>
      <c r="BS217" s="5" t="s">
        <v>71</v>
      </c>
      <c r="BT217" s="5" t="s">
        <v>3137</v>
      </c>
      <c r="BU217" s="5" t="s">
        <v>526</v>
      </c>
      <c r="BV217" s="5" t="s">
        <v>3138</v>
      </c>
      <c r="BW217" s="5" t="s">
        <v>3138</v>
      </c>
    </row>
    <row r="218" ht="92.4" customHeight="1" spans="1:75">
      <c r="A218" s="2" t="str">
        <f>HYPERLINK("https://www.patentics.cn/PatenticsMisc/invokebinary.do?sf=ShowPdf&amp;mime=application/pdf&amp;spn=CN107578002A","CN107578002A")</f>
        <v>CN107578002A</v>
      </c>
      <c r="B218" s="3" t="s">
        <v>4199</v>
      </c>
      <c r="C218" s="3" t="s">
        <v>70</v>
      </c>
      <c r="D218" s="3">
        <v>0</v>
      </c>
      <c r="E218" s="3">
        <v>0</v>
      </c>
      <c r="F218" s="3">
        <v>0</v>
      </c>
      <c r="G218" s="3" t="s">
        <v>71</v>
      </c>
      <c r="I218" s="3" t="s">
        <v>4200</v>
      </c>
      <c r="J218" s="3" t="s">
        <v>4201</v>
      </c>
      <c r="K218" s="3" t="s">
        <v>4202</v>
      </c>
      <c r="L218" s="3" t="s">
        <v>4203</v>
      </c>
      <c r="M218" s="3" t="s">
        <v>532</v>
      </c>
      <c r="N218" s="3" t="s">
        <v>76</v>
      </c>
      <c r="O218" s="3" t="s">
        <v>76</v>
      </c>
      <c r="P218" s="3" t="s">
        <v>4204</v>
      </c>
      <c r="Q218" s="3" t="s">
        <v>4204</v>
      </c>
      <c r="R218" s="3" t="s">
        <v>4205</v>
      </c>
      <c r="S218" s="3" t="s">
        <v>4205</v>
      </c>
      <c r="T218" s="3" t="s">
        <v>4205</v>
      </c>
      <c r="U218" s="3" t="s">
        <v>4205</v>
      </c>
      <c r="V218" s="3" t="s">
        <v>4206</v>
      </c>
      <c r="W218" s="3" t="s">
        <v>4206</v>
      </c>
      <c r="X218" s="3" t="s">
        <v>4206</v>
      </c>
      <c r="Y218" s="3" t="s">
        <v>4206</v>
      </c>
      <c r="Z218" s="3" t="s">
        <v>1434</v>
      </c>
      <c r="AA218" s="3" t="s">
        <v>1434</v>
      </c>
      <c r="AB218" s="3" t="s">
        <v>1434</v>
      </c>
      <c r="AC218" s="3" t="s">
        <v>4207</v>
      </c>
      <c r="AD218" s="3" t="s">
        <v>2095</v>
      </c>
      <c r="AE218" s="3" t="s">
        <v>71</v>
      </c>
      <c r="AF218" s="3" t="s">
        <v>71</v>
      </c>
      <c r="AG218" s="3" t="s">
        <v>4208</v>
      </c>
      <c r="AH218" s="3" t="s">
        <v>4209</v>
      </c>
      <c r="AI218" s="3" t="s">
        <v>4210</v>
      </c>
      <c r="AJ218" s="3" t="s">
        <v>4211</v>
      </c>
      <c r="AK218" s="3">
        <v>12</v>
      </c>
      <c r="AL218" s="3">
        <v>4</v>
      </c>
      <c r="AM218" s="3">
        <v>8</v>
      </c>
      <c r="AN218" s="3">
        <v>11</v>
      </c>
      <c r="AO218" s="3">
        <v>1</v>
      </c>
      <c r="AP218" s="3" t="s">
        <v>4212</v>
      </c>
      <c r="AQ218" s="3" t="s">
        <v>71</v>
      </c>
      <c r="AR218" s="3" t="s">
        <v>71</v>
      </c>
      <c r="AS218" s="3" t="s">
        <v>87</v>
      </c>
      <c r="AT218" s="3" t="s">
        <v>70</v>
      </c>
      <c r="AU218" s="3" t="s">
        <v>71</v>
      </c>
      <c r="AV218" s="3" t="s">
        <v>4213</v>
      </c>
      <c r="AW218" s="3">
        <v>6</v>
      </c>
      <c r="AX218" s="3">
        <v>0</v>
      </c>
      <c r="AY218" s="3">
        <v>6</v>
      </c>
      <c r="AZ218" s="3">
        <v>6</v>
      </c>
      <c r="BA218" s="3" t="s">
        <v>4214</v>
      </c>
      <c r="BB218" s="3">
        <v>7</v>
      </c>
      <c r="BC218" s="3" t="s">
        <v>4215</v>
      </c>
      <c r="BD218" s="3">
        <v>0</v>
      </c>
      <c r="BE218" s="3">
        <v>7</v>
      </c>
      <c r="BF218" s="3">
        <v>5</v>
      </c>
      <c r="BG218" s="3">
        <v>2</v>
      </c>
      <c r="BH218" s="3" t="s">
        <v>4216</v>
      </c>
      <c r="BI218" s="3">
        <v>1</v>
      </c>
      <c r="BJ218" s="3">
        <v>1</v>
      </c>
      <c r="BK218" s="3" t="s">
        <v>4217</v>
      </c>
      <c r="BL218" s="3" t="s">
        <v>4218</v>
      </c>
      <c r="BM218" s="3" t="s">
        <v>4219</v>
      </c>
      <c r="BN218" s="3" t="s">
        <v>4220</v>
      </c>
      <c r="BO218" s="3" t="s">
        <v>71</v>
      </c>
      <c r="BP218" s="3" t="s">
        <v>71</v>
      </c>
      <c r="BQ218" s="3" t="s">
        <v>1251</v>
      </c>
      <c r="BR218" s="3" t="s">
        <v>4221</v>
      </c>
      <c r="BS218" s="3" t="s">
        <v>71</v>
      </c>
      <c r="BT218" s="3" t="s">
        <v>3137</v>
      </c>
      <c r="BU218" s="3" t="s">
        <v>526</v>
      </c>
      <c r="BV218" s="3" t="s">
        <v>3138</v>
      </c>
      <c r="BW218" s="3" t="s">
        <v>3138</v>
      </c>
    </row>
    <row r="219" ht="92.4" customHeight="1" spans="1:75">
      <c r="A219" s="4" t="str">
        <f>HYPERLINK("https://www.patentics.cn/PatenticsMisc/invokebinary.do?sf=ShowPdf&amp;mime=application/pdf&amp;spn=CN107577979A","CN107577979A")</f>
        <v>CN107577979A</v>
      </c>
      <c r="B219" s="5" t="s">
        <v>4222</v>
      </c>
      <c r="C219" s="5" t="s">
        <v>70</v>
      </c>
      <c r="D219" s="5">
        <v>0</v>
      </c>
      <c r="E219" s="5">
        <v>0</v>
      </c>
      <c r="F219" s="5">
        <v>0</v>
      </c>
      <c r="G219" s="5" t="s">
        <v>71</v>
      </c>
      <c r="I219" s="5" t="s">
        <v>4223</v>
      </c>
      <c r="J219" s="5" t="s">
        <v>4224</v>
      </c>
      <c r="K219" s="5" t="s">
        <v>4225</v>
      </c>
      <c r="L219" s="5" t="s">
        <v>4226</v>
      </c>
      <c r="M219" s="5" t="s">
        <v>76</v>
      </c>
      <c r="N219" s="5" t="s">
        <v>76</v>
      </c>
      <c r="O219" s="5" t="s">
        <v>76</v>
      </c>
      <c r="P219" s="5" t="s">
        <v>1343</v>
      </c>
      <c r="Q219" s="5" t="s">
        <v>1343</v>
      </c>
      <c r="R219" s="5" t="s">
        <v>4227</v>
      </c>
      <c r="S219" s="5" t="s">
        <v>4227</v>
      </c>
      <c r="T219" s="5" t="s">
        <v>4227</v>
      </c>
      <c r="U219" s="5" t="s">
        <v>4227</v>
      </c>
      <c r="V219" s="5" t="s">
        <v>4206</v>
      </c>
      <c r="W219" s="5" t="s">
        <v>4206</v>
      </c>
      <c r="X219" s="5" t="s">
        <v>4206</v>
      </c>
      <c r="Y219" s="5" t="s">
        <v>4206</v>
      </c>
      <c r="Z219" s="5" t="s">
        <v>4184</v>
      </c>
      <c r="AA219" s="5" t="s">
        <v>4184</v>
      </c>
      <c r="AB219" s="5" t="s">
        <v>4184</v>
      </c>
      <c r="AC219" s="5" t="s">
        <v>4228</v>
      </c>
      <c r="AD219" s="5" t="s">
        <v>4229</v>
      </c>
      <c r="AE219" s="5" t="s">
        <v>71</v>
      </c>
      <c r="AF219" s="5" t="s">
        <v>71</v>
      </c>
      <c r="AG219" s="5" t="s">
        <v>4230</v>
      </c>
      <c r="AH219" s="5" t="s">
        <v>4231</v>
      </c>
      <c r="AI219" s="5" t="s">
        <v>4232</v>
      </c>
      <c r="AJ219" s="5" t="s">
        <v>4233</v>
      </c>
      <c r="AK219" s="5">
        <v>10</v>
      </c>
      <c r="AL219" s="5">
        <v>2</v>
      </c>
      <c r="AM219" s="5">
        <v>9</v>
      </c>
      <c r="AN219" s="5">
        <v>25</v>
      </c>
      <c r="AO219" s="5">
        <v>2</v>
      </c>
      <c r="AP219" s="5" t="s">
        <v>4234</v>
      </c>
      <c r="AQ219" s="5" t="s">
        <v>71</v>
      </c>
      <c r="AR219" s="5" t="s">
        <v>71</v>
      </c>
      <c r="AS219" s="5" t="s">
        <v>87</v>
      </c>
      <c r="AT219" s="5" t="s">
        <v>70</v>
      </c>
      <c r="AU219" s="5" t="s">
        <v>71</v>
      </c>
      <c r="AV219" s="5" t="s">
        <v>4235</v>
      </c>
      <c r="AW219" s="5">
        <v>6</v>
      </c>
      <c r="AX219" s="5">
        <v>0</v>
      </c>
      <c r="AY219" s="5">
        <v>6</v>
      </c>
      <c r="AZ219" s="5">
        <v>6</v>
      </c>
      <c r="BA219" s="5" t="s">
        <v>4236</v>
      </c>
      <c r="BB219" s="5">
        <v>9</v>
      </c>
      <c r="BC219" s="5" t="s">
        <v>4237</v>
      </c>
      <c r="BD219" s="5">
        <v>0</v>
      </c>
      <c r="BE219" s="5">
        <v>9</v>
      </c>
      <c r="BF219" s="5">
        <v>6</v>
      </c>
      <c r="BG219" s="5">
        <v>2</v>
      </c>
      <c r="BH219" s="5" t="s">
        <v>4238</v>
      </c>
      <c r="BI219" s="5">
        <v>1</v>
      </c>
      <c r="BJ219" s="5">
        <v>1</v>
      </c>
      <c r="BK219" s="5" t="s">
        <v>4239</v>
      </c>
      <c r="BL219" s="5" t="s">
        <v>4240</v>
      </c>
      <c r="BM219" s="5" t="s">
        <v>4241</v>
      </c>
      <c r="BN219" s="5" t="s">
        <v>4242</v>
      </c>
      <c r="BO219" s="5" t="s">
        <v>71</v>
      </c>
      <c r="BP219" s="5" t="s">
        <v>71</v>
      </c>
      <c r="BQ219" s="5" t="s">
        <v>1251</v>
      </c>
      <c r="BR219" s="5" t="s">
        <v>4243</v>
      </c>
      <c r="BS219" s="5" t="s">
        <v>71</v>
      </c>
      <c r="BT219" s="5" t="s">
        <v>3051</v>
      </c>
      <c r="BU219" s="5" t="s">
        <v>310</v>
      </c>
      <c r="BV219" s="5" t="s">
        <v>3052</v>
      </c>
      <c r="BW219" s="5" t="s">
        <v>3052</v>
      </c>
    </row>
    <row r="220" ht="92.4" customHeight="1" spans="1:75">
      <c r="A220" s="2" t="str">
        <f>HYPERLINK("https://www.patentics.cn/PatenticsMisc/invokebinary.do?sf=ShowPdf&amp;mime=application/pdf&amp;spn=CN107560635A","CN107560635A")</f>
        <v>CN107560635A</v>
      </c>
      <c r="B220" s="3" t="s">
        <v>4244</v>
      </c>
      <c r="C220" s="3" t="s">
        <v>70</v>
      </c>
      <c r="D220" s="3">
        <v>0</v>
      </c>
      <c r="E220" s="3">
        <v>0</v>
      </c>
      <c r="F220" s="3">
        <v>0</v>
      </c>
      <c r="G220" s="3" t="s">
        <v>71</v>
      </c>
      <c r="I220" s="3" t="s">
        <v>4245</v>
      </c>
      <c r="J220" s="3" t="s">
        <v>4246</v>
      </c>
      <c r="K220" s="3" t="s">
        <v>4247</v>
      </c>
      <c r="L220" s="3" t="s">
        <v>71</v>
      </c>
      <c r="M220" s="3" t="s">
        <v>532</v>
      </c>
      <c r="N220" s="3" t="s">
        <v>76</v>
      </c>
      <c r="O220" s="3" t="s">
        <v>76</v>
      </c>
      <c r="P220" s="3" t="s">
        <v>4248</v>
      </c>
      <c r="Q220" s="3" t="s">
        <v>4248</v>
      </c>
      <c r="R220" s="3" t="s">
        <v>71</v>
      </c>
      <c r="S220" s="3" t="s">
        <v>4139</v>
      </c>
      <c r="T220" s="3" t="s">
        <v>4139</v>
      </c>
      <c r="U220" s="3" t="s">
        <v>4139</v>
      </c>
      <c r="V220" s="3" t="s">
        <v>4249</v>
      </c>
      <c r="W220" s="3" t="s">
        <v>4249</v>
      </c>
      <c r="X220" s="3" t="s">
        <v>4249</v>
      </c>
      <c r="Y220" s="3" t="s">
        <v>4249</v>
      </c>
      <c r="Z220" s="3" t="s">
        <v>71</v>
      </c>
      <c r="AA220" s="3" t="s">
        <v>71</v>
      </c>
      <c r="AB220" s="3" t="s">
        <v>71</v>
      </c>
      <c r="AC220" s="3" t="s">
        <v>4250</v>
      </c>
      <c r="AD220" s="3" t="s">
        <v>4250</v>
      </c>
      <c r="AE220" s="3" t="s">
        <v>71</v>
      </c>
      <c r="AF220" s="3" t="s">
        <v>71</v>
      </c>
      <c r="AG220" s="3" t="s">
        <v>4251</v>
      </c>
      <c r="AH220" s="3" t="s">
        <v>4252</v>
      </c>
      <c r="AI220" s="3" t="s">
        <v>4253</v>
      </c>
      <c r="AJ220" s="3" t="s">
        <v>4254</v>
      </c>
      <c r="AK220" s="3">
        <v>10</v>
      </c>
      <c r="AL220" s="3">
        <v>4</v>
      </c>
      <c r="AM220" s="3">
        <v>5</v>
      </c>
      <c r="AN220" s="3">
        <v>8</v>
      </c>
      <c r="AO220" s="3">
        <v>1</v>
      </c>
      <c r="AP220" s="3" t="s">
        <v>4255</v>
      </c>
      <c r="AQ220" s="3" t="s">
        <v>71</v>
      </c>
      <c r="AR220" s="3" t="s">
        <v>71</v>
      </c>
      <c r="AS220" s="3" t="s">
        <v>87</v>
      </c>
      <c r="AT220" s="3" t="s">
        <v>70</v>
      </c>
      <c r="AU220" s="3" t="s">
        <v>71</v>
      </c>
      <c r="AV220" s="3" t="s">
        <v>4256</v>
      </c>
      <c r="AW220" s="3">
        <v>7</v>
      </c>
      <c r="AX220" s="3">
        <v>0</v>
      </c>
      <c r="AY220" s="3">
        <v>7</v>
      </c>
      <c r="AZ220" s="3">
        <v>6</v>
      </c>
      <c r="BA220" s="3" t="s">
        <v>4257</v>
      </c>
      <c r="BB220" s="3">
        <v>1</v>
      </c>
      <c r="BC220" s="3" t="s">
        <v>2009</v>
      </c>
      <c r="BD220" s="3">
        <v>0</v>
      </c>
      <c r="BE220" s="3">
        <v>1</v>
      </c>
      <c r="BF220" s="3">
        <v>1</v>
      </c>
      <c r="BG220" s="3">
        <v>1</v>
      </c>
      <c r="BH220" s="3" t="s">
        <v>71</v>
      </c>
      <c r="BI220" s="3">
        <v>0</v>
      </c>
      <c r="BJ220" s="3">
        <v>0</v>
      </c>
      <c r="BK220" s="3" t="s">
        <v>4258</v>
      </c>
      <c r="BL220" s="3" t="s">
        <v>4259</v>
      </c>
      <c r="BM220" s="3" t="s">
        <v>4260</v>
      </c>
      <c r="BN220" s="3" t="s">
        <v>4261</v>
      </c>
      <c r="BO220" s="3" t="s">
        <v>71</v>
      </c>
      <c r="BP220" s="3" t="s">
        <v>71</v>
      </c>
      <c r="BQ220" s="3" t="s">
        <v>2106</v>
      </c>
      <c r="BR220" s="3" t="s">
        <v>4262</v>
      </c>
      <c r="BS220" s="3" t="s">
        <v>71</v>
      </c>
      <c r="BT220" s="3" t="s">
        <v>3137</v>
      </c>
      <c r="BU220" s="3" t="s">
        <v>526</v>
      </c>
      <c r="BV220" s="3" t="s">
        <v>3138</v>
      </c>
      <c r="BW220" s="3" t="s">
        <v>3138</v>
      </c>
    </row>
    <row r="221" ht="92.4" customHeight="1" spans="1:75">
      <c r="A221" s="4" t="str">
        <f>HYPERLINK("https://www.patentics.cn/PatenticsMisc/invokebinary.do?sf=ShowPdf&amp;mime=application/pdf&amp;spn=CN107480554A","CN107480554A")</f>
        <v>CN107480554A</v>
      </c>
      <c r="B221" s="5" t="s">
        <v>4263</v>
      </c>
      <c r="C221" s="5" t="s">
        <v>70</v>
      </c>
      <c r="D221" s="5">
        <v>0</v>
      </c>
      <c r="E221" s="5">
        <v>0</v>
      </c>
      <c r="F221" s="5">
        <v>0</v>
      </c>
      <c r="G221" s="5" t="s">
        <v>71</v>
      </c>
      <c r="I221" s="5" t="s">
        <v>4264</v>
      </c>
      <c r="J221" s="5" t="s">
        <v>4265</v>
      </c>
      <c r="K221" s="5" t="s">
        <v>4266</v>
      </c>
      <c r="L221" s="5" t="s">
        <v>4267</v>
      </c>
      <c r="M221" s="5" t="s">
        <v>273</v>
      </c>
      <c r="N221" s="5" t="s">
        <v>76</v>
      </c>
      <c r="O221" s="5" t="s">
        <v>76</v>
      </c>
      <c r="P221" s="5" t="s">
        <v>4268</v>
      </c>
      <c r="Q221" s="5" t="s">
        <v>3281</v>
      </c>
      <c r="R221" s="5" t="s">
        <v>4269</v>
      </c>
      <c r="S221" s="5" t="s">
        <v>4269</v>
      </c>
      <c r="T221" s="5" t="s">
        <v>4269</v>
      </c>
      <c r="U221" s="5" t="s">
        <v>4269</v>
      </c>
      <c r="V221" s="5" t="s">
        <v>4270</v>
      </c>
      <c r="W221" s="5" t="s">
        <v>4270</v>
      </c>
      <c r="X221" s="5" t="s">
        <v>4270</v>
      </c>
      <c r="Y221" s="5" t="s">
        <v>4270</v>
      </c>
      <c r="Z221" s="5" t="s">
        <v>4271</v>
      </c>
      <c r="AA221" s="5" t="s">
        <v>4271</v>
      </c>
      <c r="AB221" s="5" t="s">
        <v>4271</v>
      </c>
      <c r="AC221" s="5" t="s">
        <v>555</v>
      </c>
      <c r="AD221" s="5" t="s">
        <v>555</v>
      </c>
      <c r="AE221" s="5" t="s">
        <v>4272</v>
      </c>
      <c r="AF221" s="5" t="s">
        <v>3466</v>
      </c>
      <c r="AG221" s="5" t="s">
        <v>4273</v>
      </c>
      <c r="AH221" s="5" t="s">
        <v>4274</v>
      </c>
      <c r="AI221" s="5" t="s">
        <v>4275</v>
      </c>
      <c r="AJ221" s="5" t="s">
        <v>4276</v>
      </c>
      <c r="AK221" s="5">
        <v>10</v>
      </c>
      <c r="AL221" s="5">
        <v>4</v>
      </c>
      <c r="AM221" s="5">
        <v>5</v>
      </c>
      <c r="AN221" s="5">
        <v>13</v>
      </c>
      <c r="AO221" s="5">
        <v>1</v>
      </c>
      <c r="AP221" s="5" t="s">
        <v>152</v>
      </c>
      <c r="AQ221" s="5" t="s">
        <v>71</v>
      </c>
      <c r="AR221" s="5" t="s">
        <v>71</v>
      </c>
      <c r="AS221" s="5" t="s">
        <v>87</v>
      </c>
      <c r="AT221" s="5" t="s">
        <v>70</v>
      </c>
      <c r="AU221" s="5" t="s">
        <v>71</v>
      </c>
      <c r="AV221" s="5" t="s">
        <v>4277</v>
      </c>
      <c r="AW221" s="5">
        <v>5</v>
      </c>
      <c r="AX221" s="5">
        <v>0</v>
      </c>
      <c r="AY221" s="5">
        <v>5</v>
      </c>
      <c r="AZ221" s="5">
        <v>4</v>
      </c>
      <c r="BA221" s="5" t="s">
        <v>4278</v>
      </c>
      <c r="BB221" s="5">
        <v>5</v>
      </c>
      <c r="BC221" s="5" t="s">
        <v>2559</v>
      </c>
      <c r="BD221" s="5">
        <v>0</v>
      </c>
      <c r="BE221" s="5">
        <v>5</v>
      </c>
      <c r="BF221" s="5">
        <v>3</v>
      </c>
      <c r="BG221" s="5">
        <v>1</v>
      </c>
      <c r="BH221" s="5" t="s">
        <v>4279</v>
      </c>
      <c r="BI221" s="5">
        <v>1</v>
      </c>
      <c r="BJ221" s="5">
        <v>1</v>
      </c>
      <c r="BK221" s="5" t="s">
        <v>4280</v>
      </c>
      <c r="BL221" s="5" t="s">
        <v>4281</v>
      </c>
      <c r="BM221" s="5" t="s">
        <v>4282</v>
      </c>
      <c r="BN221" s="5" t="s">
        <v>4283</v>
      </c>
      <c r="BO221" s="5" t="s">
        <v>71</v>
      </c>
      <c r="BP221" s="5" t="s">
        <v>71</v>
      </c>
      <c r="BQ221" s="5" t="s">
        <v>1251</v>
      </c>
      <c r="BR221" s="5" t="s">
        <v>4284</v>
      </c>
      <c r="BS221" s="5" t="s">
        <v>71</v>
      </c>
      <c r="BT221" s="5" t="s">
        <v>3188</v>
      </c>
      <c r="BU221" s="5" t="s">
        <v>288</v>
      </c>
      <c r="BV221" s="5" t="s">
        <v>3189</v>
      </c>
      <c r="BW221" s="5" t="s">
        <v>3189</v>
      </c>
    </row>
    <row r="222" ht="92.4" customHeight="1" spans="1:75">
      <c r="A222" s="2" t="str">
        <f>HYPERLINK("https://www.patentics.cn/PatenticsMisc/invokebinary.do?sf=ShowPdf&amp;mime=application/pdf&amp;spn=CN107463254A","CN107463254A")</f>
        <v>CN107463254A</v>
      </c>
      <c r="B222" s="3" t="s">
        <v>4285</v>
      </c>
      <c r="C222" s="3" t="s">
        <v>70</v>
      </c>
      <c r="D222" s="3">
        <v>0</v>
      </c>
      <c r="E222" s="3">
        <v>0</v>
      </c>
      <c r="F222" s="3">
        <v>0</v>
      </c>
      <c r="G222" s="3" t="s">
        <v>71</v>
      </c>
      <c r="I222" s="3" t="s">
        <v>4286</v>
      </c>
      <c r="J222" s="3" t="s">
        <v>4287</v>
      </c>
      <c r="K222" s="3" t="s">
        <v>4288</v>
      </c>
      <c r="L222" s="3" t="s">
        <v>71</v>
      </c>
      <c r="M222" s="3" t="s">
        <v>273</v>
      </c>
      <c r="N222" s="3" t="s">
        <v>76</v>
      </c>
      <c r="O222" s="3" t="s">
        <v>76</v>
      </c>
      <c r="P222" s="3" t="s">
        <v>4289</v>
      </c>
      <c r="Q222" s="3" t="s">
        <v>4289</v>
      </c>
      <c r="R222" s="3" t="s">
        <v>71</v>
      </c>
      <c r="S222" s="3" t="s">
        <v>4290</v>
      </c>
      <c r="T222" s="3" t="s">
        <v>4290</v>
      </c>
      <c r="U222" s="3" t="s">
        <v>4290</v>
      </c>
      <c r="V222" s="3" t="s">
        <v>4291</v>
      </c>
      <c r="W222" s="3" t="s">
        <v>4291</v>
      </c>
      <c r="X222" s="3" t="s">
        <v>4291</v>
      </c>
      <c r="Y222" s="3" t="s">
        <v>4291</v>
      </c>
      <c r="Z222" s="3" t="s">
        <v>71</v>
      </c>
      <c r="AA222" s="3" t="s">
        <v>71</v>
      </c>
      <c r="AB222" s="3" t="s">
        <v>71</v>
      </c>
      <c r="AC222" s="3" t="s">
        <v>147</v>
      </c>
      <c r="AD222" s="3" t="s">
        <v>147</v>
      </c>
      <c r="AE222" s="3" t="s">
        <v>4292</v>
      </c>
      <c r="AF222" s="3" t="s">
        <v>1742</v>
      </c>
      <c r="AG222" s="3" t="s">
        <v>4293</v>
      </c>
      <c r="AH222" s="3" t="s">
        <v>4294</v>
      </c>
      <c r="AI222" s="3" t="s">
        <v>4295</v>
      </c>
      <c r="AJ222" s="3" t="s">
        <v>4287</v>
      </c>
      <c r="AK222" s="3">
        <v>10</v>
      </c>
      <c r="AL222" s="3">
        <v>4</v>
      </c>
      <c r="AM222" s="3">
        <v>6</v>
      </c>
      <c r="AN222" s="3">
        <v>11</v>
      </c>
      <c r="AO222" s="3">
        <v>1</v>
      </c>
      <c r="AP222" s="3" t="s">
        <v>1095</v>
      </c>
      <c r="AQ222" s="3" t="s">
        <v>71</v>
      </c>
      <c r="AR222" s="3" t="s">
        <v>71</v>
      </c>
      <c r="AS222" s="3" t="s">
        <v>87</v>
      </c>
      <c r="AT222" s="3" t="s">
        <v>70</v>
      </c>
      <c r="AU222" s="3" t="s">
        <v>71</v>
      </c>
      <c r="AV222" s="3" t="s">
        <v>4296</v>
      </c>
      <c r="AW222" s="3">
        <v>6</v>
      </c>
      <c r="AX222" s="3">
        <v>0</v>
      </c>
      <c r="AY222" s="3">
        <v>6</v>
      </c>
      <c r="AZ222" s="3">
        <v>6</v>
      </c>
      <c r="BA222" s="3" t="s">
        <v>4297</v>
      </c>
      <c r="BB222" s="3">
        <v>8</v>
      </c>
      <c r="BC222" s="3" t="s">
        <v>4298</v>
      </c>
      <c r="BD222" s="3">
        <v>0</v>
      </c>
      <c r="BE222" s="3">
        <v>8</v>
      </c>
      <c r="BF222" s="3">
        <v>6</v>
      </c>
      <c r="BG222" s="3">
        <v>4</v>
      </c>
      <c r="BH222" s="3" t="s">
        <v>71</v>
      </c>
      <c r="BI222" s="3">
        <v>0</v>
      </c>
      <c r="BJ222" s="3">
        <v>0</v>
      </c>
      <c r="BK222" s="3" t="s">
        <v>4299</v>
      </c>
      <c r="BL222" s="3" t="s">
        <v>4300</v>
      </c>
      <c r="BM222" s="3" t="s">
        <v>4301</v>
      </c>
      <c r="BN222" s="3" t="s">
        <v>4302</v>
      </c>
      <c r="BO222" s="3" t="s">
        <v>71</v>
      </c>
      <c r="BP222" s="3" t="s">
        <v>71</v>
      </c>
      <c r="BQ222" s="3" t="s">
        <v>2106</v>
      </c>
      <c r="BR222" s="3" t="s">
        <v>4303</v>
      </c>
      <c r="BS222" s="3" t="s">
        <v>71</v>
      </c>
      <c r="BT222" s="3" t="s">
        <v>3188</v>
      </c>
      <c r="BU222" s="3" t="s">
        <v>288</v>
      </c>
      <c r="BV222" s="3" t="s">
        <v>3189</v>
      </c>
      <c r="BW222" s="3" t="s">
        <v>3189</v>
      </c>
    </row>
    <row r="223" ht="92.4" customHeight="1" spans="1:75">
      <c r="A223" s="4" t="str">
        <f>HYPERLINK("https://www.patentics.cn/PatenticsMisc/invokebinary.do?sf=ShowPdf&amp;mime=application/pdf&amp;spn=CN107426431A","CN107426431A")</f>
        <v>CN107426431A</v>
      </c>
      <c r="B223" s="5" t="s">
        <v>4304</v>
      </c>
      <c r="C223" s="5" t="s">
        <v>70</v>
      </c>
      <c r="D223" s="5">
        <v>0</v>
      </c>
      <c r="E223" s="5">
        <v>0</v>
      </c>
      <c r="F223" s="5">
        <v>0</v>
      </c>
      <c r="G223" s="5" t="s">
        <v>71</v>
      </c>
      <c r="I223" s="5" t="s">
        <v>4305</v>
      </c>
      <c r="J223" s="5" t="s">
        <v>4306</v>
      </c>
      <c r="K223" s="5" t="s">
        <v>4307</v>
      </c>
      <c r="L223" s="5" t="s">
        <v>71</v>
      </c>
      <c r="M223" s="5" t="s">
        <v>76</v>
      </c>
      <c r="N223" s="5" t="s">
        <v>76</v>
      </c>
      <c r="O223" s="5" t="s">
        <v>76</v>
      </c>
      <c r="P223" s="5" t="s">
        <v>4308</v>
      </c>
      <c r="Q223" s="5" t="s">
        <v>4308</v>
      </c>
      <c r="R223" s="5" t="s">
        <v>71</v>
      </c>
      <c r="S223" s="5" t="s">
        <v>4309</v>
      </c>
      <c r="T223" s="5" t="s">
        <v>4309</v>
      </c>
      <c r="U223" s="5" t="s">
        <v>4309</v>
      </c>
      <c r="V223" s="5" t="s">
        <v>4310</v>
      </c>
      <c r="W223" s="5" t="s">
        <v>4310</v>
      </c>
      <c r="X223" s="5" t="s">
        <v>4310</v>
      </c>
      <c r="Y223" s="5" t="s">
        <v>4310</v>
      </c>
      <c r="Z223" s="5" t="s">
        <v>71</v>
      </c>
      <c r="AA223" s="5" t="s">
        <v>71</v>
      </c>
      <c r="AB223" s="5" t="s">
        <v>71</v>
      </c>
      <c r="AC223" s="5" t="s">
        <v>4311</v>
      </c>
      <c r="AD223" s="5" t="s">
        <v>2356</v>
      </c>
      <c r="AE223" s="5" t="s">
        <v>4312</v>
      </c>
      <c r="AF223" s="5" t="s">
        <v>2358</v>
      </c>
      <c r="AG223" s="5" t="s">
        <v>4313</v>
      </c>
      <c r="AH223" s="5" t="s">
        <v>4314</v>
      </c>
      <c r="AI223" s="5" t="s">
        <v>4315</v>
      </c>
      <c r="AJ223" s="5" t="s">
        <v>4316</v>
      </c>
      <c r="AK223" s="5">
        <v>11</v>
      </c>
      <c r="AL223" s="5">
        <v>3</v>
      </c>
      <c r="AM223" s="5">
        <v>6</v>
      </c>
      <c r="AN223" s="5">
        <v>9</v>
      </c>
      <c r="AO223" s="5">
        <v>2</v>
      </c>
      <c r="AP223" s="5" t="s">
        <v>484</v>
      </c>
      <c r="AQ223" s="5" t="s">
        <v>71</v>
      </c>
      <c r="AR223" s="5" t="s">
        <v>71</v>
      </c>
      <c r="AS223" s="5" t="s">
        <v>87</v>
      </c>
      <c r="AT223" s="5" t="s">
        <v>70</v>
      </c>
      <c r="AU223" s="5" t="s">
        <v>71</v>
      </c>
      <c r="AV223" s="5" t="s">
        <v>4317</v>
      </c>
      <c r="AW223" s="5">
        <v>9</v>
      </c>
      <c r="AX223" s="5">
        <v>0</v>
      </c>
      <c r="AY223" s="5">
        <v>9</v>
      </c>
      <c r="AZ223" s="5">
        <v>7</v>
      </c>
      <c r="BA223" s="5">
        <v>0</v>
      </c>
      <c r="BB223" s="5">
        <v>0</v>
      </c>
      <c r="BC223" s="5" t="s">
        <v>88</v>
      </c>
      <c r="BD223" s="5">
        <v>0</v>
      </c>
      <c r="BE223" s="5">
        <v>0</v>
      </c>
      <c r="BF223" s="5">
        <v>0</v>
      </c>
      <c r="BG223" s="5">
        <v>0</v>
      </c>
      <c r="BH223" s="5" t="s">
        <v>71</v>
      </c>
      <c r="BI223" s="5">
        <v>0</v>
      </c>
      <c r="BJ223" s="5">
        <v>0</v>
      </c>
      <c r="BK223" s="5" t="s">
        <v>4318</v>
      </c>
      <c r="BL223" s="5" t="s">
        <v>4319</v>
      </c>
      <c r="BM223" s="5" t="s">
        <v>4320</v>
      </c>
      <c r="BN223" s="5" t="s">
        <v>4321</v>
      </c>
      <c r="BO223" s="5" t="s">
        <v>71</v>
      </c>
      <c r="BP223" s="5" t="s">
        <v>71</v>
      </c>
      <c r="BQ223" s="5" t="s">
        <v>2106</v>
      </c>
      <c r="BR223" s="5" t="s">
        <v>4322</v>
      </c>
      <c r="BS223" s="5" t="s">
        <v>71</v>
      </c>
      <c r="BT223" s="5" t="s">
        <v>4323</v>
      </c>
      <c r="BU223" s="5" t="s">
        <v>310</v>
      </c>
      <c r="BV223" s="5" t="s">
        <v>3052</v>
      </c>
      <c r="BW223" s="5" t="s">
        <v>3052</v>
      </c>
    </row>
    <row r="224" ht="92.4" customHeight="1" spans="1:75">
      <c r="A224" s="2" t="str">
        <f>HYPERLINK("https://www.patentics.cn/PatenticsMisc/invokebinary.do?sf=ShowPdf&amp;mime=application/pdf&amp;spn=CN107390460A","CN107390460A")</f>
        <v>CN107390460A</v>
      </c>
      <c r="B224" s="3" t="s">
        <v>4324</v>
      </c>
      <c r="C224" s="3" t="s">
        <v>70</v>
      </c>
      <c r="D224" s="3">
        <v>0</v>
      </c>
      <c r="E224" s="3">
        <v>0</v>
      </c>
      <c r="F224" s="3">
        <v>0</v>
      </c>
      <c r="G224" s="3" t="s">
        <v>71</v>
      </c>
      <c r="I224" s="3" t="s">
        <v>4325</v>
      </c>
      <c r="J224" s="3" t="s">
        <v>4326</v>
      </c>
      <c r="K224" s="3" t="s">
        <v>4327</v>
      </c>
      <c r="L224" s="3" t="s">
        <v>4328</v>
      </c>
      <c r="M224" s="3" t="s">
        <v>75</v>
      </c>
      <c r="N224" s="3" t="s">
        <v>76</v>
      </c>
      <c r="O224" s="3" t="s">
        <v>76</v>
      </c>
      <c r="P224" s="3" t="s">
        <v>3326</v>
      </c>
      <c r="Q224" s="3" t="s">
        <v>3326</v>
      </c>
      <c r="R224" s="3" t="s">
        <v>4329</v>
      </c>
      <c r="S224" s="3" t="s">
        <v>4329</v>
      </c>
      <c r="T224" s="3" t="s">
        <v>4329</v>
      </c>
      <c r="U224" s="3" t="s">
        <v>4329</v>
      </c>
      <c r="V224" s="3" t="s">
        <v>4330</v>
      </c>
      <c r="W224" s="3" t="s">
        <v>4330</v>
      </c>
      <c r="X224" s="3" t="s">
        <v>4330</v>
      </c>
      <c r="Y224" s="3" t="s">
        <v>4330</v>
      </c>
      <c r="Z224" s="3" t="s">
        <v>4331</v>
      </c>
      <c r="AA224" s="3" t="s">
        <v>4331</v>
      </c>
      <c r="AB224" s="3" t="s">
        <v>4331</v>
      </c>
      <c r="AC224" s="3" t="s">
        <v>4332</v>
      </c>
      <c r="AD224" s="3" t="s">
        <v>4332</v>
      </c>
      <c r="AE224" s="3" t="s">
        <v>4333</v>
      </c>
      <c r="AF224" s="3" t="s">
        <v>3595</v>
      </c>
      <c r="AG224" s="3" t="s">
        <v>4334</v>
      </c>
      <c r="AH224" s="3" t="s">
        <v>4335</v>
      </c>
      <c r="AI224" s="3" t="s">
        <v>4336</v>
      </c>
      <c r="AJ224" s="3" t="s">
        <v>4337</v>
      </c>
      <c r="AK224" s="3">
        <v>9</v>
      </c>
      <c r="AL224" s="3">
        <v>2</v>
      </c>
      <c r="AM224" s="3">
        <v>3</v>
      </c>
      <c r="AN224" s="3">
        <v>13</v>
      </c>
      <c r="AO224" s="3">
        <v>1</v>
      </c>
      <c r="AP224" s="3" t="s">
        <v>227</v>
      </c>
      <c r="AQ224" s="3" t="s">
        <v>71</v>
      </c>
      <c r="AR224" s="3" t="s">
        <v>71</v>
      </c>
      <c r="AS224" s="3" t="s">
        <v>87</v>
      </c>
      <c r="AT224" s="3" t="s">
        <v>70</v>
      </c>
      <c r="AU224" s="3" t="s">
        <v>71</v>
      </c>
      <c r="AV224" s="3" t="s">
        <v>4338</v>
      </c>
      <c r="AW224" s="3">
        <v>4</v>
      </c>
      <c r="AX224" s="3">
        <v>0</v>
      </c>
      <c r="AY224" s="3">
        <v>4</v>
      </c>
      <c r="AZ224" s="3">
        <v>4</v>
      </c>
      <c r="BA224" s="3" t="s">
        <v>4339</v>
      </c>
      <c r="BB224" s="3">
        <v>1</v>
      </c>
      <c r="BC224" s="3" t="s">
        <v>1333</v>
      </c>
      <c r="BD224" s="3">
        <v>0</v>
      </c>
      <c r="BE224" s="3">
        <v>1</v>
      </c>
      <c r="BF224" s="3">
        <v>1</v>
      </c>
      <c r="BG224" s="3">
        <v>1</v>
      </c>
      <c r="BH224" s="3" t="s">
        <v>4340</v>
      </c>
      <c r="BI224" s="3">
        <v>1</v>
      </c>
      <c r="BJ224" s="3">
        <v>1</v>
      </c>
      <c r="BK224" s="3" t="s">
        <v>4341</v>
      </c>
      <c r="BL224" s="3" t="s">
        <v>4342</v>
      </c>
      <c r="BM224" s="3" t="s">
        <v>4343</v>
      </c>
      <c r="BN224" s="3" t="s">
        <v>4344</v>
      </c>
      <c r="BO224" s="3" t="s">
        <v>71</v>
      </c>
      <c r="BP224" s="3" t="s">
        <v>71</v>
      </c>
      <c r="BQ224" s="3" t="s">
        <v>1251</v>
      </c>
      <c r="BR224" s="3" t="s">
        <v>4345</v>
      </c>
      <c r="BS224" s="3" t="s">
        <v>71</v>
      </c>
      <c r="BT224" s="3" t="s">
        <v>3524</v>
      </c>
      <c r="BU224" s="3" t="s">
        <v>96</v>
      </c>
      <c r="BV224" s="3" t="s">
        <v>3347</v>
      </c>
      <c r="BW224" s="3" t="s">
        <v>3347</v>
      </c>
    </row>
    <row r="225" ht="92.4" customHeight="1" spans="1:75">
      <c r="A225" s="4" t="str">
        <f>HYPERLINK("https://www.patentics.cn/PatenticsMisc/invokebinary.do?sf=ShowPdf&amp;mime=application/pdf&amp;spn=CN107395563A","CN107395563A")</f>
        <v>CN107395563A</v>
      </c>
      <c r="B225" s="5" t="s">
        <v>4346</v>
      </c>
      <c r="C225" s="5" t="s">
        <v>70</v>
      </c>
      <c r="D225" s="5">
        <v>0</v>
      </c>
      <c r="E225" s="5">
        <v>0</v>
      </c>
      <c r="F225" s="5">
        <v>0</v>
      </c>
      <c r="G225" s="5" t="s">
        <v>71</v>
      </c>
      <c r="I225" s="5" t="s">
        <v>4347</v>
      </c>
      <c r="J225" s="5" t="s">
        <v>4348</v>
      </c>
      <c r="K225" s="5" t="s">
        <v>4349</v>
      </c>
      <c r="L225" s="5" t="s">
        <v>71</v>
      </c>
      <c r="M225" s="5" t="s">
        <v>273</v>
      </c>
      <c r="N225" s="5" t="s">
        <v>76</v>
      </c>
      <c r="O225" s="5" t="s">
        <v>76</v>
      </c>
      <c r="P225" s="5" t="s">
        <v>3281</v>
      </c>
      <c r="Q225" s="5" t="s">
        <v>3281</v>
      </c>
      <c r="R225" s="5" t="s">
        <v>71</v>
      </c>
      <c r="S225" s="5" t="s">
        <v>4350</v>
      </c>
      <c r="T225" s="5" t="s">
        <v>4350</v>
      </c>
      <c r="U225" s="5" t="s">
        <v>4350</v>
      </c>
      <c r="V225" s="5" t="s">
        <v>4330</v>
      </c>
      <c r="W225" s="5" t="s">
        <v>4330</v>
      </c>
      <c r="X225" s="5" t="s">
        <v>4330</v>
      </c>
      <c r="Y225" s="5" t="s">
        <v>4330</v>
      </c>
      <c r="Z225" s="5" t="s">
        <v>71</v>
      </c>
      <c r="AA225" s="5" t="s">
        <v>71</v>
      </c>
      <c r="AB225" s="5" t="s">
        <v>71</v>
      </c>
      <c r="AC225" s="5" t="s">
        <v>4351</v>
      </c>
      <c r="AD225" s="5" t="s">
        <v>2649</v>
      </c>
      <c r="AE225" s="5" t="s">
        <v>4352</v>
      </c>
      <c r="AF225" s="5" t="s">
        <v>3466</v>
      </c>
      <c r="AG225" s="5" t="s">
        <v>4353</v>
      </c>
      <c r="AH225" s="5" t="s">
        <v>4354</v>
      </c>
      <c r="AI225" s="5" t="s">
        <v>4355</v>
      </c>
      <c r="AJ225" s="5" t="s">
        <v>4356</v>
      </c>
      <c r="AK225" s="5">
        <v>10</v>
      </c>
      <c r="AL225" s="5">
        <v>4</v>
      </c>
      <c r="AM225" s="5">
        <v>5</v>
      </c>
      <c r="AN225" s="5">
        <v>16</v>
      </c>
      <c r="AO225" s="5">
        <v>1</v>
      </c>
      <c r="AP225" s="5" t="s">
        <v>325</v>
      </c>
      <c r="AQ225" s="5" t="s">
        <v>71</v>
      </c>
      <c r="AR225" s="5" t="s">
        <v>71</v>
      </c>
      <c r="AS225" s="5" t="s">
        <v>87</v>
      </c>
      <c r="AT225" s="5" t="s">
        <v>70</v>
      </c>
      <c r="AU225" s="5" t="s">
        <v>71</v>
      </c>
      <c r="AV225" s="5" t="s">
        <v>4357</v>
      </c>
      <c r="AW225" s="5">
        <v>9</v>
      </c>
      <c r="AX225" s="5">
        <v>0</v>
      </c>
      <c r="AY225" s="5">
        <v>9</v>
      </c>
      <c r="AZ225" s="5">
        <v>8</v>
      </c>
      <c r="BA225" s="5" t="s">
        <v>4358</v>
      </c>
      <c r="BB225" s="5">
        <v>3</v>
      </c>
      <c r="BC225" s="5" t="s">
        <v>2853</v>
      </c>
      <c r="BD225" s="5">
        <v>0</v>
      </c>
      <c r="BE225" s="5">
        <v>3</v>
      </c>
      <c r="BF225" s="5">
        <v>2</v>
      </c>
      <c r="BG225" s="5">
        <v>1</v>
      </c>
      <c r="BH225" s="5" t="s">
        <v>71</v>
      </c>
      <c r="BI225" s="5">
        <v>0</v>
      </c>
      <c r="BJ225" s="5">
        <v>0</v>
      </c>
      <c r="BK225" s="5" t="s">
        <v>4359</v>
      </c>
      <c r="BL225" s="5" t="s">
        <v>4360</v>
      </c>
      <c r="BM225" s="5" t="s">
        <v>4361</v>
      </c>
      <c r="BN225" s="5" t="s">
        <v>4362</v>
      </c>
      <c r="BO225" s="5" t="s">
        <v>71</v>
      </c>
      <c r="BP225" s="5" t="s">
        <v>71</v>
      </c>
      <c r="BQ225" s="5" t="s">
        <v>2106</v>
      </c>
      <c r="BR225" s="5" t="s">
        <v>4363</v>
      </c>
      <c r="BS225" s="5" t="s">
        <v>71</v>
      </c>
      <c r="BT225" s="5" t="s">
        <v>3188</v>
      </c>
      <c r="BU225" s="5" t="s">
        <v>288</v>
      </c>
      <c r="BV225" s="5" t="s">
        <v>3189</v>
      </c>
      <c r="BW225" s="5" t="s">
        <v>3189</v>
      </c>
    </row>
    <row r="226" ht="92.4" customHeight="1" spans="1:75">
      <c r="A226" s="2" t="str">
        <f>HYPERLINK("https://www.patentics.cn/PatenticsMisc/invokebinary.do?sf=ShowPdf&amp;mime=application/pdf&amp;spn=CN107360361A","CN107360361A")</f>
        <v>CN107360361A</v>
      </c>
      <c r="B226" s="3" t="s">
        <v>4364</v>
      </c>
      <c r="C226" s="3" t="s">
        <v>70</v>
      </c>
      <c r="D226" s="3">
        <v>0</v>
      </c>
      <c r="E226" s="3">
        <v>0</v>
      </c>
      <c r="F226" s="3">
        <v>0</v>
      </c>
      <c r="G226" s="3" t="s">
        <v>71</v>
      </c>
      <c r="I226" s="3" t="s">
        <v>4365</v>
      </c>
      <c r="J226" s="3" t="s">
        <v>4366</v>
      </c>
      <c r="K226" s="3" t="s">
        <v>4367</v>
      </c>
      <c r="L226" s="3" t="s">
        <v>4368</v>
      </c>
      <c r="M226" s="3" t="s">
        <v>273</v>
      </c>
      <c r="N226" s="3" t="s">
        <v>76</v>
      </c>
      <c r="O226" s="3" t="s">
        <v>76</v>
      </c>
      <c r="P226" s="3" t="s">
        <v>4369</v>
      </c>
      <c r="Q226" s="3" t="s">
        <v>4369</v>
      </c>
      <c r="R226" s="3" t="s">
        <v>4370</v>
      </c>
      <c r="S226" s="3" t="s">
        <v>4370</v>
      </c>
      <c r="T226" s="3" t="s">
        <v>4370</v>
      </c>
      <c r="U226" s="3" t="s">
        <v>4370</v>
      </c>
      <c r="V226" s="3" t="s">
        <v>4371</v>
      </c>
      <c r="W226" s="3" t="s">
        <v>4371</v>
      </c>
      <c r="X226" s="3" t="s">
        <v>4371</v>
      </c>
      <c r="Y226" s="3" t="s">
        <v>4371</v>
      </c>
      <c r="Z226" s="3" t="s">
        <v>4372</v>
      </c>
      <c r="AA226" s="3" t="s">
        <v>4372</v>
      </c>
      <c r="AB226" s="3" t="s">
        <v>4372</v>
      </c>
      <c r="AC226" s="3" t="s">
        <v>4373</v>
      </c>
      <c r="AD226" s="3" t="s">
        <v>204</v>
      </c>
      <c r="AE226" s="3" t="s">
        <v>4374</v>
      </c>
      <c r="AF226" s="3" t="s">
        <v>1647</v>
      </c>
      <c r="AG226" s="3" t="s">
        <v>4375</v>
      </c>
      <c r="AH226" s="3" t="s">
        <v>4376</v>
      </c>
      <c r="AI226" s="3" t="s">
        <v>4377</v>
      </c>
      <c r="AJ226" s="3" t="s">
        <v>4378</v>
      </c>
      <c r="AK226" s="3">
        <v>10</v>
      </c>
      <c r="AL226" s="3">
        <v>4</v>
      </c>
      <c r="AM226" s="3">
        <v>5</v>
      </c>
      <c r="AN226" s="3">
        <v>13</v>
      </c>
      <c r="AO226" s="3">
        <v>1</v>
      </c>
      <c r="AP226" s="3" t="s">
        <v>152</v>
      </c>
      <c r="AQ226" s="3" t="s">
        <v>71</v>
      </c>
      <c r="AR226" s="3" t="s">
        <v>71</v>
      </c>
      <c r="AS226" s="3" t="s">
        <v>87</v>
      </c>
      <c r="AT226" s="3" t="s">
        <v>70</v>
      </c>
      <c r="AU226" s="3" t="s">
        <v>71</v>
      </c>
      <c r="AV226" s="3" t="s">
        <v>4379</v>
      </c>
      <c r="AW226" s="3">
        <v>8</v>
      </c>
      <c r="AX226" s="3">
        <v>0</v>
      </c>
      <c r="AY226" s="3">
        <v>8</v>
      </c>
      <c r="AZ226" s="3">
        <v>8</v>
      </c>
      <c r="BA226" s="3" t="s">
        <v>4380</v>
      </c>
      <c r="BB226" s="3">
        <v>2</v>
      </c>
      <c r="BC226" s="3" t="s">
        <v>4381</v>
      </c>
      <c r="BD226" s="3">
        <v>0</v>
      </c>
      <c r="BE226" s="3">
        <v>2</v>
      </c>
      <c r="BF226" s="3">
        <v>2</v>
      </c>
      <c r="BG226" s="3">
        <v>1</v>
      </c>
      <c r="BH226" s="3" t="s">
        <v>4382</v>
      </c>
      <c r="BI226" s="3">
        <v>1</v>
      </c>
      <c r="BJ226" s="3">
        <v>1</v>
      </c>
      <c r="BK226" s="3" t="s">
        <v>4383</v>
      </c>
      <c r="BL226" s="3" t="s">
        <v>4384</v>
      </c>
      <c r="BM226" s="3" t="s">
        <v>4385</v>
      </c>
      <c r="BN226" s="3" t="s">
        <v>4386</v>
      </c>
      <c r="BO226" s="3" t="s">
        <v>71</v>
      </c>
      <c r="BP226" s="3" t="s">
        <v>71</v>
      </c>
      <c r="BQ226" s="3" t="s">
        <v>1251</v>
      </c>
      <c r="BR226" s="3" t="s">
        <v>4387</v>
      </c>
      <c r="BS226" s="3" t="s">
        <v>71</v>
      </c>
      <c r="BT226" s="3" t="s">
        <v>3188</v>
      </c>
      <c r="BU226" s="3" t="s">
        <v>288</v>
      </c>
      <c r="BV226" s="3" t="s">
        <v>3189</v>
      </c>
      <c r="BW226" s="3" t="s">
        <v>3189</v>
      </c>
    </row>
    <row r="227" ht="92.4" customHeight="1" spans="1:75">
      <c r="A227" s="4" t="str">
        <f>HYPERLINK("https://www.patentics.cn/PatenticsMisc/invokebinary.do?sf=ShowPdf&amp;mime=application/pdf&amp;spn=CN107301343A","CN107301343A")</f>
        <v>CN107301343A</v>
      </c>
      <c r="B227" s="5" t="s">
        <v>4388</v>
      </c>
      <c r="C227" s="5" t="s">
        <v>70</v>
      </c>
      <c r="D227" s="5">
        <v>0</v>
      </c>
      <c r="E227" s="5">
        <v>0</v>
      </c>
      <c r="F227" s="5">
        <v>0</v>
      </c>
      <c r="G227" s="5" t="s">
        <v>71</v>
      </c>
      <c r="I227" s="5" t="s">
        <v>4389</v>
      </c>
      <c r="J227" s="5" t="s">
        <v>4390</v>
      </c>
      <c r="K227" s="5" t="s">
        <v>4391</v>
      </c>
      <c r="L227" s="5" t="s">
        <v>4392</v>
      </c>
      <c r="M227" s="5" t="s">
        <v>511</v>
      </c>
      <c r="N227" s="5" t="s">
        <v>76</v>
      </c>
      <c r="O227" s="5" t="s">
        <v>76</v>
      </c>
      <c r="P227" s="5" t="s">
        <v>4393</v>
      </c>
      <c r="Q227" s="5" t="s">
        <v>4394</v>
      </c>
      <c r="R227" s="5" t="s">
        <v>4395</v>
      </c>
      <c r="S227" s="5" t="s">
        <v>4396</v>
      </c>
      <c r="T227" s="5" t="s">
        <v>4396</v>
      </c>
      <c r="U227" s="5" t="s">
        <v>4396</v>
      </c>
      <c r="V227" s="5" t="s">
        <v>4397</v>
      </c>
      <c r="W227" s="5" t="s">
        <v>4397</v>
      </c>
      <c r="X227" s="5" t="s">
        <v>4397</v>
      </c>
      <c r="Y227" s="5" t="s">
        <v>4397</v>
      </c>
      <c r="Z227" s="5" t="s">
        <v>2053</v>
      </c>
      <c r="AA227" s="5" t="s">
        <v>2053</v>
      </c>
      <c r="AB227" s="5" t="s">
        <v>2053</v>
      </c>
      <c r="AC227" s="5" t="s">
        <v>4398</v>
      </c>
      <c r="AD227" s="5" t="s">
        <v>4398</v>
      </c>
      <c r="AE227" s="5" t="s">
        <v>4399</v>
      </c>
      <c r="AF227" s="5" t="s">
        <v>3466</v>
      </c>
      <c r="AG227" s="5" t="s">
        <v>4400</v>
      </c>
      <c r="AH227" s="5" t="s">
        <v>4401</v>
      </c>
      <c r="AI227" s="5" t="s">
        <v>4402</v>
      </c>
      <c r="AJ227" s="5" t="s">
        <v>4403</v>
      </c>
      <c r="AK227" s="5">
        <v>10</v>
      </c>
      <c r="AL227" s="5">
        <v>3</v>
      </c>
      <c r="AM227" s="5">
        <v>9</v>
      </c>
      <c r="AN227" s="5">
        <v>14</v>
      </c>
      <c r="AO227" s="5">
        <v>3</v>
      </c>
      <c r="AP227" s="5" t="s">
        <v>1879</v>
      </c>
      <c r="AQ227" s="5" t="s">
        <v>71</v>
      </c>
      <c r="AR227" s="5" t="s">
        <v>71</v>
      </c>
      <c r="AS227" s="5" t="s">
        <v>87</v>
      </c>
      <c r="AT227" s="5" t="s">
        <v>70</v>
      </c>
      <c r="AU227" s="5" t="s">
        <v>4404</v>
      </c>
      <c r="AV227" s="5" t="s">
        <v>4405</v>
      </c>
      <c r="AW227" s="5">
        <v>11</v>
      </c>
      <c r="AX227" s="5">
        <v>0</v>
      </c>
      <c r="AY227" s="5">
        <v>11</v>
      </c>
      <c r="AZ227" s="5">
        <v>10</v>
      </c>
      <c r="BA227" s="5" t="s">
        <v>4406</v>
      </c>
      <c r="BB227" s="5">
        <v>8</v>
      </c>
      <c r="BC227" s="5" t="s">
        <v>4407</v>
      </c>
      <c r="BD227" s="5">
        <v>0</v>
      </c>
      <c r="BE227" s="5">
        <v>8</v>
      </c>
      <c r="BF227" s="5">
        <v>4</v>
      </c>
      <c r="BG227" s="5">
        <v>1</v>
      </c>
      <c r="BH227" s="5" t="s">
        <v>4408</v>
      </c>
      <c r="BI227" s="5">
        <v>1</v>
      </c>
      <c r="BJ227" s="5">
        <v>1</v>
      </c>
      <c r="BK227" s="5" t="s">
        <v>4409</v>
      </c>
      <c r="BL227" s="5" t="s">
        <v>4410</v>
      </c>
      <c r="BM227" s="5" t="s">
        <v>4411</v>
      </c>
      <c r="BN227" s="5" t="s">
        <v>4412</v>
      </c>
      <c r="BO227" s="5" t="s">
        <v>71</v>
      </c>
      <c r="BP227" s="5" t="s">
        <v>71</v>
      </c>
      <c r="BQ227" s="5" t="s">
        <v>1251</v>
      </c>
      <c r="BR227" s="5" t="s">
        <v>4413</v>
      </c>
      <c r="BS227" s="5" t="s">
        <v>71</v>
      </c>
      <c r="BT227" s="5" t="s">
        <v>3051</v>
      </c>
      <c r="BU227" s="5" t="s">
        <v>526</v>
      </c>
      <c r="BV227" s="5" t="s">
        <v>4414</v>
      </c>
      <c r="BW227" s="5" t="s">
        <v>4414</v>
      </c>
    </row>
    <row r="228" ht="92.4" customHeight="1" spans="1:75">
      <c r="A228" s="2" t="str">
        <f>HYPERLINK("https://www.patentics.cn/PatenticsMisc/invokebinary.do?sf=ShowPdf&amp;mime=application/pdf&amp;spn=CN107295518A","CN107295518A")</f>
        <v>CN107295518A</v>
      </c>
      <c r="B228" s="3" t="s">
        <v>4415</v>
      </c>
      <c r="C228" s="3" t="s">
        <v>70</v>
      </c>
      <c r="D228" s="3">
        <v>0</v>
      </c>
      <c r="E228" s="3">
        <v>0</v>
      </c>
      <c r="F228" s="3">
        <v>0</v>
      </c>
      <c r="G228" s="3" t="s">
        <v>71</v>
      </c>
      <c r="I228" s="3" t="s">
        <v>4416</v>
      </c>
      <c r="J228" s="3" t="s">
        <v>4417</v>
      </c>
      <c r="K228" s="3" t="s">
        <v>4418</v>
      </c>
      <c r="L228" s="3" t="s">
        <v>71</v>
      </c>
      <c r="M228" s="3" t="s">
        <v>273</v>
      </c>
      <c r="N228" s="3" t="s">
        <v>76</v>
      </c>
      <c r="O228" s="3" t="s">
        <v>76</v>
      </c>
      <c r="P228" s="3" t="s">
        <v>4268</v>
      </c>
      <c r="Q228" s="3" t="s">
        <v>3281</v>
      </c>
      <c r="R228" s="3" t="s">
        <v>71</v>
      </c>
      <c r="S228" s="3" t="s">
        <v>4269</v>
      </c>
      <c r="T228" s="3" t="s">
        <v>4269</v>
      </c>
      <c r="U228" s="3" t="s">
        <v>4269</v>
      </c>
      <c r="V228" s="3" t="s">
        <v>4419</v>
      </c>
      <c r="W228" s="3" t="s">
        <v>4419</v>
      </c>
      <c r="X228" s="3" t="s">
        <v>4419</v>
      </c>
      <c r="Y228" s="3" t="s">
        <v>4419</v>
      </c>
      <c r="Z228" s="3" t="s">
        <v>71</v>
      </c>
      <c r="AA228" s="3" t="s">
        <v>71</v>
      </c>
      <c r="AB228" s="3" t="s">
        <v>71</v>
      </c>
      <c r="AC228" s="3" t="s">
        <v>4420</v>
      </c>
      <c r="AD228" s="3" t="s">
        <v>4421</v>
      </c>
      <c r="AE228" s="3" t="s">
        <v>4422</v>
      </c>
      <c r="AF228" s="3" t="s">
        <v>3174</v>
      </c>
      <c r="AG228" s="3" t="s">
        <v>4423</v>
      </c>
      <c r="AH228" s="3" t="s">
        <v>4424</v>
      </c>
      <c r="AI228" s="3" t="s">
        <v>4425</v>
      </c>
      <c r="AJ228" s="3" t="s">
        <v>4426</v>
      </c>
      <c r="AK228" s="3">
        <v>10</v>
      </c>
      <c r="AL228" s="3">
        <v>4</v>
      </c>
      <c r="AM228" s="3">
        <v>5</v>
      </c>
      <c r="AN228" s="3">
        <v>10</v>
      </c>
      <c r="AO228" s="3">
        <v>1</v>
      </c>
      <c r="AP228" s="3" t="s">
        <v>791</v>
      </c>
      <c r="AQ228" s="3" t="s">
        <v>71</v>
      </c>
      <c r="AR228" s="3" t="s">
        <v>71</v>
      </c>
      <c r="AS228" s="3" t="s">
        <v>87</v>
      </c>
      <c r="AT228" s="3" t="s">
        <v>70</v>
      </c>
      <c r="AU228" s="3" t="s">
        <v>71</v>
      </c>
      <c r="AV228" s="3" t="s">
        <v>4427</v>
      </c>
      <c r="AW228" s="3">
        <v>8</v>
      </c>
      <c r="AX228" s="3">
        <v>0</v>
      </c>
      <c r="AY228" s="3">
        <v>8</v>
      </c>
      <c r="AZ228" s="3">
        <v>6</v>
      </c>
      <c r="BA228" s="3" t="s">
        <v>4428</v>
      </c>
      <c r="BB228" s="3">
        <v>5</v>
      </c>
      <c r="BC228" s="3" t="s">
        <v>4429</v>
      </c>
      <c r="BD228" s="3">
        <v>0</v>
      </c>
      <c r="BE228" s="3">
        <v>5</v>
      </c>
      <c r="BF228" s="3">
        <v>4</v>
      </c>
      <c r="BG228" s="3">
        <v>1</v>
      </c>
      <c r="BH228" s="3" t="s">
        <v>71</v>
      </c>
      <c r="BI228" s="3">
        <v>0</v>
      </c>
      <c r="BJ228" s="3">
        <v>0</v>
      </c>
      <c r="BK228" s="3" t="s">
        <v>4430</v>
      </c>
      <c r="BL228" s="3" t="s">
        <v>4431</v>
      </c>
      <c r="BM228" s="3" t="s">
        <v>4432</v>
      </c>
      <c r="BN228" s="3" t="s">
        <v>4433</v>
      </c>
      <c r="BO228" s="3" t="s">
        <v>71</v>
      </c>
      <c r="BP228" s="3" t="s">
        <v>71</v>
      </c>
      <c r="BQ228" s="3" t="s">
        <v>2106</v>
      </c>
      <c r="BR228" s="3" t="s">
        <v>4434</v>
      </c>
      <c r="BS228" s="3" t="s">
        <v>71</v>
      </c>
      <c r="BT228" s="3" t="s">
        <v>3188</v>
      </c>
      <c r="BU228" s="3" t="s">
        <v>288</v>
      </c>
      <c r="BV228" s="3" t="s">
        <v>3189</v>
      </c>
      <c r="BW228" s="3" t="s">
        <v>3189</v>
      </c>
    </row>
    <row r="229" ht="92.4" customHeight="1" spans="1:75">
      <c r="A229" s="4" t="str">
        <f>HYPERLINK("https://www.patentics.cn/PatenticsMisc/invokebinary.do?sf=ShowPdf&amp;mime=application/pdf&amp;spn=CN107274364A","CN107274364A")</f>
        <v>CN107274364A</v>
      </c>
      <c r="B229" s="5" t="s">
        <v>4435</v>
      </c>
      <c r="C229" s="5" t="s">
        <v>70</v>
      </c>
      <c r="D229" s="5">
        <v>0</v>
      </c>
      <c r="E229" s="5">
        <v>0</v>
      </c>
      <c r="F229" s="5">
        <v>0</v>
      </c>
      <c r="G229" s="5" t="s">
        <v>71</v>
      </c>
      <c r="I229" s="5" t="s">
        <v>4436</v>
      </c>
      <c r="J229" s="5" t="s">
        <v>4437</v>
      </c>
      <c r="K229" s="5" t="s">
        <v>4438</v>
      </c>
      <c r="L229" s="5" t="s">
        <v>4439</v>
      </c>
      <c r="M229" s="5" t="s">
        <v>76</v>
      </c>
      <c r="N229" s="5" t="s">
        <v>76</v>
      </c>
      <c r="O229" s="5" t="s">
        <v>76</v>
      </c>
      <c r="P229" s="5" t="s">
        <v>4440</v>
      </c>
      <c r="Q229" s="5" t="s">
        <v>1343</v>
      </c>
      <c r="R229" s="5" t="s">
        <v>4441</v>
      </c>
      <c r="S229" s="5" t="s">
        <v>4441</v>
      </c>
      <c r="T229" s="5" t="s">
        <v>4441</v>
      </c>
      <c r="U229" s="5" t="s">
        <v>4441</v>
      </c>
      <c r="V229" s="5" t="s">
        <v>4442</v>
      </c>
      <c r="W229" s="5" t="s">
        <v>4442</v>
      </c>
      <c r="X229" s="5" t="s">
        <v>4442</v>
      </c>
      <c r="Y229" s="5" t="s">
        <v>4442</v>
      </c>
      <c r="Z229" s="5" t="s">
        <v>4443</v>
      </c>
      <c r="AA229" s="5" t="s">
        <v>4443</v>
      </c>
      <c r="AB229" s="5" t="s">
        <v>4443</v>
      </c>
      <c r="AC229" s="5" t="s">
        <v>912</v>
      </c>
      <c r="AD229" s="5" t="s">
        <v>912</v>
      </c>
      <c r="AE229" s="5" t="s">
        <v>4444</v>
      </c>
      <c r="AF229" s="5" t="s">
        <v>2515</v>
      </c>
      <c r="AG229" s="5" t="s">
        <v>4445</v>
      </c>
      <c r="AH229" s="5" t="s">
        <v>4446</v>
      </c>
      <c r="AI229" s="5" t="s">
        <v>4447</v>
      </c>
      <c r="AJ229" s="5" t="s">
        <v>4448</v>
      </c>
      <c r="AK229" s="5">
        <v>10</v>
      </c>
      <c r="AL229" s="5">
        <v>2</v>
      </c>
      <c r="AM229" s="5">
        <v>8</v>
      </c>
      <c r="AN229" s="5">
        <v>13</v>
      </c>
      <c r="AO229" s="5">
        <v>3</v>
      </c>
      <c r="AP229" s="5" t="s">
        <v>2947</v>
      </c>
      <c r="AQ229" s="5" t="s">
        <v>71</v>
      </c>
      <c r="AR229" s="5" t="s">
        <v>71</v>
      </c>
      <c r="AS229" s="5" t="s">
        <v>87</v>
      </c>
      <c r="AT229" s="5" t="s">
        <v>70</v>
      </c>
      <c r="AU229" s="5" t="s">
        <v>71</v>
      </c>
      <c r="AV229" s="5" t="s">
        <v>4449</v>
      </c>
      <c r="AW229" s="5">
        <v>6</v>
      </c>
      <c r="AX229" s="5">
        <v>0</v>
      </c>
      <c r="AY229" s="5">
        <v>6</v>
      </c>
      <c r="AZ229" s="5">
        <v>6</v>
      </c>
      <c r="BA229" s="5" t="s">
        <v>4450</v>
      </c>
      <c r="BB229" s="5">
        <v>3</v>
      </c>
      <c r="BC229" s="5" t="s">
        <v>152</v>
      </c>
      <c r="BD229" s="5">
        <v>1</v>
      </c>
      <c r="BE229" s="5">
        <v>2</v>
      </c>
      <c r="BF229" s="5">
        <v>3</v>
      </c>
      <c r="BG229" s="5">
        <v>2</v>
      </c>
      <c r="BH229" s="5" t="s">
        <v>4451</v>
      </c>
      <c r="BI229" s="5">
        <v>1</v>
      </c>
      <c r="BJ229" s="5">
        <v>1</v>
      </c>
      <c r="BK229" s="5" t="s">
        <v>4452</v>
      </c>
      <c r="BL229" s="5" t="s">
        <v>4453</v>
      </c>
      <c r="BM229" s="5" t="s">
        <v>4454</v>
      </c>
      <c r="BN229" s="5" t="s">
        <v>4455</v>
      </c>
      <c r="BO229" s="5" t="s">
        <v>71</v>
      </c>
      <c r="BP229" s="5" t="s">
        <v>71</v>
      </c>
      <c r="BQ229" s="5" t="s">
        <v>1251</v>
      </c>
      <c r="BR229" s="5" t="s">
        <v>4456</v>
      </c>
      <c r="BS229" s="5" t="s">
        <v>71</v>
      </c>
      <c r="BT229" s="5" t="s">
        <v>2218</v>
      </c>
      <c r="BU229" s="5" t="s">
        <v>310</v>
      </c>
      <c r="BV229" s="5" t="s">
        <v>3052</v>
      </c>
      <c r="BW229" s="5" t="s">
        <v>3052</v>
      </c>
    </row>
    <row r="230" ht="92.4" customHeight="1" spans="1:75">
      <c r="A230" s="2" t="str">
        <f>HYPERLINK("https://www.patentics.cn/PatenticsMisc/invokebinary.do?sf=ShowPdf&amp;mime=application/pdf&amp;spn=CN107257443A","CN107257443A")</f>
        <v>CN107257443A</v>
      </c>
      <c r="B230" s="3" t="s">
        <v>4457</v>
      </c>
      <c r="C230" s="3" t="s">
        <v>70</v>
      </c>
      <c r="D230" s="3">
        <v>0</v>
      </c>
      <c r="E230" s="3">
        <v>0</v>
      </c>
      <c r="F230" s="3">
        <v>0</v>
      </c>
      <c r="G230" s="3" t="s">
        <v>71</v>
      </c>
      <c r="I230" s="3" t="s">
        <v>4458</v>
      </c>
      <c r="J230" s="3" t="s">
        <v>4459</v>
      </c>
      <c r="K230" s="3" t="s">
        <v>4460</v>
      </c>
      <c r="L230" s="3" t="s">
        <v>71</v>
      </c>
      <c r="M230" s="3" t="s">
        <v>273</v>
      </c>
      <c r="N230" s="3" t="s">
        <v>76</v>
      </c>
      <c r="O230" s="3" t="s">
        <v>76</v>
      </c>
      <c r="P230" s="3" t="s">
        <v>4461</v>
      </c>
      <c r="Q230" s="3" t="s">
        <v>4461</v>
      </c>
      <c r="R230" s="3" t="s">
        <v>71</v>
      </c>
      <c r="S230" s="3" t="s">
        <v>4290</v>
      </c>
      <c r="T230" s="3" t="s">
        <v>4290</v>
      </c>
      <c r="U230" s="3" t="s">
        <v>4290</v>
      </c>
      <c r="V230" s="3" t="s">
        <v>4462</v>
      </c>
      <c r="W230" s="3" t="s">
        <v>4462</v>
      </c>
      <c r="X230" s="3" t="s">
        <v>4462</v>
      </c>
      <c r="Y230" s="3" t="s">
        <v>4462</v>
      </c>
      <c r="Z230" s="3" t="s">
        <v>71</v>
      </c>
      <c r="AA230" s="3" t="s">
        <v>71</v>
      </c>
      <c r="AB230" s="3" t="s">
        <v>71</v>
      </c>
      <c r="AC230" s="3" t="s">
        <v>2204</v>
      </c>
      <c r="AD230" s="3" t="s">
        <v>2204</v>
      </c>
      <c r="AE230" s="3" t="s">
        <v>4463</v>
      </c>
      <c r="AF230" s="3" t="s">
        <v>1647</v>
      </c>
      <c r="AG230" s="3" t="s">
        <v>4464</v>
      </c>
      <c r="AH230" s="3" t="s">
        <v>4465</v>
      </c>
      <c r="AI230" s="3" t="s">
        <v>4466</v>
      </c>
      <c r="AJ230" s="3" t="s">
        <v>4467</v>
      </c>
      <c r="AK230" s="3">
        <v>10</v>
      </c>
      <c r="AL230" s="3">
        <v>4</v>
      </c>
      <c r="AM230" s="3">
        <v>5</v>
      </c>
      <c r="AN230" s="3">
        <v>12</v>
      </c>
      <c r="AO230" s="3">
        <v>1</v>
      </c>
      <c r="AP230" s="3" t="s">
        <v>683</v>
      </c>
      <c r="AQ230" s="3" t="s">
        <v>71</v>
      </c>
      <c r="AR230" s="3" t="s">
        <v>71</v>
      </c>
      <c r="AS230" s="3" t="s">
        <v>87</v>
      </c>
      <c r="AT230" s="3" t="s">
        <v>70</v>
      </c>
      <c r="AU230" s="3" t="s">
        <v>71</v>
      </c>
      <c r="AV230" s="3" t="s">
        <v>4468</v>
      </c>
      <c r="AW230" s="3">
        <v>5</v>
      </c>
      <c r="AX230" s="3">
        <v>0</v>
      </c>
      <c r="AY230" s="3">
        <v>5</v>
      </c>
      <c r="AZ230" s="3">
        <v>5</v>
      </c>
      <c r="BA230" s="3" t="s">
        <v>4469</v>
      </c>
      <c r="BB230" s="3">
        <v>5</v>
      </c>
      <c r="BC230" s="3" t="s">
        <v>111</v>
      </c>
      <c r="BD230" s="3">
        <v>0</v>
      </c>
      <c r="BE230" s="3">
        <v>5</v>
      </c>
      <c r="BF230" s="3">
        <v>4</v>
      </c>
      <c r="BG230" s="3">
        <v>2</v>
      </c>
      <c r="BH230" s="3" t="s">
        <v>71</v>
      </c>
      <c r="BI230" s="3">
        <v>0</v>
      </c>
      <c r="BJ230" s="3">
        <v>0</v>
      </c>
      <c r="BK230" s="3" t="s">
        <v>4470</v>
      </c>
      <c r="BL230" s="3" t="s">
        <v>4471</v>
      </c>
      <c r="BM230" s="3" t="s">
        <v>4472</v>
      </c>
      <c r="BN230" s="3" t="s">
        <v>4473</v>
      </c>
      <c r="BO230" s="3" t="s">
        <v>71</v>
      </c>
      <c r="BP230" s="3" t="s">
        <v>71</v>
      </c>
      <c r="BQ230" s="3" t="s">
        <v>2106</v>
      </c>
      <c r="BR230" s="3" t="s">
        <v>4474</v>
      </c>
      <c r="BS230" s="3" t="s">
        <v>71</v>
      </c>
      <c r="BT230" s="3" t="s">
        <v>3188</v>
      </c>
      <c r="BU230" s="3" t="s">
        <v>288</v>
      </c>
      <c r="BV230" s="3" t="s">
        <v>3189</v>
      </c>
      <c r="BW230" s="3" t="s">
        <v>3189</v>
      </c>
    </row>
    <row r="231" ht="92.4" customHeight="1" spans="1:75">
      <c r="A231" s="4" t="str">
        <f>HYPERLINK("https://www.patentics.cn/PatenticsMisc/invokebinary.do?sf=ShowPdf&amp;mime=application/pdf&amp;spn=CN107247574A","CN107247574A")</f>
        <v>CN107247574A</v>
      </c>
      <c r="B231" s="5" t="s">
        <v>4475</v>
      </c>
      <c r="C231" s="5" t="s">
        <v>70</v>
      </c>
      <c r="D231" s="5">
        <v>0</v>
      </c>
      <c r="E231" s="5">
        <v>0</v>
      </c>
      <c r="F231" s="5">
        <v>0</v>
      </c>
      <c r="G231" s="5" t="s">
        <v>71</v>
      </c>
      <c r="I231" s="5" t="s">
        <v>4476</v>
      </c>
      <c r="J231" s="5" t="s">
        <v>4477</v>
      </c>
      <c r="K231" s="5" t="s">
        <v>4478</v>
      </c>
      <c r="L231" s="5" t="s">
        <v>71</v>
      </c>
      <c r="M231" s="5" t="s">
        <v>76</v>
      </c>
      <c r="N231" s="5" t="s">
        <v>76</v>
      </c>
      <c r="O231" s="5" t="s">
        <v>76</v>
      </c>
      <c r="P231" s="5" t="s">
        <v>4479</v>
      </c>
      <c r="Q231" s="5" t="s">
        <v>4479</v>
      </c>
      <c r="R231" s="5" t="s">
        <v>71</v>
      </c>
      <c r="S231" s="5" t="s">
        <v>4480</v>
      </c>
      <c r="T231" s="5" t="s">
        <v>4480</v>
      </c>
      <c r="U231" s="5" t="s">
        <v>4480</v>
      </c>
      <c r="V231" s="5" t="s">
        <v>4481</v>
      </c>
      <c r="W231" s="5" t="s">
        <v>4481</v>
      </c>
      <c r="X231" s="5" t="s">
        <v>4481</v>
      </c>
      <c r="Y231" s="5" t="s">
        <v>4481</v>
      </c>
      <c r="Z231" s="5" t="s">
        <v>71</v>
      </c>
      <c r="AA231" s="5" t="s">
        <v>71</v>
      </c>
      <c r="AB231" s="5" t="s">
        <v>71</v>
      </c>
      <c r="AC231" s="5" t="s">
        <v>3636</v>
      </c>
      <c r="AD231" s="5" t="s">
        <v>3636</v>
      </c>
      <c r="AE231" s="5" t="s">
        <v>3637</v>
      </c>
      <c r="AF231" s="5" t="s">
        <v>1742</v>
      </c>
      <c r="AG231" s="5" t="s">
        <v>4482</v>
      </c>
      <c r="AH231" s="5" t="s">
        <v>4483</v>
      </c>
      <c r="AI231" s="5" t="s">
        <v>4484</v>
      </c>
      <c r="AJ231" s="5" t="s">
        <v>4485</v>
      </c>
      <c r="AK231" s="5">
        <v>10</v>
      </c>
      <c r="AL231" s="5">
        <v>2</v>
      </c>
      <c r="AM231" s="5">
        <v>5</v>
      </c>
      <c r="AN231" s="5">
        <v>10</v>
      </c>
      <c r="AO231" s="5">
        <v>1</v>
      </c>
      <c r="AP231" s="5" t="s">
        <v>2577</v>
      </c>
      <c r="AQ231" s="5" t="s">
        <v>71</v>
      </c>
      <c r="AR231" s="5" t="s">
        <v>71</v>
      </c>
      <c r="AS231" s="5" t="s">
        <v>87</v>
      </c>
      <c r="AT231" s="5" t="s">
        <v>70</v>
      </c>
      <c r="AU231" s="5" t="s">
        <v>71</v>
      </c>
      <c r="AV231" s="5" t="s">
        <v>4486</v>
      </c>
      <c r="AW231" s="5">
        <v>6</v>
      </c>
      <c r="AX231" s="5">
        <v>0</v>
      </c>
      <c r="AY231" s="5">
        <v>6</v>
      </c>
      <c r="AZ231" s="5">
        <v>5</v>
      </c>
      <c r="BA231" s="5" t="s">
        <v>4487</v>
      </c>
      <c r="BB231" s="5">
        <v>4</v>
      </c>
      <c r="BC231" s="5" t="s">
        <v>432</v>
      </c>
      <c r="BD231" s="5">
        <v>0</v>
      </c>
      <c r="BE231" s="5">
        <v>4</v>
      </c>
      <c r="BF231" s="5">
        <v>3</v>
      </c>
      <c r="BG231" s="5">
        <v>2</v>
      </c>
      <c r="BH231" s="5" t="s">
        <v>71</v>
      </c>
      <c r="BI231" s="5">
        <v>0</v>
      </c>
      <c r="BJ231" s="5">
        <v>0</v>
      </c>
      <c r="BK231" s="5" t="s">
        <v>4488</v>
      </c>
      <c r="BL231" s="5" t="s">
        <v>4489</v>
      </c>
      <c r="BM231" s="5" t="s">
        <v>4490</v>
      </c>
      <c r="BN231" s="5" t="s">
        <v>4491</v>
      </c>
      <c r="BO231" s="5" t="s">
        <v>71</v>
      </c>
      <c r="BP231" s="5" t="s">
        <v>71</v>
      </c>
      <c r="BQ231" s="5" t="s">
        <v>2106</v>
      </c>
      <c r="BR231" s="5" t="s">
        <v>4492</v>
      </c>
      <c r="BS231" s="5" t="s">
        <v>71</v>
      </c>
      <c r="BT231" s="5" t="s">
        <v>2218</v>
      </c>
      <c r="BU231" s="5" t="s">
        <v>310</v>
      </c>
      <c r="BV231" s="5" t="s">
        <v>3052</v>
      </c>
      <c r="BW231" s="5" t="s">
        <v>3052</v>
      </c>
    </row>
    <row r="232" ht="92.4" customHeight="1" spans="1:75">
      <c r="A232" s="2" t="str">
        <f>HYPERLINK("https://www.patentics.cn/PatenticsMisc/invokebinary.do?sf=ShowPdf&amp;mime=application/pdf&amp;spn=CN107235145A","CN107235145A")</f>
        <v>CN107235145A</v>
      </c>
      <c r="B232" s="3" t="s">
        <v>4493</v>
      </c>
      <c r="C232" s="3" t="s">
        <v>70</v>
      </c>
      <c r="D232" s="3">
        <v>0</v>
      </c>
      <c r="E232" s="3">
        <v>0</v>
      </c>
      <c r="F232" s="3">
        <v>0</v>
      </c>
      <c r="G232" s="3" t="s">
        <v>71</v>
      </c>
      <c r="I232" s="3" t="s">
        <v>4494</v>
      </c>
      <c r="J232" s="3" t="s">
        <v>4495</v>
      </c>
      <c r="K232" s="3" t="s">
        <v>4496</v>
      </c>
      <c r="L232" s="3" t="s">
        <v>71</v>
      </c>
      <c r="M232" s="3" t="s">
        <v>76</v>
      </c>
      <c r="N232" s="3" t="s">
        <v>76</v>
      </c>
      <c r="O232" s="3" t="s">
        <v>76</v>
      </c>
      <c r="P232" s="3" t="s">
        <v>1413</v>
      </c>
      <c r="Q232" s="3" t="s">
        <v>1413</v>
      </c>
      <c r="R232" s="3" t="s">
        <v>71</v>
      </c>
      <c r="S232" s="3" t="s">
        <v>4497</v>
      </c>
      <c r="T232" s="3" t="s">
        <v>4497</v>
      </c>
      <c r="U232" s="3" t="s">
        <v>4497</v>
      </c>
      <c r="V232" s="3" t="s">
        <v>4498</v>
      </c>
      <c r="W232" s="3" t="s">
        <v>4498</v>
      </c>
      <c r="X232" s="3" t="s">
        <v>4498</v>
      </c>
      <c r="Y232" s="3" t="s">
        <v>4498</v>
      </c>
      <c r="Z232" s="3" t="s">
        <v>71</v>
      </c>
      <c r="AA232" s="3" t="s">
        <v>71</v>
      </c>
      <c r="AB232" s="3" t="s">
        <v>71</v>
      </c>
      <c r="AC232" s="3" t="s">
        <v>4499</v>
      </c>
      <c r="AD232" s="3" t="s">
        <v>4499</v>
      </c>
      <c r="AE232" s="3" t="s">
        <v>4500</v>
      </c>
      <c r="AF232" s="3" t="s">
        <v>4501</v>
      </c>
      <c r="AG232" s="3" t="s">
        <v>4502</v>
      </c>
      <c r="AH232" s="3" t="s">
        <v>4503</v>
      </c>
      <c r="AI232" s="3" t="s">
        <v>4504</v>
      </c>
      <c r="AJ232" s="3" t="s">
        <v>4505</v>
      </c>
      <c r="AK232" s="3">
        <v>10</v>
      </c>
      <c r="AL232" s="3">
        <v>1</v>
      </c>
      <c r="AM232" s="3">
        <v>0</v>
      </c>
      <c r="AN232" s="3">
        <v>9</v>
      </c>
      <c r="AO232" s="3">
        <v>1</v>
      </c>
      <c r="AP232" s="3" t="s">
        <v>4506</v>
      </c>
      <c r="AQ232" s="3" t="s">
        <v>71</v>
      </c>
      <c r="AR232" s="3" t="s">
        <v>71</v>
      </c>
      <c r="AS232" s="3" t="s">
        <v>87</v>
      </c>
      <c r="AT232" s="3" t="s">
        <v>70</v>
      </c>
      <c r="AU232" s="3" t="s">
        <v>71</v>
      </c>
      <c r="AV232" s="3">
        <v>0</v>
      </c>
      <c r="AW232" s="3">
        <v>0</v>
      </c>
      <c r="AX232" s="3">
        <v>0</v>
      </c>
      <c r="AY232" s="3">
        <v>0</v>
      </c>
      <c r="AZ232" s="3">
        <v>0</v>
      </c>
      <c r="BA232" s="3" t="s">
        <v>4507</v>
      </c>
      <c r="BB232" s="3">
        <v>6</v>
      </c>
      <c r="BC232" s="3" t="s">
        <v>263</v>
      </c>
      <c r="BD232" s="3">
        <v>0</v>
      </c>
      <c r="BE232" s="3">
        <v>6</v>
      </c>
      <c r="BF232" s="3">
        <v>3</v>
      </c>
      <c r="BG232" s="3">
        <v>2</v>
      </c>
      <c r="BH232" s="3" t="s">
        <v>71</v>
      </c>
      <c r="BI232" s="3">
        <v>0</v>
      </c>
      <c r="BJ232" s="3">
        <v>0</v>
      </c>
      <c r="BK232" s="3" t="s">
        <v>4508</v>
      </c>
      <c r="BL232" s="3" t="s">
        <v>4509</v>
      </c>
      <c r="BM232" s="3" t="s">
        <v>4510</v>
      </c>
      <c r="BN232" s="3" t="s">
        <v>4511</v>
      </c>
      <c r="BO232" s="3" t="s">
        <v>71</v>
      </c>
      <c r="BP232" s="3" t="s">
        <v>71</v>
      </c>
      <c r="BQ232" s="3" t="s">
        <v>2106</v>
      </c>
      <c r="BR232" s="3" t="s">
        <v>4512</v>
      </c>
      <c r="BS232" s="3" t="s">
        <v>71</v>
      </c>
      <c r="BT232" s="3" t="s">
        <v>3051</v>
      </c>
      <c r="BU232" s="3" t="s">
        <v>310</v>
      </c>
      <c r="BV232" s="3" t="s">
        <v>3052</v>
      </c>
      <c r="BW232" s="3" t="s">
        <v>3052</v>
      </c>
    </row>
    <row r="233" ht="92.4" customHeight="1" spans="1:75">
      <c r="A233" s="4" t="str">
        <f>HYPERLINK("https://www.patentics.cn/PatenticsMisc/invokebinary.do?sf=ShowPdf&amp;mime=application/pdf&amp;spn=CN107179873A","CN107179873A")</f>
        <v>CN107179873A</v>
      </c>
      <c r="B233" s="5" t="s">
        <v>4513</v>
      </c>
      <c r="C233" s="5" t="s">
        <v>70</v>
      </c>
      <c r="D233" s="5">
        <v>0</v>
      </c>
      <c r="E233" s="5">
        <v>0</v>
      </c>
      <c r="F233" s="5">
        <v>0</v>
      </c>
      <c r="G233" s="5" t="s">
        <v>71</v>
      </c>
      <c r="I233" s="5" t="s">
        <v>4514</v>
      </c>
      <c r="J233" s="5" t="s">
        <v>4515</v>
      </c>
      <c r="K233" s="5" t="s">
        <v>4516</v>
      </c>
      <c r="L233" s="5" t="s">
        <v>4517</v>
      </c>
      <c r="M233" s="5" t="s">
        <v>273</v>
      </c>
      <c r="N233" s="5" t="s">
        <v>76</v>
      </c>
      <c r="O233" s="5" t="s">
        <v>76</v>
      </c>
      <c r="P233" s="5" t="s">
        <v>4518</v>
      </c>
      <c r="Q233" s="5" t="s">
        <v>4518</v>
      </c>
      <c r="R233" s="5" t="s">
        <v>4519</v>
      </c>
      <c r="S233" s="5" t="s">
        <v>4519</v>
      </c>
      <c r="T233" s="5" t="s">
        <v>4519</v>
      </c>
      <c r="U233" s="5" t="s">
        <v>4519</v>
      </c>
      <c r="V233" s="5" t="s">
        <v>4520</v>
      </c>
      <c r="W233" s="5" t="s">
        <v>4520</v>
      </c>
      <c r="X233" s="5" t="s">
        <v>4520</v>
      </c>
      <c r="Y233" s="5" t="s">
        <v>4520</v>
      </c>
      <c r="Z233" s="5" t="s">
        <v>4521</v>
      </c>
      <c r="AA233" s="5" t="s">
        <v>4521</v>
      </c>
      <c r="AB233" s="5" t="s">
        <v>4521</v>
      </c>
      <c r="AC233" s="5" t="s">
        <v>4522</v>
      </c>
      <c r="AD233" s="5" t="s">
        <v>4523</v>
      </c>
      <c r="AE233" s="5" t="s">
        <v>4524</v>
      </c>
      <c r="AF233" s="5" t="s">
        <v>1742</v>
      </c>
      <c r="AG233" s="5" t="s">
        <v>4525</v>
      </c>
      <c r="AH233" s="5" t="s">
        <v>4526</v>
      </c>
      <c r="AI233" s="5" t="s">
        <v>4527</v>
      </c>
      <c r="AJ233" s="5" t="s">
        <v>4528</v>
      </c>
      <c r="AK233" s="5">
        <v>10</v>
      </c>
      <c r="AL233" s="5">
        <v>4</v>
      </c>
      <c r="AM233" s="5">
        <v>8</v>
      </c>
      <c r="AN233" s="5">
        <v>14</v>
      </c>
      <c r="AO233" s="5">
        <v>1</v>
      </c>
      <c r="AP233" s="5" t="s">
        <v>1818</v>
      </c>
      <c r="AQ233" s="5" t="s">
        <v>71</v>
      </c>
      <c r="AR233" s="5" t="s">
        <v>71</v>
      </c>
      <c r="AS233" s="5" t="s">
        <v>87</v>
      </c>
      <c r="AT233" s="5" t="s">
        <v>70</v>
      </c>
      <c r="AU233" s="5" t="s">
        <v>71</v>
      </c>
      <c r="AV233" s="5" t="s">
        <v>4529</v>
      </c>
      <c r="AW233" s="5">
        <v>4</v>
      </c>
      <c r="AX233" s="5">
        <v>0</v>
      </c>
      <c r="AY233" s="5">
        <v>4</v>
      </c>
      <c r="AZ233" s="5">
        <v>4</v>
      </c>
      <c r="BA233" s="5">
        <v>0</v>
      </c>
      <c r="BB233" s="5">
        <v>0</v>
      </c>
      <c r="BC233" s="5" t="s">
        <v>88</v>
      </c>
      <c r="BD233" s="5">
        <v>0</v>
      </c>
      <c r="BE233" s="5">
        <v>0</v>
      </c>
      <c r="BF233" s="5">
        <v>0</v>
      </c>
      <c r="BG233" s="5">
        <v>0</v>
      </c>
      <c r="BH233" s="5" t="s">
        <v>4530</v>
      </c>
      <c r="BI233" s="5">
        <v>1</v>
      </c>
      <c r="BJ233" s="5">
        <v>1</v>
      </c>
      <c r="BK233" s="5" t="s">
        <v>4531</v>
      </c>
      <c r="BL233" s="5" t="s">
        <v>4532</v>
      </c>
      <c r="BM233" s="5" t="s">
        <v>4533</v>
      </c>
      <c r="BN233" s="5" t="s">
        <v>4534</v>
      </c>
      <c r="BO233" s="5" t="s">
        <v>71</v>
      </c>
      <c r="BP233" s="5" t="s">
        <v>71</v>
      </c>
      <c r="BQ233" s="5" t="s">
        <v>1251</v>
      </c>
      <c r="BR233" s="5" t="s">
        <v>4535</v>
      </c>
      <c r="BS233" s="5" t="s">
        <v>71</v>
      </c>
      <c r="BT233" s="5" t="s">
        <v>3188</v>
      </c>
      <c r="BU233" s="5" t="s">
        <v>288</v>
      </c>
      <c r="BV233" s="5" t="s">
        <v>3189</v>
      </c>
      <c r="BW233" s="5" t="s">
        <v>3189</v>
      </c>
    </row>
    <row r="234" ht="92.4" customHeight="1" spans="1:75">
      <c r="A234" s="2" t="str">
        <f>HYPERLINK("https://www.patentics.cn/PatenticsMisc/invokebinary.do?sf=ShowPdf&amp;mime=application/pdf&amp;spn=CN107168784A","CN107168784A")</f>
        <v>CN107168784A</v>
      </c>
      <c r="B234" s="3" t="s">
        <v>4536</v>
      </c>
      <c r="C234" s="3" t="s">
        <v>70</v>
      </c>
      <c r="D234" s="3">
        <v>0</v>
      </c>
      <c r="E234" s="3">
        <v>0</v>
      </c>
      <c r="F234" s="3">
        <v>0</v>
      </c>
      <c r="G234" s="3" t="s">
        <v>71</v>
      </c>
      <c r="I234" s="3" t="s">
        <v>4537</v>
      </c>
      <c r="J234" s="3" t="s">
        <v>4538</v>
      </c>
      <c r="K234" s="3" t="s">
        <v>4539</v>
      </c>
      <c r="L234" s="3" t="s">
        <v>4540</v>
      </c>
      <c r="M234" s="3" t="s">
        <v>76</v>
      </c>
      <c r="N234" s="3" t="s">
        <v>76</v>
      </c>
      <c r="O234" s="3" t="s">
        <v>76</v>
      </c>
      <c r="P234" s="3" t="s">
        <v>2626</v>
      </c>
      <c r="Q234" s="3" t="s">
        <v>2626</v>
      </c>
      <c r="R234" s="3" t="s">
        <v>4033</v>
      </c>
      <c r="S234" s="3" t="s">
        <v>4033</v>
      </c>
      <c r="T234" s="3" t="s">
        <v>4033</v>
      </c>
      <c r="U234" s="3" t="s">
        <v>4033</v>
      </c>
      <c r="V234" s="3" t="s">
        <v>4541</v>
      </c>
      <c r="W234" s="3" t="s">
        <v>4541</v>
      </c>
      <c r="X234" s="3" t="s">
        <v>4541</v>
      </c>
      <c r="Y234" s="3" t="s">
        <v>4541</v>
      </c>
      <c r="Z234" s="3" t="s">
        <v>1414</v>
      </c>
      <c r="AA234" s="3" t="s">
        <v>1414</v>
      </c>
      <c r="AB234" s="3" t="s">
        <v>1414</v>
      </c>
      <c r="AC234" s="3" t="s">
        <v>4542</v>
      </c>
      <c r="AD234" s="3" t="s">
        <v>4543</v>
      </c>
      <c r="AE234" s="3" t="s">
        <v>4544</v>
      </c>
      <c r="AF234" s="3" t="s">
        <v>1795</v>
      </c>
      <c r="AG234" s="3" t="s">
        <v>4545</v>
      </c>
      <c r="AH234" s="3" t="s">
        <v>4546</v>
      </c>
      <c r="AI234" s="3" t="s">
        <v>4547</v>
      </c>
      <c r="AJ234" s="3" t="s">
        <v>4548</v>
      </c>
      <c r="AK234" s="3">
        <v>10</v>
      </c>
      <c r="AL234" s="3">
        <v>3</v>
      </c>
      <c r="AM234" s="3">
        <v>8</v>
      </c>
      <c r="AN234" s="3">
        <v>8</v>
      </c>
      <c r="AO234" s="3">
        <v>1</v>
      </c>
      <c r="AP234" s="3" t="s">
        <v>1008</v>
      </c>
      <c r="AQ234" s="3" t="s">
        <v>71</v>
      </c>
      <c r="AR234" s="3" t="s">
        <v>71</v>
      </c>
      <c r="AS234" s="3" t="s">
        <v>87</v>
      </c>
      <c r="AT234" s="3" t="s">
        <v>70</v>
      </c>
      <c r="AU234" s="3" t="s">
        <v>71</v>
      </c>
      <c r="AV234" s="3" t="s">
        <v>4549</v>
      </c>
      <c r="AW234" s="3">
        <v>9</v>
      </c>
      <c r="AX234" s="3">
        <v>0</v>
      </c>
      <c r="AY234" s="3">
        <v>9</v>
      </c>
      <c r="AZ234" s="3">
        <v>9</v>
      </c>
      <c r="BA234" s="3" t="s">
        <v>4550</v>
      </c>
      <c r="BB234" s="3">
        <v>4</v>
      </c>
      <c r="BC234" s="3" t="s">
        <v>3337</v>
      </c>
      <c r="BD234" s="3">
        <v>0</v>
      </c>
      <c r="BE234" s="3">
        <v>4</v>
      </c>
      <c r="BF234" s="3">
        <v>4</v>
      </c>
      <c r="BG234" s="3">
        <v>1</v>
      </c>
      <c r="BH234" s="3" t="s">
        <v>4551</v>
      </c>
      <c r="BI234" s="3">
        <v>1</v>
      </c>
      <c r="BJ234" s="3">
        <v>1</v>
      </c>
      <c r="BK234" s="3" t="s">
        <v>4552</v>
      </c>
      <c r="BL234" s="3" t="s">
        <v>4553</v>
      </c>
      <c r="BM234" s="3" t="s">
        <v>4554</v>
      </c>
      <c r="BN234" s="3" t="s">
        <v>4555</v>
      </c>
      <c r="BO234" s="3" t="s">
        <v>71</v>
      </c>
      <c r="BP234" s="3" t="s">
        <v>71</v>
      </c>
      <c r="BQ234" s="3" t="s">
        <v>1251</v>
      </c>
      <c r="BR234" s="3" t="s">
        <v>4556</v>
      </c>
      <c r="BS234" s="3" t="s">
        <v>71</v>
      </c>
      <c r="BT234" s="3" t="s">
        <v>4045</v>
      </c>
      <c r="BU234" s="3" t="s">
        <v>310</v>
      </c>
      <c r="BV234" s="3" t="s">
        <v>2371</v>
      </c>
      <c r="BW234" s="3" t="s">
        <v>2371</v>
      </c>
    </row>
    <row r="235" ht="92.4" customHeight="1" spans="1:75">
      <c r="A235" s="4" t="str">
        <f>HYPERLINK("https://www.patentics.cn/PatenticsMisc/invokebinary.do?sf=ShowPdf&amp;mime=application/pdf&amp;spn=CN107133063A","CN107133063A")</f>
        <v>CN107133063A</v>
      </c>
      <c r="B235" s="5" t="s">
        <v>4557</v>
      </c>
      <c r="C235" s="5" t="s">
        <v>70</v>
      </c>
      <c r="D235" s="5">
        <v>0</v>
      </c>
      <c r="E235" s="5">
        <v>0</v>
      </c>
      <c r="F235" s="5">
        <v>0</v>
      </c>
      <c r="G235" s="5" t="s">
        <v>71</v>
      </c>
      <c r="I235" s="5" t="s">
        <v>4558</v>
      </c>
      <c r="J235" s="5" t="s">
        <v>4559</v>
      </c>
      <c r="K235" s="5" t="s">
        <v>4560</v>
      </c>
      <c r="L235" s="5" t="s">
        <v>71</v>
      </c>
      <c r="M235" s="5" t="s">
        <v>75</v>
      </c>
      <c r="N235" s="5" t="s">
        <v>76</v>
      </c>
      <c r="O235" s="5" t="s">
        <v>76</v>
      </c>
      <c r="P235" s="5" t="s">
        <v>3326</v>
      </c>
      <c r="Q235" s="5" t="s">
        <v>3326</v>
      </c>
      <c r="R235" s="5" t="s">
        <v>71</v>
      </c>
      <c r="S235" s="5" t="s">
        <v>4561</v>
      </c>
      <c r="T235" s="5" t="s">
        <v>4561</v>
      </c>
      <c r="U235" s="5" t="s">
        <v>4561</v>
      </c>
      <c r="V235" s="5" t="s">
        <v>4562</v>
      </c>
      <c r="W235" s="5" t="s">
        <v>4562</v>
      </c>
      <c r="X235" s="5" t="s">
        <v>4562</v>
      </c>
      <c r="Y235" s="5" t="s">
        <v>4562</v>
      </c>
      <c r="Z235" s="5" t="s">
        <v>71</v>
      </c>
      <c r="AA235" s="5" t="s">
        <v>71</v>
      </c>
      <c r="AB235" s="5" t="s">
        <v>71</v>
      </c>
      <c r="AC235" s="5" t="s">
        <v>878</v>
      </c>
      <c r="AD235" s="5" t="s">
        <v>878</v>
      </c>
      <c r="AE235" s="5" t="s">
        <v>4563</v>
      </c>
      <c r="AF235" s="5" t="s">
        <v>1897</v>
      </c>
      <c r="AG235" s="5" t="s">
        <v>4564</v>
      </c>
      <c r="AH235" s="5" t="s">
        <v>4565</v>
      </c>
      <c r="AI235" s="5" t="s">
        <v>4566</v>
      </c>
      <c r="AJ235" s="5" t="s">
        <v>4567</v>
      </c>
      <c r="AK235" s="5">
        <v>10</v>
      </c>
      <c r="AL235" s="5">
        <v>2</v>
      </c>
      <c r="AM235" s="5">
        <v>9</v>
      </c>
      <c r="AN235" s="5">
        <v>12</v>
      </c>
      <c r="AO235" s="5">
        <v>2</v>
      </c>
      <c r="AP235" s="5" t="s">
        <v>3090</v>
      </c>
      <c r="AQ235" s="5" t="s">
        <v>71</v>
      </c>
      <c r="AR235" s="5" t="s">
        <v>71</v>
      </c>
      <c r="AS235" s="5" t="s">
        <v>87</v>
      </c>
      <c r="AT235" s="5" t="s">
        <v>70</v>
      </c>
      <c r="AU235" s="5" t="s">
        <v>71</v>
      </c>
      <c r="AV235" s="5" t="s">
        <v>4568</v>
      </c>
      <c r="AW235" s="5">
        <v>3</v>
      </c>
      <c r="AX235" s="5">
        <v>0</v>
      </c>
      <c r="AY235" s="5">
        <v>3</v>
      </c>
      <c r="AZ235" s="5">
        <v>3</v>
      </c>
      <c r="BA235" s="5" t="s">
        <v>4569</v>
      </c>
      <c r="BB235" s="5">
        <v>12</v>
      </c>
      <c r="BC235" s="5" t="s">
        <v>4570</v>
      </c>
      <c r="BD235" s="5">
        <v>0</v>
      </c>
      <c r="BE235" s="5">
        <v>12</v>
      </c>
      <c r="BF235" s="5">
        <v>10</v>
      </c>
      <c r="BG235" s="5">
        <v>2</v>
      </c>
      <c r="BH235" s="5" t="s">
        <v>71</v>
      </c>
      <c r="BI235" s="5">
        <v>0</v>
      </c>
      <c r="BJ235" s="5">
        <v>0</v>
      </c>
      <c r="BK235" s="5" t="s">
        <v>4571</v>
      </c>
      <c r="BL235" s="5" t="s">
        <v>4572</v>
      </c>
      <c r="BM235" s="5" t="s">
        <v>4573</v>
      </c>
      <c r="BN235" s="5" t="s">
        <v>4574</v>
      </c>
      <c r="BO235" s="5" t="s">
        <v>71</v>
      </c>
      <c r="BP235" s="5" t="s">
        <v>71</v>
      </c>
      <c r="BQ235" s="5" t="s">
        <v>2106</v>
      </c>
      <c r="BR235" s="5" t="s">
        <v>4575</v>
      </c>
      <c r="BS235" s="5" t="s">
        <v>71</v>
      </c>
      <c r="BT235" s="5" t="s">
        <v>4576</v>
      </c>
      <c r="BU235" s="5" t="s">
        <v>96</v>
      </c>
      <c r="BV235" s="5" t="s">
        <v>3347</v>
      </c>
      <c r="BW235" s="5" t="s">
        <v>3347</v>
      </c>
    </row>
    <row r="236" ht="92.4" customHeight="1" spans="1:75">
      <c r="A236" s="2" t="str">
        <f>HYPERLINK("https://www.patentics.cn/PatenticsMisc/invokebinary.do?sf=ShowPdf&amp;mime=application/pdf&amp;spn=CN107122240A","CN107122240A")</f>
        <v>CN107122240A</v>
      </c>
      <c r="B236" s="3" t="s">
        <v>4577</v>
      </c>
      <c r="C236" s="3" t="s">
        <v>70</v>
      </c>
      <c r="D236" s="3">
        <v>0</v>
      </c>
      <c r="E236" s="3">
        <v>0</v>
      </c>
      <c r="F236" s="3">
        <v>0</v>
      </c>
      <c r="G236" s="3" t="s">
        <v>71</v>
      </c>
      <c r="I236" s="3" t="s">
        <v>4578</v>
      </c>
      <c r="J236" s="3" t="s">
        <v>4579</v>
      </c>
      <c r="K236" s="3" t="s">
        <v>4580</v>
      </c>
      <c r="L236" s="3" t="s">
        <v>4581</v>
      </c>
      <c r="M236" s="3" t="s">
        <v>76</v>
      </c>
      <c r="N236" s="3" t="s">
        <v>76</v>
      </c>
      <c r="O236" s="3" t="s">
        <v>76</v>
      </c>
      <c r="P236" s="3" t="s">
        <v>4582</v>
      </c>
      <c r="Q236" s="3" t="s">
        <v>4582</v>
      </c>
      <c r="R236" s="3" t="s">
        <v>4497</v>
      </c>
      <c r="S236" s="3" t="s">
        <v>4497</v>
      </c>
      <c r="T236" s="3" t="s">
        <v>4497</v>
      </c>
      <c r="U236" s="3" t="s">
        <v>4497</v>
      </c>
      <c r="V236" s="3" t="s">
        <v>4583</v>
      </c>
      <c r="W236" s="3" t="s">
        <v>4583</v>
      </c>
      <c r="X236" s="3" t="s">
        <v>4583</v>
      </c>
      <c r="Y236" s="3" t="s">
        <v>4583</v>
      </c>
      <c r="Z236" s="3" t="s">
        <v>4584</v>
      </c>
      <c r="AA236" s="3" t="s">
        <v>4584</v>
      </c>
      <c r="AB236" s="3" t="s">
        <v>4584</v>
      </c>
      <c r="AC236" s="3" t="s">
        <v>4585</v>
      </c>
      <c r="AD236" s="3" t="s">
        <v>4543</v>
      </c>
      <c r="AE236" s="3" t="s">
        <v>4586</v>
      </c>
      <c r="AF236" s="3" t="s">
        <v>1795</v>
      </c>
      <c r="AG236" s="3" t="s">
        <v>4587</v>
      </c>
      <c r="AH236" s="3" t="s">
        <v>4588</v>
      </c>
      <c r="AI236" s="3" t="s">
        <v>4589</v>
      </c>
      <c r="AJ236" s="3" t="s">
        <v>4590</v>
      </c>
      <c r="AK236" s="3">
        <v>8</v>
      </c>
      <c r="AL236" s="3">
        <v>2</v>
      </c>
      <c r="AM236" s="3">
        <v>4</v>
      </c>
      <c r="AN236" s="3">
        <v>12</v>
      </c>
      <c r="AO236" s="3">
        <v>1</v>
      </c>
      <c r="AP236" s="3" t="s">
        <v>243</v>
      </c>
      <c r="AQ236" s="3" t="s">
        <v>71</v>
      </c>
      <c r="AR236" s="3" t="s">
        <v>71</v>
      </c>
      <c r="AS236" s="3" t="s">
        <v>87</v>
      </c>
      <c r="AT236" s="3" t="s">
        <v>70</v>
      </c>
      <c r="AU236" s="3" t="s">
        <v>71</v>
      </c>
      <c r="AV236" s="3" t="s">
        <v>4591</v>
      </c>
      <c r="AW236" s="3">
        <v>6</v>
      </c>
      <c r="AX236" s="3">
        <v>0</v>
      </c>
      <c r="AY236" s="3">
        <v>6</v>
      </c>
      <c r="AZ236" s="3">
        <v>5</v>
      </c>
      <c r="BA236" s="3">
        <v>0</v>
      </c>
      <c r="BB236" s="3">
        <v>0</v>
      </c>
      <c r="BC236" s="3" t="s">
        <v>88</v>
      </c>
      <c r="BD236" s="3">
        <v>0</v>
      </c>
      <c r="BE236" s="3">
        <v>0</v>
      </c>
      <c r="BF236" s="3">
        <v>0</v>
      </c>
      <c r="BG236" s="3">
        <v>0</v>
      </c>
      <c r="BH236" s="3" t="s">
        <v>4592</v>
      </c>
      <c r="BI236" s="3">
        <v>1</v>
      </c>
      <c r="BJ236" s="3">
        <v>1</v>
      </c>
      <c r="BK236" s="3" t="s">
        <v>4593</v>
      </c>
      <c r="BL236" s="3" t="s">
        <v>4594</v>
      </c>
      <c r="BM236" s="3" t="s">
        <v>4595</v>
      </c>
      <c r="BN236" s="3" t="s">
        <v>4596</v>
      </c>
      <c r="BO236" s="3" t="s">
        <v>71</v>
      </c>
      <c r="BP236" s="3" t="s">
        <v>71</v>
      </c>
      <c r="BQ236" s="3" t="s">
        <v>1251</v>
      </c>
      <c r="BR236" s="3" t="s">
        <v>4597</v>
      </c>
      <c r="BS236" s="3" t="s">
        <v>71</v>
      </c>
      <c r="BT236" s="3" t="s">
        <v>2218</v>
      </c>
      <c r="BU236" s="3" t="s">
        <v>310</v>
      </c>
      <c r="BV236" s="3" t="s">
        <v>3052</v>
      </c>
      <c r="BW236" s="3" t="s">
        <v>3052</v>
      </c>
    </row>
    <row r="237" ht="92.4" customHeight="1" spans="1:75">
      <c r="A237" s="4" t="str">
        <f>HYPERLINK("https://www.patentics.cn/PatenticsMisc/invokebinary.do?sf=ShowPdf&amp;mime=application/pdf&amp;spn=CN107122194A","CN107122194A")</f>
        <v>CN107122194A</v>
      </c>
      <c r="B237" s="5" t="s">
        <v>4598</v>
      </c>
      <c r="C237" s="5" t="s">
        <v>70</v>
      </c>
      <c r="D237" s="5">
        <v>0</v>
      </c>
      <c r="E237" s="5">
        <v>0</v>
      </c>
      <c r="F237" s="5">
        <v>0</v>
      </c>
      <c r="G237" s="5" t="s">
        <v>71</v>
      </c>
      <c r="I237" s="5" t="s">
        <v>4599</v>
      </c>
      <c r="J237" s="5" t="s">
        <v>4600</v>
      </c>
      <c r="K237" s="5" t="s">
        <v>4601</v>
      </c>
      <c r="L237" s="5" t="s">
        <v>71</v>
      </c>
      <c r="M237" s="5" t="s">
        <v>75</v>
      </c>
      <c r="N237" s="5" t="s">
        <v>76</v>
      </c>
      <c r="O237" s="5" t="s">
        <v>76</v>
      </c>
      <c r="P237" s="5" t="s">
        <v>3326</v>
      </c>
      <c r="Q237" s="5" t="s">
        <v>3326</v>
      </c>
      <c r="R237" s="5" t="s">
        <v>71</v>
      </c>
      <c r="S237" s="5" t="s">
        <v>4602</v>
      </c>
      <c r="T237" s="5" t="s">
        <v>4602</v>
      </c>
      <c r="U237" s="5" t="s">
        <v>4602</v>
      </c>
      <c r="V237" s="5" t="s">
        <v>4583</v>
      </c>
      <c r="W237" s="5" t="s">
        <v>4583</v>
      </c>
      <c r="X237" s="5" t="s">
        <v>4583</v>
      </c>
      <c r="Y237" s="5" t="s">
        <v>4583</v>
      </c>
      <c r="Z237" s="5" t="s">
        <v>71</v>
      </c>
      <c r="AA237" s="5" t="s">
        <v>71</v>
      </c>
      <c r="AB237" s="5" t="s">
        <v>71</v>
      </c>
      <c r="AC237" s="5" t="s">
        <v>4603</v>
      </c>
      <c r="AD237" s="5" t="s">
        <v>3757</v>
      </c>
      <c r="AE237" s="5" t="s">
        <v>4604</v>
      </c>
      <c r="AF237" s="5" t="s">
        <v>2358</v>
      </c>
      <c r="AG237" s="5" t="s">
        <v>4605</v>
      </c>
      <c r="AH237" s="5" t="s">
        <v>4606</v>
      </c>
      <c r="AI237" s="5" t="s">
        <v>4607</v>
      </c>
      <c r="AJ237" s="5" t="s">
        <v>4608</v>
      </c>
      <c r="AK237" s="5">
        <v>10</v>
      </c>
      <c r="AL237" s="5">
        <v>2</v>
      </c>
      <c r="AM237" s="5">
        <v>9</v>
      </c>
      <c r="AN237" s="5">
        <v>10</v>
      </c>
      <c r="AO237" s="5">
        <v>3</v>
      </c>
      <c r="AP237" s="5" t="s">
        <v>209</v>
      </c>
      <c r="AQ237" s="5" t="s">
        <v>71</v>
      </c>
      <c r="AR237" s="5" t="s">
        <v>71</v>
      </c>
      <c r="AS237" s="5" t="s">
        <v>87</v>
      </c>
      <c r="AT237" s="5" t="s">
        <v>70</v>
      </c>
      <c r="AU237" s="5" t="s">
        <v>71</v>
      </c>
      <c r="AV237" s="5" t="s">
        <v>4609</v>
      </c>
      <c r="AW237" s="5">
        <v>3</v>
      </c>
      <c r="AX237" s="5">
        <v>0</v>
      </c>
      <c r="AY237" s="5">
        <v>3</v>
      </c>
      <c r="AZ237" s="5">
        <v>3</v>
      </c>
      <c r="BA237" s="5" t="s">
        <v>4610</v>
      </c>
      <c r="BB237" s="5">
        <v>3</v>
      </c>
      <c r="BC237" s="5" t="s">
        <v>227</v>
      </c>
      <c r="BD237" s="5">
        <v>0</v>
      </c>
      <c r="BE237" s="5">
        <v>3</v>
      </c>
      <c r="BF237" s="5">
        <v>2</v>
      </c>
      <c r="BG237" s="5">
        <v>1</v>
      </c>
      <c r="BH237" s="5" t="s">
        <v>71</v>
      </c>
      <c r="BI237" s="5">
        <v>0</v>
      </c>
      <c r="BJ237" s="5">
        <v>0</v>
      </c>
      <c r="BK237" s="5" t="s">
        <v>4611</v>
      </c>
      <c r="BL237" s="5" t="s">
        <v>4612</v>
      </c>
      <c r="BM237" s="5" t="s">
        <v>4613</v>
      </c>
      <c r="BN237" s="5" t="s">
        <v>4614</v>
      </c>
      <c r="BO237" s="5" t="s">
        <v>71</v>
      </c>
      <c r="BP237" s="5" t="s">
        <v>71</v>
      </c>
      <c r="BQ237" s="5" t="s">
        <v>2106</v>
      </c>
      <c r="BR237" s="5" t="s">
        <v>4615</v>
      </c>
      <c r="BS237" s="5" t="s">
        <v>71</v>
      </c>
      <c r="BT237" s="5" t="s">
        <v>3524</v>
      </c>
      <c r="BU237" s="5" t="s">
        <v>96</v>
      </c>
      <c r="BV237" s="5" t="s">
        <v>3347</v>
      </c>
      <c r="BW237" s="5" t="s">
        <v>3347</v>
      </c>
    </row>
    <row r="238" ht="92.4" customHeight="1" spans="1:75">
      <c r="A238" s="2" t="str">
        <f>HYPERLINK("https://www.patentics.cn/PatenticsMisc/invokebinary.do?sf=ShowPdf&amp;mime=application/pdf&amp;spn=CN106940679A","CN106940679A")</f>
        <v>CN106940679A</v>
      </c>
      <c r="B238" s="3" t="s">
        <v>4616</v>
      </c>
      <c r="C238" s="3" t="s">
        <v>70</v>
      </c>
      <c r="D238" s="3">
        <v>0</v>
      </c>
      <c r="E238" s="3">
        <v>0</v>
      </c>
      <c r="F238" s="3">
        <v>0</v>
      </c>
      <c r="G238" s="3" t="s">
        <v>71</v>
      </c>
      <c r="I238" s="3" t="s">
        <v>4617</v>
      </c>
      <c r="J238" s="3" t="s">
        <v>4618</v>
      </c>
      <c r="K238" s="3" t="s">
        <v>4619</v>
      </c>
      <c r="L238" s="3" t="s">
        <v>4620</v>
      </c>
      <c r="M238" s="3" t="s">
        <v>76</v>
      </c>
      <c r="N238" s="3" t="s">
        <v>76</v>
      </c>
      <c r="O238" s="3" t="s">
        <v>76</v>
      </c>
      <c r="P238" s="3" t="s">
        <v>4621</v>
      </c>
      <c r="Q238" s="3" t="s">
        <v>4621</v>
      </c>
      <c r="R238" s="3" t="s">
        <v>4622</v>
      </c>
      <c r="S238" s="3" t="s">
        <v>4622</v>
      </c>
      <c r="T238" s="3" t="s">
        <v>4622</v>
      </c>
      <c r="U238" s="3" t="s">
        <v>4622</v>
      </c>
      <c r="V238" s="3" t="s">
        <v>4623</v>
      </c>
      <c r="W238" s="3" t="s">
        <v>4623</v>
      </c>
      <c r="X238" s="3" t="s">
        <v>4623</v>
      </c>
      <c r="Y238" s="3" t="s">
        <v>4623</v>
      </c>
      <c r="Z238" s="3" t="s">
        <v>4624</v>
      </c>
      <c r="AA238" s="3" t="s">
        <v>4624</v>
      </c>
      <c r="AB238" s="3" t="s">
        <v>4624</v>
      </c>
      <c r="AC238" s="3" t="s">
        <v>4625</v>
      </c>
      <c r="AD238" s="3" t="s">
        <v>4626</v>
      </c>
      <c r="AE238" s="3" t="s">
        <v>4627</v>
      </c>
      <c r="AF238" s="3" t="s">
        <v>2629</v>
      </c>
      <c r="AG238" s="3" t="s">
        <v>4628</v>
      </c>
      <c r="AH238" s="3" t="s">
        <v>4629</v>
      </c>
      <c r="AI238" s="3" t="s">
        <v>4630</v>
      </c>
      <c r="AJ238" s="3" t="s">
        <v>4631</v>
      </c>
      <c r="AK238" s="3">
        <v>10</v>
      </c>
      <c r="AL238" s="3">
        <v>3</v>
      </c>
      <c r="AM238" s="3">
        <v>9</v>
      </c>
      <c r="AN238" s="3">
        <v>15</v>
      </c>
      <c r="AO238" s="3">
        <v>3</v>
      </c>
      <c r="AP238" s="3" t="s">
        <v>227</v>
      </c>
      <c r="AQ238" s="3" t="s">
        <v>71</v>
      </c>
      <c r="AR238" s="3" t="s">
        <v>71</v>
      </c>
      <c r="AS238" s="3" t="s">
        <v>87</v>
      </c>
      <c r="AT238" s="3" t="s">
        <v>70</v>
      </c>
      <c r="AU238" s="3" t="s">
        <v>71</v>
      </c>
      <c r="AV238" s="3" t="s">
        <v>4632</v>
      </c>
      <c r="AW238" s="3">
        <v>2</v>
      </c>
      <c r="AX238" s="3">
        <v>0</v>
      </c>
      <c r="AY238" s="3">
        <v>2</v>
      </c>
      <c r="AZ238" s="3">
        <v>2</v>
      </c>
      <c r="BA238" s="3" t="s">
        <v>4633</v>
      </c>
      <c r="BB238" s="3">
        <v>17</v>
      </c>
      <c r="BC238" s="3" t="s">
        <v>4634</v>
      </c>
      <c r="BD238" s="3">
        <v>0</v>
      </c>
      <c r="BE238" s="3">
        <v>17</v>
      </c>
      <c r="BF238" s="3">
        <v>10</v>
      </c>
      <c r="BG238" s="3">
        <v>2</v>
      </c>
      <c r="BH238" s="3" t="s">
        <v>4635</v>
      </c>
      <c r="BI238" s="3">
        <v>1</v>
      </c>
      <c r="BJ238" s="3">
        <v>1</v>
      </c>
      <c r="BK238" s="3" t="s">
        <v>4636</v>
      </c>
      <c r="BL238" s="3" t="s">
        <v>4637</v>
      </c>
      <c r="BM238" s="3" t="s">
        <v>4638</v>
      </c>
      <c r="BN238" s="3" t="s">
        <v>4639</v>
      </c>
      <c r="BO238" s="3" t="s">
        <v>71</v>
      </c>
      <c r="BP238" s="3" t="s">
        <v>71</v>
      </c>
      <c r="BQ238" s="3" t="s">
        <v>1251</v>
      </c>
      <c r="BR238" s="3" t="s">
        <v>4640</v>
      </c>
      <c r="BS238" s="3" t="s">
        <v>71</v>
      </c>
      <c r="BT238" s="3" t="s">
        <v>3051</v>
      </c>
      <c r="BU238" s="3" t="s">
        <v>310</v>
      </c>
      <c r="BV238" s="3" t="s">
        <v>3052</v>
      </c>
      <c r="BW238" s="3" t="s">
        <v>3052</v>
      </c>
    </row>
    <row r="239" ht="92.4" customHeight="1" spans="1:75">
      <c r="A239" s="4" t="str">
        <f>HYPERLINK("https://www.patentics.cn/PatenticsMisc/invokebinary.do?sf=ShowPdf&amp;mime=application/pdf&amp;spn=CN106934351A","CN106934351A")</f>
        <v>CN106934351A</v>
      </c>
      <c r="B239" s="5" t="s">
        <v>4641</v>
      </c>
      <c r="C239" s="5" t="s">
        <v>70</v>
      </c>
      <c r="D239" s="5">
        <v>0</v>
      </c>
      <c r="E239" s="5">
        <v>0</v>
      </c>
      <c r="F239" s="5">
        <v>0</v>
      </c>
      <c r="G239" s="5" t="s">
        <v>71</v>
      </c>
      <c r="I239" s="5" t="s">
        <v>4642</v>
      </c>
      <c r="J239" s="5" t="s">
        <v>4643</v>
      </c>
      <c r="K239" s="5" t="s">
        <v>4644</v>
      </c>
      <c r="L239" s="5" t="s">
        <v>4645</v>
      </c>
      <c r="M239" s="5" t="s">
        <v>76</v>
      </c>
      <c r="N239" s="5" t="s">
        <v>76</v>
      </c>
      <c r="O239" s="5" t="s">
        <v>76</v>
      </c>
      <c r="P239" s="5" t="s">
        <v>4646</v>
      </c>
      <c r="Q239" s="5" t="s">
        <v>4646</v>
      </c>
      <c r="R239" s="5" t="s">
        <v>4622</v>
      </c>
      <c r="S239" s="5" t="s">
        <v>4622</v>
      </c>
      <c r="T239" s="5" t="s">
        <v>4622</v>
      </c>
      <c r="U239" s="5" t="s">
        <v>4622</v>
      </c>
      <c r="V239" s="5" t="s">
        <v>4647</v>
      </c>
      <c r="W239" s="5" t="s">
        <v>4647</v>
      </c>
      <c r="X239" s="5" t="s">
        <v>4647</v>
      </c>
      <c r="Y239" s="5" t="s">
        <v>4647</v>
      </c>
      <c r="Z239" s="5" t="s">
        <v>4648</v>
      </c>
      <c r="AA239" s="5" t="s">
        <v>4648</v>
      </c>
      <c r="AB239" s="5" t="s">
        <v>4648</v>
      </c>
      <c r="AC239" s="5" t="s">
        <v>4649</v>
      </c>
      <c r="AD239" s="5" t="s">
        <v>2095</v>
      </c>
      <c r="AE239" s="5" t="s">
        <v>4650</v>
      </c>
      <c r="AF239" s="5" t="s">
        <v>2077</v>
      </c>
      <c r="AG239" s="5" t="s">
        <v>4651</v>
      </c>
      <c r="AH239" s="5" t="s">
        <v>4652</v>
      </c>
      <c r="AI239" s="5" t="s">
        <v>4653</v>
      </c>
      <c r="AJ239" s="5" t="s">
        <v>4654</v>
      </c>
      <c r="AK239" s="5">
        <v>10</v>
      </c>
      <c r="AL239" s="5">
        <v>3</v>
      </c>
      <c r="AM239" s="5">
        <v>8</v>
      </c>
      <c r="AN239" s="5">
        <v>15</v>
      </c>
      <c r="AO239" s="5">
        <v>3</v>
      </c>
      <c r="AP239" s="5" t="s">
        <v>227</v>
      </c>
      <c r="AQ239" s="5" t="s">
        <v>71</v>
      </c>
      <c r="AR239" s="5" t="s">
        <v>71</v>
      </c>
      <c r="AS239" s="5" t="s">
        <v>87</v>
      </c>
      <c r="AT239" s="5" t="s">
        <v>70</v>
      </c>
      <c r="AU239" s="5" t="s">
        <v>71</v>
      </c>
      <c r="AV239" s="5" t="s">
        <v>4655</v>
      </c>
      <c r="AW239" s="5">
        <v>5</v>
      </c>
      <c r="AX239" s="5">
        <v>0</v>
      </c>
      <c r="AY239" s="5">
        <v>5</v>
      </c>
      <c r="AZ239" s="5">
        <v>5</v>
      </c>
      <c r="BA239" s="5" t="s">
        <v>4656</v>
      </c>
      <c r="BB239" s="5">
        <v>7</v>
      </c>
      <c r="BC239" s="5" t="s">
        <v>4657</v>
      </c>
      <c r="BD239" s="5">
        <v>0</v>
      </c>
      <c r="BE239" s="5">
        <v>7</v>
      </c>
      <c r="BF239" s="5">
        <v>6</v>
      </c>
      <c r="BG239" s="5">
        <v>2</v>
      </c>
      <c r="BH239" s="5" t="s">
        <v>4658</v>
      </c>
      <c r="BI239" s="5">
        <v>1</v>
      </c>
      <c r="BJ239" s="5">
        <v>1</v>
      </c>
      <c r="BK239" s="5" t="s">
        <v>4659</v>
      </c>
      <c r="BL239" s="5" t="s">
        <v>4660</v>
      </c>
      <c r="BM239" s="5" t="s">
        <v>4661</v>
      </c>
      <c r="BN239" s="5" t="s">
        <v>4662</v>
      </c>
      <c r="BO239" s="5" t="s">
        <v>71</v>
      </c>
      <c r="BP239" s="5" t="s">
        <v>71</v>
      </c>
      <c r="BQ239" s="5" t="s">
        <v>1251</v>
      </c>
      <c r="BR239" s="5" t="s">
        <v>4663</v>
      </c>
      <c r="BS239" s="5" t="s">
        <v>71</v>
      </c>
      <c r="BT239" s="5" t="s">
        <v>3051</v>
      </c>
      <c r="BU239" s="5" t="s">
        <v>310</v>
      </c>
      <c r="BV239" s="5" t="s">
        <v>3052</v>
      </c>
      <c r="BW239" s="5" t="s">
        <v>3052</v>
      </c>
    </row>
    <row r="240" ht="92.4" customHeight="1" spans="1:75">
      <c r="A240" s="2" t="str">
        <f>HYPERLINK("https://www.patentics.cn/PatenticsMisc/invokebinary.do?sf=ShowPdf&amp;mime=application/pdf&amp;spn=CN106873823A","CN106873823A")</f>
        <v>CN106873823A</v>
      </c>
      <c r="B240" s="3" t="s">
        <v>4664</v>
      </c>
      <c r="C240" s="3" t="s">
        <v>70</v>
      </c>
      <c r="D240" s="3">
        <v>0</v>
      </c>
      <c r="E240" s="3">
        <v>0</v>
      </c>
      <c r="F240" s="3">
        <v>0</v>
      </c>
      <c r="G240" s="3" t="s">
        <v>71</v>
      </c>
      <c r="I240" s="3" t="s">
        <v>4665</v>
      </c>
      <c r="J240" s="3" t="s">
        <v>4666</v>
      </c>
      <c r="K240" s="3" t="s">
        <v>4667</v>
      </c>
      <c r="L240" s="3" t="s">
        <v>4668</v>
      </c>
      <c r="M240" s="3" t="s">
        <v>121</v>
      </c>
      <c r="N240" s="3" t="s">
        <v>76</v>
      </c>
      <c r="O240" s="3" t="s">
        <v>76</v>
      </c>
      <c r="P240" s="3" t="s">
        <v>4669</v>
      </c>
      <c r="Q240" s="3" t="s">
        <v>4670</v>
      </c>
      <c r="R240" s="3" t="s">
        <v>3397</v>
      </c>
      <c r="S240" s="3" t="s">
        <v>3397</v>
      </c>
      <c r="T240" s="3" t="s">
        <v>3397</v>
      </c>
      <c r="U240" s="3" t="s">
        <v>3397</v>
      </c>
      <c r="V240" s="3" t="s">
        <v>4671</v>
      </c>
      <c r="W240" s="3" t="s">
        <v>4671</v>
      </c>
      <c r="X240" s="3" t="s">
        <v>4671</v>
      </c>
      <c r="Y240" s="3" t="s">
        <v>4671</v>
      </c>
      <c r="Z240" s="3" t="s">
        <v>4672</v>
      </c>
      <c r="AA240" s="3" t="s">
        <v>4672</v>
      </c>
      <c r="AB240" s="3" t="s">
        <v>4672</v>
      </c>
      <c r="AC240" s="3" t="s">
        <v>4673</v>
      </c>
      <c r="AD240" s="3" t="s">
        <v>2457</v>
      </c>
      <c r="AE240" s="3" t="s">
        <v>4674</v>
      </c>
      <c r="AF240" s="3" t="s">
        <v>1742</v>
      </c>
      <c r="AG240" s="3" t="s">
        <v>4675</v>
      </c>
      <c r="AH240" s="3" t="s">
        <v>4676</v>
      </c>
      <c r="AI240" s="3" t="s">
        <v>4677</v>
      </c>
      <c r="AJ240" s="3" t="s">
        <v>4678</v>
      </c>
      <c r="AK240" s="3">
        <v>7</v>
      </c>
      <c r="AL240" s="3">
        <v>1</v>
      </c>
      <c r="AM240" s="3">
        <v>5</v>
      </c>
      <c r="AN240" s="3">
        <v>21</v>
      </c>
      <c r="AO240" s="3">
        <v>1</v>
      </c>
      <c r="AP240" s="3" t="s">
        <v>4679</v>
      </c>
      <c r="AQ240" s="3" t="s">
        <v>71</v>
      </c>
      <c r="AR240" s="3" t="s">
        <v>71</v>
      </c>
      <c r="AS240" s="3" t="s">
        <v>87</v>
      </c>
      <c r="AT240" s="3" t="s">
        <v>70</v>
      </c>
      <c r="AU240" s="3" t="s">
        <v>71</v>
      </c>
      <c r="AV240" s="3" t="s">
        <v>4680</v>
      </c>
      <c r="AW240" s="3">
        <v>5</v>
      </c>
      <c r="AX240" s="3">
        <v>0</v>
      </c>
      <c r="AY240" s="3">
        <v>5</v>
      </c>
      <c r="AZ240" s="3">
        <v>5</v>
      </c>
      <c r="BA240" s="3" t="s">
        <v>4681</v>
      </c>
      <c r="BB240" s="3">
        <v>2</v>
      </c>
      <c r="BC240" s="3" t="s">
        <v>2965</v>
      </c>
      <c r="BD240" s="3">
        <v>0</v>
      </c>
      <c r="BE240" s="3">
        <v>2</v>
      </c>
      <c r="BF240" s="3">
        <v>1</v>
      </c>
      <c r="BG240" s="3">
        <v>1</v>
      </c>
      <c r="BH240" s="3" t="s">
        <v>4682</v>
      </c>
      <c r="BI240" s="3">
        <v>1</v>
      </c>
      <c r="BJ240" s="3">
        <v>1</v>
      </c>
      <c r="BK240" s="3" t="s">
        <v>4683</v>
      </c>
      <c r="BL240" s="3" t="s">
        <v>4684</v>
      </c>
      <c r="BM240" s="3" t="s">
        <v>4685</v>
      </c>
      <c r="BN240" s="3" t="s">
        <v>4686</v>
      </c>
      <c r="BO240" s="3" t="s">
        <v>71</v>
      </c>
      <c r="BP240" s="3" t="s">
        <v>71</v>
      </c>
      <c r="BQ240" s="3" t="s">
        <v>1251</v>
      </c>
      <c r="BR240" s="3" t="s">
        <v>4687</v>
      </c>
      <c r="BS240" s="3" t="s">
        <v>71</v>
      </c>
      <c r="BT240" s="3" t="s">
        <v>4688</v>
      </c>
      <c r="BU240" s="3" t="s">
        <v>137</v>
      </c>
      <c r="BV240" s="3" t="s">
        <v>4689</v>
      </c>
      <c r="BW240" s="3" t="s">
        <v>4689</v>
      </c>
    </row>
    <row r="241" ht="92.4" customHeight="1" spans="1:75">
      <c r="A241" s="4" t="str">
        <f>HYPERLINK("https://www.patentics.cn/PatenticsMisc/invokebinary.do?sf=ShowPdf&amp;mime=application/pdf&amp;spn=CN106850925A","CN106850925A")</f>
        <v>CN106850925A</v>
      </c>
      <c r="B241" s="5" t="s">
        <v>4690</v>
      </c>
      <c r="C241" s="5" t="s">
        <v>70</v>
      </c>
      <c r="D241" s="5">
        <v>0</v>
      </c>
      <c r="E241" s="5">
        <v>0</v>
      </c>
      <c r="F241" s="5">
        <v>0</v>
      </c>
      <c r="G241" s="5" t="s">
        <v>71</v>
      </c>
      <c r="I241" s="5" t="s">
        <v>4691</v>
      </c>
      <c r="J241" s="5" t="s">
        <v>4692</v>
      </c>
      <c r="K241" s="5" t="s">
        <v>4693</v>
      </c>
      <c r="L241" s="5" t="s">
        <v>71</v>
      </c>
      <c r="M241" s="5" t="s">
        <v>121</v>
      </c>
      <c r="N241" s="5" t="s">
        <v>76</v>
      </c>
      <c r="O241" s="5" t="s">
        <v>76</v>
      </c>
      <c r="P241" s="5" t="s">
        <v>4694</v>
      </c>
      <c r="Q241" s="5" t="s">
        <v>4695</v>
      </c>
      <c r="R241" s="5" t="s">
        <v>71</v>
      </c>
      <c r="S241" s="5" t="s">
        <v>4696</v>
      </c>
      <c r="T241" s="5" t="s">
        <v>4696</v>
      </c>
      <c r="U241" s="5" t="s">
        <v>4696</v>
      </c>
      <c r="V241" s="5" t="s">
        <v>4519</v>
      </c>
      <c r="W241" s="5" t="s">
        <v>4519</v>
      </c>
      <c r="X241" s="5" t="s">
        <v>4519</v>
      </c>
      <c r="Y241" s="5" t="s">
        <v>4519</v>
      </c>
      <c r="Z241" s="5" t="s">
        <v>71</v>
      </c>
      <c r="AA241" s="5" t="s">
        <v>71</v>
      </c>
      <c r="AB241" s="5" t="s">
        <v>71</v>
      </c>
      <c r="AC241" s="5" t="s">
        <v>4697</v>
      </c>
      <c r="AD241" s="5" t="s">
        <v>4698</v>
      </c>
      <c r="AE241" s="5" t="s">
        <v>4699</v>
      </c>
      <c r="AF241" s="5" t="s">
        <v>2358</v>
      </c>
      <c r="AG241" s="5" t="s">
        <v>4700</v>
      </c>
      <c r="AH241" s="5" t="s">
        <v>4701</v>
      </c>
      <c r="AI241" s="5" t="s">
        <v>4702</v>
      </c>
      <c r="AJ241" s="5" t="s">
        <v>4703</v>
      </c>
      <c r="AK241" s="5">
        <v>5</v>
      </c>
      <c r="AL241" s="5">
        <v>1</v>
      </c>
      <c r="AM241" s="5">
        <v>5</v>
      </c>
      <c r="AN241" s="5">
        <v>24</v>
      </c>
      <c r="AO241" s="5">
        <v>0</v>
      </c>
      <c r="AP241" s="5" t="s">
        <v>1283</v>
      </c>
      <c r="AQ241" s="5" t="s">
        <v>71</v>
      </c>
      <c r="AR241" s="5" t="s">
        <v>71</v>
      </c>
      <c r="AS241" s="5" t="s">
        <v>87</v>
      </c>
      <c r="AT241" s="5" t="s">
        <v>70</v>
      </c>
      <c r="AU241" s="5" t="s">
        <v>71</v>
      </c>
      <c r="AV241" s="5" t="s">
        <v>4704</v>
      </c>
      <c r="AW241" s="5">
        <v>4</v>
      </c>
      <c r="AX241" s="5">
        <v>0</v>
      </c>
      <c r="AY241" s="5">
        <v>4</v>
      </c>
      <c r="AZ241" s="5">
        <v>4</v>
      </c>
      <c r="BA241" s="5" t="s">
        <v>4705</v>
      </c>
      <c r="BB241" s="5">
        <v>3</v>
      </c>
      <c r="BC241" s="5" t="s">
        <v>466</v>
      </c>
      <c r="BD241" s="5">
        <v>0</v>
      </c>
      <c r="BE241" s="5">
        <v>3</v>
      </c>
      <c r="BF241" s="5">
        <v>2</v>
      </c>
      <c r="BG241" s="5">
        <v>1</v>
      </c>
      <c r="BH241" s="5" t="s">
        <v>71</v>
      </c>
      <c r="BI241" s="5">
        <v>0</v>
      </c>
      <c r="BJ241" s="5">
        <v>0</v>
      </c>
      <c r="BK241" s="5" t="s">
        <v>4706</v>
      </c>
      <c r="BL241" s="5" t="s">
        <v>4707</v>
      </c>
      <c r="BM241" s="5" t="s">
        <v>4708</v>
      </c>
      <c r="BN241" s="5" t="s">
        <v>4709</v>
      </c>
      <c r="BO241" s="5" t="s">
        <v>71</v>
      </c>
      <c r="BP241" s="5" t="s">
        <v>71</v>
      </c>
      <c r="BQ241" s="5" t="s">
        <v>2106</v>
      </c>
      <c r="BR241" s="5" t="s">
        <v>4710</v>
      </c>
      <c r="BS241" s="5" t="s">
        <v>71</v>
      </c>
      <c r="BT241" s="5" t="s">
        <v>4711</v>
      </c>
      <c r="BU241" s="5" t="s">
        <v>137</v>
      </c>
      <c r="BV241" s="5" t="s">
        <v>4689</v>
      </c>
      <c r="BW241" s="5" t="s">
        <v>4689</v>
      </c>
    </row>
    <row r="242" ht="92.4" customHeight="1" spans="1:75">
      <c r="A242" s="2" t="str">
        <f>HYPERLINK("https://www.patentics.cn/PatenticsMisc/invokebinary.do?sf=ShowPdf&amp;mime=application/pdf&amp;spn=CN106843467A","CN106843467A")</f>
        <v>CN106843467A</v>
      </c>
      <c r="B242" s="3" t="s">
        <v>4712</v>
      </c>
      <c r="C242" s="3" t="s">
        <v>70</v>
      </c>
      <c r="D242" s="3">
        <v>0</v>
      </c>
      <c r="E242" s="3">
        <v>0</v>
      </c>
      <c r="F242" s="3">
        <v>0</v>
      </c>
      <c r="G242" s="3" t="s">
        <v>71</v>
      </c>
      <c r="I242" s="3" t="s">
        <v>4713</v>
      </c>
      <c r="J242" s="3" t="s">
        <v>4714</v>
      </c>
      <c r="K242" s="3" t="s">
        <v>4715</v>
      </c>
      <c r="L242" s="3" t="s">
        <v>4716</v>
      </c>
      <c r="M242" s="3" t="s">
        <v>75</v>
      </c>
      <c r="N242" s="3" t="s">
        <v>76</v>
      </c>
      <c r="O242" s="3" t="s">
        <v>76</v>
      </c>
      <c r="P242" s="3" t="s">
        <v>4717</v>
      </c>
      <c r="Q242" s="3" t="s">
        <v>4717</v>
      </c>
      <c r="R242" s="3" t="s">
        <v>4718</v>
      </c>
      <c r="S242" s="3" t="s">
        <v>4718</v>
      </c>
      <c r="T242" s="3" t="s">
        <v>4718</v>
      </c>
      <c r="U242" s="3" t="s">
        <v>4718</v>
      </c>
      <c r="V242" s="3" t="s">
        <v>4519</v>
      </c>
      <c r="W242" s="3" t="s">
        <v>4519</v>
      </c>
      <c r="X242" s="3" t="s">
        <v>4519</v>
      </c>
      <c r="Y242" s="3" t="s">
        <v>4519</v>
      </c>
      <c r="Z242" s="3" t="s">
        <v>4719</v>
      </c>
      <c r="AA242" s="3" t="s">
        <v>4719</v>
      </c>
      <c r="AB242" s="3" t="s">
        <v>4719</v>
      </c>
      <c r="AC242" s="3" t="s">
        <v>4720</v>
      </c>
      <c r="AD242" s="3" t="s">
        <v>147</v>
      </c>
      <c r="AE242" s="3" t="s">
        <v>4721</v>
      </c>
      <c r="AF242" s="3" t="s">
        <v>1742</v>
      </c>
      <c r="AG242" s="3" t="s">
        <v>4722</v>
      </c>
      <c r="AH242" s="3" t="s">
        <v>4723</v>
      </c>
      <c r="AI242" s="3" t="s">
        <v>4724</v>
      </c>
      <c r="AJ242" s="3" t="s">
        <v>4725</v>
      </c>
      <c r="AK242" s="3">
        <v>10</v>
      </c>
      <c r="AL242" s="3">
        <v>2</v>
      </c>
      <c r="AM242" s="3">
        <v>9</v>
      </c>
      <c r="AN242" s="3">
        <v>12</v>
      </c>
      <c r="AO242" s="3">
        <v>2</v>
      </c>
      <c r="AP242" s="3" t="s">
        <v>3090</v>
      </c>
      <c r="AQ242" s="3" t="s">
        <v>71</v>
      </c>
      <c r="AR242" s="3" t="s">
        <v>71</v>
      </c>
      <c r="AS242" s="3" t="s">
        <v>87</v>
      </c>
      <c r="AT242" s="3" t="s">
        <v>70</v>
      </c>
      <c r="AU242" s="3" t="s">
        <v>71</v>
      </c>
      <c r="AV242" s="3" t="s">
        <v>4726</v>
      </c>
      <c r="AW242" s="3">
        <v>6</v>
      </c>
      <c r="AX242" s="3">
        <v>0</v>
      </c>
      <c r="AY242" s="3">
        <v>6</v>
      </c>
      <c r="AZ242" s="3">
        <v>6</v>
      </c>
      <c r="BA242" s="3" t="s">
        <v>4727</v>
      </c>
      <c r="BB242" s="3">
        <v>2</v>
      </c>
      <c r="BC242" s="3" t="s">
        <v>4728</v>
      </c>
      <c r="BD242" s="3">
        <v>0</v>
      </c>
      <c r="BE242" s="3">
        <v>2</v>
      </c>
      <c r="BF242" s="3">
        <v>1</v>
      </c>
      <c r="BG242" s="3">
        <v>1</v>
      </c>
      <c r="BH242" s="3" t="s">
        <v>4729</v>
      </c>
      <c r="BI242" s="3">
        <v>1</v>
      </c>
      <c r="BJ242" s="3">
        <v>1</v>
      </c>
      <c r="BK242" s="3" t="s">
        <v>4730</v>
      </c>
      <c r="BL242" s="3" t="s">
        <v>4731</v>
      </c>
      <c r="BM242" s="3" t="s">
        <v>4732</v>
      </c>
      <c r="BN242" s="3" t="s">
        <v>4733</v>
      </c>
      <c r="BO242" s="3" t="s">
        <v>71</v>
      </c>
      <c r="BP242" s="3" t="s">
        <v>71</v>
      </c>
      <c r="BQ242" s="3" t="s">
        <v>1251</v>
      </c>
      <c r="BR242" s="3" t="s">
        <v>4734</v>
      </c>
      <c r="BS242" s="3" t="s">
        <v>71</v>
      </c>
      <c r="BT242" s="3" t="s">
        <v>4576</v>
      </c>
      <c r="BU242" s="3" t="s">
        <v>96</v>
      </c>
      <c r="BV242" s="3" t="s">
        <v>3347</v>
      </c>
      <c r="BW242" s="3" t="s">
        <v>3347</v>
      </c>
    </row>
    <row r="243" ht="92.4" customHeight="1" spans="1:75">
      <c r="A243" s="4" t="str">
        <f>HYPERLINK("https://www.patentics.cn/PatenticsMisc/invokebinary.do?sf=ShowPdf&amp;mime=application/pdf&amp;spn=CN106817742A","CN106817742A")</f>
        <v>CN106817742A</v>
      </c>
      <c r="B243" s="5" t="s">
        <v>4735</v>
      </c>
      <c r="C243" s="5" t="s">
        <v>70</v>
      </c>
      <c r="D243" s="5">
        <v>0</v>
      </c>
      <c r="E243" s="5">
        <v>0</v>
      </c>
      <c r="F243" s="5">
        <v>0</v>
      </c>
      <c r="G243" s="5" t="s">
        <v>71</v>
      </c>
      <c r="I243" s="5" t="s">
        <v>4736</v>
      </c>
      <c r="J243" s="5" t="s">
        <v>4737</v>
      </c>
      <c r="K243" s="5" t="s">
        <v>4738</v>
      </c>
      <c r="L243" s="5" t="s">
        <v>4739</v>
      </c>
      <c r="M243" s="5" t="s">
        <v>121</v>
      </c>
      <c r="N243" s="5" t="s">
        <v>76</v>
      </c>
      <c r="O243" s="5" t="s">
        <v>76</v>
      </c>
      <c r="P243" s="5" t="s">
        <v>4740</v>
      </c>
      <c r="Q243" s="5" t="s">
        <v>4741</v>
      </c>
      <c r="R243" s="5" t="s">
        <v>3397</v>
      </c>
      <c r="S243" s="5" t="s">
        <v>3397</v>
      </c>
      <c r="T243" s="5" t="s">
        <v>3397</v>
      </c>
      <c r="U243" s="5" t="s">
        <v>3397</v>
      </c>
      <c r="V243" s="5" t="s">
        <v>4742</v>
      </c>
      <c r="W243" s="5" t="s">
        <v>4742</v>
      </c>
      <c r="X243" s="5" t="s">
        <v>4742</v>
      </c>
      <c r="Y243" s="5" t="s">
        <v>4742</v>
      </c>
      <c r="Z243" s="5" t="s">
        <v>4743</v>
      </c>
      <c r="AA243" s="5" t="s">
        <v>4743</v>
      </c>
      <c r="AB243" s="5" t="s">
        <v>4743</v>
      </c>
      <c r="AC243" s="5" t="s">
        <v>4744</v>
      </c>
      <c r="AD243" s="5" t="s">
        <v>4745</v>
      </c>
      <c r="AE243" s="5" t="s">
        <v>4746</v>
      </c>
      <c r="AF243" s="5" t="s">
        <v>3716</v>
      </c>
      <c r="AG243" s="5" t="s">
        <v>4747</v>
      </c>
      <c r="AH243" s="5" t="s">
        <v>4748</v>
      </c>
      <c r="AI243" s="5" t="s">
        <v>4749</v>
      </c>
      <c r="AJ243" s="5" t="s">
        <v>4750</v>
      </c>
      <c r="AK243" s="5">
        <v>4</v>
      </c>
      <c r="AL243" s="5">
        <v>1</v>
      </c>
      <c r="AM243" s="5">
        <v>4</v>
      </c>
      <c r="AN243" s="5">
        <v>13</v>
      </c>
      <c r="AO243" s="5">
        <v>1</v>
      </c>
      <c r="AP243" s="5" t="s">
        <v>4751</v>
      </c>
      <c r="AQ243" s="5" t="s">
        <v>71</v>
      </c>
      <c r="AR243" s="5" t="s">
        <v>71</v>
      </c>
      <c r="AS243" s="5" t="s">
        <v>87</v>
      </c>
      <c r="AT243" s="5" t="s">
        <v>70</v>
      </c>
      <c r="AU243" s="5" t="s">
        <v>71</v>
      </c>
      <c r="AV243" s="5" t="s">
        <v>4752</v>
      </c>
      <c r="AW243" s="5">
        <v>6</v>
      </c>
      <c r="AX243" s="5">
        <v>0</v>
      </c>
      <c r="AY243" s="5">
        <v>6</v>
      </c>
      <c r="AZ243" s="5">
        <v>6</v>
      </c>
      <c r="BA243" s="5" t="s">
        <v>4753</v>
      </c>
      <c r="BB243" s="5">
        <v>3</v>
      </c>
      <c r="BC243" s="5" t="s">
        <v>4754</v>
      </c>
      <c r="BD243" s="5">
        <v>0</v>
      </c>
      <c r="BE243" s="5">
        <v>3</v>
      </c>
      <c r="BF243" s="5">
        <v>3</v>
      </c>
      <c r="BG243" s="5">
        <v>1</v>
      </c>
      <c r="BH243" s="5" t="s">
        <v>4755</v>
      </c>
      <c r="BI243" s="5">
        <v>1</v>
      </c>
      <c r="BJ243" s="5">
        <v>1</v>
      </c>
      <c r="BK243" s="5" t="s">
        <v>4756</v>
      </c>
      <c r="BL243" s="5" t="s">
        <v>4757</v>
      </c>
      <c r="BM243" s="5" t="s">
        <v>4758</v>
      </c>
      <c r="BN243" s="5" t="s">
        <v>4759</v>
      </c>
      <c r="BO243" s="5" t="s">
        <v>71</v>
      </c>
      <c r="BP243" s="5" t="s">
        <v>71</v>
      </c>
      <c r="BQ243" s="5" t="s">
        <v>1251</v>
      </c>
      <c r="BR243" s="5" t="s">
        <v>4760</v>
      </c>
      <c r="BS243" s="5" t="s">
        <v>71</v>
      </c>
      <c r="BT243" s="5" t="s">
        <v>4688</v>
      </c>
      <c r="BU243" s="5" t="s">
        <v>137</v>
      </c>
      <c r="BV243" s="5" t="s">
        <v>4689</v>
      </c>
      <c r="BW243" s="5" t="s">
        <v>4689</v>
      </c>
    </row>
    <row r="244" ht="92.4" customHeight="1" spans="1:75">
      <c r="A244" s="2" t="str">
        <f>HYPERLINK("https://www.patentics.cn/PatenticsMisc/invokebinary.do?sf=ShowPdf&amp;mime=application/pdf&amp;spn=CN106790568A","CN106790568A")</f>
        <v>CN106790568A</v>
      </c>
      <c r="B244" s="3" t="s">
        <v>4761</v>
      </c>
      <c r="C244" s="3" t="s">
        <v>70</v>
      </c>
      <c r="D244" s="3">
        <v>0</v>
      </c>
      <c r="E244" s="3">
        <v>0</v>
      </c>
      <c r="F244" s="3">
        <v>0</v>
      </c>
      <c r="G244" s="3" t="s">
        <v>71</v>
      </c>
      <c r="I244" s="3" t="s">
        <v>4762</v>
      </c>
      <c r="J244" s="3" t="s">
        <v>4763</v>
      </c>
      <c r="K244" s="3" t="s">
        <v>4764</v>
      </c>
      <c r="L244" s="3" t="s">
        <v>71</v>
      </c>
      <c r="M244" s="3" t="s">
        <v>165</v>
      </c>
      <c r="N244" s="3" t="s">
        <v>76</v>
      </c>
      <c r="O244" s="3" t="s">
        <v>76</v>
      </c>
      <c r="P244" s="3" t="s">
        <v>4765</v>
      </c>
      <c r="Q244" s="3" t="s">
        <v>4766</v>
      </c>
      <c r="R244" s="3" t="s">
        <v>71</v>
      </c>
      <c r="S244" s="3" t="s">
        <v>4718</v>
      </c>
      <c r="T244" s="3" t="s">
        <v>4718</v>
      </c>
      <c r="U244" s="3" t="s">
        <v>4718</v>
      </c>
      <c r="V244" s="3" t="s">
        <v>4767</v>
      </c>
      <c r="W244" s="3" t="s">
        <v>4767</v>
      </c>
      <c r="X244" s="3" t="s">
        <v>4767</v>
      </c>
      <c r="Y244" s="3" t="s">
        <v>4767</v>
      </c>
      <c r="Z244" s="3" t="s">
        <v>71</v>
      </c>
      <c r="AA244" s="3" t="s">
        <v>71</v>
      </c>
      <c r="AB244" s="3" t="s">
        <v>71</v>
      </c>
      <c r="AC244" s="3" t="s">
        <v>1455</v>
      </c>
      <c r="AD244" s="3" t="s">
        <v>1455</v>
      </c>
      <c r="AE244" s="3" t="s">
        <v>4768</v>
      </c>
      <c r="AF244" s="3" t="s">
        <v>4769</v>
      </c>
      <c r="AG244" s="3" t="s">
        <v>4770</v>
      </c>
      <c r="AH244" s="3" t="s">
        <v>4771</v>
      </c>
      <c r="AI244" s="3" t="s">
        <v>4772</v>
      </c>
      <c r="AJ244" s="3" t="s">
        <v>4773</v>
      </c>
      <c r="AK244" s="3">
        <v>8</v>
      </c>
      <c r="AL244" s="3">
        <v>1</v>
      </c>
      <c r="AM244" s="3">
        <v>8</v>
      </c>
      <c r="AN244" s="3">
        <v>16</v>
      </c>
      <c r="AO244" s="3">
        <v>1</v>
      </c>
      <c r="AP244" s="3" t="s">
        <v>4774</v>
      </c>
      <c r="AQ244" s="3" t="s">
        <v>71</v>
      </c>
      <c r="AR244" s="3" t="s">
        <v>71</v>
      </c>
      <c r="AS244" s="3" t="s">
        <v>87</v>
      </c>
      <c r="AT244" s="3" t="s">
        <v>70</v>
      </c>
      <c r="AU244" s="3" t="s">
        <v>71</v>
      </c>
      <c r="AV244" s="3" t="s">
        <v>4775</v>
      </c>
      <c r="AW244" s="3">
        <v>4</v>
      </c>
      <c r="AX244" s="3">
        <v>0</v>
      </c>
      <c r="AY244" s="3">
        <v>4</v>
      </c>
      <c r="AZ244" s="3">
        <v>4</v>
      </c>
      <c r="BA244" s="3" t="s">
        <v>4776</v>
      </c>
      <c r="BB244" s="3">
        <v>2</v>
      </c>
      <c r="BC244" s="3" t="s">
        <v>4777</v>
      </c>
      <c r="BD244" s="3">
        <v>0</v>
      </c>
      <c r="BE244" s="3">
        <v>2</v>
      </c>
      <c r="BF244" s="3">
        <v>2</v>
      </c>
      <c r="BG244" s="3">
        <v>1</v>
      </c>
      <c r="BH244" s="3" t="s">
        <v>71</v>
      </c>
      <c r="BI244" s="3">
        <v>0</v>
      </c>
      <c r="BJ244" s="3">
        <v>0</v>
      </c>
      <c r="BK244" s="3" t="s">
        <v>4778</v>
      </c>
      <c r="BL244" s="3" t="s">
        <v>4779</v>
      </c>
      <c r="BM244" s="3" t="s">
        <v>4780</v>
      </c>
      <c r="BN244" s="3" t="s">
        <v>4781</v>
      </c>
      <c r="BO244" s="3" t="s">
        <v>71</v>
      </c>
      <c r="BP244" s="3" t="s">
        <v>71</v>
      </c>
      <c r="BQ244" s="3" t="s">
        <v>2106</v>
      </c>
      <c r="BR244" s="3" t="s">
        <v>4782</v>
      </c>
      <c r="BS244" s="3" t="s">
        <v>71</v>
      </c>
      <c r="BT244" s="3" t="s">
        <v>4783</v>
      </c>
      <c r="BU244" s="3" t="s">
        <v>181</v>
      </c>
      <c r="BV244" s="3" t="s">
        <v>2430</v>
      </c>
      <c r="BW244" s="3" t="s">
        <v>2430</v>
      </c>
    </row>
    <row r="245" ht="92.4" customHeight="1" spans="1:75">
      <c r="A245" s="4" t="str">
        <f>HYPERLINK("https://www.patentics.cn/PatenticsMisc/invokebinary.do?sf=ShowPdf&amp;mime=application/pdf&amp;spn=CN106775983A","CN106775983A")</f>
        <v>CN106775983A</v>
      </c>
      <c r="B245" s="5" t="s">
        <v>4784</v>
      </c>
      <c r="C245" s="5" t="s">
        <v>70</v>
      </c>
      <c r="D245" s="5">
        <v>0</v>
      </c>
      <c r="E245" s="5">
        <v>0</v>
      </c>
      <c r="F245" s="5">
        <v>0</v>
      </c>
      <c r="G245" s="5" t="s">
        <v>71</v>
      </c>
      <c r="I245" s="5" t="s">
        <v>4785</v>
      </c>
      <c r="J245" s="5" t="s">
        <v>4786</v>
      </c>
      <c r="K245" s="5" t="s">
        <v>4787</v>
      </c>
      <c r="L245" s="5" t="s">
        <v>71</v>
      </c>
      <c r="M245" s="5" t="s">
        <v>165</v>
      </c>
      <c r="N245" s="5" t="s">
        <v>76</v>
      </c>
      <c r="O245" s="5" t="s">
        <v>76</v>
      </c>
      <c r="P245" s="5" t="s">
        <v>4788</v>
      </c>
      <c r="Q245" s="5" t="s">
        <v>4788</v>
      </c>
      <c r="R245" s="5" t="s">
        <v>71</v>
      </c>
      <c r="S245" s="5" t="s">
        <v>3824</v>
      </c>
      <c r="T245" s="5" t="s">
        <v>3824</v>
      </c>
      <c r="U245" s="5" t="s">
        <v>3824</v>
      </c>
      <c r="V245" s="5" t="s">
        <v>4767</v>
      </c>
      <c r="W245" s="5" t="s">
        <v>4767</v>
      </c>
      <c r="X245" s="5" t="s">
        <v>4767</v>
      </c>
      <c r="Y245" s="5" t="s">
        <v>4767</v>
      </c>
      <c r="Z245" s="5" t="s">
        <v>71</v>
      </c>
      <c r="AA245" s="5" t="s">
        <v>71</v>
      </c>
      <c r="AB245" s="5" t="s">
        <v>71</v>
      </c>
      <c r="AC245" s="5" t="s">
        <v>4789</v>
      </c>
      <c r="AD245" s="5" t="s">
        <v>4543</v>
      </c>
      <c r="AE245" s="5" t="s">
        <v>4790</v>
      </c>
      <c r="AF245" s="5" t="s">
        <v>1795</v>
      </c>
      <c r="AG245" s="5" t="s">
        <v>4791</v>
      </c>
      <c r="AH245" s="5" t="s">
        <v>4792</v>
      </c>
      <c r="AI245" s="5" t="s">
        <v>4793</v>
      </c>
      <c r="AJ245" s="5" t="s">
        <v>4794</v>
      </c>
      <c r="AK245" s="5">
        <v>9</v>
      </c>
      <c r="AL245" s="5">
        <v>3</v>
      </c>
      <c r="AM245" s="5">
        <v>8</v>
      </c>
      <c r="AN245" s="5">
        <v>10</v>
      </c>
      <c r="AO245" s="5">
        <v>1</v>
      </c>
      <c r="AP245" s="5" t="s">
        <v>111</v>
      </c>
      <c r="AQ245" s="5" t="s">
        <v>71</v>
      </c>
      <c r="AR245" s="5" t="s">
        <v>71</v>
      </c>
      <c r="AS245" s="5" t="s">
        <v>87</v>
      </c>
      <c r="AT245" s="5" t="s">
        <v>70</v>
      </c>
      <c r="AU245" s="5" t="s">
        <v>71</v>
      </c>
      <c r="AV245" s="5" t="s">
        <v>4795</v>
      </c>
      <c r="AW245" s="5">
        <v>5</v>
      </c>
      <c r="AX245" s="5">
        <v>0</v>
      </c>
      <c r="AY245" s="5">
        <v>5</v>
      </c>
      <c r="AZ245" s="5">
        <v>5</v>
      </c>
      <c r="BA245" s="5" t="s">
        <v>4796</v>
      </c>
      <c r="BB245" s="5">
        <v>6</v>
      </c>
      <c r="BC245" s="5" t="s">
        <v>4797</v>
      </c>
      <c r="BD245" s="5">
        <v>0</v>
      </c>
      <c r="BE245" s="5">
        <v>6</v>
      </c>
      <c r="BF245" s="5">
        <v>3</v>
      </c>
      <c r="BG245" s="5">
        <v>1</v>
      </c>
      <c r="BH245" s="5" t="s">
        <v>71</v>
      </c>
      <c r="BI245" s="5">
        <v>0</v>
      </c>
      <c r="BJ245" s="5">
        <v>0</v>
      </c>
      <c r="BK245" s="5" t="s">
        <v>4798</v>
      </c>
      <c r="BL245" s="5" t="s">
        <v>4799</v>
      </c>
      <c r="BM245" s="5" t="s">
        <v>4800</v>
      </c>
      <c r="BN245" s="5" t="s">
        <v>4801</v>
      </c>
      <c r="BO245" s="5" t="s">
        <v>71</v>
      </c>
      <c r="BP245" s="5" t="s">
        <v>71</v>
      </c>
      <c r="BQ245" s="5" t="s">
        <v>2106</v>
      </c>
      <c r="BR245" s="5" t="s">
        <v>4802</v>
      </c>
      <c r="BS245" s="5" t="s">
        <v>71</v>
      </c>
      <c r="BT245" s="5" t="s">
        <v>4783</v>
      </c>
      <c r="BU245" s="5" t="s">
        <v>181</v>
      </c>
      <c r="BV245" s="5" t="s">
        <v>2430</v>
      </c>
      <c r="BW245" s="5" t="s">
        <v>2430</v>
      </c>
    </row>
    <row r="246" ht="92.4" customHeight="1" spans="1:75">
      <c r="A246" s="2" t="str">
        <f>HYPERLINK("https://www.patentics.cn/PatenticsMisc/invokebinary.do?sf=ShowPdf&amp;mime=application/pdf&amp;spn=CN106791564A","CN106791564A")</f>
        <v>CN106791564A</v>
      </c>
      <c r="B246" s="3" t="s">
        <v>4803</v>
      </c>
      <c r="C246" s="3" t="s">
        <v>70</v>
      </c>
      <c r="D246" s="3">
        <v>0</v>
      </c>
      <c r="E246" s="3">
        <v>0</v>
      </c>
      <c r="F246" s="3">
        <v>0</v>
      </c>
      <c r="G246" s="3" t="s">
        <v>71</v>
      </c>
      <c r="I246" s="3" t="s">
        <v>4804</v>
      </c>
      <c r="J246" s="3" t="s">
        <v>4805</v>
      </c>
      <c r="K246" s="3" t="s">
        <v>4806</v>
      </c>
      <c r="L246" s="3" t="s">
        <v>71</v>
      </c>
      <c r="M246" s="3" t="s">
        <v>75</v>
      </c>
      <c r="N246" s="3" t="s">
        <v>76</v>
      </c>
      <c r="O246" s="3" t="s">
        <v>76</v>
      </c>
      <c r="P246" s="3" t="s">
        <v>3326</v>
      </c>
      <c r="Q246" s="3" t="s">
        <v>3326</v>
      </c>
      <c r="R246" s="3" t="s">
        <v>71</v>
      </c>
      <c r="S246" s="3" t="s">
        <v>3908</v>
      </c>
      <c r="T246" s="3" t="s">
        <v>3908</v>
      </c>
      <c r="U246" s="3" t="s">
        <v>3908</v>
      </c>
      <c r="V246" s="3" t="s">
        <v>4767</v>
      </c>
      <c r="W246" s="3" t="s">
        <v>4767</v>
      </c>
      <c r="X246" s="3" t="s">
        <v>4767</v>
      </c>
      <c r="Y246" s="3" t="s">
        <v>4767</v>
      </c>
      <c r="Z246" s="3" t="s">
        <v>71</v>
      </c>
      <c r="AA246" s="3" t="s">
        <v>71</v>
      </c>
      <c r="AB246" s="3" t="s">
        <v>71</v>
      </c>
      <c r="AC246" s="3" t="s">
        <v>4807</v>
      </c>
      <c r="AD246" s="3" t="s">
        <v>4807</v>
      </c>
      <c r="AE246" s="3" t="s">
        <v>4808</v>
      </c>
      <c r="AF246" s="3" t="s">
        <v>1610</v>
      </c>
      <c r="AG246" s="3" t="s">
        <v>4809</v>
      </c>
      <c r="AH246" s="3" t="s">
        <v>4810</v>
      </c>
      <c r="AI246" s="3" t="s">
        <v>4811</v>
      </c>
      <c r="AJ246" s="3" t="s">
        <v>4812</v>
      </c>
      <c r="AK246" s="3">
        <v>10</v>
      </c>
      <c r="AL246" s="3">
        <v>2</v>
      </c>
      <c r="AM246" s="3">
        <v>3</v>
      </c>
      <c r="AN246" s="3">
        <v>8</v>
      </c>
      <c r="AO246" s="3">
        <v>1</v>
      </c>
      <c r="AP246" s="3" t="s">
        <v>484</v>
      </c>
      <c r="AQ246" s="3" t="s">
        <v>71</v>
      </c>
      <c r="AR246" s="3" t="s">
        <v>71</v>
      </c>
      <c r="AS246" s="3" t="s">
        <v>87</v>
      </c>
      <c r="AT246" s="3" t="s">
        <v>70</v>
      </c>
      <c r="AU246" s="3" t="s">
        <v>71</v>
      </c>
      <c r="AV246" s="3" t="s">
        <v>4813</v>
      </c>
      <c r="AW246" s="3">
        <v>5</v>
      </c>
      <c r="AX246" s="3">
        <v>0</v>
      </c>
      <c r="AY246" s="3">
        <v>5</v>
      </c>
      <c r="AZ246" s="3">
        <v>5</v>
      </c>
      <c r="BA246" s="3" t="s">
        <v>4814</v>
      </c>
      <c r="BB246" s="3">
        <v>2</v>
      </c>
      <c r="BC246" s="3" t="s">
        <v>4815</v>
      </c>
      <c r="BD246" s="3">
        <v>0</v>
      </c>
      <c r="BE246" s="3">
        <v>2</v>
      </c>
      <c r="BF246" s="3">
        <v>2</v>
      </c>
      <c r="BG246" s="3">
        <v>2</v>
      </c>
      <c r="BH246" s="3" t="s">
        <v>71</v>
      </c>
      <c r="BI246" s="3">
        <v>0</v>
      </c>
      <c r="BJ246" s="3">
        <v>0</v>
      </c>
      <c r="BK246" s="3" t="s">
        <v>4816</v>
      </c>
      <c r="BL246" s="3" t="s">
        <v>4817</v>
      </c>
      <c r="BM246" s="3" t="s">
        <v>4818</v>
      </c>
      <c r="BN246" s="3" t="s">
        <v>4819</v>
      </c>
      <c r="BO246" s="3" t="s">
        <v>71</v>
      </c>
      <c r="BP246" s="3" t="s">
        <v>71</v>
      </c>
      <c r="BQ246" s="3" t="s">
        <v>2106</v>
      </c>
      <c r="BR246" s="3" t="s">
        <v>4820</v>
      </c>
      <c r="BS246" s="3" t="s">
        <v>71</v>
      </c>
      <c r="BT246" s="3" t="s">
        <v>4576</v>
      </c>
      <c r="BU246" s="3" t="s">
        <v>96</v>
      </c>
      <c r="BV246" s="3" t="s">
        <v>3347</v>
      </c>
      <c r="BW246" s="3" t="s">
        <v>3347</v>
      </c>
    </row>
    <row r="247" ht="92.4" customHeight="1" spans="1:75">
      <c r="A247" s="4" t="str">
        <f>HYPERLINK("https://www.patentics.cn/PatenticsMisc/invokebinary.do?sf=ShowPdf&amp;mime=application/pdf&amp;spn=CN106773830A","CN106773830A")</f>
        <v>CN106773830A</v>
      </c>
      <c r="B247" s="5" t="s">
        <v>4821</v>
      </c>
      <c r="C247" s="5" t="s">
        <v>70</v>
      </c>
      <c r="D247" s="5">
        <v>0</v>
      </c>
      <c r="E247" s="5">
        <v>0</v>
      </c>
      <c r="F247" s="5">
        <v>0</v>
      </c>
      <c r="G247" s="5" t="s">
        <v>71</v>
      </c>
      <c r="I247" s="5" t="s">
        <v>4822</v>
      </c>
      <c r="J247" s="5" t="s">
        <v>4823</v>
      </c>
      <c r="K247" s="5" t="s">
        <v>4824</v>
      </c>
      <c r="L247" s="5" t="s">
        <v>71</v>
      </c>
      <c r="M247" s="5" t="s">
        <v>75</v>
      </c>
      <c r="N247" s="5" t="s">
        <v>76</v>
      </c>
      <c r="O247" s="5" t="s">
        <v>76</v>
      </c>
      <c r="P247" s="5" t="s">
        <v>3326</v>
      </c>
      <c r="Q247" s="5" t="s">
        <v>3326</v>
      </c>
      <c r="R247" s="5" t="s">
        <v>71</v>
      </c>
      <c r="S247" s="5" t="s">
        <v>4825</v>
      </c>
      <c r="T247" s="5" t="s">
        <v>4825</v>
      </c>
      <c r="U247" s="5" t="s">
        <v>4825</v>
      </c>
      <c r="V247" s="5" t="s">
        <v>4767</v>
      </c>
      <c r="W247" s="5" t="s">
        <v>4767</v>
      </c>
      <c r="X247" s="5" t="s">
        <v>4767</v>
      </c>
      <c r="Y247" s="5" t="s">
        <v>4767</v>
      </c>
      <c r="Z247" s="5" t="s">
        <v>71</v>
      </c>
      <c r="AA247" s="5" t="s">
        <v>71</v>
      </c>
      <c r="AB247" s="5" t="s">
        <v>71</v>
      </c>
      <c r="AC247" s="5" t="s">
        <v>4826</v>
      </c>
      <c r="AD247" s="5" t="s">
        <v>4826</v>
      </c>
      <c r="AE247" s="5" t="s">
        <v>4827</v>
      </c>
      <c r="AF247" s="5" t="s">
        <v>3062</v>
      </c>
      <c r="AG247" s="5" t="s">
        <v>4828</v>
      </c>
      <c r="AH247" s="5" t="s">
        <v>4829</v>
      </c>
      <c r="AI247" s="5" t="s">
        <v>4830</v>
      </c>
      <c r="AJ247" s="5" t="s">
        <v>4831</v>
      </c>
      <c r="AK247" s="5">
        <v>10</v>
      </c>
      <c r="AL247" s="5">
        <v>2</v>
      </c>
      <c r="AM247" s="5">
        <v>2</v>
      </c>
      <c r="AN247" s="5">
        <v>11</v>
      </c>
      <c r="AO247" s="5">
        <v>1</v>
      </c>
      <c r="AP247" s="5" t="s">
        <v>4124</v>
      </c>
      <c r="AQ247" s="5" t="s">
        <v>71</v>
      </c>
      <c r="AR247" s="5" t="s">
        <v>71</v>
      </c>
      <c r="AS247" s="5" t="s">
        <v>87</v>
      </c>
      <c r="AT247" s="5" t="s">
        <v>70</v>
      </c>
      <c r="AU247" s="5" t="s">
        <v>71</v>
      </c>
      <c r="AV247" s="5" t="s">
        <v>4832</v>
      </c>
      <c r="AW247" s="5">
        <v>9</v>
      </c>
      <c r="AX247" s="5">
        <v>0</v>
      </c>
      <c r="AY247" s="5">
        <v>9</v>
      </c>
      <c r="AZ247" s="5">
        <v>9</v>
      </c>
      <c r="BA247" s="5" t="s">
        <v>4833</v>
      </c>
      <c r="BB247" s="5">
        <v>1</v>
      </c>
      <c r="BC247" s="5" t="s">
        <v>1675</v>
      </c>
      <c r="BD247" s="5">
        <v>0</v>
      </c>
      <c r="BE247" s="5">
        <v>1</v>
      </c>
      <c r="BF247" s="5">
        <v>1</v>
      </c>
      <c r="BG247" s="5">
        <v>1</v>
      </c>
      <c r="BH247" s="5" t="s">
        <v>71</v>
      </c>
      <c r="BI247" s="5">
        <v>0</v>
      </c>
      <c r="BJ247" s="5">
        <v>0</v>
      </c>
      <c r="BK247" s="5" t="s">
        <v>4834</v>
      </c>
      <c r="BL247" s="5" t="s">
        <v>4835</v>
      </c>
      <c r="BM247" s="5" t="s">
        <v>4836</v>
      </c>
      <c r="BN247" s="5" t="s">
        <v>4837</v>
      </c>
      <c r="BO247" s="5" t="s">
        <v>71</v>
      </c>
      <c r="BP247" s="5" t="s">
        <v>71</v>
      </c>
      <c r="BQ247" s="5" t="s">
        <v>2106</v>
      </c>
      <c r="BR247" s="5" t="s">
        <v>4838</v>
      </c>
      <c r="BS247" s="5" t="s">
        <v>71</v>
      </c>
      <c r="BT247" s="5" t="s">
        <v>4576</v>
      </c>
      <c r="BU247" s="5" t="s">
        <v>96</v>
      </c>
      <c r="BV247" s="5" t="s">
        <v>3347</v>
      </c>
      <c r="BW247" s="5" t="s">
        <v>3347</v>
      </c>
    </row>
    <row r="248" ht="92.4" customHeight="1" spans="1:75">
      <c r="A248" s="2" t="str">
        <f>HYPERLINK("https://www.patentics.cn/PatenticsMisc/invokebinary.do?sf=ShowPdf&amp;mime=application/pdf&amp;spn=CN106778129A","CN106778129A")</f>
        <v>CN106778129A</v>
      </c>
      <c r="B248" s="3" t="s">
        <v>4839</v>
      </c>
      <c r="C248" s="3" t="s">
        <v>70</v>
      </c>
      <c r="D248" s="3">
        <v>0</v>
      </c>
      <c r="E248" s="3">
        <v>0</v>
      </c>
      <c r="F248" s="3">
        <v>0</v>
      </c>
      <c r="G248" s="3" t="s">
        <v>71</v>
      </c>
      <c r="I248" s="3" t="s">
        <v>4840</v>
      </c>
      <c r="J248" s="3" t="s">
        <v>4841</v>
      </c>
      <c r="K248" s="3" t="s">
        <v>4842</v>
      </c>
      <c r="L248" s="3" t="s">
        <v>4842</v>
      </c>
      <c r="M248" s="3" t="s">
        <v>165</v>
      </c>
      <c r="N248" s="3" t="s">
        <v>76</v>
      </c>
      <c r="O248" s="3" t="s">
        <v>76</v>
      </c>
      <c r="P248" s="3" t="s">
        <v>4843</v>
      </c>
      <c r="Q248" s="3" t="s">
        <v>4843</v>
      </c>
      <c r="R248" s="3" t="s">
        <v>3969</v>
      </c>
      <c r="S248" s="3" t="s">
        <v>3969</v>
      </c>
      <c r="T248" s="3" t="s">
        <v>3969</v>
      </c>
      <c r="U248" s="3" t="s">
        <v>3969</v>
      </c>
      <c r="V248" s="3" t="s">
        <v>4767</v>
      </c>
      <c r="W248" s="3" t="s">
        <v>4767</v>
      </c>
      <c r="X248" s="3" t="s">
        <v>4767</v>
      </c>
      <c r="Y248" s="3" t="s">
        <v>4767</v>
      </c>
      <c r="Z248" s="3" t="s">
        <v>2550</v>
      </c>
      <c r="AA248" s="3" t="s">
        <v>2550</v>
      </c>
      <c r="AB248" s="3" t="s">
        <v>2550</v>
      </c>
      <c r="AC248" s="3" t="s">
        <v>3656</v>
      </c>
      <c r="AD248" s="3" t="s">
        <v>3656</v>
      </c>
      <c r="AE248" s="3" t="s">
        <v>4844</v>
      </c>
      <c r="AF248" s="3" t="s">
        <v>3466</v>
      </c>
      <c r="AG248" s="3" t="s">
        <v>4845</v>
      </c>
      <c r="AH248" s="3" t="s">
        <v>4846</v>
      </c>
      <c r="AI248" s="3" t="s">
        <v>4847</v>
      </c>
      <c r="AJ248" s="3" t="s">
        <v>4848</v>
      </c>
      <c r="AK248" s="3">
        <v>10</v>
      </c>
      <c r="AL248" s="3">
        <v>3</v>
      </c>
      <c r="AM248" s="3">
        <v>8</v>
      </c>
      <c r="AN248" s="3">
        <v>10</v>
      </c>
      <c r="AO248" s="3">
        <v>1</v>
      </c>
      <c r="AP248" s="3" t="s">
        <v>791</v>
      </c>
      <c r="AQ248" s="3" t="s">
        <v>71</v>
      </c>
      <c r="AR248" s="3" t="s">
        <v>71</v>
      </c>
      <c r="AS248" s="3" t="s">
        <v>87</v>
      </c>
      <c r="AT248" s="3" t="s">
        <v>70</v>
      </c>
      <c r="AU248" s="3" t="s">
        <v>71</v>
      </c>
      <c r="AV248" s="3" t="s">
        <v>4849</v>
      </c>
      <c r="AW248" s="3">
        <v>6</v>
      </c>
      <c r="AX248" s="3">
        <v>0</v>
      </c>
      <c r="AY248" s="3">
        <v>6</v>
      </c>
      <c r="AZ248" s="3">
        <v>6</v>
      </c>
      <c r="BA248" s="3">
        <v>0</v>
      </c>
      <c r="BB248" s="3">
        <v>0</v>
      </c>
      <c r="BC248" s="3" t="s">
        <v>88</v>
      </c>
      <c r="BD248" s="3">
        <v>0</v>
      </c>
      <c r="BE248" s="3">
        <v>0</v>
      </c>
      <c r="BF248" s="3">
        <v>0</v>
      </c>
      <c r="BG248" s="3">
        <v>0</v>
      </c>
      <c r="BH248" s="3" t="s">
        <v>4850</v>
      </c>
      <c r="BI248" s="3">
        <v>1</v>
      </c>
      <c r="BJ248" s="3">
        <v>1</v>
      </c>
      <c r="BK248" s="3" t="s">
        <v>4851</v>
      </c>
      <c r="BL248" s="3" t="s">
        <v>4852</v>
      </c>
      <c r="BM248" s="3" t="s">
        <v>4853</v>
      </c>
      <c r="BN248" s="3" t="s">
        <v>4854</v>
      </c>
      <c r="BO248" s="3" t="s">
        <v>71</v>
      </c>
      <c r="BP248" s="3" t="s">
        <v>71</v>
      </c>
      <c r="BQ248" s="3" t="s">
        <v>1251</v>
      </c>
      <c r="BR248" s="3" t="s">
        <v>4855</v>
      </c>
      <c r="BS248" s="3" t="s">
        <v>71</v>
      </c>
      <c r="BT248" s="3" t="s">
        <v>4856</v>
      </c>
      <c r="BU248" s="3" t="s">
        <v>181</v>
      </c>
      <c r="BV248" s="3" t="s">
        <v>2430</v>
      </c>
      <c r="BW248" s="3" t="s">
        <v>2430</v>
      </c>
    </row>
    <row r="249" ht="92.4" customHeight="1" spans="1:75">
      <c r="A249" s="4" t="str">
        <f>HYPERLINK("https://www.patentics.cn/PatenticsMisc/invokebinary.do?sf=ShowPdf&amp;mime=application/pdf&amp;spn=CN106776887A","CN106776887A")</f>
        <v>CN106776887A</v>
      </c>
      <c r="B249" s="5" t="s">
        <v>4857</v>
      </c>
      <c r="C249" s="5" t="s">
        <v>70</v>
      </c>
      <c r="D249" s="5">
        <v>0</v>
      </c>
      <c r="E249" s="5">
        <v>0</v>
      </c>
      <c r="F249" s="5">
        <v>0</v>
      </c>
      <c r="G249" s="5" t="s">
        <v>71</v>
      </c>
      <c r="I249" s="5" t="s">
        <v>4858</v>
      </c>
      <c r="J249" s="5" t="s">
        <v>4859</v>
      </c>
      <c r="K249" s="5" t="s">
        <v>4860</v>
      </c>
      <c r="L249" s="5" t="s">
        <v>71</v>
      </c>
      <c r="M249" s="5" t="s">
        <v>165</v>
      </c>
      <c r="N249" s="5" t="s">
        <v>76</v>
      </c>
      <c r="O249" s="5" t="s">
        <v>76</v>
      </c>
      <c r="P249" s="5" t="s">
        <v>4861</v>
      </c>
      <c r="Q249" s="5" t="s">
        <v>4861</v>
      </c>
      <c r="R249" s="5" t="s">
        <v>71</v>
      </c>
      <c r="S249" s="5" t="s">
        <v>4862</v>
      </c>
      <c r="T249" s="5" t="s">
        <v>4862</v>
      </c>
      <c r="U249" s="5" t="s">
        <v>4862</v>
      </c>
      <c r="V249" s="5" t="s">
        <v>4767</v>
      </c>
      <c r="W249" s="5" t="s">
        <v>4767</v>
      </c>
      <c r="X249" s="5" t="s">
        <v>4767</v>
      </c>
      <c r="Y249" s="5" t="s">
        <v>4767</v>
      </c>
      <c r="Z249" s="5" t="s">
        <v>71</v>
      </c>
      <c r="AA249" s="5" t="s">
        <v>71</v>
      </c>
      <c r="AB249" s="5" t="s">
        <v>71</v>
      </c>
      <c r="AC249" s="5" t="s">
        <v>4863</v>
      </c>
      <c r="AD249" s="5" t="s">
        <v>4864</v>
      </c>
      <c r="AE249" s="5" t="s">
        <v>4865</v>
      </c>
      <c r="AF249" s="5" t="s">
        <v>4866</v>
      </c>
      <c r="AG249" s="5" t="s">
        <v>4867</v>
      </c>
      <c r="AH249" s="5" t="s">
        <v>4868</v>
      </c>
      <c r="AI249" s="5" t="s">
        <v>4869</v>
      </c>
      <c r="AJ249" s="5" t="s">
        <v>4870</v>
      </c>
      <c r="AK249" s="5">
        <v>10</v>
      </c>
      <c r="AL249" s="5">
        <v>4</v>
      </c>
      <c r="AM249" s="5">
        <v>7</v>
      </c>
      <c r="AN249" s="5">
        <v>15</v>
      </c>
      <c r="AO249" s="5">
        <v>1</v>
      </c>
      <c r="AP249" s="5" t="s">
        <v>227</v>
      </c>
      <c r="AQ249" s="5" t="s">
        <v>71</v>
      </c>
      <c r="AR249" s="5" t="s">
        <v>71</v>
      </c>
      <c r="AS249" s="5" t="s">
        <v>87</v>
      </c>
      <c r="AT249" s="5" t="s">
        <v>70</v>
      </c>
      <c r="AU249" s="5" t="s">
        <v>71</v>
      </c>
      <c r="AV249" s="5" t="s">
        <v>4871</v>
      </c>
      <c r="AW249" s="5">
        <v>7</v>
      </c>
      <c r="AX249" s="5">
        <v>0</v>
      </c>
      <c r="AY249" s="5">
        <v>7</v>
      </c>
      <c r="AZ249" s="5">
        <v>7</v>
      </c>
      <c r="BA249" s="5" t="s">
        <v>4872</v>
      </c>
      <c r="BB249" s="5">
        <v>1</v>
      </c>
      <c r="BC249" s="5" t="s">
        <v>1333</v>
      </c>
      <c r="BD249" s="5">
        <v>0</v>
      </c>
      <c r="BE249" s="5">
        <v>1</v>
      </c>
      <c r="BF249" s="5">
        <v>1</v>
      </c>
      <c r="BG249" s="5">
        <v>1</v>
      </c>
      <c r="BH249" s="5" t="s">
        <v>71</v>
      </c>
      <c r="BI249" s="5">
        <v>0</v>
      </c>
      <c r="BJ249" s="5">
        <v>0</v>
      </c>
      <c r="BK249" s="5" t="s">
        <v>4873</v>
      </c>
      <c r="BL249" s="5" t="s">
        <v>4874</v>
      </c>
      <c r="BM249" s="5" t="s">
        <v>4875</v>
      </c>
      <c r="BN249" s="5" t="s">
        <v>4876</v>
      </c>
      <c r="BO249" s="5" t="s">
        <v>71</v>
      </c>
      <c r="BP249" s="5" t="s">
        <v>71</v>
      </c>
      <c r="BQ249" s="5" t="s">
        <v>2106</v>
      </c>
      <c r="BR249" s="5" t="s">
        <v>4877</v>
      </c>
      <c r="BS249" s="5" t="s">
        <v>71</v>
      </c>
      <c r="BT249" s="5" t="s">
        <v>4783</v>
      </c>
      <c r="BU249" s="5" t="s">
        <v>181</v>
      </c>
      <c r="BV249" s="5" t="s">
        <v>2430</v>
      </c>
      <c r="BW249" s="5" t="s">
        <v>2430</v>
      </c>
    </row>
    <row r="250" ht="92.4" customHeight="1" spans="1:75">
      <c r="A250" s="2" t="str">
        <f>HYPERLINK("https://www.patentics.cn/PatenticsMisc/invokebinary.do?sf=ShowPdf&amp;mime=application/pdf&amp;spn=CN106775517A","CN106775517A")</f>
        <v>CN106775517A</v>
      </c>
      <c r="B250" s="3" t="s">
        <v>4878</v>
      </c>
      <c r="C250" s="3" t="s">
        <v>70</v>
      </c>
      <c r="D250" s="3">
        <v>0</v>
      </c>
      <c r="E250" s="3">
        <v>0</v>
      </c>
      <c r="F250" s="3">
        <v>0</v>
      </c>
      <c r="G250" s="3" t="s">
        <v>71</v>
      </c>
      <c r="I250" s="3" t="s">
        <v>4879</v>
      </c>
      <c r="J250" s="3" t="s">
        <v>4880</v>
      </c>
      <c r="K250" s="3" t="s">
        <v>4881</v>
      </c>
      <c r="L250" s="3" t="s">
        <v>4882</v>
      </c>
      <c r="M250" s="3" t="s">
        <v>532</v>
      </c>
      <c r="N250" s="3" t="s">
        <v>76</v>
      </c>
      <c r="O250" s="3" t="s">
        <v>76</v>
      </c>
      <c r="P250" s="3" t="s">
        <v>4883</v>
      </c>
      <c r="Q250" s="3" t="s">
        <v>4883</v>
      </c>
      <c r="R250" s="3" t="s">
        <v>4884</v>
      </c>
      <c r="S250" s="3" t="s">
        <v>4884</v>
      </c>
      <c r="T250" s="3" t="s">
        <v>4884</v>
      </c>
      <c r="U250" s="3" t="s">
        <v>4884</v>
      </c>
      <c r="V250" s="3" t="s">
        <v>4767</v>
      </c>
      <c r="W250" s="3" t="s">
        <v>4767</v>
      </c>
      <c r="X250" s="3" t="s">
        <v>4767</v>
      </c>
      <c r="Y250" s="3" t="s">
        <v>4767</v>
      </c>
      <c r="Z250" s="3" t="s">
        <v>2308</v>
      </c>
      <c r="AA250" s="3" t="s">
        <v>2308</v>
      </c>
      <c r="AB250" s="3" t="s">
        <v>2308</v>
      </c>
      <c r="AC250" s="3" t="s">
        <v>696</v>
      </c>
      <c r="AD250" s="3" t="s">
        <v>696</v>
      </c>
      <c r="AE250" s="3" t="s">
        <v>4885</v>
      </c>
      <c r="AF250" s="3" t="s">
        <v>1742</v>
      </c>
      <c r="AG250" s="3" t="s">
        <v>4886</v>
      </c>
      <c r="AH250" s="3" t="s">
        <v>4887</v>
      </c>
      <c r="AI250" s="3" t="s">
        <v>4888</v>
      </c>
      <c r="AJ250" s="3" t="s">
        <v>4889</v>
      </c>
      <c r="AK250" s="3">
        <v>9</v>
      </c>
      <c r="AL250" s="3">
        <v>2</v>
      </c>
      <c r="AM250" s="3">
        <v>5</v>
      </c>
      <c r="AN250" s="3">
        <v>14</v>
      </c>
      <c r="AO250" s="3">
        <v>1</v>
      </c>
      <c r="AP250" s="3" t="s">
        <v>396</v>
      </c>
      <c r="AQ250" s="3" t="s">
        <v>71</v>
      </c>
      <c r="AR250" s="3" t="s">
        <v>71</v>
      </c>
      <c r="AS250" s="3" t="s">
        <v>87</v>
      </c>
      <c r="AT250" s="3" t="s">
        <v>70</v>
      </c>
      <c r="AU250" s="3" t="s">
        <v>71</v>
      </c>
      <c r="AV250" s="3" t="s">
        <v>4890</v>
      </c>
      <c r="AW250" s="3">
        <v>6</v>
      </c>
      <c r="AX250" s="3">
        <v>0</v>
      </c>
      <c r="AY250" s="3">
        <v>6</v>
      </c>
      <c r="AZ250" s="3">
        <v>5</v>
      </c>
      <c r="BA250" s="3" t="s">
        <v>4891</v>
      </c>
      <c r="BB250" s="3">
        <v>6</v>
      </c>
      <c r="BC250" s="3" t="s">
        <v>917</v>
      </c>
      <c r="BD250" s="3">
        <v>0</v>
      </c>
      <c r="BE250" s="3">
        <v>6</v>
      </c>
      <c r="BF250" s="3">
        <v>5</v>
      </c>
      <c r="BG250" s="3">
        <v>1</v>
      </c>
      <c r="BH250" s="3" t="s">
        <v>4892</v>
      </c>
      <c r="BI250" s="3">
        <v>1</v>
      </c>
      <c r="BJ250" s="3">
        <v>1</v>
      </c>
      <c r="BK250" s="3" t="s">
        <v>4893</v>
      </c>
      <c r="BL250" s="3" t="s">
        <v>4894</v>
      </c>
      <c r="BM250" s="3" t="s">
        <v>4895</v>
      </c>
      <c r="BN250" s="3" t="s">
        <v>4896</v>
      </c>
      <c r="BO250" s="3" t="s">
        <v>71</v>
      </c>
      <c r="BP250" s="3" t="s">
        <v>71</v>
      </c>
      <c r="BQ250" s="3" t="s">
        <v>1251</v>
      </c>
      <c r="BR250" s="3" t="s">
        <v>4897</v>
      </c>
      <c r="BS250" s="3" t="s">
        <v>71</v>
      </c>
      <c r="BT250" s="3" t="s">
        <v>4898</v>
      </c>
      <c r="BU250" s="3" t="s">
        <v>526</v>
      </c>
      <c r="BV250" s="3" t="s">
        <v>4899</v>
      </c>
      <c r="BW250" s="3" t="s">
        <v>4899</v>
      </c>
    </row>
    <row r="251" ht="92.4" customHeight="1" spans="1:75">
      <c r="A251" s="4" t="str">
        <f>HYPERLINK("https://www.patentics.cn/PatenticsMisc/invokebinary.do?sf=ShowPdf&amp;mime=application/pdf&amp;spn=CN206181696U","CN206181696U")</f>
        <v>CN206181696U</v>
      </c>
      <c r="B251" s="5" t="s">
        <v>4900</v>
      </c>
      <c r="C251" s="5" t="s">
        <v>70</v>
      </c>
      <c r="D251" s="5">
        <v>0</v>
      </c>
      <c r="E251" s="5">
        <v>0</v>
      </c>
      <c r="F251" s="5">
        <v>0</v>
      </c>
      <c r="G251" s="5" t="s">
        <v>71</v>
      </c>
      <c r="I251" s="5" t="s">
        <v>4901</v>
      </c>
      <c r="J251" s="5" t="s">
        <v>4902</v>
      </c>
      <c r="K251" s="5" t="s">
        <v>4903</v>
      </c>
      <c r="L251" s="5" t="s">
        <v>71</v>
      </c>
      <c r="M251" s="5" t="s">
        <v>273</v>
      </c>
      <c r="N251" s="5" t="s">
        <v>76</v>
      </c>
      <c r="O251" s="5" t="s">
        <v>76</v>
      </c>
      <c r="P251" s="5" t="s">
        <v>4904</v>
      </c>
      <c r="Q251" s="5" t="s">
        <v>4904</v>
      </c>
      <c r="R251" s="5" t="s">
        <v>71</v>
      </c>
      <c r="S251" s="5" t="s">
        <v>4905</v>
      </c>
      <c r="T251" s="5" t="s">
        <v>4905</v>
      </c>
      <c r="U251" s="5" t="s">
        <v>4905</v>
      </c>
      <c r="V251" s="5" t="s">
        <v>4906</v>
      </c>
      <c r="W251" s="5" t="s">
        <v>4906</v>
      </c>
      <c r="X251" s="5" t="s">
        <v>4906</v>
      </c>
      <c r="Y251" s="5" t="s">
        <v>4906</v>
      </c>
      <c r="Z251" s="5" t="s">
        <v>4906</v>
      </c>
      <c r="AA251" s="5" t="s">
        <v>4906</v>
      </c>
      <c r="AB251" s="5" t="s">
        <v>4906</v>
      </c>
      <c r="AC251" s="5" t="s">
        <v>4907</v>
      </c>
      <c r="AD251" s="5" t="s">
        <v>4908</v>
      </c>
      <c r="AE251" s="5" t="s">
        <v>4909</v>
      </c>
      <c r="AF251" s="5" t="s">
        <v>4910</v>
      </c>
      <c r="AG251" s="5" t="s">
        <v>4911</v>
      </c>
      <c r="AH251" s="5" t="s">
        <v>4912</v>
      </c>
      <c r="AI251" s="5" t="s">
        <v>4913</v>
      </c>
      <c r="AJ251" s="5" t="s">
        <v>4914</v>
      </c>
      <c r="AK251" s="5">
        <v>10</v>
      </c>
      <c r="AL251" s="5">
        <v>3</v>
      </c>
      <c r="AM251" s="5">
        <v>0</v>
      </c>
      <c r="AN251" s="5">
        <v>17</v>
      </c>
      <c r="AO251" s="5">
        <v>1</v>
      </c>
      <c r="AP251" s="5" t="s">
        <v>2027</v>
      </c>
      <c r="AQ251" s="5" t="s">
        <v>71</v>
      </c>
      <c r="AR251" s="5" t="s">
        <v>71</v>
      </c>
      <c r="AS251" s="5" t="s">
        <v>1246</v>
      </c>
      <c r="AT251" s="5" t="s">
        <v>70</v>
      </c>
      <c r="AU251" s="5" t="s">
        <v>71</v>
      </c>
      <c r="AV251" s="5">
        <v>0</v>
      </c>
      <c r="AW251" s="5">
        <v>0</v>
      </c>
      <c r="AX251" s="5">
        <v>0</v>
      </c>
      <c r="AY251" s="5">
        <v>0</v>
      </c>
      <c r="AZ251" s="5">
        <v>0</v>
      </c>
      <c r="BA251" s="5" t="s">
        <v>4915</v>
      </c>
      <c r="BB251" s="5">
        <v>13</v>
      </c>
      <c r="BC251" s="5" t="s">
        <v>4916</v>
      </c>
      <c r="BD251" s="5">
        <v>0</v>
      </c>
      <c r="BE251" s="5">
        <v>13</v>
      </c>
      <c r="BF251" s="5">
        <v>7</v>
      </c>
      <c r="BG251" s="5">
        <v>2</v>
      </c>
      <c r="BH251" s="5" t="s">
        <v>71</v>
      </c>
      <c r="BI251" s="5">
        <v>0</v>
      </c>
      <c r="BJ251" s="5">
        <v>0</v>
      </c>
      <c r="BK251" s="5" t="s">
        <v>4917</v>
      </c>
      <c r="BL251" s="5" t="s">
        <v>4918</v>
      </c>
      <c r="BM251" s="5" t="s">
        <v>4919</v>
      </c>
      <c r="BN251" s="5" t="s">
        <v>4920</v>
      </c>
      <c r="BO251" s="5" t="s">
        <v>71</v>
      </c>
      <c r="BP251" s="5" t="s">
        <v>71</v>
      </c>
      <c r="BQ251" s="5" t="s">
        <v>1251</v>
      </c>
      <c r="BR251" s="5" t="s">
        <v>4921</v>
      </c>
      <c r="BS251" s="5" t="s">
        <v>71</v>
      </c>
      <c r="BT251" s="5" t="s">
        <v>4922</v>
      </c>
      <c r="BU251" s="5" t="s">
        <v>288</v>
      </c>
      <c r="BV251" s="5" t="s">
        <v>3189</v>
      </c>
      <c r="BW251" s="5" t="s">
        <v>3189</v>
      </c>
    </row>
    <row r="252" ht="92.4" customHeight="1" spans="1:75">
      <c r="A252" s="2" t="str">
        <f>HYPERLINK("https://www.patentics.cn/PatenticsMisc/invokebinary.do?sf=ShowPdf&amp;mime=application/pdf&amp;spn=CN206181695U","CN206181695U")</f>
        <v>CN206181695U</v>
      </c>
      <c r="B252" s="3" t="s">
        <v>4923</v>
      </c>
      <c r="C252" s="3" t="s">
        <v>70</v>
      </c>
      <c r="D252" s="3">
        <v>0</v>
      </c>
      <c r="E252" s="3">
        <v>0</v>
      </c>
      <c r="F252" s="3">
        <v>0</v>
      </c>
      <c r="G252" s="3" t="s">
        <v>71</v>
      </c>
      <c r="I252" s="3" t="s">
        <v>4924</v>
      </c>
      <c r="J252" s="3" t="s">
        <v>4925</v>
      </c>
      <c r="K252" s="3" t="s">
        <v>4926</v>
      </c>
      <c r="L252" s="3" t="s">
        <v>71</v>
      </c>
      <c r="M252" s="3" t="s">
        <v>273</v>
      </c>
      <c r="N252" s="3" t="s">
        <v>76</v>
      </c>
      <c r="O252" s="3" t="s">
        <v>76</v>
      </c>
      <c r="P252" s="3" t="s">
        <v>4927</v>
      </c>
      <c r="Q252" s="3" t="s">
        <v>4927</v>
      </c>
      <c r="R252" s="3" t="s">
        <v>71</v>
      </c>
      <c r="S252" s="3" t="s">
        <v>4905</v>
      </c>
      <c r="T252" s="3" t="s">
        <v>4905</v>
      </c>
      <c r="U252" s="3" t="s">
        <v>4905</v>
      </c>
      <c r="V252" s="3" t="s">
        <v>4906</v>
      </c>
      <c r="W252" s="3" t="s">
        <v>4906</v>
      </c>
      <c r="X252" s="3" t="s">
        <v>4906</v>
      </c>
      <c r="Y252" s="3" t="s">
        <v>4906</v>
      </c>
      <c r="Z252" s="3" t="s">
        <v>4906</v>
      </c>
      <c r="AA252" s="3" t="s">
        <v>4906</v>
      </c>
      <c r="AB252" s="3" t="s">
        <v>4906</v>
      </c>
      <c r="AC252" s="3" t="s">
        <v>4928</v>
      </c>
      <c r="AD252" s="3" t="s">
        <v>4908</v>
      </c>
      <c r="AE252" s="3" t="s">
        <v>71</v>
      </c>
      <c r="AF252" s="3" t="s">
        <v>71</v>
      </c>
      <c r="AG252" s="3" t="s">
        <v>4929</v>
      </c>
      <c r="AH252" s="3" t="s">
        <v>4930</v>
      </c>
      <c r="AI252" s="3" t="s">
        <v>4931</v>
      </c>
      <c r="AJ252" s="3" t="s">
        <v>4932</v>
      </c>
      <c r="AK252" s="3">
        <v>6</v>
      </c>
      <c r="AL252" s="3">
        <v>2</v>
      </c>
      <c r="AM252" s="3">
        <v>0</v>
      </c>
      <c r="AN252" s="3">
        <v>6</v>
      </c>
      <c r="AO252" s="3">
        <v>1</v>
      </c>
      <c r="AP252" s="3" t="s">
        <v>86</v>
      </c>
      <c r="AQ252" s="3" t="s">
        <v>71</v>
      </c>
      <c r="AR252" s="3" t="s">
        <v>71</v>
      </c>
      <c r="AS252" s="3" t="s">
        <v>1246</v>
      </c>
      <c r="AT252" s="3" t="s">
        <v>70</v>
      </c>
      <c r="AU252" s="3" t="s">
        <v>71</v>
      </c>
      <c r="AV252" s="3">
        <v>0</v>
      </c>
      <c r="AW252" s="3">
        <v>0</v>
      </c>
      <c r="AX252" s="3">
        <v>0</v>
      </c>
      <c r="AY252" s="3">
        <v>0</v>
      </c>
      <c r="AZ252" s="3">
        <v>0</v>
      </c>
      <c r="BA252" s="3">
        <v>0</v>
      </c>
      <c r="BB252" s="3">
        <v>0</v>
      </c>
      <c r="BC252" s="3" t="s">
        <v>88</v>
      </c>
      <c r="BD252" s="3">
        <v>0</v>
      </c>
      <c r="BE252" s="3">
        <v>0</v>
      </c>
      <c r="BF252" s="3">
        <v>0</v>
      </c>
      <c r="BG252" s="3">
        <v>0</v>
      </c>
      <c r="BH252" s="3" t="s">
        <v>71</v>
      </c>
      <c r="BI252" s="3">
        <v>0</v>
      </c>
      <c r="BJ252" s="3">
        <v>0</v>
      </c>
      <c r="BK252" s="3" t="s">
        <v>4933</v>
      </c>
      <c r="BL252" s="3" t="s">
        <v>4934</v>
      </c>
      <c r="BM252" s="3" t="s">
        <v>4935</v>
      </c>
      <c r="BN252" s="3" t="s">
        <v>4936</v>
      </c>
      <c r="BO252" s="3" t="s">
        <v>71</v>
      </c>
      <c r="BP252" s="3" t="s">
        <v>71</v>
      </c>
      <c r="BQ252" s="3" t="s">
        <v>1251</v>
      </c>
      <c r="BR252" s="3" t="s">
        <v>4921</v>
      </c>
      <c r="BS252" s="3" t="s">
        <v>71</v>
      </c>
      <c r="BT252" s="3" t="s">
        <v>4922</v>
      </c>
      <c r="BU252" s="3" t="s">
        <v>288</v>
      </c>
      <c r="BV252" s="3" t="s">
        <v>3189</v>
      </c>
      <c r="BW252" s="3" t="s">
        <v>3189</v>
      </c>
    </row>
    <row r="253" ht="92.4" customHeight="1" spans="1:75">
      <c r="A253" s="4" t="str">
        <f>HYPERLINK("https://www.patentics.cn/PatenticsMisc/invokebinary.do?sf=ShowPdf&amp;mime=application/pdf&amp;spn=CN106643508A","CN106643508A")</f>
        <v>CN106643508A</v>
      </c>
      <c r="B253" s="5" t="s">
        <v>4937</v>
      </c>
      <c r="C253" s="5" t="s">
        <v>70</v>
      </c>
      <c r="D253" s="5">
        <v>0</v>
      </c>
      <c r="E253" s="5">
        <v>0</v>
      </c>
      <c r="F253" s="5">
        <v>0</v>
      </c>
      <c r="G253" s="5" t="s">
        <v>71</v>
      </c>
      <c r="I253" s="5" t="s">
        <v>4938</v>
      </c>
      <c r="J253" s="5" t="s">
        <v>4939</v>
      </c>
      <c r="K253" s="5" t="s">
        <v>4940</v>
      </c>
      <c r="L253" s="5" t="s">
        <v>71</v>
      </c>
      <c r="M253" s="5" t="s">
        <v>165</v>
      </c>
      <c r="N253" s="5" t="s">
        <v>76</v>
      </c>
      <c r="O253" s="5" t="s">
        <v>76</v>
      </c>
      <c r="P253" s="5" t="s">
        <v>4941</v>
      </c>
      <c r="Q253" s="5" t="s">
        <v>2473</v>
      </c>
      <c r="R253" s="5" t="s">
        <v>4942</v>
      </c>
      <c r="S253" s="5" t="s">
        <v>4942</v>
      </c>
      <c r="T253" s="5" t="s">
        <v>4942</v>
      </c>
      <c r="U253" s="5" t="s">
        <v>4942</v>
      </c>
      <c r="V253" s="5" t="s">
        <v>4943</v>
      </c>
      <c r="W253" s="5" t="s">
        <v>4943</v>
      </c>
      <c r="X253" s="5" t="s">
        <v>4943</v>
      </c>
      <c r="Y253" s="5" t="s">
        <v>4943</v>
      </c>
      <c r="Z253" s="5" t="s">
        <v>71</v>
      </c>
      <c r="AA253" s="5" t="s">
        <v>71</v>
      </c>
      <c r="AB253" s="5" t="s">
        <v>71</v>
      </c>
      <c r="AC253" s="5" t="s">
        <v>4944</v>
      </c>
      <c r="AD253" s="5" t="s">
        <v>4944</v>
      </c>
      <c r="AE253" s="5" t="s">
        <v>4945</v>
      </c>
      <c r="AF253" s="5" t="s">
        <v>4946</v>
      </c>
      <c r="AG253" s="5" t="s">
        <v>4947</v>
      </c>
      <c r="AH253" s="5" t="s">
        <v>4948</v>
      </c>
      <c r="AI253" s="5" t="s">
        <v>4949</v>
      </c>
      <c r="AJ253" s="5" t="s">
        <v>4950</v>
      </c>
      <c r="AK253" s="5">
        <v>10</v>
      </c>
      <c r="AL253" s="5">
        <v>2</v>
      </c>
      <c r="AM253" s="5">
        <v>5</v>
      </c>
      <c r="AN253" s="5">
        <v>9</v>
      </c>
      <c r="AO253" s="5">
        <v>5</v>
      </c>
      <c r="AP253" s="5" t="s">
        <v>578</v>
      </c>
      <c r="AQ253" s="5" t="s">
        <v>71</v>
      </c>
      <c r="AR253" s="5" t="s">
        <v>71</v>
      </c>
      <c r="AS253" s="5" t="s">
        <v>87</v>
      </c>
      <c r="AT253" s="5" t="s">
        <v>70</v>
      </c>
      <c r="AU253" s="5" t="s">
        <v>71</v>
      </c>
      <c r="AV253" s="5" t="s">
        <v>4951</v>
      </c>
      <c r="AW253" s="5">
        <v>6</v>
      </c>
      <c r="AX253" s="5">
        <v>0</v>
      </c>
      <c r="AY253" s="5">
        <v>6</v>
      </c>
      <c r="AZ253" s="5">
        <v>6</v>
      </c>
      <c r="BA253" s="5" t="s">
        <v>4952</v>
      </c>
      <c r="BB253" s="5">
        <v>10</v>
      </c>
      <c r="BC253" s="5" t="s">
        <v>4953</v>
      </c>
      <c r="BD253" s="5">
        <v>0</v>
      </c>
      <c r="BE253" s="5">
        <v>10</v>
      </c>
      <c r="BF253" s="5">
        <v>6</v>
      </c>
      <c r="BG253" s="5">
        <v>2</v>
      </c>
      <c r="BH253" s="5" t="s">
        <v>4954</v>
      </c>
      <c r="BI253" s="5">
        <v>1</v>
      </c>
      <c r="BJ253" s="5">
        <v>2</v>
      </c>
      <c r="BK253" s="5" t="s">
        <v>4955</v>
      </c>
      <c r="BL253" s="5" t="s">
        <v>4956</v>
      </c>
      <c r="BM253" s="5" t="s">
        <v>4957</v>
      </c>
      <c r="BN253" s="5" t="s">
        <v>4958</v>
      </c>
      <c r="BO253" s="5" t="s">
        <v>71</v>
      </c>
      <c r="BP253" s="5" t="s">
        <v>71</v>
      </c>
      <c r="BQ253" s="5" t="s">
        <v>2106</v>
      </c>
      <c r="BR253" s="5" t="s">
        <v>4959</v>
      </c>
      <c r="BS253" s="5" t="s">
        <v>71</v>
      </c>
      <c r="BT253" s="5" t="s">
        <v>4783</v>
      </c>
      <c r="BU253" s="5" t="s">
        <v>181</v>
      </c>
      <c r="BV253" s="5" t="s">
        <v>2430</v>
      </c>
      <c r="BW253" s="5" t="s">
        <v>2430</v>
      </c>
    </row>
    <row r="254" ht="92.4" customHeight="1" spans="1:75">
      <c r="A254" s="2" t="str">
        <f>HYPERLINK("https://www.patentics.cn/PatenticsMisc/invokebinary.do?sf=ShowPdf&amp;mime=application/pdf&amp;spn=CN106598578A","CN106598578A")</f>
        <v>CN106598578A</v>
      </c>
      <c r="B254" s="3" t="s">
        <v>4960</v>
      </c>
      <c r="C254" s="3" t="s">
        <v>70</v>
      </c>
      <c r="D254" s="3">
        <v>0</v>
      </c>
      <c r="E254" s="3">
        <v>0</v>
      </c>
      <c r="F254" s="3">
        <v>0</v>
      </c>
      <c r="G254" s="3" t="s">
        <v>71</v>
      </c>
      <c r="I254" s="3" t="s">
        <v>4961</v>
      </c>
      <c r="J254" s="3" t="s">
        <v>4962</v>
      </c>
      <c r="K254" s="3" t="s">
        <v>4963</v>
      </c>
      <c r="L254" s="3" t="s">
        <v>71</v>
      </c>
      <c r="M254" s="3" t="s">
        <v>532</v>
      </c>
      <c r="N254" s="3" t="s">
        <v>76</v>
      </c>
      <c r="O254" s="3" t="s">
        <v>76</v>
      </c>
      <c r="P254" s="3" t="s">
        <v>4964</v>
      </c>
      <c r="Q254" s="3" t="s">
        <v>4964</v>
      </c>
      <c r="R254" s="3" t="s">
        <v>71</v>
      </c>
      <c r="S254" s="3" t="s">
        <v>4825</v>
      </c>
      <c r="T254" s="3" t="s">
        <v>4825</v>
      </c>
      <c r="U254" s="3" t="s">
        <v>4825</v>
      </c>
      <c r="V254" s="3" t="s">
        <v>4965</v>
      </c>
      <c r="W254" s="3" t="s">
        <v>4965</v>
      </c>
      <c r="X254" s="3" t="s">
        <v>4965</v>
      </c>
      <c r="Y254" s="3" t="s">
        <v>4965</v>
      </c>
      <c r="Z254" s="3" t="s">
        <v>71</v>
      </c>
      <c r="AA254" s="3" t="s">
        <v>71</v>
      </c>
      <c r="AB254" s="3" t="s">
        <v>71</v>
      </c>
      <c r="AC254" s="3" t="s">
        <v>4966</v>
      </c>
      <c r="AD254" s="3" t="s">
        <v>3757</v>
      </c>
      <c r="AE254" s="3" t="s">
        <v>4967</v>
      </c>
      <c r="AF254" s="3" t="s">
        <v>1897</v>
      </c>
      <c r="AG254" s="3" t="s">
        <v>4968</v>
      </c>
      <c r="AH254" s="3" t="s">
        <v>4969</v>
      </c>
      <c r="AI254" s="3" t="s">
        <v>4970</v>
      </c>
      <c r="AJ254" s="3" t="s">
        <v>4971</v>
      </c>
      <c r="AK254" s="3">
        <v>12</v>
      </c>
      <c r="AL254" s="3">
        <v>2</v>
      </c>
      <c r="AM254" s="3">
        <v>6</v>
      </c>
      <c r="AN254" s="3">
        <v>9</v>
      </c>
      <c r="AO254" s="3">
        <v>1</v>
      </c>
      <c r="AP254" s="3" t="s">
        <v>3363</v>
      </c>
      <c r="AQ254" s="3" t="s">
        <v>71</v>
      </c>
      <c r="AR254" s="3" t="s">
        <v>71</v>
      </c>
      <c r="AS254" s="3" t="s">
        <v>87</v>
      </c>
      <c r="AT254" s="3" t="s">
        <v>70</v>
      </c>
      <c r="AU254" s="3" t="s">
        <v>71</v>
      </c>
      <c r="AV254" s="3" t="s">
        <v>4972</v>
      </c>
      <c r="AW254" s="3">
        <v>5</v>
      </c>
      <c r="AX254" s="3">
        <v>0</v>
      </c>
      <c r="AY254" s="3">
        <v>5</v>
      </c>
      <c r="AZ254" s="3">
        <v>5</v>
      </c>
      <c r="BA254" s="3">
        <v>0</v>
      </c>
      <c r="BB254" s="3">
        <v>0</v>
      </c>
      <c r="BC254" s="3" t="s">
        <v>88</v>
      </c>
      <c r="BD254" s="3">
        <v>0</v>
      </c>
      <c r="BE254" s="3">
        <v>0</v>
      </c>
      <c r="BF254" s="3">
        <v>0</v>
      </c>
      <c r="BG254" s="3">
        <v>0</v>
      </c>
      <c r="BH254" s="3" t="s">
        <v>71</v>
      </c>
      <c r="BI254" s="3">
        <v>0</v>
      </c>
      <c r="BJ254" s="3">
        <v>0</v>
      </c>
      <c r="BK254" s="3" t="s">
        <v>4973</v>
      </c>
      <c r="BL254" s="3" t="s">
        <v>4974</v>
      </c>
      <c r="BM254" s="3" t="s">
        <v>4975</v>
      </c>
      <c r="BN254" s="3" t="s">
        <v>4976</v>
      </c>
      <c r="BO254" s="3" t="s">
        <v>71</v>
      </c>
      <c r="BP254" s="3" t="s">
        <v>71</v>
      </c>
      <c r="BQ254" s="3" t="s">
        <v>2106</v>
      </c>
      <c r="BR254" s="3" t="s">
        <v>4977</v>
      </c>
      <c r="BS254" s="3" t="s">
        <v>71</v>
      </c>
      <c r="BT254" s="3" t="s">
        <v>4898</v>
      </c>
      <c r="BU254" s="3" t="s">
        <v>526</v>
      </c>
      <c r="BV254" s="3" t="s">
        <v>4899</v>
      </c>
      <c r="BW254" s="3" t="s">
        <v>4899</v>
      </c>
    </row>
    <row r="255" ht="92.4" customHeight="1" spans="1:75">
      <c r="A255" s="4" t="str">
        <f>HYPERLINK("https://www.patentics.cn/PatenticsMisc/invokebinary.do?sf=ShowPdf&amp;mime=application/pdf&amp;spn=CN106547403A","CN106547403A")</f>
        <v>CN106547403A</v>
      </c>
      <c r="B255" s="5" t="s">
        <v>4978</v>
      </c>
      <c r="C255" s="5" t="s">
        <v>70</v>
      </c>
      <c r="D255" s="5">
        <v>0</v>
      </c>
      <c r="E255" s="5">
        <v>0</v>
      </c>
      <c r="F255" s="5">
        <v>0</v>
      </c>
      <c r="G255" s="5" t="s">
        <v>71</v>
      </c>
      <c r="I255" s="5" t="s">
        <v>4979</v>
      </c>
      <c r="J255" s="5" t="s">
        <v>4980</v>
      </c>
      <c r="K255" s="5" t="s">
        <v>4981</v>
      </c>
      <c r="L255" s="5" t="s">
        <v>71</v>
      </c>
      <c r="M255" s="5" t="s">
        <v>532</v>
      </c>
      <c r="N255" s="5" t="s">
        <v>76</v>
      </c>
      <c r="O255" s="5" t="s">
        <v>76</v>
      </c>
      <c r="P255" s="5" t="s">
        <v>4138</v>
      </c>
      <c r="Q255" s="5" t="s">
        <v>4138</v>
      </c>
      <c r="R255" s="5" t="s">
        <v>71</v>
      </c>
      <c r="S255" s="5" t="s">
        <v>4982</v>
      </c>
      <c r="T255" s="5" t="s">
        <v>4982</v>
      </c>
      <c r="U255" s="5" t="s">
        <v>4982</v>
      </c>
      <c r="V255" s="5" t="s">
        <v>4983</v>
      </c>
      <c r="W255" s="5" t="s">
        <v>4983</v>
      </c>
      <c r="X255" s="5" t="s">
        <v>4983</v>
      </c>
      <c r="Y255" s="5" t="s">
        <v>4983</v>
      </c>
      <c r="Z255" s="5" t="s">
        <v>71</v>
      </c>
      <c r="AA255" s="5" t="s">
        <v>71</v>
      </c>
      <c r="AB255" s="5" t="s">
        <v>71</v>
      </c>
      <c r="AC255" s="5" t="s">
        <v>4984</v>
      </c>
      <c r="AD255" s="5" t="s">
        <v>2457</v>
      </c>
      <c r="AE255" s="5" t="s">
        <v>4985</v>
      </c>
      <c r="AF255" s="5" t="s">
        <v>1742</v>
      </c>
      <c r="AG255" s="5" t="s">
        <v>4986</v>
      </c>
      <c r="AH255" s="5" t="s">
        <v>4987</v>
      </c>
      <c r="AI255" s="5" t="s">
        <v>4988</v>
      </c>
      <c r="AJ255" s="5" t="s">
        <v>4989</v>
      </c>
      <c r="AK255" s="5">
        <v>10</v>
      </c>
      <c r="AL255" s="5">
        <v>2</v>
      </c>
      <c r="AM255" s="5">
        <v>9</v>
      </c>
      <c r="AN255" s="5">
        <v>9</v>
      </c>
      <c r="AO255" s="5">
        <v>2</v>
      </c>
      <c r="AP255" s="5" t="s">
        <v>3202</v>
      </c>
      <c r="AQ255" s="5" t="s">
        <v>71</v>
      </c>
      <c r="AR255" s="5" t="s">
        <v>71</v>
      </c>
      <c r="AS255" s="5" t="s">
        <v>87</v>
      </c>
      <c r="AT255" s="5" t="s">
        <v>70</v>
      </c>
      <c r="AU255" s="5" t="s">
        <v>71</v>
      </c>
      <c r="AV255" s="5" t="s">
        <v>4990</v>
      </c>
      <c r="AW255" s="5">
        <v>3</v>
      </c>
      <c r="AX255" s="5">
        <v>0</v>
      </c>
      <c r="AY255" s="5">
        <v>3</v>
      </c>
      <c r="AZ255" s="5">
        <v>3</v>
      </c>
      <c r="BA255" s="5" t="s">
        <v>4991</v>
      </c>
      <c r="BB255" s="5">
        <v>2</v>
      </c>
      <c r="BC255" s="5" t="s">
        <v>2423</v>
      </c>
      <c r="BD255" s="5">
        <v>2</v>
      </c>
      <c r="BE255" s="5">
        <v>0</v>
      </c>
      <c r="BF255" s="5">
        <v>1</v>
      </c>
      <c r="BG255" s="5">
        <v>1</v>
      </c>
      <c r="BH255" s="5" t="s">
        <v>71</v>
      </c>
      <c r="BI255" s="5">
        <v>0</v>
      </c>
      <c r="BJ255" s="5">
        <v>0</v>
      </c>
      <c r="BK255" s="5" t="s">
        <v>4992</v>
      </c>
      <c r="BL255" s="5" t="s">
        <v>4993</v>
      </c>
      <c r="BM255" s="5" t="s">
        <v>4994</v>
      </c>
      <c r="BN255" s="5" t="s">
        <v>4995</v>
      </c>
      <c r="BO255" s="5" t="s">
        <v>71</v>
      </c>
      <c r="BP255" s="5" t="s">
        <v>71</v>
      </c>
      <c r="BQ255" s="5" t="s">
        <v>2106</v>
      </c>
      <c r="BR255" s="5" t="s">
        <v>4996</v>
      </c>
      <c r="BS255" s="5" t="s">
        <v>71</v>
      </c>
      <c r="BT255" s="5" t="s">
        <v>4898</v>
      </c>
      <c r="BU255" s="5" t="s">
        <v>526</v>
      </c>
      <c r="BV255" s="5" t="s">
        <v>4899</v>
      </c>
      <c r="BW255" s="5" t="s">
        <v>4899</v>
      </c>
    </row>
    <row r="256" ht="92.4" customHeight="1" spans="1:75">
      <c r="A256" s="2" t="str">
        <f>HYPERLINK("https://www.patentics.cn/PatenticsMisc/invokebinary.do?sf=ShowPdf&amp;mime=application/pdf&amp;spn=CN106474738A","CN106474738A")</f>
        <v>CN106474738A</v>
      </c>
      <c r="B256" s="3" t="s">
        <v>4997</v>
      </c>
      <c r="C256" s="3" t="s">
        <v>70</v>
      </c>
      <c r="D256" s="3">
        <v>0</v>
      </c>
      <c r="E256" s="3">
        <v>0</v>
      </c>
      <c r="F256" s="3">
        <v>0</v>
      </c>
      <c r="G256" s="3" t="s">
        <v>71</v>
      </c>
      <c r="I256" s="3" t="s">
        <v>4998</v>
      </c>
      <c r="J256" s="3" t="s">
        <v>4999</v>
      </c>
      <c r="K256" s="3" t="s">
        <v>5000</v>
      </c>
      <c r="L256" s="3" t="s">
        <v>71</v>
      </c>
      <c r="M256" s="3" t="s">
        <v>165</v>
      </c>
      <c r="N256" s="3" t="s">
        <v>76</v>
      </c>
      <c r="O256" s="3" t="s">
        <v>76</v>
      </c>
      <c r="P256" s="3" t="s">
        <v>5001</v>
      </c>
      <c r="Q256" s="3" t="s">
        <v>5001</v>
      </c>
      <c r="R256" s="3" t="s">
        <v>71</v>
      </c>
      <c r="S256" s="3" t="s">
        <v>5002</v>
      </c>
      <c r="T256" s="3" t="s">
        <v>5002</v>
      </c>
      <c r="U256" s="3" t="s">
        <v>5002</v>
      </c>
      <c r="V256" s="3" t="s">
        <v>5003</v>
      </c>
      <c r="W256" s="3" t="s">
        <v>5003</v>
      </c>
      <c r="X256" s="3" t="s">
        <v>5003</v>
      </c>
      <c r="Y256" s="3" t="s">
        <v>5003</v>
      </c>
      <c r="Z256" s="3" t="s">
        <v>71</v>
      </c>
      <c r="AA256" s="3" t="s">
        <v>71</v>
      </c>
      <c r="AB256" s="3" t="s">
        <v>71</v>
      </c>
      <c r="AC256" s="3" t="s">
        <v>5004</v>
      </c>
      <c r="AD256" s="3" t="s">
        <v>5005</v>
      </c>
      <c r="AE256" s="3" t="s">
        <v>5006</v>
      </c>
      <c r="AF256" s="3" t="s">
        <v>5007</v>
      </c>
      <c r="AG256" s="3" t="s">
        <v>5008</v>
      </c>
      <c r="AH256" s="3" t="s">
        <v>5009</v>
      </c>
      <c r="AI256" s="3" t="s">
        <v>5010</v>
      </c>
      <c r="AJ256" s="3" t="s">
        <v>5011</v>
      </c>
      <c r="AK256" s="3">
        <v>4</v>
      </c>
      <c r="AL256" s="3">
        <v>2</v>
      </c>
      <c r="AM256" s="3">
        <v>3</v>
      </c>
      <c r="AN256" s="3">
        <v>16</v>
      </c>
      <c r="AO256" s="3">
        <v>1</v>
      </c>
      <c r="AP256" s="3" t="s">
        <v>4170</v>
      </c>
      <c r="AQ256" s="3" t="s">
        <v>71</v>
      </c>
      <c r="AR256" s="3" t="s">
        <v>71</v>
      </c>
      <c r="AS256" s="3" t="s">
        <v>87</v>
      </c>
      <c r="AT256" s="3" t="s">
        <v>70</v>
      </c>
      <c r="AU256" s="3" t="s">
        <v>71</v>
      </c>
      <c r="AV256" s="3" t="s">
        <v>5012</v>
      </c>
      <c r="AW256" s="3">
        <v>5</v>
      </c>
      <c r="AX256" s="3">
        <v>0</v>
      </c>
      <c r="AY256" s="3">
        <v>5</v>
      </c>
      <c r="AZ256" s="3">
        <v>5</v>
      </c>
      <c r="BA256" s="3" t="s">
        <v>5013</v>
      </c>
      <c r="BB256" s="3">
        <v>13</v>
      </c>
      <c r="BC256" s="3" t="s">
        <v>3856</v>
      </c>
      <c r="BD256" s="3">
        <v>0</v>
      </c>
      <c r="BE256" s="3">
        <v>13</v>
      </c>
      <c r="BF256" s="3">
        <v>4</v>
      </c>
      <c r="BG256" s="3">
        <v>1</v>
      </c>
      <c r="BH256" s="3" t="s">
        <v>71</v>
      </c>
      <c r="BI256" s="3">
        <v>0</v>
      </c>
      <c r="BJ256" s="3">
        <v>0</v>
      </c>
      <c r="BK256" s="3" t="s">
        <v>5014</v>
      </c>
      <c r="BL256" s="3" t="s">
        <v>5015</v>
      </c>
      <c r="BM256" s="3" t="s">
        <v>5016</v>
      </c>
      <c r="BN256" s="3" t="s">
        <v>5017</v>
      </c>
      <c r="BO256" s="3" t="s">
        <v>71</v>
      </c>
      <c r="BP256" s="3" t="s">
        <v>71</v>
      </c>
      <c r="BQ256" s="3" t="s">
        <v>2106</v>
      </c>
      <c r="BR256" s="3" t="s">
        <v>5018</v>
      </c>
      <c r="BS256" s="3" t="s">
        <v>71</v>
      </c>
      <c r="BT256" s="3" t="s">
        <v>4783</v>
      </c>
      <c r="BU256" s="3" t="s">
        <v>181</v>
      </c>
      <c r="BV256" s="3" t="s">
        <v>2430</v>
      </c>
      <c r="BW256" s="3" t="s">
        <v>2430</v>
      </c>
    </row>
    <row r="257" ht="92.4" customHeight="1" spans="1:75">
      <c r="A257" s="4" t="str">
        <f>HYPERLINK("https://www.patentics.cn/PatenticsMisc/invokebinary.do?sf=ShowPdf&amp;mime=application/pdf&amp;spn=CN106445554A","CN106445554A")</f>
        <v>CN106445554A</v>
      </c>
      <c r="B257" s="5" t="s">
        <v>5019</v>
      </c>
      <c r="C257" s="5" t="s">
        <v>70</v>
      </c>
      <c r="D257" s="5">
        <v>0</v>
      </c>
      <c r="E257" s="5">
        <v>0</v>
      </c>
      <c r="F257" s="5">
        <v>0</v>
      </c>
      <c r="G257" s="5" t="s">
        <v>71</v>
      </c>
      <c r="I257" s="5" t="s">
        <v>5020</v>
      </c>
      <c r="J257" s="5" t="s">
        <v>5021</v>
      </c>
      <c r="K257" s="5" t="s">
        <v>5022</v>
      </c>
      <c r="L257" s="5" t="s">
        <v>71</v>
      </c>
      <c r="M257" s="5" t="s">
        <v>165</v>
      </c>
      <c r="N257" s="5" t="s">
        <v>76</v>
      </c>
      <c r="O257" s="5" t="s">
        <v>76</v>
      </c>
      <c r="P257" s="5" t="s">
        <v>202</v>
      </c>
      <c r="Q257" s="5" t="s">
        <v>202</v>
      </c>
      <c r="R257" s="5" t="s">
        <v>71</v>
      </c>
      <c r="S257" s="5" t="s">
        <v>5023</v>
      </c>
      <c r="T257" s="5" t="s">
        <v>5023</v>
      </c>
      <c r="U257" s="5" t="s">
        <v>5023</v>
      </c>
      <c r="V257" s="5" t="s">
        <v>5024</v>
      </c>
      <c r="W257" s="5" t="s">
        <v>5024</v>
      </c>
      <c r="X257" s="5" t="s">
        <v>5024</v>
      </c>
      <c r="Y257" s="5" t="s">
        <v>5024</v>
      </c>
      <c r="Z257" s="5" t="s">
        <v>71</v>
      </c>
      <c r="AA257" s="5" t="s">
        <v>71</v>
      </c>
      <c r="AB257" s="5" t="s">
        <v>71</v>
      </c>
      <c r="AC257" s="5" t="s">
        <v>5025</v>
      </c>
      <c r="AD257" s="5" t="s">
        <v>3757</v>
      </c>
      <c r="AE257" s="5" t="s">
        <v>5026</v>
      </c>
      <c r="AF257" s="5" t="s">
        <v>1742</v>
      </c>
      <c r="AG257" s="5" t="s">
        <v>5027</v>
      </c>
      <c r="AH257" s="5" t="s">
        <v>5028</v>
      </c>
      <c r="AI257" s="5" t="s">
        <v>5029</v>
      </c>
      <c r="AJ257" s="5" t="s">
        <v>5030</v>
      </c>
      <c r="AK257" s="5">
        <v>10</v>
      </c>
      <c r="AL257" s="5">
        <v>2</v>
      </c>
      <c r="AM257" s="5">
        <v>9</v>
      </c>
      <c r="AN257" s="5">
        <v>5</v>
      </c>
      <c r="AO257" s="5">
        <v>1</v>
      </c>
      <c r="AP257" s="5" t="s">
        <v>5031</v>
      </c>
      <c r="AQ257" s="5" t="s">
        <v>71</v>
      </c>
      <c r="AR257" s="5" t="s">
        <v>71</v>
      </c>
      <c r="AS257" s="5" t="s">
        <v>87</v>
      </c>
      <c r="AT257" s="5" t="s">
        <v>70</v>
      </c>
      <c r="AU257" s="5" t="s">
        <v>71</v>
      </c>
      <c r="AV257" s="5" t="s">
        <v>5032</v>
      </c>
      <c r="AW257" s="5">
        <v>3</v>
      </c>
      <c r="AX257" s="5">
        <v>0</v>
      </c>
      <c r="AY257" s="5">
        <v>3</v>
      </c>
      <c r="AZ257" s="5">
        <v>3</v>
      </c>
      <c r="BA257" s="5">
        <v>0</v>
      </c>
      <c r="BB257" s="5">
        <v>0</v>
      </c>
      <c r="BC257" s="5" t="s">
        <v>88</v>
      </c>
      <c r="BD257" s="5">
        <v>0</v>
      </c>
      <c r="BE257" s="5">
        <v>0</v>
      </c>
      <c r="BF257" s="5">
        <v>0</v>
      </c>
      <c r="BG257" s="5">
        <v>0</v>
      </c>
      <c r="BH257" s="5" t="s">
        <v>71</v>
      </c>
      <c r="BI257" s="5">
        <v>0</v>
      </c>
      <c r="BJ257" s="5">
        <v>0</v>
      </c>
      <c r="BK257" s="5" t="s">
        <v>5033</v>
      </c>
      <c r="BL257" s="5" t="s">
        <v>5034</v>
      </c>
      <c r="BM257" s="5" t="s">
        <v>5035</v>
      </c>
      <c r="BN257" s="5" t="s">
        <v>5036</v>
      </c>
      <c r="BO257" s="5" t="s">
        <v>71</v>
      </c>
      <c r="BP257" s="5" t="s">
        <v>71</v>
      </c>
      <c r="BQ257" s="5" t="s">
        <v>2106</v>
      </c>
      <c r="BR257" s="5" t="s">
        <v>5037</v>
      </c>
      <c r="BS257" s="5" t="s">
        <v>71</v>
      </c>
      <c r="BT257" s="5" t="s">
        <v>4783</v>
      </c>
      <c r="BU257" s="5" t="s">
        <v>181</v>
      </c>
      <c r="BV257" s="5" t="s">
        <v>2430</v>
      </c>
      <c r="BW257" s="5" t="s">
        <v>2430</v>
      </c>
    </row>
    <row r="258" ht="92.4" customHeight="1" spans="1:75">
      <c r="A258" s="2" t="str">
        <f>HYPERLINK("https://www.patentics.cn/PatenticsMisc/invokebinary.do?sf=ShowPdf&amp;mime=application/pdf&amp;spn=CN106445389A","CN106445389A")</f>
        <v>CN106445389A</v>
      </c>
      <c r="B258" s="3" t="s">
        <v>5038</v>
      </c>
      <c r="C258" s="3" t="s">
        <v>70</v>
      </c>
      <c r="D258" s="3">
        <v>0</v>
      </c>
      <c r="E258" s="3">
        <v>0</v>
      </c>
      <c r="F258" s="3">
        <v>0</v>
      </c>
      <c r="G258" s="3" t="s">
        <v>71</v>
      </c>
      <c r="I258" s="3" t="s">
        <v>5039</v>
      </c>
      <c r="J258" s="3" t="s">
        <v>5040</v>
      </c>
      <c r="K258" s="3" t="s">
        <v>5041</v>
      </c>
      <c r="L258" s="3" t="s">
        <v>71</v>
      </c>
      <c r="M258" s="3" t="s">
        <v>165</v>
      </c>
      <c r="N258" s="3" t="s">
        <v>76</v>
      </c>
      <c r="O258" s="3" t="s">
        <v>76</v>
      </c>
      <c r="P258" s="3" t="s">
        <v>202</v>
      </c>
      <c r="Q258" s="3" t="s">
        <v>202</v>
      </c>
      <c r="R258" s="3" t="s">
        <v>71</v>
      </c>
      <c r="S258" s="3" t="s">
        <v>5023</v>
      </c>
      <c r="T258" s="3" t="s">
        <v>5023</v>
      </c>
      <c r="U258" s="3" t="s">
        <v>5023</v>
      </c>
      <c r="V258" s="3" t="s">
        <v>5024</v>
      </c>
      <c r="W258" s="3" t="s">
        <v>5024</v>
      </c>
      <c r="X258" s="3" t="s">
        <v>5024</v>
      </c>
      <c r="Y258" s="3" t="s">
        <v>5024</v>
      </c>
      <c r="Z258" s="3" t="s">
        <v>71</v>
      </c>
      <c r="AA258" s="3" t="s">
        <v>71</v>
      </c>
      <c r="AB258" s="3" t="s">
        <v>71</v>
      </c>
      <c r="AC258" s="3" t="s">
        <v>4523</v>
      </c>
      <c r="AD258" s="3" t="s">
        <v>4523</v>
      </c>
      <c r="AE258" s="3" t="s">
        <v>5042</v>
      </c>
      <c r="AF258" s="3" t="s">
        <v>1742</v>
      </c>
      <c r="AG258" s="3" t="s">
        <v>5043</v>
      </c>
      <c r="AH258" s="3" t="s">
        <v>5044</v>
      </c>
      <c r="AI258" s="3" t="s">
        <v>5045</v>
      </c>
      <c r="AJ258" s="3" t="s">
        <v>5046</v>
      </c>
      <c r="AK258" s="3">
        <v>9</v>
      </c>
      <c r="AL258" s="3">
        <v>3</v>
      </c>
      <c r="AM258" s="3">
        <v>5</v>
      </c>
      <c r="AN258" s="3">
        <v>8</v>
      </c>
      <c r="AO258" s="3">
        <v>2</v>
      </c>
      <c r="AP258" s="3" t="s">
        <v>662</v>
      </c>
      <c r="AQ258" s="3" t="s">
        <v>71</v>
      </c>
      <c r="AR258" s="3" t="s">
        <v>71</v>
      </c>
      <c r="AS258" s="3" t="s">
        <v>87</v>
      </c>
      <c r="AT258" s="3" t="s">
        <v>70</v>
      </c>
      <c r="AU258" s="3" t="s">
        <v>71</v>
      </c>
      <c r="AV258" s="3" t="s">
        <v>5047</v>
      </c>
      <c r="AW258" s="3">
        <v>6</v>
      </c>
      <c r="AX258" s="3">
        <v>0</v>
      </c>
      <c r="AY258" s="3">
        <v>6</v>
      </c>
      <c r="AZ258" s="3">
        <v>6</v>
      </c>
      <c r="BA258" s="3">
        <v>0</v>
      </c>
      <c r="BB258" s="3">
        <v>0</v>
      </c>
      <c r="BC258" s="3" t="s">
        <v>88</v>
      </c>
      <c r="BD258" s="3">
        <v>0</v>
      </c>
      <c r="BE258" s="3">
        <v>0</v>
      </c>
      <c r="BF258" s="3">
        <v>0</v>
      </c>
      <c r="BG258" s="3">
        <v>0</v>
      </c>
      <c r="BH258" s="3" t="s">
        <v>71</v>
      </c>
      <c r="BI258" s="3">
        <v>0</v>
      </c>
      <c r="BJ258" s="3">
        <v>0</v>
      </c>
      <c r="BK258" s="3" t="s">
        <v>5048</v>
      </c>
      <c r="BL258" s="3" t="s">
        <v>5049</v>
      </c>
      <c r="BM258" s="3" t="s">
        <v>5050</v>
      </c>
      <c r="BN258" s="3" t="s">
        <v>5051</v>
      </c>
      <c r="BO258" s="3" t="s">
        <v>71</v>
      </c>
      <c r="BP258" s="3" t="s">
        <v>71</v>
      </c>
      <c r="BQ258" s="3" t="s">
        <v>2106</v>
      </c>
      <c r="BR258" s="3" t="s">
        <v>5052</v>
      </c>
      <c r="BS258" s="3" t="s">
        <v>71</v>
      </c>
      <c r="BT258" s="3" t="s">
        <v>4783</v>
      </c>
      <c r="BU258" s="3" t="s">
        <v>181</v>
      </c>
      <c r="BV258" s="3" t="s">
        <v>2430</v>
      </c>
      <c r="BW258" s="3" t="s">
        <v>2430</v>
      </c>
    </row>
    <row r="259" ht="92.4" customHeight="1" spans="1:75">
      <c r="A259" s="4" t="str">
        <f>HYPERLINK("https://www.patentics.cn/PatenticsMisc/invokebinary.do?sf=ShowPdf&amp;mime=application/pdf&amp;spn=CN106357907A","CN106357907A")</f>
        <v>CN106357907A</v>
      </c>
      <c r="B259" s="5" t="s">
        <v>5053</v>
      </c>
      <c r="C259" s="5" t="s">
        <v>70</v>
      </c>
      <c r="D259" s="5">
        <v>0</v>
      </c>
      <c r="E259" s="5">
        <v>0</v>
      </c>
      <c r="F259" s="5">
        <v>0</v>
      </c>
      <c r="G259" s="5" t="s">
        <v>71</v>
      </c>
      <c r="I259" s="5" t="s">
        <v>5054</v>
      </c>
      <c r="J259" s="5" t="s">
        <v>5055</v>
      </c>
      <c r="K259" s="5" t="s">
        <v>5056</v>
      </c>
      <c r="L259" s="5" t="s">
        <v>71</v>
      </c>
      <c r="M259" s="5" t="s">
        <v>75</v>
      </c>
      <c r="N259" s="5" t="s">
        <v>76</v>
      </c>
      <c r="O259" s="5" t="s">
        <v>76</v>
      </c>
      <c r="P259" s="5" t="s">
        <v>3326</v>
      </c>
      <c r="Q259" s="5" t="s">
        <v>3326</v>
      </c>
      <c r="R259" s="5" t="s">
        <v>71</v>
      </c>
      <c r="S259" s="5" t="s">
        <v>5057</v>
      </c>
      <c r="T259" s="5" t="s">
        <v>5057</v>
      </c>
      <c r="U259" s="5" t="s">
        <v>5057</v>
      </c>
      <c r="V259" s="5" t="s">
        <v>5058</v>
      </c>
      <c r="W259" s="5" t="s">
        <v>5058</v>
      </c>
      <c r="X259" s="5" t="s">
        <v>5058</v>
      </c>
      <c r="Y259" s="5" t="s">
        <v>5058</v>
      </c>
      <c r="Z259" s="5" t="s">
        <v>71</v>
      </c>
      <c r="AA259" s="5" t="s">
        <v>71</v>
      </c>
      <c r="AB259" s="5" t="s">
        <v>71</v>
      </c>
      <c r="AC259" s="5" t="s">
        <v>2356</v>
      </c>
      <c r="AD259" s="5" t="s">
        <v>2356</v>
      </c>
      <c r="AE259" s="5" t="s">
        <v>5059</v>
      </c>
      <c r="AF259" s="5" t="s">
        <v>2358</v>
      </c>
      <c r="AG259" s="5" t="s">
        <v>5060</v>
      </c>
      <c r="AH259" s="5" t="s">
        <v>5061</v>
      </c>
      <c r="AI259" s="5" t="s">
        <v>5062</v>
      </c>
      <c r="AJ259" s="5" t="s">
        <v>5063</v>
      </c>
      <c r="AK259" s="5">
        <v>8</v>
      </c>
      <c r="AL259" s="5">
        <v>2</v>
      </c>
      <c r="AM259" s="5">
        <v>7</v>
      </c>
      <c r="AN259" s="5">
        <v>10</v>
      </c>
      <c r="AO259" s="5">
        <v>1</v>
      </c>
      <c r="AP259" s="5" t="s">
        <v>3337</v>
      </c>
      <c r="AQ259" s="5" t="s">
        <v>71</v>
      </c>
      <c r="AR259" s="5" t="s">
        <v>71</v>
      </c>
      <c r="AS259" s="5" t="s">
        <v>87</v>
      </c>
      <c r="AT259" s="5" t="s">
        <v>70</v>
      </c>
      <c r="AU259" s="5" t="s">
        <v>71</v>
      </c>
      <c r="AV259" s="5" t="s">
        <v>5064</v>
      </c>
      <c r="AW259" s="5">
        <v>4</v>
      </c>
      <c r="AX259" s="5">
        <v>0</v>
      </c>
      <c r="AY259" s="5">
        <v>4</v>
      </c>
      <c r="AZ259" s="5">
        <v>3</v>
      </c>
      <c r="BA259" s="5" t="s">
        <v>5065</v>
      </c>
      <c r="BB259" s="5">
        <v>2</v>
      </c>
      <c r="BC259" s="5" t="s">
        <v>4751</v>
      </c>
      <c r="BD259" s="5">
        <v>0</v>
      </c>
      <c r="BE259" s="5">
        <v>2</v>
      </c>
      <c r="BF259" s="5">
        <v>1</v>
      </c>
      <c r="BG259" s="5">
        <v>1</v>
      </c>
      <c r="BH259" s="5" t="s">
        <v>71</v>
      </c>
      <c r="BI259" s="5">
        <v>0</v>
      </c>
      <c r="BJ259" s="5">
        <v>0</v>
      </c>
      <c r="BK259" s="5" t="s">
        <v>5066</v>
      </c>
      <c r="BL259" s="5" t="s">
        <v>5067</v>
      </c>
      <c r="BM259" s="5" t="s">
        <v>5068</v>
      </c>
      <c r="BN259" s="5" t="s">
        <v>5069</v>
      </c>
      <c r="BO259" s="5" t="s">
        <v>71</v>
      </c>
      <c r="BP259" s="5" t="s">
        <v>71</v>
      </c>
      <c r="BQ259" s="5" t="s">
        <v>2106</v>
      </c>
      <c r="BR259" s="5" t="s">
        <v>5070</v>
      </c>
      <c r="BS259" s="5" t="s">
        <v>71</v>
      </c>
      <c r="BT259" s="5" t="s">
        <v>4576</v>
      </c>
      <c r="BU259" s="5" t="s">
        <v>96</v>
      </c>
      <c r="BV259" s="5" t="s">
        <v>5071</v>
      </c>
      <c r="BW259" s="5" t="s">
        <v>5071</v>
      </c>
    </row>
    <row r="260" ht="92.4" customHeight="1" spans="1:75">
      <c r="A260" s="2" t="str">
        <f>HYPERLINK("https://www.patentics.cn/PatenticsMisc/invokebinary.do?sf=ShowPdf&amp;mime=application/pdf&amp;spn=CN106331237A","CN106331237A")</f>
        <v>CN106331237A</v>
      </c>
      <c r="B260" s="3" t="s">
        <v>5072</v>
      </c>
      <c r="C260" s="3" t="s">
        <v>70</v>
      </c>
      <c r="D260" s="3">
        <v>0</v>
      </c>
      <c r="E260" s="3">
        <v>0</v>
      </c>
      <c r="F260" s="3">
        <v>0</v>
      </c>
      <c r="G260" s="3" t="s">
        <v>71</v>
      </c>
      <c r="I260" s="3" t="s">
        <v>5073</v>
      </c>
      <c r="J260" s="3" t="s">
        <v>5074</v>
      </c>
      <c r="K260" s="3" t="s">
        <v>5075</v>
      </c>
      <c r="L260" s="3" t="s">
        <v>71</v>
      </c>
      <c r="M260" s="3" t="s">
        <v>76</v>
      </c>
      <c r="N260" s="3" t="s">
        <v>76</v>
      </c>
      <c r="O260" s="3" t="s">
        <v>76</v>
      </c>
      <c r="P260" s="3" t="s">
        <v>2200</v>
      </c>
      <c r="Q260" s="3" t="s">
        <v>2200</v>
      </c>
      <c r="R260" s="3" t="s">
        <v>71</v>
      </c>
      <c r="S260" s="3" t="s">
        <v>5076</v>
      </c>
      <c r="T260" s="3" t="s">
        <v>5076</v>
      </c>
      <c r="U260" s="3" t="s">
        <v>5076</v>
      </c>
      <c r="V260" s="3" t="s">
        <v>5077</v>
      </c>
      <c r="W260" s="3" t="s">
        <v>5077</v>
      </c>
      <c r="X260" s="3" t="s">
        <v>5077</v>
      </c>
      <c r="Y260" s="3" t="s">
        <v>5077</v>
      </c>
      <c r="Z260" s="3" t="s">
        <v>71</v>
      </c>
      <c r="AA260" s="3" t="s">
        <v>71</v>
      </c>
      <c r="AB260" s="3" t="s">
        <v>71</v>
      </c>
      <c r="AC260" s="3" t="s">
        <v>5078</v>
      </c>
      <c r="AD260" s="3" t="s">
        <v>5079</v>
      </c>
      <c r="AE260" s="3" t="s">
        <v>5080</v>
      </c>
      <c r="AF260" s="3" t="s">
        <v>2358</v>
      </c>
      <c r="AG260" s="3" t="s">
        <v>5081</v>
      </c>
      <c r="AH260" s="3" t="s">
        <v>5082</v>
      </c>
      <c r="AI260" s="3" t="s">
        <v>5083</v>
      </c>
      <c r="AJ260" s="3" t="s">
        <v>5084</v>
      </c>
      <c r="AK260" s="3">
        <v>12</v>
      </c>
      <c r="AL260" s="3">
        <v>2</v>
      </c>
      <c r="AM260" s="3">
        <v>0</v>
      </c>
      <c r="AN260" s="3">
        <v>9</v>
      </c>
      <c r="AO260" s="3">
        <v>1</v>
      </c>
      <c r="AP260" s="3" t="s">
        <v>1008</v>
      </c>
      <c r="AQ260" s="3" t="s">
        <v>71</v>
      </c>
      <c r="AR260" s="3" t="s">
        <v>71</v>
      </c>
      <c r="AS260" s="3" t="s">
        <v>87</v>
      </c>
      <c r="AT260" s="3" t="s">
        <v>70</v>
      </c>
      <c r="AU260" s="3" t="s">
        <v>71</v>
      </c>
      <c r="AV260" s="3" t="s">
        <v>5085</v>
      </c>
      <c r="AW260" s="3">
        <v>5</v>
      </c>
      <c r="AX260" s="3">
        <v>0</v>
      </c>
      <c r="AY260" s="3">
        <v>5</v>
      </c>
      <c r="AZ260" s="3">
        <v>3</v>
      </c>
      <c r="BA260" s="3">
        <v>0</v>
      </c>
      <c r="BB260" s="3">
        <v>0</v>
      </c>
      <c r="BC260" s="3" t="s">
        <v>88</v>
      </c>
      <c r="BD260" s="3">
        <v>0</v>
      </c>
      <c r="BE260" s="3">
        <v>0</v>
      </c>
      <c r="BF260" s="3">
        <v>0</v>
      </c>
      <c r="BG260" s="3">
        <v>0</v>
      </c>
      <c r="BH260" s="3" t="s">
        <v>71</v>
      </c>
      <c r="BI260" s="3">
        <v>0</v>
      </c>
      <c r="BJ260" s="3">
        <v>0</v>
      </c>
      <c r="BK260" s="3" t="s">
        <v>5086</v>
      </c>
      <c r="BL260" s="3" t="s">
        <v>5087</v>
      </c>
      <c r="BM260" s="3" t="s">
        <v>5088</v>
      </c>
      <c r="BN260" s="3" t="s">
        <v>5089</v>
      </c>
      <c r="BO260" s="3" t="s">
        <v>71</v>
      </c>
      <c r="BP260" s="3" t="s">
        <v>71</v>
      </c>
      <c r="BQ260" s="3" t="s">
        <v>2106</v>
      </c>
      <c r="BR260" s="3" t="s">
        <v>5090</v>
      </c>
      <c r="BS260" s="3" t="s">
        <v>71</v>
      </c>
      <c r="BT260" s="3" t="s">
        <v>5091</v>
      </c>
      <c r="BU260" s="3" t="s">
        <v>310</v>
      </c>
      <c r="BV260" s="3" t="s">
        <v>3052</v>
      </c>
      <c r="BW260" s="3" t="s">
        <v>3052</v>
      </c>
    </row>
    <row r="261" ht="92.4" customHeight="1" spans="1:75">
      <c r="A261" s="4" t="str">
        <f>HYPERLINK("https://www.patentics.cn/PatenticsMisc/invokebinary.do?sf=ShowPdf&amp;mime=application/pdf&amp;spn=CN106331347A","CN106331347A")</f>
        <v>CN106331347A</v>
      </c>
      <c r="B261" s="5" t="s">
        <v>5092</v>
      </c>
      <c r="C261" s="5" t="s">
        <v>70</v>
      </c>
      <c r="D261" s="5">
        <v>0</v>
      </c>
      <c r="E261" s="5">
        <v>0</v>
      </c>
      <c r="F261" s="5">
        <v>0</v>
      </c>
      <c r="G261" s="5" t="s">
        <v>71</v>
      </c>
      <c r="I261" s="5" t="s">
        <v>5093</v>
      </c>
      <c r="J261" s="5" t="s">
        <v>5094</v>
      </c>
      <c r="K261" s="5" t="s">
        <v>5095</v>
      </c>
      <c r="L261" s="5" t="s">
        <v>71</v>
      </c>
      <c r="M261" s="5" t="s">
        <v>76</v>
      </c>
      <c r="N261" s="5" t="s">
        <v>76</v>
      </c>
      <c r="O261" s="5" t="s">
        <v>76</v>
      </c>
      <c r="P261" s="5" t="s">
        <v>5096</v>
      </c>
      <c r="Q261" s="5" t="s">
        <v>5096</v>
      </c>
      <c r="R261" s="5" t="s">
        <v>71</v>
      </c>
      <c r="S261" s="5" t="s">
        <v>5097</v>
      </c>
      <c r="T261" s="5" t="s">
        <v>5097</v>
      </c>
      <c r="U261" s="5" t="s">
        <v>5097</v>
      </c>
      <c r="V261" s="5" t="s">
        <v>5077</v>
      </c>
      <c r="W261" s="5" t="s">
        <v>5077</v>
      </c>
      <c r="X261" s="5" t="s">
        <v>5077</v>
      </c>
      <c r="Y261" s="5" t="s">
        <v>5077</v>
      </c>
      <c r="Z261" s="5" t="s">
        <v>71</v>
      </c>
      <c r="AA261" s="5" t="s">
        <v>71</v>
      </c>
      <c r="AB261" s="5" t="s">
        <v>71</v>
      </c>
      <c r="AC261" s="5" t="s">
        <v>2356</v>
      </c>
      <c r="AD261" s="5" t="s">
        <v>2356</v>
      </c>
      <c r="AE261" s="5" t="s">
        <v>5098</v>
      </c>
      <c r="AF261" s="5" t="s">
        <v>2358</v>
      </c>
      <c r="AG261" s="5" t="s">
        <v>5099</v>
      </c>
      <c r="AH261" s="5" t="s">
        <v>5100</v>
      </c>
      <c r="AI261" s="5" t="s">
        <v>5101</v>
      </c>
      <c r="AJ261" s="5" t="s">
        <v>5102</v>
      </c>
      <c r="AK261" s="5">
        <v>10</v>
      </c>
      <c r="AL261" s="5">
        <v>2</v>
      </c>
      <c r="AM261" s="5">
        <v>6</v>
      </c>
      <c r="AN261" s="5">
        <v>13</v>
      </c>
      <c r="AO261" s="5">
        <v>1</v>
      </c>
      <c r="AP261" s="5" t="s">
        <v>2926</v>
      </c>
      <c r="AQ261" s="5" t="s">
        <v>71</v>
      </c>
      <c r="AR261" s="5" t="s">
        <v>71</v>
      </c>
      <c r="AS261" s="5" t="s">
        <v>87</v>
      </c>
      <c r="AT261" s="5" t="s">
        <v>70</v>
      </c>
      <c r="AU261" s="5" t="s">
        <v>71</v>
      </c>
      <c r="AV261" s="5" t="s">
        <v>5103</v>
      </c>
      <c r="AW261" s="5">
        <v>3</v>
      </c>
      <c r="AX261" s="5">
        <v>0</v>
      </c>
      <c r="AY261" s="5">
        <v>3</v>
      </c>
      <c r="AZ261" s="5">
        <v>2</v>
      </c>
      <c r="BA261" s="5" t="s">
        <v>5104</v>
      </c>
      <c r="BB261" s="5">
        <v>5</v>
      </c>
      <c r="BC261" s="5" t="s">
        <v>2499</v>
      </c>
      <c r="BD261" s="5">
        <v>0</v>
      </c>
      <c r="BE261" s="5">
        <v>5</v>
      </c>
      <c r="BF261" s="5">
        <v>4</v>
      </c>
      <c r="BG261" s="5">
        <v>1</v>
      </c>
      <c r="BH261" s="5" t="s">
        <v>71</v>
      </c>
      <c r="BI261" s="5">
        <v>0</v>
      </c>
      <c r="BJ261" s="5">
        <v>0</v>
      </c>
      <c r="BK261" s="5" t="s">
        <v>5105</v>
      </c>
      <c r="BL261" s="5" t="s">
        <v>5106</v>
      </c>
      <c r="BM261" s="5" t="s">
        <v>5107</v>
      </c>
      <c r="BN261" s="5" t="s">
        <v>5108</v>
      </c>
      <c r="BO261" s="5" t="s">
        <v>71</v>
      </c>
      <c r="BP261" s="5" t="s">
        <v>71</v>
      </c>
      <c r="BQ261" s="5" t="s">
        <v>2106</v>
      </c>
      <c r="BR261" s="5" t="s">
        <v>5109</v>
      </c>
      <c r="BS261" s="5" t="s">
        <v>71</v>
      </c>
      <c r="BT261" s="5" t="s">
        <v>2218</v>
      </c>
      <c r="BU261" s="5" t="s">
        <v>310</v>
      </c>
      <c r="BV261" s="5" t="s">
        <v>3052</v>
      </c>
      <c r="BW261" s="5" t="s">
        <v>3052</v>
      </c>
    </row>
    <row r="262" ht="92.4" customHeight="1" spans="1:75">
      <c r="A262" s="2" t="str">
        <f>HYPERLINK("https://www.patentics.cn/PatenticsMisc/invokebinary.do?sf=ShowPdf&amp;mime=application/pdf&amp;spn=CN106331313A","CN106331313A")</f>
        <v>CN106331313A</v>
      </c>
      <c r="B262" s="3" t="s">
        <v>5110</v>
      </c>
      <c r="C262" s="3" t="s">
        <v>70</v>
      </c>
      <c r="D262" s="3">
        <v>0</v>
      </c>
      <c r="E262" s="3">
        <v>0</v>
      </c>
      <c r="F262" s="3">
        <v>0</v>
      </c>
      <c r="G262" s="3" t="s">
        <v>71</v>
      </c>
      <c r="I262" s="3" t="s">
        <v>5111</v>
      </c>
      <c r="J262" s="3" t="s">
        <v>5112</v>
      </c>
      <c r="K262" s="3" t="s">
        <v>5113</v>
      </c>
      <c r="L262" s="3" t="s">
        <v>71</v>
      </c>
      <c r="M262" s="3" t="s">
        <v>273</v>
      </c>
      <c r="N262" s="3" t="s">
        <v>76</v>
      </c>
      <c r="O262" s="3" t="s">
        <v>76</v>
      </c>
      <c r="P262" s="3" t="s">
        <v>5114</v>
      </c>
      <c r="Q262" s="3" t="s">
        <v>5114</v>
      </c>
      <c r="R262" s="3" t="s">
        <v>71</v>
      </c>
      <c r="S262" s="3" t="s">
        <v>5115</v>
      </c>
      <c r="T262" s="3" t="s">
        <v>5115</v>
      </c>
      <c r="U262" s="3" t="s">
        <v>5115</v>
      </c>
      <c r="V262" s="3" t="s">
        <v>5077</v>
      </c>
      <c r="W262" s="3" t="s">
        <v>5077</v>
      </c>
      <c r="X262" s="3" t="s">
        <v>5077</v>
      </c>
      <c r="Y262" s="3" t="s">
        <v>5077</v>
      </c>
      <c r="Z262" s="3" t="s">
        <v>71</v>
      </c>
      <c r="AA262" s="3" t="s">
        <v>71</v>
      </c>
      <c r="AB262" s="3" t="s">
        <v>71</v>
      </c>
      <c r="AC262" s="3" t="s">
        <v>2356</v>
      </c>
      <c r="AD262" s="3" t="s">
        <v>2356</v>
      </c>
      <c r="AE262" s="3" t="s">
        <v>5116</v>
      </c>
      <c r="AF262" s="3" t="s">
        <v>2358</v>
      </c>
      <c r="AG262" s="3" t="s">
        <v>5117</v>
      </c>
      <c r="AH262" s="3" t="s">
        <v>5118</v>
      </c>
      <c r="AI262" s="3" t="s">
        <v>5119</v>
      </c>
      <c r="AJ262" s="3" t="s">
        <v>5120</v>
      </c>
      <c r="AK262" s="3">
        <v>10</v>
      </c>
      <c r="AL262" s="3">
        <v>2</v>
      </c>
      <c r="AM262" s="3">
        <v>5</v>
      </c>
      <c r="AN262" s="3">
        <v>8</v>
      </c>
      <c r="AO262" s="3">
        <v>5</v>
      </c>
      <c r="AP262" s="3" t="s">
        <v>1404</v>
      </c>
      <c r="AQ262" s="3" t="s">
        <v>71</v>
      </c>
      <c r="AR262" s="3" t="s">
        <v>71</v>
      </c>
      <c r="AS262" s="3" t="s">
        <v>87</v>
      </c>
      <c r="AT262" s="3" t="s">
        <v>70</v>
      </c>
      <c r="AU262" s="3" t="s">
        <v>71</v>
      </c>
      <c r="AV262" s="3" t="s">
        <v>5121</v>
      </c>
      <c r="AW262" s="3">
        <v>3</v>
      </c>
      <c r="AX262" s="3">
        <v>0</v>
      </c>
      <c r="AY262" s="3">
        <v>3</v>
      </c>
      <c r="AZ262" s="3">
        <v>3</v>
      </c>
      <c r="BA262" s="3" t="s">
        <v>5122</v>
      </c>
      <c r="BB262" s="3">
        <v>1</v>
      </c>
      <c r="BC262" s="3" t="s">
        <v>2009</v>
      </c>
      <c r="BD262" s="3">
        <v>0</v>
      </c>
      <c r="BE262" s="3">
        <v>1</v>
      </c>
      <c r="BF262" s="3">
        <v>1</v>
      </c>
      <c r="BG262" s="3">
        <v>1</v>
      </c>
      <c r="BH262" s="3" t="s">
        <v>71</v>
      </c>
      <c r="BI262" s="3">
        <v>0</v>
      </c>
      <c r="BJ262" s="3">
        <v>0</v>
      </c>
      <c r="BK262" s="3" t="s">
        <v>5123</v>
      </c>
      <c r="BL262" s="3" t="s">
        <v>5124</v>
      </c>
      <c r="BM262" s="3" t="s">
        <v>5125</v>
      </c>
      <c r="BN262" s="3" t="s">
        <v>5126</v>
      </c>
      <c r="BO262" s="3" t="s">
        <v>71</v>
      </c>
      <c r="BP262" s="3" t="s">
        <v>71</v>
      </c>
      <c r="BQ262" s="3" t="s">
        <v>2106</v>
      </c>
      <c r="BR262" s="3" t="s">
        <v>5127</v>
      </c>
      <c r="BS262" s="3" t="s">
        <v>71</v>
      </c>
      <c r="BT262" s="3" t="s">
        <v>4922</v>
      </c>
      <c r="BU262" s="3" t="s">
        <v>288</v>
      </c>
      <c r="BV262" s="3" t="s">
        <v>3189</v>
      </c>
      <c r="BW262" s="3" t="s">
        <v>3189</v>
      </c>
    </row>
    <row r="263" ht="92.4" customHeight="1" spans="1:75">
      <c r="A263" s="4" t="str">
        <f>HYPERLINK("https://www.patentics.cn/PatenticsMisc/invokebinary.do?sf=ShowPdf&amp;mime=application/pdf&amp;spn=CN106304075A","CN106304075A")</f>
        <v>CN106304075A</v>
      </c>
      <c r="B263" s="5" t="s">
        <v>5128</v>
      </c>
      <c r="C263" s="5" t="s">
        <v>70</v>
      </c>
      <c r="D263" s="5">
        <v>0</v>
      </c>
      <c r="E263" s="5">
        <v>0</v>
      </c>
      <c r="F263" s="5">
        <v>0</v>
      </c>
      <c r="G263" s="5" t="s">
        <v>71</v>
      </c>
      <c r="I263" s="5" t="s">
        <v>5129</v>
      </c>
      <c r="J263" s="5" t="s">
        <v>5130</v>
      </c>
      <c r="K263" s="5" t="s">
        <v>5131</v>
      </c>
      <c r="L263" s="5" t="s">
        <v>71</v>
      </c>
      <c r="M263" s="5" t="s">
        <v>76</v>
      </c>
      <c r="N263" s="5" t="s">
        <v>76</v>
      </c>
      <c r="O263" s="5" t="s">
        <v>76</v>
      </c>
      <c r="P263" s="5" t="s">
        <v>856</v>
      </c>
      <c r="Q263" s="5" t="s">
        <v>856</v>
      </c>
      <c r="R263" s="5" t="s">
        <v>71</v>
      </c>
      <c r="S263" s="5" t="s">
        <v>5132</v>
      </c>
      <c r="T263" s="5" t="s">
        <v>5132</v>
      </c>
      <c r="U263" s="5" t="s">
        <v>5132</v>
      </c>
      <c r="V263" s="5" t="s">
        <v>3615</v>
      </c>
      <c r="W263" s="5" t="s">
        <v>3615</v>
      </c>
      <c r="X263" s="5" t="s">
        <v>3615</v>
      </c>
      <c r="Y263" s="5" t="s">
        <v>3615</v>
      </c>
      <c r="Z263" s="5" t="s">
        <v>71</v>
      </c>
      <c r="AA263" s="5" t="s">
        <v>71</v>
      </c>
      <c r="AB263" s="5" t="s">
        <v>71</v>
      </c>
      <c r="AC263" s="5" t="s">
        <v>5133</v>
      </c>
      <c r="AD263" s="5" t="s">
        <v>4421</v>
      </c>
      <c r="AE263" s="5" t="s">
        <v>5134</v>
      </c>
      <c r="AF263" s="5" t="s">
        <v>3174</v>
      </c>
      <c r="AG263" s="5" t="s">
        <v>5135</v>
      </c>
      <c r="AH263" s="5" t="s">
        <v>5136</v>
      </c>
      <c r="AI263" s="5" t="s">
        <v>5137</v>
      </c>
      <c r="AJ263" s="5" t="s">
        <v>5138</v>
      </c>
      <c r="AK263" s="5">
        <v>10</v>
      </c>
      <c r="AL263" s="5">
        <v>2</v>
      </c>
      <c r="AM263" s="5">
        <v>6</v>
      </c>
      <c r="AN263" s="5">
        <v>10</v>
      </c>
      <c r="AO263" s="5">
        <v>1</v>
      </c>
      <c r="AP263" s="5" t="s">
        <v>2889</v>
      </c>
      <c r="AQ263" s="5" t="s">
        <v>71</v>
      </c>
      <c r="AR263" s="5" t="s">
        <v>71</v>
      </c>
      <c r="AS263" s="5" t="s">
        <v>87</v>
      </c>
      <c r="AT263" s="5" t="s">
        <v>70</v>
      </c>
      <c r="AU263" s="5" t="s">
        <v>71</v>
      </c>
      <c r="AV263" s="5" t="s">
        <v>5139</v>
      </c>
      <c r="AW263" s="5">
        <v>4</v>
      </c>
      <c r="AX263" s="5">
        <v>0</v>
      </c>
      <c r="AY263" s="5">
        <v>4</v>
      </c>
      <c r="AZ263" s="5">
        <v>4</v>
      </c>
      <c r="BA263" s="5" t="s">
        <v>5140</v>
      </c>
      <c r="BB263" s="5">
        <v>1</v>
      </c>
      <c r="BC263" s="5" t="s">
        <v>919</v>
      </c>
      <c r="BD263" s="5">
        <v>0</v>
      </c>
      <c r="BE263" s="5">
        <v>1</v>
      </c>
      <c r="BF263" s="5">
        <v>1</v>
      </c>
      <c r="BG263" s="5">
        <v>1</v>
      </c>
      <c r="BH263" s="5" t="s">
        <v>71</v>
      </c>
      <c r="BI263" s="5">
        <v>0</v>
      </c>
      <c r="BJ263" s="5">
        <v>0</v>
      </c>
      <c r="BK263" s="5" t="s">
        <v>5141</v>
      </c>
      <c r="BL263" s="5" t="s">
        <v>5142</v>
      </c>
      <c r="BM263" s="5" t="s">
        <v>5143</v>
      </c>
      <c r="BN263" s="5" t="s">
        <v>5144</v>
      </c>
      <c r="BO263" s="5" t="s">
        <v>71</v>
      </c>
      <c r="BP263" s="5" t="s">
        <v>71</v>
      </c>
      <c r="BQ263" s="5" t="s">
        <v>2106</v>
      </c>
      <c r="BR263" s="5" t="s">
        <v>5145</v>
      </c>
      <c r="BS263" s="5" t="s">
        <v>71</v>
      </c>
      <c r="BT263" s="5" t="s">
        <v>2218</v>
      </c>
      <c r="BU263" s="5" t="s">
        <v>310</v>
      </c>
      <c r="BV263" s="5" t="s">
        <v>3052</v>
      </c>
      <c r="BW263" s="5" t="s">
        <v>3052</v>
      </c>
    </row>
    <row r="264" ht="92.4" customHeight="1" spans="1:75">
      <c r="A264" s="2" t="str">
        <f>HYPERLINK("https://www.patentics.cn/PatenticsMisc/invokebinary.do?sf=ShowPdf&amp;mime=application/pdf&amp;spn=CN106303047A","CN106303047A")</f>
        <v>CN106303047A</v>
      </c>
      <c r="B264" s="3" t="s">
        <v>5146</v>
      </c>
      <c r="C264" s="3" t="s">
        <v>70</v>
      </c>
      <c r="D264" s="3">
        <v>0</v>
      </c>
      <c r="E264" s="3">
        <v>0</v>
      </c>
      <c r="F264" s="3">
        <v>0</v>
      </c>
      <c r="G264" s="3" t="s">
        <v>71</v>
      </c>
      <c r="I264" s="3" t="s">
        <v>5147</v>
      </c>
      <c r="J264" s="3" t="s">
        <v>5148</v>
      </c>
      <c r="K264" s="3" t="s">
        <v>5149</v>
      </c>
      <c r="L264" s="3" t="s">
        <v>71</v>
      </c>
      <c r="M264" s="3" t="s">
        <v>165</v>
      </c>
      <c r="N264" s="3" t="s">
        <v>76</v>
      </c>
      <c r="O264" s="3" t="s">
        <v>76</v>
      </c>
      <c r="P264" s="3" t="s">
        <v>5150</v>
      </c>
      <c r="Q264" s="3" t="s">
        <v>5150</v>
      </c>
      <c r="R264" s="3" t="s">
        <v>71</v>
      </c>
      <c r="S264" s="3" t="s">
        <v>5151</v>
      </c>
      <c r="T264" s="3" t="s">
        <v>5151</v>
      </c>
      <c r="U264" s="3" t="s">
        <v>5151</v>
      </c>
      <c r="V264" s="3" t="s">
        <v>3615</v>
      </c>
      <c r="W264" s="3" t="s">
        <v>3615</v>
      </c>
      <c r="X264" s="3" t="s">
        <v>3615</v>
      </c>
      <c r="Y264" s="3" t="s">
        <v>3615</v>
      </c>
      <c r="Z264" s="3" t="s">
        <v>71</v>
      </c>
      <c r="AA264" s="3" t="s">
        <v>71</v>
      </c>
      <c r="AB264" s="3" t="s">
        <v>71</v>
      </c>
      <c r="AC264" s="3" t="s">
        <v>2356</v>
      </c>
      <c r="AD264" s="3" t="s">
        <v>2356</v>
      </c>
      <c r="AE264" s="3" t="s">
        <v>5152</v>
      </c>
      <c r="AF264" s="3" t="s">
        <v>2358</v>
      </c>
      <c r="AG264" s="3" t="s">
        <v>5153</v>
      </c>
      <c r="AH264" s="3" t="s">
        <v>5154</v>
      </c>
      <c r="AI264" s="3" t="s">
        <v>5155</v>
      </c>
      <c r="AJ264" s="3" t="s">
        <v>5156</v>
      </c>
      <c r="AK264" s="3">
        <v>10</v>
      </c>
      <c r="AL264" s="3">
        <v>3</v>
      </c>
      <c r="AM264" s="3">
        <v>5</v>
      </c>
      <c r="AN264" s="3">
        <v>12</v>
      </c>
      <c r="AO264" s="3">
        <v>1</v>
      </c>
      <c r="AP264" s="3" t="s">
        <v>3090</v>
      </c>
      <c r="AQ264" s="3" t="s">
        <v>71</v>
      </c>
      <c r="AR264" s="3" t="s">
        <v>71</v>
      </c>
      <c r="AS264" s="3" t="s">
        <v>87</v>
      </c>
      <c r="AT264" s="3" t="s">
        <v>70</v>
      </c>
      <c r="AU264" s="3" t="s">
        <v>71</v>
      </c>
      <c r="AV264" s="3" t="s">
        <v>5157</v>
      </c>
      <c r="AW264" s="3">
        <v>5</v>
      </c>
      <c r="AX264" s="3">
        <v>0</v>
      </c>
      <c r="AY264" s="3">
        <v>5</v>
      </c>
      <c r="AZ264" s="3">
        <v>3</v>
      </c>
      <c r="BA264" s="3" t="s">
        <v>5158</v>
      </c>
      <c r="BB264" s="3">
        <v>1</v>
      </c>
      <c r="BC264" s="3" t="s">
        <v>2009</v>
      </c>
      <c r="BD264" s="3">
        <v>0</v>
      </c>
      <c r="BE264" s="3">
        <v>1</v>
      </c>
      <c r="BF264" s="3">
        <v>1</v>
      </c>
      <c r="BG264" s="3">
        <v>1</v>
      </c>
      <c r="BH264" s="3" t="s">
        <v>71</v>
      </c>
      <c r="BI264" s="3">
        <v>0</v>
      </c>
      <c r="BJ264" s="3">
        <v>0</v>
      </c>
      <c r="BK264" s="3" t="s">
        <v>5159</v>
      </c>
      <c r="BL264" s="3" t="s">
        <v>5160</v>
      </c>
      <c r="BM264" s="3" t="s">
        <v>5161</v>
      </c>
      <c r="BN264" s="3" t="s">
        <v>5162</v>
      </c>
      <c r="BO264" s="3" t="s">
        <v>71</v>
      </c>
      <c r="BP264" s="3" t="s">
        <v>71</v>
      </c>
      <c r="BQ264" s="3" t="s">
        <v>2106</v>
      </c>
      <c r="BR264" s="3" t="s">
        <v>5163</v>
      </c>
      <c r="BS264" s="3" t="s">
        <v>71</v>
      </c>
      <c r="BT264" s="3" t="s">
        <v>5164</v>
      </c>
      <c r="BU264" s="3" t="s">
        <v>181</v>
      </c>
      <c r="BV264" s="3" t="s">
        <v>2430</v>
      </c>
      <c r="BW264" s="3" t="s">
        <v>2430</v>
      </c>
    </row>
    <row r="265" ht="92.4" customHeight="1" spans="1:75">
      <c r="A265" s="4" t="str">
        <f>HYPERLINK("https://www.patentics.cn/PatenticsMisc/invokebinary.do?sf=ShowPdf&amp;mime=application/pdf&amp;spn=CN106293845A","CN106293845A")</f>
        <v>CN106293845A</v>
      </c>
      <c r="B265" s="5" t="s">
        <v>5165</v>
      </c>
      <c r="C265" s="5" t="s">
        <v>70</v>
      </c>
      <c r="D265" s="5">
        <v>0</v>
      </c>
      <c r="E265" s="5">
        <v>0</v>
      </c>
      <c r="F265" s="5">
        <v>0</v>
      </c>
      <c r="G265" s="5" t="s">
        <v>71</v>
      </c>
      <c r="I265" s="5" t="s">
        <v>5166</v>
      </c>
      <c r="J265" s="5" t="s">
        <v>5167</v>
      </c>
      <c r="K265" s="5" t="s">
        <v>5168</v>
      </c>
      <c r="L265" s="5" t="s">
        <v>71</v>
      </c>
      <c r="M265" s="5" t="s">
        <v>273</v>
      </c>
      <c r="N265" s="5" t="s">
        <v>76</v>
      </c>
      <c r="O265" s="5" t="s">
        <v>76</v>
      </c>
      <c r="P265" s="5" t="s">
        <v>5169</v>
      </c>
      <c r="Q265" s="5" t="s">
        <v>5170</v>
      </c>
      <c r="R265" s="5" t="s">
        <v>71</v>
      </c>
      <c r="S265" s="5" t="s">
        <v>5171</v>
      </c>
      <c r="T265" s="5" t="s">
        <v>5171</v>
      </c>
      <c r="U265" s="5" t="s">
        <v>5171</v>
      </c>
      <c r="V265" s="5" t="s">
        <v>3615</v>
      </c>
      <c r="W265" s="5" t="s">
        <v>3615</v>
      </c>
      <c r="X265" s="5" t="s">
        <v>3615</v>
      </c>
      <c r="Y265" s="5" t="s">
        <v>3615</v>
      </c>
      <c r="Z265" s="5" t="s">
        <v>71</v>
      </c>
      <c r="AA265" s="5" t="s">
        <v>71</v>
      </c>
      <c r="AB265" s="5" t="s">
        <v>71</v>
      </c>
      <c r="AC265" s="5" t="s">
        <v>878</v>
      </c>
      <c r="AD265" s="5" t="s">
        <v>878</v>
      </c>
      <c r="AE265" s="5" t="s">
        <v>5172</v>
      </c>
      <c r="AF265" s="5" t="s">
        <v>1795</v>
      </c>
      <c r="AG265" s="5" t="s">
        <v>5173</v>
      </c>
      <c r="AH265" s="5" t="s">
        <v>5174</v>
      </c>
      <c r="AI265" s="5" t="s">
        <v>5175</v>
      </c>
      <c r="AJ265" s="5" t="s">
        <v>5176</v>
      </c>
      <c r="AK265" s="5">
        <v>8</v>
      </c>
      <c r="AL265" s="5">
        <v>2</v>
      </c>
      <c r="AM265" s="5">
        <v>4</v>
      </c>
      <c r="AN265" s="5">
        <v>15</v>
      </c>
      <c r="AO265" s="5">
        <v>5</v>
      </c>
      <c r="AP265" s="5" t="s">
        <v>5177</v>
      </c>
      <c r="AQ265" s="5" t="s">
        <v>71</v>
      </c>
      <c r="AR265" s="5" t="s">
        <v>71</v>
      </c>
      <c r="AS265" s="5" t="s">
        <v>87</v>
      </c>
      <c r="AT265" s="5" t="s">
        <v>70</v>
      </c>
      <c r="AU265" s="5" t="s">
        <v>71</v>
      </c>
      <c r="AV265" s="5" t="s">
        <v>5178</v>
      </c>
      <c r="AW265" s="5">
        <v>3</v>
      </c>
      <c r="AX265" s="5">
        <v>0</v>
      </c>
      <c r="AY265" s="5">
        <v>3</v>
      </c>
      <c r="AZ265" s="5">
        <v>2</v>
      </c>
      <c r="BA265" s="5" t="s">
        <v>5179</v>
      </c>
      <c r="BB265" s="5">
        <v>7</v>
      </c>
      <c r="BC265" s="5" t="s">
        <v>5180</v>
      </c>
      <c r="BD265" s="5">
        <v>0</v>
      </c>
      <c r="BE265" s="5">
        <v>7</v>
      </c>
      <c r="BF265" s="5">
        <v>3</v>
      </c>
      <c r="BG265" s="5">
        <v>1</v>
      </c>
      <c r="BH265" s="5" t="s">
        <v>71</v>
      </c>
      <c r="BI265" s="5">
        <v>0</v>
      </c>
      <c r="BJ265" s="5">
        <v>0</v>
      </c>
      <c r="BK265" s="5" t="s">
        <v>5181</v>
      </c>
      <c r="BL265" s="5" t="s">
        <v>5182</v>
      </c>
      <c r="BM265" s="5" t="s">
        <v>5183</v>
      </c>
      <c r="BN265" s="5" t="s">
        <v>5184</v>
      </c>
      <c r="BO265" s="5" t="s">
        <v>71</v>
      </c>
      <c r="BP265" s="5" t="s">
        <v>71</v>
      </c>
      <c r="BQ265" s="5" t="s">
        <v>2106</v>
      </c>
      <c r="BR265" s="5" t="s">
        <v>5185</v>
      </c>
      <c r="BS265" s="5" t="s">
        <v>71</v>
      </c>
      <c r="BT265" s="5" t="s">
        <v>4922</v>
      </c>
      <c r="BU265" s="5" t="s">
        <v>288</v>
      </c>
      <c r="BV265" s="5" t="s">
        <v>3189</v>
      </c>
      <c r="BW265" s="5" t="s">
        <v>3189</v>
      </c>
    </row>
    <row r="266" ht="92.4" customHeight="1" spans="1:75">
      <c r="A266" s="2" t="str">
        <f>HYPERLINK("https://www.patentics.cn/PatenticsMisc/invokebinary.do?sf=ShowPdf&amp;mime=application/pdf&amp;spn=CN106302109A","CN106302109A")</f>
        <v>CN106302109A</v>
      </c>
      <c r="B266" s="3" t="s">
        <v>5186</v>
      </c>
      <c r="C266" s="3" t="s">
        <v>70</v>
      </c>
      <c r="D266" s="3">
        <v>0</v>
      </c>
      <c r="E266" s="3">
        <v>0</v>
      </c>
      <c r="F266" s="3">
        <v>0</v>
      </c>
      <c r="G266" s="3" t="s">
        <v>71</v>
      </c>
      <c r="I266" s="3" t="s">
        <v>5187</v>
      </c>
      <c r="J266" s="3" t="s">
        <v>5188</v>
      </c>
      <c r="K266" s="3" t="s">
        <v>5189</v>
      </c>
      <c r="L266" s="3" t="s">
        <v>71</v>
      </c>
      <c r="M266" s="3" t="s">
        <v>165</v>
      </c>
      <c r="N266" s="3" t="s">
        <v>76</v>
      </c>
      <c r="O266" s="3" t="s">
        <v>76</v>
      </c>
      <c r="P266" s="3" t="s">
        <v>5190</v>
      </c>
      <c r="Q266" s="3" t="s">
        <v>5191</v>
      </c>
      <c r="R266" s="3" t="s">
        <v>71</v>
      </c>
      <c r="S266" s="3" t="s">
        <v>5192</v>
      </c>
      <c r="T266" s="3" t="s">
        <v>5192</v>
      </c>
      <c r="U266" s="3" t="s">
        <v>5192</v>
      </c>
      <c r="V266" s="3" t="s">
        <v>3615</v>
      </c>
      <c r="W266" s="3" t="s">
        <v>3615</v>
      </c>
      <c r="X266" s="3" t="s">
        <v>3615</v>
      </c>
      <c r="Y266" s="3" t="s">
        <v>3615</v>
      </c>
      <c r="Z266" s="3" t="s">
        <v>71</v>
      </c>
      <c r="AA266" s="3" t="s">
        <v>71</v>
      </c>
      <c r="AB266" s="3" t="s">
        <v>71</v>
      </c>
      <c r="AC266" s="3" t="s">
        <v>5193</v>
      </c>
      <c r="AD266" s="3" t="s">
        <v>5194</v>
      </c>
      <c r="AE266" s="3" t="s">
        <v>5195</v>
      </c>
      <c r="AF266" s="3" t="s">
        <v>5196</v>
      </c>
      <c r="AG266" s="3" t="s">
        <v>5197</v>
      </c>
      <c r="AH266" s="3" t="s">
        <v>5198</v>
      </c>
      <c r="AI266" s="3" t="s">
        <v>5199</v>
      </c>
      <c r="AJ266" s="3" t="s">
        <v>5200</v>
      </c>
      <c r="AK266" s="3">
        <v>10</v>
      </c>
      <c r="AL266" s="3">
        <v>4</v>
      </c>
      <c r="AM266" s="3">
        <v>6</v>
      </c>
      <c r="AN266" s="3">
        <v>12</v>
      </c>
      <c r="AO266" s="3">
        <v>5</v>
      </c>
      <c r="AP266" s="3" t="s">
        <v>683</v>
      </c>
      <c r="AQ266" s="3" t="s">
        <v>71</v>
      </c>
      <c r="AR266" s="3" t="s">
        <v>71</v>
      </c>
      <c r="AS266" s="3" t="s">
        <v>87</v>
      </c>
      <c r="AT266" s="3" t="s">
        <v>70</v>
      </c>
      <c r="AU266" s="3" t="s">
        <v>71</v>
      </c>
      <c r="AV266" s="3" t="s">
        <v>5201</v>
      </c>
      <c r="AW266" s="3">
        <v>6</v>
      </c>
      <c r="AX266" s="3">
        <v>0</v>
      </c>
      <c r="AY266" s="3">
        <v>6</v>
      </c>
      <c r="AZ266" s="3">
        <v>6</v>
      </c>
      <c r="BA266" s="3" t="s">
        <v>5202</v>
      </c>
      <c r="BB266" s="3">
        <v>1</v>
      </c>
      <c r="BC266" s="3" t="s">
        <v>919</v>
      </c>
      <c r="BD266" s="3">
        <v>0</v>
      </c>
      <c r="BE266" s="3">
        <v>1</v>
      </c>
      <c r="BF266" s="3">
        <v>1</v>
      </c>
      <c r="BG266" s="3">
        <v>1</v>
      </c>
      <c r="BH266" s="3" t="s">
        <v>71</v>
      </c>
      <c r="BI266" s="3">
        <v>0</v>
      </c>
      <c r="BJ266" s="3">
        <v>0</v>
      </c>
      <c r="BK266" s="3" t="s">
        <v>5203</v>
      </c>
      <c r="BL266" s="3" t="s">
        <v>5204</v>
      </c>
      <c r="BM266" s="3" t="s">
        <v>5205</v>
      </c>
      <c r="BN266" s="3" t="s">
        <v>5206</v>
      </c>
      <c r="BO266" s="3" t="s">
        <v>71</v>
      </c>
      <c r="BP266" s="3" t="s">
        <v>71</v>
      </c>
      <c r="BQ266" s="3" t="s">
        <v>2106</v>
      </c>
      <c r="BR266" s="3" t="s">
        <v>5207</v>
      </c>
      <c r="BS266" s="3" t="s">
        <v>71</v>
      </c>
      <c r="BT266" s="3" t="s">
        <v>5164</v>
      </c>
      <c r="BU266" s="3" t="s">
        <v>181</v>
      </c>
      <c r="BV266" s="3" t="s">
        <v>2430</v>
      </c>
      <c r="BW266" s="3" t="s">
        <v>2430</v>
      </c>
    </row>
    <row r="267" ht="92.4" customHeight="1" spans="1:75">
      <c r="A267" s="4" t="str">
        <f>HYPERLINK("https://www.patentics.cn/PatenticsMisc/invokebinary.do?sf=ShowPdf&amp;mime=application/pdf&amp;spn=CN106293336A","CN106293336A")</f>
        <v>CN106293336A</v>
      </c>
      <c r="B267" s="5" t="s">
        <v>5208</v>
      </c>
      <c r="C267" s="5" t="s">
        <v>70</v>
      </c>
      <c r="D267" s="5">
        <v>0</v>
      </c>
      <c r="E267" s="5">
        <v>0</v>
      </c>
      <c r="F267" s="5">
        <v>0</v>
      </c>
      <c r="G267" s="5" t="s">
        <v>71</v>
      </c>
      <c r="I267" s="5" t="s">
        <v>5209</v>
      </c>
      <c r="J267" s="5" t="s">
        <v>5210</v>
      </c>
      <c r="K267" s="5" t="s">
        <v>5211</v>
      </c>
      <c r="L267" s="5" t="s">
        <v>71</v>
      </c>
      <c r="M267" s="5" t="s">
        <v>76</v>
      </c>
      <c r="N267" s="5" t="s">
        <v>76</v>
      </c>
      <c r="O267" s="5" t="s">
        <v>76</v>
      </c>
      <c r="P267" s="5" t="s">
        <v>5212</v>
      </c>
      <c r="Q267" s="5" t="s">
        <v>5212</v>
      </c>
      <c r="R267" s="5" t="s">
        <v>71</v>
      </c>
      <c r="S267" s="5" t="s">
        <v>5213</v>
      </c>
      <c r="T267" s="5" t="s">
        <v>5213</v>
      </c>
      <c r="U267" s="5" t="s">
        <v>5213</v>
      </c>
      <c r="V267" s="5" t="s">
        <v>3615</v>
      </c>
      <c r="W267" s="5" t="s">
        <v>3615</v>
      </c>
      <c r="X267" s="5" t="s">
        <v>3615</v>
      </c>
      <c r="Y267" s="5" t="s">
        <v>3615</v>
      </c>
      <c r="Z267" s="5" t="s">
        <v>71</v>
      </c>
      <c r="AA267" s="5" t="s">
        <v>71</v>
      </c>
      <c r="AB267" s="5" t="s">
        <v>71</v>
      </c>
      <c r="AC267" s="5" t="s">
        <v>1311</v>
      </c>
      <c r="AD267" s="5" t="s">
        <v>1312</v>
      </c>
      <c r="AE267" s="5" t="s">
        <v>5214</v>
      </c>
      <c r="AF267" s="5" t="s">
        <v>1742</v>
      </c>
      <c r="AG267" s="5" t="s">
        <v>5215</v>
      </c>
      <c r="AH267" s="5" t="s">
        <v>5216</v>
      </c>
      <c r="AI267" s="5" t="s">
        <v>5217</v>
      </c>
      <c r="AJ267" s="5" t="s">
        <v>5218</v>
      </c>
      <c r="AK267" s="5">
        <v>11</v>
      </c>
      <c r="AL267" s="5">
        <v>3</v>
      </c>
      <c r="AM267" s="5">
        <v>5</v>
      </c>
      <c r="AN267" s="5">
        <v>15</v>
      </c>
      <c r="AO267" s="5">
        <v>1</v>
      </c>
      <c r="AP267" s="5" t="s">
        <v>1879</v>
      </c>
      <c r="AQ267" s="5" t="s">
        <v>71</v>
      </c>
      <c r="AR267" s="5" t="s">
        <v>71</v>
      </c>
      <c r="AS267" s="5" t="s">
        <v>87</v>
      </c>
      <c r="AT267" s="5" t="s">
        <v>70</v>
      </c>
      <c r="AU267" s="5" t="s">
        <v>71</v>
      </c>
      <c r="AV267" s="5" t="s">
        <v>5219</v>
      </c>
      <c r="AW267" s="5">
        <v>5</v>
      </c>
      <c r="AX267" s="5">
        <v>0</v>
      </c>
      <c r="AY267" s="5">
        <v>5</v>
      </c>
      <c r="AZ267" s="5">
        <v>5</v>
      </c>
      <c r="BA267" s="5" t="s">
        <v>5220</v>
      </c>
      <c r="BB267" s="5">
        <v>4</v>
      </c>
      <c r="BC267" s="5" t="s">
        <v>1167</v>
      </c>
      <c r="BD267" s="5">
        <v>0</v>
      </c>
      <c r="BE267" s="5">
        <v>4</v>
      </c>
      <c r="BF267" s="5">
        <v>3</v>
      </c>
      <c r="BG267" s="5">
        <v>1</v>
      </c>
      <c r="BH267" s="5" t="s">
        <v>71</v>
      </c>
      <c r="BI267" s="5">
        <v>0</v>
      </c>
      <c r="BJ267" s="5">
        <v>0</v>
      </c>
      <c r="BK267" s="5" t="s">
        <v>5221</v>
      </c>
      <c r="BL267" s="5" t="s">
        <v>5222</v>
      </c>
      <c r="BM267" s="5" t="s">
        <v>5223</v>
      </c>
      <c r="BN267" s="5" t="s">
        <v>5224</v>
      </c>
      <c r="BO267" s="5" t="s">
        <v>71</v>
      </c>
      <c r="BP267" s="5" t="s">
        <v>71</v>
      </c>
      <c r="BQ267" s="5" t="s">
        <v>2106</v>
      </c>
      <c r="BR267" s="5" t="s">
        <v>5225</v>
      </c>
      <c r="BS267" s="5" t="s">
        <v>71</v>
      </c>
      <c r="BT267" s="5" t="s">
        <v>2218</v>
      </c>
      <c r="BU267" s="5" t="s">
        <v>310</v>
      </c>
      <c r="BV267" s="5" t="s">
        <v>3052</v>
      </c>
      <c r="BW267" s="5" t="s">
        <v>3052</v>
      </c>
    </row>
    <row r="268" ht="92.4" customHeight="1" spans="1:75">
      <c r="A268" s="2" t="str">
        <f>HYPERLINK("https://www.patentics.cn/PatenticsMisc/invokebinary.do?sf=ShowPdf&amp;mime=application/pdf&amp;spn=CN106254678A","CN106254678A")</f>
        <v>CN106254678A</v>
      </c>
      <c r="B268" s="3" t="s">
        <v>5226</v>
      </c>
      <c r="C268" s="3" t="s">
        <v>70</v>
      </c>
      <c r="D268" s="3">
        <v>0</v>
      </c>
      <c r="E268" s="3">
        <v>0</v>
      </c>
      <c r="F268" s="3">
        <v>0</v>
      </c>
      <c r="G268" s="3" t="s">
        <v>71</v>
      </c>
      <c r="I268" s="3" t="s">
        <v>5227</v>
      </c>
      <c r="J268" s="3" t="s">
        <v>5228</v>
      </c>
      <c r="K268" s="3" t="s">
        <v>5229</v>
      </c>
      <c r="L268" s="3" t="s">
        <v>71</v>
      </c>
      <c r="M268" s="3" t="s">
        <v>75</v>
      </c>
      <c r="N268" s="3" t="s">
        <v>76</v>
      </c>
      <c r="O268" s="3" t="s">
        <v>76</v>
      </c>
      <c r="P268" s="3" t="s">
        <v>3326</v>
      </c>
      <c r="Q268" s="3" t="s">
        <v>3326</v>
      </c>
      <c r="R268" s="3" t="s">
        <v>71</v>
      </c>
      <c r="S268" s="3" t="s">
        <v>5230</v>
      </c>
      <c r="T268" s="3" t="s">
        <v>5230</v>
      </c>
      <c r="U268" s="3" t="s">
        <v>5230</v>
      </c>
      <c r="V268" s="3" t="s">
        <v>5231</v>
      </c>
      <c r="W268" s="3" t="s">
        <v>5231</v>
      </c>
      <c r="X268" s="3" t="s">
        <v>5231</v>
      </c>
      <c r="Y268" s="3" t="s">
        <v>5231</v>
      </c>
      <c r="Z268" s="3" t="s">
        <v>71</v>
      </c>
      <c r="AA268" s="3" t="s">
        <v>71</v>
      </c>
      <c r="AB268" s="3" t="s">
        <v>71</v>
      </c>
      <c r="AC268" s="3" t="s">
        <v>5232</v>
      </c>
      <c r="AD268" s="3" t="s">
        <v>2135</v>
      </c>
      <c r="AE268" s="3" t="s">
        <v>5233</v>
      </c>
      <c r="AF268" s="3" t="s">
        <v>2358</v>
      </c>
      <c r="AG268" s="3" t="s">
        <v>5234</v>
      </c>
      <c r="AH268" s="3" t="s">
        <v>5235</v>
      </c>
      <c r="AI268" s="3" t="s">
        <v>5236</v>
      </c>
      <c r="AJ268" s="3" t="s">
        <v>5237</v>
      </c>
      <c r="AK268" s="3">
        <v>9</v>
      </c>
      <c r="AL268" s="3">
        <v>2</v>
      </c>
      <c r="AM268" s="3">
        <v>3</v>
      </c>
      <c r="AN268" s="3">
        <v>19</v>
      </c>
      <c r="AO268" s="3">
        <v>1</v>
      </c>
      <c r="AP268" s="3" t="s">
        <v>1985</v>
      </c>
      <c r="AQ268" s="3" t="s">
        <v>71</v>
      </c>
      <c r="AR268" s="3" t="s">
        <v>71</v>
      </c>
      <c r="AS268" s="3" t="s">
        <v>87</v>
      </c>
      <c r="AT268" s="3" t="s">
        <v>70</v>
      </c>
      <c r="AU268" s="3" t="s">
        <v>71</v>
      </c>
      <c r="AV268" s="3" t="s">
        <v>5238</v>
      </c>
      <c r="AW268" s="3">
        <v>3</v>
      </c>
      <c r="AX268" s="3">
        <v>0</v>
      </c>
      <c r="AY268" s="3">
        <v>3</v>
      </c>
      <c r="AZ268" s="3">
        <v>3</v>
      </c>
      <c r="BA268" s="3" t="s">
        <v>5239</v>
      </c>
      <c r="BB268" s="3">
        <v>8</v>
      </c>
      <c r="BC268" s="3" t="s">
        <v>5240</v>
      </c>
      <c r="BD268" s="3">
        <v>1</v>
      </c>
      <c r="BE268" s="3">
        <v>7</v>
      </c>
      <c r="BF268" s="3">
        <v>4</v>
      </c>
      <c r="BG268" s="3">
        <v>2</v>
      </c>
      <c r="BH268" s="3" t="s">
        <v>71</v>
      </c>
      <c r="BI268" s="3">
        <v>0</v>
      </c>
      <c r="BJ268" s="3">
        <v>0</v>
      </c>
      <c r="BK268" s="3" t="s">
        <v>5241</v>
      </c>
      <c r="BL268" s="3" t="s">
        <v>5242</v>
      </c>
      <c r="BM268" s="3" t="s">
        <v>5243</v>
      </c>
      <c r="BN268" s="3" t="s">
        <v>5244</v>
      </c>
      <c r="BO268" s="3" t="s">
        <v>71</v>
      </c>
      <c r="BP268" s="3" t="s">
        <v>71</v>
      </c>
      <c r="BQ268" s="3" t="s">
        <v>2106</v>
      </c>
      <c r="BR268" s="3" t="s">
        <v>5245</v>
      </c>
      <c r="BS268" s="3" t="s">
        <v>71</v>
      </c>
      <c r="BT268" s="3" t="s">
        <v>4576</v>
      </c>
      <c r="BU268" s="3" t="s">
        <v>96</v>
      </c>
      <c r="BV268" s="3" t="s">
        <v>5071</v>
      </c>
      <c r="BW268" s="3" t="s">
        <v>5071</v>
      </c>
    </row>
    <row r="269" ht="92.4" customHeight="1" spans="1:75">
      <c r="A269" s="4" t="str">
        <f>HYPERLINK("https://www.patentics.cn/PatenticsMisc/invokebinary.do?sf=ShowPdf&amp;mime=application/pdf&amp;spn=CN106250325A","CN106250325A")</f>
        <v>CN106250325A</v>
      </c>
      <c r="B269" s="5" t="s">
        <v>5246</v>
      </c>
      <c r="C269" s="5" t="s">
        <v>70</v>
      </c>
      <c r="D269" s="5">
        <v>0</v>
      </c>
      <c r="E269" s="5">
        <v>0</v>
      </c>
      <c r="F269" s="5">
        <v>0</v>
      </c>
      <c r="G269" s="5" t="s">
        <v>71</v>
      </c>
      <c r="I269" s="5" t="s">
        <v>5247</v>
      </c>
      <c r="J269" s="5" t="s">
        <v>5248</v>
      </c>
      <c r="K269" s="5" t="s">
        <v>5249</v>
      </c>
      <c r="L269" s="5" t="s">
        <v>5250</v>
      </c>
      <c r="M269" s="5" t="s">
        <v>76</v>
      </c>
      <c r="N269" s="5" t="s">
        <v>76</v>
      </c>
      <c r="O269" s="5" t="s">
        <v>76</v>
      </c>
      <c r="P269" s="5" t="s">
        <v>5251</v>
      </c>
      <c r="Q269" s="5" t="s">
        <v>5251</v>
      </c>
      <c r="R269" s="5" t="s">
        <v>5252</v>
      </c>
      <c r="S269" s="5" t="s">
        <v>5252</v>
      </c>
      <c r="T269" s="5" t="s">
        <v>5252</v>
      </c>
      <c r="U269" s="5" t="s">
        <v>5252</v>
      </c>
      <c r="V269" s="5" t="s">
        <v>5231</v>
      </c>
      <c r="W269" s="5" t="s">
        <v>5231</v>
      </c>
      <c r="X269" s="5" t="s">
        <v>5231</v>
      </c>
      <c r="Y269" s="5" t="s">
        <v>5231</v>
      </c>
      <c r="Z269" s="5" t="s">
        <v>5253</v>
      </c>
      <c r="AA269" s="5" t="s">
        <v>5253</v>
      </c>
      <c r="AB269" s="5" t="s">
        <v>5253</v>
      </c>
      <c r="AC269" s="5" t="s">
        <v>5254</v>
      </c>
      <c r="AD269" s="5" t="s">
        <v>5255</v>
      </c>
      <c r="AE269" s="5" t="s">
        <v>5256</v>
      </c>
      <c r="AF269" s="5" t="s">
        <v>5257</v>
      </c>
      <c r="AG269" s="5" t="s">
        <v>5258</v>
      </c>
      <c r="AH269" s="5" t="s">
        <v>5259</v>
      </c>
      <c r="AI269" s="5" t="s">
        <v>5260</v>
      </c>
      <c r="AJ269" s="5" t="s">
        <v>5248</v>
      </c>
      <c r="AK269" s="5">
        <v>9</v>
      </c>
      <c r="AL269" s="5">
        <v>2</v>
      </c>
      <c r="AM269" s="5">
        <v>5</v>
      </c>
      <c r="AN269" s="5">
        <v>8</v>
      </c>
      <c r="AO269" s="5">
        <v>1</v>
      </c>
      <c r="AP269" s="5" t="s">
        <v>3202</v>
      </c>
      <c r="AQ269" s="5" t="s">
        <v>71</v>
      </c>
      <c r="AR269" s="5" t="s">
        <v>71</v>
      </c>
      <c r="AS269" s="5" t="s">
        <v>87</v>
      </c>
      <c r="AT269" s="5" t="s">
        <v>70</v>
      </c>
      <c r="AU269" s="5" t="s">
        <v>71</v>
      </c>
      <c r="AV269" s="5" t="s">
        <v>5261</v>
      </c>
      <c r="AW269" s="5">
        <v>5</v>
      </c>
      <c r="AX269" s="5">
        <v>0</v>
      </c>
      <c r="AY269" s="5">
        <v>5</v>
      </c>
      <c r="AZ269" s="5">
        <v>4</v>
      </c>
      <c r="BA269" s="5">
        <v>0</v>
      </c>
      <c r="BB269" s="5">
        <v>0</v>
      </c>
      <c r="BC269" s="5" t="s">
        <v>88</v>
      </c>
      <c r="BD269" s="5">
        <v>0</v>
      </c>
      <c r="BE269" s="5">
        <v>0</v>
      </c>
      <c r="BF269" s="5">
        <v>0</v>
      </c>
      <c r="BG269" s="5">
        <v>0</v>
      </c>
      <c r="BH269" s="5" t="s">
        <v>5262</v>
      </c>
      <c r="BI269" s="5">
        <v>1</v>
      </c>
      <c r="BJ269" s="5">
        <v>1</v>
      </c>
      <c r="BK269" s="5" t="s">
        <v>5263</v>
      </c>
      <c r="BL269" s="5" t="s">
        <v>5264</v>
      </c>
      <c r="BM269" s="5" t="s">
        <v>5265</v>
      </c>
      <c r="BN269" s="5" t="s">
        <v>5266</v>
      </c>
      <c r="BO269" s="5" t="s">
        <v>71</v>
      </c>
      <c r="BP269" s="5" t="s">
        <v>71</v>
      </c>
      <c r="BQ269" s="5" t="s">
        <v>1251</v>
      </c>
      <c r="BR269" s="5" t="s">
        <v>5267</v>
      </c>
      <c r="BS269" s="5" t="s">
        <v>71</v>
      </c>
      <c r="BT269" s="5" t="s">
        <v>2218</v>
      </c>
      <c r="BU269" s="5" t="s">
        <v>310</v>
      </c>
      <c r="BV269" s="5" t="s">
        <v>3052</v>
      </c>
      <c r="BW269" s="5" t="s">
        <v>3052</v>
      </c>
    </row>
    <row r="270" ht="92.4" customHeight="1" spans="1:75">
      <c r="A270" s="2" t="str">
        <f>HYPERLINK("https://www.patentics.cn/PatenticsMisc/invokebinary.do?sf=ShowPdf&amp;mime=application/pdf&amp;spn=CN106231122A","CN106231122A")</f>
        <v>CN106231122A</v>
      </c>
      <c r="B270" s="3" t="s">
        <v>5268</v>
      </c>
      <c r="C270" s="3" t="s">
        <v>70</v>
      </c>
      <c r="D270" s="3">
        <v>0</v>
      </c>
      <c r="E270" s="3">
        <v>0</v>
      </c>
      <c r="F270" s="3">
        <v>0</v>
      </c>
      <c r="G270" s="3" t="s">
        <v>71</v>
      </c>
      <c r="I270" s="3" t="s">
        <v>5269</v>
      </c>
      <c r="J270" s="3" t="s">
        <v>5270</v>
      </c>
      <c r="K270" s="3" t="s">
        <v>5271</v>
      </c>
      <c r="L270" s="3" t="s">
        <v>71</v>
      </c>
      <c r="M270" s="3" t="s">
        <v>76</v>
      </c>
      <c r="N270" s="3" t="s">
        <v>76</v>
      </c>
      <c r="O270" s="3" t="s">
        <v>76</v>
      </c>
      <c r="P270" s="3" t="s">
        <v>1413</v>
      </c>
      <c r="Q270" s="3" t="s">
        <v>1413</v>
      </c>
      <c r="R270" s="3" t="s">
        <v>71</v>
      </c>
      <c r="S270" s="3" t="s">
        <v>5272</v>
      </c>
      <c r="T270" s="3" t="s">
        <v>5272</v>
      </c>
      <c r="U270" s="3" t="s">
        <v>5272</v>
      </c>
      <c r="V270" s="3" t="s">
        <v>5273</v>
      </c>
      <c r="W270" s="3" t="s">
        <v>5273</v>
      </c>
      <c r="X270" s="3" t="s">
        <v>5273</v>
      </c>
      <c r="Y270" s="3" t="s">
        <v>5273</v>
      </c>
      <c r="Z270" s="3" t="s">
        <v>71</v>
      </c>
      <c r="AA270" s="3" t="s">
        <v>71</v>
      </c>
      <c r="AB270" s="3" t="s">
        <v>71</v>
      </c>
      <c r="AC270" s="3" t="s">
        <v>2356</v>
      </c>
      <c r="AD270" s="3" t="s">
        <v>2356</v>
      </c>
      <c r="AE270" s="3" t="s">
        <v>5274</v>
      </c>
      <c r="AF270" s="3" t="s">
        <v>2358</v>
      </c>
      <c r="AG270" s="3" t="s">
        <v>5275</v>
      </c>
      <c r="AH270" s="3" t="s">
        <v>5276</v>
      </c>
      <c r="AI270" s="3" t="s">
        <v>5277</v>
      </c>
      <c r="AJ270" s="3" t="s">
        <v>5278</v>
      </c>
      <c r="AK270" s="3">
        <v>9</v>
      </c>
      <c r="AL270" s="3">
        <v>3</v>
      </c>
      <c r="AM270" s="3">
        <v>3</v>
      </c>
      <c r="AN270" s="3">
        <v>7</v>
      </c>
      <c r="AO270" s="3">
        <v>9</v>
      </c>
      <c r="AP270" s="3" t="s">
        <v>2162</v>
      </c>
      <c r="AQ270" s="3" t="s">
        <v>71</v>
      </c>
      <c r="AR270" s="3" t="s">
        <v>71</v>
      </c>
      <c r="AS270" s="3" t="s">
        <v>87</v>
      </c>
      <c r="AT270" s="3" t="s">
        <v>70</v>
      </c>
      <c r="AU270" s="3" t="s">
        <v>71</v>
      </c>
      <c r="AV270" s="3" t="s">
        <v>5279</v>
      </c>
      <c r="AW270" s="3">
        <v>3</v>
      </c>
      <c r="AX270" s="3">
        <v>0</v>
      </c>
      <c r="AY270" s="3">
        <v>3</v>
      </c>
      <c r="AZ270" s="3">
        <v>3</v>
      </c>
      <c r="BA270" s="3" t="s">
        <v>5280</v>
      </c>
      <c r="BB270" s="3">
        <v>3</v>
      </c>
      <c r="BC270" s="3" t="s">
        <v>5281</v>
      </c>
      <c r="BD270" s="3">
        <v>0</v>
      </c>
      <c r="BE270" s="3">
        <v>3</v>
      </c>
      <c r="BF270" s="3">
        <v>3</v>
      </c>
      <c r="BG270" s="3">
        <v>2</v>
      </c>
      <c r="BH270" s="3" t="s">
        <v>71</v>
      </c>
      <c r="BI270" s="3">
        <v>0</v>
      </c>
      <c r="BJ270" s="3">
        <v>0</v>
      </c>
      <c r="BK270" s="3" t="s">
        <v>5282</v>
      </c>
      <c r="BL270" s="3" t="s">
        <v>5283</v>
      </c>
      <c r="BM270" s="3" t="s">
        <v>5284</v>
      </c>
      <c r="BN270" s="3" t="s">
        <v>5285</v>
      </c>
      <c r="BO270" s="3" t="s">
        <v>71</v>
      </c>
      <c r="BP270" s="3" t="s">
        <v>71</v>
      </c>
      <c r="BQ270" s="3" t="s">
        <v>2106</v>
      </c>
      <c r="BR270" s="3" t="s">
        <v>5286</v>
      </c>
      <c r="BS270" s="3" t="s">
        <v>71</v>
      </c>
      <c r="BT270" s="3" t="s">
        <v>2218</v>
      </c>
      <c r="BU270" s="3" t="s">
        <v>310</v>
      </c>
      <c r="BV270" s="3" t="s">
        <v>3052</v>
      </c>
      <c r="BW270" s="3" t="s">
        <v>3052</v>
      </c>
    </row>
    <row r="271" ht="92.4" customHeight="1" spans="1:75">
      <c r="A271" s="4" t="str">
        <f>HYPERLINK("https://www.patentics.cn/PatenticsMisc/invokebinary.do?sf=ShowPdf&amp;mime=application/pdf&amp;spn=CN106210978A","CN106210978A")</f>
        <v>CN106210978A</v>
      </c>
      <c r="B271" s="5" t="s">
        <v>5287</v>
      </c>
      <c r="C271" s="5" t="s">
        <v>70</v>
      </c>
      <c r="D271" s="5">
        <v>0</v>
      </c>
      <c r="E271" s="5">
        <v>0</v>
      </c>
      <c r="F271" s="5">
        <v>0</v>
      </c>
      <c r="I271" s="5" t="s">
        <v>5288</v>
      </c>
      <c r="J271" s="5" t="s">
        <v>5289</v>
      </c>
      <c r="K271" s="5" t="s">
        <v>5290</v>
      </c>
      <c r="L271" s="5" t="s">
        <v>71</v>
      </c>
      <c r="M271" s="5" t="s">
        <v>76</v>
      </c>
      <c r="N271" s="5" t="s">
        <v>76</v>
      </c>
      <c r="O271" s="5" t="s">
        <v>76</v>
      </c>
      <c r="P271" s="5" t="s">
        <v>5291</v>
      </c>
      <c r="Q271" s="5" t="s">
        <v>5291</v>
      </c>
      <c r="R271" s="5" t="s">
        <v>71</v>
      </c>
      <c r="S271" s="5" t="s">
        <v>5292</v>
      </c>
      <c r="T271" s="5" t="s">
        <v>5292</v>
      </c>
      <c r="U271" s="5" t="s">
        <v>5292</v>
      </c>
      <c r="V271" s="5" t="s">
        <v>5293</v>
      </c>
      <c r="W271" s="5" t="s">
        <v>5293</v>
      </c>
      <c r="X271" s="5" t="s">
        <v>5293</v>
      </c>
      <c r="Y271" s="5" t="s">
        <v>5293</v>
      </c>
      <c r="Z271" s="5" t="s">
        <v>71</v>
      </c>
      <c r="AA271" s="5" t="s">
        <v>71</v>
      </c>
      <c r="AB271" s="5" t="s">
        <v>71</v>
      </c>
      <c r="AC271" s="5" t="s">
        <v>5294</v>
      </c>
      <c r="AD271" s="5" t="s">
        <v>411</v>
      </c>
      <c r="AE271" s="5" t="s">
        <v>5295</v>
      </c>
      <c r="AF271" s="5" t="s">
        <v>5296</v>
      </c>
      <c r="AG271" s="5" t="s">
        <v>5297</v>
      </c>
      <c r="AH271" s="5" t="s">
        <v>5298</v>
      </c>
      <c r="AI271" s="5" t="s">
        <v>5299</v>
      </c>
      <c r="AJ271" s="5" t="s">
        <v>5300</v>
      </c>
      <c r="AK271" s="5">
        <v>7</v>
      </c>
      <c r="AL271" s="5">
        <v>1</v>
      </c>
      <c r="AM271" s="5">
        <v>0</v>
      </c>
      <c r="AN271" s="5">
        <v>14</v>
      </c>
      <c r="AO271" s="5">
        <v>7</v>
      </c>
      <c r="AP271" s="5" t="s">
        <v>193</v>
      </c>
      <c r="AQ271" s="5" t="s">
        <v>71</v>
      </c>
      <c r="AR271" s="5" t="s">
        <v>71</v>
      </c>
      <c r="AS271" s="5" t="s">
        <v>87</v>
      </c>
      <c r="AT271" s="5" t="s">
        <v>70</v>
      </c>
      <c r="AU271" s="5" t="s">
        <v>71</v>
      </c>
      <c r="AV271" s="5" t="s">
        <v>5301</v>
      </c>
      <c r="AW271" s="5">
        <v>4</v>
      </c>
      <c r="AX271" s="5">
        <v>0</v>
      </c>
      <c r="AY271" s="5">
        <v>4</v>
      </c>
      <c r="AZ271" s="5">
        <v>4</v>
      </c>
      <c r="BA271" s="5" t="s">
        <v>5302</v>
      </c>
      <c r="BB271" s="5">
        <v>2</v>
      </c>
      <c r="BC271" s="5" t="s">
        <v>3603</v>
      </c>
      <c r="BD271" s="5">
        <v>0</v>
      </c>
      <c r="BE271" s="5">
        <v>2</v>
      </c>
      <c r="BF271" s="5">
        <v>1</v>
      </c>
      <c r="BG271" s="5">
        <v>1</v>
      </c>
      <c r="BH271" s="5" t="s">
        <v>71</v>
      </c>
      <c r="BI271" s="5">
        <v>0</v>
      </c>
      <c r="BJ271" s="5">
        <v>0</v>
      </c>
      <c r="BK271" s="5" t="s">
        <v>5303</v>
      </c>
      <c r="BL271" s="5" t="s">
        <v>5304</v>
      </c>
      <c r="BM271" s="5" t="s">
        <v>5305</v>
      </c>
      <c r="BN271" s="5" t="s">
        <v>5306</v>
      </c>
      <c r="BO271" s="5" t="s">
        <v>71</v>
      </c>
      <c r="BP271" s="5" t="s">
        <v>71</v>
      </c>
      <c r="BQ271" s="5" t="s">
        <v>2106</v>
      </c>
      <c r="BR271" s="5" t="s">
        <v>5307</v>
      </c>
      <c r="BS271" s="5" t="s">
        <v>71</v>
      </c>
      <c r="BT271" s="5" t="s">
        <v>2218</v>
      </c>
      <c r="BU271" s="5" t="s">
        <v>310</v>
      </c>
      <c r="BV271" s="5" t="s">
        <v>3052</v>
      </c>
      <c r="BW271" s="5" t="s">
        <v>3052</v>
      </c>
    </row>
    <row r="272" ht="92.4" customHeight="1" spans="1:75">
      <c r="A272" s="2" t="str">
        <f>HYPERLINK("https://www.patentics.cn/PatenticsMisc/invokebinary.do?sf=ShowPdf&amp;mime=application/pdf&amp;spn=CN106210375A","CN106210375A")</f>
        <v>CN106210375A</v>
      </c>
      <c r="B272" s="3" t="s">
        <v>5308</v>
      </c>
      <c r="C272" s="3" t="s">
        <v>70</v>
      </c>
      <c r="D272" s="3">
        <v>0</v>
      </c>
      <c r="E272" s="3">
        <v>0</v>
      </c>
      <c r="F272" s="3">
        <v>0</v>
      </c>
      <c r="I272" s="3" t="s">
        <v>5309</v>
      </c>
      <c r="J272" s="3" t="s">
        <v>5310</v>
      </c>
      <c r="K272" s="3" t="s">
        <v>5311</v>
      </c>
      <c r="L272" s="3" t="s">
        <v>71</v>
      </c>
      <c r="M272" s="3" t="s">
        <v>76</v>
      </c>
      <c r="N272" s="3" t="s">
        <v>76</v>
      </c>
      <c r="O272" s="3" t="s">
        <v>76</v>
      </c>
      <c r="P272" s="3" t="s">
        <v>5312</v>
      </c>
      <c r="Q272" s="3" t="s">
        <v>5313</v>
      </c>
      <c r="R272" s="3" t="s">
        <v>71</v>
      </c>
      <c r="S272" s="3" t="s">
        <v>5314</v>
      </c>
      <c r="T272" s="3" t="s">
        <v>5314</v>
      </c>
      <c r="U272" s="3" t="s">
        <v>5314</v>
      </c>
      <c r="V272" s="3" t="s">
        <v>5293</v>
      </c>
      <c r="W272" s="3" t="s">
        <v>5293</v>
      </c>
      <c r="X272" s="3" t="s">
        <v>5293</v>
      </c>
      <c r="Y272" s="3" t="s">
        <v>5293</v>
      </c>
      <c r="Z272" s="3" t="s">
        <v>71</v>
      </c>
      <c r="AA272" s="3" t="s">
        <v>71</v>
      </c>
      <c r="AB272" s="3" t="s">
        <v>71</v>
      </c>
      <c r="AC272" s="3" t="s">
        <v>5315</v>
      </c>
      <c r="AD272" s="3" t="s">
        <v>5316</v>
      </c>
      <c r="AE272" s="3" t="s">
        <v>5317</v>
      </c>
      <c r="AF272" s="3" t="s">
        <v>5318</v>
      </c>
      <c r="AG272" s="3" t="s">
        <v>5319</v>
      </c>
      <c r="AH272" s="3" t="s">
        <v>5320</v>
      </c>
      <c r="AI272" s="3" t="s">
        <v>5321</v>
      </c>
      <c r="AJ272" s="3" t="s">
        <v>5322</v>
      </c>
      <c r="AK272" s="3">
        <v>10</v>
      </c>
      <c r="AL272" s="3">
        <v>4</v>
      </c>
      <c r="AM272" s="3">
        <v>7</v>
      </c>
      <c r="AN272" s="3">
        <v>16</v>
      </c>
      <c r="AO272" s="3">
        <v>1</v>
      </c>
      <c r="AP272" s="3" t="s">
        <v>396</v>
      </c>
      <c r="AQ272" s="3" t="s">
        <v>71</v>
      </c>
      <c r="AR272" s="3" t="s">
        <v>71</v>
      </c>
      <c r="AS272" s="3" t="s">
        <v>87</v>
      </c>
      <c r="AT272" s="3" t="s">
        <v>70</v>
      </c>
      <c r="AU272" s="3" t="s">
        <v>71</v>
      </c>
      <c r="AV272" s="3" t="s">
        <v>5323</v>
      </c>
      <c r="AW272" s="3">
        <v>4</v>
      </c>
      <c r="AX272" s="3">
        <v>0</v>
      </c>
      <c r="AY272" s="3">
        <v>4</v>
      </c>
      <c r="AZ272" s="3">
        <v>4</v>
      </c>
      <c r="BA272" s="3">
        <v>0</v>
      </c>
      <c r="BB272" s="3">
        <v>0</v>
      </c>
      <c r="BC272" s="3" t="s">
        <v>88</v>
      </c>
      <c r="BD272" s="3">
        <v>0</v>
      </c>
      <c r="BE272" s="3">
        <v>0</v>
      </c>
      <c r="BF272" s="3">
        <v>0</v>
      </c>
      <c r="BG272" s="3">
        <v>0</v>
      </c>
      <c r="BH272" s="3" t="s">
        <v>71</v>
      </c>
      <c r="BI272" s="3">
        <v>0</v>
      </c>
      <c r="BJ272" s="3">
        <v>0</v>
      </c>
      <c r="BK272" s="3" t="s">
        <v>5324</v>
      </c>
      <c r="BL272" s="3" t="s">
        <v>5325</v>
      </c>
      <c r="BM272" s="3" t="s">
        <v>5326</v>
      </c>
      <c r="BN272" s="3" t="s">
        <v>5327</v>
      </c>
      <c r="BO272" s="3" t="s">
        <v>71</v>
      </c>
      <c r="BP272" s="3" t="s">
        <v>71</v>
      </c>
      <c r="BQ272" s="3" t="s">
        <v>2106</v>
      </c>
      <c r="BR272" s="3" t="s">
        <v>5328</v>
      </c>
      <c r="BS272" s="3" t="s">
        <v>71</v>
      </c>
      <c r="BT272" s="3" t="s">
        <v>2218</v>
      </c>
      <c r="BU272" s="3" t="s">
        <v>310</v>
      </c>
      <c r="BV272" s="3" t="s">
        <v>3052</v>
      </c>
      <c r="BW272" s="3" t="s">
        <v>3052</v>
      </c>
    </row>
    <row r="273" ht="92.4" customHeight="1" spans="1:75">
      <c r="A273" s="4" t="str">
        <f>HYPERLINK("https://www.patentics.cn/PatenticsMisc/invokebinary.do?sf=ShowPdf&amp;mime=application/pdf&amp;spn=CN106162535A","CN106162535A")</f>
        <v>CN106162535A</v>
      </c>
      <c r="B273" s="5" t="s">
        <v>5329</v>
      </c>
      <c r="C273" s="5" t="s">
        <v>70</v>
      </c>
      <c r="D273" s="5">
        <v>0</v>
      </c>
      <c r="E273" s="5">
        <v>0</v>
      </c>
      <c r="F273" s="5">
        <v>0</v>
      </c>
      <c r="I273" s="5" t="s">
        <v>5330</v>
      </c>
      <c r="J273" s="5" t="s">
        <v>5331</v>
      </c>
      <c r="K273" s="5" t="s">
        <v>5332</v>
      </c>
      <c r="L273" s="5" t="s">
        <v>71</v>
      </c>
      <c r="M273" s="5" t="s">
        <v>76</v>
      </c>
      <c r="N273" s="5" t="s">
        <v>76</v>
      </c>
      <c r="O273" s="5" t="s">
        <v>76</v>
      </c>
      <c r="P273" s="5" t="s">
        <v>5333</v>
      </c>
      <c r="Q273" s="5" t="s">
        <v>5333</v>
      </c>
      <c r="R273" s="5" t="s">
        <v>71</v>
      </c>
      <c r="S273" s="5" t="s">
        <v>5334</v>
      </c>
      <c r="T273" s="5" t="s">
        <v>5334</v>
      </c>
      <c r="U273" s="5" t="s">
        <v>5334</v>
      </c>
      <c r="V273" s="5" t="s">
        <v>3990</v>
      </c>
      <c r="W273" s="5" t="s">
        <v>3990</v>
      </c>
      <c r="X273" s="5" t="s">
        <v>3990</v>
      </c>
      <c r="Y273" s="5" t="s">
        <v>3990</v>
      </c>
      <c r="Z273" s="5" t="s">
        <v>71</v>
      </c>
      <c r="AA273" s="5" t="s">
        <v>71</v>
      </c>
      <c r="AB273" s="5" t="s">
        <v>71</v>
      </c>
      <c r="AC273" s="5" t="s">
        <v>5335</v>
      </c>
      <c r="AD273" s="5" t="s">
        <v>5336</v>
      </c>
      <c r="AE273" s="5" t="s">
        <v>71</v>
      </c>
      <c r="AF273" s="5" t="s">
        <v>71</v>
      </c>
      <c r="AG273" s="5" t="s">
        <v>5337</v>
      </c>
      <c r="AH273" s="5" t="s">
        <v>5338</v>
      </c>
      <c r="AI273" s="5" t="s">
        <v>5339</v>
      </c>
      <c r="AJ273" s="5" t="s">
        <v>5340</v>
      </c>
      <c r="AK273" s="5">
        <v>7</v>
      </c>
      <c r="AL273" s="5">
        <v>2</v>
      </c>
      <c r="AM273" s="5">
        <v>4</v>
      </c>
      <c r="AN273" s="5">
        <v>9</v>
      </c>
      <c r="AO273" s="5">
        <v>1</v>
      </c>
      <c r="AP273" s="5" t="s">
        <v>152</v>
      </c>
      <c r="AQ273" s="5" t="s">
        <v>71</v>
      </c>
      <c r="AR273" s="5" t="s">
        <v>71</v>
      </c>
      <c r="AS273" s="5" t="s">
        <v>87</v>
      </c>
      <c r="AT273" s="5" t="s">
        <v>70</v>
      </c>
      <c r="AU273" s="5" t="s">
        <v>71</v>
      </c>
      <c r="AV273" s="5" t="s">
        <v>5341</v>
      </c>
      <c r="AW273" s="5">
        <v>9</v>
      </c>
      <c r="AX273" s="5">
        <v>0</v>
      </c>
      <c r="AY273" s="5">
        <v>9</v>
      </c>
      <c r="AZ273" s="5">
        <v>6</v>
      </c>
      <c r="BA273" s="5" t="s">
        <v>5342</v>
      </c>
      <c r="BB273" s="5">
        <v>2</v>
      </c>
      <c r="BC273" s="5" t="s">
        <v>4751</v>
      </c>
      <c r="BD273" s="5">
        <v>0</v>
      </c>
      <c r="BE273" s="5">
        <v>2</v>
      </c>
      <c r="BF273" s="5">
        <v>1</v>
      </c>
      <c r="BG273" s="5">
        <v>1</v>
      </c>
      <c r="BH273" s="5" t="s">
        <v>71</v>
      </c>
      <c r="BI273" s="5">
        <v>0</v>
      </c>
      <c r="BJ273" s="5">
        <v>0</v>
      </c>
      <c r="BK273" s="5" t="s">
        <v>5343</v>
      </c>
      <c r="BL273" s="5" t="s">
        <v>5344</v>
      </c>
      <c r="BM273" s="5" t="s">
        <v>5345</v>
      </c>
      <c r="BN273" s="5" t="s">
        <v>5346</v>
      </c>
      <c r="BO273" s="5" t="s">
        <v>71</v>
      </c>
      <c r="BP273" s="5" t="s">
        <v>71</v>
      </c>
      <c r="BQ273" s="5" t="s">
        <v>2106</v>
      </c>
      <c r="BR273" s="5" t="s">
        <v>5347</v>
      </c>
      <c r="BS273" s="5" t="s">
        <v>71</v>
      </c>
      <c r="BT273" s="5" t="s">
        <v>2218</v>
      </c>
      <c r="BU273" s="5" t="s">
        <v>310</v>
      </c>
      <c r="BV273" s="5" t="s">
        <v>3052</v>
      </c>
      <c r="BW273" s="5" t="s">
        <v>3052</v>
      </c>
    </row>
    <row r="274" ht="92.4" customHeight="1" spans="1:75">
      <c r="A274" s="2" t="str">
        <f>HYPERLINK("https://www.patentics.cn/PatenticsMisc/invokebinary.do?sf=ShowPdf&amp;mime=application/pdf&amp;spn=CN106131933A","CN106131933A")</f>
        <v>CN106131933A</v>
      </c>
      <c r="B274" s="3" t="s">
        <v>5348</v>
      </c>
      <c r="C274" s="3" t="s">
        <v>70</v>
      </c>
      <c r="D274" s="3">
        <v>0</v>
      </c>
      <c r="E274" s="3">
        <v>0</v>
      </c>
      <c r="F274" s="3">
        <v>0</v>
      </c>
      <c r="I274" s="3" t="s">
        <v>5349</v>
      </c>
      <c r="J274" s="3" t="s">
        <v>5350</v>
      </c>
      <c r="K274" s="3" t="s">
        <v>5351</v>
      </c>
      <c r="L274" s="3" t="s">
        <v>71</v>
      </c>
      <c r="M274" s="3" t="s">
        <v>76</v>
      </c>
      <c r="N274" s="3" t="s">
        <v>76</v>
      </c>
      <c r="O274" s="3" t="s">
        <v>76</v>
      </c>
      <c r="P274" s="3" t="s">
        <v>5352</v>
      </c>
      <c r="Q274" s="3" t="s">
        <v>5352</v>
      </c>
      <c r="R274" s="3" t="s">
        <v>71</v>
      </c>
      <c r="S274" s="3" t="s">
        <v>5353</v>
      </c>
      <c r="T274" s="3" t="s">
        <v>5353</v>
      </c>
      <c r="U274" s="3" t="s">
        <v>5353</v>
      </c>
      <c r="V274" s="3" t="s">
        <v>5354</v>
      </c>
      <c r="W274" s="3" t="s">
        <v>5354</v>
      </c>
      <c r="X274" s="3" t="s">
        <v>5354</v>
      </c>
      <c r="Y274" s="3" t="s">
        <v>5354</v>
      </c>
      <c r="Z274" s="3" t="s">
        <v>71</v>
      </c>
      <c r="AA274" s="3" t="s">
        <v>71</v>
      </c>
      <c r="AB274" s="3" t="s">
        <v>71</v>
      </c>
      <c r="AC274" s="3" t="s">
        <v>5355</v>
      </c>
      <c r="AD274" s="3" t="s">
        <v>2396</v>
      </c>
      <c r="AE274" s="3" t="s">
        <v>5356</v>
      </c>
      <c r="AF274" s="3" t="s">
        <v>3716</v>
      </c>
      <c r="AG274" s="3" t="s">
        <v>5357</v>
      </c>
      <c r="AH274" s="3" t="s">
        <v>5358</v>
      </c>
      <c r="AI274" s="3" t="s">
        <v>5359</v>
      </c>
      <c r="AJ274" s="3" t="s">
        <v>5360</v>
      </c>
      <c r="AK274" s="3">
        <v>10</v>
      </c>
      <c r="AL274" s="3">
        <v>2</v>
      </c>
      <c r="AM274" s="3">
        <v>5</v>
      </c>
      <c r="AN274" s="3">
        <v>18</v>
      </c>
      <c r="AO274" s="3">
        <v>1</v>
      </c>
      <c r="AP274" s="3" t="s">
        <v>597</v>
      </c>
      <c r="AQ274" s="3" t="s">
        <v>71</v>
      </c>
      <c r="AR274" s="3" t="s">
        <v>71</v>
      </c>
      <c r="AS274" s="3" t="s">
        <v>87</v>
      </c>
      <c r="AT274" s="3" t="s">
        <v>70</v>
      </c>
      <c r="AU274" s="3" t="s">
        <v>71</v>
      </c>
      <c r="AV274" s="3" t="s">
        <v>5361</v>
      </c>
      <c r="AW274" s="3">
        <v>4</v>
      </c>
      <c r="AX274" s="3">
        <v>0</v>
      </c>
      <c r="AY274" s="3">
        <v>4</v>
      </c>
      <c r="AZ274" s="3">
        <v>4</v>
      </c>
      <c r="BA274" s="3" t="s">
        <v>5362</v>
      </c>
      <c r="BB274" s="3">
        <v>3</v>
      </c>
      <c r="BC274" s="3" t="s">
        <v>2926</v>
      </c>
      <c r="BD274" s="3">
        <v>1</v>
      </c>
      <c r="BE274" s="3">
        <v>2</v>
      </c>
      <c r="BF274" s="3">
        <v>2</v>
      </c>
      <c r="BG274" s="3">
        <v>1</v>
      </c>
      <c r="BH274" s="3" t="s">
        <v>71</v>
      </c>
      <c r="BI274" s="3">
        <v>0</v>
      </c>
      <c r="BJ274" s="3">
        <v>0</v>
      </c>
      <c r="BK274" s="3" t="s">
        <v>5363</v>
      </c>
      <c r="BL274" s="3" t="s">
        <v>5364</v>
      </c>
      <c r="BM274" s="3" t="s">
        <v>5365</v>
      </c>
      <c r="BN274" s="3" t="s">
        <v>5366</v>
      </c>
      <c r="BO274" s="3" t="s">
        <v>71</v>
      </c>
      <c r="BP274" s="3" t="s">
        <v>71</v>
      </c>
      <c r="BQ274" s="3" t="s">
        <v>2106</v>
      </c>
      <c r="BR274" s="3" t="s">
        <v>5367</v>
      </c>
      <c r="BS274" s="3" t="s">
        <v>71</v>
      </c>
      <c r="BT274" s="3" t="s">
        <v>2218</v>
      </c>
      <c r="BU274" s="3" t="s">
        <v>310</v>
      </c>
      <c r="BV274" s="3" t="s">
        <v>3052</v>
      </c>
      <c r="BW274" s="3" t="s">
        <v>3052</v>
      </c>
    </row>
    <row r="275" ht="92.4" customHeight="1" spans="1:75">
      <c r="A275" s="4" t="str">
        <f>HYPERLINK("https://www.patentics.cn/PatenticsMisc/invokebinary.do?sf=ShowPdf&amp;mime=application/pdf&amp;spn=CN106127077A","CN106127077A")</f>
        <v>CN106127077A</v>
      </c>
      <c r="B275" s="5" t="s">
        <v>5368</v>
      </c>
      <c r="C275" s="5" t="s">
        <v>70</v>
      </c>
      <c r="D275" s="5">
        <v>0</v>
      </c>
      <c r="E275" s="5">
        <v>0</v>
      </c>
      <c r="F275" s="5">
        <v>0</v>
      </c>
      <c r="I275" s="5" t="s">
        <v>5369</v>
      </c>
      <c r="J275" s="5" t="s">
        <v>5370</v>
      </c>
      <c r="K275" s="5" t="s">
        <v>5371</v>
      </c>
      <c r="L275" s="5" t="s">
        <v>5372</v>
      </c>
      <c r="M275" s="5" t="s">
        <v>165</v>
      </c>
      <c r="N275" s="5" t="s">
        <v>76</v>
      </c>
      <c r="O275" s="5" t="s">
        <v>76</v>
      </c>
      <c r="P275" s="5" t="s">
        <v>5373</v>
      </c>
      <c r="Q275" s="5" t="s">
        <v>5374</v>
      </c>
      <c r="R275" s="5" t="s">
        <v>5314</v>
      </c>
      <c r="S275" s="5" t="s">
        <v>5314</v>
      </c>
      <c r="T275" s="5" t="s">
        <v>5314</v>
      </c>
      <c r="U275" s="5" t="s">
        <v>5314</v>
      </c>
      <c r="V275" s="5" t="s">
        <v>5354</v>
      </c>
      <c r="W275" s="5" t="s">
        <v>5354</v>
      </c>
      <c r="X275" s="5" t="s">
        <v>5354</v>
      </c>
      <c r="Y275" s="5" t="s">
        <v>5354</v>
      </c>
      <c r="Z275" s="5" t="s">
        <v>5375</v>
      </c>
      <c r="AA275" s="5" t="s">
        <v>5375</v>
      </c>
      <c r="AB275" s="5" t="s">
        <v>5375</v>
      </c>
      <c r="AC275" s="5" t="s">
        <v>5376</v>
      </c>
      <c r="AD275" s="5" t="s">
        <v>555</v>
      </c>
      <c r="AE275" s="5" t="s">
        <v>5377</v>
      </c>
      <c r="AF275" s="5" t="s">
        <v>3466</v>
      </c>
      <c r="AG275" s="5" t="s">
        <v>5378</v>
      </c>
      <c r="AH275" s="5" t="s">
        <v>5379</v>
      </c>
      <c r="AI275" s="5" t="s">
        <v>5380</v>
      </c>
      <c r="AJ275" s="5" t="s">
        <v>5381</v>
      </c>
      <c r="AK275" s="5">
        <v>16</v>
      </c>
      <c r="AL275" s="5">
        <v>2</v>
      </c>
      <c r="AM275" s="5">
        <v>8</v>
      </c>
      <c r="AN275" s="5">
        <v>21</v>
      </c>
      <c r="AO275" s="5">
        <v>1</v>
      </c>
      <c r="AP275" s="5" t="s">
        <v>899</v>
      </c>
      <c r="AQ275" s="5" t="s">
        <v>71</v>
      </c>
      <c r="AR275" s="5" t="s">
        <v>71</v>
      </c>
      <c r="AS275" s="5" t="s">
        <v>87</v>
      </c>
      <c r="AT275" s="5" t="s">
        <v>70</v>
      </c>
      <c r="AU275" s="5" t="s">
        <v>71</v>
      </c>
      <c r="AV275" s="5" t="s">
        <v>5382</v>
      </c>
      <c r="AW275" s="5">
        <v>9</v>
      </c>
      <c r="AX275" s="5">
        <v>1</v>
      </c>
      <c r="AY275" s="5">
        <v>8</v>
      </c>
      <c r="AZ275" s="5">
        <v>8</v>
      </c>
      <c r="BA275" s="5" t="s">
        <v>5383</v>
      </c>
      <c r="BB275" s="5">
        <v>9</v>
      </c>
      <c r="BC275" s="5" t="s">
        <v>5384</v>
      </c>
      <c r="BD275" s="5">
        <v>0</v>
      </c>
      <c r="BE275" s="5">
        <v>9</v>
      </c>
      <c r="BF275" s="5">
        <v>6</v>
      </c>
      <c r="BG275" s="5">
        <v>2</v>
      </c>
      <c r="BH275" s="5" t="s">
        <v>5385</v>
      </c>
      <c r="BI275" s="5">
        <v>1</v>
      </c>
      <c r="BJ275" s="5">
        <v>1</v>
      </c>
      <c r="BK275" s="5" t="s">
        <v>5386</v>
      </c>
      <c r="BL275" s="5" t="s">
        <v>5387</v>
      </c>
      <c r="BM275" s="5" t="s">
        <v>5388</v>
      </c>
      <c r="BN275" s="5" t="s">
        <v>5389</v>
      </c>
      <c r="BO275" s="5" t="s">
        <v>71</v>
      </c>
      <c r="BP275" s="5" t="s">
        <v>71</v>
      </c>
      <c r="BQ275" s="5" t="s">
        <v>1251</v>
      </c>
      <c r="BR275" s="5" t="s">
        <v>5390</v>
      </c>
      <c r="BS275" s="5" t="s">
        <v>71</v>
      </c>
      <c r="BT275" s="5" t="s">
        <v>2218</v>
      </c>
      <c r="BU275" s="5" t="s">
        <v>181</v>
      </c>
      <c r="BV275" s="5" t="s">
        <v>2430</v>
      </c>
      <c r="BW275" s="5" t="s">
        <v>2430</v>
      </c>
    </row>
    <row r="276" ht="92.4" customHeight="1" spans="1:75">
      <c r="A276" s="2" t="str">
        <f>HYPERLINK("https://www.patentics.cn/PatenticsMisc/invokebinary.do?sf=ShowPdf&amp;mime=application/pdf&amp;spn=CN106126665A","CN106126665A")</f>
        <v>CN106126665A</v>
      </c>
      <c r="B276" s="3" t="s">
        <v>5391</v>
      </c>
      <c r="C276" s="3" t="s">
        <v>70</v>
      </c>
      <c r="D276" s="3">
        <v>0</v>
      </c>
      <c r="E276" s="3">
        <v>0</v>
      </c>
      <c r="F276" s="3">
        <v>0</v>
      </c>
      <c r="I276" s="3" t="s">
        <v>5392</v>
      </c>
      <c r="J276" s="3" t="s">
        <v>5393</v>
      </c>
      <c r="K276" s="3" t="s">
        <v>5394</v>
      </c>
      <c r="L276" s="3" t="s">
        <v>71</v>
      </c>
      <c r="M276" s="3" t="s">
        <v>273</v>
      </c>
      <c r="N276" s="3" t="s">
        <v>76</v>
      </c>
      <c r="O276" s="3" t="s">
        <v>76</v>
      </c>
      <c r="P276" s="3" t="s">
        <v>5395</v>
      </c>
      <c r="Q276" s="3" t="s">
        <v>5395</v>
      </c>
      <c r="R276" s="3" t="s">
        <v>71</v>
      </c>
      <c r="S276" s="3" t="s">
        <v>5396</v>
      </c>
      <c r="T276" s="3" t="s">
        <v>5396</v>
      </c>
      <c r="U276" s="3" t="s">
        <v>5396</v>
      </c>
      <c r="V276" s="3" t="s">
        <v>5354</v>
      </c>
      <c r="W276" s="3" t="s">
        <v>5354</v>
      </c>
      <c r="X276" s="3" t="s">
        <v>5354</v>
      </c>
      <c r="Y276" s="3" t="s">
        <v>5354</v>
      </c>
      <c r="Z276" s="3" t="s">
        <v>71</v>
      </c>
      <c r="AA276" s="3" t="s">
        <v>71</v>
      </c>
      <c r="AB276" s="3" t="s">
        <v>71</v>
      </c>
      <c r="AC276" s="3" t="s">
        <v>4864</v>
      </c>
      <c r="AD276" s="3" t="s">
        <v>4864</v>
      </c>
      <c r="AE276" s="3" t="s">
        <v>5397</v>
      </c>
      <c r="AF276" s="3" t="s">
        <v>4866</v>
      </c>
      <c r="AG276" s="3" t="s">
        <v>5398</v>
      </c>
      <c r="AH276" s="3" t="s">
        <v>5399</v>
      </c>
      <c r="AI276" s="3" t="s">
        <v>5400</v>
      </c>
      <c r="AJ276" s="3" t="s">
        <v>5401</v>
      </c>
      <c r="AK276" s="3">
        <v>10</v>
      </c>
      <c r="AL276" s="3">
        <v>2</v>
      </c>
      <c r="AM276" s="3">
        <v>5</v>
      </c>
      <c r="AN276" s="3">
        <v>14</v>
      </c>
      <c r="AO276" s="3">
        <v>8</v>
      </c>
      <c r="AP276" s="3" t="s">
        <v>3407</v>
      </c>
      <c r="AQ276" s="3" t="s">
        <v>71</v>
      </c>
      <c r="AR276" s="3" t="s">
        <v>71</v>
      </c>
      <c r="AS276" s="3" t="s">
        <v>87</v>
      </c>
      <c r="AT276" s="3" t="s">
        <v>70</v>
      </c>
      <c r="AU276" s="3" t="s">
        <v>71</v>
      </c>
      <c r="AV276" s="3" t="s">
        <v>5402</v>
      </c>
      <c r="AW276" s="3">
        <v>4</v>
      </c>
      <c r="AX276" s="3">
        <v>0</v>
      </c>
      <c r="AY276" s="3">
        <v>4</v>
      </c>
      <c r="AZ276" s="3">
        <v>4</v>
      </c>
      <c r="BA276" s="3" t="s">
        <v>5403</v>
      </c>
      <c r="BB276" s="3">
        <v>4</v>
      </c>
      <c r="BC276" s="3" t="s">
        <v>4019</v>
      </c>
      <c r="BD276" s="3">
        <v>0</v>
      </c>
      <c r="BE276" s="3">
        <v>4</v>
      </c>
      <c r="BF276" s="3">
        <v>4</v>
      </c>
      <c r="BG276" s="3">
        <v>1</v>
      </c>
      <c r="BH276" s="3" t="s">
        <v>71</v>
      </c>
      <c r="BI276" s="3">
        <v>0</v>
      </c>
      <c r="BJ276" s="3">
        <v>0</v>
      </c>
      <c r="BK276" s="3" t="s">
        <v>5404</v>
      </c>
      <c r="BL276" s="3" t="s">
        <v>5405</v>
      </c>
      <c r="BM276" s="3" t="s">
        <v>5406</v>
      </c>
      <c r="BN276" s="3" t="s">
        <v>5407</v>
      </c>
      <c r="BO276" s="3" t="s">
        <v>71</v>
      </c>
      <c r="BP276" s="3" t="s">
        <v>71</v>
      </c>
      <c r="BQ276" s="3" t="s">
        <v>2106</v>
      </c>
      <c r="BR276" s="3" t="s">
        <v>5408</v>
      </c>
      <c r="BS276" s="3" t="s">
        <v>71</v>
      </c>
      <c r="BT276" s="3" t="s">
        <v>4922</v>
      </c>
      <c r="BU276" s="3" t="s">
        <v>288</v>
      </c>
      <c r="BV276" s="3" t="s">
        <v>3189</v>
      </c>
      <c r="BW276" s="3" t="s">
        <v>3189</v>
      </c>
    </row>
    <row r="277" ht="92.4" customHeight="1" spans="1:75">
      <c r="A277" s="4" t="str">
        <f>HYPERLINK("https://www.patentics.cn/PatenticsMisc/invokebinary.do?sf=ShowPdf&amp;mime=application/pdf&amp;spn=CN106131145A","CN106131145A")</f>
        <v>CN106131145A</v>
      </c>
      <c r="B277" s="5" t="s">
        <v>5409</v>
      </c>
      <c r="C277" s="5" t="s">
        <v>70</v>
      </c>
      <c r="D277" s="5">
        <v>0</v>
      </c>
      <c r="E277" s="5">
        <v>0</v>
      </c>
      <c r="F277" s="5">
        <v>0</v>
      </c>
      <c r="I277" s="5" t="s">
        <v>5410</v>
      </c>
      <c r="J277" s="5" t="s">
        <v>5411</v>
      </c>
      <c r="K277" s="5" t="s">
        <v>5412</v>
      </c>
      <c r="L277" s="5" t="s">
        <v>5413</v>
      </c>
      <c r="M277" s="5" t="s">
        <v>165</v>
      </c>
      <c r="N277" s="5" t="s">
        <v>76</v>
      </c>
      <c r="O277" s="5" t="s">
        <v>76</v>
      </c>
      <c r="P277" s="5" t="s">
        <v>5414</v>
      </c>
      <c r="Q277" s="5" t="s">
        <v>5415</v>
      </c>
      <c r="R277" s="5" t="s">
        <v>5416</v>
      </c>
      <c r="S277" s="5" t="s">
        <v>5416</v>
      </c>
      <c r="T277" s="5" t="s">
        <v>5416</v>
      </c>
      <c r="U277" s="5" t="s">
        <v>5416</v>
      </c>
      <c r="V277" s="5" t="s">
        <v>5354</v>
      </c>
      <c r="W277" s="5" t="s">
        <v>5354</v>
      </c>
      <c r="X277" s="5" t="s">
        <v>5354</v>
      </c>
      <c r="Y277" s="5" t="s">
        <v>5354</v>
      </c>
      <c r="Z277" s="5" t="s">
        <v>2731</v>
      </c>
      <c r="AA277" s="5" t="s">
        <v>2731</v>
      </c>
      <c r="AB277" s="5" t="s">
        <v>2731</v>
      </c>
      <c r="AC277" s="5" t="s">
        <v>1455</v>
      </c>
      <c r="AD277" s="5" t="s">
        <v>1455</v>
      </c>
      <c r="AE277" s="5" t="s">
        <v>5417</v>
      </c>
      <c r="AF277" s="5" t="s">
        <v>4769</v>
      </c>
      <c r="AG277" s="5" t="s">
        <v>5418</v>
      </c>
      <c r="AH277" s="5" t="s">
        <v>5419</v>
      </c>
      <c r="AI277" s="5" t="s">
        <v>5420</v>
      </c>
      <c r="AJ277" s="5" t="s">
        <v>5421</v>
      </c>
      <c r="AK277" s="5">
        <v>10</v>
      </c>
      <c r="AL277" s="5">
        <v>1</v>
      </c>
      <c r="AM277" s="5">
        <v>10</v>
      </c>
      <c r="AN277" s="5">
        <v>16</v>
      </c>
      <c r="AO277" s="5">
        <v>1</v>
      </c>
      <c r="AP277" s="5" t="s">
        <v>2962</v>
      </c>
      <c r="AQ277" s="5" t="s">
        <v>71</v>
      </c>
      <c r="AR277" s="5" t="s">
        <v>71</v>
      </c>
      <c r="AS277" s="5" t="s">
        <v>87</v>
      </c>
      <c r="AT277" s="5" t="s">
        <v>70</v>
      </c>
      <c r="AU277" s="5" t="s">
        <v>71</v>
      </c>
      <c r="AV277" s="5" t="s">
        <v>5422</v>
      </c>
      <c r="AW277" s="5">
        <v>2</v>
      </c>
      <c r="AX277" s="5">
        <v>0</v>
      </c>
      <c r="AY277" s="5">
        <v>2</v>
      </c>
      <c r="AZ277" s="5">
        <v>2</v>
      </c>
      <c r="BA277" s="5">
        <v>0</v>
      </c>
      <c r="BB277" s="5">
        <v>0</v>
      </c>
      <c r="BC277" s="5" t="s">
        <v>88</v>
      </c>
      <c r="BD277" s="5">
        <v>0</v>
      </c>
      <c r="BE277" s="5">
        <v>0</v>
      </c>
      <c r="BF277" s="5">
        <v>0</v>
      </c>
      <c r="BG277" s="5">
        <v>0</v>
      </c>
      <c r="BH277" s="5" t="s">
        <v>5423</v>
      </c>
      <c r="BI277" s="5">
        <v>1</v>
      </c>
      <c r="BJ277" s="5">
        <v>1</v>
      </c>
      <c r="BK277" s="5" t="s">
        <v>5424</v>
      </c>
      <c r="BL277" s="5" t="s">
        <v>5425</v>
      </c>
      <c r="BM277" s="5" t="s">
        <v>5426</v>
      </c>
      <c r="BN277" s="5" t="s">
        <v>5427</v>
      </c>
      <c r="BO277" s="5" t="s">
        <v>71</v>
      </c>
      <c r="BP277" s="5" t="s">
        <v>71</v>
      </c>
      <c r="BQ277" s="5" t="s">
        <v>1251</v>
      </c>
      <c r="BR277" s="5" t="s">
        <v>5428</v>
      </c>
      <c r="BS277" s="5" t="s">
        <v>71</v>
      </c>
      <c r="BT277" s="5" t="s">
        <v>5164</v>
      </c>
      <c r="BU277" s="5" t="s">
        <v>181</v>
      </c>
      <c r="BV277" s="5" t="s">
        <v>2430</v>
      </c>
      <c r="BW277" s="5" t="s">
        <v>2430</v>
      </c>
    </row>
    <row r="278" ht="92.4" customHeight="1" spans="1:75">
      <c r="A278" s="2" t="str">
        <f>HYPERLINK("https://www.patentics.cn/PatenticsMisc/invokebinary.do?sf=ShowPdf&amp;mime=application/pdf&amp;spn=CN106101595A","CN106101595A")</f>
        <v>CN106101595A</v>
      </c>
      <c r="B278" s="3" t="s">
        <v>5429</v>
      </c>
      <c r="C278" s="3" t="s">
        <v>70</v>
      </c>
      <c r="D278" s="3">
        <v>0</v>
      </c>
      <c r="E278" s="3">
        <v>0</v>
      </c>
      <c r="F278" s="3">
        <v>0</v>
      </c>
      <c r="I278" s="3" t="s">
        <v>5430</v>
      </c>
      <c r="J278" s="3" t="s">
        <v>5431</v>
      </c>
      <c r="K278" s="3" t="s">
        <v>5432</v>
      </c>
      <c r="L278" s="3" t="s">
        <v>71</v>
      </c>
      <c r="M278" s="3" t="s">
        <v>76</v>
      </c>
      <c r="N278" s="3" t="s">
        <v>76</v>
      </c>
      <c r="O278" s="3" t="s">
        <v>76</v>
      </c>
      <c r="P278" s="3" t="s">
        <v>5433</v>
      </c>
      <c r="Q278" s="3" t="s">
        <v>5433</v>
      </c>
      <c r="R278" s="3" t="s">
        <v>71</v>
      </c>
      <c r="S278" s="3" t="s">
        <v>5434</v>
      </c>
      <c r="T278" s="3" t="s">
        <v>5434</v>
      </c>
      <c r="U278" s="3" t="s">
        <v>5434</v>
      </c>
      <c r="V278" s="3" t="s">
        <v>5435</v>
      </c>
      <c r="W278" s="3" t="s">
        <v>5435</v>
      </c>
      <c r="X278" s="3" t="s">
        <v>5435</v>
      </c>
      <c r="Y278" s="3" t="s">
        <v>5435</v>
      </c>
      <c r="Z278" s="3" t="s">
        <v>71</v>
      </c>
      <c r="AA278" s="3" t="s">
        <v>71</v>
      </c>
      <c r="AB278" s="3" t="s">
        <v>71</v>
      </c>
      <c r="AC278" s="3" t="s">
        <v>5436</v>
      </c>
      <c r="AD278" s="3" t="s">
        <v>3871</v>
      </c>
      <c r="AE278" s="3" t="s">
        <v>5437</v>
      </c>
      <c r="AF278" s="3" t="s">
        <v>1647</v>
      </c>
      <c r="AG278" s="3" t="s">
        <v>5438</v>
      </c>
      <c r="AH278" s="3" t="s">
        <v>5439</v>
      </c>
      <c r="AI278" s="3" t="s">
        <v>5440</v>
      </c>
      <c r="AJ278" s="3" t="s">
        <v>5441</v>
      </c>
      <c r="AK278" s="3">
        <v>15</v>
      </c>
      <c r="AL278" s="3">
        <v>3</v>
      </c>
      <c r="AM278" s="3">
        <v>7</v>
      </c>
      <c r="AN278" s="3">
        <v>13</v>
      </c>
      <c r="AO278" s="3">
        <v>5</v>
      </c>
      <c r="AP278" s="3" t="s">
        <v>662</v>
      </c>
      <c r="AQ278" s="3" t="s">
        <v>71</v>
      </c>
      <c r="AR278" s="3" t="s">
        <v>71</v>
      </c>
      <c r="AS278" s="3" t="s">
        <v>87</v>
      </c>
      <c r="AT278" s="3" t="s">
        <v>70</v>
      </c>
      <c r="AU278" s="3" t="s">
        <v>71</v>
      </c>
      <c r="AV278" s="3" t="s">
        <v>5442</v>
      </c>
      <c r="AW278" s="3">
        <v>4</v>
      </c>
      <c r="AX278" s="3">
        <v>0</v>
      </c>
      <c r="AY278" s="3">
        <v>4</v>
      </c>
      <c r="AZ278" s="3">
        <v>4</v>
      </c>
      <c r="BA278" s="3" t="s">
        <v>5443</v>
      </c>
      <c r="BB278" s="3">
        <v>7</v>
      </c>
      <c r="BC278" s="3" t="s">
        <v>5444</v>
      </c>
      <c r="BD278" s="3">
        <v>0</v>
      </c>
      <c r="BE278" s="3">
        <v>7</v>
      </c>
      <c r="BF278" s="3">
        <v>6</v>
      </c>
      <c r="BG278" s="3">
        <v>2</v>
      </c>
      <c r="BH278" s="3" t="s">
        <v>71</v>
      </c>
      <c r="BI278" s="3">
        <v>0</v>
      </c>
      <c r="BJ278" s="3">
        <v>0</v>
      </c>
      <c r="BK278" s="3" t="s">
        <v>5445</v>
      </c>
      <c r="BL278" s="3" t="s">
        <v>5446</v>
      </c>
      <c r="BM278" s="3" t="s">
        <v>5447</v>
      </c>
      <c r="BN278" s="3" t="s">
        <v>5448</v>
      </c>
      <c r="BO278" s="3" t="s">
        <v>71</v>
      </c>
      <c r="BP278" s="3" t="s">
        <v>71</v>
      </c>
      <c r="BQ278" s="3" t="s">
        <v>2106</v>
      </c>
      <c r="BR278" s="3" t="s">
        <v>5449</v>
      </c>
      <c r="BS278" s="3" t="s">
        <v>71</v>
      </c>
      <c r="BT278" s="3" t="s">
        <v>2218</v>
      </c>
      <c r="BU278" s="3" t="s">
        <v>310</v>
      </c>
      <c r="BV278" s="3" t="s">
        <v>3052</v>
      </c>
      <c r="BW278" s="3" t="s">
        <v>3052</v>
      </c>
    </row>
    <row r="279" ht="92.4" customHeight="1" spans="1:75">
      <c r="A279" s="4" t="str">
        <f>HYPERLINK("https://www.patentics.cn/PatenticsMisc/invokebinary.do?sf=ShowPdf&amp;mime=application/pdf&amp;spn=CN106052719A","CN106052719A")</f>
        <v>CN106052719A</v>
      </c>
      <c r="B279" s="5" t="s">
        <v>5450</v>
      </c>
      <c r="C279" s="5" t="s">
        <v>70</v>
      </c>
      <c r="D279" s="5">
        <v>0</v>
      </c>
      <c r="E279" s="5">
        <v>0</v>
      </c>
      <c r="F279" s="5">
        <v>0</v>
      </c>
      <c r="I279" s="5" t="s">
        <v>5451</v>
      </c>
      <c r="J279" s="5" t="s">
        <v>5452</v>
      </c>
      <c r="K279" s="5" t="s">
        <v>5453</v>
      </c>
      <c r="L279" s="5" t="s">
        <v>71</v>
      </c>
      <c r="M279" s="5" t="s">
        <v>76</v>
      </c>
      <c r="N279" s="5" t="s">
        <v>76</v>
      </c>
      <c r="O279" s="5" t="s">
        <v>76</v>
      </c>
      <c r="P279" s="5" t="s">
        <v>5454</v>
      </c>
      <c r="Q279" s="5" t="s">
        <v>5454</v>
      </c>
      <c r="R279" s="5" t="s">
        <v>71</v>
      </c>
      <c r="S279" s="5" t="s">
        <v>5455</v>
      </c>
      <c r="T279" s="5" t="s">
        <v>5455</v>
      </c>
      <c r="U279" s="5" t="s">
        <v>5455</v>
      </c>
      <c r="V279" s="5" t="s">
        <v>5456</v>
      </c>
      <c r="W279" s="5" t="s">
        <v>5456</v>
      </c>
      <c r="X279" s="5" t="s">
        <v>5456</v>
      </c>
      <c r="Y279" s="5" t="s">
        <v>5456</v>
      </c>
      <c r="Z279" s="5" t="s">
        <v>71</v>
      </c>
      <c r="AA279" s="5" t="s">
        <v>71</v>
      </c>
      <c r="AB279" s="5" t="s">
        <v>71</v>
      </c>
      <c r="AC279" s="5" t="s">
        <v>5457</v>
      </c>
      <c r="AD279" s="5" t="s">
        <v>5457</v>
      </c>
      <c r="AE279" s="5" t="s">
        <v>5458</v>
      </c>
      <c r="AF279" s="5" t="s">
        <v>5459</v>
      </c>
      <c r="AG279" s="5" t="s">
        <v>5460</v>
      </c>
      <c r="AH279" s="5" t="s">
        <v>5461</v>
      </c>
      <c r="AI279" s="5" t="s">
        <v>5462</v>
      </c>
      <c r="AJ279" s="5" t="s">
        <v>5463</v>
      </c>
      <c r="AK279" s="5">
        <v>9</v>
      </c>
      <c r="AL279" s="5">
        <v>2</v>
      </c>
      <c r="AM279" s="5">
        <v>5</v>
      </c>
      <c r="AN279" s="5">
        <v>8</v>
      </c>
      <c r="AO279" s="5">
        <v>1</v>
      </c>
      <c r="AP279" s="5" t="s">
        <v>3202</v>
      </c>
      <c r="AQ279" s="5" t="s">
        <v>71</v>
      </c>
      <c r="AR279" s="5" t="s">
        <v>71</v>
      </c>
      <c r="AS279" s="5" t="s">
        <v>87</v>
      </c>
      <c r="AT279" s="5" t="s">
        <v>70</v>
      </c>
      <c r="AU279" s="5" t="s">
        <v>71</v>
      </c>
      <c r="AV279" s="5" t="s">
        <v>5464</v>
      </c>
      <c r="AW279" s="5">
        <v>5</v>
      </c>
      <c r="AX279" s="5">
        <v>0</v>
      </c>
      <c r="AY279" s="5">
        <v>5</v>
      </c>
      <c r="AZ279" s="5">
        <v>4</v>
      </c>
      <c r="BA279" s="5" t="s">
        <v>5465</v>
      </c>
      <c r="BB279" s="5">
        <v>7</v>
      </c>
      <c r="BC279" s="5" t="s">
        <v>5466</v>
      </c>
      <c r="BD279" s="5">
        <v>0</v>
      </c>
      <c r="BE279" s="5">
        <v>7</v>
      </c>
      <c r="BF279" s="5">
        <v>5</v>
      </c>
      <c r="BG279" s="5">
        <v>1</v>
      </c>
      <c r="BH279" s="5" t="s">
        <v>71</v>
      </c>
      <c r="BI279" s="5">
        <v>0</v>
      </c>
      <c r="BJ279" s="5">
        <v>0</v>
      </c>
      <c r="BK279" s="5" t="s">
        <v>5467</v>
      </c>
      <c r="BL279" s="5" t="s">
        <v>5468</v>
      </c>
      <c r="BM279" s="5" t="s">
        <v>5469</v>
      </c>
      <c r="BN279" s="5" t="s">
        <v>5470</v>
      </c>
      <c r="BO279" s="5" t="s">
        <v>71</v>
      </c>
      <c r="BP279" s="5" t="s">
        <v>71</v>
      </c>
      <c r="BQ279" s="5" t="s">
        <v>2106</v>
      </c>
      <c r="BR279" s="5" t="s">
        <v>5471</v>
      </c>
      <c r="BS279" s="5" t="s">
        <v>71</v>
      </c>
      <c r="BT279" s="5" t="s">
        <v>2218</v>
      </c>
      <c r="BU279" s="5" t="s">
        <v>310</v>
      </c>
      <c r="BV279" s="5" t="s">
        <v>3052</v>
      </c>
      <c r="BW279" s="5" t="s">
        <v>3052</v>
      </c>
    </row>
    <row r="280" ht="92.4" customHeight="1" spans="1:75">
      <c r="A280" s="2" t="str">
        <f>HYPERLINK("https://www.patentics.cn/PatenticsMisc/invokebinary.do?sf=ShowPdf&amp;mime=application/pdf&amp;spn=CN106034254A","CN106034254A")</f>
        <v>CN106034254A</v>
      </c>
      <c r="B280" s="3" t="s">
        <v>5472</v>
      </c>
      <c r="C280" s="3" t="s">
        <v>70</v>
      </c>
      <c r="D280" s="3">
        <v>2</v>
      </c>
      <c r="E280" s="3">
        <v>0</v>
      </c>
      <c r="F280" s="3">
        <v>0</v>
      </c>
      <c r="I280" s="3" t="s">
        <v>5473</v>
      </c>
      <c r="J280" s="3" t="s">
        <v>5474</v>
      </c>
      <c r="K280" s="3" t="s">
        <v>5475</v>
      </c>
      <c r="L280" s="3" t="s">
        <v>5476</v>
      </c>
      <c r="M280" s="3" t="s">
        <v>76</v>
      </c>
      <c r="N280" s="3" t="s">
        <v>76</v>
      </c>
      <c r="O280" s="3" t="s">
        <v>76</v>
      </c>
      <c r="P280" s="3" t="s">
        <v>5477</v>
      </c>
      <c r="Q280" s="3" t="s">
        <v>5478</v>
      </c>
      <c r="R280" s="3" t="s">
        <v>5479</v>
      </c>
      <c r="S280" s="3" t="s">
        <v>5480</v>
      </c>
      <c r="T280" s="3" t="s">
        <v>5480</v>
      </c>
      <c r="U280" s="3" t="s">
        <v>5480</v>
      </c>
      <c r="V280" s="3" t="s">
        <v>5481</v>
      </c>
      <c r="W280" s="3" t="s">
        <v>5481</v>
      </c>
      <c r="X280" s="3" t="s">
        <v>5481</v>
      </c>
      <c r="Y280" s="3" t="s">
        <v>5481</v>
      </c>
      <c r="Z280" s="3" t="s">
        <v>5482</v>
      </c>
      <c r="AA280" s="3" t="s">
        <v>5482</v>
      </c>
      <c r="AB280" s="3" t="s">
        <v>5482</v>
      </c>
      <c r="AC280" s="3" t="s">
        <v>5483</v>
      </c>
      <c r="AD280" s="3" t="s">
        <v>3020</v>
      </c>
      <c r="AE280" s="3" t="s">
        <v>71</v>
      </c>
      <c r="AF280" s="3" t="s">
        <v>71</v>
      </c>
      <c r="AG280" s="3" t="s">
        <v>5484</v>
      </c>
      <c r="AH280" s="3" t="s">
        <v>5485</v>
      </c>
      <c r="AI280" s="3" t="s">
        <v>5486</v>
      </c>
      <c r="AJ280" s="3" t="s">
        <v>5487</v>
      </c>
      <c r="AK280" s="3">
        <v>10</v>
      </c>
      <c r="AL280" s="3">
        <v>2</v>
      </c>
      <c r="AM280" s="3">
        <v>7</v>
      </c>
      <c r="AN280" s="3">
        <v>11</v>
      </c>
      <c r="AO280" s="3">
        <v>1</v>
      </c>
      <c r="AP280" s="3" t="s">
        <v>501</v>
      </c>
      <c r="AQ280" s="3" t="s">
        <v>71</v>
      </c>
      <c r="AR280" s="3" t="s">
        <v>71</v>
      </c>
      <c r="AS280" s="3" t="s">
        <v>87</v>
      </c>
      <c r="AT280" s="3" t="s">
        <v>70</v>
      </c>
      <c r="AU280" s="3" t="s">
        <v>5488</v>
      </c>
      <c r="AV280" s="3" t="s">
        <v>5489</v>
      </c>
      <c r="AW280" s="3">
        <v>6</v>
      </c>
      <c r="AX280" s="3">
        <v>0</v>
      </c>
      <c r="AY280" s="3">
        <v>6</v>
      </c>
      <c r="AZ280" s="3">
        <v>6</v>
      </c>
      <c r="BA280" s="3" t="s">
        <v>5490</v>
      </c>
      <c r="BB280" s="3">
        <v>4</v>
      </c>
      <c r="BC280" s="3" t="s">
        <v>616</v>
      </c>
      <c r="BD280" s="3">
        <v>0</v>
      </c>
      <c r="BE280" s="3">
        <v>4</v>
      </c>
      <c r="BF280" s="3">
        <v>3</v>
      </c>
      <c r="BG280" s="3">
        <v>1</v>
      </c>
      <c r="BH280" s="3" t="s">
        <v>5491</v>
      </c>
      <c r="BI280" s="3">
        <v>1</v>
      </c>
      <c r="BJ280" s="3">
        <v>1</v>
      </c>
      <c r="BK280" s="3" t="s">
        <v>5492</v>
      </c>
      <c r="BL280" s="3" t="s">
        <v>5493</v>
      </c>
      <c r="BM280" s="3" t="s">
        <v>5494</v>
      </c>
      <c r="BN280" s="3" t="s">
        <v>5495</v>
      </c>
      <c r="BO280" s="3" t="s">
        <v>71</v>
      </c>
      <c r="BP280" s="3" t="s">
        <v>71</v>
      </c>
      <c r="BQ280" s="3" t="s">
        <v>1251</v>
      </c>
      <c r="BR280" s="3" t="s">
        <v>5496</v>
      </c>
      <c r="BS280" s="3" t="s">
        <v>71</v>
      </c>
      <c r="BT280" s="3" t="s">
        <v>5497</v>
      </c>
      <c r="BU280" s="3" t="s">
        <v>310</v>
      </c>
      <c r="BV280" s="3" t="s">
        <v>2371</v>
      </c>
      <c r="BW280" s="3" t="s">
        <v>2371</v>
      </c>
    </row>
    <row r="281" ht="92.4" customHeight="1" spans="1:75">
      <c r="A281" s="4" t="str">
        <f>HYPERLINK("https://www.patentics.cn/PatenticsMisc/invokebinary.do?sf=ShowPdf&amp;mime=application/pdf&amp;spn=CN105979569A","CN105979569A")</f>
        <v>CN105979569A</v>
      </c>
      <c r="B281" s="5" t="s">
        <v>5498</v>
      </c>
      <c r="C281" s="5" t="s">
        <v>70</v>
      </c>
      <c r="D281" s="5">
        <v>0</v>
      </c>
      <c r="E281" s="5">
        <v>0</v>
      </c>
      <c r="F281" s="5">
        <v>0</v>
      </c>
      <c r="I281" s="5" t="s">
        <v>5499</v>
      </c>
      <c r="J281" s="5" t="s">
        <v>5500</v>
      </c>
      <c r="K281" s="5" t="s">
        <v>5501</v>
      </c>
      <c r="L281" s="5" t="s">
        <v>71</v>
      </c>
      <c r="M281" s="5" t="s">
        <v>165</v>
      </c>
      <c r="N281" s="5" t="s">
        <v>76</v>
      </c>
      <c r="O281" s="5" t="s">
        <v>76</v>
      </c>
      <c r="P281" s="5" t="s">
        <v>5502</v>
      </c>
      <c r="Q281" s="5" t="s">
        <v>5503</v>
      </c>
      <c r="R281" s="5" t="s">
        <v>71</v>
      </c>
      <c r="S281" s="5" t="s">
        <v>5504</v>
      </c>
      <c r="T281" s="5" t="s">
        <v>5504</v>
      </c>
      <c r="U281" s="5" t="s">
        <v>5504</v>
      </c>
      <c r="V281" s="5" t="s">
        <v>5505</v>
      </c>
      <c r="W281" s="5" t="s">
        <v>5505</v>
      </c>
      <c r="X281" s="5" t="s">
        <v>5505</v>
      </c>
      <c r="Y281" s="5" t="s">
        <v>5505</v>
      </c>
      <c r="Z281" s="5" t="s">
        <v>71</v>
      </c>
      <c r="AA281" s="5" t="s">
        <v>71</v>
      </c>
      <c r="AB281" s="5" t="s">
        <v>71</v>
      </c>
      <c r="AC281" s="5" t="s">
        <v>5506</v>
      </c>
      <c r="AD281" s="5" t="s">
        <v>2396</v>
      </c>
      <c r="AE281" s="5" t="s">
        <v>5507</v>
      </c>
      <c r="AF281" s="5" t="s">
        <v>3716</v>
      </c>
      <c r="AG281" s="5" t="s">
        <v>5508</v>
      </c>
      <c r="AH281" s="5" t="s">
        <v>5509</v>
      </c>
      <c r="AI281" s="5" t="s">
        <v>5510</v>
      </c>
      <c r="AJ281" s="5" t="s">
        <v>5511</v>
      </c>
      <c r="AK281" s="5">
        <v>10</v>
      </c>
      <c r="AL281" s="5">
        <v>1</v>
      </c>
      <c r="AM281" s="5">
        <v>10</v>
      </c>
      <c r="AN281" s="5">
        <v>10</v>
      </c>
      <c r="AO281" s="5">
        <v>1</v>
      </c>
      <c r="AP281" s="5" t="s">
        <v>209</v>
      </c>
      <c r="AQ281" s="5" t="s">
        <v>71</v>
      </c>
      <c r="AR281" s="5" t="s">
        <v>71</v>
      </c>
      <c r="AS281" s="5" t="s">
        <v>87</v>
      </c>
      <c r="AT281" s="5" t="s">
        <v>70</v>
      </c>
      <c r="AU281" s="5" t="s">
        <v>71</v>
      </c>
      <c r="AV281" s="5" t="s">
        <v>5512</v>
      </c>
      <c r="AW281" s="5">
        <v>5</v>
      </c>
      <c r="AX281" s="5">
        <v>1</v>
      </c>
      <c r="AY281" s="5">
        <v>4</v>
      </c>
      <c r="AZ281" s="5">
        <v>4</v>
      </c>
      <c r="BA281" s="5" t="s">
        <v>5513</v>
      </c>
      <c r="BB281" s="5">
        <v>2</v>
      </c>
      <c r="BC281" s="5" t="s">
        <v>4777</v>
      </c>
      <c r="BD281" s="5">
        <v>0</v>
      </c>
      <c r="BE281" s="5">
        <v>2</v>
      </c>
      <c r="BF281" s="5">
        <v>2</v>
      </c>
      <c r="BG281" s="5">
        <v>1</v>
      </c>
      <c r="BH281" s="5" t="s">
        <v>71</v>
      </c>
      <c r="BI281" s="5">
        <v>0</v>
      </c>
      <c r="BJ281" s="5">
        <v>0</v>
      </c>
      <c r="BK281" s="5" t="s">
        <v>5514</v>
      </c>
      <c r="BL281" s="5" t="s">
        <v>5515</v>
      </c>
      <c r="BM281" s="5" t="s">
        <v>5516</v>
      </c>
      <c r="BN281" s="5" t="s">
        <v>5517</v>
      </c>
      <c r="BO281" s="5" t="s">
        <v>71</v>
      </c>
      <c r="BP281" s="5" t="s">
        <v>71</v>
      </c>
      <c r="BQ281" s="5" t="s">
        <v>93</v>
      </c>
      <c r="BR281" s="5" t="s">
        <v>5518</v>
      </c>
      <c r="BS281" s="5" t="s">
        <v>71</v>
      </c>
      <c r="BT281" s="5" t="s">
        <v>5164</v>
      </c>
      <c r="BU281" s="5" t="s">
        <v>181</v>
      </c>
      <c r="BV281" s="5" t="s">
        <v>2430</v>
      </c>
      <c r="BW281" s="5" t="s">
        <v>2430</v>
      </c>
    </row>
    <row r="282" ht="92.4" customHeight="1" spans="1:75">
      <c r="A282" s="2" t="str">
        <f>HYPERLINK("https://www.patentics.cn/PatenticsMisc/invokebinary.do?sf=ShowPdf&amp;mime=application/pdf&amp;spn=CN105979144A","CN105979144A")</f>
        <v>CN105979144A</v>
      </c>
      <c r="B282" s="3" t="s">
        <v>5519</v>
      </c>
      <c r="C282" s="3" t="s">
        <v>70</v>
      </c>
      <c r="D282" s="3">
        <v>0</v>
      </c>
      <c r="E282" s="3">
        <v>0</v>
      </c>
      <c r="F282" s="3">
        <v>0</v>
      </c>
      <c r="I282" s="3" t="s">
        <v>5520</v>
      </c>
      <c r="J282" s="3" t="s">
        <v>5521</v>
      </c>
      <c r="K282" s="3" t="s">
        <v>5522</v>
      </c>
      <c r="L282" s="3" t="s">
        <v>71</v>
      </c>
      <c r="M282" s="3" t="s">
        <v>76</v>
      </c>
      <c r="N282" s="3" t="s">
        <v>76</v>
      </c>
      <c r="O282" s="3" t="s">
        <v>76</v>
      </c>
      <c r="P282" s="3" t="s">
        <v>5523</v>
      </c>
      <c r="Q282" s="3" t="s">
        <v>5523</v>
      </c>
      <c r="R282" s="3" t="s">
        <v>71</v>
      </c>
      <c r="S282" s="3" t="s">
        <v>5524</v>
      </c>
      <c r="T282" s="3" t="s">
        <v>5524</v>
      </c>
      <c r="U282" s="3" t="s">
        <v>5524</v>
      </c>
      <c r="V282" s="3" t="s">
        <v>5505</v>
      </c>
      <c r="W282" s="3" t="s">
        <v>5505</v>
      </c>
      <c r="X282" s="3" t="s">
        <v>5505</v>
      </c>
      <c r="Y282" s="3" t="s">
        <v>5505</v>
      </c>
      <c r="Z282" s="3" t="s">
        <v>71</v>
      </c>
      <c r="AA282" s="3" t="s">
        <v>71</v>
      </c>
      <c r="AB282" s="3" t="s">
        <v>71</v>
      </c>
      <c r="AC282" s="3" t="s">
        <v>5525</v>
      </c>
      <c r="AD282" s="3" t="s">
        <v>204</v>
      </c>
      <c r="AE282" s="3" t="s">
        <v>5526</v>
      </c>
      <c r="AF282" s="3" t="s">
        <v>1647</v>
      </c>
      <c r="AG282" s="3" t="s">
        <v>5527</v>
      </c>
      <c r="AH282" s="3" t="s">
        <v>5528</v>
      </c>
      <c r="AI282" s="3" t="s">
        <v>5529</v>
      </c>
      <c r="AJ282" s="3" t="s">
        <v>5530</v>
      </c>
      <c r="AK282" s="3">
        <v>11</v>
      </c>
      <c r="AL282" s="3">
        <v>3</v>
      </c>
      <c r="AM282" s="3">
        <v>5</v>
      </c>
      <c r="AN282" s="3">
        <v>11</v>
      </c>
      <c r="AO282" s="3">
        <v>5</v>
      </c>
      <c r="AP282" s="3" t="s">
        <v>2889</v>
      </c>
      <c r="AQ282" s="3" t="s">
        <v>71</v>
      </c>
      <c r="AR282" s="3" t="s">
        <v>71</v>
      </c>
      <c r="AS282" s="3" t="s">
        <v>87</v>
      </c>
      <c r="AT282" s="3" t="s">
        <v>70</v>
      </c>
      <c r="AU282" s="3" t="s">
        <v>71</v>
      </c>
      <c r="AV282" s="3" t="s">
        <v>5531</v>
      </c>
      <c r="AW282" s="3">
        <v>6</v>
      </c>
      <c r="AX282" s="3">
        <v>0</v>
      </c>
      <c r="AY282" s="3">
        <v>6</v>
      </c>
      <c r="AZ282" s="3">
        <v>4</v>
      </c>
      <c r="BA282" s="3" t="s">
        <v>5532</v>
      </c>
      <c r="BB282" s="3">
        <v>2</v>
      </c>
      <c r="BC282" s="3" t="s">
        <v>2929</v>
      </c>
      <c r="BD282" s="3">
        <v>0</v>
      </c>
      <c r="BE282" s="3">
        <v>2</v>
      </c>
      <c r="BF282" s="3">
        <v>2</v>
      </c>
      <c r="BG282" s="3">
        <v>1</v>
      </c>
      <c r="BH282" s="3" t="s">
        <v>71</v>
      </c>
      <c r="BI282" s="3">
        <v>0</v>
      </c>
      <c r="BJ282" s="3">
        <v>0</v>
      </c>
      <c r="BK282" s="3" t="s">
        <v>5533</v>
      </c>
      <c r="BL282" s="3" t="s">
        <v>5534</v>
      </c>
      <c r="BM282" s="3" t="s">
        <v>5535</v>
      </c>
      <c r="BN282" s="3" t="s">
        <v>5536</v>
      </c>
      <c r="BO282" s="3" t="s">
        <v>71</v>
      </c>
      <c r="BP282" s="3" t="s">
        <v>71</v>
      </c>
      <c r="BQ282" s="3" t="s">
        <v>2106</v>
      </c>
      <c r="BR282" s="3" t="s">
        <v>5537</v>
      </c>
      <c r="BS282" s="3" t="s">
        <v>71</v>
      </c>
      <c r="BT282" s="3" t="s">
        <v>2218</v>
      </c>
      <c r="BU282" s="3" t="s">
        <v>310</v>
      </c>
      <c r="BV282" s="3" t="s">
        <v>3052</v>
      </c>
      <c r="BW282" s="3" t="s">
        <v>3052</v>
      </c>
    </row>
    <row r="283" ht="92.4" customHeight="1" spans="1:75">
      <c r="A283" s="4" t="str">
        <f>HYPERLINK("https://www.patentics.cn/PatenticsMisc/invokebinary.do?sf=ShowPdf&amp;mime=application/pdf&amp;spn=CN105959302A","CN105959302A")</f>
        <v>CN105959302A</v>
      </c>
      <c r="B283" s="5" t="s">
        <v>5538</v>
      </c>
      <c r="C283" s="5" t="s">
        <v>70</v>
      </c>
      <c r="D283" s="5">
        <v>0</v>
      </c>
      <c r="E283" s="5">
        <v>0</v>
      </c>
      <c r="F283" s="5">
        <v>0</v>
      </c>
      <c r="I283" s="5" t="s">
        <v>5539</v>
      </c>
      <c r="J283" s="5" t="s">
        <v>5540</v>
      </c>
      <c r="K283" s="5" t="s">
        <v>5541</v>
      </c>
      <c r="L283" s="5" t="s">
        <v>5542</v>
      </c>
      <c r="M283" s="5" t="s">
        <v>76</v>
      </c>
      <c r="N283" s="5" t="s">
        <v>76</v>
      </c>
      <c r="O283" s="5" t="s">
        <v>5543</v>
      </c>
      <c r="P283" s="5" t="s">
        <v>5544</v>
      </c>
      <c r="Q283" s="5" t="s">
        <v>5545</v>
      </c>
      <c r="R283" s="5" t="s">
        <v>5396</v>
      </c>
      <c r="S283" s="5" t="s">
        <v>5396</v>
      </c>
      <c r="T283" s="5" t="s">
        <v>5396</v>
      </c>
      <c r="U283" s="5" t="s">
        <v>5396</v>
      </c>
      <c r="V283" s="5" t="s">
        <v>5057</v>
      </c>
      <c r="W283" s="5" t="s">
        <v>5057</v>
      </c>
      <c r="X283" s="5" t="s">
        <v>5057</v>
      </c>
      <c r="Y283" s="5" t="s">
        <v>5057</v>
      </c>
      <c r="Z283" s="5" t="s">
        <v>3081</v>
      </c>
      <c r="AA283" s="5" t="s">
        <v>3081</v>
      </c>
      <c r="AB283" s="5" t="s">
        <v>3081</v>
      </c>
      <c r="AC283" s="5" t="s">
        <v>2710</v>
      </c>
      <c r="AD283" s="5" t="s">
        <v>2649</v>
      </c>
      <c r="AE283" s="5" t="s">
        <v>5546</v>
      </c>
      <c r="AF283" s="5" t="s">
        <v>1897</v>
      </c>
      <c r="AG283" s="5" t="s">
        <v>5547</v>
      </c>
      <c r="AH283" s="5" t="s">
        <v>5548</v>
      </c>
      <c r="AI283" s="5" t="s">
        <v>5549</v>
      </c>
      <c r="AJ283" s="5" t="s">
        <v>5550</v>
      </c>
      <c r="AK283" s="5">
        <v>9</v>
      </c>
      <c r="AL283" s="5">
        <v>2</v>
      </c>
      <c r="AM283" s="5">
        <v>3</v>
      </c>
      <c r="AN283" s="5">
        <v>35</v>
      </c>
      <c r="AO283" s="5">
        <v>1</v>
      </c>
      <c r="AP283" s="5" t="s">
        <v>1301</v>
      </c>
      <c r="AQ283" s="5" t="s">
        <v>71</v>
      </c>
      <c r="AR283" s="5" t="s">
        <v>71</v>
      </c>
      <c r="AS283" s="5" t="s">
        <v>87</v>
      </c>
      <c r="AT283" s="5" t="s">
        <v>70</v>
      </c>
      <c r="AU283" s="5" t="s">
        <v>71</v>
      </c>
      <c r="AV283" s="5" t="s">
        <v>5551</v>
      </c>
      <c r="AW283" s="5">
        <v>2</v>
      </c>
      <c r="AX283" s="5">
        <v>0</v>
      </c>
      <c r="AY283" s="5">
        <v>2</v>
      </c>
      <c r="AZ283" s="5">
        <v>2</v>
      </c>
      <c r="BA283" s="5" t="s">
        <v>5552</v>
      </c>
      <c r="BB283" s="5">
        <v>2</v>
      </c>
      <c r="BC283" s="5" t="s">
        <v>1301</v>
      </c>
      <c r="BD283" s="5">
        <v>0</v>
      </c>
      <c r="BE283" s="5">
        <v>2</v>
      </c>
      <c r="BF283" s="5">
        <v>1</v>
      </c>
      <c r="BG283" s="5">
        <v>1</v>
      </c>
      <c r="BH283" s="5" t="s">
        <v>5553</v>
      </c>
      <c r="BI283" s="5">
        <v>3</v>
      </c>
      <c r="BJ283" s="5">
        <v>2</v>
      </c>
      <c r="BK283" s="5" t="s">
        <v>5554</v>
      </c>
      <c r="BL283" s="5" t="s">
        <v>5555</v>
      </c>
      <c r="BM283" s="5" t="s">
        <v>5556</v>
      </c>
      <c r="BN283" s="5" t="s">
        <v>5557</v>
      </c>
      <c r="BO283" s="5" t="s">
        <v>71</v>
      </c>
      <c r="BP283" s="5" t="s">
        <v>71</v>
      </c>
      <c r="BQ283" s="5" t="s">
        <v>1251</v>
      </c>
      <c r="BR283" s="5" t="s">
        <v>5558</v>
      </c>
      <c r="BS283" s="5" t="s">
        <v>71</v>
      </c>
      <c r="BT283" s="5" t="s">
        <v>5497</v>
      </c>
      <c r="BU283" s="5" t="s">
        <v>310</v>
      </c>
      <c r="BV283" s="5" t="s">
        <v>3052</v>
      </c>
      <c r="BW283" s="5" t="s">
        <v>3052</v>
      </c>
    </row>
    <row r="284" ht="92.4" customHeight="1" spans="1:75">
      <c r="A284" s="2" t="str">
        <f>HYPERLINK("https://www.patentics.cn/PatenticsMisc/invokebinary.do?sf=ShowPdf&amp;mime=application/pdf&amp;spn=CN105933602A","CN105933602A")</f>
        <v>CN105933602A</v>
      </c>
      <c r="B284" s="3" t="s">
        <v>5559</v>
      </c>
      <c r="C284" s="3" t="s">
        <v>70</v>
      </c>
      <c r="D284" s="3">
        <v>0</v>
      </c>
      <c r="E284" s="3">
        <v>0</v>
      </c>
      <c r="F284" s="3">
        <v>0</v>
      </c>
      <c r="I284" s="3" t="s">
        <v>5560</v>
      </c>
      <c r="J284" s="3" t="s">
        <v>5561</v>
      </c>
      <c r="K284" s="3" t="s">
        <v>5562</v>
      </c>
      <c r="L284" s="3" t="s">
        <v>71</v>
      </c>
      <c r="M284" s="3" t="s">
        <v>273</v>
      </c>
      <c r="N284" s="3" t="s">
        <v>76</v>
      </c>
      <c r="O284" s="3" t="s">
        <v>76</v>
      </c>
      <c r="P284" s="3" t="s">
        <v>3281</v>
      </c>
      <c r="Q284" s="3" t="s">
        <v>3281</v>
      </c>
      <c r="R284" s="3" t="s">
        <v>71</v>
      </c>
      <c r="S284" s="3" t="s">
        <v>5563</v>
      </c>
      <c r="T284" s="3" t="s">
        <v>5563</v>
      </c>
      <c r="U284" s="3" t="s">
        <v>5563</v>
      </c>
      <c r="V284" s="3" t="s">
        <v>5564</v>
      </c>
      <c r="W284" s="3" t="s">
        <v>5564</v>
      </c>
      <c r="X284" s="3" t="s">
        <v>5564</v>
      </c>
      <c r="Y284" s="3" t="s">
        <v>5564</v>
      </c>
      <c r="Z284" s="3" t="s">
        <v>71</v>
      </c>
      <c r="AA284" s="3" t="s">
        <v>71</v>
      </c>
      <c r="AB284" s="3" t="s">
        <v>71</v>
      </c>
      <c r="AC284" s="3" t="s">
        <v>204</v>
      </c>
      <c r="AD284" s="3" t="s">
        <v>204</v>
      </c>
      <c r="AE284" s="3" t="s">
        <v>5565</v>
      </c>
      <c r="AF284" s="3" t="s">
        <v>1647</v>
      </c>
      <c r="AG284" s="3" t="s">
        <v>5566</v>
      </c>
      <c r="AH284" s="3" t="s">
        <v>5567</v>
      </c>
      <c r="AI284" s="3" t="s">
        <v>5568</v>
      </c>
      <c r="AJ284" s="3" t="s">
        <v>5569</v>
      </c>
      <c r="AK284" s="3">
        <v>10</v>
      </c>
      <c r="AL284" s="3">
        <v>2</v>
      </c>
      <c r="AM284" s="3">
        <v>5</v>
      </c>
      <c r="AN284" s="3">
        <v>8</v>
      </c>
      <c r="AO284" s="3">
        <v>1</v>
      </c>
      <c r="AP284" s="3" t="s">
        <v>1404</v>
      </c>
      <c r="AQ284" s="3" t="s">
        <v>71</v>
      </c>
      <c r="AR284" s="3" t="s">
        <v>71</v>
      </c>
      <c r="AS284" s="3" t="s">
        <v>87</v>
      </c>
      <c r="AT284" s="3" t="s">
        <v>70</v>
      </c>
      <c r="AU284" s="3" t="s">
        <v>71</v>
      </c>
      <c r="AV284" s="3" t="s">
        <v>5570</v>
      </c>
      <c r="AW284" s="3">
        <v>7</v>
      </c>
      <c r="AX284" s="3">
        <v>0</v>
      </c>
      <c r="AY284" s="3">
        <v>7</v>
      </c>
      <c r="AZ284" s="3">
        <v>4</v>
      </c>
      <c r="BA284" s="3" t="s">
        <v>5571</v>
      </c>
      <c r="BB284" s="3">
        <v>5</v>
      </c>
      <c r="BC284" s="3" t="s">
        <v>2926</v>
      </c>
      <c r="BD284" s="3">
        <v>0</v>
      </c>
      <c r="BE284" s="3">
        <v>5</v>
      </c>
      <c r="BF284" s="3">
        <v>2</v>
      </c>
      <c r="BG284" s="3">
        <v>1</v>
      </c>
      <c r="BH284" s="3" t="s">
        <v>71</v>
      </c>
      <c r="BI284" s="3">
        <v>0</v>
      </c>
      <c r="BJ284" s="3">
        <v>0</v>
      </c>
      <c r="BK284" s="3" t="s">
        <v>5572</v>
      </c>
      <c r="BL284" s="3" t="s">
        <v>5573</v>
      </c>
      <c r="BM284" s="3" t="s">
        <v>5574</v>
      </c>
      <c r="BN284" s="3" t="s">
        <v>5575</v>
      </c>
      <c r="BO284" s="3" t="s">
        <v>71</v>
      </c>
      <c r="BP284" s="3" t="s">
        <v>71</v>
      </c>
      <c r="BQ284" s="3" t="s">
        <v>2106</v>
      </c>
      <c r="BR284" s="3" t="s">
        <v>5576</v>
      </c>
      <c r="BS284" s="3" t="s">
        <v>71</v>
      </c>
      <c r="BT284" s="3" t="s">
        <v>4922</v>
      </c>
      <c r="BU284" s="3" t="s">
        <v>288</v>
      </c>
      <c r="BV284" s="3" t="s">
        <v>3189</v>
      </c>
      <c r="BW284" s="3" t="s">
        <v>3189</v>
      </c>
    </row>
    <row r="285" ht="92.4" customHeight="1" spans="1:75">
      <c r="A285" s="4" t="str">
        <f>HYPERLINK("https://www.patentics.cn/PatenticsMisc/invokebinary.do?sf=ShowPdf&amp;mime=application/pdf&amp;spn=CN105912395A","CN105912395A")</f>
        <v>CN105912395A</v>
      </c>
      <c r="B285" s="5" t="s">
        <v>5577</v>
      </c>
      <c r="C285" s="5" t="s">
        <v>70</v>
      </c>
      <c r="D285" s="5">
        <v>0</v>
      </c>
      <c r="E285" s="5">
        <v>0</v>
      </c>
      <c r="F285" s="5">
        <v>0</v>
      </c>
      <c r="I285" s="5" t="s">
        <v>5578</v>
      </c>
      <c r="J285" s="5" t="s">
        <v>5579</v>
      </c>
      <c r="K285" s="5" t="s">
        <v>5580</v>
      </c>
      <c r="L285" s="5" t="s">
        <v>5581</v>
      </c>
      <c r="M285" s="5" t="s">
        <v>76</v>
      </c>
      <c r="N285" s="5" t="s">
        <v>76</v>
      </c>
      <c r="O285" s="5" t="s">
        <v>76</v>
      </c>
      <c r="P285" s="5" t="s">
        <v>5582</v>
      </c>
      <c r="Q285" s="5" t="s">
        <v>5582</v>
      </c>
      <c r="R285" s="5" t="s">
        <v>5416</v>
      </c>
      <c r="S285" s="5" t="s">
        <v>5416</v>
      </c>
      <c r="T285" s="5" t="s">
        <v>5416</v>
      </c>
      <c r="U285" s="5" t="s">
        <v>5416</v>
      </c>
      <c r="V285" s="5" t="s">
        <v>5583</v>
      </c>
      <c r="W285" s="5" t="s">
        <v>5583</v>
      </c>
      <c r="X285" s="5" t="s">
        <v>5583</v>
      </c>
      <c r="Y285" s="5" t="s">
        <v>5583</v>
      </c>
      <c r="Z285" s="5" t="s">
        <v>5584</v>
      </c>
      <c r="AA285" s="5" t="s">
        <v>5584</v>
      </c>
      <c r="AB285" s="5" t="s">
        <v>5584</v>
      </c>
      <c r="AC285" s="5" t="s">
        <v>4543</v>
      </c>
      <c r="AD285" s="5" t="s">
        <v>4543</v>
      </c>
      <c r="AE285" s="5" t="s">
        <v>5585</v>
      </c>
      <c r="AF285" s="5" t="s">
        <v>1795</v>
      </c>
      <c r="AG285" s="5" t="s">
        <v>5586</v>
      </c>
      <c r="AH285" s="5" t="s">
        <v>5587</v>
      </c>
      <c r="AI285" s="5" t="s">
        <v>5588</v>
      </c>
      <c r="AJ285" s="5" t="s">
        <v>5579</v>
      </c>
      <c r="AK285" s="5">
        <v>8</v>
      </c>
      <c r="AL285" s="5">
        <v>2</v>
      </c>
      <c r="AM285" s="5">
        <v>4</v>
      </c>
      <c r="AN285" s="5">
        <v>12</v>
      </c>
      <c r="AO285" s="5">
        <v>1</v>
      </c>
      <c r="AP285" s="5" t="s">
        <v>243</v>
      </c>
      <c r="AQ285" s="5" t="s">
        <v>71</v>
      </c>
      <c r="AR285" s="5" t="s">
        <v>71</v>
      </c>
      <c r="AS285" s="5" t="s">
        <v>87</v>
      </c>
      <c r="AT285" s="5" t="s">
        <v>70</v>
      </c>
      <c r="AU285" s="5" t="s">
        <v>71</v>
      </c>
      <c r="AV285" s="5" t="s">
        <v>5589</v>
      </c>
      <c r="AW285" s="5">
        <v>6</v>
      </c>
      <c r="AX285" s="5">
        <v>0</v>
      </c>
      <c r="AY285" s="5">
        <v>6</v>
      </c>
      <c r="AZ285" s="5">
        <v>6</v>
      </c>
      <c r="BA285" s="5" t="s">
        <v>5590</v>
      </c>
      <c r="BB285" s="5">
        <v>1</v>
      </c>
      <c r="BC285" s="5" t="s">
        <v>919</v>
      </c>
      <c r="BD285" s="5">
        <v>0</v>
      </c>
      <c r="BE285" s="5">
        <v>1</v>
      </c>
      <c r="BF285" s="5">
        <v>1</v>
      </c>
      <c r="BG285" s="5">
        <v>1</v>
      </c>
      <c r="BH285" s="5" t="s">
        <v>5591</v>
      </c>
      <c r="BI285" s="5">
        <v>1</v>
      </c>
      <c r="BJ285" s="5">
        <v>1</v>
      </c>
      <c r="BK285" s="5" t="s">
        <v>5592</v>
      </c>
      <c r="BL285" s="5" t="s">
        <v>5593</v>
      </c>
      <c r="BM285" s="5" t="s">
        <v>5594</v>
      </c>
      <c r="BN285" s="5" t="s">
        <v>5595</v>
      </c>
      <c r="BO285" s="5" t="s">
        <v>71</v>
      </c>
      <c r="BP285" s="5" t="s">
        <v>71</v>
      </c>
      <c r="BQ285" s="5" t="s">
        <v>1251</v>
      </c>
      <c r="BR285" s="5" t="s">
        <v>5596</v>
      </c>
      <c r="BS285" s="5" t="s">
        <v>71</v>
      </c>
      <c r="BT285" s="5" t="s">
        <v>2218</v>
      </c>
      <c r="BU285" s="5" t="s">
        <v>310</v>
      </c>
      <c r="BV285" s="5" t="s">
        <v>3052</v>
      </c>
      <c r="BW285" s="5" t="s">
        <v>3052</v>
      </c>
    </row>
    <row r="286" ht="92.4" customHeight="1" spans="1:75">
      <c r="A286" s="2" t="str">
        <f>HYPERLINK("https://www.patentics.cn/PatenticsMisc/invokebinary.do?sf=ShowPdf&amp;mime=application/pdf&amp;spn=CN105898079A","CN105898079A")</f>
        <v>CN105898079A</v>
      </c>
      <c r="B286" s="3" t="s">
        <v>5597</v>
      </c>
      <c r="C286" s="3" t="s">
        <v>70</v>
      </c>
      <c r="D286" s="3">
        <v>0</v>
      </c>
      <c r="E286" s="3">
        <v>0</v>
      </c>
      <c r="F286" s="3">
        <v>0</v>
      </c>
      <c r="I286" s="3" t="s">
        <v>5598</v>
      </c>
      <c r="J286" s="3" t="s">
        <v>5599</v>
      </c>
      <c r="K286" s="3" t="s">
        <v>5600</v>
      </c>
      <c r="L286" s="3" t="s">
        <v>71</v>
      </c>
      <c r="M286" s="3" t="s">
        <v>165</v>
      </c>
      <c r="N286" s="3" t="s">
        <v>76</v>
      </c>
      <c r="O286" s="3" t="s">
        <v>76</v>
      </c>
      <c r="P286" s="3" t="s">
        <v>5601</v>
      </c>
      <c r="Q286" s="3" t="s">
        <v>5601</v>
      </c>
      <c r="R286" s="3" t="s">
        <v>71</v>
      </c>
      <c r="S286" s="3" t="s">
        <v>5504</v>
      </c>
      <c r="T286" s="3" t="s">
        <v>5504</v>
      </c>
      <c r="U286" s="3" t="s">
        <v>5504</v>
      </c>
      <c r="V286" s="3" t="s">
        <v>5097</v>
      </c>
      <c r="W286" s="3" t="s">
        <v>5097</v>
      </c>
      <c r="X286" s="3" t="s">
        <v>5097</v>
      </c>
      <c r="Y286" s="3" t="s">
        <v>5097</v>
      </c>
      <c r="Z286" s="3" t="s">
        <v>71</v>
      </c>
      <c r="AA286" s="3" t="s">
        <v>71</v>
      </c>
      <c r="AB286" s="3" t="s">
        <v>71</v>
      </c>
      <c r="AC286" s="3" t="s">
        <v>2356</v>
      </c>
      <c r="AD286" s="3" t="s">
        <v>2356</v>
      </c>
      <c r="AE286" s="3" t="s">
        <v>5602</v>
      </c>
      <c r="AF286" s="3" t="s">
        <v>2358</v>
      </c>
      <c r="AG286" s="3" t="s">
        <v>5603</v>
      </c>
      <c r="AH286" s="3" t="s">
        <v>5604</v>
      </c>
      <c r="AI286" s="3" t="s">
        <v>5605</v>
      </c>
      <c r="AJ286" s="3" t="s">
        <v>5606</v>
      </c>
      <c r="AK286" s="3">
        <v>10</v>
      </c>
      <c r="AL286" s="3">
        <v>1</v>
      </c>
      <c r="AM286" s="3">
        <v>10</v>
      </c>
      <c r="AN286" s="3">
        <v>8</v>
      </c>
      <c r="AO286" s="3">
        <v>1</v>
      </c>
      <c r="AP286" s="3" t="s">
        <v>4797</v>
      </c>
      <c r="AQ286" s="3" t="s">
        <v>71</v>
      </c>
      <c r="AR286" s="3" t="s">
        <v>71</v>
      </c>
      <c r="AS286" s="3" t="s">
        <v>87</v>
      </c>
      <c r="AT286" s="3" t="s">
        <v>70</v>
      </c>
      <c r="AU286" s="3" t="s">
        <v>71</v>
      </c>
      <c r="AV286" s="3" t="s">
        <v>5607</v>
      </c>
      <c r="AW286" s="3">
        <v>6</v>
      </c>
      <c r="AX286" s="3">
        <v>0</v>
      </c>
      <c r="AY286" s="3">
        <v>6</v>
      </c>
      <c r="AZ286" s="3">
        <v>5</v>
      </c>
      <c r="BA286" s="3" t="s">
        <v>5608</v>
      </c>
      <c r="BB286" s="3">
        <v>2</v>
      </c>
      <c r="BC286" s="3" t="s">
        <v>3226</v>
      </c>
      <c r="BD286" s="3">
        <v>0</v>
      </c>
      <c r="BE286" s="3">
        <v>2</v>
      </c>
      <c r="BF286" s="3">
        <v>2</v>
      </c>
      <c r="BG286" s="3">
        <v>1</v>
      </c>
      <c r="BH286" s="3" t="s">
        <v>71</v>
      </c>
      <c r="BI286" s="3">
        <v>0</v>
      </c>
      <c r="BJ286" s="3">
        <v>0</v>
      </c>
      <c r="BK286" s="3" t="s">
        <v>5609</v>
      </c>
      <c r="BL286" s="3" t="s">
        <v>5610</v>
      </c>
      <c r="BM286" s="3" t="s">
        <v>5611</v>
      </c>
      <c r="BN286" s="3" t="s">
        <v>5612</v>
      </c>
      <c r="BO286" s="3" t="s">
        <v>71</v>
      </c>
      <c r="BP286" s="3" t="s">
        <v>71</v>
      </c>
      <c r="BQ286" s="3" t="s">
        <v>2106</v>
      </c>
      <c r="BR286" s="3" t="s">
        <v>5613</v>
      </c>
      <c r="BS286" s="3" t="s">
        <v>71</v>
      </c>
      <c r="BT286" s="3" t="s">
        <v>5164</v>
      </c>
      <c r="BU286" s="3" t="s">
        <v>181</v>
      </c>
      <c r="BV286" s="3" t="s">
        <v>2430</v>
      </c>
      <c r="BW286" s="3" t="s">
        <v>2430</v>
      </c>
    </row>
    <row r="287" ht="92.4" customHeight="1" spans="1:75">
      <c r="A287" s="4" t="str">
        <f>HYPERLINK("https://www.patentics.cn/PatenticsMisc/invokebinary.do?sf=ShowPdf&amp;mime=application/pdf&amp;spn=CN105898747A","CN105898747A")</f>
        <v>CN105898747A</v>
      </c>
      <c r="B287" s="5" t="s">
        <v>5614</v>
      </c>
      <c r="C287" s="5" t="s">
        <v>70</v>
      </c>
      <c r="D287" s="5">
        <v>0</v>
      </c>
      <c r="E287" s="5">
        <v>0</v>
      </c>
      <c r="F287" s="5">
        <v>0</v>
      </c>
      <c r="I287" s="5" t="s">
        <v>5615</v>
      </c>
      <c r="J287" s="5" t="s">
        <v>5616</v>
      </c>
      <c r="K287" s="5" t="s">
        <v>5617</v>
      </c>
      <c r="L287" s="5" t="s">
        <v>71</v>
      </c>
      <c r="M287" s="5" t="s">
        <v>273</v>
      </c>
      <c r="N287" s="5" t="s">
        <v>76</v>
      </c>
      <c r="O287" s="5" t="s">
        <v>76</v>
      </c>
      <c r="P287" s="5" t="s">
        <v>3281</v>
      </c>
      <c r="Q287" s="5" t="s">
        <v>3281</v>
      </c>
      <c r="R287" s="5" t="s">
        <v>71</v>
      </c>
      <c r="S287" s="5" t="s">
        <v>5618</v>
      </c>
      <c r="T287" s="5" t="s">
        <v>5618</v>
      </c>
      <c r="U287" s="5" t="s">
        <v>5618</v>
      </c>
      <c r="V287" s="5" t="s">
        <v>5097</v>
      </c>
      <c r="W287" s="5" t="s">
        <v>5097</v>
      </c>
      <c r="X287" s="5" t="s">
        <v>5097</v>
      </c>
      <c r="Y287" s="5" t="s">
        <v>5097</v>
      </c>
      <c r="Z287" s="5" t="s">
        <v>71</v>
      </c>
      <c r="AA287" s="5" t="s">
        <v>71</v>
      </c>
      <c r="AB287" s="5" t="s">
        <v>71</v>
      </c>
      <c r="AC287" s="5" t="s">
        <v>5619</v>
      </c>
      <c r="AD287" s="5" t="s">
        <v>4421</v>
      </c>
      <c r="AE287" s="5" t="s">
        <v>5620</v>
      </c>
      <c r="AF287" s="5" t="s">
        <v>3174</v>
      </c>
      <c r="AG287" s="5" t="s">
        <v>5621</v>
      </c>
      <c r="AH287" s="5" t="s">
        <v>5622</v>
      </c>
      <c r="AI287" s="5" t="s">
        <v>5623</v>
      </c>
      <c r="AJ287" s="5" t="s">
        <v>5624</v>
      </c>
      <c r="AK287" s="5">
        <v>10</v>
      </c>
      <c r="AL287" s="5">
        <v>4</v>
      </c>
      <c r="AM287" s="5">
        <v>5</v>
      </c>
      <c r="AN287" s="5">
        <v>18</v>
      </c>
      <c r="AO287" s="5">
        <v>1</v>
      </c>
      <c r="AP287" s="5" t="s">
        <v>2027</v>
      </c>
      <c r="AQ287" s="5" t="s">
        <v>71</v>
      </c>
      <c r="AR287" s="5" t="s">
        <v>71</v>
      </c>
      <c r="AS287" s="5" t="s">
        <v>87</v>
      </c>
      <c r="AT287" s="5" t="s">
        <v>70</v>
      </c>
      <c r="AU287" s="5" t="s">
        <v>71</v>
      </c>
      <c r="AV287" s="5" t="s">
        <v>5625</v>
      </c>
      <c r="AW287" s="5">
        <v>4</v>
      </c>
      <c r="AX287" s="5">
        <v>0</v>
      </c>
      <c r="AY287" s="5">
        <v>4</v>
      </c>
      <c r="AZ287" s="5">
        <v>4</v>
      </c>
      <c r="BA287" s="5" t="s">
        <v>5626</v>
      </c>
      <c r="BB287" s="5">
        <v>6</v>
      </c>
      <c r="BC287" s="5" t="s">
        <v>5627</v>
      </c>
      <c r="BD287" s="5">
        <v>0</v>
      </c>
      <c r="BE287" s="5">
        <v>6</v>
      </c>
      <c r="BF287" s="5">
        <v>6</v>
      </c>
      <c r="BG287" s="5">
        <v>2</v>
      </c>
      <c r="BH287" s="5" t="s">
        <v>71</v>
      </c>
      <c r="BI287" s="5">
        <v>0</v>
      </c>
      <c r="BJ287" s="5">
        <v>0</v>
      </c>
      <c r="BK287" s="5" t="s">
        <v>5628</v>
      </c>
      <c r="BL287" s="5" t="s">
        <v>5629</v>
      </c>
      <c r="BM287" s="5" t="s">
        <v>5630</v>
      </c>
      <c r="BN287" s="5" t="s">
        <v>5631</v>
      </c>
      <c r="BO287" s="5" t="s">
        <v>71</v>
      </c>
      <c r="BP287" s="5" t="s">
        <v>71</v>
      </c>
      <c r="BQ287" s="5" t="s">
        <v>2106</v>
      </c>
      <c r="BR287" s="5" t="s">
        <v>5632</v>
      </c>
      <c r="BS287" s="5" t="s">
        <v>71</v>
      </c>
      <c r="BT287" s="5" t="s">
        <v>4922</v>
      </c>
      <c r="BU287" s="5" t="s">
        <v>288</v>
      </c>
      <c r="BV287" s="5" t="s">
        <v>3189</v>
      </c>
      <c r="BW287" s="5" t="s">
        <v>3189</v>
      </c>
    </row>
    <row r="288" ht="92.4" customHeight="1" spans="1:75">
      <c r="A288" s="2" t="str">
        <f>HYPERLINK("https://www.patentics.cn/PatenticsMisc/invokebinary.do?sf=ShowPdf&amp;mime=application/pdf&amp;spn=CN105744442A","CN105744442A")</f>
        <v>CN105744442A</v>
      </c>
      <c r="B288" s="3" t="s">
        <v>5633</v>
      </c>
      <c r="C288" s="3" t="s">
        <v>70</v>
      </c>
      <c r="D288" s="3">
        <v>0</v>
      </c>
      <c r="E288" s="3">
        <v>0</v>
      </c>
      <c r="F288" s="3">
        <v>0</v>
      </c>
      <c r="I288" s="3" t="s">
        <v>5634</v>
      </c>
      <c r="J288" s="3" t="s">
        <v>5635</v>
      </c>
      <c r="K288" s="3" t="s">
        <v>5636</v>
      </c>
      <c r="L288" s="3" t="s">
        <v>5637</v>
      </c>
      <c r="M288" s="3" t="s">
        <v>5638</v>
      </c>
      <c r="N288" s="3" t="s">
        <v>76</v>
      </c>
      <c r="O288" s="3" t="s">
        <v>76</v>
      </c>
      <c r="P288" s="3" t="s">
        <v>5639</v>
      </c>
      <c r="Q288" s="3" t="s">
        <v>5640</v>
      </c>
      <c r="R288" s="3" t="s">
        <v>5641</v>
      </c>
      <c r="S288" s="3" t="s">
        <v>5641</v>
      </c>
      <c r="T288" s="3" t="s">
        <v>5641</v>
      </c>
      <c r="U288" s="3" t="s">
        <v>5641</v>
      </c>
      <c r="V288" s="3" t="s">
        <v>5642</v>
      </c>
      <c r="W288" s="3" t="s">
        <v>5642</v>
      </c>
      <c r="X288" s="3" t="s">
        <v>5642</v>
      </c>
      <c r="Y288" s="3" t="s">
        <v>5642</v>
      </c>
      <c r="Z288" s="3" t="s">
        <v>5643</v>
      </c>
      <c r="AA288" s="3" t="s">
        <v>5643</v>
      </c>
      <c r="AB288" s="3" t="s">
        <v>5643</v>
      </c>
      <c r="AC288" s="3" t="s">
        <v>411</v>
      </c>
      <c r="AD288" s="3" t="s">
        <v>411</v>
      </c>
      <c r="AE288" s="3" t="s">
        <v>5644</v>
      </c>
      <c r="AF288" s="3" t="s">
        <v>5296</v>
      </c>
      <c r="AG288" s="3" t="s">
        <v>5645</v>
      </c>
      <c r="AH288" s="3" t="s">
        <v>5646</v>
      </c>
      <c r="AI288" s="3" t="s">
        <v>5647</v>
      </c>
      <c r="AJ288" s="3" t="s">
        <v>5648</v>
      </c>
      <c r="AK288" s="3">
        <v>10</v>
      </c>
      <c r="AL288" s="3">
        <v>2</v>
      </c>
      <c r="AM288" s="3">
        <v>5</v>
      </c>
      <c r="AN288" s="3">
        <v>12</v>
      </c>
      <c r="AO288" s="3">
        <v>1</v>
      </c>
      <c r="AP288" s="3" t="s">
        <v>1225</v>
      </c>
      <c r="AQ288" s="3" t="s">
        <v>71</v>
      </c>
      <c r="AR288" s="3" t="s">
        <v>71</v>
      </c>
      <c r="AS288" s="3" t="s">
        <v>87</v>
      </c>
      <c r="AT288" s="3" t="s">
        <v>70</v>
      </c>
      <c r="AU288" s="3" t="s">
        <v>71</v>
      </c>
      <c r="AV288" s="3" t="s">
        <v>5649</v>
      </c>
      <c r="AW288" s="3">
        <v>3</v>
      </c>
      <c r="AX288" s="3">
        <v>0</v>
      </c>
      <c r="AY288" s="3">
        <v>3</v>
      </c>
      <c r="AZ288" s="3">
        <v>3</v>
      </c>
      <c r="BA288" s="3" t="s">
        <v>5650</v>
      </c>
      <c r="BB288" s="3">
        <v>4</v>
      </c>
      <c r="BC288" s="3" t="s">
        <v>2027</v>
      </c>
      <c r="BD288" s="3">
        <v>0</v>
      </c>
      <c r="BE288" s="3">
        <v>4</v>
      </c>
      <c r="BF288" s="3">
        <v>2</v>
      </c>
      <c r="BG288" s="3">
        <v>1</v>
      </c>
      <c r="BH288" s="3" t="s">
        <v>5651</v>
      </c>
      <c r="BI288" s="3">
        <v>1</v>
      </c>
      <c r="BJ288" s="3">
        <v>1</v>
      </c>
      <c r="BK288" s="3" t="s">
        <v>5652</v>
      </c>
      <c r="BL288" s="3" t="s">
        <v>5653</v>
      </c>
      <c r="BM288" s="3" t="s">
        <v>5654</v>
      </c>
      <c r="BN288" s="3" t="s">
        <v>5655</v>
      </c>
      <c r="BO288" s="3" t="s">
        <v>71</v>
      </c>
      <c r="BP288" s="3" t="s">
        <v>71</v>
      </c>
      <c r="BQ288" s="3" t="s">
        <v>1251</v>
      </c>
      <c r="BR288" s="3" t="s">
        <v>5656</v>
      </c>
      <c r="BS288" s="3" t="s">
        <v>71</v>
      </c>
      <c r="BT288" s="3" t="s">
        <v>5657</v>
      </c>
      <c r="BU288" s="3" t="s">
        <v>288</v>
      </c>
      <c r="BV288" s="3" t="s">
        <v>3189</v>
      </c>
      <c r="BW288" s="3" t="s">
        <v>3189</v>
      </c>
    </row>
    <row r="289" ht="92.4" customHeight="1" spans="1:75">
      <c r="A289" s="4" t="str">
        <f>HYPERLINK("https://www.patentics.cn/PatenticsMisc/invokebinary.do?sf=ShowPdf&amp;mime=application/pdf&amp;spn=CN105739943A","CN105739943A")</f>
        <v>CN105739943A</v>
      </c>
      <c r="B289" s="5" t="s">
        <v>5658</v>
      </c>
      <c r="C289" s="5" t="s">
        <v>70</v>
      </c>
      <c r="D289" s="5">
        <v>0</v>
      </c>
      <c r="E289" s="5">
        <v>0</v>
      </c>
      <c r="F289" s="5">
        <v>0</v>
      </c>
      <c r="I289" s="5" t="s">
        <v>5659</v>
      </c>
      <c r="J289" s="5" t="s">
        <v>5660</v>
      </c>
      <c r="K289" s="5" t="s">
        <v>5661</v>
      </c>
      <c r="L289" s="5" t="s">
        <v>71</v>
      </c>
      <c r="M289" s="5" t="s">
        <v>165</v>
      </c>
      <c r="N289" s="5" t="s">
        <v>76</v>
      </c>
      <c r="O289" s="5" t="s">
        <v>76</v>
      </c>
      <c r="P289" s="5" t="s">
        <v>5662</v>
      </c>
      <c r="Q289" s="5" t="s">
        <v>5662</v>
      </c>
      <c r="R289" s="5" t="s">
        <v>71</v>
      </c>
      <c r="S289" s="5" t="s">
        <v>5663</v>
      </c>
      <c r="T289" s="5" t="s">
        <v>5663</v>
      </c>
      <c r="U289" s="5" t="s">
        <v>5663</v>
      </c>
      <c r="V289" s="5" t="s">
        <v>5642</v>
      </c>
      <c r="W289" s="5" t="s">
        <v>5642</v>
      </c>
      <c r="X289" s="5" t="s">
        <v>5642</v>
      </c>
      <c r="Y289" s="5" t="s">
        <v>5642</v>
      </c>
      <c r="Z289" s="5" t="s">
        <v>71</v>
      </c>
      <c r="AA289" s="5" t="s">
        <v>71</v>
      </c>
      <c r="AB289" s="5" t="s">
        <v>71</v>
      </c>
      <c r="AC289" s="5" t="s">
        <v>5664</v>
      </c>
      <c r="AD289" s="5" t="s">
        <v>3636</v>
      </c>
      <c r="AE289" s="5" t="s">
        <v>5665</v>
      </c>
      <c r="AF289" s="5" t="s">
        <v>1742</v>
      </c>
      <c r="AG289" s="5" t="s">
        <v>5666</v>
      </c>
      <c r="AH289" s="5" t="s">
        <v>5667</v>
      </c>
      <c r="AI289" s="5" t="s">
        <v>5668</v>
      </c>
      <c r="AJ289" s="5" t="s">
        <v>5669</v>
      </c>
      <c r="AK289" s="5">
        <v>10</v>
      </c>
      <c r="AL289" s="5">
        <v>1</v>
      </c>
      <c r="AM289" s="5">
        <v>10</v>
      </c>
      <c r="AN289" s="5">
        <v>11</v>
      </c>
      <c r="AO289" s="5">
        <v>1</v>
      </c>
      <c r="AP289" s="5" t="s">
        <v>934</v>
      </c>
      <c r="AQ289" s="5" t="s">
        <v>71</v>
      </c>
      <c r="AR289" s="5" t="s">
        <v>71</v>
      </c>
      <c r="AS289" s="5" t="s">
        <v>87</v>
      </c>
      <c r="AT289" s="5" t="s">
        <v>70</v>
      </c>
      <c r="AU289" s="5" t="s">
        <v>71</v>
      </c>
      <c r="AV289" s="5" t="s">
        <v>5670</v>
      </c>
      <c r="AW289" s="5">
        <v>7</v>
      </c>
      <c r="AX289" s="5">
        <v>0</v>
      </c>
      <c r="AY289" s="5">
        <v>7</v>
      </c>
      <c r="AZ289" s="5">
        <v>6</v>
      </c>
      <c r="BA289" s="5" t="s">
        <v>5671</v>
      </c>
      <c r="BB289" s="5">
        <v>6</v>
      </c>
      <c r="BC289" s="5" t="s">
        <v>5672</v>
      </c>
      <c r="BD289" s="5">
        <v>0</v>
      </c>
      <c r="BE289" s="5">
        <v>6</v>
      </c>
      <c r="BF289" s="5">
        <v>3</v>
      </c>
      <c r="BG289" s="5">
        <v>2</v>
      </c>
      <c r="BH289" s="5" t="s">
        <v>71</v>
      </c>
      <c r="BI289" s="5">
        <v>0</v>
      </c>
      <c r="BJ289" s="5">
        <v>0</v>
      </c>
      <c r="BK289" s="5" t="s">
        <v>5673</v>
      </c>
      <c r="BL289" s="5" t="s">
        <v>5674</v>
      </c>
      <c r="BM289" s="5" t="s">
        <v>5675</v>
      </c>
      <c r="BN289" s="5" t="s">
        <v>5676</v>
      </c>
      <c r="BO289" s="5" t="s">
        <v>71</v>
      </c>
      <c r="BP289" s="5" t="s">
        <v>71</v>
      </c>
      <c r="BQ289" s="5" t="s">
        <v>2106</v>
      </c>
      <c r="BR289" s="5" t="s">
        <v>5677</v>
      </c>
      <c r="BS289" s="5" t="s">
        <v>71</v>
      </c>
      <c r="BT289" s="5" t="s">
        <v>5678</v>
      </c>
      <c r="BU289" s="5" t="s">
        <v>181</v>
      </c>
      <c r="BV289" s="5" t="s">
        <v>2430</v>
      </c>
      <c r="BW289" s="5" t="s">
        <v>2430</v>
      </c>
    </row>
    <row r="290" ht="92.4" customHeight="1" spans="1:75">
      <c r="A290" s="2" t="str">
        <f>HYPERLINK("https://www.patentics.cn/PatenticsMisc/invokebinary.do?sf=ShowPdf&amp;mime=application/pdf&amp;spn=CN105721708A","CN105721708A")</f>
        <v>CN105721708A</v>
      </c>
      <c r="B290" s="3" t="s">
        <v>5679</v>
      </c>
      <c r="C290" s="3" t="s">
        <v>70</v>
      </c>
      <c r="D290" s="3">
        <v>0</v>
      </c>
      <c r="E290" s="3">
        <v>0</v>
      </c>
      <c r="F290" s="3">
        <v>0</v>
      </c>
      <c r="I290" s="3" t="s">
        <v>5680</v>
      </c>
      <c r="J290" s="3" t="s">
        <v>5681</v>
      </c>
      <c r="K290" s="3" t="s">
        <v>5682</v>
      </c>
      <c r="L290" s="3" t="s">
        <v>71</v>
      </c>
      <c r="M290" s="3" t="s">
        <v>5638</v>
      </c>
      <c r="N290" s="3" t="s">
        <v>76</v>
      </c>
      <c r="O290" s="3" t="s">
        <v>76</v>
      </c>
      <c r="P290" s="3" t="s">
        <v>5683</v>
      </c>
      <c r="Q290" s="3" t="s">
        <v>5683</v>
      </c>
      <c r="R290" s="3" t="s">
        <v>71</v>
      </c>
      <c r="S290" s="3" t="s">
        <v>5684</v>
      </c>
      <c r="T290" s="3" t="s">
        <v>5684</v>
      </c>
      <c r="U290" s="3" t="s">
        <v>5684</v>
      </c>
      <c r="V290" s="3" t="s">
        <v>5416</v>
      </c>
      <c r="W290" s="3" t="s">
        <v>5416</v>
      </c>
      <c r="X290" s="3" t="s">
        <v>5416</v>
      </c>
      <c r="Y290" s="3" t="s">
        <v>5416</v>
      </c>
      <c r="Z290" s="3" t="s">
        <v>71</v>
      </c>
      <c r="AA290" s="3" t="s">
        <v>71</v>
      </c>
      <c r="AB290" s="3" t="s">
        <v>71</v>
      </c>
      <c r="AC290" s="3" t="s">
        <v>2356</v>
      </c>
      <c r="AD290" s="3" t="s">
        <v>2356</v>
      </c>
      <c r="AE290" s="3" t="s">
        <v>5685</v>
      </c>
      <c r="AF290" s="3" t="s">
        <v>2358</v>
      </c>
      <c r="AG290" s="3" t="s">
        <v>5686</v>
      </c>
      <c r="AH290" s="3" t="s">
        <v>5687</v>
      </c>
      <c r="AI290" s="3" t="s">
        <v>5688</v>
      </c>
      <c r="AJ290" s="3" t="s">
        <v>5689</v>
      </c>
      <c r="AK290" s="3">
        <v>10</v>
      </c>
      <c r="AL290" s="3">
        <v>2</v>
      </c>
      <c r="AM290" s="3">
        <v>5</v>
      </c>
      <c r="AN290" s="3">
        <v>10</v>
      </c>
      <c r="AO290" s="3">
        <v>1</v>
      </c>
      <c r="AP290" s="3" t="s">
        <v>2577</v>
      </c>
      <c r="AQ290" s="3" t="s">
        <v>71</v>
      </c>
      <c r="AR290" s="3" t="s">
        <v>71</v>
      </c>
      <c r="AS290" s="3" t="s">
        <v>87</v>
      </c>
      <c r="AT290" s="3" t="s">
        <v>70</v>
      </c>
      <c r="AU290" s="3" t="s">
        <v>71</v>
      </c>
      <c r="AV290" s="3" t="s">
        <v>5690</v>
      </c>
      <c r="AW290" s="3">
        <v>8</v>
      </c>
      <c r="AX290" s="3">
        <v>0</v>
      </c>
      <c r="AY290" s="3">
        <v>8</v>
      </c>
      <c r="AZ290" s="3">
        <v>6</v>
      </c>
      <c r="BA290" s="3" t="s">
        <v>5691</v>
      </c>
      <c r="BB290" s="3">
        <v>1</v>
      </c>
      <c r="BC290" s="3" t="s">
        <v>3450</v>
      </c>
      <c r="BD290" s="3">
        <v>0</v>
      </c>
      <c r="BE290" s="3">
        <v>1</v>
      </c>
      <c r="BF290" s="3">
        <v>1</v>
      </c>
      <c r="BG290" s="3">
        <v>1</v>
      </c>
      <c r="BH290" s="3" t="s">
        <v>71</v>
      </c>
      <c r="BI290" s="3">
        <v>0</v>
      </c>
      <c r="BJ290" s="3">
        <v>0</v>
      </c>
      <c r="BK290" s="3" t="s">
        <v>5692</v>
      </c>
      <c r="BL290" s="3" t="s">
        <v>5693</v>
      </c>
      <c r="BM290" s="3" t="s">
        <v>5694</v>
      </c>
      <c r="BN290" s="3" t="s">
        <v>5695</v>
      </c>
      <c r="BO290" s="3" t="s">
        <v>71</v>
      </c>
      <c r="BP290" s="3" t="s">
        <v>71</v>
      </c>
      <c r="BQ290" s="3" t="s">
        <v>2106</v>
      </c>
      <c r="BR290" s="3" t="s">
        <v>5696</v>
      </c>
      <c r="BS290" s="3" t="s">
        <v>71</v>
      </c>
      <c r="BT290" s="3" t="s">
        <v>5657</v>
      </c>
      <c r="BU290" s="3" t="s">
        <v>288</v>
      </c>
      <c r="BV290" s="3" t="s">
        <v>5697</v>
      </c>
      <c r="BW290" s="3" t="s">
        <v>5697</v>
      </c>
    </row>
    <row r="291" ht="92.4" customHeight="1" spans="1:75">
      <c r="A291" s="4" t="str">
        <f>HYPERLINK("https://www.patentics.cn/PatenticsMisc/invokebinary.do?sf=ShowPdf&amp;mime=application/pdf&amp;spn=CN105718786A","CN105718786A")</f>
        <v>CN105718786A</v>
      </c>
      <c r="B291" s="5" t="s">
        <v>5698</v>
      </c>
      <c r="C291" s="5" t="s">
        <v>70</v>
      </c>
      <c r="D291" s="5">
        <v>0</v>
      </c>
      <c r="E291" s="5">
        <v>0</v>
      </c>
      <c r="F291" s="5">
        <v>0</v>
      </c>
      <c r="I291" s="5" t="s">
        <v>5699</v>
      </c>
      <c r="J291" s="5" t="s">
        <v>5700</v>
      </c>
      <c r="K291" s="5" t="s">
        <v>5701</v>
      </c>
      <c r="L291" s="5" t="s">
        <v>71</v>
      </c>
      <c r="M291" s="5" t="s">
        <v>165</v>
      </c>
      <c r="N291" s="5" t="s">
        <v>76</v>
      </c>
      <c r="O291" s="5" t="s">
        <v>76</v>
      </c>
      <c r="P291" s="5" t="s">
        <v>5702</v>
      </c>
      <c r="Q291" s="5" t="s">
        <v>5702</v>
      </c>
      <c r="R291" s="5" t="s">
        <v>71</v>
      </c>
      <c r="S291" s="5" t="s">
        <v>5703</v>
      </c>
      <c r="T291" s="5" t="s">
        <v>5703</v>
      </c>
      <c r="U291" s="5" t="s">
        <v>5703</v>
      </c>
      <c r="V291" s="5" t="s">
        <v>5416</v>
      </c>
      <c r="W291" s="5" t="s">
        <v>5416</v>
      </c>
      <c r="X291" s="5" t="s">
        <v>5416</v>
      </c>
      <c r="Y291" s="5" t="s">
        <v>5416</v>
      </c>
      <c r="Z291" s="5" t="s">
        <v>71</v>
      </c>
      <c r="AA291" s="5" t="s">
        <v>71</v>
      </c>
      <c r="AB291" s="5" t="s">
        <v>71</v>
      </c>
      <c r="AC291" s="5" t="s">
        <v>5704</v>
      </c>
      <c r="AD291" s="5" t="s">
        <v>5705</v>
      </c>
      <c r="AE291" s="5" t="s">
        <v>5706</v>
      </c>
      <c r="AF291" s="5" t="s">
        <v>3466</v>
      </c>
      <c r="AG291" s="5" t="s">
        <v>5707</v>
      </c>
      <c r="AH291" s="5" t="s">
        <v>5708</v>
      </c>
      <c r="AI291" s="5" t="s">
        <v>5709</v>
      </c>
      <c r="AJ291" s="5" t="s">
        <v>5710</v>
      </c>
      <c r="AK291" s="5">
        <v>8</v>
      </c>
      <c r="AL291" s="5">
        <v>2</v>
      </c>
      <c r="AM291" s="5">
        <v>4</v>
      </c>
      <c r="AN291" s="5">
        <v>15</v>
      </c>
      <c r="AO291" s="5">
        <v>1</v>
      </c>
      <c r="AP291" s="5" t="s">
        <v>5177</v>
      </c>
      <c r="AQ291" s="5" t="s">
        <v>71</v>
      </c>
      <c r="AR291" s="5" t="s">
        <v>71</v>
      </c>
      <c r="AS291" s="5" t="s">
        <v>87</v>
      </c>
      <c r="AT291" s="5" t="s">
        <v>70</v>
      </c>
      <c r="AU291" s="5" t="s">
        <v>71</v>
      </c>
      <c r="AV291" s="5" t="s">
        <v>5711</v>
      </c>
      <c r="AW291" s="5">
        <v>7</v>
      </c>
      <c r="AX291" s="5">
        <v>0</v>
      </c>
      <c r="AY291" s="5">
        <v>7</v>
      </c>
      <c r="AZ291" s="5">
        <v>5</v>
      </c>
      <c r="BA291" s="5" t="s">
        <v>5712</v>
      </c>
      <c r="BB291" s="5">
        <v>2</v>
      </c>
      <c r="BC291" s="5" t="s">
        <v>377</v>
      </c>
      <c r="BD291" s="5">
        <v>0</v>
      </c>
      <c r="BE291" s="5">
        <v>2</v>
      </c>
      <c r="BF291" s="5">
        <v>2</v>
      </c>
      <c r="BG291" s="5">
        <v>2</v>
      </c>
      <c r="BH291" s="5" t="s">
        <v>71</v>
      </c>
      <c r="BI291" s="5">
        <v>0</v>
      </c>
      <c r="BJ291" s="5">
        <v>0</v>
      </c>
      <c r="BK291" s="5" t="s">
        <v>5713</v>
      </c>
      <c r="BL291" s="5" t="s">
        <v>5714</v>
      </c>
      <c r="BM291" s="5" t="s">
        <v>5715</v>
      </c>
      <c r="BN291" s="5" t="s">
        <v>5716</v>
      </c>
      <c r="BO291" s="5" t="s">
        <v>71</v>
      </c>
      <c r="BP291" s="5" t="s">
        <v>71</v>
      </c>
      <c r="BQ291" s="5" t="s">
        <v>2106</v>
      </c>
      <c r="BR291" s="5" t="s">
        <v>5717</v>
      </c>
      <c r="BS291" s="5" t="s">
        <v>71</v>
      </c>
      <c r="BT291" s="5" t="s">
        <v>5718</v>
      </c>
      <c r="BU291" s="5" t="s">
        <v>181</v>
      </c>
      <c r="BV291" s="5" t="s">
        <v>2430</v>
      </c>
      <c r="BW291" s="5" t="s">
        <v>2430</v>
      </c>
    </row>
    <row r="292" ht="92.4" customHeight="1" spans="1:75">
      <c r="A292" s="2" t="str">
        <f>HYPERLINK("https://www.patentics.cn/PatenticsMisc/invokebinary.do?sf=ShowPdf&amp;mime=application/pdf&amp;spn=CN105718190A","CN105718190A")</f>
        <v>CN105718190A</v>
      </c>
      <c r="B292" s="3" t="s">
        <v>5719</v>
      </c>
      <c r="C292" s="3" t="s">
        <v>70</v>
      </c>
      <c r="D292" s="3">
        <v>19</v>
      </c>
      <c r="E292" s="3">
        <v>24</v>
      </c>
      <c r="F292" s="3">
        <v>24</v>
      </c>
      <c r="I292" s="3" t="s">
        <v>5720</v>
      </c>
      <c r="J292" s="3" t="s">
        <v>5721</v>
      </c>
      <c r="K292" s="3" t="s">
        <v>5722</v>
      </c>
      <c r="L292" s="3" t="s">
        <v>71</v>
      </c>
      <c r="M292" s="3" t="s">
        <v>5638</v>
      </c>
      <c r="N292" s="3" t="s">
        <v>76</v>
      </c>
      <c r="O292" s="3" t="s">
        <v>76</v>
      </c>
      <c r="P292" s="3" t="s">
        <v>5723</v>
      </c>
      <c r="Q292" s="3" t="s">
        <v>5723</v>
      </c>
      <c r="R292" s="3" t="s">
        <v>71</v>
      </c>
      <c r="S292" s="3" t="s">
        <v>5724</v>
      </c>
      <c r="T292" s="3" t="s">
        <v>5724</v>
      </c>
      <c r="U292" s="3" t="s">
        <v>5724</v>
      </c>
      <c r="V292" s="3" t="s">
        <v>5416</v>
      </c>
      <c r="W292" s="3" t="s">
        <v>5416</v>
      </c>
      <c r="X292" s="3" t="s">
        <v>5416</v>
      </c>
      <c r="Y292" s="3" t="s">
        <v>5416</v>
      </c>
      <c r="Z292" s="3" t="s">
        <v>71</v>
      </c>
      <c r="AA292" s="3" t="s">
        <v>71</v>
      </c>
      <c r="AB292" s="3" t="s">
        <v>71</v>
      </c>
      <c r="AC292" s="3" t="s">
        <v>5725</v>
      </c>
      <c r="AD292" s="3" t="s">
        <v>4523</v>
      </c>
      <c r="AE292" s="3" t="s">
        <v>5726</v>
      </c>
      <c r="AF292" s="3" t="s">
        <v>1742</v>
      </c>
      <c r="AG292" s="3" t="s">
        <v>5727</v>
      </c>
      <c r="AH292" s="3" t="s">
        <v>5728</v>
      </c>
      <c r="AI292" s="3" t="s">
        <v>5729</v>
      </c>
      <c r="AJ292" s="3" t="s">
        <v>5730</v>
      </c>
      <c r="AK292" s="3">
        <v>10</v>
      </c>
      <c r="AL292" s="3">
        <v>2</v>
      </c>
      <c r="AM292" s="3">
        <v>5</v>
      </c>
      <c r="AN292" s="3">
        <v>15</v>
      </c>
      <c r="AO292" s="3">
        <v>1</v>
      </c>
      <c r="AP292" s="3" t="s">
        <v>243</v>
      </c>
      <c r="AQ292" s="3" t="s">
        <v>71</v>
      </c>
      <c r="AR292" s="3" t="s">
        <v>71</v>
      </c>
      <c r="AS292" s="3" t="s">
        <v>87</v>
      </c>
      <c r="AT292" s="3" t="s">
        <v>70</v>
      </c>
      <c r="AU292" s="3" t="s">
        <v>71</v>
      </c>
      <c r="AV292" s="3" t="s">
        <v>5731</v>
      </c>
      <c r="AW292" s="3">
        <v>8</v>
      </c>
      <c r="AX292" s="3">
        <v>0</v>
      </c>
      <c r="AY292" s="3">
        <v>8</v>
      </c>
      <c r="AZ292" s="3">
        <v>8</v>
      </c>
      <c r="BA292" s="3" t="s">
        <v>5732</v>
      </c>
      <c r="BB292" s="3">
        <v>1</v>
      </c>
      <c r="BC292" s="3" t="s">
        <v>5733</v>
      </c>
      <c r="BD292" s="3">
        <v>0</v>
      </c>
      <c r="BE292" s="3">
        <v>1</v>
      </c>
      <c r="BF292" s="3">
        <v>1</v>
      </c>
      <c r="BG292" s="3">
        <v>1</v>
      </c>
      <c r="BH292" s="3" t="s">
        <v>71</v>
      </c>
      <c r="BI292" s="3">
        <v>0</v>
      </c>
      <c r="BJ292" s="3">
        <v>0</v>
      </c>
      <c r="BK292" s="3" t="s">
        <v>5734</v>
      </c>
      <c r="BL292" s="3" t="s">
        <v>5735</v>
      </c>
      <c r="BM292" s="3" t="s">
        <v>5736</v>
      </c>
      <c r="BN292" s="3" t="s">
        <v>5737</v>
      </c>
      <c r="BO292" s="3" t="s">
        <v>71</v>
      </c>
      <c r="BP292" s="3" t="s">
        <v>71</v>
      </c>
      <c r="BQ292" s="3" t="s">
        <v>2106</v>
      </c>
      <c r="BR292" s="3" t="s">
        <v>5738</v>
      </c>
      <c r="BS292" s="3" t="s">
        <v>71</v>
      </c>
      <c r="BT292" s="3" t="s">
        <v>5739</v>
      </c>
      <c r="BU292" s="3" t="s">
        <v>288</v>
      </c>
      <c r="BV292" s="3" t="s">
        <v>5697</v>
      </c>
      <c r="BW292" s="3" t="s">
        <v>5697</v>
      </c>
    </row>
    <row r="293" ht="92.4" customHeight="1" spans="1:75">
      <c r="A293" s="4" t="str">
        <f>HYPERLINK("https://www.patentics.cn/PatenticsMisc/invokebinary.do?sf=ShowPdf&amp;mime=application/pdf&amp;spn=CN105721913A","CN105721913A")</f>
        <v>CN105721913A</v>
      </c>
      <c r="B293" s="5" t="s">
        <v>5740</v>
      </c>
      <c r="C293" s="5" t="s">
        <v>70</v>
      </c>
      <c r="D293" s="5">
        <v>12</v>
      </c>
      <c r="E293" s="5">
        <v>42</v>
      </c>
      <c r="F293" s="5">
        <v>42</v>
      </c>
      <c r="I293" s="5" t="s">
        <v>5741</v>
      </c>
      <c r="J293" s="5" t="s">
        <v>5742</v>
      </c>
      <c r="K293" s="5" t="s">
        <v>5743</v>
      </c>
      <c r="L293" s="5" t="s">
        <v>71</v>
      </c>
      <c r="M293" s="5" t="s">
        <v>5638</v>
      </c>
      <c r="N293" s="5" t="s">
        <v>76</v>
      </c>
      <c r="O293" s="5" t="s">
        <v>76</v>
      </c>
      <c r="P293" s="5" t="s">
        <v>5744</v>
      </c>
      <c r="Q293" s="5" t="s">
        <v>2074</v>
      </c>
      <c r="R293" s="5" t="s">
        <v>71</v>
      </c>
      <c r="S293" s="5" t="s">
        <v>5745</v>
      </c>
      <c r="T293" s="5" t="s">
        <v>5745</v>
      </c>
      <c r="U293" s="5" t="s">
        <v>5745</v>
      </c>
      <c r="V293" s="5" t="s">
        <v>5416</v>
      </c>
      <c r="W293" s="5" t="s">
        <v>5416</v>
      </c>
      <c r="X293" s="5" t="s">
        <v>5416</v>
      </c>
      <c r="Y293" s="5" t="s">
        <v>5416</v>
      </c>
      <c r="Z293" s="5" t="s">
        <v>71</v>
      </c>
      <c r="AA293" s="5" t="s">
        <v>71</v>
      </c>
      <c r="AB293" s="5" t="s">
        <v>71</v>
      </c>
      <c r="AC293" s="5" t="s">
        <v>5746</v>
      </c>
      <c r="AD293" s="5" t="s">
        <v>5747</v>
      </c>
      <c r="AE293" s="5" t="s">
        <v>5748</v>
      </c>
      <c r="AF293" s="5" t="s">
        <v>3805</v>
      </c>
      <c r="AG293" s="5" t="s">
        <v>5749</v>
      </c>
      <c r="AH293" s="5" t="s">
        <v>5750</v>
      </c>
      <c r="AI293" s="5" t="s">
        <v>5751</v>
      </c>
      <c r="AJ293" s="5" t="s">
        <v>5752</v>
      </c>
      <c r="AK293" s="5">
        <v>10</v>
      </c>
      <c r="AL293" s="5">
        <v>2</v>
      </c>
      <c r="AM293" s="5">
        <v>5</v>
      </c>
      <c r="AN293" s="5">
        <v>11</v>
      </c>
      <c r="AO293" s="5">
        <v>1</v>
      </c>
      <c r="AP293" s="5" t="s">
        <v>1512</v>
      </c>
      <c r="AQ293" s="5" t="s">
        <v>71</v>
      </c>
      <c r="AR293" s="5" t="s">
        <v>71</v>
      </c>
      <c r="AS293" s="5" t="s">
        <v>87</v>
      </c>
      <c r="AT293" s="5" t="s">
        <v>70</v>
      </c>
      <c r="AU293" s="5" t="s">
        <v>71</v>
      </c>
      <c r="AV293" s="5" t="s">
        <v>5753</v>
      </c>
      <c r="AW293" s="5">
        <v>11</v>
      </c>
      <c r="AX293" s="5">
        <v>0</v>
      </c>
      <c r="AY293" s="5">
        <v>11</v>
      </c>
      <c r="AZ293" s="5">
        <v>11</v>
      </c>
      <c r="BA293" s="5" t="s">
        <v>5754</v>
      </c>
      <c r="BB293" s="5">
        <v>4</v>
      </c>
      <c r="BC293" s="5" t="s">
        <v>616</v>
      </c>
      <c r="BD293" s="5">
        <v>0</v>
      </c>
      <c r="BE293" s="5">
        <v>4</v>
      </c>
      <c r="BF293" s="5">
        <v>4</v>
      </c>
      <c r="BG293" s="5">
        <v>1</v>
      </c>
      <c r="BH293" s="5" t="s">
        <v>71</v>
      </c>
      <c r="BI293" s="5">
        <v>0</v>
      </c>
      <c r="BJ293" s="5">
        <v>0</v>
      </c>
      <c r="BK293" s="5" t="s">
        <v>5755</v>
      </c>
      <c r="BL293" s="5" t="s">
        <v>5756</v>
      </c>
      <c r="BM293" s="5" t="s">
        <v>5757</v>
      </c>
      <c r="BN293" s="5" t="s">
        <v>5758</v>
      </c>
      <c r="BO293" s="5" t="s">
        <v>71</v>
      </c>
      <c r="BP293" s="5" t="s">
        <v>71</v>
      </c>
      <c r="BQ293" s="5" t="s">
        <v>2106</v>
      </c>
      <c r="BR293" s="5" t="s">
        <v>5759</v>
      </c>
      <c r="BS293" s="5" t="s">
        <v>71</v>
      </c>
      <c r="BT293" s="5" t="s">
        <v>5657</v>
      </c>
      <c r="BU293" s="5" t="s">
        <v>288</v>
      </c>
      <c r="BV293" s="5" t="s">
        <v>5697</v>
      </c>
      <c r="BW293" s="5" t="s">
        <v>5697</v>
      </c>
    </row>
    <row r="294" ht="92.4" customHeight="1" spans="1:75">
      <c r="A294" s="2" t="str">
        <f>HYPERLINK("https://www.patentics.cn/PatenticsMisc/invokebinary.do?sf=ShowPdf&amp;mime=application/pdf&amp;spn=CN105718041A","CN105718041A")</f>
        <v>CN105718041A</v>
      </c>
      <c r="B294" s="3" t="s">
        <v>5760</v>
      </c>
      <c r="C294" s="3" t="s">
        <v>70</v>
      </c>
      <c r="D294" s="3">
        <v>43</v>
      </c>
      <c r="E294" s="3">
        <v>111</v>
      </c>
      <c r="F294" s="3">
        <v>111</v>
      </c>
      <c r="I294" s="3" t="s">
        <v>5761</v>
      </c>
      <c r="J294" s="3" t="s">
        <v>5762</v>
      </c>
      <c r="K294" s="3" t="s">
        <v>5763</v>
      </c>
      <c r="L294" s="3" t="s">
        <v>5764</v>
      </c>
      <c r="M294" s="3" t="s">
        <v>5638</v>
      </c>
      <c r="N294" s="3" t="s">
        <v>76</v>
      </c>
      <c r="O294" s="3" t="s">
        <v>76</v>
      </c>
      <c r="P294" s="3" t="s">
        <v>2074</v>
      </c>
      <c r="Q294" s="3" t="s">
        <v>2074</v>
      </c>
      <c r="R294" s="3" t="s">
        <v>5765</v>
      </c>
      <c r="S294" s="3" t="s">
        <v>5765</v>
      </c>
      <c r="T294" s="3" t="s">
        <v>5765</v>
      </c>
      <c r="U294" s="3" t="s">
        <v>5765</v>
      </c>
      <c r="V294" s="3" t="s">
        <v>5416</v>
      </c>
      <c r="W294" s="3" t="s">
        <v>5416</v>
      </c>
      <c r="X294" s="3" t="s">
        <v>5416</v>
      </c>
      <c r="Y294" s="3" t="s">
        <v>5416</v>
      </c>
      <c r="Z294" s="3" t="s">
        <v>5766</v>
      </c>
      <c r="AA294" s="3" t="s">
        <v>5766</v>
      </c>
      <c r="AB294" s="3" t="s">
        <v>5766</v>
      </c>
      <c r="AC294" s="3" t="s">
        <v>5767</v>
      </c>
      <c r="AD294" s="3" t="s">
        <v>147</v>
      </c>
      <c r="AE294" s="3" t="s">
        <v>5768</v>
      </c>
      <c r="AF294" s="3" t="s">
        <v>1742</v>
      </c>
      <c r="AG294" s="3" t="s">
        <v>5769</v>
      </c>
      <c r="AH294" s="3" t="s">
        <v>5770</v>
      </c>
      <c r="AI294" s="3" t="s">
        <v>5771</v>
      </c>
      <c r="AJ294" s="3" t="s">
        <v>5772</v>
      </c>
      <c r="AK294" s="3">
        <v>10</v>
      </c>
      <c r="AL294" s="3">
        <v>2</v>
      </c>
      <c r="AM294" s="3">
        <v>4</v>
      </c>
      <c r="AN294" s="3">
        <v>10</v>
      </c>
      <c r="AO294" s="3">
        <v>2</v>
      </c>
      <c r="AP294" s="3" t="s">
        <v>86</v>
      </c>
      <c r="AQ294" s="3" t="s">
        <v>71</v>
      </c>
      <c r="AR294" s="3" t="s">
        <v>71</v>
      </c>
      <c r="AS294" s="3" t="s">
        <v>87</v>
      </c>
      <c r="AT294" s="3" t="s">
        <v>70</v>
      </c>
      <c r="AU294" s="3" t="s">
        <v>71</v>
      </c>
      <c r="AV294" s="3" t="s">
        <v>5773</v>
      </c>
      <c r="AW294" s="3">
        <v>2</v>
      </c>
      <c r="AX294" s="3">
        <v>0</v>
      </c>
      <c r="AY294" s="3">
        <v>2</v>
      </c>
      <c r="AZ294" s="3">
        <v>2</v>
      </c>
      <c r="BA294" s="3" t="s">
        <v>5774</v>
      </c>
      <c r="BB294" s="3">
        <v>9</v>
      </c>
      <c r="BC294" s="3" t="s">
        <v>5775</v>
      </c>
      <c r="BD294" s="3">
        <v>0</v>
      </c>
      <c r="BE294" s="3">
        <v>9</v>
      </c>
      <c r="BF294" s="3">
        <v>7</v>
      </c>
      <c r="BG294" s="3">
        <v>1</v>
      </c>
      <c r="BH294" s="3" t="s">
        <v>5776</v>
      </c>
      <c r="BI294" s="3">
        <v>1</v>
      </c>
      <c r="BJ294" s="3">
        <v>1</v>
      </c>
      <c r="BK294" s="3" t="s">
        <v>5777</v>
      </c>
      <c r="BL294" s="3" t="s">
        <v>5778</v>
      </c>
      <c r="BM294" s="3" t="s">
        <v>5779</v>
      </c>
      <c r="BN294" s="3" t="s">
        <v>5780</v>
      </c>
      <c r="BO294" s="3" t="s">
        <v>71</v>
      </c>
      <c r="BP294" s="3" t="s">
        <v>71</v>
      </c>
      <c r="BQ294" s="3" t="s">
        <v>1251</v>
      </c>
      <c r="BR294" s="3" t="s">
        <v>5781</v>
      </c>
      <c r="BS294" s="3" t="s">
        <v>71</v>
      </c>
      <c r="BT294" s="3" t="s">
        <v>5657</v>
      </c>
      <c r="BU294" s="3" t="s">
        <v>288</v>
      </c>
      <c r="BV294" s="3" t="s">
        <v>5697</v>
      </c>
      <c r="BW294" s="3" t="s">
        <v>5697</v>
      </c>
    </row>
    <row r="295" ht="92.4" customHeight="1" spans="1:75">
      <c r="A295" s="4" t="str">
        <f>HYPERLINK("https://www.patentics.cn/PatenticsMisc/invokebinary.do?sf=ShowPdf&amp;mime=application/pdf&amp;spn=CN105718281A","CN105718281A")</f>
        <v>CN105718281A</v>
      </c>
      <c r="B295" s="5" t="s">
        <v>5782</v>
      </c>
      <c r="C295" s="5" t="s">
        <v>70</v>
      </c>
      <c r="D295" s="5">
        <v>0</v>
      </c>
      <c r="E295" s="5">
        <v>0</v>
      </c>
      <c r="F295" s="5">
        <v>0</v>
      </c>
      <c r="I295" s="5" t="s">
        <v>5783</v>
      </c>
      <c r="J295" s="5" t="s">
        <v>5784</v>
      </c>
      <c r="K295" s="5" t="s">
        <v>5785</v>
      </c>
      <c r="L295" s="5" t="s">
        <v>5786</v>
      </c>
      <c r="M295" s="5" t="s">
        <v>5638</v>
      </c>
      <c r="N295" s="5" t="s">
        <v>76</v>
      </c>
      <c r="O295" s="5" t="s">
        <v>76</v>
      </c>
      <c r="P295" s="5" t="s">
        <v>5787</v>
      </c>
      <c r="Q295" s="5" t="s">
        <v>5787</v>
      </c>
      <c r="R295" s="5" t="s">
        <v>5788</v>
      </c>
      <c r="S295" s="5" t="s">
        <v>5788</v>
      </c>
      <c r="T295" s="5" t="s">
        <v>5788</v>
      </c>
      <c r="U295" s="5" t="s">
        <v>5788</v>
      </c>
      <c r="V295" s="5" t="s">
        <v>5416</v>
      </c>
      <c r="W295" s="5" t="s">
        <v>5416</v>
      </c>
      <c r="X295" s="5" t="s">
        <v>5416</v>
      </c>
      <c r="Y295" s="5" t="s">
        <v>5416</v>
      </c>
      <c r="Z295" s="5" t="s">
        <v>3081</v>
      </c>
      <c r="AA295" s="5" t="s">
        <v>3081</v>
      </c>
      <c r="AB295" s="5" t="s">
        <v>3081</v>
      </c>
      <c r="AC295" s="5" t="s">
        <v>878</v>
      </c>
      <c r="AD295" s="5" t="s">
        <v>878</v>
      </c>
      <c r="AE295" s="5" t="s">
        <v>71</v>
      </c>
      <c r="AF295" s="5" t="s">
        <v>71</v>
      </c>
      <c r="AG295" s="5" t="s">
        <v>5789</v>
      </c>
      <c r="AH295" s="5" t="s">
        <v>5790</v>
      </c>
      <c r="AI295" s="5" t="s">
        <v>5791</v>
      </c>
      <c r="AJ295" s="5" t="s">
        <v>5792</v>
      </c>
      <c r="AK295" s="5">
        <v>10</v>
      </c>
      <c r="AL295" s="5">
        <v>2</v>
      </c>
      <c r="AM295" s="5">
        <v>5</v>
      </c>
      <c r="AN295" s="5">
        <v>9</v>
      </c>
      <c r="AO295" s="5">
        <v>1</v>
      </c>
      <c r="AP295" s="5" t="s">
        <v>578</v>
      </c>
      <c r="AQ295" s="5" t="s">
        <v>71</v>
      </c>
      <c r="AR295" s="5" t="s">
        <v>71</v>
      </c>
      <c r="AS295" s="5" t="s">
        <v>87</v>
      </c>
      <c r="AT295" s="5" t="s">
        <v>70</v>
      </c>
      <c r="AU295" s="5" t="s">
        <v>71</v>
      </c>
      <c r="AV295" s="5" t="s">
        <v>5793</v>
      </c>
      <c r="AW295" s="5">
        <v>4</v>
      </c>
      <c r="AX295" s="5">
        <v>1</v>
      </c>
      <c r="AY295" s="5">
        <v>3</v>
      </c>
      <c r="AZ295" s="5">
        <v>4</v>
      </c>
      <c r="BA295" s="5" t="s">
        <v>5794</v>
      </c>
      <c r="BB295" s="5">
        <v>12</v>
      </c>
      <c r="BC295" s="5" t="s">
        <v>5795</v>
      </c>
      <c r="BD295" s="5">
        <v>0</v>
      </c>
      <c r="BE295" s="5">
        <v>12</v>
      </c>
      <c r="BF295" s="5">
        <v>8</v>
      </c>
      <c r="BG295" s="5">
        <v>3</v>
      </c>
      <c r="BH295" s="5" t="s">
        <v>5796</v>
      </c>
      <c r="BI295" s="5">
        <v>1</v>
      </c>
      <c r="BJ295" s="5">
        <v>1</v>
      </c>
      <c r="BK295" s="5" t="s">
        <v>5797</v>
      </c>
      <c r="BL295" s="5" t="s">
        <v>5798</v>
      </c>
      <c r="BM295" s="5" t="s">
        <v>5799</v>
      </c>
      <c r="BN295" s="5" t="s">
        <v>5800</v>
      </c>
      <c r="BO295" s="5" t="s">
        <v>71</v>
      </c>
      <c r="BP295" s="5" t="s">
        <v>71</v>
      </c>
      <c r="BQ295" s="5" t="s">
        <v>1251</v>
      </c>
      <c r="BR295" s="5" t="s">
        <v>5801</v>
      </c>
      <c r="BS295" s="5" t="s">
        <v>71</v>
      </c>
      <c r="BT295" s="5" t="s">
        <v>5657</v>
      </c>
      <c r="BU295" s="5" t="s">
        <v>288</v>
      </c>
      <c r="BV295" s="5" t="s">
        <v>5697</v>
      </c>
      <c r="BW295" s="5" t="s">
        <v>5697</v>
      </c>
    </row>
    <row r="296" ht="92.4" customHeight="1" spans="1:75">
      <c r="A296" s="2" t="str">
        <f>HYPERLINK("https://www.patentics.cn/PatenticsMisc/invokebinary.do?sf=ShowPdf&amp;mime=application/pdf&amp;spn=CN105721665A","CN105721665A")</f>
        <v>CN105721665A</v>
      </c>
      <c r="B296" s="3" t="s">
        <v>5802</v>
      </c>
      <c r="C296" s="3" t="s">
        <v>70</v>
      </c>
      <c r="D296" s="3">
        <v>50</v>
      </c>
      <c r="E296" s="3">
        <v>170</v>
      </c>
      <c r="F296" s="3">
        <v>170</v>
      </c>
      <c r="I296" s="3" t="s">
        <v>5803</v>
      </c>
      <c r="J296" s="3" t="s">
        <v>5804</v>
      </c>
      <c r="K296" s="3" t="s">
        <v>5805</v>
      </c>
      <c r="L296" s="3" t="s">
        <v>5806</v>
      </c>
      <c r="M296" s="3" t="s">
        <v>5638</v>
      </c>
      <c r="N296" s="3" t="s">
        <v>76</v>
      </c>
      <c r="O296" s="3" t="s">
        <v>76</v>
      </c>
      <c r="P296" s="3" t="s">
        <v>5807</v>
      </c>
      <c r="Q296" s="3" t="s">
        <v>5807</v>
      </c>
      <c r="R296" s="3" t="s">
        <v>5808</v>
      </c>
      <c r="S296" s="3" t="s">
        <v>5808</v>
      </c>
      <c r="T296" s="3" t="s">
        <v>5808</v>
      </c>
      <c r="U296" s="3" t="s">
        <v>5808</v>
      </c>
      <c r="V296" s="3" t="s">
        <v>5416</v>
      </c>
      <c r="W296" s="3" t="s">
        <v>5416</v>
      </c>
      <c r="X296" s="3" t="s">
        <v>5416</v>
      </c>
      <c r="Y296" s="3" t="s">
        <v>5416</v>
      </c>
      <c r="Z296" s="3" t="s">
        <v>5809</v>
      </c>
      <c r="AA296" s="3" t="s">
        <v>5809</v>
      </c>
      <c r="AB296" s="3" t="s">
        <v>5809</v>
      </c>
      <c r="AC296" s="3" t="s">
        <v>2356</v>
      </c>
      <c r="AD296" s="3" t="s">
        <v>2356</v>
      </c>
      <c r="AE296" s="3" t="s">
        <v>71</v>
      </c>
      <c r="AF296" s="3" t="s">
        <v>71</v>
      </c>
      <c r="AG296" s="3" t="s">
        <v>5810</v>
      </c>
      <c r="AH296" s="3" t="s">
        <v>5811</v>
      </c>
      <c r="AI296" s="3" t="s">
        <v>5812</v>
      </c>
      <c r="AJ296" s="3" t="s">
        <v>5813</v>
      </c>
      <c r="AK296" s="3">
        <v>10</v>
      </c>
      <c r="AL296" s="3">
        <v>2</v>
      </c>
      <c r="AM296" s="3">
        <v>5</v>
      </c>
      <c r="AN296" s="3">
        <v>22</v>
      </c>
      <c r="AO296" s="3">
        <v>1</v>
      </c>
      <c r="AP296" s="3" t="s">
        <v>377</v>
      </c>
      <c r="AQ296" s="3" t="s">
        <v>71</v>
      </c>
      <c r="AR296" s="3" t="s">
        <v>71</v>
      </c>
      <c r="AS296" s="3" t="s">
        <v>87</v>
      </c>
      <c r="AT296" s="3" t="s">
        <v>70</v>
      </c>
      <c r="AU296" s="3" t="s">
        <v>71</v>
      </c>
      <c r="AV296" s="3" t="s">
        <v>5814</v>
      </c>
      <c r="AW296" s="3">
        <v>3</v>
      </c>
      <c r="AX296" s="3">
        <v>0</v>
      </c>
      <c r="AY296" s="3">
        <v>3</v>
      </c>
      <c r="AZ296" s="3">
        <v>3</v>
      </c>
      <c r="BA296" s="3" t="s">
        <v>5815</v>
      </c>
      <c r="BB296" s="3">
        <v>3</v>
      </c>
      <c r="BC296" s="3" t="s">
        <v>377</v>
      </c>
      <c r="BD296" s="3">
        <v>0</v>
      </c>
      <c r="BE296" s="3">
        <v>3</v>
      </c>
      <c r="BF296" s="3">
        <v>2</v>
      </c>
      <c r="BG296" s="3">
        <v>1</v>
      </c>
      <c r="BH296" s="3" t="s">
        <v>5816</v>
      </c>
      <c r="BI296" s="3">
        <v>1</v>
      </c>
      <c r="BJ296" s="3">
        <v>1</v>
      </c>
      <c r="BK296" s="3" t="s">
        <v>5817</v>
      </c>
      <c r="BL296" s="3" t="s">
        <v>5818</v>
      </c>
      <c r="BM296" s="3" t="s">
        <v>5819</v>
      </c>
      <c r="BN296" s="3" t="s">
        <v>5820</v>
      </c>
      <c r="BO296" s="3" t="s">
        <v>71</v>
      </c>
      <c r="BP296" s="3" t="s">
        <v>71</v>
      </c>
      <c r="BQ296" s="3" t="s">
        <v>1251</v>
      </c>
      <c r="BR296" s="3" t="s">
        <v>5821</v>
      </c>
      <c r="BS296" s="3" t="s">
        <v>71</v>
      </c>
      <c r="BT296" s="3" t="s">
        <v>5657</v>
      </c>
      <c r="BU296" s="3" t="s">
        <v>288</v>
      </c>
      <c r="BV296" s="3" t="s">
        <v>5697</v>
      </c>
      <c r="BW296" s="3" t="s">
        <v>5697</v>
      </c>
    </row>
    <row r="297" ht="92.4" customHeight="1" spans="1:75">
      <c r="A297" s="4" t="str">
        <f>HYPERLINK("https://www.patentics.cn/PatenticsMisc/invokebinary.do?sf=ShowPdf&amp;mime=application/pdf&amp;spn=CN105700884A","CN105700884A")</f>
        <v>CN105700884A</v>
      </c>
      <c r="B297" s="5" t="s">
        <v>5822</v>
      </c>
      <c r="C297" s="5" t="s">
        <v>70</v>
      </c>
      <c r="D297" s="5">
        <v>0</v>
      </c>
      <c r="E297" s="5">
        <v>0</v>
      </c>
      <c r="F297" s="5">
        <v>0</v>
      </c>
      <c r="I297" s="5" t="s">
        <v>5823</v>
      </c>
      <c r="J297" s="5" t="s">
        <v>5824</v>
      </c>
      <c r="K297" s="5" t="s">
        <v>5825</v>
      </c>
      <c r="L297" s="5" t="s">
        <v>71</v>
      </c>
      <c r="M297" s="5" t="s">
        <v>165</v>
      </c>
      <c r="N297" s="5" t="s">
        <v>76</v>
      </c>
      <c r="O297" s="5" t="s">
        <v>76</v>
      </c>
      <c r="P297" s="5" t="s">
        <v>5826</v>
      </c>
      <c r="Q297" s="5" t="s">
        <v>5826</v>
      </c>
      <c r="R297" s="5" t="s">
        <v>71</v>
      </c>
      <c r="S297" s="5" t="s">
        <v>5827</v>
      </c>
      <c r="T297" s="5" t="s">
        <v>5827</v>
      </c>
      <c r="U297" s="5" t="s">
        <v>5827</v>
      </c>
      <c r="V297" s="5" t="s">
        <v>5828</v>
      </c>
      <c r="W297" s="5" t="s">
        <v>5828</v>
      </c>
      <c r="X297" s="5" t="s">
        <v>5828</v>
      </c>
      <c r="Y297" s="5" t="s">
        <v>5828</v>
      </c>
      <c r="Z297" s="5" t="s">
        <v>71</v>
      </c>
      <c r="AA297" s="5" t="s">
        <v>71</v>
      </c>
      <c r="AB297" s="5" t="s">
        <v>71</v>
      </c>
      <c r="AC297" s="5" t="s">
        <v>5829</v>
      </c>
      <c r="AD297" s="5" t="s">
        <v>3757</v>
      </c>
      <c r="AE297" s="5" t="s">
        <v>5830</v>
      </c>
      <c r="AF297" s="5" t="s">
        <v>1742</v>
      </c>
      <c r="AG297" s="5" t="s">
        <v>5831</v>
      </c>
      <c r="AH297" s="5" t="s">
        <v>5832</v>
      </c>
      <c r="AI297" s="5" t="s">
        <v>5833</v>
      </c>
      <c r="AJ297" s="5" t="s">
        <v>5824</v>
      </c>
      <c r="AK297" s="5">
        <v>16</v>
      </c>
      <c r="AL297" s="5">
        <v>3</v>
      </c>
      <c r="AM297" s="5">
        <v>14</v>
      </c>
      <c r="AN297" s="5">
        <v>6</v>
      </c>
      <c r="AO297" s="5">
        <v>3</v>
      </c>
      <c r="AP297" s="5" t="s">
        <v>5834</v>
      </c>
      <c r="AQ297" s="5" t="s">
        <v>71</v>
      </c>
      <c r="AR297" s="5" t="s">
        <v>71</v>
      </c>
      <c r="AS297" s="5" t="s">
        <v>87</v>
      </c>
      <c r="AT297" s="5" t="s">
        <v>70</v>
      </c>
      <c r="AU297" s="5" t="s">
        <v>71</v>
      </c>
      <c r="AV297" s="5" t="s">
        <v>5835</v>
      </c>
      <c r="AW297" s="5">
        <v>9</v>
      </c>
      <c r="AX297" s="5">
        <v>0</v>
      </c>
      <c r="AY297" s="5">
        <v>9</v>
      </c>
      <c r="AZ297" s="5">
        <v>4</v>
      </c>
      <c r="BA297" s="5" t="s">
        <v>5836</v>
      </c>
      <c r="BB297" s="5">
        <v>11</v>
      </c>
      <c r="BC297" s="5" t="s">
        <v>5837</v>
      </c>
      <c r="BD297" s="5">
        <v>0</v>
      </c>
      <c r="BE297" s="5">
        <v>11</v>
      </c>
      <c r="BF297" s="5">
        <v>7</v>
      </c>
      <c r="BG297" s="5">
        <v>2</v>
      </c>
      <c r="BH297" s="5" t="s">
        <v>71</v>
      </c>
      <c r="BI297" s="5">
        <v>0</v>
      </c>
      <c r="BJ297" s="5">
        <v>0</v>
      </c>
      <c r="BK297" s="5" t="s">
        <v>5838</v>
      </c>
      <c r="BL297" s="5" t="s">
        <v>5839</v>
      </c>
      <c r="BM297" s="5" t="s">
        <v>5840</v>
      </c>
      <c r="BN297" s="5" t="s">
        <v>5841</v>
      </c>
      <c r="BO297" s="5" t="s">
        <v>71</v>
      </c>
      <c r="BP297" s="5" t="s">
        <v>71</v>
      </c>
      <c r="BQ297" s="5" t="s">
        <v>2106</v>
      </c>
      <c r="BR297" s="5" t="s">
        <v>5842</v>
      </c>
      <c r="BS297" s="5" t="s">
        <v>71</v>
      </c>
      <c r="BT297" s="5" t="s">
        <v>5718</v>
      </c>
      <c r="BU297" s="5" t="s">
        <v>181</v>
      </c>
      <c r="BV297" s="5" t="s">
        <v>2430</v>
      </c>
      <c r="BW297" s="5" t="s">
        <v>2430</v>
      </c>
    </row>
    <row r="298" ht="92.4" customHeight="1" spans="1:75">
      <c r="A298" s="2" t="str">
        <f>HYPERLINK("https://www.patentics.cn/PatenticsMisc/invokebinary.do?sf=ShowPdf&amp;mime=application/pdf&amp;spn=CN105681520A","CN105681520A")</f>
        <v>CN105681520A</v>
      </c>
      <c r="B298" s="3" t="s">
        <v>5843</v>
      </c>
      <c r="C298" s="3" t="s">
        <v>70</v>
      </c>
      <c r="D298" s="3">
        <v>0</v>
      </c>
      <c r="E298" s="3">
        <v>0</v>
      </c>
      <c r="F298" s="3">
        <v>0</v>
      </c>
      <c r="I298" s="3" t="s">
        <v>5844</v>
      </c>
      <c r="J298" s="3" t="s">
        <v>5845</v>
      </c>
      <c r="K298" s="3" t="s">
        <v>5846</v>
      </c>
      <c r="L298" s="3" t="s">
        <v>71</v>
      </c>
      <c r="M298" s="3" t="s">
        <v>165</v>
      </c>
      <c r="N298" s="3" t="s">
        <v>76</v>
      </c>
      <c r="O298" s="3" t="s">
        <v>76</v>
      </c>
      <c r="P298" s="3" t="s">
        <v>5847</v>
      </c>
      <c r="Q298" s="3" t="s">
        <v>5847</v>
      </c>
      <c r="R298" s="3" t="s">
        <v>71</v>
      </c>
      <c r="S298" s="3" t="s">
        <v>5827</v>
      </c>
      <c r="T298" s="3" t="s">
        <v>5827</v>
      </c>
      <c r="U298" s="3" t="s">
        <v>5827</v>
      </c>
      <c r="V298" s="3" t="s">
        <v>5848</v>
      </c>
      <c r="W298" s="3" t="s">
        <v>5848</v>
      </c>
      <c r="X298" s="3" t="s">
        <v>5848</v>
      </c>
      <c r="Y298" s="3" t="s">
        <v>5848</v>
      </c>
      <c r="Z298" s="3" t="s">
        <v>71</v>
      </c>
      <c r="AA298" s="3" t="s">
        <v>71</v>
      </c>
      <c r="AB298" s="3" t="s">
        <v>71</v>
      </c>
      <c r="AC298" s="3" t="s">
        <v>4698</v>
      </c>
      <c r="AD298" s="3" t="s">
        <v>4698</v>
      </c>
      <c r="AE298" s="3" t="s">
        <v>5849</v>
      </c>
      <c r="AF298" s="3" t="s">
        <v>2358</v>
      </c>
      <c r="AG298" s="3" t="s">
        <v>5850</v>
      </c>
      <c r="AH298" s="3" t="s">
        <v>5851</v>
      </c>
      <c r="AI298" s="3" t="s">
        <v>5852</v>
      </c>
      <c r="AJ298" s="3" t="s">
        <v>5853</v>
      </c>
      <c r="AK298" s="3">
        <v>16</v>
      </c>
      <c r="AL298" s="3">
        <v>2</v>
      </c>
      <c r="AM298" s="3">
        <v>8</v>
      </c>
      <c r="AN298" s="3">
        <v>11</v>
      </c>
      <c r="AO298" s="3">
        <v>2</v>
      </c>
      <c r="AP298" s="3" t="s">
        <v>4022</v>
      </c>
      <c r="AQ298" s="3" t="s">
        <v>71</v>
      </c>
      <c r="AR298" s="3" t="s">
        <v>71</v>
      </c>
      <c r="AS298" s="3" t="s">
        <v>87</v>
      </c>
      <c r="AT298" s="3" t="s">
        <v>70</v>
      </c>
      <c r="AU298" s="3" t="s">
        <v>71</v>
      </c>
      <c r="AV298" s="3" t="s">
        <v>5854</v>
      </c>
      <c r="AW298" s="3">
        <v>3</v>
      </c>
      <c r="AX298" s="3">
        <v>0</v>
      </c>
      <c r="AY298" s="3">
        <v>3</v>
      </c>
      <c r="AZ298" s="3">
        <v>2</v>
      </c>
      <c r="BA298" s="3">
        <v>0</v>
      </c>
      <c r="BB298" s="3">
        <v>0</v>
      </c>
      <c r="BC298" s="3" t="s">
        <v>88</v>
      </c>
      <c r="BD298" s="3">
        <v>0</v>
      </c>
      <c r="BE298" s="3">
        <v>0</v>
      </c>
      <c r="BF298" s="3">
        <v>0</v>
      </c>
      <c r="BG298" s="3">
        <v>0</v>
      </c>
      <c r="BH298" s="3" t="s">
        <v>71</v>
      </c>
      <c r="BI298" s="3">
        <v>0</v>
      </c>
      <c r="BJ298" s="3">
        <v>0</v>
      </c>
      <c r="BK298" s="3" t="s">
        <v>5855</v>
      </c>
      <c r="BL298" s="3" t="s">
        <v>5856</v>
      </c>
      <c r="BM298" s="3" t="s">
        <v>5857</v>
      </c>
      <c r="BN298" s="3" t="s">
        <v>5858</v>
      </c>
      <c r="BO298" s="3" t="s">
        <v>71</v>
      </c>
      <c r="BP298" s="3" t="s">
        <v>71</v>
      </c>
      <c r="BQ298" s="3" t="s">
        <v>2106</v>
      </c>
      <c r="BR298" s="3" t="s">
        <v>5859</v>
      </c>
      <c r="BS298" s="3" t="s">
        <v>71</v>
      </c>
      <c r="BT298" s="3" t="s">
        <v>5718</v>
      </c>
      <c r="BU298" s="3" t="s">
        <v>181</v>
      </c>
      <c r="BV298" s="3" t="s">
        <v>2430</v>
      </c>
      <c r="BW298" s="3" t="s">
        <v>2430</v>
      </c>
    </row>
    <row r="299" ht="92.4" customHeight="1" spans="1:75">
      <c r="A299" s="4" t="str">
        <f>HYPERLINK("https://www.patentics.cn/PatenticsMisc/invokebinary.do?sf=ShowPdf&amp;mime=application/pdf&amp;spn=CN105677409A","CN105677409A")</f>
        <v>CN105677409A</v>
      </c>
      <c r="B299" s="5" t="s">
        <v>5860</v>
      </c>
      <c r="C299" s="5" t="s">
        <v>70</v>
      </c>
      <c r="D299" s="5">
        <v>0</v>
      </c>
      <c r="E299" s="5">
        <v>0</v>
      </c>
      <c r="F299" s="5">
        <v>0</v>
      </c>
      <c r="I299" s="5" t="s">
        <v>5861</v>
      </c>
      <c r="J299" s="5" t="s">
        <v>5862</v>
      </c>
      <c r="K299" s="5" t="s">
        <v>5863</v>
      </c>
      <c r="L299" s="5" t="s">
        <v>5864</v>
      </c>
      <c r="M299" s="5" t="s">
        <v>76</v>
      </c>
      <c r="N299" s="5" t="s">
        <v>76</v>
      </c>
      <c r="O299" s="5" t="s">
        <v>76</v>
      </c>
      <c r="P299" s="5" t="s">
        <v>5865</v>
      </c>
      <c r="Q299" s="5" t="s">
        <v>5866</v>
      </c>
      <c r="R299" s="5" t="s">
        <v>5867</v>
      </c>
      <c r="S299" s="5" t="s">
        <v>5867</v>
      </c>
      <c r="T299" s="5" t="s">
        <v>5867</v>
      </c>
      <c r="U299" s="5" t="s">
        <v>5867</v>
      </c>
      <c r="V299" s="5" t="s">
        <v>5848</v>
      </c>
      <c r="W299" s="5" t="s">
        <v>5848</v>
      </c>
      <c r="X299" s="5" t="s">
        <v>5848</v>
      </c>
      <c r="Y299" s="5" t="s">
        <v>5848</v>
      </c>
      <c r="Z299" s="5" t="s">
        <v>5868</v>
      </c>
      <c r="AA299" s="5" t="s">
        <v>5868</v>
      </c>
      <c r="AB299" s="5" t="s">
        <v>5868</v>
      </c>
      <c r="AC299" s="5" t="s">
        <v>878</v>
      </c>
      <c r="AD299" s="5" t="s">
        <v>878</v>
      </c>
      <c r="AE299" s="5" t="s">
        <v>4563</v>
      </c>
      <c r="AF299" s="5" t="s">
        <v>1897</v>
      </c>
      <c r="AG299" s="5" t="s">
        <v>5869</v>
      </c>
      <c r="AH299" s="5" t="s">
        <v>5870</v>
      </c>
      <c r="AI299" s="5" t="s">
        <v>5871</v>
      </c>
      <c r="AJ299" s="5" t="s">
        <v>5862</v>
      </c>
      <c r="AK299" s="5">
        <v>9</v>
      </c>
      <c r="AL299" s="5">
        <v>2</v>
      </c>
      <c r="AM299" s="5">
        <v>7</v>
      </c>
      <c r="AN299" s="5">
        <v>21</v>
      </c>
      <c r="AO299" s="5">
        <v>1</v>
      </c>
      <c r="AP299" s="5" t="s">
        <v>466</v>
      </c>
      <c r="AQ299" s="5" t="s">
        <v>71</v>
      </c>
      <c r="AR299" s="5" t="s">
        <v>71</v>
      </c>
      <c r="AS299" s="5" t="s">
        <v>87</v>
      </c>
      <c r="AT299" s="5" t="s">
        <v>70</v>
      </c>
      <c r="AU299" s="5" t="s">
        <v>71</v>
      </c>
      <c r="AV299" s="5" t="s">
        <v>5872</v>
      </c>
      <c r="AW299" s="5">
        <v>7</v>
      </c>
      <c r="AX299" s="5">
        <v>0</v>
      </c>
      <c r="AY299" s="5">
        <v>7</v>
      </c>
      <c r="AZ299" s="5">
        <v>3</v>
      </c>
      <c r="BA299" s="5" t="s">
        <v>5873</v>
      </c>
      <c r="BB299" s="5">
        <v>1</v>
      </c>
      <c r="BC299" s="5" t="s">
        <v>2539</v>
      </c>
      <c r="BD299" s="5">
        <v>0</v>
      </c>
      <c r="BE299" s="5">
        <v>1</v>
      </c>
      <c r="BF299" s="5">
        <v>1</v>
      </c>
      <c r="BG299" s="5">
        <v>1</v>
      </c>
      <c r="BH299" s="5" t="s">
        <v>5874</v>
      </c>
      <c r="BI299" s="5">
        <v>1</v>
      </c>
      <c r="BJ299" s="5">
        <v>1</v>
      </c>
      <c r="BK299" s="5" t="s">
        <v>5875</v>
      </c>
      <c r="BL299" s="5" t="s">
        <v>5876</v>
      </c>
      <c r="BM299" s="5" t="s">
        <v>5877</v>
      </c>
      <c r="BN299" s="5" t="s">
        <v>5878</v>
      </c>
      <c r="BO299" s="5" t="s">
        <v>71</v>
      </c>
      <c r="BP299" s="5" t="s">
        <v>71</v>
      </c>
      <c r="BQ299" s="5" t="s">
        <v>1251</v>
      </c>
      <c r="BR299" s="5" t="s">
        <v>5879</v>
      </c>
      <c r="BS299" s="5" t="s">
        <v>71</v>
      </c>
      <c r="BT299" s="5" t="s">
        <v>5880</v>
      </c>
      <c r="BU299" s="5" t="s">
        <v>310</v>
      </c>
      <c r="BV299" s="5" t="s">
        <v>5881</v>
      </c>
      <c r="BW299" s="5" t="s">
        <v>5881</v>
      </c>
    </row>
    <row r="300" ht="92.4" customHeight="1" spans="1:75">
      <c r="A300" s="2" t="str">
        <f>HYPERLINK("https://www.patentics.cn/PatenticsMisc/invokebinary.do?sf=ShowPdf&amp;mime=application/pdf&amp;spn=CN105681889A","CN105681889A")</f>
        <v>CN105681889A</v>
      </c>
      <c r="B300" s="3" t="s">
        <v>5882</v>
      </c>
      <c r="C300" s="3" t="s">
        <v>70</v>
      </c>
      <c r="D300" s="3">
        <v>0</v>
      </c>
      <c r="E300" s="3">
        <v>0</v>
      </c>
      <c r="F300" s="3">
        <v>0</v>
      </c>
      <c r="I300" s="3" t="s">
        <v>5883</v>
      </c>
      <c r="J300" s="3" t="s">
        <v>5884</v>
      </c>
      <c r="K300" s="3" t="s">
        <v>5885</v>
      </c>
      <c r="L300" s="3" t="s">
        <v>71</v>
      </c>
      <c r="M300" s="3" t="s">
        <v>76</v>
      </c>
      <c r="N300" s="3" t="s">
        <v>76</v>
      </c>
      <c r="O300" s="3" t="s">
        <v>76</v>
      </c>
      <c r="P300" s="3" t="s">
        <v>5886</v>
      </c>
      <c r="Q300" s="3" t="s">
        <v>5887</v>
      </c>
      <c r="R300" s="3" t="s">
        <v>71</v>
      </c>
      <c r="S300" s="3" t="s">
        <v>5867</v>
      </c>
      <c r="T300" s="3" t="s">
        <v>5867</v>
      </c>
      <c r="U300" s="3" t="s">
        <v>5867</v>
      </c>
      <c r="V300" s="3" t="s">
        <v>5848</v>
      </c>
      <c r="W300" s="3" t="s">
        <v>5848</v>
      </c>
      <c r="X300" s="3" t="s">
        <v>5848</v>
      </c>
      <c r="Y300" s="3" t="s">
        <v>5848</v>
      </c>
      <c r="Z300" s="3" t="s">
        <v>71</v>
      </c>
      <c r="AA300" s="3" t="s">
        <v>71</v>
      </c>
      <c r="AB300" s="3" t="s">
        <v>71</v>
      </c>
      <c r="AC300" s="3" t="s">
        <v>5888</v>
      </c>
      <c r="AD300" s="3" t="s">
        <v>5889</v>
      </c>
      <c r="AE300" s="3" t="s">
        <v>5890</v>
      </c>
      <c r="AF300" s="3" t="s">
        <v>3805</v>
      </c>
      <c r="AG300" s="3" t="s">
        <v>5891</v>
      </c>
      <c r="AH300" s="3" t="s">
        <v>5892</v>
      </c>
      <c r="AI300" s="3" t="s">
        <v>5893</v>
      </c>
      <c r="AJ300" s="3" t="s">
        <v>5894</v>
      </c>
      <c r="AK300" s="3">
        <v>4</v>
      </c>
      <c r="AL300" s="3">
        <v>1</v>
      </c>
      <c r="AM300" s="3">
        <v>4</v>
      </c>
      <c r="AN300" s="3">
        <v>11</v>
      </c>
      <c r="AO300" s="3">
        <v>1</v>
      </c>
      <c r="AP300" s="3" t="s">
        <v>5895</v>
      </c>
      <c r="AQ300" s="3" t="s">
        <v>71</v>
      </c>
      <c r="AR300" s="3" t="s">
        <v>71</v>
      </c>
      <c r="AS300" s="3" t="s">
        <v>87</v>
      </c>
      <c r="AT300" s="3" t="s">
        <v>70</v>
      </c>
      <c r="AU300" s="3" t="s">
        <v>71</v>
      </c>
      <c r="AV300" s="3" t="s">
        <v>5896</v>
      </c>
      <c r="AW300" s="3">
        <v>4</v>
      </c>
      <c r="AX300" s="3">
        <v>0</v>
      </c>
      <c r="AY300" s="3">
        <v>4</v>
      </c>
      <c r="AZ300" s="3">
        <v>3</v>
      </c>
      <c r="BA300" s="3">
        <v>0</v>
      </c>
      <c r="BB300" s="3">
        <v>0</v>
      </c>
      <c r="BC300" s="3" t="s">
        <v>88</v>
      </c>
      <c r="BD300" s="3">
        <v>0</v>
      </c>
      <c r="BE300" s="3">
        <v>0</v>
      </c>
      <c r="BF300" s="3">
        <v>0</v>
      </c>
      <c r="BG300" s="3">
        <v>0</v>
      </c>
      <c r="BH300" s="3" t="s">
        <v>71</v>
      </c>
      <c r="BI300" s="3">
        <v>0</v>
      </c>
      <c r="BJ300" s="3">
        <v>0</v>
      </c>
      <c r="BK300" s="3" t="s">
        <v>5897</v>
      </c>
      <c r="BL300" s="3" t="s">
        <v>5898</v>
      </c>
      <c r="BM300" s="3" t="s">
        <v>5899</v>
      </c>
      <c r="BN300" s="3" t="s">
        <v>5900</v>
      </c>
      <c r="BO300" s="3" t="s">
        <v>71</v>
      </c>
      <c r="BP300" s="3" t="s">
        <v>71</v>
      </c>
      <c r="BQ300" s="3" t="s">
        <v>2106</v>
      </c>
      <c r="BR300" s="3" t="s">
        <v>5901</v>
      </c>
      <c r="BS300" s="3" t="s">
        <v>71</v>
      </c>
      <c r="BT300" s="3" t="s">
        <v>5497</v>
      </c>
      <c r="BU300" s="3" t="s">
        <v>310</v>
      </c>
      <c r="BV300" s="3" t="s">
        <v>5902</v>
      </c>
      <c r="BW300" s="3" t="s">
        <v>5902</v>
      </c>
    </row>
    <row r="301" ht="92.4" customHeight="1" spans="1:75">
      <c r="A301" s="4" t="str">
        <f>HYPERLINK("https://www.patentics.cn/PatenticsMisc/invokebinary.do?sf=ShowPdf&amp;mime=application/pdf&amp;spn=CN105677393A","CN105677393A")</f>
        <v>CN105677393A</v>
      </c>
      <c r="B301" s="5" t="s">
        <v>5903</v>
      </c>
      <c r="C301" s="5" t="s">
        <v>70</v>
      </c>
      <c r="D301" s="5">
        <v>0</v>
      </c>
      <c r="E301" s="5">
        <v>0</v>
      </c>
      <c r="F301" s="5">
        <v>0</v>
      </c>
      <c r="I301" s="5" t="s">
        <v>5904</v>
      </c>
      <c r="J301" s="5" t="s">
        <v>5905</v>
      </c>
      <c r="K301" s="5" t="s">
        <v>5906</v>
      </c>
      <c r="L301" s="5" t="s">
        <v>5907</v>
      </c>
      <c r="M301" s="5" t="s">
        <v>76</v>
      </c>
      <c r="N301" s="5" t="s">
        <v>76</v>
      </c>
      <c r="O301" s="5" t="s">
        <v>76</v>
      </c>
      <c r="P301" s="5" t="s">
        <v>3756</v>
      </c>
      <c r="Q301" s="5" t="s">
        <v>3756</v>
      </c>
      <c r="R301" s="5" t="s">
        <v>5908</v>
      </c>
      <c r="S301" s="5" t="s">
        <v>5908</v>
      </c>
      <c r="T301" s="5" t="s">
        <v>5908</v>
      </c>
      <c r="U301" s="5" t="s">
        <v>5908</v>
      </c>
      <c r="V301" s="5" t="s">
        <v>5848</v>
      </c>
      <c r="W301" s="5" t="s">
        <v>5848</v>
      </c>
      <c r="X301" s="5" t="s">
        <v>5848</v>
      </c>
      <c r="Y301" s="5" t="s">
        <v>5848</v>
      </c>
      <c r="Z301" s="5" t="s">
        <v>5868</v>
      </c>
      <c r="AA301" s="5" t="s">
        <v>5868</v>
      </c>
      <c r="AB301" s="5" t="s">
        <v>5868</v>
      </c>
      <c r="AC301" s="5" t="s">
        <v>878</v>
      </c>
      <c r="AD301" s="5" t="s">
        <v>878</v>
      </c>
      <c r="AE301" s="5" t="s">
        <v>5909</v>
      </c>
      <c r="AF301" s="5" t="s">
        <v>1897</v>
      </c>
      <c r="AG301" s="5" t="s">
        <v>5910</v>
      </c>
      <c r="AH301" s="5" t="s">
        <v>5911</v>
      </c>
      <c r="AI301" s="5" t="s">
        <v>5912</v>
      </c>
      <c r="AJ301" s="5" t="s">
        <v>5913</v>
      </c>
      <c r="AK301" s="5">
        <v>10</v>
      </c>
      <c r="AL301" s="5">
        <v>4</v>
      </c>
      <c r="AM301" s="5">
        <v>7</v>
      </c>
      <c r="AN301" s="5">
        <v>16</v>
      </c>
      <c r="AO301" s="5">
        <v>1</v>
      </c>
      <c r="AP301" s="5" t="s">
        <v>396</v>
      </c>
      <c r="AQ301" s="5" t="s">
        <v>71</v>
      </c>
      <c r="AR301" s="5" t="s">
        <v>71</v>
      </c>
      <c r="AS301" s="5" t="s">
        <v>87</v>
      </c>
      <c r="AT301" s="5" t="s">
        <v>70</v>
      </c>
      <c r="AU301" s="5" t="s">
        <v>71</v>
      </c>
      <c r="AV301" s="5" t="s">
        <v>5914</v>
      </c>
      <c r="AW301" s="5">
        <v>5</v>
      </c>
      <c r="AX301" s="5">
        <v>0</v>
      </c>
      <c r="AY301" s="5">
        <v>5</v>
      </c>
      <c r="AZ301" s="5">
        <v>5</v>
      </c>
      <c r="BA301" s="5" t="s">
        <v>5915</v>
      </c>
      <c r="BB301" s="5">
        <v>3</v>
      </c>
      <c r="BC301" s="5" t="s">
        <v>3045</v>
      </c>
      <c r="BD301" s="5">
        <v>0</v>
      </c>
      <c r="BE301" s="5">
        <v>3</v>
      </c>
      <c r="BF301" s="5">
        <v>2</v>
      </c>
      <c r="BG301" s="5">
        <v>1</v>
      </c>
      <c r="BH301" s="5" t="s">
        <v>5916</v>
      </c>
      <c r="BI301" s="5">
        <v>1</v>
      </c>
      <c r="BJ301" s="5">
        <v>1</v>
      </c>
      <c r="BK301" s="5" t="s">
        <v>5917</v>
      </c>
      <c r="BL301" s="5" t="s">
        <v>5918</v>
      </c>
      <c r="BM301" s="5" t="s">
        <v>5919</v>
      </c>
      <c r="BN301" s="5" t="s">
        <v>5920</v>
      </c>
      <c r="BO301" s="5" t="s">
        <v>71</v>
      </c>
      <c r="BP301" s="5" t="s">
        <v>71</v>
      </c>
      <c r="BQ301" s="5" t="s">
        <v>1251</v>
      </c>
      <c r="BR301" s="5" t="s">
        <v>5921</v>
      </c>
      <c r="BS301" s="5" t="s">
        <v>71</v>
      </c>
      <c r="BT301" s="5" t="s">
        <v>5880</v>
      </c>
      <c r="BU301" s="5" t="s">
        <v>310</v>
      </c>
      <c r="BV301" s="5" t="s">
        <v>5881</v>
      </c>
      <c r="BW301" s="5" t="s">
        <v>5881</v>
      </c>
    </row>
    <row r="302" ht="92.4" customHeight="1" spans="1:75">
      <c r="A302" s="2" t="str">
        <f>HYPERLINK("https://www.patentics.cn/PatenticsMisc/invokebinary.do?sf=ShowPdf&amp;mime=application/pdf&amp;spn=CN105657641A","CN105657641A")</f>
        <v>CN105657641A</v>
      </c>
      <c r="B302" s="3" t="s">
        <v>5922</v>
      </c>
      <c r="C302" s="3" t="s">
        <v>70</v>
      </c>
      <c r="D302" s="3">
        <v>0</v>
      </c>
      <c r="E302" s="3">
        <v>0</v>
      </c>
      <c r="F302" s="3">
        <v>0</v>
      </c>
      <c r="I302" s="3" t="s">
        <v>5923</v>
      </c>
      <c r="J302" s="3" t="s">
        <v>5924</v>
      </c>
      <c r="K302" s="3" t="s">
        <v>5925</v>
      </c>
      <c r="L302" s="3" t="s">
        <v>5925</v>
      </c>
      <c r="M302" s="3" t="s">
        <v>76</v>
      </c>
      <c r="N302" s="3" t="s">
        <v>76</v>
      </c>
      <c r="O302" s="3" t="s">
        <v>76</v>
      </c>
      <c r="P302" s="3" t="s">
        <v>5926</v>
      </c>
      <c r="Q302" s="3" t="s">
        <v>4479</v>
      </c>
      <c r="R302" s="3" t="s">
        <v>5867</v>
      </c>
      <c r="S302" s="3" t="s">
        <v>5867</v>
      </c>
      <c r="T302" s="3" t="s">
        <v>5867</v>
      </c>
      <c r="U302" s="3" t="s">
        <v>5867</v>
      </c>
      <c r="V302" s="3" t="s">
        <v>5524</v>
      </c>
      <c r="W302" s="3" t="s">
        <v>5524</v>
      </c>
      <c r="X302" s="3" t="s">
        <v>5524</v>
      </c>
      <c r="Y302" s="3" t="s">
        <v>5524</v>
      </c>
      <c r="Z302" s="3" t="s">
        <v>2475</v>
      </c>
      <c r="AA302" s="3" t="s">
        <v>2475</v>
      </c>
      <c r="AB302" s="3" t="s">
        <v>2475</v>
      </c>
      <c r="AC302" s="3" t="s">
        <v>5927</v>
      </c>
      <c r="AD302" s="3" t="s">
        <v>5336</v>
      </c>
      <c r="AE302" s="3" t="s">
        <v>5928</v>
      </c>
      <c r="AF302" s="3" t="s">
        <v>1669</v>
      </c>
      <c r="AG302" s="3" t="s">
        <v>5929</v>
      </c>
      <c r="AH302" s="3" t="s">
        <v>5930</v>
      </c>
      <c r="AI302" s="3" t="s">
        <v>5931</v>
      </c>
      <c r="AJ302" s="3" t="s">
        <v>5932</v>
      </c>
      <c r="AK302" s="3">
        <v>10</v>
      </c>
      <c r="AL302" s="3">
        <v>4</v>
      </c>
      <c r="AM302" s="3">
        <v>8</v>
      </c>
      <c r="AN302" s="3">
        <v>15</v>
      </c>
      <c r="AO302" s="3">
        <v>1</v>
      </c>
      <c r="AP302" s="3" t="s">
        <v>772</v>
      </c>
      <c r="AQ302" s="3" t="s">
        <v>71</v>
      </c>
      <c r="AR302" s="3" t="s">
        <v>71</v>
      </c>
      <c r="AS302" s="3" t="s">
        <v>87</v>
      </c>
      <c r="AT302" s="3" t="s">
        <v>70</v>
      </c>
      <c r="AU302" s="3" t="s">
        <v>71</v>
      </c>
      <c r="AV302" s="3" t="s">
        <v>5933</v>
      </c>
      <c r="AW302" s="3">
        <v>5</v>
      </c>
      <c r="AX302" s="3">
        <v>0</v>
      </c>
      <c r="AY302" s="3">
        <v>5</v>
      </c>
      <c r="AZ302" s="3">
        <v>5</v>
      </c>
      <c r="BA302" s="3" t="s">
        <v>5934</v>
      </c>
      <c r="BB302" s="3">
        <v>2</v>
      </c>
      <c r="BC302" s="3" t="s">
        <v>2344</v>
      </c>
      <c r="BD302" s="3">
        <v>0</v>
      </c>
      <c r="BE302" s="3">
        <v>2</v>
      </c>
      <c r="BF302" s="3">
        <v>2</v>
      </c>
      <c r="BG302" s="3">
        <v>1</v>
      </c>
      <c r="BH302" s="3" t="s">
        <v>5935</v>
      </c>
      <c r="BI302" s="3">
        <v>1</v>
      </c>
      <c r="BJ302" s="3">
        <v>1</v>
      </c>
      <c r="BK302" s="3" t="s">
        <v>5936</v>
      </c>
      <c r="BL302" s="3" t="s">
        <v>5937</v>
      </c>
      <c r="BM302" s="3" t="s">
        <v>5938</v>
      </c>
      <c r="BN302" s="3" t="s">
        <v>5939</v>
      </c>
      <c r="BO302" s="3" t="s">
        <v>71</v>
      </c>
      <c r="BP302" s="3" t="s">
        <v>71</v>
      </c>
      <c r="BQ302" s="3" t="s">
        <v>1251</v>
      </c>
      <c r="BR302" s="3" t="s">
        <v>5940</v>
      </c>
      <c r="BS302" s="3" t="s">
        <v>71</v>
      </c>
      <c r="BT302" s="3" t="s">
        <v>5718</v>
      </c>
      <c r="BU302" s="3" t="s">
        <v>310</v>
      </c>
      <c r="BV302" s="3" t="s">
        <v>5881</v>
      </c>
      <c r="BW302" s="3" t="s">
        <v>5881</v>
      </c>
    </row>
    <row r="303" ht="92.4" customHeight="1" spans="1:75">
      <c r="A303" s="4" t="str">
        <f>HYPERLINK("https://www.patentics.cn/PatenticsMisc/invokebinary.do?sf=ShowPdf&amp;mime=application/pdf&amp;spn=CN105654970A","CN105654970A")</f>
        <v>CN105654970A</v>
      </c>
      <c r="B303" s="5" t="s">
        <v>5941</v>
      </c>
      <c r="C303" s="5" t="s">
        <v>70</v>
      </c>
      <c r="D303" s="5">
        <v>0</v>
      </c>
      <c r="E303" s="5">
        <v>0</v>
      </c>
      <c r="F303" s="5">
        <v>0</v>
      </c>
      <c r="I303" s="5" t="s">
        <v>5942</v>
      </c>
      <c r="J303" s="5" t="s">
        <v>5943</v>
      </c>
      <c r="K303" s="5" t="s">
        <v>5944</v>
      </c>
      <c r="L303" s="5" t="s">
        <v>5945</v>
      </c>
      <c r="M303" s="5" t="s">
        <v>76</v>
      </c>
      <c r="N303" s="5" t="s">
        <v>76</v>
      </c>
      <c r="O303" s="5" t="s">
        <v>76</v>
      </c>
      <c r="P303" s="5" t="s">
        <v>5946</v>
      </c>
      <c r="Q303" s="5" t="s">
        <v>5947</v>
      </c>
      <c r="R303" s="5" t="s">
        <v>5948</v>
      </c>
      <c r="S303" s="5" t="s">
        <v>5948</v>
      </c>
      <c r="T303" s="5" t="s">
        <v>5948</v>
      </c>
      <c r="U303" s="5" t="s">
        <v>5948</v>
      </c>
      <c r="V303" s="5" t="s">
        <v>5524</v>
      </c>
      <c r="W303" s="5" t="s">
        <v>5524</v>
      </c>
      <c r="X303" s="5" t="s">
        <v>5524</v>
      </c>
      <c r="Y303" s="5" t="s">
        <v>5524</v>
      </c>
      <c r="Z303" s="5" t="s">
        <v>5949</v>
      </c>
      <c r="AA303" s="5" t="s">
        <v>5949</v>
      </c>
      <c r="AB303" s="5" t="s">
        <v>5949</v>
      </c>
      <c r="AC303" s="5" t="s">
        <v>5950</v>
      </c>
      <c r="AD303" s="5" t="s">
        <v>5950</v>
      </c>
      <c r="AE303" s="5" t="s">
        <v>5951</v>
      </c>
      <c r="AF303" s="5" t="s">
        <v>5952</v>
      </c>
      <c r="AG303" s="5" t="s">
        <v>5953</v>
      </c>
      <c r="AH303" s="5" t="s">
        <v>5954</v>
      </c>
      <c r="AI303" s="5" t="s">
        <v>5955</v>
      </c>
      <c r="AJ303" s="5" t="s">
        <v>5956</v>
      </c>
      <c r="AK303" s="5">
        <v>9</v>
      </c>
      <c r="AL303" s="5">
        <v>3</v>
      </c>
      <c r="AM303" s="5">
        <v>5</v>
      </c>
      <c r="AN303" s="5">
        <v>17</v>
      </c>
      <c r="AO303" s="5">
        <v>1</v>
      </c>
      <c r="AP303" s="5" t="s">
        <v>5177</v>
      </c>
      <c r="AQ303" s="5" t="s">
        <v>71</v>
      </c>
      <c r="AR303" s="5" t="s">
        <v>71</v>
      </c>
      <c r="AS303" s="5" t="s">
        <v>87</v>
      </c>
      <c r="AT303" s="5" t="s">
        <v>70</v>
      </c>
      <c r="AU303" s="5" t="s">
        <v>71</v>
      </c>
      <c r="AV303" s="5" t="s">
        <v>5957</v>
      </c>
      <c r="AW303" s="5">
        <v>5</v>
      </c>
      <c r="AX303" s="5">
        <v>0</v>
      </c>
      <c r="AY303" s="5">
        <v>5</v>
      </c>
      <c r="AZ303" s="5">
        <v>5</v>
      </c>
      <c r="BA303" s="5" t="s">
        <v>5958</v>
      </c>
      <c r="BB303" s="5">
        <v>11</v>
      </c>
      <c r="BC303" s="5" t="s">
        <v>5959</v>
      </c>
      <c r="BD303" s="5">
        <v>0</v>
      </c>
      <c r="BE303" s="5">
        <v>11</v>
      </c>
      <c r="BF303" s="5">
        <v>8</v>
      </c>
      <c r="BG303" s="5">
        <v>2</v>
      </c>
      <c r="BH303" s="5" t="s">
        <v>5960</v>
      </c>
      <c r="BI303" s="5">
        <v>1</v>
      </c>
      <c r="BJ303" s="5">
        <v>1</v>
      </c>
      <c r="BK303" s="5" t="s">
        <v>5961</v>
      </c>
      <c r="BL303" s="5" t="s">
        <v>5962</v>
      </c>
      <c r="BM303" s="5" t="s">
        <v>5963</v>
      </c>
      <c r="BN303" s="5" t="s">
        <v>5964</v>
      </c>
      <c r="BO303" s="5" t="s">
        <v>71</v>
      </c>
      <c r="BP303" s="5" t="s">
        <v>71</v>
      </c>
      <c r="BQ303" s="5" t="s">
        <v>1251</v>
      </c>
      <c r="BR303" s="5" t="s">
        <v>5965</v>
      </c>
      <c r="BS303" s="5" t="s">
        <v>71</v>
      </c>
      <c r="BT303" s="5" t="s">
        <v>5718</v>
      </c>
      <c r="BU303" s="5" t="s">
        <v>310</v>
      </c>
      <c r="BV303" s="5" t="s">
        <v>5881</v>
      </c>
      <c r="BW303" s="5" t="s">
        <v>5881</v>
      </c>
    </row>
    <row r="304" ht="92.4" customHeight="1" spans="1:75">
      <c r="A304" s="2" t="str">
        <f>HYPERLINK("https://www.patentics.cn/PatenticsMisc/invokebinary.do?sf=ShowPdf&amp;mime=application/pdf&amp;spn=CN105636161A","CN105636161A")</f>
        <v>CN105636161A</v>
      </c>
      <c r="B304" s="3" t="s">
        <v>5966</v>
      </c>
      <c r="C304" s="3" t="s">
        <v>70</v>
      </c>
      <c r="D304" s="3">
        <v>0</v>
      </c>
      <c r="E304" s="3">
        <v>0</v>
      </c>
      <c r="F304" s="3">
        <v>0</v>
      </c>
      <c r="I304" s="3" t="s">
        <v>5967</v>
      </c>
      <c r="J304" s="3" t="s">
        <v>5968</v>
      </c>
      <c r="K304" s="3" t="s">
        <v>5969</v>
      </c>
      <c r="L304" s="3" t="s">
        <v>5970</v>
      </c>
      <c r="M304" s="3" t="s">
        <v>76</v>
      </c>
      <c r="N304" s="3" t="s">
        <v>76</v>
      </c>
      <c r="O304" s="3" t="s">
        <v>76</v>
      </c>
      <c r="P304" s="3" t="s">
        <v>5971</v>
      </c>
      <c r="Q304" s="3" t="s">
        <v>3420</v>
      </c>
      <c r="R304" s="3" t="s">
        <v>5972</v>
      </c>
      <c r="S304" s="3" t="s">
        <v>5972</v>
      </c>
      <c r="T304" s="3" t="s">
        <v>5972</v>
      </c>
      <c r="U304" s="3" t="s">
        <v>5972</v>
      </c>
      <c r="V304" s="3" t="s">
        <v>5973</v>
      </c>
      <c r="W304" s="3" t="s">
        <v>5973</v>
      </c>
      <c r="X304" s="3" t="s">
        <v>5973</v>
      </c>
      <c r="Y304" s="3" t="s">
        <v>5973</v>
      </c>
      <c r="Z304" s="3" t="s">
        <v>5974</v>
      </c>
      <c r="AA304" s="3" t="s">
        <v>5974</v>
      </c>
      <c r="AB304" s="3" t="s">
        <v>5974</v>
      </c>
      <c r="AC304" s="3" t="s">
        <v>5975</v>
      </c>
      <c r="AD304" s="3" t="s">
        <v>5976</v>
      </c>
      <c r="AE304" s="3" t="s">
        <v>5977</v>
      </c>
      <c r="AF304" s="3" t="s">
        <v>3716</v>
      </c>
      <c r="AG304" s="3" t="s">
        <v>5978</v>
      </c>
      <c r="AH304" s="3" t="s">
        <v>5979</v>
      </c>
      <c r="AI304" s="3" t="s">
        <v>5980</v>
      </c>
      <c r="AJ304" s="3" t="s">
        <v>5968</v>
      </c>
      <c r="AK304" s="3">
        <v>26</v>
      </c>
      <c r="AL304" s="3">
        <v>6</v>
      </c>
      <c r="AM304" s="3">
        <v>14</v>
      </c>
      <c r="AN304" s="3">
        <v>12</v>
      </c>
      <c r="AO304" s="3">
        <v>1</v>
      </c>
      <c r="AP304" s="3" t="s">
        <v>1206</v>
      </c>
      <c r="AQ304" s="3" t="s">
        <v>71</v>
      </c>
      <c r="AR304" s="3" t="s">
        <v>71</v>
      </c>
      <c r="AS304" s="3" t="s">
        <v>87</v>
      </c>
      <c r="AT304" s="3" t="s">
        <v>70</v>
      </c>
      <c r="AU304" s="3" t="s">
        <v>71</v>
      </c>
      <c r="AV304" s="3" t="s">
        <v>5981</v>
      </c>
      <c r="AW304" s="3">
        <v>5</v>
      </c>
      <c r="AX304" s="3">
        <v>0</v>
      </c>
      <c r="AY304" s="3">
        <v>5</v>
      </c>
      <c r="AZ304" s="3">
        <v>5</v>
      </c>
      <c r="BA304" s="3" t="s">
        <v>5982</v>
      </c>
      <c r="BB304" s="3">
        <v>4</v>
      </c>
      <c r="BC304" s="3" t="s">
        <v>1331</v>
      </c>
      <c r="BD304" s="3">
        <v>1</v>
      </c>
      <c r="BE304" s="3">
        <v>3</v>
      </c>
      <c r="BF304" s="3">
        <v>4</v>
      </c>
      <c r="BG304" s="3">
        <v>1</v>
      </c>
      <c r="BH304" s="3" t="s">
        <v>5983</v>
      </c>
      <c r="BI304" s="3">
        <v>1</v>
      </c>
      <c r="BJ304" s="3">
        <v>1</v>
      </c>
      <c r="BK304" s="3" t="s">
        <v>5984</v>
      </c>
      <c r="BL304" s="3" t="s">
        <v>5985</v>
      </c>
      <c r="BM304" s="3" t="s">
        <v>5986</v>
      </c>
      <c r="BN304" s="3" t="s">
        <v>5987</v>
      </c>
      <c r="BO304" s="3" t="s">
        <v>71</v>
      </c>
      <c r="BP304" s="3" t="s">
        <v>71</v>
      </c>
      <c r="BQ304" s="3" t="s">
        <v>1251</v>
      </c>
      <c r="BR304" s="3" t="s">
        <v>5988</v>
      </c>
      <c r="BS304" s="3" t="s">
        <v>71</v>
      </c>
      <c r="BT304" s="3" t="s">
        <v>5989</v>
      </c>
      <c r="BU304" s="3" t="s">
        <v>310</v>
      </c>
      <c r="BV304" s="3" t="s">
        <v>5881</v>
      </c>
      <c r="BW304" s="3" t="s">
        <v>5881</v>
      </c>
    </row>
    <row r="305" ht="92.4" customHeight="1" spans="1:75">
      <c r="A305" s="4" t="str">
        <f>HYPERLINK("https://www.patentics.cn/PatenticsMisc/invokebinary.do?sf=ShowPdf&amp;mime=application/pdf&amp;spn=CN105635465A","CN105635465A")</f>
        <v>CN105635465A</v>
      </c>
      <c r="B305" s="5" t="s">
        <v>5990</v>
      </c>
      <c r="C305" s="5" t="s">
        <v>70</v>
      </c>
      <c r="D305" s="5">
        <v>0</v>
      </c>
      <c r="E305" s="5">
        <v>0</v>
      </c>
      <c r="F305" s="5">
        <v>0</v>
      </c>
      <c r="I305" s="5" t="s">
        <v>5991</v>
      </c>
      <c r="J305" s="5" t="s">
        <v>5992</v>
      </c>
      <c r="K305" s="5" t="s">
        <v>5993</v>
      </c>
      <c r="L305" s="5" t="s">
        <v>71</v>
      </c>
      <c r="M305" s="5" t="s">
        <v>76</v>
      </c>
      <c r="N305" s="5" t="s">
        <v>76</v>
      </c>
      <c r="O305" s="5" t="s">
        <v>76</v>
      </c>
      <c r="P305" s="5" t="s">
        <v>5994</v>
      </c>
      <c r="Q305" s="5" t="s">
        <v>2770</v>
      </c>
      <c r="R305" s="5" t="s">
        <v>71</v>
      </c>
      <c r="S305" s="5" t="s">
        <v>5908</v>
      </c>
      <c r="T305" s="5" t="s">
        <v>5908</v>
      </c>
      <c r="U305" s="5" t="s">
        <v>5908</v>
      </c>
      <c r="V305" s="5" t="s">
        <v>5973</v>
      </c>
      <c r="W305" s="5" t="s">
        <v>5973</v>
      </c>
      <c r="X305" s="5" t="s">
        <v>5973</v>
      </c>
      <c r="Y305" s="5" t="s">
        <v>5973</v>
      </c>
      <c r="Z305" s="5" t="s">
        <v>71</v>
      </c>
      <c r="AA305" s="5" t="s">
        <v>71</v>
      </c>
      <c r="AB305" s="5" t="s">
        <v>71</v>
      </c>
      <c r="AC305" s="5" t="s">
        <v>2356</v>
      </c>
      <c r="AD305" s="5" t="s">
        <v>2356</v>
      </c>
      <c r="AE305" s="5" t="s">
        <v>5995</v>
      </c>
      <c r="AF305" s="5" t="s">
        <v>2358</v>
      </c>
      <c r="AG305" s="5" t="s">
        <v>5996</v>
      </c>
      <c r="AH305" s="5" t="s">
        <v>5997</v>
      </c>
      <c r="AI305" s="5" t="s">
        <v>5998</v>
      </c>
      <c r="AJ305" s="5" t="s">
        <v>5999</v>
      </c>
      <c r="AK305" s="5">
        <v>9</v>
      </c>
      <c r="AL305" s="5">
        <v>3</v>
      </c>
      <c r="AM305" s="5">
        <v>5</v>
      </c>
      <c r="AN305" s="5">
        <v>8</v>
      </c>
      <c r="AO305" s="5">
        <v>3</v>
      </c>
      <c r="AP305" s="5" t="s">
        <v>662</v>
      </c>
      <c r="AQ305" s="5" t="s">
        <v>71</v>
      </c>
      <c r="AR305" s="5" t="s">
        <v>71</v>
      </c>
      <c r="AS305" s="5" t="s">
        <v>87</v>
      </c>
      <c r="AT305" s="5" t="s">
        <v>70</v>
      </c>
      <c r="AU305" s="5" t="s">
        <v>71</v>
      </c>
      <c r="AV305" s="5" t="s">
        <v>6000</v>
      </c>
      <c r="AW305" s="5">
        <v>5</v>
      </c>
      <c r="AX305" s="5">
        <v>0</v>
      </c>
      <c r="AY305" s="5">
        <v>5</v>
      </c>
      <c r="AZ305" s="5">
        <v>4</v>
      </c>
      <c r="BA305" s="5" t="s">
        <v>6001</v>
      </c>
      <c r="BB305" s="5">
        <v>2</v>
      </c>
      <c r="BC305" s="5" t="s">
        <v>919</v>
      </c>
      <c r="BD305" s="5">
        <v>0</v>
      </c>
      <c r="BE305" s="5">
        <v>2</v>
      </c>
      <c r="BF305" s="5">
        <v>1</v>
      </c>
      <c r="BG305" s="5">
        <v>1</v>
      </c>
      <c r="BH305" s="5" t="s">
        <v>71</v>
      </c>
      <c r="BI305" s="5">
        <v>0</v>
      </c>
      <c r="BJ305" s="5">
        <v>0</v>
      </c>
      <c r="BK305" s="5" t="s">
        <v>6002</v>
      </c>
      <c r="BL305" s="5" t="s">
        <v>6003</v>
      </c>
      <c r="BM305" s="5" t="s">
        <v>6004</v>
      </c>
      <c r="BN305" s="5" t="s">
        <v>6005</v>
      </c>
      <c r="BO305" s="5" t="s">
        <v>71</v>
      </c>
      <c r="BP305" s="5" t="s">
        <v>71</v>
      </c>
      <c r="BQ305" s="5" t="s">
        <v>2106</v>
      </c>
      <c r="BR305" s="5" t="s">
        <v>6006</v>
      </c>
      <c r="BS305" s="5" t="s">
        <v>71</v>
      </c>
      <c r="BT305" s="5" t="s">
        <v>5718</v>
      </c>
      <c r="BU305" s="5" t="s">
        <v>310</v>
      </c>
      <c r="BV305" s="5" t="s">
        <v>5881</v>
      </c>
      <c r="BW305" s="5" t="s">
        <v>5881</v>
      </c>
    </row>
    <row r="306" ht="92.4" customHeight="1" spans="1:75">
      <c r="A306" s="2" t="str">
        <f>HYPERLINK("https://www.patentics.cn/PatenticsMisc/invokebinary.do?sf=ShowPdf&amp;mime=application/pdf&amp;spn=CN105592569A","CN105592569A")</f>
        <v>CN105592569A</v>
      </c>
      <c r="B306" s="3" t="s">
        <v>6007</v>
      </c>
      <c r="C306" s="3" t="s">
        <v>70</v>
      </c>
      <c r="D306" s="3">
        <v>0</v>
      </c>
      <c r="E306" s="3">
        <v>0</v>
      </c>
      <c r="F306" s="3">
        <v>0</v>
      </c>
      <c r="I306" s="3" t="s">
        <v>6008</v>
      </c>
      <c r="J306" s="3" t="s">
        <v>6009</v>
      </c>
      <c r="K306" s="3" t="s">
        <v>6010</v>
      </c>
      <c r="L306" s="3" t="s">
        <v>71</v>
      </c>
      <c r="M306" s="3" t="s">
        <v>76</v>
      </c>
      <c r="N306" s="3" t="s">
        <v>76</v>
      </c>
      <c r="O306" s="3" t="s">
        <v>76</v>
      </c>
      <c r="P306" s="3" t="s">
        <v>6011</v>
      </c>
      <c r="Q306" s="3" t="s">
        <v>3420</v>
      </c>
      <c r="R306" s="3" t="s">
        <v>71</v>
      </c>
      <c r="S306" s="3" t="s">
        <v>5908</v>
      </c>
      <c r="T306" s="3" t="s">
        <v>5908</v>
      </c>
      <c r="U306" s="3" t="s">
        <v>5908</v>
      </c>
      <c r="V306" s="3" t="s">
        <v>6012</v>
      </c>
      <c r="W306" s="3" t="s">
        <v>6012</v>
      </c>
      <c r="X306" s="3" t="s">
        <v>6012</v>
      </c>
      <c r="Y306" s="3" t="s">
        <v>6012</v>
      </c>
      <c r="Z306" s="3" t="s">
        <v>71</v>
      </c>
      <c r="AA306" s="3" t="s">
        <v>71</v>
      </c>
      <c r="AB306" s="3" t="s">
        <v>71</v>
      </c>
      <c r="AC306" s="3" t="s">
        <v>6013</v>
      </c>
      <c r="AD306" s="3" t="s">
        <v>6013</v>
      </c>
      <c r="AE306" s="3" t="s">
        <v>6014</v>
      </c>
      <c r="AF306" s="3" t="s">
        <v>2398</v>
      </c>
      <c r="AG306" s="3" t="s">
        <v>6015</v>
      </c>
      <c r="AH306" s="3" t="s">
        <v>6016</v>
      </c>
      <c r="AI306" s="3" t="s">
        <v>6017</v>
      </c>
      <c r="AJ306" s="3" t="s">
        <v>6018</v>
      </c>
      <c r="AK306" s="3">
        <v>12</v>
      </c>
      <c r="AL306" s="3">
        <v>3</v>
      </c>
      <c r="AM306" s="3">
        <v>6</v>
      </c>
      <c r="AN306" s="3">
        <v>10</v>
      </c>
      <c r="AO306" s="3">
        <v>1</v>
      </c>
      <c r="AP306" s="3" t="s">
        <v>1495</v>
      </c>
      <c r="AQ306" s="3" t="s">
        <v>71</v>
      </c>
      <c r="AR306" s="3" t="s">
        <v>71</v>
      </c>
      <c r="AS306" s="3" t="s">
        <v>87</v>
      </c>
      <c r="AT306" s="3" t="s">
        <v>70</v>
      </c>
      <c r="AU306" s="3" t="s">
        <v>71</v>
      </c>
      <c r="AV306" s="3" t="s">
        <v>6019</v>
      </c>
      <c r="AW306" s="3">
        <v>4</v>
      </c>
      <c r="AX306" s="3">
        <v>0</v>
      </c>
      <c r="AY306" s="3">
        <v>4</v>
      </c>
      <c r="AZ306" s="3">
        <v>4</v>
      </c>
      <c r="BA306" s="3" t="s">
        <v>6020</v>
      </c>
      <c r="BB306" s="3">
        <v>1</v>
      </c>
      <c r="BC306" s="3" t="s">
        <v>1767</v>
      </c>
      <c r="BD306" s="3">
        <v>0</v>
      </c>
      <c r="BE306" s="3">
        <v>1</v>
      </c>
      <c r="BF306" s="3">
        <v>1</v>
      </c>
      <c r="BG306" s="3">
        <v>1</v>
      </c>
      <c r="BH306" s="3" t="s">
        <v>71</v>
      </c>
      <c r="BI306" s="3">
        <v>0</v>
      </c>
      <c r="BJ306" s="3">
        <v>0</v>
      </c>
      <c r="BK306" s="3" t="s">
        <v>6021</v>
      </c>
      <c r="BL306" s="3" t="s">
        <v>6022</v>
      </c>
      <c r="BM306" s="3" t="s">
        <v>6023</v>
      </c>
      <c r="BN306" s="3" t="s">
        <v>6024</v>
      </c>
      <c r="BO306" s="3" t="s">
        <v>71</v>
      </c>
      <c r="BP306" s="3" t="s">
        <v>71</v>
      </c>
      <c r="BQ306" s="3" t="s">
        <v>2106</v>
      </c>
      <c r="BR306" s="3" t="s">
        <v>6025</v>
      </c>
      <c r="BS306" s="3" t="s">
        <v>71</v>
      </c>
      <c r="BT306" s="3" t="s">
        <v>5989</v>
      </c>
      <c r="BU306" s="3" t="s">
        <v>310</v>
      </c>
      <c r="BV306" s="3" t="s">
        <v>5881</v>
      </c>
      <c r="BW306" s="3" t="s">
        <v>5881</v>
      </c>
    </row>
    <row r="307" ht="92.4" customHeight="1" spans="1:75">
      <c r="A307" s="4" t="str">
        <f>HYPERLINK("https://www.patentics.cn/PatenticsMisc/invokebinary.do?sf=ShowPdf&amp;mime=application/pdf&amp;spn=CN105573623A","CN105573623A")</f>
        <v>CN105573623A</v>
      </c>
      <c r="B307" s="5" t="s">
        <v>6026</v>
      </c>
      <c r="C307" s="5" t="s">
        <v>70</v>
      </c>
      <c r="D307" s="5">
        <v>0</v>
      </c>
      <c r="E307" s="5">
        <v>0</v>
      </c>
      <c r="F307" s="5">
        <v>0</v>
      </c>
      <c r="I307" s="5" t="s">
        <v>6027</v>
      </c>
      <c r="J307" s="5" t="s">
        <v>6028</v>
      </c>
      <c r="K307" s="5" t="s">
        <v>6029</v>
      </c>
      <c r="L307" s="5" t="s">
        <v>71</v>
      </c>
      <c r="M307" s="5" t="s">
        <v>76</v>
      </c>
      <c r="N307" s="5" t="s">
        <v>76</v>
      </c>
      <c r="O307" s="5" t="s">
        <v>76</v>
      </c>
      <c r="P307" s="5" t="s">
        <v>6030</v>
      </c>
      <c r="Q307" s="5" t="s">
        <v>6031</v>
      </c>
      <c r="R307" s="5" t="s">
        <v>71</v>
      </c>
      <c r="S307" s="5" t="s">
        <v>5724</v>
      </c>
      <c r="T307" s="5" t="s">
        <v>5724</v>
      </c>
      <c r="U307" s="5" t="s">
        <v>5724</v>
      </c>
      <c r="V307" s="5" t="s">
        <v>6032</v>
      </c>
      <c r="W307" s="5" t="s">
        <v>6032</v>
      </c>
      <c r="X307" s="5" t="s">
        <v>6032</v>
      </c>
      <c r="Y307" s="5" t="s">
        <v>6032</v>
      </c>
      <c r="Z307" s="5" t="s">
        <v>71</v>
      </c>
      <c r="AA307" s="5" t="s">
        <v>71</v>
      </c>
      <c r="AB307" s="5" t="s">
        <v>71</v>
      </c>
      <c r="AC307" s="5" t="s">
        <v>6033</v>
      </c>
      <c r="AD307" s="5" t="s">
        <v>6034</v>
      </c>
      <c r="AE307" s="5" t="s">
        <v>6035</v>
      </c>
      <c r="AF307" s="5" t="s">
        <v>1742</v>
      </c>
      <c r="AG307" s="5" t="s">
        <v>6036</v>
      </c>
      <c r="AH307" s="5" t="s">
        <v>6037</v>
      </c>
      <c r="AI307" s="5" t="s">
        <v>6038</v>
      </c>
      <c r="AJ307" s="5" t="s">
        <v>6039</v>
      </c>
      <c r="AK307" s="5">
        <v>10</v>
      </c>
      <c r="AL307" s="5">
        <v>1</v>
      </c>
      <c r="AM307" s="5">
        <v>10</v>
      </c>
      <c r="AN307" s="5">
        <v>6</v>
      </c>
      <c r="AO307" s="5">
        <v>1</v>
      </c>
      <c r="AP307" s="5" t="s">
        <v>6040</v>
      </c>
      <c r="AQ307" s="5" t="s">
        <v>71</v>
      </c>
      <c r="AR307" s="5" t="s">
        <v>71</v>
      </c>
      <c r="AS307" s="5" t="s">
        <v>87</v>
      </c>
      <c r="AT307" s="5" t="s">
        <v>70</v>
      </c>
      <c r="AU307" s="5" t="s">
        <v>71</v>
      </c>
      <c r="AV307" s="5" t="s">
        <v>6041</v>
      </c>
      <c r="AW307" s="5">
        <v>5</v>
      </c>
      <c r="AX307" s="5">
        <v>0</v>
      </c>
      <c r="AY307" s="5">
        <v>5</v>
      </c>
      <c r="AZ307" s="5">
        <v>5</v>
      </c>
      <c r="BA307" s="5" t="s">
        <v>6042</v>
      </c>
      <c r="BB307" s="5">
        <v>16</v>
      </c>
      <c r="BC307" s="5" t="s">
        <v>6043</v>
      </c>
      <c r="BD307" s="5">
        <v>0</v>
      </c>
      <c r="BE307" s="5">
        <v>16</v>
      </c>
      <c r="BF307" s="5">
        <v>14</v>
      </c>
      <c r="BG307" s="5">
        <v>3</v>
      </c>
      <c r="BH307" s="5" t="s">
        <v>71</v>
      </c>
      <c r="BI307" s="5">
        <v>0</v>
      </c>
      <c r="BJ307" s="5">
        <v>0</v>
      </c>
      <c r="BK307" s="5" t="s">
        <v>6044</v>
      </c>
      <c r="BL307" s="5" t="s">
        <v>6045</v>
      </c>
      <c r="BM307" s="5" t="s">
        <v>6046</v>
      </c>
      <c r="BN307" s="5" t="s">
        <v>6047</v>
      </c>
      <c r="BO307" s="5" t="s">
        <v>71</v>
      </c>
      <c r="BP307" s="5" t="s">
        <v>71</v>
      </c>
      <c r="BQ307" s="5" t="s">
        <v>2106</v>
      </c>
      <c r="BR307" s="5" t="s">
        <v>6048</v>
      </c>
      <c r="BS307" s="5" t="s">
        <v>71</v>
      </c>
      <c r="BT307" s="5" t="s">
        <v>5497</v>
      </c>
      <c r="BU307" s="5" t="s">
        <v>310</v>
      </c>
      <c r="BV307" s="5" t="s">
        <v>5902</v>
      </c>
      <c r="BW307" s="5" t="s">
        <v>5902</v>
      </c>
    </row>
    <row r="308" ht="92.4" customHeight="1" spans="1:75">
      <c r="A308" s="2" t="str">
        <f>HYPERLINK("https://www.patentics.cn/PatenticsMisc/invokebinary.do?sf=ShowPdf&amp;mime=application/pdf&amp;spn=CN105554300A","CN105554300A")</f>
        <v>CN105554300A</v>
      </c>
      <c r="B308" s="3" t="s">
        <v>6049</v>
      </c>
      <c r="C308" s="3" t="s">
        <v>70</v>
      </c>
      <c r="D308" s="3">
        <v>0</v>
      </c>
      <c r="E308" s="3">
        <v>0</v>
      </c>
      <c r="F308" s="3">
        <v>0</v>
      </c>
      <c r="I308" s="3" t="s">
        <v>6050</v>
      </c>
      <c r="J308" s="3" t="s">
        <v>6051</v>
      </c>
      <c r="K308" s="3" t="s">
        <v>6052</v>
      </c>
      <c r="L308" s="3" t="s">
        <v>71</v>
      </c>
      <c r="M308" s="3" t="s">
        <v>165</v>
      </c>
      <c r="N308" s="3" t="s">
        <v>76</v>
      </c>
      <c r="O308" s="3" t="s">
        <v>76</v>
      </c>
      <c r="P308" s="3" t="s">
        <v>6053</v>
      </c>
      <c r="Q308" s="3" t="s">
        <v>6054</v>
      </c>
      <c r="R308" s="3" t="s">
        <v>71</v>
      </c>
      <c r="S308" s="3" t="s">
        <v>6055</v>
      </c>
      <c r="T308" s="3" t="s">
        <v>6055</v>
      </c>
      <c r="U308" s="3" t="s">
        <v>6055</v>
      </c>
      <c r="V308" s="3" t="s">
        <v>6056</v>
      </c>
      <c r="W308" s="3" t="s">
        <v>6056</v>
      </c>
      <c r="X308" s="3" t="s">
        <v>6056</v>
      </c>
      <c r="Y308" s="3" t="s">
        <v>6056</v>
      </c>
      <c r="Z308" s="3" t="s">
        <v>71</v>
      </c>
      <c r="AA308" s="3" t="s">
        <v>71</v>
      </c>
      <c r="AB308" s="3" t="s">
        <v>71</v>
      </c>
      <c r="AC308" s="3" t="s">
        <v>6057</v>
      </c>
      <c r="AD308" s="3" t="s">
        <v>2356</v>
      </c>
      <c r="AE308" s="3" t="s">
        <v>6058</v>
      </c>
      <c r="AF308" s="3" t="s">
        <v>2358</v>
      </c>
      <c r="AG308" s="3" t="s">
        <v>6059</v>
      </c>
      <c r="AH308" s="3" t="s">
        <v>6060</v>
      </c>
      <c r="AI308" s="3" t="s">
        <v>6061</v>
      </c>
      <c r="AJ308" s="3" t="s">
        <v>6062</v>
      </c>
      <c r="AK308" s="3">
        <v>9</v>
      </c>
      <c r="AL308" s="3">
        <v>2</v>
      </c>
      <c r="AM308" s="3">
        <v>5</v>
      </c>
      <c r="AN308" s="3">
        <v>34</v>
      </c>
      <c r="AO308" s="3">
        <v>1</v>
      </c>
      <c r="AP308" s="3" t="s">
        <v>4170</v>
      </c>
      <c r="AQ308" s="3" t="s">
        <v>71</v>
      </c>
      <c r="AR308" s="3" t="s">
        <v>71</v>
      </c>
      <c r="AS308" s="3" t="s">
        <v>87</v>
      </c>
      <c r="AT308" s="3" t="s">
        <v>70</v>
      </c>
      <c r="AU308" s="3" t="s">
        <v>71</v>
      </c>
      <c r="AV308" s="3" t="s">
        <v>6063</v>
      </c>
      <c r="AW308" s="3">
        <v>7</v>
      </c>
      <c r="AX308" s="3">
        <v>0</v>
      </c>
      <c r="AY308" s="3">
        <v>7</v>
      </c>
      <c r="AZ308" s="3">
        <v>5</v>
      </c>
      <c r="BA308" s="3" t="s">
        <v>6064</v>
      </c>
      <c r="BB308" s="3">
        <v>10</v>
      </c>
      <c r="BC308" s="3" t="s">
        <v>6065</v>
      </c>
      <c r="BD308" s="3">
        <v>0</v>
      </c>
      <c r="BE308" s="3">
        <v>10</v>
      </c>
      <c r="BF308" s="3">
        <v>7</v>
      </c>
      <c r="BG308" s="3">
        <v>3</v>
      </c>
      <c r="BH308" s="3" t="s">
        <v>71</v>
      </c>
      <c r="BI308" s="3">
        <v>0</v>
      </c>
      <c r="BJ308" s="3">
        <v>0</v>
      </c>
      <c r="BK308" s="3" t="s">
        <v>6066</v>
      </c>
      <c r="BL308" s="3" t="s">
        <v>6067</v>
      </c>
      <c r="BM308" s="3" t="s">
        <v>6068</v>
      </c>
      <c r="BN308" s="3" t="s">
        <v>6069</v>
      </c>
      <c r="BO308" s="3" t="s">
        <v>71</v>
      </c>
      <c r="BP308" s="3" t="s">
        <v>71</v>
      </c>
      <c r="BQ308" s="3" t="s">
        <v>2106</v>
      </c>
      <c r="BR308" s="3" t="s">
        <v>6070</v>
      </c>
      <c r="BS308" s="3" t="s">
        <v>71</v>
      </c>
      <c r="BT308" s="3" t="s">
        <v>5718</v>
      </c>
      <c r="BU308" s="3" t="s">
        <v>181</v>
      </c>
      <c r="BV308" s="3" t="s">
        <v>2430</v>
      </c>
      <c r="BW308" s="3" t="s">
        <v>2430</v>
      </c>
    </row>
    <row r="309" ht="92.4" customHeight="1" spans="1:75">
      <c r="A309" s="4" t="str">
        <f>HYPERLINK("https://www.patentics.cn/PatenticsMisc/invokebinary.do?sf=ShowPdf&amp;mime=application/pdf&amp;spn=CN105554699A","CN105554699A")</f>
        <v>CN105554699A</v>
      </c>
      <c r="B309" s="5" t="s">
        <v>6071</v>
      </c>
      <c r="C309" s="5" t="s">
        <v>70</v>
      </c>
      <c r="D309" s="5">
        <v>0</v>
      </c>
      <c r="E309" s="5">
        <v>0</v>
      </c>
      <c r="F309" s="5">
        <v>0</v>
      </c>
      <c r="I309" s="5" t="s">
        <v>6072</v>
      </c>
      <c r="J309" s="5" t="s">
        <v>6073</v>
      </c>
      <c r="K309" s="5" t="s">
        <v>6074</v>
      </c>
      <c r="L309" s="5" t="s">
        <v>71</v>
      </c>
      <c r="M309" s="5" t="s">
        <v>76</v>
      </c>
      <c r="N309" s="5" t="s">
        <v>76</v>
      </c>
      <c r="O309" s="5" t="s">
        <v>76</v>
      </c>
      <c r="P309" s="5" t="s">
        <v>6075</v>
      </c>
      <c r="Q309" s="5" t="s">
        <v>6076</v>
      </c>
      <c r="R309" s="5" t="s">
        <v>71</v>
      </c>
      <c r="S309" s="5" t="s">
        <v>6077</v>
      </c>
      <c r="T309" s="5" t="s">
        <v>6077</v>
      </c>
      <c r="U309" s="5" t="s">
        <v>6077</v>
      </c>
      <c r="V309" s="5" t="s">
        <v>6056</v>
      </c>
      <c r="W309" s="5" t="s">
        <v>6056</v>
      </c>
      <c r="X309" s="5" t="s">
        <v>6056</v>
      </c>
      <c r="Y309" s="5" t="s">
        <v>6056</v>
      </c>
      <c r="Z309" s="5" t="s">
        <v>71</v>
      </c>
      <c r="AA309" s="5" t="s">
        <v>71</v>
      </c>
      <c r="AB309" s="5" t="s">
        <v>71</v>
      </c>
      <c r="AC309" s="5" t="s">
        <v>6078</v>
      </c>
      <c r="AD309" s="5" t="s">
        <v>6078</v>
      </c>
      <c r="AE309" s="5" t="s">
        <v>6079</v>
      </c>
      <c r="AF309" s="5" t="s">
        <v>1669</v>
      </c>
      <c r="AG309" s="5" t="s">
        <v>6080</v>
      </c>
      <c r="AH309" s="5" t="s">
        <v>6081</v>
      </c>
      <c r="AI309" s="5" t="s">
        <v>6082</v>
      </c>
      <c r="AJ309" s="5" t="s">
        <v>6083</v>
      </c>
      <c r="AK309" s="5">
        <v>10</v>
      </c>
      <c r="AL309" s="5">
        <v>4</v>
      </c>
      <c r="AM309" s="5">
        <v>7</v>
      </c>
      <c r="AN309" s="5">
        <v>15</v>
      </c>
      <c r="AO309" s="5">
        <v>3</v>
      </c>
      <c r="AP309" s="5" t="s">
        <v>227</v>
      </c>
      <c r="AQ309" s="5" t="s">
        <v>71</v>
      </c>
      <c r="AR309" s="5" t="s">
        <v>71</v>
      </c>
      <c r="AS309" s="5" t="s">
        <v>87</v>
      </c>
      <c r="AT309" s="5" t="s">
        <v>70</v>
      </c>
      <c r="AU309" s="5" t="s">
        <v>71</v>
      </c>
      <c r="AV309" s="5" t="s">
        <v>6084</v>
      </c>
      <c r="AW309" s="5">
        <v>3</v>
      </c>
      <c r="AX309" s="5">
        <v>0</v>
      </c>
      <c r="AY309" s="5">
        <v>3</v>
      </c>
      <c r="AZ309" s="5">
        <v>3</v>
      </c>
      <c r="BA309" s="5" t="s">
        <v>6085</v>
      </c>
      <c r="BB309" s="5">
        <v>11</v>
      </c>
      <c r="BC309" s="5" t="s">
        <v>1530</v>
      </c>
      <c r="BD309" s="5">
        <v>0</v>
      </c>
      <c r="BE309" s="5">
        <v>11</v>
      </c>
      <c r="BF309" s="5">
        <v>5</v>
      </c>
      <c r="BG309" s="5">
        <v>2</v>
      </c>
      <c r="BH309" s="5" t="s">
        <v>71</v>
      </c>
      <c r="BI309" s="5">
        <v>0</v>
      </c>
      <c r="BJ309" s="5">
        <v>0</v>
      </c>
      <c r="BK309" s="5" t="s">
        <v>6086</v>
      </c>
      <c r="BL309" s="5" t="s">
        <v>6087</v>
      </c>
      <c r="BM309" s="5" t="s">
        <v>6088</v>
      </c>
      <c r="BN309" s="5" t="s">
        <v>6089</v>
      </c>
      <c r="BO309" s="5" t="s">
        <v>71</v>
      </c>
      <c r="BP309" s="5" t="s">
        <v>71</v>
      </c>
      <c r="BQ309" s="5" t="s">
        <v>2106</v>
      </c>
      <c r="BR309" s="5" t="s">
        <v>6090</v>
      </c>
      <c r="BS309" s="5" t="s">
        <v>71</v>
      </c>
      <c r="BT309" s="5" t="s">
        <v>5718</v>
      </c>
      <c r="BU309" s="5" t="s">
        <v>310</v>
      </c>
      <c r="BV309" s="5" t="s">
        <v>5881</v>
      </c>
      <c r="BW309" s="5" t="s">
        <v>5881</v>
      </c>
    </row>
    <row r="310" ht="92.4" customHeight="1" spans="1:75">
      <c r="A310" s="2" t="str">
        <f>HYPERLINK("https://www.patentics.cn/PatenticsMisc/invokebinary.do?sf=ShowPdf&amp;mime=application/pdf&amp;spn=CN105550105A","CN105550105A")</f>
        <v>CN105550105A</v>
      </c>
      <c r="B310" s="3" t="s">
        <v>6091</v>
      </c>
      <c r="C310" s="3" t="s">
        <v>70</v>
      </c>
      <c r="D310" s="3">
        <v>12</v>
      </c>
      <c r="E310" s="3">
        <v>12</v>
      </c>
      <c r="F310" s="3">
        <v>12</v>
      </c>
      <c r="I310" s="3" t="s">
        <v>6092</v>
      </c>
      <c r="J310" s="3" t="s">
        <v>6093</v>
      </c>
      <c r="K310" s="3" t="s">
        <v>6094</v>
      </c>
      <c r="L310" s="3" t="s">
        <v>6095</v>
      </c>
      <c r="M310" s="3" t="s">
        <v>165</v>
      </c>
      <c r="N310" s="3" t="s">
        <v>76</v>
      </c>
      <c r="O310" s="3" t="s">
        <v>76</v>
      </c>
      <c r="P310" s="3" t="s">
        <v>6096</v>
      </c>
      <c r="Q310" s="3" t="s">
        <v>6097</v>
      </c>
      <c r="R310" s="3" t="s">
        <v>6098</v>
      </c>
      <c r="S310" s="3" t="s">
        <v>6098</v>
      </c>
      <c r="T310" s="3" t="s">
        <v>6098</v>
      </c>
      <c r="U310" s="3" t="s">
        <v>6098</v>
      </c>
      <c r="V310" s="3" t="s">
        <v>6056</v>
      </c>
      <c r="W310" s="3" t="s">
        <v>6056</v>
      </c>
      <c r="X310" s="3" t="s">
        <v>6056</v>
      </c>
      <c r="Y310" s="3" t="s">
        <v>6056</v>
      </c>
      <c r="Z310" s="3" t="s">
        <v>3571</v>
      </c>
      <c r="AA310" s="3" t="s">
        <v>3571</v>
      </c>
      <c r="AB310" s="3" t="s">
        <v>3571</v>
      </c>
      <c r="AC310" s="3" t="s">
        <v>6099</v>
      </c>
      <c r="AD310" s="3" t="s">
        <v>4626</v>
      </c>
      <c r="AE310" s="3" t="s">
        <v>6100</v>
      </c>
      <c r="AF310" s="3" t="s">
        <v>2629</v>
      </c>
      <c r="AG310" s="3" t="s">
        <v>6101</v>
      </c>
      <c r="AH310" s="3" t="s">
        <v>6102</v>
      </c>
      <c r="AI310" s="3" t="s">
        <v>6103</v>
      </c>
      <c r="AJ310" s="3" t="s">
        <v>6104</v>
      </c>
      <c r="AK310" s="3">
        <v>10</v>
      </c>
      <c r="AL310" s="3">
        <v>2</v>
      </c>
      <c r="AM310" s="3">
        <v>10</v>
      </c>
      <c r="AN310" s="3">
        <v>12</v>
      </c>
      <c r="AO310" s="3">
        <v>2</v>
      </c>
      <c r="AP310" s="3" t="s">
        <v>683</v>
      </c>
      <c r="AQ310" s="3" t="s">
        <v>71</v>
      </c>
      <c r="AR310" s="3" t="s">
        <v>71</v>
      </c>
      <c r="AS310" s="3" t="s">
        <v>87</v>
      </c>
      <c r="AT310" s="3" t="s">
        <v>70</v>
      </c>
      <c r="AU310" s="3" t="s">
        <v>71</v>
      </c>
      <c r="AV310" s="3" t="s">
        <v>6105</v>
      </c>
      <c r="AW310" s="3">
        <v>5</v>
      </c>
      <c r="AX310" s="3">
        <v>0</v>
      </c>
      <c r="AY310" s="3">
        <v>5</v>
      </c>
      <c r="AZ310" s="3">
        <v>4</v>
      </c>
      <c r="BA310" s="3" t="s">
        <v>6106</v>
      </c>
      <c r="BB310" s="3">
        <v>7</v>
      </c>
      <c r="BC310" s="3" t="s">
        <v>6107</v>
      </c>
      <c r="BD310" s="3">
        <v>0</v>
      </c>
      <c r="BE310" s="3">
        <v>7</v>
      </c>
      <c r="BF310" s="3">
        <v>4</v>
      </c>
      <c r="BG310" s="3">
        <v>2</v>
      </c>
      <c r="BH310" s="3" t="s">
        <v>6108</v>
      </c>
      <c r="BI310" s="3">
        <v>1</v>
      </c>
      <c r="BJ310" s="3">
        <v>1</v>
      </c>
      <c r="BK310" s="3" t="s">
        <v>6109</v>
      </c>
      <c r="BL310" s="3" t="s">
        <v>6110</v>
      </c>
      <c r="BM310" s="3" t="s">
        <v>6111</v>
      </c>
      <c r="BN310" s="3" t="s">
        <v>6112</v>
      </c>
      <c r="BO310" s="3" t="s">
        <v>71</v>
      </c>
      <c r="BP310" s="3" t="s">
        <v>71</v>
      </c>
      <c r="BQ310" s="3" t="s">
        <v>1251</v>
      </c>
      <c r="BR310" s="3" t="s">
        <v>6113</v>
      </c>
      <c r="BS310" s="3" t="s">
        <v>71</v>
      </c>
      <c r="BT310" s="3" t="s">
        <v>5678</v>
      </c>
      <c r="BU310" s="3" t="s">
        <v>181</v>
      </c>
      <c r="BV310" s="3" t="s">
        <v>2430</v>
      </c>
      <c r="BW310" s="3" t="s">
        <v>2430</v>
      </c>
    </row>
    <row r="311" ht="92.4" customHeight="1" spans="1:75">
      <c r="A311" s="4" t="str">
        <f>HYPERLINK("https://www.patentics.cn/PatenticsMisc/invokebinary.do?sf=ShowPdf&amp;mime=application/pdf&amp;spn=CN105516477A","CN105516477A")</f>
        <v>CN105516477A</v>
      </c>
      <c r="B311" s="5" t="s">
        <v>6114</v>
      </c>
      <c r="C311" s="5" t="s">
        <v>70</v>
      </c>
      <c r="D311" s="5">
        <v>0</v>
      </c>
      <c r="E311" s="5">
        <v>0</v>
      </c>
      <c r="F311" s="5">
        <v>0</v>
      </c>
      <c r="I311" s="5" t="s">
        <v>6115</v>
      </c>
      <c r="J311" s="5" t="s">
        <v>6116</v>
      </c>
      <c r="K311" s="5" t="s">
        <v>6117</v>
      </c>
      <c r="L311" s="5" t="s">
        <v>6118</v>
      </c>
      <c r="M311" s="5" t="s">
        <v>165</v>
      </c>
      <c r="N311" s="5" t="s">
        <v>76</v>
      </c>
      <c r="O311" s="5" t="s">
        <v>76</v>
      </c>
      <c r="P311" s="5" t="s">
        <v>6119</v>
      </c>
      <c r="Q311" s="5" t="s">
        <v>6120</v>
      </c>
      <c r="R311" s="5" t="s">
        <v>6121</v>
      </c>
      <c r="S311" s="5" t="s">
        <v>6121</v>
      </c>
      <c r="T311" s="5" t="s">
        <v>6121</v>
      </c>
      <c r="U311" s="5" t="s">
        <v>6121</v>
      </c>
      <c r="V311" s="5" t="s">
        <v>6122</v>
      </c>
      <c r="W311" s="5" t="s">
        <v>6122</v>
      </c>
      <c r="X311" s="5" t="s">
        <v>6122</v>
      </c>
      <c r="Y311" s="5" t="s">
        <v>6122</v>
      </c>
      <c r="Z311" s="5" t="s">
        <v>6123</v>
      </c>
      <c r="AA311" s="5" t="s">
        <v>6123</v>
      </c>
      <c r="AB311" s="5" t="s">
        <v>6123</v>
      </c>
      <c r="AC311" s="5" t="s">
        <v>6124</v>
      </c>
      <c r="AD311" s="5" t="s">
        <v>2356</v>
      </c>
      <c r="AE311" s="5" t="s">
        <v>6125</v>
      </c>
      <c r="AF311" s="5" t="s">
        <v>2358</v>
      </c>
      <c r="AG311" s="5" t="s">
        <v>6126</v>
      </c>
      <c r="AH311" s="5" t="s">
        <v>6127</v>
      </c>
      <c r="AI311" s="5" t="s">
        <v>6128</v>
      </c>
      <c r="AJ311" s="5" t="s">
        <v>6129</v>
      </c>
      <c r="AK311" s="5">
        <v>5</v>
      </c>
      <c r="AL311" s="5">
        <v>1</v>
      </c>
      <c r="AM311" s="5">
        <v>5</v>
      </c>
      <c r="AN311" s="5">
        <v>15</v>
      </c>
      <c r="AO311" s="5">
        <v>1</v>
      </c>
      <c r="AP311" s="5" t="s">
        <v>4815</v>
      </c>
      <c r="AQ311" s="5" t="s">
        <v>71</v>
      </c>
      <c r="AR311" s="5" t="s">
        <v>71</v>
      </c>
      <c r="AS311" s="5" t="s">
        <v>87</v>
      </c>
      <c r="AT311" s="5" t="s">
        <v>70</v>
      </c>
      <c r="AU311" s="5" t="s">
        <v>71</v>
      </c>
      <c r="AV311" s="5" t="s">
        <v>6130</v>
      </c>
      <c r="AW311" s="5">
        <v>5</v>
      </c>
      <c r="AX311" s="5">
        <v>0</v>
      </c>
      <c r="AY311" s="5">
        <v>5</v>
      </c>
      <c r="AZ311" s="5">
        <v>5</v>
      </c>
      <c r="BA311" s="5" t="s">
        <v>6131</v>
      </c>
      <c r="BB311" s="5">
        <v>3</v>
      </c>
      <c r="BC311" s="5" t="s">
        <v>719</v>
      </c>
      <c r="BD311" s="5">
        <v>0</v>
      </c>
      <c r="BE311" s="5">
        <v>3</v>
      </c>
      <c r="BF311" s="5">
        <v>2</v>
      </c>
      <c r="BG311" s="5">
        <v>1</v>
      </c>
      <c r="BH311" s="5" t="s">
        <v>6132</v>
      </c>
      <c r="BI311" s="5">
        <v>1</v>
      </c>
      <c r="BJ311" s="5">
        <v>1</v>
      </c>
      <c r="BK311" s="5" t="s">
        <v>6133</v>
      </c>
      <c r="BL311" s="5" t="s">
        <v>6134</v>
      </c>
      <c r="BM311" s="5" t="s">
        <v>6135</v>
      </c>
      <c r="BN311" s="5" t="s">
        <v>6136</v>
      </c>
      <c r="BO311" s="5" t="s">
        <v>71</v>
      </c>
      <c r="BP311" s="5" t="s">
        <v>71</v>
      </c>
      <c r="BQ311" s="5" t="s">
        <v>1251</v>
      </c>
      <c r="BR311" s="5" t="s">
        <v>6137</v>
      </c>
      <c r="BS311" s="5" t="s">
        <v>71</v>
      </c>
      <c r="BT311" s="5" t="s">
        <v>6138</v>
      </c>
      <c r="BU311" s="5" t="s">
        <v>181</v>
      </c>
      <c r="BV311" s="5" t="s">
        <v>2430</v>
      </c>
      <c r="BW311" s="5" t="s">
        <v>2430</v>
      </c>
    </row>
    <row r="312" ht="92.4" customHeight="1" spans="1:75">
      <c r="A312" s="2" t="str">
        <f>HYPERLINK("https://www.patentics.cn/PatenticsMisc/invokebinary.do?sf=ShowPdf&amp;mime=application/pdf&amp;spn=CN105517133A","CN105517133A")</f>
        <v>CN105517133A</v>
      </c>
      <c r="B312" s="3" t="s">
        <v>6139</v>
      </c>
      <c r="C312" s="3" t="s">
        <v>70</v>
      </c>
      <c r="D312" s="3">
        <v>0</v>
      </c>
      <c r="E312" s="3">
        <v>2</v>
      </c>
      <c r="F312" s="3">
        <v>0</v>
      </c>
      <c r="I312" s="3" t="s">
        <v>6140</v>
      </c>
      <c r="J312" s="3" t="s">
        <v>6141</v>
      </c>
      <c r="K312" s="3" t="s">
        <v>6142</v>
      </c>
      <c r="L312" s="3" t="s">
        <v>71</v>
      </c>
      <c r="M312" s="3" t="s">
        <v>165</v>
      </c>
      <c r="N312" s="3" t="s">
        <v>76</v>
      </c>
      <c r="O312" s="3" t="s">
        <v>76</v>
      </c>
      <c r="P312" s="3" t="s">
        <v>6143</v>
      </c>
      <c r="Q312" s="3" t="s">
        <v>5150</v>
      </c>
      <c r="R312" s="3" t="s">
        <v>71</v>
      </c>
      <c r="S312" s="3" t="s">
        <v>6121</v>
      </c>
      <c r="T312" s="3" t="s">
        <v>6121</v>
      </c>
      <c r="U312" s="3" t="s">
        <v>6121</v>
      </c>
      <c r="V312" s="3" t="s">
        <v>6122</v>
      </c>
      <c r="W312" s="3" t="s">
        <v>6122</v>
      </c>
      <c r="X312" s="3" t="s">
        <v>6122</v>
      </c>
      <c r="Y312" s="3" t="s">
        <v>6122</v>
      </c>
      <c r="Z312" s="3" t="s">
        <v>71</v>
      </c>
      <c r="AA312" s="3" t="s">
        <v>71</v>
      </c>
      <c r="AB312" s="3" t="s">
        <v>71</v>
      </c>
      <c r="AC312" s="3" t="s">
        <v>6144</v>
      </c>
      <c r="AD312" s="3" t="s">
        <v>2135</v>
      </c>
      <c r="AE312" s="3" t="s">
        <v>6145</v>
      </c>
      <c r="AF312" s="3" t="s">
        <v>2137</v>
      </c>
      <c r="AG312" s="3" t="s">
        <v>6146</v>
      </c>
      <c r="AH312" s="3" t="s">
        <v>6147</v>
      </c>
      <c r="AI312" s="3" t="s">
        <v>6148</v>
      </c>
      <c r="AJ312" s="3" t="s">
        <v>6129</v>
      </c>
      <c r="AK312" s="3">
        <v>6</v>
      </c>
      <c r="AL312" s="3">
        <v>1</v>
      </c>
      <c r="AM312" s="3">
        <v>6</v>
      </c>
      <c r="AN312" s="3">
        <v>13</v>
      </c>
      <c r="AO312" s="3">
        <v>1</v>
      </c>
      <c r="AP312" s="3" t="s">
        <v>1985</v>
      </c>
      <c r="AQ312" s="3" t="s">
        <v>71</v>
      </c>
      <c r="AR312" s="3" t="s">
        <v>71</v>
      </c>
      <c r="AS312" s="3" t="s">
        <v>87</v>
      </c>
      <c r="AT312" s="3" t="s">
        <v>70</v>
      </c>
      <c r="AU312" s="3" t="s">
        <v>71</v>
      </c>
      <c r="AV312" s="3" t="s">
        <v>6149</v>
      </c>
      <c r="AW312" s="3">
        <v>7</v>
      </c>
      <c r="AX312" s="3">
        <v>1</v>
      </c>
      <c r="AY312" s="3">
        <v>6</v>
      </c>
      <c r="AZ312" s="3">
        <v>6</v>
      </c>
      <c r="BA312" s="3" t="s">
        <v>6150</v>
      </c>
      <c r="BB312" s="3">
        <v>3</v>
      </c>
      <c r="BC312" s="3" t="s">
        <v>2344</v>
      </c>
      <c r="BD312" s="3">
        <v>0</v>
      </c>
      <c r="BE312" s="3">
        <v>3</v>
      </c>
      <c r="BF312" s="3">
        <v>2</v>
      </c>
      <c r="BG312" s="3">
        <v>1</v>
      </c>
      <c r="BH312" s="3" t="s">
        <v>71</v>
      </c>
      <c r="BI312" s="3">
        <v>0</v>
      </c>
      <c r="BJ312" s="3">
        <v>0</v>
      </c>
      <c r="BK312" s="3" t="s">
        <v>6151</v>
      </c>
      <c r="BL312" s="3" t="s">
        <v>6152</v>
      </c>
      <c r="BM312" s="3" t="s">
        <v>6153</v>
      </c>
      <c r="BN312" s="3" t="s">
        <v>6154</v>
      </c>
      <c r="BO312" s="3" t="s">
        <v>71</v>
      </c>
      <c r="BP312" s="3" t="s">
        <v>71</v>
      </c>
      <c r="BQ312" s="3" t="s">
        <v>2106</v>
      </c>
      <c r="BR312" s="3" t="s">
        <v>6155</v>
      </c>
      <c r="BS312" s="3" t="s">
        <v>71</v>
      </c>
      <c r="BT312" s="3" t="s">
        <v>6138</v>
      </c>
      <c r="BU312" s="3" t="s">
        <v>181</v>
      </c>
      <c r="BV312" s="3" t="s">
        <v>2430</v>
      </c>
      <c r="BW312" s="3" t="s">
        <v>2430</v>
      </c>
    </row>
    <row r="313" ht="92.4" customHeight="1" spans="1:75">
      <c r="A313" s="4" t="str">
        <f>HYPERLINK("https://www.patentics.cn/PatenticsMisc/invokebinary.do?sf=ShowPdf&amp;mime=application/pdf&amp;spn=CN105516476A","CN105516476A")</f>
        <v>CN105516476A</v>
      </c>
      <c r="B313" s="5" t="s">
        <v>6156</v>
      </c>
      <c r="C313" s="5" t="s">
        <v>70</v>
      </c>
      <c r="D313" s="5">
        <v>0</v>
      </c>
      <c r="E313" s="5">
        <v>28</v>
      </c>
      <c r="F313" s="5">
        <v>9</v>
      </c>
      <c r="I313" s="5" t="s">
        <v>6157</v>
      </c>
      <c r="J313" s="5" t="s">
        <v>6158</v>
      </c>
      <c r="K313" s="5" t="s">
        <v>6159</v>
      </c>
      <c r="L313" s="5" t="s">
        <v>6160</v>
      </c>
      <c r="M313" s="5" t="s">
        <v>165</v>
      </c>
      <c r="N313" s="5" t="s">
        <v>76</v>
      </c>
      <c r="O313" s="5" t="s">
        <v>76</v>
      </c>
      <c r="P313" s="5" t="s">
        <v>6161</v>
      </c>
      <c r="Q313" s="5" t="s">
        <v>6162</v>
      </c>
      <c r="R313" s="5" t="s">
        <v>6121</v>
      </c>
      <c r="S313" s="5" t="s">
        <v>6121</v>
      </c>
      <c r="T313" s="5" t="s">
        <v>6121</v>
      </c>
      <c r="U313" s="5" t="s">
        <v>6121</v>
      </c>
      <c r="V313" s="5" t="s">
        <v>6122</v>
      </c>
      <c r="W313" s="5" t="s">
        <v>6122</v>
      </c>
      <c r="X313" s="5" t="s">
        <v>6122</v>
      </c>
      <c r="Y313" s="5" t="s">
        <v>6122</v>
      </c>
      <c r="Z313" s="5" t="s">
        <v>6123</v>
      </c>
      <c r="AA313" s="5" t="s">
        <v>6123</v>
      </c>
      <c r="AB313" s="5" t="s">
        <v>6123</v>
      </c>
      <c r="AC313" s="5" t="s">
        <v>6124</v>
      </c>
      <c r="AD313" s="5" t="s">
        <v>2356</v>
      </c>
      <c r="AE313" s="5" t="s">
        <v>6163</v>
      </c>
      <c r="AF313" s="5" t="s">
        <v>2358</v>
      </c>
      <c r="AG313" s="5" t="s">
        <v>6164</v>
      </c>
      <c r="AH313" s="5" t="s">
        <v>6165</v>
      </c>
      <c r="AI313" s="5" t="s">
        <v>6166</v>
      </c>
      <c r="AJ313" s="5" t="s">
        <v>6129</v>
      </c>
      <c r="AK313" s="5">
        <v>5</v>
      </c>
      <c r="AL313" s="5">
        <v>1</v>
      </c>
      <c r="AM313" s="5">
        <v>5</v>
      </c>
      <c r="AN313" s="5">
        <v>13</v>
      </c>
      <c r="AO313" s="5">
        <v>1</v>
      </c>
      <c r="AP313" s="5" t="s">
        <v>2910</v>
      </c>
      <c r="AQ313" s="5" t="s">
        <v>71</v>
      </c>
      <c r="AR313" s="5" t="s">
        <v>71</v>
      </c>
      <c r="AS313" s="5" t="s">
        <v>87</v>
      </c>
      <c r="AT313" s="5" t="s">
        <v>70</v>
      </c>
      <c r="AU313" s="5" t="s">
        <v>71</v>
      </c>
      <c r="AV313" s="5" t="s">
        <v>6130</v>
      </c>
      <c r="AW313" s="5">
        <v>5</v>
      </c>
      <c r="AX313" s="5">
        <v>0</v>
      </c>
      <c r="AY313" s="5">
        <v>5</v>
      </c>
      <c r="AZ313" s="5">
        <v>5</v>
      </c>
      <c r="BA313" s="5" t="s">
        <v>6167</v>
      </c>
      <c r="BB313" s="5">
        <v>6</v>
      </c>
      <c r="BC313" s="5" t="s">
        <v>6168</v>
      </c>
      <c r="BD313" s="5">
        <v>0</v>
      </c>
      <c r="BE313" s="5">
        <v>6</v>
      </c>
      <c r="BF313" s="5">
        <v>4</v>
      </c>
      <c r="BG313" s="5">
        <v>2</v>
      </c>
      <c r="BH313" s="5" t="s">
        <v>6169</v>
      </c>
      <c r="BI313" s="5">
        <v>1</v>
      </c>
      <c r="BJ313" s="5">
        <v>1</v>
      </c>
      <c r="BK313" s="5" t="s">
        <v>6170</v>
      </c>
      <c r="BL313" s="5" t="s">
        <v>6171</v>
      </c>
      <c r="BM313" s="5" t="s">
        <v>6172</v>
      </c>
      <c r="BN313" s="5" t="s">
        <v>6173</v>
      </c>
      <c r="BO313" s="5" t="s">
        <v>71</v>
      </c>
      <c r="BP313" s="5" t="s">
        <v>71</v>
      </c>
      <c r="BQ313" s="5" t="s">
        <v>1251</v>
      </c>
      <c r="BR313" s="5" t="s">
        <v>6137</v>
      </c>
      <c r="BS313" s="5" t="s">
        <v>71</v>
      </c>
      <c r="BT313" s="5" t="s">
        <v>6138</v>
      </c>
      <c r="BU313" s="5" t="s">
        <v>181</v>
      </c>
      <c r="BV313" s="5" t="s">
        <v>2430</v>
      </c>
      <c r="BW313" s="5" t="s">
        <v>2430</v>
      </c>
    </row>
    <row r="314" ht="92.4" customHeight="1" spans="1:75">
      <c r="A314" s="2" t="str">
        <f>HYPERLINK("https://www.patentics.cn/PatenticsMisc/invokebinary.do?sf=ShowPdf&amp;mime=application/pdf&amp;spn=CN105511851A","CN105511851A")</f>
        <v>CN105511851A</v>
      </c>
      <c r="B314" s="3" t="s">
        <v>6174</v>
      </c>
      <c r="C314" s="3" t="s">
        <v>70</v>
      </c>
      <c r="D314" s="3">
        <v>0</v>
      </c>
      <c r="E314" s="3">
        <v>0</v>
      </c>
      <c r="F314" s="3">
        <v>0</v>
      </c>
      <c r="I314" s="3" t="s">
        <v>6175</v>
      </c>
      <c r="J314" s="3" t="s">
        <v>6176</v>
      </c>
      <c r="K314" s="3" t="s">
        <v>6177</v>
      </c>
      <c r="L314" s="3" t="s">
        <v>6177</v>
      </c>
      <c r="M314" s="3" t="s">
        <v>121</v>
      </c>
      <c r="N314" s="3" t="s">
        <v>76</v>
      </c>
      <c r="O314" s="3" t="s">
        <v>76</v>
      </c>
      <c r="P314" s="3" t="s">
        <v>6178</v>
      </c>
      <c r="Q314" s="3" t="s">
        <v>6179</v>
      </c>
      <c r="R314" s="3" t="s">
        <v>6180</v>
      </c>
      <c r="S314" s="3" t="s">
        <v>6180</v>
      </c>
      <c r="T314" s="3" t="s">
        <v>6180</v>
      </c>
      <c r="U314" s="3" t="s">
        <v>6180</v>
      </c>
      <c r="V314" s="3" t="s">
        <v>6122</v>
      </c>
      <c r="W314" s="3" t="s">
        <v>6122</v>
      </c>
      <c r="X314" s="3" t="s">
        <v>6122</v>
      </c>
      <c r="Y314" s="3" t="s">
        <v>6122</v>
      </c>
      <c r="Z314" s="3" t="s">
        <v>2979</v>
      </c>
      <c r="AA314" s="3" t="s">
        <v>2979</v>
      </c>
      <c r="AB314" s="3" t="s">
        <v>2979</v>
      </c>
      <c r="AC314" s="3" t="s">
        <v>6181</v>
      </c>
      <c r="AD314" s="3" t="s">
        <v>3757</v>
      </c>
      <c r="AE314" s="3" t="s">
        <v>6182</v>
      </c>
      <c r="AF314" s="3" t="s">
        <v>1795</v>
      </c>
      <c r="AG314" s="3" t="s">
        <v>6183</v>
      </c>
      <c r="AH314" s="3" t="s">
        <v>6184</v>
      </c>
      <c r="AI314" s="3" t="s">
        <v>6185</v>
      </c>
      <c r="AJ314" s="3" t="s">
        <v>6186</v>
      </c>
      <c r="AK314" s="3">
        <v>6</v>
      </c>
      <c r="AL314" s="3">
        <v>1</v>
      </c>
      <c r="AM314" s="3">
        <v>5</v>
      </c>
      <c r="AN314" s="3">
        <v>23</v>
      </c>
      <c r="AO314" s="3">
        <v>1</v>
      </c>
      <c r="AP314" s="3" t="s">
        <v>4170</v>
      </c>
      <c r="AQ314" s="3" t="s">
        <v>71</v>
      </c>
      <c r="AR314" s="3" t="s">
        <v>71</v>
      </c>
      <c r="AS314" s="3" t="s">
        <v>87</v>
      </c>
      <c r="AT314" s="3" t="s">
        <v>70</v>
      </c>
      <c r="AU314" s="3" t="s">
        <v>71</v>
      </c>
      <c r="AV314" s="3" t="s">
        <v>6187</v>
      </c>
      <c r="AW314" s="3">
        <v>5</v>
      </c>
      <c r="AX314" s="3">
        <v>0</v>
      </c>
      <c r="AY314" s="3">
        <v>5</v>
      </c>
      <c r="AZ314" s="3">
        <v>5</v>
      </c>
      <c r="BA314" s="3" t="s">
        <v>6188</v>
      </c>
      <c r="BB314" s="3">
        <v>3</v>
      </c>
      <c r="BC314" s="3" t="s">
        <v>6189</v>
      </c>
      <c r="BD314" s="3">
        <v>0</v>
      </c>
      <c r="BE314" s="3">
        <v>3</v>
      </c>
      <c r="BF314" s="3">
        <v>2</v>
      </c>
      <c r="BG314" s="3">
        <v>1</v>
      </c>
      <c r="BH314" s="3" t="s">
        <v>6190</v>
      </c>
      <c r="BI314" s="3">
        <v>1</v>
      </c>
      <c r="BJ314" s="3">
        <v>1</v>
      </c>
      <c r="BK314" s="3" t="s">
        <v>6191</v>
      </c>
      <c r="BL314" s="3" t="s">
        <v>6192</v>
      </c>
      <c r="BM314" s="3" t="s">
        <v>6193</v>
      </c>
      <c r="BN314" s="3" t="s">
        <v>6194</v>
      </c>
      <c r="BO314" s="3" t="s">
        <v>71</v>
      </c>
      <c r="BP314" s="3" t="s">
        <v>71</v>
      </c>
      <c r="BQ314" s="3" t="s">
        <v>1251</v>
      </c>
      <c r="BR314" s="3" t="s">
        <v>6195</v>
      </c>
      <c r="BS314" s="3" t="s">
        <v>71</v>
      </c>
      <c r="BT314" s="3" t="s">
        <v>6196</v>
      </c>
      <c r="BU314" s="3" t="s">
        <v>137</v>
      </c>
      <c r="BV314" s="3" t="s">
        <v>6197</v>
      </c>
      <c r="BW314" s="3" t="s">
        <v>6197</v>
      </c>
    </row>
    <row r="315" ht="92.4" customHeight="1" spans="1:75">
      <c r="A315" s="4" t="str">
        <f>HYPERLINK("https://www.patentics.cn/PatenticsMisc/invokebinary.do?sf=ShowPdf&amp;mime=application/pdf&amp;spn=CN105490712A","CN105490712A")</f>
        <v>CN105490712A</v>
      </c>
      <c r="B315" s="5" t="s">
        <v>6198</v>
      </c>
      <c r="C315" s="5" t="s">
        <v>70</v>
      </c>
      <c r="D315" s="5">
        <v>0</v>
      </c>
      <c r="E315" s="5">
        <v>0</v>
      </c>
      <c r="F315" s="5">
        <v>0</v>
      </c>
      <c r="I315" s="5" t="s">
        <v>6199</v>
      </c>
      <c r="J315" s="5" t="s">
        <v>6200</v>
      </c>
      <c r="K315" s="5" t="s">
        <v>6201</v>
      </c>
      <c r="L315" s="5" t="s">
        <v>71</v>
      </c>
      <c r="M315" s="5" t="s">
        <v>76</v>
      </c>
      <c r="N315" s="5" t="s">
        <v>76</v>
      </c>
      <c r="O315" s="5" t="s">
        <v>76</v>
      </c>
      <c r="P315" s="5" t="s">
        <v>6202</v>
      </c>
      <c r="Q315" s="5" t="s">
        <v>6203</v>
      </c>
      <c r="R315" s="5" t="s">
        <v>71</v>
      </c>
      <c r="S315" s="5" t="s">
        <v>5867</v>
      </c>
      <c r="T315" s="5" t="s">
        <v>5867</v>
      </c>
      <c r="U315" s="5" t="s">
        <v>5867</v>
      </c>
      <c r="V315" s="5" t="s">
        <v>6204</v>
      </c>
      <c r="W315" s="5" t="s">
        <v>6204</v>
      </c>
      <c r="X315" s="5" t="s">
        <v>6204</v>
      </c>
      <c r="Y315" s="5" t="s">
        <v>6204</v>
      </c>
      <c r="Z315" s="5" t="s">
        <v>71</v>
      </c>
      <c r="AA315" s="5" t="s">
        <v>71</v>
      </c>
      <c r="AB315" s="5" t="s">
        <v>71</v>
      </c>
      <c r="AC315" s="5" t="s">
        <v>6205</v>
      </c>
      <c r="AD315" s="5" t="s">
        <v>6206</v>
      </c>
      <c r="AE315" s="5" t="s">
        <v>6207</v>
      </c>
      <c r="AF315" s="5" t="s">
        <v>6208</v>
      </c>
      <c r="AG315" s="5" t="s">
        <v>6209</v>
      </c>
      <c r="AH315" s="5" t="s">
        <v>6210</v>
      </c>
      <c r="AI315" s="5" t="s">
        <v>6211</v>
      </c>
      <c r="AJ315" s="5" t="s">
        <v>6212</v>
      </c>
      <c r="AK315" s="5">
        <v>10</v>
      </c>
      <c r="AL315" s="5">
        <v>2</v>
      </c>
      <c r="AM315" s="5">
        <v>5</v>
      </c>
      <c r="AN315" s="5">
        <v>13</v>
      </c>
      <c r="AO315" s="5">
        <v>1</v>
      </c>
      <c r="AP315" s="5" t="s">
        <v>2926</v>
      </c>
      <c r="AQ315" s="5" t="s">
        <v>71</v>
      </c>
      <c r="AR315" s="5" t="s">
        <v>71</v>
      </c>
      <c r="AS315" s="5" t="s">
        <v>87</v>
      </c>
      <c r="AT315" s="5" t="s">
        <v>70</v>
      </c>
      <c r="AU315" s="5" t="s">
        <v>71</v>
      </c>
      <c r="AV315" s="5" t="s">
        <v>6213</v>
      </c>
      <c r="AW315" s="5">
        <v>5</v>
      </c>
      <c r="AX315" s="5">
        <v>0</v>
      </c>
      <c r="AY315" s="5">
        <v>5</v>
      </c>
      <c r="AZ315" s="5">
        <v>5</v>
      </c>
      <c r="BA315" s="5" t="s">
        <v>6214</v>
      </c>
      <c r="BB315" s="5">
        <v>20</v>
      </c>
      <c r="BC315" s="5" t="s">
        <v>6215</v>
      </c>
      <c r="BD315" s="5">
        <v>2</v>
      </c>
      <c r="BE315" s="5">
        <v>18</v>
      </c>
      <c r="BF315" s="5">
        <v>8</v>
      </c>
      <c r="BG315" s="5">
        <v>3</v>
      </c>
      <c r="BH315" s="5" t="s">
        <v>71</v>
      </c>
      <c r="BI315" s="5">
        <v>0</v>
      </c>
      <c r="BJ315" s="5">
        <v>0</v>
      </c>
      <c r="BK315" s="5" t="s">
        <v>6216</v>
      </c>
      <c r="BL315" s="5" t="s">
        <v>6217</v>
      </c>
      <c r="BM315" s="5" t="s">
        <v>6218</v>
      </c>
      <c r="BN315" s="5" t="s">
        <v>6219</v>
      </c>
      <c r="BO315" s="5" t="s">
        <v>71</v>
      </c>
      <c r="BP315" s="5" t="s">
        <v>71</v>
      </c>
      <c r="BQ315" s="5" t="s">
        <v>2106</v>
      </c>
      <c r="BR315" s="5" t="s">
        <v>6220</v>
      </c>
      <c r="BS315" s="5" t="s">
        <v>71</v>
      </c>
      <c r="BT315" s="5" t="s">
        <v>5718</v>
      </c>
      <c r="BU315" s="5" t="s">
        <v>310</v>
      </c>
      <c r="BV315" s="5" t="s">
        <v>5881</v>
      </c>
      <c r="BW315" s="5" t="s">
        <v>5881</v>
      </c>
    </row>
    <row r="316" ht="92.4" customHeight="1" spans="1:75">
      <c r="A316" s="2" t="str">
        <f>HYPERLINK("https://www.patentics.cn/PatenticsMisc/invokebinary.do?sf=ShowPdf&amp;mime=application/pdf&amp;spn=CN105476639A","CN105476639A")</f>
        <v>CN105476639A</v>
      </c>
      <c r="B316" s="3" t="s">
        <v>6221</v>
      </c>
      <c r="C316" s="3" t="s">
        <v>70</v>
      </c>
      <c r="D316" s="3">
        <v>0</v>
      </c>
      <c r="E316" s="3">
        <v>0</v>
      </c>
      <c r="F316" s="3">
        <v>0</v>
      </c>
      <c r="I316" s="3" t="s">
        <v>6222</v>
      </c>
      <c r="J316" s="3" t="s">
        <v>6223</v>
      </c>
      <c r="K316" s="3" t="s">
        <v>6224</v>
      </c>
      <c r="L316" s="3" t="s">
        <v>71</v>
      </c>
      <c r="M316" s="3" t="s">
        <v>121</v>
      </c>
      <c r="N316" s="3" t="s">
        <v>76</v>
      </c>
      <c r="O316" s="3" t="s">
        <v>76</v>
      </c>
      <c r="P316" s="3" t="s">
        <v>6225</v>
      </c>
      <c r="Q316" s="3" t="s">
        <v>6226</v>
      </c>
      <c r="R316" s="3" t="s">
        <v>71</v>
      </c>
      <c r="S316" s="3" t="s">
        <v>6180</v>
      </c>
      <c r="T316" s="3" t="s">
        <v>6180</v>
      </c>
      <c r="U316" s="3" t="s">
        <v>6180</v>
      </c>
      <c r="V316" s="3" t="s">
        <v>6204</v>
      </c>
      <c r="W316" s="3" t="s">
        <v>6204</v>
      </c>
      <c r="X316" s="3" t="s">
        <v>6204</v>
      </c>
      <c r="Y316" s="3" t="s">
        <v>6204</v>
      </c>
      <c r="Z316" s="3" t="s">
        <v>71</v>
      </c>
      <c r="AA316" s="3" t="s">
        <v>71</v>
      </c>
      <c r="AB316" s="3" t="s">
        <v>71</v>
      </c>
      <c r="AC316" s="3" t="s">
        <v>6227</v>
      </c>
      <c r="AD316" s="3" t="s">
        <v>6227</v>
      </c>
      <c r="AE316" s="3" t="s">
        <v>6228</v>
      </c>
      <c r="AF316" s="3" t="s">
        <v>2793</v>
      </c>
      <c r="AG316" s="3" t="s">
        <v>6229</v>
      </c>
      <c r="AH316" s="3" t="s">
        <v>6230</v>
      </c>
      <c r="AI316" s="3" t="s">
        <v>6231</v>
      </c>
      <c r="AJ316" s="3" t="s">
        <v>6232</v>
      </c>
      <c r="AK316" s="3">
        <v>6</v>
      </c>
      <c r="AL316" s="3">
        <v>1</v>
      </c>
      <c r="AM316" s="3">
        <v>0</v>
      </c>
      <c r="AN316" s="3">
        <v>30</v>
      </c>
      <c r="AO316" s="3">
        <v>1</v>
      </c>
      <c r="AP316" s="3" t="s">
        <v>1245</v>
      </c>
      <c r="AQ316" s="3" t="s">
        <v>71</v>
      </c>
      <c r="AR316" s="3" t="s">
        <v>71</v>
      </c>
      <c r="AS316" s="3" t="s">
        <v>87</v>
      </c>
      <c r="AT316" s="3" t="s">
        <v>70</v>
      </c>
      <c r="AU316" s="3" t="s">
        <v>71</v>
      </c>
      <c r="AV316" s="3" t="s">
        <v>6233</v>
      </c>
      <c r="AW316" s="3">
        <v>8</v>
      </c>
      <c r="AX316" s="3">
        <v>0</v>
      </c>
      <c r="AY316" s="3">
        <v>8</v>
      </c>
      <c r="AZ316" s="3">
        <v>8</v>
      </c>
      <c r="BA316" s="3" t="s">
        <v>6234</v>
      </c>
      <c r="BB316" s="3">
        <v>9</v>
      </c>
      <c r="BC316" s="3" t="s">
        <v>5466</v>
      </c>
      <c r="BD316" s="3">
        <v>0</v>
      </c>
      <c r="BE316" s="3">
        <v>9</v>
      </c>
      <c r="BF316" s="3">
        <v>4</v>
      </c>
      <c r="BG316" s="3">
        <v>1</v>
      </c>
      <c r="BH316" s="3" t="s">
        <v>71</v>
      </c>
      <c r="BI316" s="3">
        <v>0</v>
      </c>
      <c r="BJ316" s="3">
        <v>0</v>
      </c>
      <c r="BK316" s="3" t="s">
        <v>6235</v>
      </c>
      <c r="BL316" s="3" t="s">
        <v>6236</v>
      </c>
      <c r="BM316" s="3" t="s">
        <v>6237</v>
      </c>
      <c r="BN316" s="3" t="s">
        <v>6238</v>
      </c>
      <c r="BO316" s="3" t="s">
        <v>71</v>
      </c>
      <c r="BP316" s="3" t="s">
        <v>71</v>
      </c>
      <c r="BQ316" s="3" t="s">
        <v>2106</v>
      </c>
      <c r="BR316" s="3" t="s">
        <v>6239</v>
      </c>
      <c r="BS316" s="3" t="s">
        <v>71</v>
      </c>
      <c r="BT316" s="3" t="s">
        <v>6196</v>
      </c>
      <c r="BU316" s="3" t="s">
        <v>137</v>
      </c>
      <c r="BV316" s="3" t="s">
        <v>6197</v>
      </c>
      <c r="BW316" s="3" t="s">
        <v>6197</v>
      </c>
    </row>
    <row r="317" ht="92.4" customHeight="1" spans="1:75">
      <c r="A317" s="4" t="str">
        <f>HYPERLINK("https://www.patentics.cn/PatenticsMisc/invokebinary.do?sf=ShowPdf&amp;mime=application/pdf&amp;spn=CN105472441A","CN105472441A")</f>
        <v>CN105472441A</v>
      </c>
      <c r="B317" s="5" t="s">
        <v>6240</v>
      </c>
      <c r="C317" s="5" t="s">
        <v>70</v>
      </c>
      <c r="D317" s="5">
        <v>0</v>
      </c>
      <c r="E317" s="5">
        <v>0</v>
      </c>
      <c r="F317" s="5">
        <v>0</v>
      </c>
      <c r="I317" s="5" t="s">
        <v>6241</v>
      </c>
      <c r="J317" s="5" t="s">
        <v>6242</v>
      </c>
      <c r="K317" s="5" t="s">
        <v>6243</v>
      </c>
      <c r="L317" s="5" t="s">
        <v>71</v>
      </c>
      <c r="M317" s="5" t="s">
        <v>76</v>
      </c>
      <c r="N317" s="5" t="s">
        <v>76</v>
      </c>
      <c r="O317" s="5" t="s">
        <v>76</v>
      </c>
      <c r="P317" s="5" t="s">
        <v>6244</v>
      </c>
      <c r="Q317" s="5" t="s">
        <v>6245</v>
      </c>
      <c r="R317" s="5" t="s">
        <v>71</v>
      </c>
      <c r="S317" s="5" t="s">
        <v>5867</v>
      </c>
      <c r="T317" s="5" t="s">
        <v>5867</v>
      </c>
      <c r="U317" s="5" t="s">
        <v>5867</v>
      </c>
      <c r="V317" s="5" t="s">
        <v>6246</v>
      </c>
      <c r="W317" s="5" t="s">
        <v>6246</v>
      </c>
      <c r="X317" s="5" t="s">
        <v>6246</v>
      </c>
      <c r="Y317" s="5" t="s">
        <v>6246</v>
      </c>
      <c r="Z317" s="5" t="s">
        <v>71</v>
      </c>
      <c r="AA317" s="5" t="s">
        <v>71</v>
      </c>
      <c r="AB317" s="5" t="s">
        <v>71</v>
      </c>
      <c r="AC317" s="5" t="s">
        <v>6247</v>
      </c>
      <c r="AD317" s="5" t="s">
        <v>6248</v>
      </c>
      <c r="AE317" s="5" t="s">
        <v>6249</v>
      </c>
      <c r="AF317" s="5" t="s">
        <v>3805</v>
      </c>
      <c r="AG317" s="5" t="s">
        <v>6250</v>
      </c>
      <c r="AH317" s="5" t="s">
        <v>6251</v>
      </c>
      <c r="AI317" s="5" t="s">
        <v>6252</v>
      </c>
      <c r="AJ317" s="5" t="s">
        <v>6253</v>
      </c>
      <c r="AK317" s="5">
        <v>10</v>
      </c>
      <c r="AL317" s="5">
        <v>2</v>
      </c>
      <c r="AM317" s="5">
        <v>5</v>
      </c>
      <c r="AN317" s="5">
        <v>10</v>
      </c>
      <c r="AO317" s="5">
        <v>1</v>
      </c>
      <c r="AP317" s="5" t="s">
        <v>2577</v>
      </c>
      <c r="AQ317" s="5" t="s">
        <v>71</v>
      </c>
      <c r="AR317" s="5" t="s">
        <v>71</v>
      </c>
      <c r="AS317" s="5" t="s">
        <v>87</v>
      </c>
      <c r="AT317" s="5" t="s">
        <v>70</v>
      </c>
      <c r="AU317" s="5" t="s">
        <v>71</v>
      </c>
      <c r="AV317" s="5" t="s">
        <v>6254</v>
      </c>
      <c r="AW317" s="5">
        <v>6</v>
      </c>
      <c r="AX317" s="5">
        <v>0</v>
      </c>
      <c r="AY317" s="5">
        <v>6</v>
      </c>
      <c r="AZ317" s="5">
        <v>5</v>
      </c>
      <c r="BA317" s="5" t="s">
        <v>6255</v>
      </c>
      <c r="BB317" s="5">
        <v>5</v>
      </c>
      <c r="BC317" s="5" t="s">
        <v>6256</v>
      </c>
      <c r="BD317" s="5">
        <v>0</v>
      </c>
      <c r="BE317" s="5">
        <v>5</v>
      </c>
      <c r="BF317" s="5">
        <v>4</v>
      </c>
      <c r="BG317" s="5">
        <v>2</v>
      </c>
      <c r="BH317" s="5" t="s">
        <v>71</v>
      </c>
      <c r="BI317" s="5">
        <v>0</v>
      </c>
      <c r="BJ317" s="5">
        <v>0</v>
      </c>
      <c r="BK317" s="5" t="s">
        <v>6257</v>
      </c>
      <c r="BL317" s="5" t="s">
        <v>6258</v>
      </c>
      <c r="BM317" s="5" t="s">
        <v>6259</v>
      </c>
      <c r="BN317" s="5" t="s">
        <v>6260</v>
      </c>
      <c r="BO317" s="5" t="s">
        <v>71</v>
      </c>
      <c r="BP317" s="5" t="s">
        <v>71</v>
      </c>
      <c r="BQ317" s="5" t="s">
        <v>2106</v>
      </c>
      <c r="BR317" s="5" t="s">
        <v>6261</v>
      </c>
      <c r="BS317" s="5" t="s">
        <v>71</v>
      </c>
      <c r="BT317" s="5" t="s">
        <v>5718</v>
      </c>
      <c r="BU317" s="5" t="s">
        <v>310</v>
      </c>
      <c r="BV317" s="5" t="s">
        <v>5881</v>
      </c>
      <c r="BW317" s="5" t="s">
        <v>5881</v>
      </c>
    </row>
    <row r="318" ht="92.4" customHeight="1" spans="1:75">
      <c r="A318" s="2" t="str">
        <f>HYPERLINK("https://www.patentics.cn/PatenticsMisc/invokebinary.do?sf=ShowPdf&amp;mime=application/pdf&amp;spn=CN105472267A","CN105472267A")</f>
        <v>CN105472267A</v>
      </c>
      <c r="B318" s="3" t="s">
        <v>6262</v>
      </c>
      <c r="C318" s="3" t="s">
        <v>70</v>
      </c>
      <c r="D318" s="3">
        <v>0</v>
      </c>
      <c r="E318" s="3">
        <v>0</v>
      </c>
      <c r="F318" s="3">
        <v>0</v>
      </c>
      <c r="I318" s="3" t="s">
        <v>6263</v>
      </c>
      <c r="J318" s="3" t="s">
        <v>6264</v>
      </c>
      <c r="K318" s="3" t="s">
        <v>6265</v>
      </c>
      <c r="L318" s="3" t="s">
        <v>6266</v>
      </c>
      <c r="M318" s="3" t="s">
        <v>76</v>
      </c>
      <c r="N318" s="3" t="s">
        <v>76</v>
      </c>
      <c r="O318" s="3" t="s">
        <v>76</v>
      </c>
      <c r="P318" s="3" t="s">
        <v>6267</v>
      </c>
      <c r="Q318" s="3" t="s">
        <v>6268</v>
      </c>
      <c r="R318" s="3" t="s">
        <v>5948</v>
      </c>
      <c r="S318" s="3" t="s">
        <v>5948</v>
      </c>
      <c r="T318" s="3" t="s">
        <v>5948</v>
      </c>
      <c r="U318" s="3" t="s">
        <v>5948</v>
      </c>
      <c r="V318" s="3" t="s">
        <v>6246</v>
      </c>
      <c r="W318" s="3" t="s">
        <v>6246</v>
      </c>
      <c r="X318" s="3" t="s">
        <v>6246</v>
      </c>
      <c r="Y318" s="3" t="s">
        <v>6246</v>
      </c>
      <c r="Z318" s="3" t="s">
        <v>2810</v>
      </c>
      <c r="AA318" s="3" t="s">
        <v>2810</v>
      </c>
      <c r="AB318" s="3" t="s">
        <v>2810</v>
      </c>
      <c r="AC318" s="3" t="s">
        <v>6269</v>
      </c>
      <c r="AD318" s="3" t="s">
        <v>2204</v>
      </c>
      <c r="AE318" s="3" t="s">
        <v>6270</v>
      </c>
      <c r="AF318" s="3" t="s">
        <v>1647</v>
      </c>
      <c r="AG318" s="3" t="s">
        <v>6271</v>
      </c>
      <c r="AH318" s="3" t="s">
        <v>6272</v>
      </c>
      <c r="AI318" s="3" t="s">
        <v>6273</v>
      </c>
      <c r="AJ318" s="3" t="s">
        <v>6274</v>
      </c>
      <c r="AK318" s="3">
        <v>12</v>
      </c>
      <c r="AL318" s="3">
        <v>5</v>
      </c>
      <c r="AM318" s="3">
        <v>9</v>
      </c>
      <c r="AN318" s="3">
        <v>16</v>
      </c>
      <c r="AO318" s="3">
        <v>1</v>
      </c>
      <c r="AP318" s="3" t="s">
        <v>2947</v>
      </c>
      <c r="AQ318" s="3" t="s">
        <v>71</v>
      </c>
      <c r="AR318" s="3" t="s">
        <v>71</v>
      </c>
      <c r="AS318" s="3" t="s">
        <v>87</v>
      </c>
      <c r="AT318" s="3" t="s">
        <v>70</v>
      </c>
      <c r="AU318" s="3" t="s">
        <v>71</v>
      </c>
      <c r="AV318" s="3" t="s">
        <v>6275</v>
      </c>
      <c r="AW318" s="3">
        <v>4</v>
      </c>
      <c r="AX318" s="3">
        <v>0</v>
      </c>
      <c r="AY318" s="3">
        <v>4</v>
      </c>
      <c r="AZ318" s="3">
        <v>3</v>
      </c>
      <c r="BA318" s="3" t="s">
        <v>6276</v>
      </c>
      <c r="BB318" s="3">
        <v>8</v>
      </c>
      <c r="BC318" s="3" t="s">
        <v>6277</v>
      </c>
      <c r="BD318" s="3">
        <v>0</v>
      </c>
      <c r="BE318" s="3">
        <v>8</v>
      </c>
      <c r="BF318" s="3">
        <v>5</v>
      </c>
      <c r="BG318" s="3">
        <v>1</v>
      </c>
      <c r="BH318" s="3" t="s">
        <v>6278</v>
      </c>
      <c r="BI318" s="3">
        <v>1</v>
      </c>
      <c r="BJ318" s="3">
        <v>1</v>
      </c>
      <c r="BK318" s="3" t="s">
        <v>6279</v>
      </c>
      <c r="BL318" s="3" t="s">
        <v>6280</v>
      </c>
      <c r="BM318" s="3" t="s">
        <v>6281</v>
      </c>
      <c r="BN318" s="3" t="s">
        <v>6282</v>
      </c>
      <c r="BO318" s="3" t="s">
        <v>71</v>
      </c>
      <c r="BP318" s="3" t="s">
        <v>71</v>
      </c>
      <c r="BQ318" s="3" t="s">
        <v>1251</v>
      </c>
      <c r="BR318" s="3" t="s">
        <v>6283</v>
      </c>
      <c r="BS318" s="3" t="s">
        <v>71</v>
      </c>
      <c r="BT318" s="3" t="s">
        <v>5880</v>
      </c>
      <c r="BU318" s="3" t="s">
        <v>310</v>
      </c>
      <c r="BV318" s="3" t="s">
        <v>5881</v>
      </c>
      <c r="BW318" s="3" t="s">
        <v>5881</v>
      </c>
    </row>
    <row r="319" ht="92.4" customHeight="1" spans="1:75">
      <c r="A319" s="4" t="str">
        <f>HYPERLINK("https://www.patentics.cn/PatenticsMisc/invokebinary.do?sf=ShowPdf&amp;mime=application/pdf&amp;spn=CN105472146A","CN105472146A")</f>
        <v>CN105472146A</v>
      </c>
      <c r="B319" s="5" t="s">
        <v>6284</v>
      </c>
      <c r="C319" s="5" t="s">
        <v>70</v>
      </c>
      <c r="D319" s="5">
        <v>0</v>
      </c>
      <c r="E319" s="5">
        <v>0</v>
      </c>
      <c r="F319" s="5">
        <v>0</v>
      </c>
      <c r="I319" s="5" t="s">
        <v>6285</v>
      </c>
      <c r="J319" s="5" t="s">
        <v>6286</v>
      </c>
      <c r="K319" s="5" t="s">
        <v>6287</v>
      </c>
      <c r="L319" s="5" t="s">
        <v>71</v>
      </c>
      <c r="M319" s="5" t="s">
        <v>121</v>
      </c>
      <c r="N319" s="5" t="s">
        <v>76</v>
      </c>
      <c r="O319" s="5" t="s">
        <v>76</v>
      </c>
      <c r="P319" s="5" t="s">
        <v>6288</v>
      </c>
      <c r="Q319" s="5" t="s">
        <v>6289</v>
      </c>
      <c r="R319" s="5" t="s">
        <v>71</v>
      </c>
      <c r="S319" s="5" t="s">
        <v>6180</v>
      </c>
      <c r="T319" s="5" t="s">
        <v>6180</v>
      </c>
      <c r="U319" s="5" t="s">
        <v>6180</v>
      </c>
      <c r="V319" s="5" t="s">
        <v>6246</v>
      </c>
      <c r="W319" s="5" t="s">
        <v>6246</v>
      </c>
      <c r="X319" s="5" t="s">
        <v>6246</v>
      </c>
      <c r="Y319" s="5" t="s">
        <v>6246</v>
      </c>
      <c r="Z319" s="5" t="s">
        <v>71</v>
      </c>
      <c r="AA319" s="5" t="s">
        <v>71</v>
      </c>
      <c r="AB319" s="5" t="s">
        <v>71</v>
      </c>
      <c r="AC319" s="5" t="s">
        <v>2356</v>
      </c>
      <c r="AD319" s="5" t="s">
        <v>2356</v>
      </c>
      <c r="AE319" s="5" t="s">
        <v>6290</v>
      </c>
      <c r="AF319" s="5" t="s">
        <v>2358</v>
      </c>
      <c r="AG319" s="5" t="s">
        <v>6291</v>
      </c>
      <c r="AH319" s="5" t="s">
        <v>6292</v>
      </c>
      <c r="AI319" s="5" t="s">
        <v>6293</v>
      </c>
      <c r="AJ319" s="5" t="s">
        <v>6286</v>
      </c>
      <c r="AK319" s="5">
        <v>5</v>
      </c>
      <c r="AL319" s="5">
        <v>1</v>
      </c>
      <c r="AM319" s="5">
        <v>0</v>
      </c>
      <c r="AN319" s="5">
        <v>27</v>
      </c>
      <c r="AO319" s="5">
        <v>1</v>
      </c>
      <c r="AP319" s="5" t="s">
        <v>1564</v>
      </c>
      <c r="AQ319" s="5" t="s">
        <v>71</v>
      </c>
      <c r="AR319" s="5" t="s">
        <v>71</v>
      </c>
      <c r="AS319" s="5" t="s">
        <v>87</v>
      </c>
      <c r="AT319" s="5" t="s">
        <v>70</v>
      </c>
      <c r="AU319" s="5" t="s">
        <v>71</v>
      </c>
      <c r="AV319" s="5" t="s">
        <v>6294</v>
      </c>
      <c r="AW319" s="5">
        <v>3</v>
      </c>
      <c r="AX319" s="5">
        <v>0</v>
      </c>
      <c r="AY319" s="5">
        <v>3</v>
      </c>
      <c r="AZ319" s="5">
        <v>3</v>
      </c>
      <c r="BA319" s="5">
        <v>0</v>
      </c>
      <c r="BB319" s="5">
        <v>0</v>
      </c>
      <c r="BC319" s="5" t="s">
        <v>88</v>
      </c>
      <c r="BD319" s="5">
        <v>0</v>
      </c>
      <c r="BE319" s="5">
        <v>0</v>
      </c>
      <c r="BF319" s="5">
        <v>0</v>
      </c>
      <c r="BG319" s="5">
        <v>0</v>
      </c>
      <c r="BH319" s="5" t="s">
        <v>71</v>
      </c>
      <c r="BI319" s="5">
        <v>0</v>
      </c>
      <c r="BJ319" s="5">
        <v>0</v>
      </c>
      <c r="BK319" s="5" t="s">
        <v>6295</v>
      </c>
      <c r="BL319" s="5" t="s">
        <v>6296</v>
      </c>
      <c r="BM319" s="5" t="s">
        <v>6297</v>
      </c>
      <c r="BN319" s="5" t="s">
        <v>6298</v>
      </c>
      <c r="BO319" s="5" t="s">
        <v>71</v>
      </c>
      <c r="BP319" s="5" t="s">
        <v>71</v>
      </c>
      <c r="BQ319" s="5" t="s">
        <v>2106</v>
      </c>
      <c r="BR319" s="5" t="s">
        <v>6299</v>
      </c>
      <c r="BS319" s="5" t="s">
        <v>71</v>
      </c>
      <c r="BT319" s="5" t="s">
        <v>6196</v>
      </c>
      <c r="BU319" s="5" t="s">
        <v>137</v>
      </c>
      <c r="BV319" s="5" t="s">
        <v>6197</v>
      </c>
      <c r="BW319" s="5" t="s">
        <v>6197</v>
      </c>
    </row>
    <row r="320" ht="92.4" customHeight="1" spans="1:75">
      <c r="A320" s="2" t="str">
        <f>HYPERLINK("https://www.patentics.cn/PatenticsMisc/invokebinary.do?sf=ShowPdf&amp;mime=application/pdf&amp;spn=CN105472088A","CN105472088A")</f>
        <v>CN105472088A</v>
      </c>
      <c r="B320" s="3" t="s">
        <v>6300</v>
      </c>
      <c r="C320" s="3" t="s">
        <v>70</v>
      </c>
      <c r="D320" s="3">
        <v>0</v>
      </c>
      <c r="E320" s="3">
        <v>0</v>
      </c>
      <c r="F320" s="3">
        <v>0</v>
      </c>
      <c r="I320" s="3" t="s">
        <v>6301</v>
      </c>
      <c r="J320" s="3" t="s">
        <v>6302</v>
      </c>
      <c r="K320" s="3" t="s">
        <v>6303</v>
      </c>
      <c r="L320" s="3" t="s">
        <v>71</v>
      </c>
      <c r="M320" s="3" t="s">
        <v>121</v>
      </c>
      <c r="N320" s="3" t="s">
        <v>76</v>
      </c>
      <c r="O320" s="3" t="s">
        <v>76</v>
      </c>
      <c r="P320" s="3" t="s">
        <v>6304</v>
      </c>
      <c r="Q320" s="3" t="s">
        <v>6305</v>
      </c>
      <c r="R320" s="3" t="s">
        <v>71</v>
      </c>
      <c r="S320" s="3" t="s">
        <v>6180</v>
      </c>
      <c r="T320" s="3" t="s">
        <v>6180</v>
      </c>
      <c r="U320" s="3" t="s">
        <v>6180</v>
      </c>
      <c r="V320" s="3" t="s">
        <v>6246</v>
      </c>
      <c r="W320" s="3" t="s">
        <v>6246</v>
      </c>
      <c r="X320" s="3" t="s">
        <v>6246</v>
      </c>
      <c r="Y320" s="3" t="s">
        <v>6246</v>
      </c>
      <c r="Z320" s="3" t="s">
        <v>71</v>
      </c>
      <c r="AA320" s="3" t="s">
        <v>71</v>
      </c>
      <c r="AB320" s="3" t="s">
        <v>71</v>
      </c>
      <c r="AC320" s="3" t="s">
        <v>6306</v>
      </c>
      <c r="AD320" s="3" t="s">
        <v>4698</v>
      </c>
      <c r="AE320" s="3" t="s">
        <v>6307</v>
      </c>
      <c r="AF320" s="3" t="s">
        <v>2358</v>
      </c>
      <c r="AG320" s="3" t="s">
        <v>6308</v>
      </c>
      <c r="AH320" s="3" t="s">
        <v>6309</v>
      </c>
      <c r="AI320" s="3" t="s">
        <v>6310</v>
      </c>
      <c r="AJ320" s="3" t="s">
        <v>6302</v>
      </c>
      <c r="AK320" s="3">
        <v>5</v>
      </c>
      <c r="AL320" s="3">
        <v>1</v>
      </c>
      <c r="AM320" s="3">
        <v>0</v>
      </c>
      <c r="AN320" s="3">
        <v>18</v>
      </c>
      <c r="AO320" s="3">
        <v>1</v>
      </c>
      <c r="AP320" s="3" t="s">
        <v>2677</v>
      </c>
      <c r="AQ320" s="3" t="s">
        <v>71</v>
      </c>
      <c r="AR320" s="3" t="s">
        <v>71</v>
      </c>
      <c r="AS320" s="3" t="s">
        <v>87</v>
      </c>
      <c r="AT320" s="3" t="s">
        <v>70</v>
      </c>
      <c r="AU320" s="3" t="s">
        <v>71</v>
      </c>
      <c r="AV320" s="3">
        <v>0</v>
      </c>
      <c r="AW320" s="3">
        <v>0</v>
      </c>
      <c r="AX320" s="3">
        <v>0</v>
      </c>
      <c r="AY320" s="3">
        <v>0</v>
      </c>
      <c r="AZ320" s="3">
        <v>0</v>
      </c>
      <c r="BA320" s="3">
        <v>0</v>
      </c>
      <c r="BB320" s="3">
        <v>0</v>
      </c>
      <c r="BC320" s="3" t="s">
        <v>88</v>
      </c>
      <c r="BD320" s="3">
        <v>0</v>
      </c>
      <c r="BE320" s="3">
        <v>0</v>
      </c>
      <c r="BF320" s="3">
        <v>0</v>
      </c>
      <c r="BG320" s="3">
        <v>0</v>
      </c>
      <c r="BH320" s="3" t="s">
        <v>71</v>
      </c>
      <c r="BI320" s="3">
        <v>0</v>
      </c>
      <c r="BJ320" s="3">
        <v>0</v>
      </c>
      <c r="BK320" s="3" t="s">
        <v>6311</v>
      </c>
      <c r="BL320" s="3" t="s">
        <v>6312</v>
      </c>
      <c r="BM320" s="3" t="s">
        <v>6313</v>
      </c>
      <c r="BN320" s="3" t="s">
        <v>6314</v>
      </c>
      <c r="BO320" s="3" t="s">
        <v>71</v>
      </c>
      <c r="BP320" s="3" t="s">
        <v>71</v>
      </c>
      <c r="BQ320" s="3" t="s">
        <v>2106</v>
      </c>
      <c r="BR320" s="3" t="s">
        <v>6315</v>
      </c>
      <c r="BS320" s="3" t="s">
        <v>71</v>
      </c>
      <c r="BT320" s="3" t="s">
        <v>6196</v>
      </c>
      <c r="BU320" s="3" t="s">
        <v>137</v>
      </c>
      <c r="BV320" s="3" t="s">
        <v>6197</v>
      </c>
      <c r="BW320" s="3" t="s">
        <v>6197</v>
      </c>
    </row>
    <row r="321" ht="92.4" customHeight="1" spans="1:75">
      <c r="A321" s="4" t="str">
        <f>HYPERLINK("https://www.patentics.cn/PatenticsMisc/invokebinary.do?sf=ShowPdf&amp;mime=application/pdf&amp;spn=CN105468969A","CN105468969A")</f>
        <v>CN105468969A</v>
      </c>
      <c r="B321" s="5" t="s">
        <v>6316</v>
      </c>
      <c r="C321" s="5" t="s">
        <v>70</v>
      </c>
      <c r="D321" s="5">
        <v>0</v>
      </c>
      <c r="E321" s="5">
        <v>0</v>
      </c>
      <c r="F321" s="5">
        <v>0</v>
      </c>
      <c r="I321" s="5" t="s">
        <v>6317</v>
      </c>
      <c r="J321" s="5" t="s">
        <v>6318</v>
      </c>
      <c r="K321" s="5" t="s">
        <v>6319</v>
      </c>
      <c r="L321" s="5" t="s">
        <v>6319</v>
      </c>
      <c r="M321" s="5" t="s">
        <v>76</v>
      </c>
      <c r="N321" s="5" t="s">
        <v>76</v>
      </c>
      <c r="O321" s="5" t="s">
        <v>76</v>
      </c>
      <c r="P321" s="5" t="s">
        <v>6320</v>
      </c>
      <c r="Q321" s="5" t="s">
        <v>6321</v>
      </c>
      <c r="R321" s="5" t="s">
        <v>6322</v>
      </c>
      <c r="S321" s="5" t="s">
        <v>6322</v>
      </c>
      <c r="T321" s="5" t="s">
        <v>6322</v>
      </c>
      <c r="U321" s="5" t="s">
        <v>6322</v>
      </c>
      <c r="V321" s="5" t="s">
        <v>6246</v>
      </c>
      <c r="W321" s="5" t="s">
        <v>6246</v>
      </c>
      <c r="X321" s="5" t="s">
        <v>6246</v>
      </c>
      <c r="Y321" s="5" t="s">
        <v>6246</v>
      </c>
      <c r="Z321" s="5" t="s">
        <v>6323</v>
      </c>
      <c r="AA321" s="5" t="s">
        <v>6323</v>
      </c>
      <c r="AB321" s="5" t="s">
        <v>6323</v>
      </c>
      <c r="AC321" s="5" t="s">
        <v>6324</v>
      </c>
      <c r="AD321" s="5" t="s">
        <v>6324</v>
      </c>
      <c r="AE321" s="5" t="s">
        <v>6325</v>
      </c>
      <c r="AF321" s="5" t="s">
        <v>3466</v>
      </c>
      <c r="AG321" s="5" t="s">
        <v>6326</v>
      </c>
      <c r="AH321" s="5" t="s">
        <v>6327</v>
      </c>
      <c r="AI321" s="5" t="s">
        <v>6328</v>
      </c>
      <c r="AJ321" s="5" t="s">
        <v>6329</v>
      </c>
      <c r="AK321" s="5">
        <v>14</v>
      </c>
      <c r="AL321" s="5">
        <v>2</v>
      </c>
      <c r="AM321" s="5">
        <v>8</v>
      </c>
      <c r="AN321" s="5">
        <v>26</v>
      </c>
      <c r="AO321" s="5">
        <v>3</v>
      </c>
      <c r="AP321" s="5" t="s">
        <v>5177</v>
      </c>
      <c r="AQ321" s="5" t="s">
        <v>71</v>
      </c>
      <c r="AR321" s="5" t="s">
        <v>71</v>
      </c>
      <c r="AS321" s="5" t="s">
        <v>87</v>
      </c>
      <c r="AT321" s="5" t="s">
        <v>70</v>
      </c>
      <c r="AU321" s="5" t="s">
        <v>71</v>
      </c>
      <c r="AV321" s="5" t="s">
        <v>6330</v>
      </c>
      <c r="AW321" s="5">
        <v>3</v>
      </c>
      <c r="AX321" s="5">
        <v>0</v>
      </c>
      <c r="AY321" s="5">
        <v>3</v>
      </c>
      <c r="AZ321" s="5">
        <v>3</v>
      </c>
      <c r="BA321" s="5" t="s">
        <v>6331</v>
      </c>
      <c r="BB321" s="5">
        <v>5</v>
      </c>
      <c r="BC321" s="5" t="s">
        <v>6332</v>
      </c>
      <c r="BD321" s="5">
        <v>0</v>
      </c>
      <c r="BE321" s="5">
        <v>5</v>
      </c>
      <c r="BF321" s="5">
        <v>3</v>
      </c>
      <c r="BG321" s="5">
        <v>1</v>
      </c>
      <c r="BH321" s="5" t="s">
        <v>6333</v>
      </c>
      <c r="BI321" s="5">
        <v>1</v>
      </c>
      <c r="BJ321" s="5">
        <v>1</v>
      </c>
      <c r="BK321" s="5" t="s">
        <v>6334</v>
      </c>
      <c r="BL321" s="5" t="s">
        <v>6335</v>
      </c>
      <c r="BM321" s="5" t="s">
        <v>6336</v>
      </c>
      <c r="BN321" s="5" t="s">
        <v>6337</v>
      </c>
      <c r="BO321" s="5" t="s">
        <v>71</v>
      </c>
      <c r="BP321" s="5" t="s">
        <v>71</v>
      </c>
      <c r="BQ321" s="5" t="s">
        <v>1251</v>
      </c>
      <c r="BR321" s="5" t="s">
        <v>6338</v>
      </c>
      <c r="BS321" s="5" t="s">
        <v>71</v>
      </c>
      <c r="BT321" s="5" t="s">
        <v>5718</v>
      </c>
      <c r="BU321" s="5" t="s">
        <v>310</v>
      </c>
      <c r="BV321" s="5" t="s">
        <v>5881</v>
      </c>
      <c r="BW321" s="5" t="s">
        <v>5881</v>
      </c>
    </row>
    <row r="322" ht="92.4" customHeight="1" spans="1:75">
      <c r="A322" s="2" t="str">
        <f>HYPERLINK("https://www.patentics.cn/PatenticsMisc/invokebinary.do?sf=ShowPdf&amp;mime=application/pdf&amp;spn=CN105468263A","CN105468263A")</f>
        <v>CN105468263A</v>
      </c>
      <c r="B322" s="3" t="s">
        <v>6339</v>
      </c>
      <c r="C322" s="3" t="s">
        <v>70</v>
      </c>
      <c r="D322" s="3">
        <v>19</v>
      </c>
      <c r="E322" s="3">
        <v>11</v>
      </c>
      <c r="F322" s="3">
        <v>11</v>
      </c>
      <c r="I322" s="3" t="s">
        <v>6340</v>
      </c>
      <c r="J322" s="3" t="s">
        <v>6341</v>
      </c>
      <c r="K322" s="3" t="s">
        <v>6342</v>
      </c>
      <c r="L322" s="3" t="s">
        <v>71</v>
      </c>
      <c r="M322" s="3" t="s">
        <v>76</v>
      </c>
      <c r="N322" s="3" t="s">
        <v>76</v>
      </c>
      <c r="O322" s="3" t="s">
        <v>76</v>
      </c>
      <c r="P322" s="3" t="s">
        <v>6343</v>
      </c>
      <c r="Q322" s="3" t="s">
        <v>3377</v>
      </c>
      <c r="R322" s="3" t="s">
        <v>71</v>
      </c>
      <c r="S322" s="3" t="s">
        <v>6322</v>
      </c>
      <c r="T322" s="3" t="s">
        <v>6322</v>
      </c>
      <c r="U322" s="3" t="s">
        <v>6322</v>
      </c>
      <c r="V322" s="3" t="s">
        <v>6246</v>
      </c>
      <c r="W322" s="3" t="s">
        <v>6246</v>
      </c>
      <c r="X322" s="3" t="s">
        <v>6246</v>
      </c>
      <c r="Y322" s="3" t="s">
        <v>6246</v>
      </c>
      <c r="Z322" s="3" t="s">
        <v>71</v>
      </c>
      <c r="AA322" s="3" t="s">
        <v>71</v>
      </c>
      <c r="AB322" s="3" t="s">
        <v>71</v>
      </c>
      <c r="AC322" s="3" t="s">
        <v>6344</v>
      </c>
      <c r="AD322" s="3" t="s">
        <v>6345</v>
      </c>
      <c r="AE322" s="3" t="s">
        <v>6346</v>
      </c>
      <c r="AF322" s="3" t="s">
        <v>1742</v>
      </c>
      <c r="AG322" s="3" t="s">
        <v>6347</v>
      </c>
      <c r="AH322" s="3" t="s">
        <v>6348</v>
      </c>
      <c r="AI322" s="3" t="s">
        <v>6349</v>
      </c>
      <c r="AJ322" s="3" t="s">
        <v>6350</v>
      </c>
      <c r="AK322" s="3">
        <v>9</v>
      </c>
      <c r="AL322" s="3">
        <v>3</v>
      </c>
      <c r="AM322" s="3">
        <v>5</v>
      </c>
      <c r="AN322" s="3">
        <v>10</v>
      </c>
      <c r="AO322" s="3">
        <v>1</v>
      </c>
      <c r="AP322" s="3" t="s">
        <v>934</v>
      </c>
      <c r="AQ322" s="3" t="s">
        <v>71</v>
      </c>
      <c r="AR322" s="3" t="s">
        <v>71</v>
      </c>
      <c r="AS322" s="3" t="s">
        <v>87</v>
      </c>
      <c r="AT322" s="3" t="s">
        <v>70</v>
      </c>
      <c r="AU322" s="3" t="s">
        <v>71</v>
      </c>
      <c r="AV322" s="3" t="s">
        <v>6351</v>
      </c>
      <c r="AW322" s="3">
        <v>3</v>
      </c>
      <c r="AX322" s="3">
        <v>0</v>
      </c>
      <c r="AY322" s="3">
        <v>3</v>
      </c>
      <c r="AZ322" s="3">
        <v>3</v>
      </c>
      <c r="BA322" s="3" t="s">
        <v>6352</v>
      </c>
      <c r="BB322" s="3">
        <v>4</v>
      </c>
      <c r="BC322" s="3" t="s">
        <v>4506</v>
      </c>
      <c r="BD322" s="3">
        <v>0</v>
      </c>
      <c r="BE322" s="3">
        <v>4</v>
      </c>
      <c r="BF322" s="3">
        <v>2</v>
      </c>
      <c r="BG322" s="3">
        <v>2</v>
      </c>
      <c r="BH322" s="3" t="s">
        <v>71</v>
      </c>
      <c r="BI322" s="3">
        <v>0</v>
      </c>
      <c r="BJ322" s="3">
        <v>0</v>
      </c>
      <c r="BK322" s="3" t="s">
        <v>6353</v>
      </c>
      <c r="BL322" s="3" t="s">
        <v>6354</v>
      </c>
      <c r="BM322" s="3" t="s">
        <v>6355</v>
      </c>
      <c r="BN322" s="3" t="s">
        <v>6356</v>
      </c>
      <c r="BO322" s="3" t="s">
        <v>71</v>
      </c>
      <c r="BP322" s="3" t="s">
        <v>71</v>
      </c>
      <c r="BQ322" s="3" t="s">
        <v>2106</v>
      </c>
      <c r="BR322" s="3" t="s">
        <v>6357</v>
      </c>
      <c r="BS322" s="3" t="s">
        <v>71</v>
      </c>
      <c r="BT322" s="3" t="s">
        <v>5989</v>
      </c>
      <c r="BU322" s="3" t="s">
        <v>310</v>
      </c>
      <c r="BV322" s="3" t="s">
        <v>5881</v>
      </c>
      <c r="BW322" s="3" t="s">
        <v>5881</v>
      </c>
    </row>
    <row r="323" ht="92.4" customHeight="1" spans="1:75">
      <c r="A323" s="4" t="str">
        <f>HYPERLINK("https://www.patentics.cn/PatenticsMisc/invokebinary.do?sf=ShowPdf&amp;mime=application/pdf&amp;spn=CN105468234A","CN105468234A")</f>
        <v>CN105468234A</v>
      </c>
      <c r="B323" s="5" t="s">
        <v>6358</v>
      </c>
      <c r="C323" s="5" t="s">
        <v>70</v>
      </c>
      <c r="D323" s="5">
        <v>0</v>
      </c>
      <c r="E323" s="5">
        <v>0</v>
      </c>
      <c r="F323" s="5">
        <v>0</v>
      </c>
      <c r="I323" s="5" t="s">
        <v>6359</v>
      </c>
      <c r="J323" s="5" t="s">
        <v>6360</v>
      </c>
      <c r="K323" s="5" t="s">
        <v>6361</v>
      </c>
      <c r="L323" s="5" t="s">
        <v>71</v>
      </c>
      <c r="M323" s="5" t="s">
        <v>76</v>
      </c>
      <c r="N323" s="5" t="s">
        <v>76</v>
      </c>
      <c r="O323" s="5" t="s">
        <v>76</v>
      </c>
      <c r="P323" s="5" t="s">
        <v>6362</v>
      </c>
      <c r="Q323" s="5" t="s">
        <v>1379</v>
      </c>
      <c r="R323" s="5" t="s">
        <v>71</v>
      </c>
      <c r="S323" s="5" t="s">
        <v>6363</v>
      </c>
      <c r="T323" s="5" t="s">
        <v>6363</v>
      </c>
      <c r="U323" s="5" t="s">
        <v>6363</v>
      </c>
      <c r="V323" s="5" t="s">
        <v>6246</v>
      </c>
      <c r="W323" s="5" t="s">
        <v>6246</v>
      </c>
      <c r="X323" s="5" t="s">
        <v>6246</v>
      </c>
      <c r="Y323" s="5" t="s">
        <v>6246</v>
      </c>
      <c r="Z323" s="5" t="s">
        <v>71</v>
      </c>
      <c r="AA323" s="5" t="s">
        <v>71</v>
      </c>
      <c r="AB323" s="5" t="s">
        <v>71</v>
      </c>
      <c r="AC323" s="5" t="s">
        <v>6364</v>
      </c>
      <c r="AD323" s="5" t="s">
        <v>1312</v>
      </c>
      <c r="AE323" s="5" t="s">
        <v>6365</v>
      </c>
      <c r="AF323" s="5" t="s">
        <v>1742</v>
      </c>
      <c r="AG323" s="5" t="s">
        <v>6366</v>
      </c>
      <c r="AH323" s="5" t="s">
        <v>6367</v>
      </c>
      <c r="AI323" s="5" t="s">
        <v>71</v>
      </c>
      <c r="AJ323" s="5" t="s">
        <v>6360</v>
      </c>
      <c r="AK323" s="5">
        <v>10</v>
      </c>
      <c r="AL323" s="5">
        <v>2</v>
      </c>
      <c r="AM323" s="5">
        <v>7</v>
      </c>
      <c r="AN323" s="5">
        <v>11</v>
      </c>
      <c r="AO323" s="5">
        <v>3</v>
      </c>
      <c r="AP323" s="5" t="s">
        <v>501</v>
      </c>
      <c r="AQ323" s="5" t="s">
        <v>71</v>
      </c>
      <c r="AR323" s="5" t="s">
        <v>71</v>
      </c>
      <c r="AS323" s="5" t="s">
        <v>87</v>
      </c>
      <c r="AT323" s="5" t="s">
        <v>70</v>
      </c>
      <c r="AU323" s="5" t="s">
        <v>71</v>
      </c>
      <c r="AV323" s="5" t="s">
        <v>6368</v>
      </c>
      <c r="AW323" s="5">
        <v>5</v>
      </c>
      <c r="AX323" s="5">
        <v>0</v>
      </c>
      <c r="AY323" s="5">
        <v>5</v>
      </c>
      <c r="AZ323" s="5">
        <v>4</v>
      </c>
      <c r="BA323" s="5" t="s">
        <v>6369</v>
      </c>
      <c r="BB323" s="5">
        <v>5</v>
      </c>
      <c r="BC323" s="5" t="s">
        <v>3600</v>
      </c>
      <c r="BD323" s="5">
        <v>0</v>
      </c>
      <c r="BE323" s="5">
        <v>5</v>
      </c>
      <c r="BF323" s="5">
        <v>3</v>
      </c>
      <c r="BG323" s="5">
        <v>1</v>
      </c>
      <c r="BH323" s="5" t="s">
        <v>71</v>
      </c>
      <c r="BI323" s="5">
        <v>0</v>
      </c>
      <c r="BJ323" s="5">
        <v>0</v>
      </c>
      <c r="BK323" s="5" t="s">
        <v>6370</v>
      </c>
      <c r="BL323" s="5" t="s">
        <v>6371</v>
      </c>
      <c r="BM323" s="5" t="s">
        <v>6372</v>
      </c>
      <c r="BN323" s="5" t="s">
        <v>6373</v>
      </c>
      <c r="BO323" s="5" t="s">
        <v>71</v>
      </c>
      <c r="BP323" s="5" t="s">
        <v>71</v>
      </c>
      <c r="BQ323" s="5" t="s">
        <v>2106</v>
      </c>
      <c r="BR323" s="5" t="s">
        <v>6374</v>
      </c>
      <c r="BS323" s="5" t="s">
        <v>71</v>
      </c>
      <c r="BT323" s="5" t="s">
        <v>5718</v>
      </c>
      <c r="BU323" s="5" t="s">
        <v>310</v>
      </c>
      <c r="BV323" s="5" t="s">
        <v>5881</v>
      </c>
      <c r="BW323" s="5" t="s">
        <v>5881</v>
      </c>
    </row>
    <row r="324" ht="92.4" customHeight="1" spans="1:75">
      <c r="A324" s="2" t="str">
        <f>HYPERLINK("https://www.patentics.cn/PatenticsMisc/invokebinary.do?sf=ShowPdf&amp;mime=application/pdf&amp;spn=CN105472680A","CN105472680A")</f>
        <v>CN105472680A</v>
      </c>
      <c r="B324" s="3" t="s">
        <v>6375</v>
      </c>
      <c r="C324" s="3" t="s">
        <v>70</v>
      </c>
      <c r="D324" s="3">
        <v>0</v>
      </c>
      <c r="E324" s="3">
        <v>0</v>
      </c>
      <c r="F324" s="3">
        <v>0</v>
      </c>
      <c r="I324" s="3" t="s">
        <v>6376</v>
      </c>
      <c r="J324" s="3" t="s">
        <v>6377</v>
      </c>
      <c r="K324" s="3" t="s">
        <v>6378</v>
      </c>
      <c r="L324" s="3" t="s">
        <v>71</v>
      </c>
      <c r="M324" s="3" t="s">
        <v>76</v>
      </c>
      <c r="N324" s="3" t="s">
        <v>76</v>
      </c>
      <c r="O324" s="3" t="s">
        <v>76</v>
      </c>
      <c r="P324" s="3" t="s">
        <v>6379</v>
      </c>
      <c r="Q324" s="3" t="s">
        <v>6380</v>
      </c>
      <c r="R324" s="3" t="s">
        <v>71</v>
      </c>
      <c r="S324" s="3" t="s">
        <v>6381</v>
      </c>
      <c r="T324" s="3" t="s">
        <v>6381</v>
      </c>
      <c r="U324" s="3" t="s">
        <v>6381</v>
      </c>
      <c r="V324" s="3" t="s">
        <v>6246</v>
      </c>
      <c r="W324" s="3" t="s">
        <v>6246</v>
      </c>
      <c r="X324" s="3" t="s">
        <v>6246</v>
      </c>
      <c r="Y324" s="3" t="s">
        <v>6246</v>
      </c>
      <c r="Z324" s="3" t="s">
        <v>71</v>
      </c>
      <c r="AA324" s="3" t="s">
        <v>71</v>
      </c>
      <c r="AB324" s="3" t="s">
        <v>71</v>
      </c>
      <c r="AC324" s="3" t="s">
        <v>6382</v>
      </c>
      <c r="AD324" s="3" t="s">
        <v>6383</v>
      </c>
      <c r="AE324" s="3" t="s">
        <v>6384</v>
      </c>
      <c r="AF324" s="3" t="s">
        <v>6385</v>
      </c>
      <c r="AG324" s="3" t="s">
        <v>6386</v>
      </c>
      <c r="AH324" s="3" t="s">
        <v>6387</v>
      </c>
      <c r="AI324" s="3" t="s">
        <v>6388</v>
      </c>
      <c r="AJ324" s="3" t="s">
        <v>6389</v>
      </c>
      <c r="AK324" s="3">
        <v>8</v>
      </c>
      <c r="AL324" s="3">
        <v>2</v>
      </c>
      <c r="AM324" s="3">
        <v>4</v>
      </c>
      <c r="AN324" s="3">
        <v>16</v>
      </c>
      <c r="AO324" s="3">
        <v>3</v>
      </c>
      <c r="AP324" s="3" t="s">
        <v>2872</v>
      </c>
      <c r="AQ324" s="3" t="s">
        <v>71</v>
      </c>
      <c r="AR324" s="3" t="s">
        <v>71</v>
      </c>
      <c r="AS324" s="3" t="s">
        <v>87</v>
      </c>
      <c r="AT324" s="3" t="s">
        <v>70</v>
      </c>
      <c r="AU324" s="3" t="s">
        <v>71</v>
      </c>
      <c r="AV324" s="3" t="s">
        <v>6390</v>
      </c>
      <c r="AW324" s="3">
        <v>5</v>
      </c>
      <c r="AX324" s="3">
        <v>1</v>
      </c>
      <c r="AY324" s="3">
        <v>4</v>
      </c>
      <c r="AZ324" s="3">
        <v>3</v>
      </c>
      <c r="BA324" s="3" t="s">
        <v>6391</v>
      </c>
      <c r="BB324" s="3">
        <v>2</v>
      </c>
      <c r="BC324" s="3" t="s">
        <v>1564</v>
      </c>
      <c r="BD324" s="3">
        <v>0</v>
      </c>
      <c r="BE324" s="3">
        <v>2</v>
      </c>
      <c r="BF324" s="3">
        <v>1</v>
      </c>
      <c r="BG324" s="3">
        <v>1</v>
      </c>
      <c r="BH324" s="3" t="s">
        <v>71</v>
      </c>
      <c r="BI324" s="3">
        <v>0</v>
      </c>
      <c r="BJ324" s="3">
        <v>0</v>
      </c>
      <c r="BK324" s="3" t="s">
        <v>6392</v>
      </c>
      <c r="BL324" s="3" t="s">
        <v>6393</v>
      </c>
      <c r="BM324" s="3" t="s">
        <v>6394</v>
      </c>
      <c r="BN324" s="3" t="s">
        <v>6395</v>
      </c>
      <c r="BO324" s="3" t="s">
        <v>71</v>
      </c>
      <c r="BP324" s="3" t="s">
        <v>71</v>
      </c>
      <c r="BQ324" s="3" t="s">
        <v>2106</v>
      </c>
      <c r="BR324" s="3" t="s">
        <v>6396</v>
      </c>
      <c r="BS324" s="3" t="s">
        <v>71</v>
      </c>
      <c r="BT324" s="3" t="s">
        <v>5718</v>
      </c>
      <c r="BU324" s="3" t="s">
        <v>310</v>
      </c>
      <c r="BV324" s="3" t="s">
        <v>5881</v>
      </c>
      <c r="BW324" s="3" t="s">
        <v>5881</v>
      </c>
    </row>
    <row r="325" ht="92.4" customHeight="1" spans="1:75">
      <c r="A325" s="4" t="str">
        <f>HYPERLINK("https://www.patentics.cn/PatenticsMisc/invokebinary.do?sf=ShowPdf&amp;mime=application/pdf&amp;spn=CN105450395A","CN105450395A")</f>
        <v>CN105450395A</v>
      </c>
      <c r="B325" s="5" t="s">
        <v>6397</v>
      </c>
      <c r="C325" s="5" t="s">
        <v>70</v>
      </c>
      <c r="D325" s="5">
        <v>0</v>
      </c>
      <c r="E325" s="5">
        <v>0</v>
      </c>
      <c r="F325" s="5">
        <v>0</v>
      </c>
      <c r="I325" s="5" t="s">
        <v>6398</v>
      </c>
      <c r="J325" s="5" t="s">
        <v>6399</v>
      </c>
      <c r="K325" s="5" t="s">
        <v>6400</v>
      </c>
      <c r="L325" s="5" t="s">
        <v>71</v>
      </c>
      <c r="M325" s="5" t="s">
        <v>76</v>
      </c>
      <c r="N325" s="5" t="s">
        <v>76</v>
      </c>
      <c r="O325" s="5" t="s">
        <v>76</v>
      </c>
      <c r="P325" s="5" t="s">
        <v>6401</v>
      </c>
      <c r="Q325" s="5" t="s">
        <v>6031</v>
      </c>
      <c r="R325" s="5" t="s">
        <v>71</v>
      </c>
      <c r="S325" s="5" t="s">
        <v>5908</v>
      </c>
      <c r="T325" s="5" t="s">
        <v>5908</v>
      </c>
      <c r="U325" s="5" t="s">
        <v>5908</v>
      </c>
      <c r="V325" s="5" t="s">
        <v>6402</v>
      </c>
      <c r="W325" s="5" t="s">
        <v>6402</v>
      </c>
      <c r="X325" s="5" t="s">
        <v>6402</v>
      </c>
      <c r="Y325" s="5" t="s">
        <v>6402</v>
      </c>
      <c r="Z325" s="5" t="s">
        <v>71</v>
      </c>
      <c r="AA325" s="5" t="s">
        <v>71</v>
      </c>
      <c r="AB325" s="5" t="s">
        <v>71</v>
      </c>
      <c r="AC325" s="5" t="s">
        <v>6403</v>
      </c>
      <c r="AD325" s="5" t="s">
        <v>6404</v>
      </c>
      <c r="AE325" s="5" t="s">
        <v>6405</v>
      </c>
      <c r="AF325" s="5" t="s">
        <v>2651</v>
      </c>
      <c r="AG325" s="5" t="s">
        <v>6406</v>
      </c>
      <c r="AH325" s="5" t="s">
        <v>6407</v>
      </c>
      <c r="AI325" s="5" t="s">
        <v>6408</v>
      </c>
      <c r="AJ325" s="5" t="s">
        <v>6409</v>
      </c>
      <c r="AK325" s="5">
        <v>17</v>
      </c>
      <c r="AL325" s="5">
        <v>5</v>
      </c>
      <c r="AM325" s="5">
        <v>9</v>
      </c>
      <c r="AN325" s="5">
        <v>13</v>
      </c>
      <c r="AO325" s="5">
        <v>1</v>
      </c>
      <c r="AP325" s="5" t="s">
        <v>3363</v>
      </c>
      <c r="AQ325" s="5" t="s">
        <v>71</v>
      </c>
      <c r="AR325" s="5" t="s">
        <v>71</v>
      </c>
      <c r="AS325" s="5" t="s">
        <v>87</v>
      </c>
      <c r="AT325" s="5" t="s">
        <v>70</v>
      </c>
      <c r="AU325" s="5" t="s">
        <v>71</v>
      </c>
      <c r="AV325" s="5" t="s">
        <v>6410</v>
      </c>
      <c r="AW325" s="5">
        <v>11</v>
      </c>
      <c r="AX325" s="5">
        <v>1</v>
      </c>
      <c r="AY325" s="5">
        <v>10</v>
      </c>
      <c r="AZ325" s="5">
        <v>11</v>
      </c>
      <c r="BA325" s="5" t="s">
        <v>6411</v>
      </c>
      <c r="BB325" s="5">
        <v>20</v>
      </c>
      <c r="BC325" s="5" t="s">
        <v>6412</v>
      </c>
      <c r="BD325" s="5">
        <v>0</v>
      </c>
      <c r="BE325" s="5">
        <v>20</v>
      </c>
      <c r="BF325" s="5">
        <v>13</v>
      </c>
      <c r="BG325" s="5">
        <v>1</v>
      </c>
      <c r="BH325" s="5" t="s">
        <v>71</v>
      </c>
      <c r="BI325" s="5">
        <v>0</v>
      </c>
      <c r="BJ325" s="5">
        <v>0</v>
      </c>
      <c r="BK325" s="5" t="s">
        <v>6413</v>
      </c>
      <c r="BL325" s="5" t="s">
        <v>6414</v>
      </c>
      <c r="BM325" s="5" t="s">
        <v>6415</v>
      </c>
      <c r="BN325" s="5" t="s">
        <v>6416</v>
      </c>
      <c r="BO325" s="5" t="s">
        <v>71</v>
      </c>
      <c r="BP325" s="5" t="s">
        <v>71</v>
      </c>
      <c r="BQ325" s="5" t="s">
        <v>2106</v>
      </c>
      <c r="BR325" s="5" t="s">
        <v>6417</v>
      </c>
      <c r="BS325" s="5" t="s">
        <v>71</v>
      </c>
      <c r="BT325" s="5" t="s">
        <v>6418</v>
      </c>
      <c r="BU325" s="5" t="s">
        <v>310</v>
      </c>
      <c r="BV325" s="5" t="s">
        <v>6419</v>
      </c>
      <c r="BW325" s="5" t="s">
        <v>6419</v>
      </c>
    </row>
    <row r="326" ht="92.4" customHeight="1" spans="1:75">
      <c r="A326" s="2" t="str">
        <f>HYPERLINK("https://www.patentics.cn/PatenticsMisc/invokebinary.do?sf=ShowPdf&amp;mime=application/pdf&amp;spn=CN105430195A","CN105430195A")</f>
        <v>CN105430195A</v>
      </c>
      <c r="B326" s="3" t="s">
        <v>6420</v>
      </c>
      <c r="C326" s="3" t="s">
        <v>70</v>
      </c>
      <c r="D326" s="3">
        <v>0</v>
      </c>
      <c r="E326" s="3">
        <v>0</v>
      </c>
      <c r="F326" s="3">
        <v>0</v>
      </c>
      <c r="I326" s="3" t="s">
        <v>6421</v>
      </c>
      <c r="J326" s="3" t="s">
        <v>6422</v>
      </c>
      <c r="K326" s="3" t="s">
        <v>6423</v>
      </c>
      <c r="L326" s="3" t="s">
        <v>71</v>
      </c>
      <c r="M326" s="3" t="s">
        <v>76</v>
      </c>
      <c r="N326" s="3" t="s">
        <v>76</v>
      </c>
      <c r="O326" s="3" t="s">
        <v>76</v>
      </c>
      <c r="P326" s="3" t="s">
        <v>6424</v>
      </c>
      <c r="Q326" s="3" t="s">
        <v>6425</v>
      </c>
      <c r="R326" s="3" t="s">
        <v>71</v>
      </c>
      <c r="S326" s="3" t="s">
        <v>5867</v>
      </c>
      <c r="T326" s="3" t="s">
        <v>5867</v>
      </c>
      <c r="U326" s="3" t="s">
        <v>5867</v>
      </c>
      <c r="V326" s="3" t="s">
        <v>6426</v>
      </c>
      <c r="W326" s="3" t="s">
        <v>6426</v>
      </c>
      <c r="X326" s="3" t="s">
        <v>6426</v>
      </c>
      <c r="Y326" s="3" t="s">
        <v>6426</v>
      </c>
      <c r="Z326" s="3" t="s">
        <v>71</v>
      </c>
      <c r="AA326" s="3" t="s">
        <v>71</v>
      </c>
      <c r="AB326" s="3" t="s">
        <v>71</v>
      </c>
      <c r="AC326" s="3" t="s">
        <v>6427</v>
      </c>
      <c r="AD326" s="3" t="s">
        <v>2356</v>
      </c>
      <c r="AE326" s="3" t="s">
        <v>6428</v>
      </c>
      <c r="AF326" s="3" t="s">
        <v>3466</v>
      </c>
      <c r="AG326" s="3" t="s">
        <v>6429</v>
      </c>
      <c r="AH326" s="3" t="s">
        <v>6430</v>
      </c>
      <c r="AI326" s="3" t="s">
        <v>6431</v>
      </c>
      <c r="AJ326" s="3" t="s">
        <v>6432</v>
      </c>
      <c r="AK326" s="3">
        <v>10</v>
      </c>
      <c r="AL326" s="3">
        <v>1</v>
      </c>
      <c r="AM326" s="3">
        <v>10</v>
      </c>
      <c r="AN326" s="3">
        <v>12</v>
      </c>
      <c r="AO326" s="3">
        <v>1</v>
      </c>
      <c r="AP326" s="3" t="s">
        <v>3090</v>
      </c>
      <c r="AQ326" s="3" t="s">
        <v>71</v>
      </c>
      <c r="AR326" s="3" t="s">
        <v>71</v>
      </c>
      <c r="AS326" s="3" t="s">
        <v>87</v>
      </c>
      <c r="AT326" s="3" t="s">
        <v>70</v>
      </c>
      <c r="AU326" s="3" t="s">
        <v>71</v>
      </c>
      <c r="AV326" s="3" t="s">
        <v>6433</v>
      </c>
      <c r="AW326" s="3">
        <v>5</v>
      </c>
      <c r="AX326" s="3">
        <v>1</v>
      </c>
      <c r="AY326" s="3">
        <v>4</v>
      </c>
      <c r="AZ326" s="3">
        <v>5</v>
      </c>
      <c r="BA326" s="3" t="s">
        <v>6434</v>
      </c>
      <c r="BB326" s="3">
        <v>10</v>
      </c>
      <c r="BC326" s="3" t="s">
        <v>3898</v>
      </c>
      <c r="BD326" s="3">
        <v>0</v>
      </c>
      <c r="BE326" s="3">
        <v>10</v>
      </c>
      <c r="BF326" s="3">
        <v>4</v>
      </c>
      <c r="BG326" s="3">
        <v>3</v>
      </c>
      <c r="BH326" s="3" t="s">
        <v>71</v>
      </c>
      <c r="BI326" s="3">
        <v>0</v>
      </c>
      <c r="BJ326" s="3">
        <v>0</v>
      </c>
      <c r="BK326" s="3" t="s">
        <v>6435</v>
      </c>
      <c r="BL326" s="3" t="s">
        <v>6436</v>
      </c>
      <c r="BM326" s="3" t="s">
        <v>6437</v>
      </c>
      <c r="BN326" s="3" t="s">
        <v>6438</v>
      </c>
      <c r="BO326" s="3" t="s">
        <v>71</v>
      </c>
      <c r="BP326" s="3" t="s">
        <v>71</v>
      </c>
      <c r="BQ326" s="3" t="s">
        <v>2106</v>
      </c>
      <c r="BR326" s="3" t="s">
        <v>6439</v>
      </c>
      <c r="BS326" s="3" t="s">
        <v>71</v>
      </c>
      <c r="BT326" s="3" t="s">
        <v>5497</v>
      </c>
      <c r="BU326" s="3" t="s">
        <v>310</v>
      </c>
      <c r="BV326" s="3" t="s">
        <v>6440</v>
      </c>
      <c r="BW326" s="3" t="s">
        <v>6440</v>
      </c>
    </row>
    <row r="327" ht="92.4" customHeight="1" spans="1:75">
      <c r="A327" s="4" t="str">
        <f>HYPERLINK("https://www.patentics.cn/PatenticsMisc/invokebinary.do?sf=ShowPdf&amp;mime=application/pdf&amp;spn=CN105430630A","CN105430630A")</f>
        <v>CN105430630A</v>
      </c>
      <c r="B327" s="5" t="s">
        <v>6441</v>
      </c>
      <c r="C327" s="5" t="s">
        <v>70</v>
      </c>
      <c r="D327" s="5">
        <v>0</v>
      </c>
      <c r="E327" s="5">
        <v>0</v>
      </c>
      <c r="F327" s="5">
        <v>0</v>
      </c>
      <c r="I327" s="5" t="s">
        <v>6442</v>
      </c>
      <c r="J327" s="5" t="s">
        <v>6443</v>
      </c>
      <c r="K327" s="5" t="s">
        <v>6444</v>
      </c>
      <c r="L327" s="5" t="s">
        <v>71</v>
      </c>
      <c r="M327" s="5" t="s">
        <v>76</v>
      </c>
      <c r="N327" s="5" t="s">
        <v>76</v>
      </c>
      <c r="O327" s="5" t="s">
        <v>76</v>
      </c>
      <c r="P327" s="5" t="s">
        <v>6445</v>
      </c>
      <c r="Q327" s="5" t="s">
        <v>6446</v>
      </c>
      <c r="R327" s="5" t="s">
        <v>71</v>
      </c>
      <c r="S327" s="5" t="s">
        <v>5948</v>
      </c>
      <c r="T327" s="5" t="s">
        <v>5948</v>
      </c>
      <c r="U327" s="5" t="s">
        <v>5948</v>
      </c>
      <c r="V327" s="5" t="s">
        <v>6426</v>
      </c>
      <c r="W327" s="5" t="s">
        <v>6426</v>
      </c>
      <c r="X327" s="5" t="s">
        <v>6426</v>
      </c>
      <c r="Y327" s="5" t="s">
        <v>6426</v>
      </c>
      <c r="Z327" s="5" t="s">
        <v>71</v>
      </c>
      <c r="AA327" s="5" t="s">
        <v>71</v>
      </c>
      <c r="AB327" s="5" t="s">
        <v>71</v>
      </c>
      <c r="AC327" s="5" t="s">
        <v>6447</v>
      </c>
      <c r="AD327" s="5" t="s">
        <v>6448</v>
      </c>
      <c r="AE327" s="5" t="s">
        <v>6449</v>
      </c>
      <c r="AF327" s="5" t="s">
        <v>1669</v>
      </c>
      <c r="AG327" s="5" t="s">
        <v>6450</v>
      </c>
      <c r="AH327" s="5" t="s">
        <v>6451</v>
      </c>
      <c r="AI327" s="5" t="s">
        <v>6452</v>
      </c>
      <c r="AJ327" s="5" t="s">
        <v>6453</v>
      </c>
      <c r="AK327" s="5">
        <v>9</v>
      </c>
      <c r="AL327" s="5">
        <v>3</v>
      </c>
      <c r="AM327" s="5">
        <v>5</v>
      </c>
      <c r="AN327" s="5">
        <v>14</v>
      </c>
      <c r="AO327" s="5">
        <v>1</v>
      </c>
      <c r="AP327" s="5" t="s">
        <v>1386</v>
      </c>
      <c r="AQ327" s="5" t="s">
        <v>71</v>
      </c>
      <c r="AR327" s="5" t="s">
        <v>71</v>
      </c>
      <c r="AS327" s="5" t="s">
        <v>87</v>
      </c>
      <c r="AT327" s="5" t="s">
        <v>70</v>
      </c>
      <c r="AU327" s="5" t="s">
        <v>71</v>
      </c>
      <c r="AV327" s="5" t="s">
        <v>6454</v>
      </c>
      <c r="AW327" s="5">
        <v>5</v>
      </c>
      <c r="AX327" s="5">
        <v>0</v>
      </c>
      <c r="AY327" s="5">
        <v>5</v>
      </c>
      <c r="AZ327" s="5">
        <v>4</v>
      </c>
      <c r="BA327" s="5" t="s">
        <v>6455</v>
      </c>
      <c r="BB327" s="5">
        <v>2</v>
      </c>
      <c r="BC327" s="5" t="s">
        <v>1564</v>
      </c>
      <c r="BD327" s="5">
        <v>2</v>
      </c>
      <c r="BE327" s="5">
        <v>0</v>
      </c>
      <c r="BF327" s="5">
        <v>1</v>
      </c>
      <c r="BG327" s="5">
        <v>1</v>
      </c>
      <c r="BH327" s="5" t="s">
        <v>71</v>
      </c>
      <c r="BI327" s="5">
        <v>0</v>
      </c>
      <c r="BJ327" s="5">
        <v>0</v>
      </c>
      <c r="BK327" s="5" t="s">
        <v>6456</v>
      </c>
      <c r="BL327" s="5" t="s">
        <v>6457</v>
      </c>
      <c r="BM327" s="5" t="s">
        <v>6458</v>
      </c>
      <c r="BN327" s="5" t="s">
        <v>6459</v>
      </c>
      <c r="BO327" s="5" t="s">
        <v>71</v>
      </c>
      <c r="BP327" s="5" t="s">
        <v>71</v>
      </c>
      <c r="BQ327" s="5" t="s">
        <v>2106</v>
      </c>
      <c r="BR327" s="5" t="s">
        <v>6460</v>
      </c>
      <c r="BS327" s="5" t="s">
        <v>71</v>
      </c>
      <c r="BT327" s="5" t="s">
        <v>6418</v>
      </c>
      <c r="BU327" s="5" t="s">
        <v>310</v>
      </c>
      <c r="BV327" s="5" t="s">
        <v>6419</v>
      </c>
      <c r="BW327" s="5" t="s">
        <v>6419</v>
      </c>
    </row>
    <row r="328" ht="92.4" customHeight="1" spans="1:75">
      <c r="A328" s="2" t="str">
        <f>HYPERLINK("https://www.patentics.cn/PatenticsMisc/invokebinary.do?sf=ShowPdf&amp;mime=application/pdf&amp;spn=CN105426777A","CN105426777A")</f>
        <v>CN105426777A</v>
      </c>
      <c r="B328" s="3" t="s">
        <v>6461</v>
      </c>
      <c r="C328" s="3" t="s">
        <v>70</v>
      </c>
      <c r="D328" s="3">
        <v>0</v>
      </c>
      <c r="E328" s="3">
        <v>0</v>
      </c>
      <c r="F328" s="3">
        <v>0</v>
      </c>
      <c r="I328" s="3" t="s">
        <v>6462</v>
      </c>
      <c r="J328" s="3" t="s">
        <v>6463</v>
      </c>
      <c r="K328" s="3" t="s">
        <v>6464</v>
      </c>
      <c r="L328" s="3" t="s">
        <v>6464</v>
      </c>
      <c r="M328" s="3" t="s">
        <v>76</v>
      </c>
      <c r="N328" s="3" t="s">
        <v>76</v>
      </c>
      <c r="O328" s="3" t="s">
        <v>2175</v>
      </c>
      <c r="P328" s="3" t="s">
        <v>6465</v>
      </c>
      <c r="Q328" s="3" t="s">
        <v>3377</v>
      </c>
      <c r="R328" s="3" t="s">
        <v>6381</v>
      </c>
      <c r="S328" s="3" t="s">
        <v>6381</v>
      </c>
      <c r="T328" s="3" t="s">
        <v>6381</v>
      </c>
      <c r="U328" s="3" t="s">
        <v>6381</v>
      </c>
      <c r="V328" s="3" t="s">
        <v>6426</v>
      </c>
      <c r="W328" s="3" t="s">
        <v>6426</v>
      </c>
      <c r="X328" s="3" t="s">
        <v>6426</v>
      </c>
      <c r="Y328" s="3" t="s">
        <v>6426</v>
      </c>
      <c r="Z328" s="3" t="s">
        <v>6466</v>
      </c>
      <c r="AA328" s="3" t="s">
        <v>6466</v>
      </c>
      <c r="AB328" s="3" t="s">
        <v>6466</v>
      </c>
      <c r="AC328" s="3" t="s">
        <v>555</v>
      </c>
      <c r="AD328" s="3" t="s">
        <v>555</v>
      </c>
      <c r="AE328" s="3" t="s">
        <v>6467</v>
      </c>
      <c r="AF328" s="3" t="s">
        <v>3466</v>
      </c>
      <c r="AG328" s="3" t="s">
        <v>6468</v>
      </c>
      <c r="AH328" s="3" t="s">
        <v>6469</v>
      </c>
      <c r="AI328" s="3" t="s">
        <v>6470</v>
      </c>
      <c r="AJ328" s="3" t="s">
        <v>6471</v>
      </c>
      <c r="AK328" s="3">
        <v>6</v>
      </c>
      <c r="AL328" s="3">
        <v>4</v>
      </c>
      <c r="AM328" s="3">
        <v>3</v>
      </c>
      <c r="AN328" s="3">
        <v>18</v>
      </c>
      <c r="AO328" s="3">
        <v>1</v>
      </c>
      <c r="AP328" s="3" t="s">
        <v>2929</v>
      </c>
      <c r="AQ328" s="3" t="s">
        <v>71</v>
      </c>
      <c r="AR328" s="3" t="s">
        <v>71</v>
      </c>
      <c r="AS328" s="3" t="s">
        <v>87</v>
      </c>
      <c r="AT328" s="3" t="s">
        <v>70</v>
      </c>
      <c r="AU328" s="3" t="s">
        <v>71</v>
      </c>
      <c r="AV328" s="3" t="s">
        <v>6472</v>
      </c>
      <c r="AW328" s="3">
        <v>4</v>
      </c>
      <c r="AX328" s="3">
        <v>0</v>
      </c>
      <c r="AY328" s="3">
        <v>4</v>
      </c>
      <c r="AZ328" s="3">
        <v>4</v>
      </c>
      <c r="BA328" s="3" t="s">
        <v>6473</v>
      </c>
      <c r="BB328" s="3">
        <v>7</v>
      </c>
      <c r="BC328" s="3" t="s">
        <v>6474</v>
      </c>
      <c r="BD328" s="3">
        <v>2</v>
      </c>
      <c r="BE328" s="3">
        <v>5</v>
      </c>
      <c r="BF328" s="3">
        <v>5</v>
      </c>
      <c r="BG328" s="3">
        <v>1</v>
      </c>
      <c r="BH328" s="3" t="s">
        <v>6475</v>
      </c>
      <c r="BI328" s="3">
        <v>1</v>
      </c>
      <c r="BJ328" s="3">
        <v>1</v>
      </c>
      <c r="BK328" s="3" t="s">
        <v>6476</v>
      </c>
      <c r="BL328" s="3" t="s">
        <v>6477</v>
      </c>
      <c r="BM328" s="3" t="s">
        <v>6478</v>
      </c>
      <c r="BN328" s="3" t="s">
        <v>6479</v>
      </c>
      <c r="BO328" s="3" t="s">
        <v>71</v>
      </c>
      <c r="BP328" s="3" t="s">
        <v>71</v>
      </c>
      <c r="BQ328" s="3" t="s">
        <v>1251</v>
      </c>
      <c r="BR328" s="3" t="s">
        <v>6480</v>
      </c>
      <c r="BS328" s="3" t="s">
        <v>71</v>
      </c>
      <c r="BT328" s="3" t="s">
        <v>6418</v>
      </c>
      <c r="BU328" s="3" t="s">
        <v>310</v>
      </c>
      <c r="BV328" s="3" t="s">
        <v>6419</v>
      </c>
      <c r="BW328" s="3" t="s">
        <v>6419</v>
      </c>
    </row>
    <row r="329" ht="92.4" customHeight="1" spans="1:75">
      <c r="A329" s="4" t="str">
        <f>HYPERLINK("https://www.patentics.cn/PatenticsMisc/invokebinary.do?sf=ShowPdf&amp;mime=application/pdf&amp;spn=CN105407471A","CN105407471A")</f>
        <v>CN105407471A</v>
      </c>
      <c r="B329" s="5" t="s">
        <v>6481</v>
      </c>
      <c r="C329" s="5" t="s">
        <v>70</v>
      </c>
      <c r="D329" s="5">
        <v>0</v>
      </c>
      <c r="E329" s="5">
        <v>0</v>
      </c>
      <c r="F329" s="5">
        <v>0</v>
      </c>
      <c r="I329" s="5" t="s">
        <v>6482</v>
      </c>
      <c r="J329" s="5" t="s">
        <v>6483</v>
      </c>
      <c r="K329" s="5" t="s">
        <v>6484</v>
      </c>
      <c r="L329" s="5" t="s">
        <v>71</v>
      </c>
      <c r="M329" s="5" t="s">
        <v>76</v>
      </c>
      <c r="N329" s="5" t="s">
        <v>76</v>
      </c>
      <c r="O329" s="5" t="s">
        <v>76</v>
      </c>
      <c r="P329" s="5" t="s">
        <v>6485</v>
      </c>
      <c r="Q329" s="5" t="s">
        <v>2394</v>
      </c>
      <c r="R329" s="5" t="s">
        <v>71</v>
      </c>
      <c r="S329" s="5" t="s">
        <v>6486</v>
      </c>
      <c r="T329" s="5" t="s">
        <v>6486</v>
      </c>
      <c r="U329" s="5" t="s">
        <v>6486</v>
      </c>
      <c r="V329" s="5" t="s">
        <v>6487</v>
      </c>
      <c r="W329" s="5" t="s">
        <v>6487</v>
      </c>
      <c r="X329" s="5" t="s">
        <v>6487</v>
      </c>
      <c r="Y329" s="5" t="s">
        <v>6487</v>
      </c>
      <c r="Z329" s="5" t="s">
        <v>71</v>
      </c>
      <c r="AA329" s="5" t="s">
        <v>71</v>
      </c>
      <c r="AB329" s="5" t="s">
        <v>71</v>
      </c>
      <c r="AC329" s="5" t="s">
        <v>6488</v>
      </c>
      <c r="AD329" s="5" t="s">
        <v>6448</v>
      </c>
      <c r="AE329" s="5" t="s">
        <v>6489</v>
      </c>
      <c r="AF329" s="5" t="s">
        <v>1669</v>
      </c>
      <c r="AG329" s="5" t="s">
        <v>6490</v>
      </c>
      <c r="AH329" s="5" t="s">
        <v>6491</v>
      </c>
      <c r="AI329" s="5" t="s">
        <v>6492</v>
      </c>
      <c r="AJ329" s="5" t="s">
        <v>6483</v>
      </c>
      <c r="AK329" s="5">
        <v>10</v>
      </c>
      <c r="AL329" s="5">
        <v>2</v>
      </c>
      <c r="AM329" s="5">
        <v>5</v>
      </c>
      <c r="AN329" s="5">
        <v>31</v>
      </c>
      <c r="AO329" s="5">
        <v>1</v>
      </c>
      <c r="AP329" s="5" t="s">
        <v>4751</v>
      </c>
      <c r="AQ329" s="5" t="s">
        <v>71</v>
      </c>
      <c r="AR329" s="5" t="s">
        <v>71</v>
      </c>
      <c r="AS329" s="5" t="s">
        <v>87</v>
      </c>
      <c r="AT329" s="5" t="s">
        <v>70</v>
      </c>
      <c r="AU329" s="5" t="s">
        <v>71</v>
      </c>
      <c r="AV329" s="5" t="s">
        <v>6493</v>
      </c>
      <c r="AW329" s="5">
        <v>6</v>
      </c>
      <c r="AX329" s="5">
        <v>0</v>
      </c>
      <c r="AY329" s="5">
        <v>6</v>
      </c>
      <c r="AZ329" s="5">
        <v>3</v>
      </c>
      <c r="BA329" s="5" t="s">
        <v>6494</v>
      </c>
      <c r="BB329" s="5">
        <v>2</v>
      </c>
      <c r="BC329" s="5" t="s">
        <v>2677</v>
      </c>
      <c r="BD329" s="5">
        <v>0</v>
      </c>
      <c r="BE329" s="5">
        <v>2</v>
      </c>
      <c r="BF329" s="5">
        <v>2</v>
      </c>
      <c r="BG329" s="5">
        <v>1</v>
      </c>
      <c r="BH329" s="5" t="s">
        <v>71</v>
      </c>
      <c r="BI329" s="5">
        <v>0</v>
      </c>
      <c r="BJ329" s="5">
        <v>0</v>
      </c>
      <c r="BK329" s="5" t="s">
        <v>6495</v>
      </c>
      <c r="BL329" s="5" t="s">
        <v>6496</v>
      </c>
      <c r="BM329" s="5" t="s">
        <v>6497</v>
      </c>
      <c r="BN329" s="5" t="s">
        <v>6498</v>
      </c>
      <c r="BO329" s="5" t="s">
        <v>71</v>
      </c>
      <c r="BP329" s="5" t="s">
        <v>71</v>
      </c>
      <c r="BQ329" s="5" t="s">
        <v>2106</v>
      </c>
      <c r="BR329" s="5" t="s">
        <v>6499</v>
      </c>
      <c r="BS329" s="5" t="s">
        <v>71</v>
      </c>
      <c r="BT329" s="5" t="s">
        <v>6418</v>
      </c>
      <c r="BU329" s="5" t="s">
        <v>310</v>
      </c>
      <c r="BV329" s="5" t="s">
        <v>6419</v>
      </c>
      <c r="BW329" s="5" t="s">
        <v>6419</v>
      </c>
    </row>
    <row r="330" ht="92.4" customHeight="1" spans="1:75">
      <c r="A330" s="2" t="str">
        <f>HYPERLINK("https://www.patentics.cn/PatenticsMisc/invokebinary.do?sf=ShowPdf&amp;mime=application/pdf&amp;spn=CN105407282A","CN105407282A")</f>
        <v>CN105407282A</v>
      </c>
      <c r="B330" s="3" t="s">
        <v>6500</v>
      </c>
      <c r="C330" s="3" t="s">
        <v>70</v>
      </c>
      <c r="D330" s="3">
        <v>0</v>
      </c>
      <c r="E330" s="3">
        <v>0</v>
      </c>
      <c r="F330" s="3">
        <v>0</v>
      </c>
      <c r="I330" s="3" t="s">
        <v>6501</v>
      </c>
      <c r="J330" s="3" t="s">
        <v>6502</v>
      </c>
      <c r="K330" s="3" t="s">
        <v>6503</v>
      </c>
      <c r="L330" s="3" t="s">
        <v>71</v>
      </c>
      <c r="M330" s="3" t="s">
        <v>76</v>
      </c>
      <c r="N330" s="3" t="s">
        <v>76</v>
      </c>
      <c r="O330" s="3" t="s">
        <v>76</v>
      </c>
      <c r="P330" s="3" t="s">
        <v>6504</v>
      </c>
      <c r="Q330" s="3" t="s">
        <v>6505</v>
      </c>
      <c r="R330" s="3" t="s">
        <v>71</v>
      </c>
      <c r="S330" s="3" t="s">
        <v>6506</v>
      </c>
      <c r="T330" s="3" t="s">
        <v>6506</v>
      </c>
      <c r="U330" s="3" t="s">
        <v>6506</v>
      </c>
      <c r="V330" s="3" t="s">
        <v>6487</v>
      </c>
      <c r="W330" s="3" t="s">
        <v>6487</v>
      </c>
      <c r="X330" s="3" t="s">
        <v>6487</v>
      </c>
      <c r="Y330" s="3" t="s">
        <v>6487</v>
      </c>
      <c r="Z330" s="3" t="s">
        <v>71</v>
      </c>
      <c r="AA330" s="3" t="s">
        <v>71</v>
      </c>
      <c r="AB330" s="3" t="s">
        <v>71</v>
      </c>
      <c r="AC330" s="3" t="s">
        <v>6507</v>
      </c>
      <c r="AD330" s="3" t="s">
        <v>204</v>
      </c>
      <c r="AE330" s="3" t="s">
        <v>6508</v>
      </c>
      <c r="AF330" s="3" t="s">
        <v>1647</v>
      </c>
      <c r="AG330" s="3" t="s">
        <v>6509</v>
      </c>
      <c r="AH330" s="3" t="s">
        <v>6510</v>
      </c>
      <c r="AI330" s="3" t="s">
        <v>6511</v>
      </c>
      <c r="AJ330" s="3" t="s">
        <v>6512</v>
      </c>
      <c r="AK330" s="3">
        <v>10</v>
      </c>
      <c r="AL330" s="3">
        <v>2</v>
      </c>
      <c r="AM330" s="3">
        <v>10</v>
      </c>
      <c r="AN330" s="3">
        <v>16</v>
      </c>
      <c r="AO330" s="3">
        <v>1</v>
      </c>
      <c r="AP330" s="3" t="s">
        <v>325</v>
      </c>
      <c r="AQ330" s="3" t="s">
        <v>71</v>
      </c>
      <c r="AR330" s="3" t="s">
        <v>71</v>
      </c>
      <c r="AS330" s="3" t="s">
        <v>87</v>
      </c>
      <c r="AT330" s="3" t="s">
        <v>70</v>
      </c>
      <c r="AU330" s="3" t="s">
        <v>71</v>
      </c>
      <c r="AV330" s="3" t="s">
        <v>6513</v>
      </c>
      <c r="AW330" s="3">
        <v>7</v>
      </c>
      <c r="AX330" s="3">
        <v>0</v>
      </c>
      <c r="AY330" s="3">
        <v>7</v>
      </c>
      <c r="AZ330" s="3">
        <v>6</v>
      </c>
      <c r="BA330" s="3" t="s">
        <v>6514</v>
      </c>
      <c r="BB330" s="3">
        <v>3</v>
      </c>
      <c r="BC330" s="3" t="s">
        <v>1283</v>
      </c>
      <c r="BD330" s="3">
        <v>0</v>
      </c>
      <c r="BE330" s="3">
        <v>3</v>
      </c>
      <c r="BF330" s="3">
        <v>2</v>
      </c>
      <c r="BG330" s="3">
        <v>1</v>
      </c>
      <c r="BH330" s="3" t="s">
        <v>71</v>
      </c>
      <c r="BI330" s="3">
        <v>0</v>
      </c>
      <c r="BJ330" s="3">
        <v>0</v>
      </c>
      <c r="BK330" s="3" t="s">
        <v>6515</v>
      </c>
      <c r="BL330" s="3" t="s">
        <v>6516</v>
      </c>
      <c r="BM330" s="3" t="s">
        <v>6517</v>
      </c>
      <c r="BN330" s="3" t="s">
        <v>6518</v>
      </c>
      <c r="BO330" s="3" t="s">
        <v>71</v>
      </c>
      <c r="BP330" s="3" t="s">
        <v>71</v>
      </c>
      <c r="BQ330" s="3" t="s">
        <v>2106</v>
      </c>
      <c r="BR330" s="3" t="s">
        <v>6519</v>
      </c>
      <c r="BS330" s="3" t="s">
        <v>71</v>
      </c>
      <c r="BT330" s="3" t="s">
        <v>5497</v>
      </c>
      <c r="BU330" s="3" t="s">
        <v>310</v>
      </c>
      <c r="BV330" s="3" t="s">
        <v>6440</v>
      </c>
      <c r="BW330" s="3" t="s">
        <v>6440</v>
      </c>
    </row>
    <row r="331" ht="92.4" customHeight="1" spans="1:75">
      <c r="A331" s="4" t="str">
        <f>HYPERLINK("https://www.patentics.cn/PatenticsMisc/invokebinary.do?sf=ShowPdf&amp;mime=application/pdf&amp;spn=CN105390011A","CN105390011A")</f>
        <v>CN105390011A</v>
      </c>
      <c r="B331" s="5" t="s">
        <v>6520</v>
      </c>
      <c r="C331" s="5" t="s">
        <v>70</v>
      </c>
      <c r="D331" s="5">
        <v>0</v>
      </c>
      <c r="E331" s="5">
        <v>0</v>
      </c>
      <c r="F331" s="5">
        <v>0</v>
      </c>
      <c r="I331" s="5" t="s">
        <v>6521</v>
      </c>
      <c r="J331" s="5" t="s">
        <v>6522</v>
      </c>
      <c r="K331" s="5" t="s">
        <v>6523</v>
      </c>
      <c r="L331" s="5" t="s">
        <v>71</v>
      </c>
      <c r="M331" s="5" t="s">
        <v>121</v>
      </c>
      <c r="N331" s="5" t="s">
        <v>76</v>
      </c>
      <c r="O331" s="5" t="s">
        <v>76</v>
      </c>
      <c r="P331" s="5" t="s">
        <v>6304</v>
      </c>
      <c r="Q331" s="5" t="s">
        <v>6305</v>
      </c>
      <c r="R331" s="5" t="s">
        <v>71</v>
      </c>
      <c r="S331" s="5" t="s">
        <v>6180</v>
      </c>
      <c r="T331" s="5" t="s">
        <v>6180</v>
      </c>
      <c r="U331" s="5" t="s">
        <v>6180</v>
      </c>
      <c r="V331" s="5" t="s">
        <v>5684</v>
      </c>
      <c r="W331" s="5" t="s">
        <v>5684</v>
      </c>
      <c r="X331" s="5" t="s">
        <v>5684</v>
      </c>
      <c r="Y331" s="5" t="s">
        <v>5684</v>
      </c>
      <c r="Z331" s="5" t="s">
        <v>71</v>
      </c>
      <c r="AA331" s="5" t="s">
        <v>71</v>
      </c>
      <c r="AB331" s="5" t="s">
        <v>71</v>
      </c>
      <c r="AC331" s="5" t="s">
        <v>6524</v>
      </c>
      <c r="AD331" s="5" t="s">
        <v>6524</v>
      </c>
      <c r="AE331" s="5" t="s">
        <v>6525</v>
      </c>
      <c r="AF331" s="5" t="s">
        <v>6526</v>
      </c>
      <c r="AG331" s="5" t="s">
        <v>6527</v>
      </c>
      <c r="AH331" s="5" t="s">
        <v>6528</v>
      </c>
      <c r="AI331" s="5" t="s">
        <v>6529</v>
      </c>
      <c r="AJ331" s="5" t="s">
        <v>6522</v>
      </c>
      <c r="AK331" s="5">
        <v>6</v>
      </c>
      <c r="AL331" s="5">
        <v>1</v>
      </c>
      <c r="AM331" s="5">
        <v>0</v>
      </c>
      <c r="AN331" s="5">
        <v>30</v>
      </c>
      <c r="AO331" s="5">
        <v>1</v>
      </c>
      <c r="AP331" s="5" t="s">
        <v>1245</v>
      </c>
      <c r="AQ331" s="5" t="s">
        <v>71</v>
      </c>
      <c r="AR331" s="5" t="s">
        <v>71</v>
      </c>
      <c r="AS331" s="5" t="s">
        <v>87</v>
      </c>
      <c r="AT331" s="5" t="s">
        <v>70</v>
      </c>
      <c r="AU331" s="5" t="s">
        <v>71</v>
      </c>
      <c r="AV331" s="5" t="s">
        <v>6530</v>
      </c>
      <c r="AW331" s="5">
        <v>7</v>
      </c>
      <c r="AX331" s="5">
        <v>0</v>
      </c>
      <c r="AY331" s="5">
        <v>7</v>
      </c>
      <c r="AZ331" s="5">
        <v>7</v>
      </c>
      <c r="BA331" s="5" t="s">
        <v>6531</v>
      </c>
      <c r="BB331" s="5">
        <v>8</v>
      </c>
      <c r="BC331" s="5" t="s">
        <v>6532</v>
      </c>
      <c r="BD331" s="5">
        <v>0</v>
      </c>
      <c r="BE331" s="5">
        <v>8</v>
      </c>
      <c r="BF331" s="5">
        <v>6</v>
      </c>
      <c r="BG331" s="5">
        <v>2</v>
      </c>
      <c r="BH331" s="5" t="s">
        <v>71</v>
      </c>
      <c r="BI331" s="5">
        <v>0</v>
      </c>
      <c r="BJ331" s="5">
        <v>0</v>
      </c>
      <c r="BK331" s="5" t="s">
        <v>6533</v>
      </c>
      <c r="BL331" s="5" t="s">
        <v>6534</v>
      </c>
      <c r="BM331" s="5" t="s">
        <v>6535</v>
      </c>
      <c r="BN331" s="5" t="s">
        <v>6536</v>
      </c>
      <c r="BO331" s="5" t="s">
        <v>71</v>
      </c>
      <c r="BP331" s="5" t="s">
        <v>71</v>
      </c>
      <c r="BQ331" s="5" t="s">
        <v>2106</v>
      </c>
      <c r="BR331" s="5" t="s">
        <v>6537</v>
      </c>
      <c r="BS331" s="5" t="s">
        <v>71</v>
      </c>
      <c r="BT331" s="5" t="s">
        <v>6538</v>
      </c>
      <c r="BU331" s="5" t="s">
        <v>137</v>
      </c>
      <c r="BV331" s="5" t="s">
        <v>6539</v>
      </c>
      <c r="BW331" s="5" t="s">
        <v>6539</v>
      </c>
    </row>
    <row r="332" ht="92.4" customHeight="1" spans="1:75">
      <c r="A332" s="2" t="str">
        <f>HYPERLINK("https://www.patentics.cn/PatenticsMisc/invokebinary.do?sf=ShowPdf&amp;mime=application/pdf&amp;spn=CN105374205A","CN105374205A")</f>
        <v>CN105374205A</v>
      </c>
      <c r="B332" s="3" t="s">
        <v>6540</v>
      </c>
      <c r="C332" s="3" t="s">
        <v>70</v>
      </c>
      <c r="D332" s="3">
        <v>0</v>
      </c>
      <c r="E332" s="3">
        <v>0</v>
      </c>
      <c r="F332" s="3">
        <v>0</v>
      </c>
      <c r="I332" s="3" t="s">
        <v>6541</v>
      </c>
      <c r="J332" s="3" t="s">
        <v>6542</v>
      </c>
      <c r="K332" s="3" t="s">
        <v>6543</v>
      </c>
      <c r="L332" s="3" t="s">
        <v>71</v>
      </c>
      <c r="M332" s="3" t="s">
        <v>121</v>
      </c>
      <c r="N332" s="3" t="s">
        <v>76</v>
      </c>
      <c r="O332" s="3" t="s">
        <v>76</v>
      </c>
      <c r="P332" s="3" t="s">
        <v>6544</v>
      </c>
      <c r="Q332" s="3" t="s">
        <v>6545</v>
      </c>
      <c r="R332" s="3" t="s">
        <v>71</v>
      </c>
      <c r="S332" s="3" t="s">
        <v>6180</v>
      </c>
      <c r="T332" s="3" t="s">
        <v>6180</v>
      </c>
      <c r="U332" s="3" t="s">
        <v>6180</v>
      </c>
      <c r="V332" s="3" t="s">
        <v>6546</v>
      </c>
      <c r="W332" s="3" t="s">
        <v>6546</v>
      </c>
      <c r="X332" s="3" t="s">
        <v>6546</v>
      </c>
      <c r="Y332" s="3" t="s">
        <v>6546</v>
      </c>
      <c r="Z332" s="3" t="s">
        <v>71</v>
      </c>
      <c r="AA332" s="3" t="s">
        <v>71</v>
      </c>
      <c r="AB332" s="3" t="s">
        <v>71</v>
      </c>
      <c r="AC332" s="3" t="s">
        <v>6547</v>
      </c>
      <c r="AD332" s="3" t="s">
        <v>6548</v>
      </c>
      <c r="AE332" s="3" t="s">
        <v>71</v>
      </c>
      <c r="AF332" s="3" t="s">
        <v>71</v>
      </c>
      <c r="AG332" s="3" t="s">
        <v>6549</v>
      </c>
      <c r="AH332" s="3" t="s">
        <v>6550</v>
      </c>
      <c r="AI332" s="3" t="s">
        <v>6551</v>
      </c>
      <c r="AJ332" s="3" t="s">
        <v>6542</v>
      </c>
      <c r="AK332" s="3">
        <v>5</v>
      </c>
      <c r="AL332" s="3">
        <v>1</v>
      </c>
      <c r="AM332" s="3">
        <v>0</v>
      </c>
      <c r="AN332" s="3">
        <v>25</v>
      </c>
      <c r="AO332" s="3">
        <v>1</v>
      </c>
      <c r="AP332" s="3" t="s">
        <v>3154</v>
      </c>
      <c r="AQ332" s="3" t="s">
        <v>71</v>
      </c>
      <c r="AR332" s="3" t="s">
        <v>71</v>
      </c>
      <c r="AS332" s="3" t="s">
        <v>87</v>
      </c>
      <c r="AT332" s="3" t="s">
        <v>70</v>
      </c>
      <c r="AU332" s="3" t="s">
        <v>71</v>
      </c>
      <c r="AV332" s="3" t="s">
        <v>6552</v>
      </c>
      <c r="AW332" s="3">
        <v>8</v>
      </c>
      <c r="AX332" s="3">
        <v>0</v>
      </c>
      <c r="AY332" s="3">
        <v>8</v>
      </c>
      <c r="AZ332" s="3">
        <v>8</v>
      </c>
      <c r="BA332" s="3" t="s">
        <v>6553</v>
      </c>
      <c r="BB332" s="3">
        <v>6</v>
      </c>
      <c r="BC332" s="3" t="s">
        <v>6554</v>
      </c>
      <c r="BD332" s="3">
        <v>0</v>
      </c>
      <c r="BE332" s="3">
        <v>6</v>
      </c>
      <c r="BF332" s="3">
        <v>5</v>
      </c>
      <c r="BG332" s="3">
        <v>1</v>
      </c>
      <c r="BH332" s="3" t="s">
        <v>71</v>
      </c>
      <c r="BI332" s="3">
        <v>0</v>
      </c>
      <c r="BJ332" s="3">
        <v>0</v>
      </c>
      <c r="BK332" s="3" t="s">
        <v>6555</v>
      </c>
      <c r="BL332" s="3" t="s">
        <v>6556</v>
      </c>
      <c r="BM332" s="3" t="s">
        <v>6557</v>
      </c>
      <c r="BN332" s="3" t="s">
        <v>6558</v>
      </c>
      <c r="BO332" s="3" t="s">
        <v>71</v>
      </c>
      <c r="BP332" s="3" t="s">
        <v>71</v>
      </c>
      <c r="BQ332" s="3" t="s">
        <v>2106</v>
      </c>
      <c r="BR332" s="3" t="s">
        <v>6559</v>
      </c>
      <c r="BS332" s="3" t="s">
        <v>71</v>
      </c>
      <c r="BT332" s="3" t="s">
        <v>6538</v>
      </c>
      <c r="BU332" s="3" t="s">
        <v>137</v>
      </c>
      <c r="BV332" s="3" t="s">
        <v>6539</v>
      </c>
      <c r="BW332" s="3" t="s">
        <v>6539</v>
      </c>
    </row>
    <row r="333" ht="92.4" customHeight="1" spans="1:75">
      <c r="A333" s="4" t="str">
        <f>HYPERLINK("https://www.patentics.cn/PatenticsMisc/invokebinary.do?sf=ShowPdf&amp;mime=application/pdf&amp;spn=CN105376546A","CN105376546A")</f>
        <v>CN105376546A</v>
      </c>
      <c r="B333" s="5" t="s">
        <v>6560</v>
      </c>
      <c r="C333" s="5" t="s">
        <v>70</v>
      </c>
      <c r="D333" s="5">
        <v>22</v>
      </c>
      <c r="E333" s="5">
        <v>0</v>
      </c>
      <c r="F333" s="5">
        <v>14</v>
      </c>
      <c r="I333" s="5" t="s">
        <v>6561</v>
      </c>
      <c r="J333" s="5" t="s">
        <v>6562</v>
      </c>
      <c r="K333" s="5" t="s">
        <v>6563</v>
      </c>
      <c r="L333" s="5" t="s">
        <v>71</v>
      </c>
      <c r="M333" s="5" t="s">
        <v>76</v>
      </c>
      <c r="N333" s="5" t="s">
        <v>76</v>
      </c>
      <c r="O333" s="5" t="s">
        <v>76</v>
      </c>
      <c r="P333" s="5" t="s">
        <v>6564</v>
      </c>
      <c r="Q333" s="5" t="s">
        <v>6565</v>
      </c>
      <c r="R333" s="5" t="s">
        <v>71</v>
      </c>
      <c r="S333" s="5" t="s">
        <v>6566</v>
      </c>
      <c r="T333" s="5" t="s">
        <v>6566</v>
      </c>
      <c r="U333" s="5" t="s">
        <v>6566</v>
      </c>
      <c r="V333" s="5" t="s">
        <v>6546</v>
      </c>
      <c r="W333" s="5" t="s">
        <v>6546</v>
      </c>
      <c r="X333" s="5" t="s">
        <v>6546</v>
      </c>
      <c r="Y333" s="5" t="s">
        <v>6546</v>
      </c>
      <c r="Z333" s="5" t="s">
        <v>71</v>
      </c>
      <c r="AA333" s="5" t="s">
        <v>71</v>
      </c>
      <c r="AB333" s="5" t="s">
        <v>71</v>
      </c>
      <c r="AC333" s="5" t="s">
        <v>6567</v>
      </c>
      <c r="AD333" s="5" t="s">
        <v>6568</v>
      </c>
      <c r="AE333" s="5" t="s">
        <v>6569</v>
      </c>
      <c r="AF333" s="5" t="s">
        <v>6570</v>
      </c>
      <c r="AG333" s="5" t="s">
        <v>6571</v>
      </c>
      <c r="AH333" s="5" t="s">
        <v>6572</v>
      </c>
      <c r="AI333" s="5" t="s">
        <v>6573</v>
      </c>
      <c r="AJ333" s="5" t="s">
        <v>6574</v>
      </c>
      <c r="AK333" s="5">
        <v>11</v>
      </c>
      <c r="AL333" s="5">
        <v>3</v>
      </c>
      <c r="AM333" s="5">
        <v>5</v>
      </c>
      <c r="AN333" s="5">
        <v>20</v>
      </c>
      <c r="AO333" s="5">
        <v>1</v>
      </c>
      <c r="AP333" s="5" t="s">
        <v>597</v>
      </c>
      <c r="AQ333" s="5" t="s">
        <v>71</v>
      </c>
      <c r="AR333" s="5" t="s">
        <v>71</v>
      </c>
      <c r="AS333" s="5" t="s">
        <v>87</v>
      </c>
      <c r="AT333" s="5" t="s">
        <v>70</v>
      </c>
      <c r="AU333" s="5" t="s">
        <v>71</v>
      </c>
      <c r="AV333" s="5" t="s">
        <v>6575</v>
      </c>
      <c r="AW333" s="5">
        <v>10</v>
      </c>
      <c r="AX333" s="5">
        <v>0</v>
      </c>
      <c r="AY333" s="5">
        <v>10</v>
      </c>
      <c r="AZ333" s="5">
        <v>9</v>
      </c>
      <c r="BA333" s="5" t="s">
        <v>6576</v>
      </c>
      <c r="BB333" s="5">
        <v>5</v>
      </c>
      <c r="BC333" s="5" t="s">
        <v>6577</v>
      </c>
      <c r="BD333" s="5">
        <v>0</v>
      </c>
      <c r="BE333" s="5">
        <v>5</v>
      </c>
      <c r="BF333" s="5">
        <v>3</v>
      </c>
      <c r="BG333" s="5">
        <v>2</v>
      </c>
      <c r="BH333" s="5" t="s">
        <v>71</v>
      </c>
      <c r="BI333" s="5">
        <v>0</v>
      </c>
      <c r="BJ333" s="5">
        <v>0</v>
      </c>
      <c r="BK333" s="5" t="s">
        <v>6578</v>
      </c>
      <c r="BL333" s="5" t="s">
        <v>6579</v>
      </c>
      <c r="BM333" s="5" t="s">
        <v>6580</v>
      </c>
      <c r="BN333" s="5" t="s">
        <v>6581</v>
      </c>
      <c r="BO333" s="5" t="s">
        <v>71</v>
      </c>
      <c r="BP333" s="5" t="s">
        <v>71</v>
      </c>
      <c r="BQ333" s="5" t="s">
        <v>2106</v>
      </c>
      <c r="BR333" s="5" t="s">
        <v>6582</v>
      </c>
      <c r="BS333" s="5" t="s">
        <v>71</v>
      </c>
      <c r="BT333" s="5" t="s">
        <v>6418</v>
      </c>
      <c r="BU333" s="5" t="s">
        <v>310</v>
      </c>
      <c r="BV333" s="5" t="s">
        <v>6419</v>
      </c>
      <c r="BW333" s="5" t="s">
        <v>6419</v>
      </c>
    </row>
    <row r="334" ht="92.4" customHeight="1" spans="1:75">
      <c r="A334" s="2" t="str">
        <f>HYPERLINK("https://www.patentics.cn/PatenticsMisc/invokebinary.do?sf=ShowPdf&amp;mime=application/pdf&amp;spn=CN105357603A","CN105357603A")</f>
        <v>CN105357603A</v>
      </c>
      <c r="B334" s="3" t="s">
        <v>6583</v>
      </c>
      <c r="C334" s="3" t="s">
        <v>70</v>
      </c>
      <c r="D334" s="3">
        <v>0</v>
      </c>
      <c r="E334" s="3">
        <v>0</v>
      </c>
      <c r="F334" s="3">
        <v>0</v>
      </c>
      <c r="I334" s="3" t="s">
        <v>6584</v>
      </c>
      <c r="J334" s="3" t="s">
        <v>6585</v>
      </c>
      <c r="K334" s="3" t="s">
        <v>6586</v>
      </c>
      <c r="L334" s="3" t="s">
        <v>71</v>
      </c>
      <c r="M334" s="3" t="s">
        <v>121</v>
      </c>
      <c r="N334" s="3" t="s">
        <v>76</v>
      </c>
      <c r="O334" s="3" t="s">
        <v>76</v>
      </c>
      <c r="P334" s="3" t="s">
        <v>6587</v>
      </c>
      <c r="Q334" s="3" t="s">
        <v>6588</v>
      </c>
      <c r="R334" s="3" t="s">
        <v>71</v>
      </c>
      <c r="S334" s="3" t="s">
        <v>6180</v>
      </c>
      <c r="T334" s="3" t="s">
        <v>6180</v>
      </c>
      <c r="U334" s="3" t="s">
        <v>6180</v>
      </c>
      <c r="V334" s="3" t="s">
        <v>6589</v>
      </c>
      <c r="W334" s="3" t="s">
        <v>6589</v>
      </c>
      <c r="X334" s="3" t="s">
        <v>6589</v>
      </c>
      <c r="Y334" s="3" t="s">
        <v>6589</v>
      </c>
      <c r="Z334" s="3" t="s">
        <v>71</v>
      </c>
      <c r="AA334" s="3" t="s">
        <v>71</v>
      </c>
      <c r="AB334" s="3" t="s">
        <v>71</v>
      </c>
      <c r="AC334" s="3" t="s">
        <v>6590</v>
      </c>
      <c r="AD334" s="3" t="s">
        <v>6590</v>
      </c>
      <c r="AE334" s="3" t="s">
        <v>71</v>
      </c>
      <c r="AF334" s="3" t="s">
        <v>71</v>
      </c>
      <c r="AG334" s="3" t="s">
        <v>6591</v>
      </c>
      <c r="AH334" s="3" t="s">
        <v>6592</v>
      </c>
      <c r="AI334" s="3" t="s">
        <v>6593</v>
      </c>
      <c r="AJ334" s="3" t="s">
        <v>6594</v>
      </c>
      <c r="AK334" s="3">
        <v>5</v>
      </c>
      <c r="AL334" s="3">
        <v>1</v>
      </c>
      <c r="AM334" s="3">
        <v>0</v>
      </c>
      <c r="AN334" s="3">
        <v>27</v>
      </c>
      <c r="AO334" s="3">
        <v>1</v>
      </c>
      <c r="AP334" s="3" t="s">
        <v>1564</v>
      </c>
      <c r="AQ334" s="3" t="s">
        <v>71</v>
      </c>
      <c r="AR334" s="3" t="s">
        <v>71</v>
      </c>
      <c r="AS334" s="3" t="s">
        <v>87</v>
      </c>
      <c r="AT334" s="3" t="s">
        <v>70</v>
      </c>
      <c r="AU334" s="3" t="s">
        <v>71</v>
      </c>
      <c r="AV334" s="3" t="s">
        <v>6595</v>
      </c>
      <c r="AW334" s="3">
        <v>4</v>
      </c>
      <c r="AX334" s="3">
        <v>0</v>
      </c>
      <c r="AY334" s="3">
        <v>4</v>
      </c>
      <c r="AZ334" s="3">
        <v>4</v>
      </c>
      <c r="BA334" s="3">
        <v>0</v>
      </c>
      <c r="BB334" s="3">
        <v>0</v>
      </c>
      <c r="BC334" s="3" t="s">
        <v>88</v>
      </c>
      <c r="BD334" s="3">
        <v>0</v>
      </c>
      <c r="BE334" s="3">
        <v>0</v>
      </c>
      <c r="BF334" s="3">
        <v>0</v>
      </c>
      <c r="BG334" s="3">
        <v>0</v>
      </c>
      <c r="BH334" s="3" t="s">
        <v>71</v>
      </c>
      <c r="BI334" s="3">
        <v>0</v>
      </c>
      <c r="BJ334" s="3">
        <v>0</v>
      </c>
      <c r="BK334" s="3" t="s">
        <v>6596</v>
      </c>
      <c r="BL334" s="3" t="s">
        <v>6597</v>
      </c>
      <c r="BM334" s="3" t="s">
        <v>6598</v>
      </c>
      <c r="BN334" s="3" t="s">
        <v>6599</v>
      </c>
      <c r="BO334" s="3" t="s">
        <v>71</v>
      </c>
      <c r="BP334" s="3" t="s">
        <v>71</v>
      </c>
      <c r="BQ334" s="3" t="s">
        <v>2106</v>
      </c>
      <c r="BR334" s="3" t="s">
        <v>6600</v>
      </c>
      <c r="BS334" s="3" t="s">
        <v>71</v>
      </c>
      <c r="BT334" s="3" t="s">
        <v>6538</v>
      </c>
      <c r="BU334" s="3" t="s">
        <v>137</v>
      </c>
      <c r="BV334" s="3" t="s">
        <v>6539</v>
      </c>
      <c r="BW334" s="3" t="s">
        <v>6539</v>
      </c>
    </row>
    <row r="335" ht="92.4" customHeight="1" spans="1:75">
      <c r="A335" s="4" t="str">
        <f>HYPERLINK("https://www.patentics.cn/PatenticsMisc/invokebinary.do?sf=ShowPdf&amp;mime=application/pdf&amp;spn=CN105337804A","CN105337804A")</f>
        <v>CN105337804A</v>
      </c>
      <c r="B335" s="5" t="s">
        <v>6601</v>
      </c>
      <c r="C335" s="5" t="s">
        <v>70</v>
      </c>
      <c r="D335" s="5">
        <v>0</v>
      </c>
      <c r="E335" s="5">
        <v>0</v>
      </c>
      <c r="F335" s="5">
        <v>0</v>
      </c>
      <c r="I335" s="5" t="s">
        <v>6602</v>
      </c>
      <c r="J335" s="5" t="s">
        <v>6603</v>
      </c>
      <c r="K335" s="5" t="s">
        <v>6604</v>
      </c>
      <c r="L335" s="5" t="s">
        <v>71</v>
      </c>
      <c r="M335" s="5" t="s">
        <v>121</v>
      </c>
      <c r="N335" s="5" t="s">
        <v>76</v>
      </c>
      <c r="O335" s="5" t="s">
        <v>76</v>
      </c>
      <c r="P335" s="5" t="s">
        <v>6605</v>
      </c>
      <c r="Q335" s="5" t="s">
        <v>6179</v>
      </c>
      <c r="R335" s="5" t="s">
        <v>71</v>
      </c>
      <c r="S335" s="5" t="s">
        <v>6180</v>
      </c>
      <c r="T335" s="5" t="s">
        <v>6180</v>
      </c>
      <c r="U335" s="5" t="s">
        <v>6180</v>
      </c>
      <c r="V335" s="5" t="s">
        <v>6606</v>
      </c>
      <c r="W335" s="5" t="s">
        <v>6606</v>
      </c>
      <c r="X335" s="5" t="s">
        <v>6606</v>
      </c>
      <c r="Y335" s="5" t="s">
        <v>6606</v>
      </c>
      <c r="Z335" s="5" t="s">
        <v>71</v>
      </c>
      <c r="AA335" s="5" t="s">
        <v>71</v>
      </c>
      <c r="AB335" s="5" t="s">
        <v>71</v>
      </c>
      <c r="AC335" s="5" t="s">
        <v>6607</v>
      </c>
      <c r="AD335" s="5" t="s">
        <v>6608</v>
      </c>
      <c r="AE335" s="5" t="s">
        <v>6609</v>
      </c>
      <c r="AF335" s="5" t="s">
        <v>6610</v>
      </c>
      <c r="AG335" s="5" t="s">
        <v>6611</v>
      </c>
      <c r="AH335" s="5" t="s">
        <v>6612</v>
      </c>
      <c r="AI335" s="5" t="s">
        <v>6613</v>
      </c>
      <c r="AJ335" s="5" t="s">
        <v>6603</v>
      </c>
      <c r="AK335" s="5">
        <v>5</v>
      </c>
      <c r="AL335" s="5">
        <v>1</v>
      </c>
      <c r="AM335" s="5">
        <v>5</v>
      </c>
      <c r="AN335" s="5">
        <v>29</v>
      </c>
      <c r="AO335" s="5">
        <v>1</v>
      </c>
      <c r="AP335" s="5" t="s">
        <v>1564</v>
      </c>
      <c r="AQ335" s="5" t="s">
        <v>71</v>
      </c>
      <c r="AR335" s="5" t="s">
        <v>71</v>
      </c>
      <c r="AS335" s="5" t="s">
        <v>87</v>
      </c>
      <c r="AT335" s="5" t="s">
        <v>70</v>
      </c>
      <c r="AU335" s="5" t="s">
        <v>71</v>
      </c>
      <c r="AV335" s="5" t="s">
        <v>6614</v>
      </c>
      <c r="AW335" s="5">
        <v>3</v>
      </c>
      <c r="AX335" s="5">
        <v>0</v>
      </c>
      <c r="AY335" s="5">
        <v>3</v>
      </c>
      <c r="AZ335" s="5">
        <v>3</v>
      </c>
      <c r="BA335" s="5" t="s">
        <v>6615</v>
      </c>
      <c r="BB335" s="5">
        <v>11</v>
      </c>
      <c r="BC335" s="5" t="s">
        <v>6616</v>
      </c>
      <c r="BD335" s="5">
        <v>0</v>
      </c>
      <c r="BE335" s="5">
        <v>11</v>
      </c>
      <c r="BF335" s="5">
        <v>5</v>
      </c>
      <c r="BG335" s="5">
        <v>2</v>
      </c>
      <c r="BH335" s="5" t="s">
        <v>71</v>
      </c>
      <c r="BI335" s="5">
        <v>0</v>
      </c>
      <c r="BJ335" s="5">
        <v>0</v>
      </c>
      <c r="BK335" s="5" t="s">
        <v>6617</v>
      </c>
      <c r="BL335" s="5" t="s">
        <v>6618</v>
      </c>
      <c r="BM335" s="5" t="s">
        <v>6619</v>
      </c>
      <c r="BN335" s="5" t="s">
        <v>6620</v>
      </c>
      <c r="BO335" s="5" t="s">
        <v>71</v>
      </c>
      <c r="BP335" s="5" t="s">
        <v>71</v>
      </c>
      <c r="BQ335" s="5" t="s">
        <v>2106</v>
      </c>
      <c r="BR335" s="5" t="s">
        <v>6621</v>
      </c>
      <c r="BS335" s="5" t="s">
        <v>71</v>
      </c>
      <c r="BT335" s="5" t="s">
        <v>6538</v>
      </c>
      <c r="BU335" s="5" t="s">
        <v>137</v>
      </c>
      <c r="BV335" s="5" t="s">
        <v>6539</v>
      </c>
      <c r="BW335" s="5" t="s">
        <v>6539</v>
      </c>
    </row>
    <row r="336" ht="92.4" customHeight="1" spans="1:75">
      <c r="A336" s="2" t="str">
        <f>HYPERLINK("https://www.patentics.cn/PatenticsMisc/invokebinary.do?sf=ShowPdf&amp;mime=application/pdf&amp;spn=CN105338190A","CN105338190A")</f>
        <v>CN105338190A</v>
      </c>
      <c r="B336" s="3" t="s">
        <v>6622</v>
      </c>
      <c r="C336" s="3" t="s">
        <v>70</v>
      </c>
      <c r="D336" s="3">
        <v>0</v>
      </c>
      <c r="E336" s="3">
        <v>0</v>
      </c>
      <c r="F336" s="3">
        <v>0</v>
      </c>
      <c r="I336" s="3" t="s">
        <v>6623</v>
      </c>
      <c r="J336" s="3" t="s">
        <v>6624</v>
      </c>
      <c r="K336" s="3" t="s">
        <v>6625</v>
      </c>
      <c r="L336" s="3" t="s">
        <v>71</v>
      </c>
      <c r="M336" s="3" t="s">
        <v>121</v>
      </c>
      <c r="N336" s="3" t="s">
        <v>76</v>
      </c>
      <c r="O336" s="3" t="s">
        <v>76</v>
      </c>
      <c r="P336" s="3" t="s">
        <v>6626</v>
      </c>
      <c r="Q336" s="3" t="s">
        <v>6627</v>
      </c>
      <c r="R336" s="3" t="s">
        <v>71</v>
      </c>
      <c r="S336" s="3" t="s">
        <v>6180</v>
      </c>
      <c r="T336" s="3" t="s">
        <v>6180</v>
      </c>
      <c r="U336" s="3" t="s">
        <v>6180</v>
      </c>
      <c r="V336" s="3" t="s">
        <v>6606</v>
      </c>
      <c r="W336" s="3" t="s">
        <v>6606</v>
      </c>
      <c r="X336" s="3" t="s">
        <v>6606</v>
      </c>
      <c r="Y336" s="3" t="s">
        <v>6606</v>
      </c>
      <c r="Z336" s="3" t="s">
        <v>71</v>
      </c>
      <c r="AA336" s="3" t="s">
        <v>71</v>
      </c>
      <c r="AB336" s="3" t="s">
        <v>71</v>
      </c>
      <c r="AC336" s="3" t="s">
        <v>2356</v>
      </c>
      <c r="AD336" s="3" t="s">
        <v>2356</v>
      </c>
      <c r="AE336" s="3" t="s">
        <v>71</v>
      </c>
      <c r="AF336" s="3" t="s">
        <v>71</v>
      </c>
      <c r="AG336" s="3" t="s">
        <v>6628</v>
      </c>
      <c r="AH336" s="3" t="s">
        <v>6629</v>
      </c>
      <c r="AI336" s="3" t="s">
        <v>6630</v>
      </c>
      <c r="AJ336" s="3" t="s">
        <v>6624</v>
      </c>
      <c r="AK336" s="3">
        <v>5</v>
      </c>
      <c r="AL336" s="3">
        <v>1</v>
      </c>
      <c r="AM336" s="3">
        <v>1</v>
      </c>
      <c r="AN336" s="3">
        <v>16</v>
      </c>
      <c r="AO336" s="3">
        <v>1</v>
      </c>
      <c r="AP336" s="3" t="s">
        <v>3181</v>
      </c>
      <c r="AQ336" s="3" t="s">
        <v>71</v>
      </c>
      <c r="AR336" s="3" t="s">
        <v>71</v>
      </c>
      <c r="AS336" s="3" t="s">
        <v>87</v>
      </c>
      <c r="AT336" s="3" t="s">
        <v>70</v>
      </c>
      <c r="AU336" s="3" t="s">
        <v>71</v>
      </c>
      <c r="AV336" s="3" t="s">
        <v>6631</v>
      </c>
      <c r="AW336" s="3">
        <v>5</v>
      </c>
      <c r="AX336" s="3">
        <v>0</v>
      </c>
      <c r="AY336" s="3">
        <v>5</v>
      </c>
      <c r="AZ336" s="3">
        <v>4</v>
      </c>
      <c r="BA336" s="3" t="s">
        <v>6632</v>
      </c>
      <c r="BB336" s="3">
        <v>1</v>
      </c>
      <c r="BC336" s="3" t="s">
        <v>3450</v>
      </c>
      <c r="BD336" s="3">
        <v>0</v>
      </c>
      <c r="BE336" s="3">
        <v>1</v>
      </c>
      <c r="BF336" s="3">
        <v>1</v>
      </c>
      <c r="BG336" s="3">
        <v>1</v>
      </c>
      <c r="BH336" s="3" t="s">
        <v>71</v>
      </c>
      <c r="BI336" s="3">
        <v>0</v>
      </c>
      <c r="BJ336" s="3">
        <v>0</v>
      </c>
      <c r="BK336" s="3" t="s">
        <v>6633</v>
      </c>
      <c r="BL336" s="3" t="s">
        <v>6634</v>
      </c>
      <c r="BM336" s="3" t="s">
        <v>6635</v>
      </c>
      <c r="BN336" s="3" t="s">
        <v>6636</v>
      </c>
      <c r="BO336" s="3" t="s">
        <v>71</v>
      </c>
      <c r="BP336" s="3" t="s">
        <v>71</v>
      </c>
      <c r="BQ336" s="3" t="s">
        <v>2106</v>
      </c>
      <c r="BR336" s="3" t="s">
        <v>6637</v>
      </c>
      <c r="BS336" s="3" t="s">
        <v>71</v>
      </c>
      <c r="BT336" s="3" t="s">
        <v>6538</v>
      </c>
      <c r="BU336" s="3" t="s">
        <v>137</v>
      </c>
      <c r="BV336" s="3" t="s">
        <v>6539</v>
      </c>
      <c r="BW336" s="3" t="s">
        <v>6539</v>
      </c>
    </row>
    <row r="337" ht="92.4" customHeight="1" spans="1:75">
      <c r="A337" s="4" t="str">
        <f>HYPERLINK("https://www.patentics.cn/PatenticsMisc/invokebinary.do?sf=ShowPdf&amp;mime=application/pdf&amp;spn=CN105302420A","CN105302420A")</f>
        <v>CN105302420A</v>
      </c>
      <c r="B337" s="5" t="s">
        <v>6638</v>
      </c>
      <c r="C337" s="5" t="s">
        <v>70</v>
      </c>
      <c r="D337" s="5">
        <v>0</v>
      </c>
      <c r="E337" s="5">
        <v>0</v>
      </c>
      <c r="F337" s="5">
        <v>0</v>
      </c>
      <c r="I337" s="5" t="s">
        <v>6639</v>
      </c>
      <c r="J337" s="5" t="s">
        <v>6640</v>
      </c>
      <c r="K337" s="5" t="s">
        <v>6641</v>
      </c>
      <c r="L337" s="5" t="s">
        <v>6642</v>
      </c>
      <c r="M337" s="5" t="s">
        <v>165</v>
      </c>
      <c r="N337" s="5" t="s">
        <v>76</v>
      </c>
      <c r="O337" s="5" t="s">
        <v>76</v>
      </c>
      <c r="P337" s="5" t="s">
        <v>6643</v>
      </c>
      <c r="Q337" s="5" t="s">
        <v>6643</v>
      </c>
      <c r="R337" s="5" t="s">
        <v>6363</v>
      </c>
      <c r="S337" s="5" t="s">
        <v>6363</v>
      </c>
      <c r="T337" s="5" t="s">
        <v>6363</v>
      </c>
      <c r="U337" s="5" t="s">
        <v>6363</v>
      </c>
      <c r="V337" s="5" t="s">
        <v>6644</v>
      </c>
      <c r="W337" s="5" t="s">
        <v>6644</v>
      </c>
      <c r="X337" s="5" t="s">
        <v>6644</v>
      </c>
      <c r="Y337" s="5" t="s">
        <v>6644</v>
      </c>
      <c r="Z337" s="5" t="s">
        <v>2902</v>
      </c>
      <c r="AA337" s="5" t="s">
        <v>2902</v>
      </c>
      <c r="AB337" s="5" t="s">
        <v>2902</v>
      </c>
      <c r="AC337" s="5" t="s">
        <v>6645</v>
      </c>
      <c r="AD337" s="5" t="s">
        <v>1312</v>
      </c>
      <c r="AE337" s="5" t="s">
        <v>71</v>
      </c>
      <c r="AF337" s="5" t="s">
        <v>71</v>
      </c>
      <c r="AG337" s="5" t="s">
        <v>6646</v>
      </c>
      <c r="AH337" s="5" t="s">
        <v>6647</v>
      </c>
      <c r="AI337" s="5" t="s">
        <v>6648</v>
      </c>
      <c r="AJ337" s="5" t="s">
        <v>6649</v>
      </c>
      <c r="AK337" s="5">
        <v>10</v>
      </c>
      <c r="AL337" s="5">
        <v>2</v>
      </c>
      <c r="AM337" s="5">
        <v>5</v>
      </c>
      <c r="AN337" s="5">
        <v>11</v>
      </c>
      <c r="AO337" s="5">
        <v>1</v>
      </c>
      <c r="AP337" s="5" t="s">
        <v>1512</v>
      </c>
      <c r="AQ337" s="5" t="s">
        <v>71</v>
      </c>
      <c r="AR337" s="5" t="s">
        <v>71</v>
      </c>
      <c r="AS337" s="5" t="s">
        <v>87</v>
      </c>
      <c r="AT337" s="5" t="s">
        <v>70</v>
      </c>
      <c r="AU337" s="5" t="s">
        <v>71</v>
      </c>
      <c r="AV337" s="5" t="s">
        <v>6650</v>
      </c>
      <c r="AW337" s="5">
        <v>5</v>
      </c>
      <c r="AX337" s="5">
        <v>0</v>
      </c>
      <c r="AY337" s="5">
        <v>5</v>
      </c>
      <c r="AZ337" s="5">
        <v>5</v>
      </c>
      <c r="BA337" s="5" t="s">
        <v>6651</v>
      </c>
      <c r="BB337" s="5">
        <v>12</v>
      </c>
      <c r="BC337" s="5" t="s">
        <v>6652</v>
      </c>
      <c r="BD337" s="5">
        <v>0</v>
      </c>
      <c r="BE337" s="5">
        <v>12</v>
      </c>
      <c r="BF337" s="5">
        <v>8</v>
      </c>
      <c r="BG337" s="5">
        <v>2</v>
      </c>
      <c r="BH337" s="5" t="s">
        <v>6653</v>
      </c>
      <c r="BI337" s="5">
        <v>1</v>
      </c>
      <c r="BJ337" s="5">
        <v>1</v>
      </c>
      <c r="BK337" s="5" t="s">
        <v>6654</v>
      </c>
      <c r="BL337" s="5" t="s">
        <v>6655</v>
      </c>
      <c r="BM337" s="5" t="s">
        <v>6656</v>
      </c>
      <c r="BN337" s="5" t="s">
        <v>6657</v>
      </c>
      <c r="BO337" s="5" t="s">
        <v>71</v>
      </c>
      <c r="BP337" s="5" t="s">
        <v>71</v>
      </c>
      <c r="BQ337" s="5" t="s">
        <v>1251</v>
      </c>
      <c r="BR337" s="5" t="s">
        <v>6658</v>
      </c>
      <c r="BS337" s="5" t="s">
        <v>71</v>
      </c>
      <c r="BT337" s="5" t="s">
        <v>6659</v>
      </c>
      <c r="BU337" s="5" t="s">
        <v>181</v>
      </c>
      <c r="BV337" s="5" t="s">
        <v>6660</v>
      </c>
      <c r="BW337" s="5" t="s">
        <v>6660</v>
      </c>
    </row>
    <row r="338" ht="92.4" customHeight="1" spans="1:75">
      <c r="A338" s="2" t="str">
        <f>HYPERLINK("https://www.patentics.cn/PatenticsMisc/invokebinary.do?sf=ShowPdf&amp;mime=application/pdf&amp;spn=CN105292476A","CN105292476A")</f>
        <v>CN105292476A</v>
      </c>
      <c r="B338" s="3" t="s">
        <v>6661</v>
      </c>
      <c r="C338" s="3" t="s">
        <v>70</v>
      </c>
      <c r="D338" s="3">
        <v>35</v>
      </c>
      <c r="E338" s="3">
        <v>176</v>
      </c>
      <c r="F338" s="3">
        <v>176</v>
      </c>
      <c r="I338" s="3" t="s">
        <v>6662</v>
      </c>
      <c r="J338" s="3" t="s">
        <v>6663</v>
      </c>
      <c r="K338" s="3" t="s">
        <v>6664</v>
      </c>
      <c r="L338" s="3" t="s">
        <v>71</v>
      </c>
      <c r="M338" s="3" t="s">
        <v>76</v>
      </c>
      <c r="N338" s="3" t="s">
        <v>76</v>
      </c>
      <c r="O338" s="3" t="s">
        <v>76</v>
      </c>
      <c r="P338" s="3" t="s">
        <v>6665</v>
      </c>
      <c r="Q338" s="3" t="s">
        <v>6666</v>
      </c>
      <c r="R338" s="3" t="s">
        <v>71</v>
      </c>
      <c r="S338" s="3" t="s">
        <v>6381</v>
      </c>
      <c r="T338" s="3" t="s">
        <v>6381</v>
      </c>
      <c r="U338" s="3" t="s">
        <v>6381</v>
      </c>
      <c r="V338" s="3" t="s">
        <v>6644</v>
      </c>
      <c r="W338" s="3" t="s">
        <v>6644</v>
      </c>
      <c r="X338" s="3" t="s">
        <v>6644</v>
      </c>
      <c r="Y338" s="3" t="s">
        <v>6644</v>
      </c>
      <c r="Z338" s="3" t="s">
        <v>71</v>
      </c>
      <c r="AA338" s="3" t="s">
        <v>71</v>
      </c>
      <c r="AB338" s="3" t="s">
        <v>71</v>
      </c>
      <c r="AC338" s="3" t="s">
        <v>6667</v>
      </c>
      <c r="AD338" s="3" t="s">
        <v>6668</v>
      </c>
      <c r="AE338" s="3" t="s">
        <v>71</v>
      </c>
      <c r="AF338" s="3" t="s">
        <v>71</v>
      </c>
      <c r="AG338" s="3" t="s">
        <v>6669</v>
      </c>
      <c r="AH338" s="3" t="s">
        <v>6670</v>
      </c>
      <c r="AI338" s="3" t="s">
        <v>6671</v>
      </c>
      <c r="AJ338" s="3" t="s">
        <v>6672</v>
      </c>
      <c r="AK338" s="3">
        <v>6</v>
      </c>
      <c r="AL338" s="3">
        <v>2</v>
      </c>
      <c r="AM338" s="3">
        <v>3</v>
      </c>
      <c r="AN338" s="3">
        <v>10</v>
      </c>
      <c r="AO338" s="3">
        <v>5</v>
      </c>
      <c r="AP338" s="3" t="s">
        <v>1652</v>
      </c>
      <c r="AQ338" s="3" t="s">
        <v>71</v>
      </c>
      <c r="AR338" s="3" t="s">
        <v>71</v>
      </c>
      <c r="AS338" s="3" t="s">
        <v>87</v>
      </c>
      <c r="AT338" s="3" t="s">
        <v>70</v>
      </c>
      <c r="AU338" s="3" t="s">
        <v>71</v>
      </c>
      <c r="AV338" s="3" t="s">
        <v>6673</v>
      </c>
      <c r="AW338" s="3">
        <v>5</v>
      </c>
      <c r="AX338" s="3">
        <v>0</v>
      </c>
      <c r="AY338" s="3">
        <v>5</v>
      </c>
      <c r="AZ338" s="3">
        <v>5</v>
      </c>
      <c r="BA338" s="3" t="s">
        <v>6674</v>
      </c>
      <c r="BB338" s="3">
        <v>5</v>
      </c>
      <c r="BC338" s="3" t="s">
        <v>6675</v>
      </c>
      <c r="BD338" s="3">
        <v>0</v>
      </c>
      <c r="BE338" s="3">
        <v>5</v>
      </c>
      <c r="BF338" s="3">
        <v>4</v>
      </c>
      <c r="BG338" s="3">
        <v>2</v>
      </c>
      <c r="BH338" s="3" t="s">
        <v>71</v>
      </c>
      <c r="BI338" s="3">
        <v>0</v>
      </c>
      <c r="BJ338" s="3">
        <v>0</v>
      </c>
      <c r="BK338" s="3" t="s">
        <v>6676</v>
      </c>
      <c r="BL338" s="3" t="s">
        <v>6677</v>
      </c>
      <c r="BM338" s="3" t="s">
        <v>6678</v>
      </c>
      <c r="BN338" s="3" t="s">
        <v>6679</v>
      </c>
      <c r="BO338" s="3" t="s">
        <v>71</v>
      </c>
      <c r="BP338" s="3" t="s">
        <v>71</v>
      </c>
      <c r="BQ338" s="3" t="s">
        <v>2106</v>
      </c>
      <c r="BR338" s="3" t="s">
        <v>6680</v>
      </c>
      <c r="BS338" s="3" t="s">
        <v>71</v>
      </c>
      <c r="BT338" s="3" t="s">
        <v>6418</v>
      </c>
      <c r="BU338" s="3" t="s">
        <v>310</v>
      </c>
      <c r="BV338" s="3" t="s">
        <v>6419</v>
      </c>
      <c r="BW338" s="3" t="s">
        <v>6419</v>
      </c>
    </row>
    <row r="339" ht="92.4" customHeight="1" spans="1:75">
      <c r="A339" s="4" t="str">
        <f>HYPERLINK("https://www.patentics.cn/PatenticsMisc/invokebinary.do?sf=ShowPdf&amp;mime=application/pdf&amp;spn=CN105306720A","CN105306720A")</f>
        <v>CN105306720A</v>
      </c>
      <c r="B339" s="5" t="s">
        <v>6681</v>
      </c>
      <c r="C339" s="5" t="s">
        <v>70</v>
      </c>
      <c r="D339" s="5">
        <v>0</v>
      </c>
      <c r="E339" s="5">
        <v>0</v>
      </c>
      <c r="F339" s="5">
        <v>0</v>
      </c>
      <c r="I339" s="5" t="s">
        <v>6682</v>
      </c>
      <c r="J339" s="5" t="s">
        <v>6683</v>
      </c>
      <c r="K339" s="5" t="s">
        <v>6684</v>
      </c>
      <c r="L339" s="5" t="s">
        <v>71</v>
      </c>
      <c r="M339" s="5" t="s">
        <v>76</v>
      </c>
      <c r="N339" s="5" t="s">
        <v>76</v>
      </c>
      <c r="O339" s="5" t="s">
        <v>76</v>
      </c>
      <c r="P339" s="5" t="s">
        <v>6685</v>
      </c>
      <c r="Q339" s="5" t="s">
        <v>3696</v>
      </c>
      <c r="R339" s="5" t="s">
        <v>71</v>
      </c>
      <c r="S339" s="5" t="s">
        <v>6686</v>
      </c>
      <c r="T339" s="5" t="s">
        <v>6686</v>
      </c>
      <c r="U339" s="5" t="s">
        <v>6686</v>
      </c>
      <c r="V339" s="5" t="s">
        <v>6644</v>
      </c>
      <c r="W339" s="5" t="s">
        <v>6644</v>
      </c>
      <c r="X339" s="5" t="s">
        <v>6644</v>
      </c>
      <c r="Y339" s="5" t="s">
        <v>6644</v>
      </c>
      <c r="Z339" s="5" t="s">
        <v>71</v>
      </c>
      <c r="AA339" s="5" t="s">
        <v>71</v>
      </c>
      <c r="AB339" s="5" t="s">
        <v>71</v>
      </c>
      <c r="AC339" s="5" t="s">
        <v>2356</v>
      </c>
      <c r="AD339" s="5" t="s">
        <v>2356</v>
      </c>
      <c r="AE339" s="5" t="s">
        <v>71</v>
      </c>
      <c r="AF339" s="5" t="s">
        <v>71</v>
      </c>
      <c r="AG339" s="5" t="s">
        <v>6687</v>
      </c>
      <c r="AH339" s="5" t="s">
        <v>6688</v>
      </c>
      <c r="AI339" s="5" t="s">
        <v>6689</v>
      </c>
      <c r="AJ339" s="5" t="s">
        <v>6690</v>
      </c>
      <c r="AK339" s="5">
        <v>10</v>
      </c>
      <c r="AL339" s="5">
        <v>2</v>
      </c>
      <c r="AM339" s="5">
        <v>6</v>
      </c>
      <c r="AN339" s="5">
        <v>7</v>
      </c>
      <c r="AO339" s="5">
        <v>1</v>
      </c>
      <c r="AP339" s="5" t="s">
        <v>6691</v>
      </c>
      <c r="AQ339" s="5" t="s">
        <v>71</v>
      </c>
      <c r="AR339" s="5" t="s">
        <v>71</v>
      </c>
      <c r="AS339" s="5" t="s">
        <v>87</v>
      </c>
      <c r="AT339" s="5" t="s">
        <v>70</v>
      </c>
      <c r="AU339" s="5" t="s">
        <v>71</v>
      </c>
      <c r="AV339" s="5" t="s">
        <v>6692</v>
      </c>
      <c r="AW339" s="5">
        <v>5</v>
      </c>
      <c r="AX339" s="5">
        <v>0</v>
      </c>
      <c r="AY339" s="5">
        <v>5</v>
      </c>
      <c r="AZ339" s="5">
        <v>3</v>
      </c>
      <c r="BA339" s="5" t="s">
        <v>6693</v>
      </c>
      <c r="BB339" s="5">
        <v>7</v>
      </c>
      <c r="BC339" s="5" t="s">
        <v>4657</v>
      </c>
      <c r="BD339" s="5">
        <v>0</v>
      </c>
      <c r="BE339" s="5">
        <v>7</v>
      </c>
      <c r="BF339" s="5">
        <v>5</v>
      </c>
      <c r="BG339" s="5">
        <v>1</v>
      </c>
      <c r="BH339" s="5" t="s">
        <v>71</v>
      </c>
      <c r="BI339" s="5">
        <v>0</v>
      </c>
      <c r="BJ339" s="5">
        <v>0</v>
      </c>
      <c r="BK339" s="5" t="s">
        <v>6694</v>
      </c>
      <c r="BL339" s="5" t="s">
        <v>6695</v>
      </c>
      <c r="BM339" s="5" t="s">
        <v>6696</v>
      </c>
      <c r="BN339" s="5" t="s">
        <v>6697</v>
      </c>
      <c r="BO339" s="5" t="s">
        <v>71</v>
      </c>
      <c r="BP339" s="5" t="s">
        <v>71</v>
      </c>
      <c r="BQ339" s="5" t="s">
        <v>2106</v>
      </c>
      <c r="BR339" s="5" t="s">
        <v>6698</v>
      </c>
      <c r="BS339" s="5" t="s">
        <v>71</v>
      </c>
      <c r="BT339" s="5" t="s">
        <v>6699</v>
      </c>
      <c r="BU339" s="5" t="s">
        <v>310</v>
      </c>
      <c r="BV339" s="5" t="s">
        <v>6440</v>
      </c>
      <c r="BW339" s="5" t="s">
        <v>6440</v>
      </c>
    </row>
    <row r="340" ht="92.4" customHeight="1" spans="1:75">
      <c r="A340" s="2" t="str">
        <f>HYPERLINK("https://www.patentics.cn/PatenticsMisc/invokebinary.do?sf=ShowPdf&amp;mime=application/pdf&amp;spn=CN105306560A","CN105306560A")</f>
        <v>CN105306560A</v>
      </c>
      <c r="B340" s="3" t="s">
        <v>6700</v>
      </c>
      <c r="C340" s="3" t="s">
        <v>70</v>
      </c>
      <c r="D340" s="3">
        <v>18</v>
      </c>
      <c r="E340" s="3">
        <v>13</v>
      </c>
      <c r="F340" s="3">
        <v>33</v>
      </c>
      <c r="I340" s="3" t="s">
        <v>6701</v>
      </c>
      <c r="J340" s="3" t="s">
        <v>6702</v>
      </c>
      <c r="K340" s="3" t="s">
        <v>6703</v>
      </c>
      <c r="L340" s="3" t="s">
        <v>6704</v>
      </c>
      <c r="M340" s="3" t="s">
        <v>165</v>
      </c>
      <c r="N340" s="3" t="s">
        <v>76</v>
      </c>
      <c r="O340" s="3" t="s">
        <v>76</v>
      </c>
      <c r="P340" s="3" t="s">
        <v>6705</v>
      </c>
      <c r="Q340" s="3" t="s">
        <v>6706</v>
      </c>
      <c r="R340" s="3" t="s">
        <v>6707</v>
      </c>
      <c r="S340" s="3" t="s">
        <v>6707</v>
      </c>
      <c r="T340" s="3" t="s">
        <v>6707</v>
      </c>
      <c r="U340" s="3" t="s">
        <v>6707</v>
      </c>
      <c r="V340" s="3" t="s">
        <v>6644</v>
      </c>
      <c r="W340" s="3" t="s">
        <v>6644</v>
      </c>
      <c r="X340" s="3" t="s">
        <v>6644</v>
      </c>
      <c r="Y340" s="3" t="s">
        <v>6644</v>
      </c>
      <c r="Z340" s="3" t="s">
        <v>2901</v>
      </c>
      <c r="AA340" s="3" t="s">
        <v>2901</v>
      </c>
      <c r="AB340" s="3" t="s">
        <v>2901</v>
      </c>
      <c r="AC340" s="3" t="s">
        <v>1455</v>
      </c>
      <c r="AD340" s="3" t="s">
        <v>1455</v>
      </c>
      <c r="AE340" s="3" t="s">
        <v>6708</v>
      </c>
      <c r="AF340" s="3" t="s">
        <v>4769</v>
      </c>
      <c r="AG340" s="3" t="s">
        <v>6709</v>
      </c>
      <c r="AH340" s="3" t="s">
        <v>6710</v>
      </c>
      <c r="AI340" s="3" t="s">
        <v>6711</v>
      </c>
      <c r="AJ340" s="3" t="s">
        <v>6712</v>
      </c>
      <c r="AK340" s="3">
        <v>10</v>
      </c>
      <c r="AL340" s="3">
        <v>1</v>
      </c>
      <c r="AM340" s="3">
        <v>0</v>
      </c>
      <c r="AN340" s="3">
        <v>16</v>
      </c>
      <c r="AO340" s="3">
        <v>2</v>
      </c>
      <c r="AP340" s="3" t="s">
        <v>1919</v>
      </c>
      <c r="AQ340" s="3" t="s">
        <v>71</v>
      </c>
      <c r="AR340" s="3" t="s">
        <v>71</v>
      </c>
      <c r="AS340" s="3" t="s">
        <v>87</v>
      </c>
      <c r="AT340" s="3" t="s">
        <v>70</v>
      </c>
      <c r="AU340" s="3" t="s">
        <v>71</v>
      </c>
      <c r="AV340" s="3" t="s">
        <v>6713</v>
      </c>
      <c r="AW340" s="3">
        <v>5</v>
      </c>
      <c r="AX340" s="3">
        <v>0</v>
      </c>
      <c r="AY340" s="3">
        <v>5</v>
      </c>
      <c r="AZ340" s="3">
        <v>5</v>
      </c>
      <c r="BA340" s="3" t="s">
        <v>6714</v>
      </c>
      <c r="BB340" s="3">
        <v>15</v>
      </c>
      <c r="BC340" s="3" t="s">
        <v>6715</v>
      </c>
      <c r="BD340" s="3">
        <v>0</v>
      </c>
      <c r="BE340" s="3">
        <v>15</v>
      </c>
      <c r="BF340" s="3">
        <v>9</v>
      </c>
      <c r="BG340" s="3">
        <v>2</v>
      </c>
      <c r="BH340" s="3" t="s">
        <v>6716</v>
      </c>
      <c r="BI340" s="3">
        <v>1</v>
      </c>
      <c r="BJ340" s="3">
        <v>1</v>
      </c>
      <c r="BK340" s="3" t="s">
        <v>6717</v>
      </c>
      <c r="BL340" s="3" t="s">
        <v>6718</v>
      </c>
      <c r="BM340" s="3" t="s">
        <v>6719</v>
      </c>
      <c r="BN340" s="3" t="s">
        <v>6720</v>
      </c>
      <c r="BO340" s="3" t="s">
        <v>71</v>
      </c>
      <c r="BP340" s="3" t="s">
        <v>71</v>
      </c>
      <c r="BQ340" s="3" t="s">
        <v>1251</v>
      </c>
      <c r="BR340" s="3" t="s">
        <v>6721</v>
      </c>
      <c r="BS340" s="3" t="s">
        <v>71</v>
      </c>
      <c r="BT340" s="3" t="s">
        <v>6722</v>
      </c>
      <c r="BU340" s="3" t="s">
        <v>181</v>
      </c>
      <c r="BV340" s="3" t="s">
        <v>6660</v>
      </c>
      <c r="BW340" s="3" t="s">
        <v>6660</v>
      </c>
    </row>
    <row r="341" ht="92.4" customHeight="1" spans="1:75">
      <c r="A341" s="4" t="str">
        <f>HYPERLINK("https://www.patentics.cn/PatenticsMisc/invokebinary.do?sf=ShowPdf&amp;mime=application/pdf&amp;spn=CN105279925A","CN105279925A")</f>
        <v>CN105279925A</v>
      </c>
      <c r="B341" s="5" t="s">
        <v>6723</v>
      </c>
      <c r="C341" s="5" t="s">
        <v>70</v>
      </c>
      <c r="D341" s="5">
        <v>19</v>
      </c>
      <c r="E341" s="5">
        <v>51</v>
      </c>
      <c r="F341" s="5">
        <v>51</v>
      </c>
      <c r="I341" s="5" t="s">
        <v>6724</v>
      </c>
      <c r="J341" s="5" t="s">
        <v>6725</v>
      </c>
      <c r="K341" s="5" t="s">
        <v>6726</v>
      </c>
      <c r="L341" s="5" t="s">
        <v>71</v>
      </c>
      <c r="M341" s="5" t="s">
        <v>76</v>
      </c>
      <c r="N341" s="5" t="s">
        <v>76</v>
      </c>
      <c r="O341" s="5" t="s">
        <v>76</v>
      </c>
      <c r="P341" s="5" t="s">
        <v>6727</v>
      </c>
      <c r="Q341" s="5" t="s">
        <v>6728</v>
      </c>
      <c r="R341" s="5" t="s">
        <v>71</v>
      </c>
      <c r="S341" s="5" t="s">
        <v>6707</v>
      </c>
      <c r="T341" s="5" t="s">
        <v>6707</v>
      </c>
      <c r="U341" s="5" t="s">
        <v>6707</v>
      </c>
      <c r="V341" s="5" t="s">
        <v>6729</v>
      </c>
      <c r="W341" s="5" t="s">
        <v>6729</v>
      </c>
      <c r="X341" s="5" t="s">
        <v>6729</v>
      </c>
      <c r="Y341" s="5" t="s">
        <v>6729</v>
      </c>
      <c r="Z341" s="5" t="s">
        <v>71</v>
      </c>
      <c r="AA341" s="5" t="s">
        <v>71</v>
      </c>
      <c r="AB341" s="5" t="s">
        <v>71</v>
      </c>
      <c r="AC341" s="5" t="s">
        <v>6730</v>
      </c>
      <c r="AD341" s="5" t="s">
        <v>6731</v>
      </c>
      <c r="AE341" s="5" t="s">
        <v>71</v>
      </c>
      <c r="AF341" s="5" t="s">
        <v>71</v>
      </c>
      <c r="AG341" s="5" t="s">
        <v>6732</v>
      </c>
      <c r="AH341" s="5" t="s">
        <v>6733</v>
      </c>
      <c r="AI341" s="5" t="s">
        <v>6734</v>
      </c>
      <c r="AJ341" s="5" t="s">
        <v>6735</v>
      </c>
      <c r="AK341" s="5">
        <v>7</v>
      </c>
      <c r="AL341" s="5">
        <v>2</v>
      </c>
      <c r="AM341" s="5">
        <v>3</v>
      </c>
      <c r="AN341" s="5">
        <v>14</v>
      </c>
      <c r="AO341" s="5">
        <v>3</v>
      </c>
      <c r="AP341" s="5" t="s">
        <v>2872</v>
      </c>
      <c r="AQ341" s="5" t="s">
        <v>71</v>
      </c>
      <c r="AR341" s="5" t="s">
        <v>71</v>
      </c>
      <c r="AS341" s="5" t="s">
        <v>87</v>
      </c>
      <c r="AT341" s="5" t="s">
        <v>70</v>
      </c>
      <c r="AU341" s="5" t="s">
        <v>71</v>
      </c>
      <c r="AV341" s="5" t="s">
        <v>6736</v>
      </c>
      <c r="AW341" s="5">
        <v>7</v>
      </c>
      <c r="AX341" s="5">
        <v>0</v>
      </c>
      <c r="AY341" s="5">
        <v>7</v>
      </c>
      <c r="AZ341" s="5">
        <v>4</v>
      </c>
      <c r="BA341" s="5">
        <v>0</v>
      </c>
      <c r="BB341" s="5">
        <v>0</v>
      </c>
      <c r="BC341" s="5" t="s">
        <v>88</v>
      </c>
      <c r="BD341" s="5">
        <v>0</v>
      </c>
      <c r="BE341" s="5">
        <v>0</v>
      </c>
      <c r="BF341" s="5">
        <v>0</v>
      </c>
      <c r="BG341" s="5">
        <v>0</v>
      </c>
      <c r="BH341" s="5" t="s">
        <v>71</v>
      </c>
      <c r="BI341" s="5">
        <v>0</v>
      </c>
      <c r="BJ341" s="5">
        <v>0</v>
      </c>
      <c r="BK341" s="5" t="s">
        <v>6737</v>
      </c>
      <c r="BL341" s="5" t="s">
        <v>6738</v>
      </c>
      <c r="BM341" s="5" t="s">
        <v>6739</v>
      </c>
      <c r="BN341" s="5" t="s">
        <v>6740</v>
      </c>
      <c r="BO341" s="5" t="s">
        <v>71</v>
      </c>
      <c r="BP341" s="5" t="s">
        <v>71</v>
      </c>
      <c r="BQ341" s="5" t="s">
        <v>2106</v>
      </c>
      <c r="BR341" s="5" t="s">
        <v>6741</v>
      </c>
      <c r="BS341" s="5" t="s">
        <v>71</v>
      </c>
      <c r="BT341" s="5" t="s">
        <v>6742</v>
      </c>
      <c r="BU341" s="5" t="s">
        <v>310</v>
      </c>
      <c r="BV341" s="5" t="s">
        <v>6440</v>
      </c>
      <c r="BW341" s="5" t="s">
        <v>6440</v>
      </c>
    </row>
    <row r="342" ht="92.4" customHeight="1" spans="1:75">
      <c r="A342" s="2" t="str">
        <f>HYPERLINK("https://www.patentics.cn/PatenticsMisc/invokebinary.do?sf=ShowPdf&amp;mime=application/pdf&amp;spn=CN105260456A","CN105260456A")</f>
        <v>CN105260456A</v>
      </c>
      <c r="B342" s="3" t="s">
        <v>6743</v>
      </c>
      <c r="C342" s="3" t="s">
        <v>70</v>
      </c>
      <c r="D342" s="3">
        <v>0</v>
      </c>
      <c r="E342" s="3">
        <v>0</v>
      </c>
      <c r="F342" s="3">
        <v>0</v>
      </c>
      <c r="I342" s="3" t="s">
        <v>6744</v>
      </c>
      <c r="J342" s="3" t="s">
        <v>6745</v>
      </c>
      <c r="K342" s="3" t="s">
        <v>6746</v>
      </c>
      <c r="L342" s="3" t="s">
        <v>71</v>
      </c>
      <c r="M342" s="3" t="s">
        <v>76</v>
      </c>
      <c r="N342" s="3" t="s">
        <v>76</v>
      </c>
      <c r="O342" s="3" t="s">
        <v>76</v>
      </c>
      <c r="P342" s="3" t="s">
        <v>6747</v>
      </c>
      <c r="Q342" s="3" t="s">
        <v>5352</v>
      </c>
      <c r="R342" s="3" t="s">
        <v>71</v>
      </c>
      <c r="S342" s="3" t="s">
        <v>6707</v>
      </c>
      <c r="T342" s="3" t="s">
        <v>6707</v>
      </c>
      <c r="U342" s="3" t="s">
        <v>6707</v>
      </c>
      <c r="V342" s="3" t="s">
        <v>6748</v>
      </c>
      <c r="W342" s="3" t="s">
        <v>6748</v>
      </c>
      <c r="X342" s="3" t="s">
        <v>6748</v>
      </c>
      <c r="Y342" s="3" t="s">
        <v>6748</v>
      </c>
      <c r="Z342" s="3" t="s">
        <v>71</v>
      </c>
      <c r="AA342" s="3" t="s">
        <v>71</v>
      </c>
      <c r="AB342" s="3" t="s">
        <v>71</v>
      </c>
      <c r="AC342" s="3" t="s">
        <v>6749</v>
      </c>
      <c r="AD342" s="3" t="s">
        <v>4864</v>
      </c>
      <c r="AE342" s="3" t="s">
        <v>6750</v>
      </c>
      <c r="AF342" s="3" t="s">
        <v>4866</v>
      </c>
      <c r="AG342" s="3" t="s">
        <v>6751</v>
      </c>
      <c r="AH342" s="3" t="s">
        <v>6752</v>
      </c>
      <c r="AI342" s="3" t="s">
        <v>6753</v>
      </c>
      <c r="AJ342" s="3" t="s">
        <v>6745</v>
      </c>
      <c r="AK342" s="3">
        <v>8</v>
      </c>
      <c r="AL342" s="3">
        <v>4</v>
      </c>
      <c r="AM342" s="3">
        <v>6</v>
      </c>
      <c r="AN342" s="3">
        <v>19</v>
      </c>
      <c r="AO342" s="3">
        <v>5</v>
      </c>
      <c r="AP342" s="3" t="s">
        <v>1441</v>
      </c>
      <c r="AQ342" s="3" t="s">
        <v>71</v>
      </c>
      <c r="AR342" s="3" t="s">
        <v>71</v>
      </c>
      <c r="AS342" s="3" t="s">
        <v>87</v>
      </c>
      <c r="AT342" s="3" t="s">
        <v>70</v>
      </c>
      <c r="AU342" s="3" t="s">
        <v>71</v>
      </c>
      <c r="AV342" s="3" t="s">
        <v>6754</v>
      </c>
      <c r="AW342" s="3">
        <v>5</v>
      </c>
      <c r="AX342" s="3">
        <v>0</v>
      </c>
      <c r="AY342" s="3">
        <v>5</v>
      </c>
      <c r="AZ342" s="3">
        <v>5</v>
      </c>
      <c r="BA342" s="3">
        <v>0</v>
      </c>
      <c r="BB342" s="3">
        <v>0</v>
      </c>
      <c r="BC342" s="3" t="s">
        <v>88</v>
      </c>
      <c r="BD342" s="3">
        <v>0</v>
      </c>
      <c r="BE342" s="3">
        <v>0</v>
      </c>
      <c r="BF342" s="3">
        <v>0</v>
      </c>
      <c r="BG342" s="3">
        <v>0</v>
      </c>
      <c r="BH342" s="3" t="s">
        <v>71</v>
      </c>
      <c r="BI342" s="3">
        <v>0</v>
      </c>
      <c r="BJ342" s="3">
        <v>0</v>
      </c>
      <c r="BK342" s="3" t="s">
        <v>6755</v>
      </c>
      <c r="BL342" s="3" t="s">
        <v>6756</v>
      </c>
      <c r="BM342" s="3" t="s">
        <v>6757</v>
      </c>
      <c r="BN342" s="3" t="s">
        <v>6758</v>
      </c>
      <c r="BO342" s="3" t="s">
        <v>71</v>
      </c>
      <c r="BP342" s="3" t="s">
        <v>71</v>
      </c>
      <c r="BQ342" s="3" t="s">
        <v>2106</v>
      </c>
      <c r="BR342" s="3" t="s">
        <v>6759</v>
      </c>
      <c r="BS342" s="3" t="s">
        <v>71</v>
      </c>
      <c r="BT342" s="3" t="s">
        <v>6418</v>
      </c>
      <c r="BU342" s="3" t="s">
        <v>310</v>
      </c>
      <c r="BV342" s="3" t="s">
        <v>6419</v>
      </c>
      <c r="BW342" s="3" t="s">
        <v>6419</v>
      </c>
    </row>
    <row r="343" ht="92.4" customHeight="1" spans="1:75">
      <c r="A343" s="4" t="str">
        <f>HYPERLINK("https://www.patentics.cn/PatenticsMisc/invokebinary.do?sf=ShowPdf&amp;mime=application/pdf&amp;spn=CN105260453A","CN105260453A")</f>
        <v>CN105260453A</v>
      </c>
      <c r="B343" s="5" t="s">
        <v>6760</v>
      </c>
      <c r="C343" s="5" t="s">
        <v>70</v>
      </c>
      <c r="D343" s="5">
        <v>0</v>
      </c>
      <c r="E343" s="5">
        <v>1</v>
      </c>
      <c r="F343" s="5">
        <v>0</v>
      </c>
      <c r="I343" s="5" t="s">
        <v>6761</v>
      </c>
      <c r="J343" s="5" t="s">
        <v>6762</v>
      </c>
      <c r="K343" s="5" t="s">
        <v>6763</v>
      </c>
      <c r="L343" s="5" t="s">
        <v>71</v>
      </c>
      <c r="M343" s="5" t="s">
        <v>76</v>
      </c>
      <c r="N343" s="5" t="s">
        <v>76</v>
      </c>
      <c r="O343" s="5" t="s">
        <v>76</v>
      </c>
      <c r="P343" s="5" t="s">
        <v>6764</v>
      </c>
      <c r="Q343" s="5" t="s">
        <v>6765</v>
      </c>
      <c r="R343" s="5" t="s">
        <v>71</v>
      </c>
      <c r="S343" s="5" t="s">
        <v>6766</v>
      </c>
      <c r="T343" s="5" t="s">
        <v>6766</v>
      </c>
      <c r="U343" s="5" t="s">
        <v>6766</v>
      </c>
      <c r="V343" s="5" t="s">
        <v>6748</v>
      </c>
      <c r="W343" s="5" t="s">
        <v>6748</v>
      </c>
      <c r="X343" s="5" t="s">
        <v>6748</v>
      </c>
      <c r="Y343" s="5" t="s">
        <v>6748</v>
      </c>
      <c r="Z343" s="5" t="s">
        <v>71</v>
      </c>
      <c r="AA343" s="5" t="s">
        <v>71</v>
      </c>
      <c r="AB343" s="5" t="s">
        <v>71</v>
      </c>
      <c r="AC343" s="5" t="s">
        <v>6767</v>
      </c>
      <c r="AD343" s="5" t="s">
        <v>4864</v>
      </c>
      <c r="AE343" s="5" t="s">
        <v>6768</v>
      </c>
      <c r="AF343" s="5" t="s">
        <v>1742</v>
      </c>
      <c r="AG343" s="5" t="s">
        <v>6769</v>
      </c>
      <c r="AH343" s="5" t="s">
        <v>6770</v>
      </c>
      <c r="AI343" s="5" t="s">
        <v>6771</v>
      </c>
      <c r="AJ343" s="5" t="s">
        <v>6772</v>
      </c>
      <c r="AK343" s="5">
        <v>10</v>
      </c>
      <c r="AL343" s="5">
        <v>2</v>
      </c>
      <c r="AM343" s="5">
        <v>6</v>
      </c>
      <c r="AN343" s="5">
        <v>13</v>
      </c>
      <c r="AO343" s="5">
        <v>7</v>
      </c>
      <c r="AP343" s="5" t="s">
        <v>2926</v>
      </c>
      <c r="AQ343" s="5" t="s">
        <v>71</v>
      </c>
      <c r="AR343" s="5" t="s">
        <v>71</v>
      </c>
      <c r="AS343" s="5" t="s">
        <v>87</v>
      </c>
      <c r="AT343" s="5" t="s">
        <v>70</v>
      </c>
      <c r="AU343" s="5" t="s">
        <v>71</v>
      </c>
      <c r="AV343" s="5" t="s">
        <v>6773</v>
      </c>
      <c r="AW343" s="5">
        <v>7</v>
      </c>
      <c r="AX343" s="5">
        <v>0</v>
      </c>
      <c r="AY343" s="5">
        <v>7</v>
      </c>
      <c r="AZ343" s="5">
        <v>7</v>
      </c>
      <c r="BA343" s="5" t="s">
        <v>6774</v>
      </c>
      <c r="BB343" s="5">
        <v>10</v>
      </c>
      <c r="BC343" s="5" t="s">
        <v>5384</v>
      </c>
      <c r="BD343" s="5">
        <v>0</v>
      </c>
      <c r="BE343" s="5">
        <v>10</v>
      </c>
      <c r="BF343" s="5">
        <v>7</v>
      </c>
      <c r="BG343" s="5">
        <v>1</v>
      </c>
      <c r="BH343" s="5" t="s">
        <v>71</v>
      </c>
      <c r="BI343" s="5">
        <v>0</v>
      </c>
      <c r="BJ343" s="5">
        <v>0</v>
      </c>
      <c r="BK343" s="5" t="s">
        <v>6775</v>
      </c>
      <c r="BL343" s="5" t="s">
        <v>6776</v>
      </c>
      <c r="BM343" s="5" t="s">
        <v>6777</v>
      </c>
      <c r="BN343" s="5" t="s">
        <v>6778</v>
      </c>
      <c r="BO343" s="5" t="s">
        <v>71</v>
      </c>
      <c r="BP343" s="5" t="s">
        <v>71</v>
      </c>
      <c r="BQ343" s="5" t="s">
        <v>2106</v>
      </c>
      <c r="BR343" s="5" t="s">
        <v>6779</v>
      </c>
      <c r="BS343" s="5" t="s">
        <v>71</v>
      </c>
      <c r="BT343" s="5" t="s">
        <v>6418</v>
      </c>
      <c r="BU343" s="5" t="s">
        <v>310</v>
      </c>
      <c r="BV343" s="5" t="s">
        <v>6419</v>
      </c>
      <c r="BW343" s="5" t="s">
        <v>6419</v>
      </c>
    </row>
    <row r="344" ht="92.4" customHeight="1" spans="1:75">
      <c r="A344" s="2" t="str">
        <f>HYPERLINK("https://www.patentics.cn/PatenticsMisc/invokebinary.do?sf=ShowPdf&amp;mime=application/pdf&amp;spn=CN105242834A","CN105242834A")</f>
        <v>CN105242834A</v>
      </c>
      <c r="B344" s="3" t="s">
        <v>6780</v>
      </c>
      <c r="C344" s="3" t="s">
        <v>70</v>
      </c>
      <c r="D344" s="3">
        <v>0</v>
      </c>
      <c r="E344" s="3">
        <v>0</v>
      </c>
      <c r="F344" s="3">
        <v>0</v>
      </c>
      <c r="I344" s="3" t="s">
        <v>6781</v>
      </c>
      <c r="J344" s="3" t="s">
        <v>6782</v>
      </c>
      <c r="K344" s="3" t="s">
        <v>6783</v>
      </c>
      <c r="L344" s="3" t="s">
        <v>71</v>
      </c>
      <c r="M344" s="3" t="s">
        <v>76</v>
      </c>
      <c r="N344" s="3" t="s">
        <v>76</v>
      </c>
      <c r="O344" s="3" t="s">
        <v>76</v>
      </c>
      <c r="P344" s="3" t="s">
        <v>6784</v>
      </c>
      <c r="Q344" s="3" t="s">
        <v>6785</v>
      </c>
      <c r="R344" s="3" t="s">
        <v>71</v>
      </c>
      <c r="S344" s="3" t="s">
        <v>6381</v>
      </c>
      <c r="T344" s="3" t="s">
        <v>6381</v>
      </c>
      <c r="U344" s="3" t="s">
        <v>6381</v>
      </c>
      <c r="V344" s="3" t="s">
        <v>6786</v>
      </c>
      <c r="W344" s="3" t="s">
        <v>6786</v>
      </c>
      <c r="X344" s="3" t="s">
        <v>6786</v>
      </c>
      <c r="Y344" s="3" t="s">
        <v>6786</v>
      </c>
      <c r="Z344" s="3" t="s">
        <v>71</v>
      </c>
      <c r="AA344" s="3" t="s">
        <v>71</v>
      </c>
      <c r="AB344" s="3" t="s">
        <v>71</v>
      </c>
      <c r="AC344" s="3" t="s">
        <v>1312</v>
      </c>
      <c r="AD344" s="3" t="s">
        <v>1312</v>
      </c>
      <c r="AE344" s="3" t="s">
        <v>71</v>
      </c>
      <c r="AF344" s="3" t="s">
        <v>71</v>
      </c>
      <c r="AG344" s="3" t="s">
        <v>6787</v>
      </c>
      <c r="AH344" s="3" t="s">
        <v>6788</v>
      </c>
      <c r="AI344" s="3" t="s">
        <v>6789</v>
      </c>
      <c r="AJ344" s="3" t="s">
        <v>6782</v>
      </c>
      <c r="AK344" s="3">
        <v>10</v>
      </c>
      <c r="AL344" s="3">
        <v>2</v>
      </c>
      <c r="AM344" s="3">
        <v>5</v>
      </c>
      <c r="AN344" s="3">
        <v>12</v>
      </c>
      <c r="AO344" s="3">
        <v>2</v>
      </c>
      <c r="AP344" s="3" t="s">
        <v>1225</v>
      </c>
      <c r="AQ344" s="3" t="s">
        <v>71</v>
      </c>
      <c r="AR344" s="3" t="s">
        <v>71</v>
      </c>
      <c r="AS344" s="3" t="s">
        <v>87</v>
      </c>
      <c r="AT344" s="3" t="s">
        <v>70</v>
      </c>
      <c r="AU344" s="3" t="s">
        <v>71</v>
      </c>
      <c r="AV344" s="3" t="s">
        <v>6790</v>
      </c>
      <c r="AW344" s="3">
        <v>6</v>
      </c>
      <c r="AX344" s="3">
        <v>0</v>
      </c>
      <c r="AY344" s="3">
        <v>6</v>
      </c>
      <c r="AZ344" s="3">
        <v>5</v>
      </c>
      <c r="BA344" s="3" t="s">
        <v>6791</v>
      </c>
      <c r="BB344" s="3">
        <v>19</v>
      </c>
      <c r="BC344" s="3" t="s">
        <v>6792</v>
      </c>
      <c r="BD344" s="3">
        <v>0</v>
      </c>
      <c r="BE344" s="3">
        <v>19</v>
      </c>
      <c r="BF344" s="3">
        <v>9</v>
      </c>
      <c r="BG344" s="3">
        <v>1</v>
      </c>
      <c r="BH344" s="3" t="s">
        <v>71</v>
      </c>
      <c r="BI344" s="3">
        <v>0</v>
      </c>
      <c r="BJ344" s="3">
        <v>0</v>
      </c>
      <c r="BK344" s="3" t="s">
        <v>6793</v>
      </c>
      <c r="BL344" s="3" t="s">
        <v>6794</v>
      </c>
      <c r="BM344" s="3" t="s">
        <v>6795</v>
      </c>
      <c r="BN344" s="3" t="s">
        <v>6796</v>
      </c>
      <c r="BO344" s="3" t="s">
        <v>71</v>
      </c>
      <c r="BP344" s="3" t="s">
        <v>71</v>
      </c>
      <c r="BQ344" s="3" t="s">
        <v>2106</v>
      </c>
      <c r="BR344" s="3" t="s">
        <v>6797</v>
      </c>
      <c r="BS344" s="3" t="s">
        <v>71</v>
      </c>
      <c r="BT344" s="3" t="s">
        <v>6418</v>
      </c>
      <c r="BU344" s="3" t="s">
        <v>310</v>
      </c>
      <c r="BV344" s="3" t="s">
        <v>6419</v>
      </c>
      <c r="BW344" s="3" t="s">
        <v>6419</v>
      </c>
    </row>
    <row r="345" ht="92.4" customHeight="1" spans="1:75">
      <c r="A345" s="4" t="str">
        <f>HYPERLINK("https://www.patentics.cn/PatenticsMisc/invokebinary.do?sf=ShowPdf&amp;mime=application/pdf&amp;spn=CN105227563A","CN105227563A")</f>
        <v>CN105227563A</v>
      </c>
      <c r="B345" s="5" t="s">
        <v>6798</v>
      </c>
      <c r="C345" s="5" t="s">
        <v>70</v>
      </c>
      <c r="D345" s="5">
        <v>0</v>
      </c>
      <c r="E345" s="5">
        <v>0</v>
      </c>
      <c r="F345" s="5">
        <v>0</v>
      </c>
      <c r="I345" s="5" t="s">
        <v>6799</v>
      </c>
      <c r="J345" s="5" t="s">
        <v>6800</v>
      </c>
      <c r="K345" s="5" t="s">
        <v>6801</v>
      </c>
      <c r="L345" s="5" t="s">
        <v>6802</v>
      </c>
      <c r="M345" s="5" t="s">
        <v>165</v>
      </c>
      <c r="N345" s="5" t="s">
        <v>76</v>
      </c>
      <c r="O345" s="5" t="s">
        <v>6803</v>
      </c>
      <c r="P345" s="5" t="s">
        <v>6804</v>
      </c>
      <c r="Q345" s="5" t="s">
        <v>6804</v>
      </c>
      <c r="R345" s="5" t="s">
        <v>6805</v>
      </c>
      <c r="S345" s="5" t="s">
        <v>6805</v>
      </c>
      <c r="T345" s="5" t="s">
        <v>6805</v>
      </c>
      <c r="U345" s="5" t="s">
        <v>6805</v>
      </c>
      <c r="V345" s="5" t="s">
        <v>6806</v>
      </c>
      <c r="W345" s="5" t="s">
        <v>6806</v>
      </c>
      <c r="X345" s="5" t="s">
        <v>6806</v>
      </c>
      <c r="Y345" s="5" t="s">
        <v>6806</v>
      </c>
      <c r="Z345" s="5" t="s">
        <v>3571</v>
      </c>
      <c r="AA345" s="5" t="s">
        <v>3571</v>
      </c>
      <c r="AB345" s="5" t="s">
        <v>3571</v>
      </c>
      <c r="AC345" s="5" t="s">
        <v>2649</v>
      </c>
      <c r="AD345" s="5" t="s">
        <v>2649</v>
      </c>
      <c r="AE345" s="5" t="s">
        <v>6807</v>
      </c>
      <c r="AF345" s="5" t="s">
        <v>6808</v>
      </c>
      <c r="AG345" s="5" t="s">
        <v>6809</v>
      </c>
      <c r="AH345" s="5" t="s">
        <v>6810</v>
      </c>
      <c r="AI345" s="5" t="s">
        <v>6811</v>
      </c>
      <c r="AJ345" s="5" t="s">
        <v>6812</v>
      </c>
      <c r="AK345" s="5">
        <v>4</v>
      </c>
      <c r="AL345" s="5">
        <v>1</v>
      </c>
      <c r="AM345" s="5">
        <v>4</v>
      </c>
      <c r="AN345" s="5">
        <v>26</v>
      </c>
      <c r="AO345" s="5">
        <v>1</v>
      </c>
      <c r="AP345" s="5" t="s">
        <v>2009</v>
      </c>
      <c r="AQ345" s="5" t="s">
        <v>71</v>
      </c>
      <c r="AR345" s="5" t="s">
        <v>71</v>
      </c>
      <c r="AS345" s="5" t="s">
        <v>87</v>
      </c>
      <c r="AT345" s="5" t="s">
        <v>70</v>
      </c>
      <c r="AU345" s="5" t="s">
        <v>71</v>
      </c>
      <c r="AV345" s="5" t="s">
        <v>6813</v>
      </c>
      <c r="AW345" s="5">
        <v>2</v>
      </c>
      <c r="AX345" s="5">
        <v>0</v>
      </c>
      <c r="AY345" s="5">
        <v>2</v>
      </c>
      <c r="AZ345" s="5">
        <v>2</v>
      </c>
      <c r="BA345" s="5">
        <v>0</v>
      </c>
      <c r="BB345" s="5">
        <v>0</v>
      </c>
      <c r="BC345" s="5" t="s">
        <v>88</v>
      </c>
      <c r="BD345" s="5">
        <v>0</v>
      </c>
      <c r="BE345" s="5">
        <v>0</v>
      </c>
      <c r="BF345" s="5">
        <v>0</v>
      </c>
      <c r="BG345" s="5">
        <v>0</v>
      </c>
      <c r="BH345" s="5" t="s">
        <v>6814</v>
      </c>
      <c r="BI345" s="5">
        <v>1</v>
      </c>
      <c r="BJ345" s="5">
        <v>1</v>
      </c>
      <c r="BK345" s="5" t="s">
        <v>6815</v>
      </c>
      <c r="BL345" s="5" t="s">
        <v>6816</v>
      </c>
      <c r="BM345" s="5" t="s">
        <v>6817</v>
      </c>
      <c r="BN345" s="5" t="s">
        <v>6818</v>
      </c>
      <c r="BO345" s="5" t="s">
        <v>71</v>
      </c>
      <c r="BP345" s="5" t="s">
        <v>71</v>
      </c>
      <c r="BQ345" s="5" t="s">
        <v>1251</v>
      </c>
      <c r="BR345" s="5" t="s">
        <v>6819</v>
      </c>
      <c r="BS345" s="5" t="s">
        <v>71</v>
      </c>
      <c r="BT345" s="5" t="s">
        <v>6820</v>
      </c>
      <c r="BU345" s="5" t="s">
        <v>181</v>
      </c>
      <c r="BV345" s="5" t="s">
        <v>6821</v>
      </c>
      <c r="BW345" s="5" t="s">
        <v>6821</v>
      </c>
    </row>
    <row r="346" ht="92.4" customHeight="1" spans="1:75">
      <c r="A346" s="2" t="str">
        <f>HYPERLINK("https://www.patentics.cn/PatenticsMisc/invokebinary.do?sf=ShowPdf&amp;mime=application/pdf&amp;spn=CN105227365A","CN105227365A")</f>
        <v>CN105227365A</v>
      </c>
      <c r="B346" s="3" t="s">
        <v>6822</v>
      </c>
      <c r="C346" s="3" t="s">
        <v>70</v>
      </c>
      <c r="D346" s="3">
        <v>18</v>
      </c>
      <c r="E346" s="3">
        <v>15</v>
      </c>
      <c r="F346" s="3">
        <v>33</v>
      </c>
      <c r="I346" s="3" t="s">
        <v>6823</v>
      </c>
      <c r="J346" s="3" t="s">
        <v>6824</v>
      </c>
      <c r="K346" s="3" t="s">
        <v>6825</v>
      </c>
      <c r="L346" s="3" t="s">
        <v>6826</v>
      </c>
      <c r="M346" s="3" t="s">
        <v>165</v>
      </c>
      <c r="N346" s="3" t="s">
        <v>76</v>
      </c>
      <c r="O346" s="3" t="s">
        <v>76</v>
      </c>
      <c r="P346" s="3" t="s">
        <v>6705</v>
      </c>
      <c r="Q346" s="3" t="s">
        <v>6706</v>
      </c>
      <c r="R346" s="3" t="s">
        <v>6707</v>
      </c>
      <c r="S346" s="3" t="s">
        <v>6707</v>
      </c>
      <c r="T346" s="3" t="s">
        <v>6707</v>
      </c>
      <c r="U346" s="3" t="s">
        <v>6707</v>
      </c>
      <c r="V346" s="3" t="s">
        <v>6806</v>
      </c>
      <c r="W346" s="3" t="s">
        <v>6806</v>
      </c>
      <c r="X346" s="3" t="s">
        <v>6806</v>
      </c>
      <c r="Y346" s="3" t="s">
        <v>6806</v>
      </c>
      <c r="Z346" s="3" t="s">
        <v>3592</v>
      </c>
      <c r="AA346" s="3" t="s">
        <v>3592</v>
      </c>
      <c r="AB346" s="3" t="s">
        <v>3592</v>
      </c>
      <c r="AC346" s="3" t="s">
        <v>1473</v>
      </c>
      <c r="AD346" s="3" t="s">
        <v>1474</v>
      </c>
      <c r="AE346" s="3" t="s">
        <v>6827</v>
      </c>
      <c r="AF346" s="3" t="s">
        <v>3263</v>
      </c>
      <c r="AG346" s="3" t="s">
        <v>6828</v>
      </c>
      <c r="AH346" s="3" t="s">
        <v>6829</v>
      </c>
      <c r="AI346" s="3" t="s">
        <v>6830</v>
      </c>
      <c r="AJ346" s="3" t="s">
        <v>6831</v>
      </c>
      <c r="AK346" s="3">
        <v>9</v>
      </c>
      <c r="AL346" s="3">
        <v>1</v>
      </c>
      <c r="AM346" s="3">
        <v>0</v>
      </c>
      <c r="AN346" s="3">
        <v>17</v>
      </c>
      <c r="AO346" s="3">
        <v>2</v>
      </c>
      <c r="AP346" s="3" t="s">
        <v>4774</v>
      </c>
      <c r="AQ346" s="3" t="s">
        <v>71</v>
      </c>
      <c r="AR346" s="3" t="s">
        <v>71</v>
      </c>
      <c r="AS346" s="3" t="s">
        <v>87</v>
      </c>
      <c r="AT346" s="3" t="s">
        <v>70</v>
      </c>
      <c r="AU346" s="3" t="s">
        <v>71</v>
      </c>
      <c r="AV346" s="3" t="s">
        <v>6832</v>
      </c>
      <c r="AW346" s="3">
        <v>6</v>
      </c>
      <c r="AX346" s="3">
        <v>0</v>
      </c>
      <c r="AY346" s="3">
        <v>6</v>
      </c>
      <c r="AZ346" s="3">
        <v>6</v>
      </c>
      <c r="BA346" s="3" t="s">
        <v>6833</v>
      </c>
      <c r="BB346" s="3">
        <v>7</v>
      </c>
      <c r="BC346" s="3" t="s">
        <v>6834</v>
      </c>
      <c r="BD346" s="3">
        <v>0</v>
      </c>
      <c r="BE346" s="3">
        <v>7</v>
      </c>
      <c r="BF346" s="3">
        <v>6</v>
      </c>
      <c r="BG346" s="3">
        <v>1</v>
      </c>
      <c r="BH346" s="3" t="s">
        <v>6835</v>
      </c>
      <c r="BI346" s="3">
        <v>1</v>
      </c>
      <c r="BJ346" s="3">
        <v>1</v>
      </c>
      <c r="BK346" s="3" t="s">
        <v>6836</v>
      </c>
      <c r="BL346" s="3" t="s">
        <v>6837</v>
      </c>
      <c r="BM346" s="3" t="s">
        <v>6838</v>
      </c>
      <c r="BN346" s="3" t="s">
        <v>6839</v>
      </c>
      <c r="BO346" s="3" t="s">
        <v>71</v>
      </c>
      <c r="BP346" s="3" t="s">
        <v>71</v>
      </c>
      <c r="BQ346" s="3" t="s">
        <v>1251</v>
      </c>
      <c r="BR346" s="3" t="s">
        <v>6840</v>
      </c>
      <c r="BS346" s="3" t="s">
        <v>71</v>
      </c>
      <c r="BT346" s="3" t="s">
        <v>6722</v>
      </c>
      <c r="BU346" s="3" t="s">
        <v>181</v>
      </c>
      <c r="BV346" s="3" t="s">
        <v>6660</v>
      </c>
      <c r="BW346" s="3" t="s">
        <v>6660</v>
      </c>
    </row>
    <row r="347" ht="92.4" customHeight="1" spans="1:75">
      <c r="A347" s="4" t="str">
        <f>HYPERLINK("https://www.patentics.cn/PatenticsMisc/invokebinary.do?sf=ShowPdf&amp;mime=application/pdf&amp;spn=CN105208132A","CN105208132A")</f>
        <v>CN105208132A</v>
      </c>
      <c r="B347" s="5" t="s">
        <v>6841</v>
      </c>
      <c r="C347" s="5" t="s">
        <v>70</v>
      </c>
      <c r="D347" s="5">
        <v>16</v>
      </c>
      <c r="E347" s="5">
        <v>36</v>
      </c>
      <c r="F347" s="5">
        <v>36</v>
      </c>
      <c r="I347" s="5" t="s">
        <v>6842</v>
      </c>
      <c r="J347" s="5" t="s">
        <v>6843</v>
      </c>
      <c r="K347" s="5" t="s">
        <v>6844</v>
      </c>
      <c r="L347" s="5" t="s">
        <v>6845</v>
      </c>
      <c r="M347" s="5" t="s">
        <v>165</v>
      </c>
      <c r="N347" s="5" t="s">
        <v>76</v>
      </c>
      <c r="O347" s="5" t="s">
        <v>76</v>
      </c>
      <c r="P347" s="5" t="s">
        <v>6705</v>
      </c>
      <c r="Q347" s="5" t="s">
        <v>6706</v>
      </c>
      <c r="R347" s="5" t="s">
        <v>6707</v>
      </c>
      <c r="S347" s="5" t="s">
        <v>6707</v>
      </c>
      <c r="T347" s="5" t="s">
        <v>6707</v>
      </c>
      <c r="U347" s="5" t="s">
        <v>6707</v>
      </c>
      <c r="V347" s="5" t="s">
        <v>5908</v>
      </c>
      <c r="W347" s="5" t="s">
        <v>5908</v>
      </c>
      <c r="X347" s="5" t="s">
        <v>5908</v>
      </c>
      <c r="Y347" s="5" t="s">
        <v>5908</v>
      </c>
      <c r="Z347" s="5" t="s">
        <v>6846</v>
      </c>
      <c r="AA347" s="5" t="s">
        <v>6846</v>
      </c>
      <c r="AB347" s="5" t="s">
        <v>6846</v>
      </c>
      <c r="AC347" s="5" t="s">
        <v>1455</v>
      </c>
      <c r="AD347" s="5" t="s">
        <v>1455</v>
      </c>
      <c r="AE347" s="5" t="s">
        <v>6847</v>
      </c>
      <c r="AF347" s="5" t="s">
        <v>4769</v>
      </c>
      <c r="AG347" s="5" t="s">
        <v>6848</v>
      </c>
      <c r="AH347" s="5" t="s">
        <v>6849</v>
      </c>
      <c r="AI347" s="5" t="s">
        <v>6850</v>
      </c>
      <c r="AJ347" s="5" t="s">
        <v>6851</v>
      </c>
      <c r="AK347" s="5">
        <v>9</v>
      </c>
      <c r="AL347" s="5">
        <v>1</v>
      </c>
      <c r="AM347" s="5">
        <v>0</v>
      </c>
      <c r="AN347" s="5">
        <v>15</v>
      </c>
      <c r="AO347" s="5">
        <v>2</v>
      </c>
      <c r="AP347" s="5" t="s">
        <v>2027</v>
      </c>
      <c r="AQ347" s="5" t="s">
        <v>71</v>
      </c>
      <c r="AR347" s="5" t="s">
        <v>71</v>
      </c>
      <c r="AS347" s="5" t="s">
        <v>87</v>
      </c>
      <c r="AT347" s="5" t="s">
        <v>70</v>
      </c>
      <c r="AU347" s="5" t="s">
        <v>71</v>
      </c>
      <c r="AV347" s="5" t="s">
        <v>6852</v>
      </c>
      <c r="AW347" s="5">
        <v>6</v>
      </c>
      <c r="AX347" s="5">
        <v>0</v>
      </c>
      <c r="AY347" s="5">
        <v>6</v>
      </c>
      <c r="AZ347" s="5">
        <v>6</v>
      </c>
      <c r="BA347" s="5" t="s">
        <v>6853</v>
      </c>
      <c r="BB347" s="5">
        <v>30</v>
      </c>
      <c r="BC347" s="5" t="s">
        <v>6854</v>
      </c>
      <c r="BD347" s="5">
        <v>0</v>
      </c>
      <c r="BE347" s="5">
        <v>30</v>
      </c>
      <c r="BF347" s="5">
        <v>22</v>
      </c>
      <c r="BG347" s="5">
        <v>2</v>
      </c>
      <c r="BH347" s="5" t="s">
        <v>6855</v>
      </c>
      <c r="BI347" s="5">
        <v>1</v>
      </c>
      <c r="BJ347" s="5">
        <v>1</v>
      </c>
      <c r="BK347" s="5" t="s">
        <v>6856</v>
      </c>
      <c r="BL347" s="5" t="s">
        <v>6857</v>
      </c>
      <c r="BM347" s="5" t="s">
        <v>6858</v>
      </c>
      <c r="BN347" s="5" t="s">
        <v>6859</v>
      </c>
      <c r="BO347" s="5" t="s">
        <v>71</v>
      </c>
      <c r="BP347" s="5" t="s">
        <v>71</v>
      </c>
      <c r="BQ347" s="5" t="s">
        <v>1251</v>
      </c>
      <c r="BR347" s="5" t="s">
        <v>6860</v>
      </c>
      <c r="BS347" s="5" t="s">
        <v>71</v>
      </c>
      <c r="BT347" s="5" t="s">
        <v>6722</v>
      </c>
      <c r="BU347" s="5" t="s">
        <v>181</v>
      </c>
      <c r="BV347" s="5" t="s">
        <v>6660</v>
      </c>
      <c r="BW347" s="5" t="s">
        <v>6660</v>
      </c>
    </row>
    <row r="348" ht="92.4" customHeight="1" spans="1:75">
      <c r="A348" s="2" t="str">
        <f>HYPERLINK("https://www.patentics.cn/PatenticsMisc/invokebinary.do?sf=ShowPdf&amp;mime=application/pdf&amp;spn=CN105204736A","CN105204736A")</f>
        <v>CN105204736A</v>
      </c>
      <c r="B348" s="3" t="s">
        <v>6861</v>
      </c>
      <c r="C348" s="3" t="s">
        <v>70</v>
      </c>
      <c r="D348" s="3">
        <v>0</v>
      </c>
      <c r="E348" s="3">
        <v>0</v>
      </c>
      <c r="F348" s="3">
        <v>0</v>
      </c>
      <c r="I348" s="3" t="s">
        <v>6862</v>
      </c>
      <c r="J348" s="3" t="s">
        <v>6863</v>
      </c>
      <c r="K348" s="3" t="s">
        <v>6864</v>
      </c>
      <c r="L348" s="3" t="s">
        <v>71</v>
      </c>
      <c r="M348" s="3" t="s">
        <v>165</v>
      </c>
      <c r="N348" s="3" t="s">
        <v>76</v>
      </c>
      <c r="O348" s="3" t="s">
        <v>76</v>
      </c>
      <c r="P348" s="3" t="s">
        <v>6865</v>
      </c>
      <c r="Q348" s="3" t="s">
        <v>6865</v>
      </c>
      <c r="R348" s="3" t="s">
        <v>71</v>
      </c>
      <c r="S348" s="3" t="s">
        <v>6866</v>
      </c>
      <c r="T348" s="3" t="s">
        <v>6866</v>
      </c>
      <c r="U348" s="3" t="s">
        <v>6866</v>
      </c>
      <c r="V348" s="3" t="s">
        <v>5908</v>
      </c>
      <c r="W348" s="3" t="s">
        <v>5908</v>
      </c>
      <c r="X348" s="3" t="s">
        <v>5908</v>
      </c>
      <c r="Y348" s="3" t="s">
        <v>5908</v>
      </c>
      <c r="Z348" s="3" t="s">
        <v>71</v>
      </c>
      <c r="AA348" s="3" t="s">
        <v>71</v>
      </c>
      <c r="AB348" s="3" t="s">
        <v>71</v>
      </c>
      <c r="AC348" s="3" t="s">
        <v>6867</v>
      </c>
      <c r="AD348" s="3" t="s">
        <v>6034</v>
      </c>
      <c r="AE348" s="3" t="s">
        <v>71</v>
      </c>
      <c r="AF348" s="3" t="s">
        <v>71</v>
      </c>
      <c r="AG348" s="3" t="s">
        <v>6868</v>
      </c>
      <c r="AH348" s="3" t="s">
        <v>6869</v>
      </c>
      <c r="AI348" s="3" t="s">
        <v>6870</v>
      </c>
      <c r="AJ348" s="3" t="s">
        <v>6871</v>
      </c>
      <c r="AK348" s="3">
        <v>10</v>
      </c>
      <c r="AL348" s="3">
        <v>2</v>
      </c>
      <c r="AM348" s="3">
        <v>6</v>
      </c>
      <c r="AN348" s="3">
        <v>13</v>
      </c>
      <c r="AO348" s="3">
        <v>1</v>
      </c>
      <c r="AP348" s="3" t="s">
        <v>2926</v>
      </c>
      <c r="AQ348" s="3" t="s">
        <v>71</v>
      </c>
      <c r="AR348" s="3" t="s">
        <v>71</v>
      </c>
      <c r="AS348" s="3" t="s">
        <v>87</v>
      </c>
      <c r="AT348" s="3" t="s">
        <v>70</v>
      </c>
      <c r="AU348" s="3" t="s">
        <v>71</v>
      </c>
      <c r="AV348" s="3" t="s">
        <v>6872</v>
      </c>
      <c r="AW348" s="3">
        <v>8</v>
      </c>
      <c r="AX348" s="3">
        <v>0</v>
      </c>
      <c r="AY348" s="3">
        <v>8</v>
      </c>
      <c r="AZ348" s="3">
        <v>7</v>
      </c>
      <c r="BA348" s="3" t="s">
        <v>6873</v>
      </c>
      <c r="BB348" s="3">
        <v>7</v>
      </c>
      <c r="BC348" s="3" t="s">
        <v>6874</v>
      </c>
      <c r="BD348" s="3">
        <v>0</v>
      </c>
      <c r="BE348" s="3">
        <v>7</v>
      </c>
      <c r="BF348" s="3">
        <v>5</v>
      </c>
      <c r="BG348" s="3">
        <v>1</v>
      </c>
      <c r="BH348" s="3" t="s">
        <v>71</v>
      </c>
      <c r="BI348" s="3">
        <v>0</v>
      </c>
      <c r="BJ348" s="3">
        <v>0</v>
      </c>
      <c r="BK348" s="3" t="s">
        <v>6875</v>
      </c>
      <c r="BL348" s="3" t="s">
        <v>6876</v>
      </c>
      <c r="BM348" s="3" t="s">
        <v>6877</v>
      </c>
      <c r="BN348" s="3" t="s">
        <v>6878</v>
      </c>
      <c r="BO348" s="3" t="s">
        <v>71</v>
      </c>
      <c r="BP348" s="3" t="s">
        <v>71</v>
      </c>
      <c r="BQ348" s="3" t="s">
        <v>2106</v>
      </c>
      <c r="BR348" s="3" t="s">
        <v>6879</v>
      </c>
      <c r="BS348" s="3" t="s">
        <v>71</v>
      </c>
      <c r="BT348" s="3" t="s">
        <v>6659</v>
      </c>
      <c r="BU348" s="3" t="s">
        <v>181</v>
      </c>
      <c r="BV348" s="3" t="s">
        <v>6660</v>
      </c>
      <c r="BW348" s="3" t="s">
        <v>6660</v>
      </c>
    </row>
    <row r="349" ht="92.4" customHeight="1" spans="1:75">
      <c r="A349" s="4" t="str">
        <f>HYPERLINK("https://www.patentics.cn/PatenticsMisc/invokebinary.do?sf=ShowPdf&amp;mime=application/pdf&amp;spn=CN204887098U","CN204887098U")</f>
        <v>CN204887098U</v>
      </c>
      <c r="B349" s="5" t="s">
        <v>6880</v>
      </c>
      <c r="C349" s="5" t="s">
        <v>70</v>
      </c>
      <c r="D349" s="5">
        <v>24</v>
      </c>
      <c r="E349" s="5">
        <v>105</v>
      </c>
      <c r="F349" s="5">
        <v>105</v>
      </c>
      <c r="I349" s="5" t="s">
        <v>6881</v>
      </c>
      <c r="J349" s="5" t="s">
        <v>6882</v>
      </c>
      <c r="K349" s="5" t="s">
        <v>6883</v>
      </c>
      <c r="L349" s="5" t="s">
        <v>71</v>
      </c>
      <c r="M349" s="5" t="s">
        <v>165</v>
      </c>
      <c r="N349" s="5" t="s">
        <v>76</v>
      </c>
      <c r="O349" s="5" t="s">
        <v>76</v>
      </c>
      <c r="P349" s="5" t="s">
        <v>6884</v>
      </c>
      <c r="Q349" s="5" t="s">
        <v>6120</v>
      </c>
      <c r="R349" s="5" t="s">
        <v>71</v>
      </c>
      <c r="S349" s="5" t="s">
        <v>6885</v>
      </c>
      <c r="T349" s="5" t="s">
        <v>6885</v>
      </c>
      <c r="U349" s="5" t="s">
        <v>6885</v>
      </c>
      <c r="V349" s="5" t="s">
        <v>6886</v>
      </c>
      <c r="W349" s="5" t="s">
        <v>6886</v>
      </c>
      <c r="X349" s="5" t="s">
        <v>6886</v>
      </c>
      <c r="Y349" s="5" t="s">
        <v>6886</v>
      </c>
      <c r="Z349" s="5" t="s">
        <v>6886</v>
      </c>
      <c r="AA349" s="5" t="s">
        <v>6886</v>
      </c>
      <c r="AB349" s="5" t="s">
        <v>6886</v>
      </c>
      <c r="AC349" s="5" t="s">
        <v>5079</v>
      </c>
      <c r="AD349" s="5" t="s">
        <v>5079</v>
      </c>
      <c r="AE349" s="5" t="s">
        <v>71</v>
      </c>
      <c r="AF349" s="5" t="s">
        <v>71</v>
      </c>
      <c r="AG349" s="5" t="s">
        <v>6887</v>
      </c>
      <c r="AH349" s="5" t="s">
        <v>6888</v>
      </c>
      <c r="AI349" s="5" t="s">
        <v>6889</v>
      </c>
      <c r="AJ349" s="5" t="s">
        <v>6890</v>
      </c>
      <c r="AK349" s="5">
        <v>6</v>
      </c>
      <c r="AL349" s="5">
        <v>1</v>
      </c>
      <c r="AM349" s="5">
        <v>0</v>
      </c>
      <c r="AN349" s="5">
        <v>21</v>
      </c>
      <c r="AO349" s="5">
        <v>1</v>
      </c>
      <c r="AP349" s="5" t="s">
        <v>2677</v>
      </c>
      <c r="AQ349" s="5" t="s">
        <v>71</v>
      </c>
      <c r="AR349" s="5" t="s">
        <v>71</v>
      </c>
      <c r="AS349" s="5" t="s">
        <v>1246</v>
      </c>
      <c r="AT349" s="5" t="s">
        <v>70</v>
      </c>
      <c r="AU349" s="5" t="s">
        <v>71</v>
      </c>
      <c r="AV349" s="5">
        <v>0</v>
      </c>
      <c r="AW349" s="5">
        <v>0</v>
      </c>
      <c r="AX349" s="5">
        <v>0</v>
      </c>
      <c r="AY349" s="5">
        <v>0</v>
      </c>
      <c r="AZ349" s="5">
        <v>0</v>
      </c>
      <c r="BA349" s="5">
        <v>0</v>
      </c>
      <c r="BB349" s="5">
        <v>0</v>
      </c>
      <c r="BC349" s="5" t="s">
        <v>88</v>
      </c>
      <c r="BD349" s="5">
        <v>0</v>
      </c>
      <c r="BE349" s="5">
        <v>0</v>
      </c>
      <c r="BF349" s="5">
        <v>0</v>
      </c>
      <c r="BG349" s="5">
        <v>0</v>
      </c>
      <c r="BH349" s="5" t="s">
        <v>71</v>
      </c>
      <c r="BI349" s="5">
        <v>0</v>
      </c>
      <c r="BJ349" s="5">
        <v>0</v>
      </c>
      <c r="BK349" s="5" t="s">
        <v>6891</v>
      </c>
      <c r="BL349" s="5" t="s">
        <v>6892</v>
      </c>
      <c r="BM349" s="5" t="s">
        <v>6893</v>
      </c>
      <c r="BN349" s="5" t="s">
        <v>6894</v>
      </c>
      <c r="BO349" s="5" t="s">
        <v>71</v>
      </c>
      <c r="BP349" s="5" t="s">
        <v>71</v>
      </c>
      <c r="BQ349" s="5" t="s">
        <v>1251</v>
      </c>
      <c r="BR349" s="5" t="s">
        <v>6895</v>
      </c>
      <c r="BS349" s="5" t="s">
        <v>71</v>
      </c>
      <c r="BT349" s="5" t="s">
        <v>6896</v>
      </c>
      <c r="BU349" s="5" t="s">
        <v>181</v>
      </c>
      <c r="BV349" s="5" t="s">
        <v>6897</v>
      </c>
      <c r="BW349" s="5" t="s">
        <v>6897</v>
      </c>
    </row>
    <row r="350" ht="92.4" customHeight="1" spans="1:75">
      <c r="A350" s="2" t="str">
        <f>HYPERLINK("https://www.patentics.cn/PatenticsMisc/invokebinary.do?sf=ShowPdf&amp;mime=application/pdf&amp;spn=CN105159803A","CN105159803A")</f>
        <v>CN105159803A</v>
      </c>
      <c r="B350" s="3" t="s">
        <v>6898</v>
      </c>
      <c r="C350" s="3" t="s">
        <v>70</v>
      </c>
      <c r="D350" s="3">
        <v>0</v>
      </c>
      <c r="E350" s="3">
        <v>0</v>
      </c>
      <c r="F350" s="3">
        <v>0</v>
      </c>
      <c r="I350" s="3" t="s">
        <v>6899</v>
      </c>
      <c r="J350" s="3" t="s">
        <v>6900</v>
      </c>
      <c r="K350" s="3" t="s">
        <v>6901</v>
      </c>
      <c r="L350" s="3" t="s">
        <v>71</v>
      </c>
      <c r="M350" s="3" t="s">
        <v>165</v>
      </c>
      <c r="N350" s="3" t="s">
        <v>76</v>
      </c>
      <c r="O350" s="3" t="s">
        <v>76</v>
      </c>
      <c r="P350" s="3" t="s">
        <v>6902</v>
      </c>
      <c r="Q350" s="3" t="s">
        <v>6902</v>
      </c>
      <c r="R350" s="3" t="s">
        <v>71</v>
      </c>
      <c r="S350" s="3" t="s">
        <v>6903</v>
      </c>
      <c r="T350" s="3" t="s">
        <v>6903</v>
      </c>
      <c r="U350" s="3" t="s">
        <v>6903</v>
      </c>
      <c r="V350" s="3" t="s">
        <v>6886</v>
      </c>
      <c r="W350" s="3" t="s">
        <v>6886</v>
      </c>
      <c r="X350" s="3" t="s">
        <v>6886</v>
      </c>
      <c r="Y350" s="3" t="s">
        <v>6886</v>
      </c>
      <c r="Z350" s="3" t="s">
        <v>71</v>
      </c>
      <c r="AA350" s="3" t="s">
        <v>71</v>
      </c>
      <c r="AB350" s="3" t="s">
        <v>71</v>
      </c>
      <c r="AC350" s="3" t="s">
        <v>6904</v>
      </c>
      <c r="AD350" s="3" t="s">
        <v>6905</v>
      </c>
      <c r="AE350" s="3" t="s">
        <v>71</v>
      </c>
      <c r="AF350" s="3" t="s">
        <v>71</v>
      </c>
      <c r="AG350" s="3" t="s">
        <v>6906</v>
      </c>
      <c r="AH350" s="3" t="s">
        <v>6907</v>
      </c>
      <c r="AI350" s="3" t="s">
        <v>6908</v>
      </c>
      <c r="AJ350" s="3" t="s">
        <v>6909</v>
      </c>
      <c r="AK350" s="3">
        <v>7</v>
      </c>
      <c r="AL350" s="3">
        <v>2</v>
      </c>
      <c r="AM350" s="3">
        <v>4</v>
      </c>
      <c r="AN350" s="3">
        <v>9</v>
      </c>
      <c r="AO350" s="3">
        <v>1</v>
      </c>
      <c r="AP350" s="3" t="s">
        <v>152</v>
      </c>
      <c r="AQ350" s="3" t="s">
        <v>71</v>
      </c>
      <c r="AR350" s="3" t="s">
        <v>71</v>
      </c>
      <c r="AS350" s="3" t="s">
        <v>87</v>
      </c>
      <c r="AT350" s="3" t="s">
        <v>70</v>
      </c>
      <c r="AU350" s="3" t="s">
        <v>71</v>
      </c>
      <c r="AV350" s="3" t="s">
        <v>6910</v>
      </c>
      <c r="AW350" s="3">
        <v>6</v>
      </c>
      <c r="AX350" s="3">
        <v>0</v>
      </c>
      <c r="AY350" s="3">
        <v>6</v>
      </c>
      <c r="AZ350" s="3">
        <v>5</v>
      </c>
      <c r="BA350" s="3" t="s">
        <v>6911</v>
      </c>
      <c r="BB350" s="3">
        <v>1</v>
      </c>
      <c r="BC350" s="3" t="s">
        <v>1675</v>
      </c>
      <c r="BD350" s="3">
        <v>0</v>
      </c>
      <c r="BE350" s="3">
        <v>1</v>
      </c>
      <c r="BF350" s="3">
        <v>1</v>
      </c>
      <c r="BG350" s="3">
        <v>1</v>
      </c>
      <c r="BH350" s="3" t="s">
        <v>71</v>
      </c>
      <c r="BI350" s="3">
        <v>0</v>
      </c>
      <c r="BJ350" s="3">
        <v>0</v>
      </c>
      <c r="BK350" s="3" t="s">
        <v>6912</v>
      </c>
      <c r="BL350" s="3" t="s">
        <v>6913</v>
      </c>
      <c r="BM350" s="3" t="s">
        <v>6914</v>
      </c>
      <c r="BN350" s="3" t="s">
        <v>6915</v>
      </c>
      <c r="BO350" s="3" t="s">
        <v>71</v>
      </c>
      <c r="BP350" s="3" t="s">
        <v>71</v>
      </c>
      <c r="BQ350" s="3" t="s">
        <v>2106</v>
      </c>
      <c r="BR350" s="3" t="s">
        <v>6916</v>
      </c>
      <c r="BS350" s="3" t="s">
        <v>71</v>
      </c>
      <c r="BT350" s="3" t="s">
        <v>6659</v>
      </c>
      <c r="BU350" s="3" t="s">
        <v>181</v>
      </c>
      <c r="BV350" s="3" t="s">
        <v>6660</v>
      </c>
      <c r="BW350" s="3" t="s">
        <v>6660</v>
      </c>
    </row>
    <row r="351" ht="92.4" customHeight="1" spans="1:75">
      <c r="A351" s="4" t="str">
        <f>HYPERLINK("https://www.patentics.cn/PatenticsMisc/invokebinary.do?sf=ShowPdf&amp;mime=application/pdf&amp;spn=CN105159777A","CN105159777A")</f>
        <v>CN105159777A</v>
      </c>
      <c r="B351" s="5" t="s">
        <v>6917</v>
      </c>
      <c r="C351" s="5" t="s">
        <v>70</v>
      </c>
      <c r="D351" s="5">
        <v>0</v>
      </c>
      <c r="E351" s="5">
        <v>0</v>
      </c>
      <c r="F351" s="5">
        <v>0</v>
      </c>
      <c r="I351" s="5" t="s">
        <v>6918</v>
      </c>
      <c r="J351" s="5" t="s">
        <v>6919</v>
      </c>
      <c r="K351" s="5" t="s">
        <v>6920</v>
      </c>
      <c r="L351" s="5" t="s">
        <v>6921</v>
      </c>
      <c r="M351" s="5" t="s">
        <v>76</v>
      </c>
      <c r="N351" s="5" t="s">
        <v>76</v>
      </c>
      <c r="O351" s="5" t="s">
        <v>76</v>
      </c>
      <c r="P351" s="5" t="s">
        <v>6922</v>
      </c>
      <c r="Q351" s="5" t="s">
        <v>6923</v>
      </c>
      <c r="R351" s="5" t="s">
        <v>6924</v>
      </c>
      <c r="S351" s="5" t="s">
        <v>6924</v>
      </c>
      <c r="T351" s="5" t="s">
        <v>6924</v>
      </c>
      <c r="U351" s="5" t="s">
        <v>6924</v>
      </c>
      <c r="V351" s="5" t="s">
        <v>6886</v>
      </c>
      <c r="W351" s="5" t="s">
        <v>6886</v>
      </c>
      <c r="X351" s="5" t="s">
        <v>6886</v>
      </c>
      <c r="Y351" s="5" t="s">
        <v>6886</v>
      </c>
      <c r="Z351" s="5" t="s">
        <v>6925</v>
      </c>
      <c r="AA351" s="5" t="s">
        <v>6925</v>
      </c>
      <c r="AB351" s="5" t="s">
        <v>6925</v>
      </c>
      <c r="AC351" s="5" t="s">
        <v>6926</v>
      </c>
      <c r="AD351" s="5" t="s">
        <v>2589</v>
      </c>
      <c r="AE351" s="5" t="s">
        <v>71</v>
      </c>
      <c r="AF351" s="5" t="s">
        <v>71</v>
      </c>
      <c r="AG351" s="5" t="s">
        <v>6927</v>
      </c>
      <c r="AH351" s="5" t="s">
        <v>6928</v>
      </c>
      <c r="AI351" s="5" t="s">
        <v>6929</v>
      </c>
      <c r="AJ351" s="5" t="s">
        <v>6930</v>
      </c>
      <c r="AK351" s="5">
        <v>10</v>
      </c>
      <c r="AL351" s="5">
        <v>2</v>
      </c>
      <c r="AM351" s="5">
        <v>5</v>
      </c>
      <c r="AN351" s="5">
        <v>7</v>
      </c>
      <c r="AO351" s="5">
        <v>1</v>
      </c>
      <c r="AP351" s="5" t="s">
        <v>6931</v>
      </c>
      <c r="AQ351" s="5" t="s">
        <v>71</v>
      </c>
      <c r="AR351" s="5" t="s">
        <v>71</v>
      </c>
      <c r="AS351" s="5" t="s">
        <v>87</v>
      </c>
      <c r="AT351" s="5" t="s">
        <v>70</v>
      </c>
      <c r="AU351" s="5" t="s">
        <v>71</v>
      </c>
      <c r="AV351" s="5" t="s">
        <v>6932</v>
      </c>
      <c r="AW351" s="5">
        <v>4</v>
      </c>
      <c r="AX351" s="5">
        <v>0</v>
      </c>
      <c r="AY351" s="5">
        <v>4</v>
      </c>
      <c r="AZ351" s="5">
        <v>3</v>
      </c>
      <c r="BA351" s="5" t="s">
        <v>6933</v>
      </c>
      <c r="BB351" s="5">
        <v>27</v>
      </c>
      <c r="BC351" s="5" t="s">
        <v>6934</v>
      </c>
      <c r="BD351" s="5">
        <v>0</v>
      </c>
      <c r="BE351" s="5">
        <v>27</v>
      </c>
      <c r="BF351" s="5">
        <v>6</v>
      </c>
      <c r="BG351" s="5">
        <v>3</v>
      </c>
      <c r="BH351" s="5" t="s">
        <v>6935</v>
      </c>
      <c r="BI351" s="5">
        <v>1</v>
      </c>
      <c r="BJ351" s="5">
        <v>1</v>
      </c>
      <c r="BK351" s="5" t="s">
        <v>6936</v>
      </c>
      <c r="BL351" s="5" t="s">
        <v>6937</v>
      </c>
      <c r="BM351" s="5" t="s">
        <v>6938</v>
      </c>
      <c r="BN351" s="5" t="s">
        <v>6939</v>
      </c>
      <c r="BO351" s="5" t="s">
        <v>71</v>
      </c>
      <c r="BP351" s="5" t="s">
        <v>71</v>
      </c>
      <c r="BQ351" s="5" t="s">
        <v>1251</v>
      </c>
      <c r="BR351" s="5" t="s">
        <v>6940</v>
      </c>
      <c r="BS351" s="5" t="s">
        <v>71</v>
      </c>
      <c r="BT351" s="5" t="s">
        <v>4898</v>
      </c>
      <c r="BU351" s="5" t="s">
        <v>310</v>
      </c>
      <c r="BV351" s="5" t="s">
        <v>6440</v>
      </c>
      <c r="BW351" s="5" t="s">
        <v>6440</v>
      </c>
    </row>
    <row r="352" ht="92.4" customHeight="1" spans="1:75">
      <c r="A352" s="2" t="str">
        <f>HYPERLINK("https://www.patentics.cn/PatenticsMisc/invokebinary.do?sf=ShowPdf&amp;mime=application/pdf&amp;spn=CN105159776A","CN105159776A")</f>
        <v>CN105159776A</v>
      </c>
      <c r="B352" s="3" t="s">
        <v>6941</v>
      </c>
      <c r="C352" s="3" t="s">
        <v>70</v>
      </c>
      <c r="D352" s="3">
        <v>16</v>
      </c>
      <c r="E352" s="3">
        <v>78</v>
      </c>
      <c r="F352" s="3">
        <v>78</v>
      </c>
      <c r="I352" s="3" t="s">
        <v>6942</v>
      </c>
      <c r="J352" s="3" t="s">
        <v>6943</v>
      </c>
      <c r="K352" s="3" t="s">
        <v>6944</v>
      </c>
      <c r="L352" s="3" t="s">
        <v>6945</v>
      </c>
      <c r="M352" s="3" t="s">
        <v>76</v>
      </c>
      <c r="N352" s="3" t="s">
        <v>76</v>
      </c>
      <c r="O352" s="3" t="s">
        <v>76</v>
      </c>
      <c r="P352" s="3" t="s">
        <v>6946</v>
      </c>
      <c r="Q352" s="3" t="s">
        <v>6947</v>
      </c>
      <c r="R352" s="3" t="s">
        <v>6924</v>
      </c>
      <c r="S352" s="3" t="s">
        <v>6924</v>
      </c>
      <c r="T352" s="3" t="s">
        <v>6924</v>
      </c>
      <c r="U352" s="3" t="s">
        <v>6924</v>
      </c>
      <c r="V352" s="3" t="s">
        <v>6886</v>
      </c>
      <c r="W352" s="3" t="s">
        <v>6886</v>
      </c>
      <c r="X352" s="3" t="s">
        <v>6886</v>
      </c>
      <c r="Y352" s="3" t="s">
        <v>6886</v>
      </c>
      <c r="Z352" s="3" t="s">
        <v>6948</v>
      </c>
      <c r="AA352" s="3" t="s">
        <v>6948</v>
      </c>
      <c r="AB352" s="3" t="s">
        <v>6948</v>
      </c>
      <c r="AC352" s="3" t="s">
        <v>2589</v>
      </c>
      <c r="AD352" s="3" t="s">
        <v>2589</v>
      </c>
      <c r="AE352" s="3" t="s">
        <v>71</v>
      </c>
      <c r="AF352" s="3" t="s">
        <v>71</v>
      </c>
      <c r="AG352" s="3" t="s">
        <v>6949</v>
      </c>
      <c r="AH352" s="3" t="s">
        <v>6950</v>
      </c>
      <c r="AI352" s="3" t="s">
        <v>6951</v>
      </c>
      <c r="AJ352" s="3" t="s">
        <v>6952</v>
      </c>
      <c r="AK352" s="3">
        <v>10</v>
      </c>
      <c r="AL352" s="3">
        <v>2</v>
      </c>
      <c r="AM352" s="3">
        <v>5</v>
      </c>
      <c r="AN352" s="3">
        <v>12</v>
      </c>
      <c r="AO352" s="3">
        <v>1</v>
      </c>
      <c r="AP352" s="3" t="s">
        <v>1225</v>
      </c>
      <c r="AQ352" s="3" t="s">
        <v>71</v>
      </c>
      <c r="AR352" s="3" t="s">
        <v>71</v>
      </c>
      <c r="AS352" s="3" t="s">
        <v>87</v>
      </c>
      <c r="AT352" s="3" t="s">
        <v>70</v>
      </c>
      <c r="AU352" s="3" t="s">
        <v>71</v>
      </c>
      <c r="AV352" s="3" t="s">
        <v>6953</v>
      </c>
      <c r="AW352" s="3">
        <v>5</v>
      </c>
      <c r="AX352" s="3">
        <v>0</v>
      </c>
      <c r="AY352" s="3">
        <v>5</v>
      </c>
      <c r="AZ352" s="3">
        <v>4</v>
      </c>
      <c r="BA352" s="3" t="s">
        <v>6954</v>
      </c>
      <c r="BB352" s="3">
        <v>30</v>
      </c>
      <c r="BC352" s="3" t="s">
        <v>6955</v>
      </c>
      <c r="BD352" s="3">
        <v>0</v>
      </c>
      <c r="BE352" s="3">
        <v>30</v>
      </c>
      <c r="BF352" s="3">
        <v>6</v>
      </c>
      <c r="BG352" s="3">
        <v>2</v>
      </c>
      <c r="BH352" s="3" t="s">
        <v>6956</v>
      </c>
      <c r="BI352" s="3">
        <v>1</v>
      </c>
      <c r="BJ352" s="3">
        <v>1</v>
      </c>
      <c r="BK352" s="3" t="s">
        <v>6957</v>
      </c>
      <c r="BL352" s="3" t="s">
        <v>6958</v>
      </c>
      <c r="BM352" s="3" t="s">
        <v>6959</v>
      </c>
      <c r="BN352" s="3" t="s">
        <v>6960</v>
      </c>
      <c r="BO352" s="3" t="s">
        <v>71</v>
      </c>
      <c r="BP352" s="3" t="s">
        <v>71</v>
      </c>
      <c r="BQ352" s="3" t="s">
        <v>1251</v>
      </c>
      <c r="BR352" s="3" t="s">
        <v>6961</v>
      </c>
      <c r="BS352" s="3" t="s">
        <v>71</v>
      </c>
      <c r="BT352" s="3" t="s">
        <v>4898</v>
      </c>
      <c r="BU352" s="3" t="s">
        <v>310</v>
      </c>
      <c r="BV352" s="3" t="s">
        <v>6440</v>
      </c>
      <c r="BW352" s="3" t="s">
        <v>6440</v>
      </c>
    </row>
    <row r="353" ht="92.4" customHeight="1" spans="1:75">
      <c r="A353" s="4" t="str">
        <f>HYPERLINK("https://www.patentics.cn/PatenticsMisc/invokebinary.do?sf=ShowPdf&amp;mime=application/pdf&amp;spn=CN105138463A","CN105138463A")</f>
        <v>CN105138463A</v>
      </c>
      <c r="B353" s="5" t="s">
        <v>6962</v>
      </c>
      <c r="C353" s="5" t="s">
        <v>70</v>
      </c>
      <c r="D353" s="5">
        <v>0</v>
      </c>
      <c r="E353" s="5">
        <v>0</v>
      </c>
      <c r="F353" s="5">
        <v>0</v>
      </c>
      <c r="I353" s="5" t="s">
        <v>6963</v>
      </c>
      <c r="J353" s="5" t="s">
        <v>6964</v>
      </c>
      <c r="K353" s="5" t="s">
        <v>6965</v>
      </c>
      <c r="L353" s="5" t="s">
        <v>71</v>
      </c>
      <c r="M353" s="5" t="s">
        <v>165</v>
      </c>
      <c r="N353" s="5" t="s">
        <v>76</v>
      </c>
      <c r="O353" s="5" t="s">
        <v>76</v>
      </c>
      <c r="P353" s="5" t="s">
        <v>6966</v>
      </c>
      <c r="Q353" s="5" t="s">
        <v>6967</v>
      </c>
      <c r="R353" s="5" t="s">
        <v>71</v>
      </c>
      <c r="S353" s="5" t="s">
        <v>6968</v>
      </c>
      <c r="T353" s="5" t="s">
        <v>6968</v>
      </c>
      <c r="U353" s="5" t="s">
        <v>6968</v>
      </c>
      <c r="V353" s="5" t="s">
        <v>5765</v>
      </c>
      <c r="W353" s="5" t="s">
        <v>5765</v>
      </c>
      <c r="X353" s="5" t="s">
        <v>5765</v>
      </c>
      <c r="Y353" s="5" t="s">
        <v>5765</v>
      </c>
      <c r="Z353" s="5" t="s">
        <v>71</v>
      </c>
      <c r="AA353" s="5" t="s">
        <v>71</v>
      </c>
      <c r="AB353" s="5" t="s">
        <v>71</v>
      </c>
      <c r="AC353" s="5" t="s">
        <v>4626</v>
      </c>
      <c r="AD353" s="5" t="s">
        <v>4626</v>
      </c>
      <c r="AE353" s="5" t="s">
        <v>71</v>
      </c>
      <c r="AF353" s="5" t="s">
        <v>71</v>
      </c>
      <c r="AG353" s="5" t="s">
        <v>6969</v>
      </c>
      <c r="AH353" s="5" t="s">
        <v>6970</v>
      </c>
      <c r="AI353" s="5" t="s">
        <v>6971</v>
      </c>
      <c r="AJ353" s="5" t="s">
        <v>6972</v>
      </c>
      <c r="AK353" s="5">
        <v>10</v>
      </c>
      <c r="AL353" s="5">
        <v>2</v>
      </c>
      <c r="AM353" s="5">
        <v>5</v>
      </c>
      <c r="AN353" s="5">
        <v>13</v>
      </c>
      <c r="AO353" s="5">
        <v>2</v>
      </c>
      <c r="AP353" s="5" t="s">
        <v>2926</v>
      </c>
      <c r="AQ353" s="5" t="s">
        <v>71</v>
      </c>
      <c r="AR353" s="5" t="s">
        <v>71</v>
      </c>
      <c r="AS353" s="5" t="s">
        <v>87</v>
      </c>
      <c r="AT353" s="5" t="s">
        <v>70</v>
      </c>
      <c r="AU353" s="5" t="s">
        <v>71</v>
      </c>
      <c r="AV353" s="5" t="s">
        <v>6973</v>
      </c>
      <c r="AW353" s="5">
        <v>9</v>
      </c>
      <c r="AX353" s="5">
        <v>0</v>
      </c>
      <c r="AY353" s="5">
        <v>9</v>
      </c>
      <c r="AZ353" s="5">
        <v>7</v>
      </c>
      <c r="BA353" s="5" t="s">
        <v>6974</v>
      </c>
      <c r="BB353" s="5">
        <v>9</v>
      </c>
      <c r="BC353" s="5" t="s">
        <v>6975</v>
      </c>
      <c r="BD353" s="5">
        <v>0</v>
      </c>
      <c r="BE353" s="5">
        <v>9</v>
      </c>
      <c r="BF353" s="5">
        <v>5</v>
      </c>
      <c r="BG353" s="5">
        <v>1</v>
      </c>
      <c r="BH353" s="5" t="s">
        <v>71</v>
      </c>
      <c r="BI353" s="5">
        <v>0</v>
      </c>
      <c r="BJ353" s="5">
        <v>0</v>
      </c>
      <c r="BK353" s="5" t="s">
        <v>6976</v>
      </c>
      <c r="BL353" s="5" t="s">
        <v>6977</v>
      </c>
      <c r="BM353" s="5" t="s">
        <v>6978</v>
      </c>
      <c r="BN353" s="5" t="s">
        <v>6979</v>
      </c>
      <c r="BO353" s="5" t="s">
        <v>71</v>
      </c>
      <c r="BP353" s="5" t="s">
        <v>71</v>
      </c>
      <c r="BQ353" s="5" t="s">
        <v>2106</v>
      </c>
      <c r="BR353" s="5" t="s">
        <v>6980</v>
      </c>
      <c r="BS353" s="5" t="s">
        <v>71</v>
      </c>
      <c r="BT353" s="5" t="s">
        <v>6659</v>
      </c>
      <c r="BU353" s="5" t="s">
        <v>181</v>
      </c>
      <c r="BV353" s="5" t="s">
        <v>6660</v>
      </c>
      <c r="BW353" s="5" t="s">
        <v>6660</v>
      </c>
    </row>
    <row r="354" ht="92.4" customHeight="1" spans="1:75">
      <c r="A354" s="2" t="str">
        <f>HYPERLINK("https://www.patentics.cn/PatenticsMisc/invokebinary.do?sf=ShowPdf&amp;mime=application/pdf&amp;spn=CN204833101U","CN204833101U")</f>
        <v>CN204833101U</v>
      </c>
      <c r="B354" s="3" t="s">
        <v>6981</v>
      </c>
      <c r="C354" s="3" t="s">
        <v>70</v>
      </c>
      <c r="D354" s="3">
        <v>41</v>
      </c>
      <c r="E354" s="3">
        <v>141</v>
      </c>
      <c r="F354" s="3">
        <v>141</v>
      </c>
      <c r="I354" s="3" t="s">
        <v>6982</v>
      </c>
      <c r="J354" s="3" t="s">
        <v>6983</v>
      </c>
      <c r="K354" s="3" t="s">
        <v>6984</v>
      </c>
      <c r="L354" s="3" t="s">
        <v>71</v>
      </c>
      <c r="M354" s="3" t="s">
        <v>165</v>
      </c>
      <c r="N354" s="3" t="s">
        <v>76</v>
      </c>
      <c r="O354" s="3" t="s">
        <v>76</v>
      </c>
      <c r="P354" s="3" t="s">
        <v>6884</v>
      </c>
      <c r="Q354" s="3" t="s">
        <v>6120</v>
      </c>
      <c r="R354" s="3" t="s">
        <v>71</v>
      </c>
      <c r="S354" s="3" t="s">
        <v>6885</v>
      </c>
      <c r="T354" s="3" t="s">
        <v>6885</v>
      </c>
      <c r="U354" s="3" t="s">
        <v>6885</v>
      </c>
      <c r="V354" s="3" t="s">
        <v>6985</v>
      </c>
      <c r="W354" s="3" t="s">
        <v>6985</v>
      </c>
      <c r="X354" s="3" t="s">
        <v>6985</v>
      </c>
      <c r="Y354" s="3" t="s">
        <v>6985</v>
      </c>
      <c r="Z354" s="3" t="s">
        <v>6985</v>
      </c>
      <c r="AA354" s="3" t="s">
        <v>6985</v>
      </c>
      <c r="AB354" s="3" t="s">
        <v>6985</v>
      </c>
      <c r="AC354" s="3" t="s">
        <v>6986</v>
      </c>
      <c r="AD354" s="3" t="s">
        <v>6987</v>
      </c>
      <c r="AE354" s="3" t="s">
        <v>71</v>
      </c>
      <c r="AF354" s="3" t="s">
        <v>71</v>
      </c>
      <c r="AG354" s="3" t="s">
        <v>6988</v>
      </c>
      <c r="AH354" s="3" t="s">
        <v>6989</v>
      </c>
      <c r="AI354" s="3" t="s">
        <v>6990</v>
      </c>
      <c r="AJ354" s="3" t="s">
        <v>6991</v>
      </c>
      <c r="AK354" s="3">
        <v>8</v>
      </c>
      <c r="AL354" s="3">
        <v>1</v>
      </c>
      <c r="AM354" s="3">
        <v>0</v>
      </c>
      <c r="AN354" s="3">
        <v>14</v>
      </c>
      <c r="AO354" s="3">
        <v>1</v>
      </c>
      <c r="AP354" s="3" t="s">
        <v>2559</v>
      </c>
      <c r="AQ354" s="3" t="s">
        <v>71</v>
      </c>
      <c r="AR354" s="3" t="s">
        <v>71</v>
      </c>
      <c r="AS354" s="3" t="s">
        <v>1246</v>
      </c>
      <c r="AT354" s="3" t="s">
        <v>70</v>
      </c>
      <c r="AU354" s="3" t="s">
        <v>71</v>
      </c>
      <c r="AV354" s="3">
        <v>0</v>
      </c>
      <c r="AW354" s="3">
        <v>0</v>
      </c>
      <c r="AX354" s="3">
        <v>0</v>
      </c>
      <c r="AY354" s="3">
        <v>0</v>
      </c>
      <c r="AZ354" s="3">
        <v>0</v>
      </c>
      <c r="BA354" s="3">
        <v>0</v>
      </c>
      <c r="BB354" s="3">
        <v>0</v>
      </c>
      <c r="BC354" s="3" t="s">
        <v>88</v>
      </c>
      <c r="BD354" s="3">
        <v>0</v>
      </c>
      <c r="BE354" s="3">
        <v>0</v>
      </c>
      <c r="BF354" s="3">
        <v>0</v>
      </c>
      <c r="BG354" s="3">
        <v>0</v>
      </c>
      <c r="BH354" s="3" t="s">
        <v>71</v>
      </c>
      <c r="BI354" s="3">
        <v>0</v>
      </c>
      <c r="BJ354" s="3">
        <v>0</v>
      </c>
      <c r="BK354" s="3" t="s">
        <v>6992</v>
      </c>
      <c r="BL354" s="3" t="s">
        <v>6993</v>
      </c>
      <c r="BM354" s="3" t="s">
        <v>6994</v>
      </c>
      <c r="BN354" s="3" t="s">
        <v>6995</v>
      </c>
      <c r="BO354" s="3" t="s">
        <v>71</v>
      </c>
      <c r="BP354" s="3" t="s">
        <v>71</v>
      </c>
      <c r="BQ354" s="3" t="s">
        <v>1251</v>
      </c>
      <c r="BR354" s="3" t="s">
        <v>6996</v>
      </c>
      <c r="BS354" s="3" t="s">
        <v>71</v>
      </c>
      <c r="BT354" s="3" t="s">
        <v>6896</v>
      </c>
      <c r="BU354" s="3" t="s">
        <v>181</v>
      </c>
      <c r="BV354" s="3" t="s">
        <v>6897</v>
      </c>
      <c r="BW354" s="3" t="s">
        <v>6897</v>
      </c>
    </row>
    <row r="355" ht="92.4" customHeight="1" spans="1:75">
      <c r="A355" s="4" t="str">
        <f>HYPERLINK("https://www.patentics.cn/PatenticsMisc/invokebinary.do?sf=ShowPdf&amp;mime=application/pdf&amp;spn=CN105094819A","CN105094819A")</f>
        <v>CN105094819A</v>
      </c>
      <c r="B355" s="5" t="s">
        <v>6997</v>
      </c>
      <c r="C355" s="5" t="s">
        <v>70</v>
      </c>
      <c r="D355" s="5">
        <v>39</v>
      </c>
      <c r="E355" s="5">
        <v>61</v>
      </c>
      <c r="F355" s="5">
        <v>61</v>
      </c>
      <c r="I355" s="5" t="s">
        <v>6998</v>
      </c>
      <c r="J355" s="5" t="s">
        <v>6999</v>
      </c>
      <c r="K355" s="5" t="s">
        <v>7000</v>
      </c>
      <c r="L355" s="5" t="s">
        <v>71</v>
      </c>
      <c r="M355" s="5" t="s">
        <v>165</v>
      </c>
      <c r="N355" s="5" t="s">
        <v>76</v>
      </c>
      <c r="O355" s="5" t="s">
        <v>76</v>
      </c>
      <c r="P355" s="5" t="s">
        <v>202</v>
      </c>
      <c r="Q355" s="5" t="s">
        <v>202</v>
      </c>
      <c r="R355" s="5" t="s">
        <v>71</v>
      </c>
      <c r="S355" s="5" t="s">
        <v>7001</v>
      </c>
      <c r="T355" s="5" t="s">
        <v>7001</v>
      </c>
      <c r="U355" s="5" t="s">
        <v>7001</v>
      </c>
      <c r="V355" s="5" t="s">
        <v>7002</v>
      </c>
      <c r="W355" s="5" t="s">
        <v>7002</v>
      </c>
      <c r="X355" s="5" t="s">
        <v>7002</v>
      </c>
      <c r="Y355" s="5" t="s">
        <v>7002</v>
      </c>
      <c r="Z355" s="5" t="s">
        <v>71</v>
      </c>
      <c r="AA355" s="5" t="s">
        <v>71</v>
      </c>
      <c r="AB355" s="5" t="s">
        <v>71</v>
      </c>
      <c r="AC355" s="5" t="s">
        <v>3757</v>
      </c>
      <c r="AD355" s="5" t="s">
        <v>3757</v>
      </c>
      <c r="AE355" s="5" t="s">
        <v>71</v>
      </c>
      <c r="AF355" s="5" t="s">
        <v>71</v>
      </c>
      <c r="AG355" s="5" t="s">
        <v>7003</v>
      </c>
      <c r="AH355" s="5" t="s">
        <v>7004</v>
      </c>
      <c r="AI355" s="5" t="s">
        <v>7005</v>
      </c>
      <c r="AJ355" s="5" t="s">
        <v>7006</v>
      </c>
      <c r="AK355" s="5">
        <v>10</v>
      </c>
      <c r="AL355" s="5">
        <v>4</v>
      </c>
      <c r="AM355" s="5">
        <v>5</v>
      </c>
      <c r="AN355" s="5">
        <v>8</v>
      </c>
      <c r="AO355" s="5">
        <v>5</v>
      </c>
      <c r="AP355" s="5" t="s">
        <v>4255</v>
      </c>
      <c r="AQ355" s="5" t="s">
        <v>71</v>
      </c>
      <c r="AR355" s="5" t="s">
        <v>71</v>
      </c>
      <c r="AS355" s="5" t="s">
        <v>87</v>
      </c>
      <c r="AT355" s="5" t="s">
        <v>70</v>
      </c>
      <c r="AU355" s="5" t="s">
        <v>71</v>
      </c>
      <c r="AV355" s="5" t="s">
        <v>7007</v>
      </c>
      <c r="AW355" s="5">
        <v>5</v>
      </c>
      <c r="AX355" s="5">
        <v>0</v>
      </c>
      <c r="AY355" s="5">
        <v>5</v>
      </c>
      <c r="AZ355" s="5">
        <v>5</v>
      </c>
      <c r="BA355" s="5" t="s">
        <v>7008</v>
      </c>
      <c r="BB355" s="5">
        <v>1</v>
      </c>
      <c r="BC355" s="5" t="s">
        <v>2009</v>
      </c>
      <c r="BD355" s="5">
        <v>0</v>
      </c>
      <c r="BE355" s="5">
        <v>1</v>
      </c>
      <c r="BF355" s="5">
        <v>1</v>
      </c>
      <c r="BG355" s="5">
        <v>1</v>
      </c>
      <c r="BH355" s="5" t="s">
        <v>71</v>
      </c>
      <c r="BI355" s="5">
        <v>0</v>
      </c>
      <c r="BJ355" s="5">
        <v>0</v>
      </c>
      <c r="BK355" s="5" t="s">
        <v>7009</v>
      </c>
      <c r="BL355" s="5" t="s">
        <v>7010</v>
      </c>
      <c r="BM355" s="5" t="s">
        <v>7011</v>
      </c>
      <c r="BN355" s="5" t="s">
        <v>7012</v>
      </c>
      <c r="BO355" s="5" t="s">
        <v>71</v>
      </c>
      <c r="BP355" s="5" t="s">
        <v>71</v>
      </c>
      <c r="BQ355" s="5" t="s">
        <v>2106</v>
      </c>
      <c r="BR355" s="5" t="s">
        <v>7013</v>
      </c>
      <c r="BS355" s="5" t="s">
        <v>71</v>
      </c>
      <c r="BT355" s="5" t="s">
        <v>6659</v>
      </c>
      <c r="BU355" s="5" t="s">
        <v>181</v>
      </c>
      <c r="BV355" s="5" t="s">
        <v>6660</v>
      </c>
      <c r="BW355" s="5" t="s">
        <v>6660</v>
      </c>
    </row>
    <row r="356" ht="92.4" customHeight="1" spans="1:75">
      <c r="A356" s="2" t="str">
        <f>HYPERLINK("https://www.patentics.cn/PatenticsMisc/invokebinary.do?sf=ShowPdf&amp;mime=application/pdf&amp;spn=CN105072262A","CN105072262A")</f>
        <v>CN105072262A</v>
      </c>
      <c r="B356" s="3" t="s">
        <v>7014</v>
      </c>
      <c r="C356" s="3" t="s">
        <v>70</v>
      </c>
      <c r="D356" s="3">
        <v>0</v>
      </c>
      <c r="E356" s="3">
        <v>10</v>
      </c>
      <c r="F356" s="3">
        <v>0</v>
      </c>
      <c r="I356" s="3" t="s">
        <v>7015</v>
      </c>
      <c r="J356" s="3" t="s">
        <v>7016</v>
      </c>
      <c r="K356" s="3" t="s">
        <v>7017</v>
      </c>
      <c r="L356" s="3" t="s">
        <v>71</v>
      </c>
      <c r="M356" s="3" t="s">
        <v>165</v>
      </c>
      <c r="N356" s="3" t="s">
        <v>76</v>
      </c>
      <c r="O356" s="3" t="s">
        <v>76</v>
      </c>
      <c r="P356" s="3" t="s">
        <v>7018</v>
      </c>
      <c r="Q356" s="3" t="s">
        <v>7018</v>
      </c>
      <c r="R356" s="3" t="s">
        <v>71</v>
      </c>
      <c r="S356" s="3" t="s">
        <v>7019</v>
      </c>
      <c r="T356" s="3" t="s">
        <v>7019</v>
      </c>
      <c r="U356" s="3" t="s">
        <v>7019</v>
      </c>
      <c r="V356" s="3" t="s">
        <v>6363</v>
      </c>
      <c r="W356" s="3" t="s">
        <v>6363</v>
      </c>
      <c r="X356" s="3" t="s">
        <v>6363</v>
      </c>
      <c r="Y356" s="3" t="s">
        <v>6363</v>
      </c>
      <c r="Z356" s="3" t="s">
        <v>71</v>
      </c>
      <c r="AA356" s="3" t="s">
        <v>71</v>
      </c>
      <c r="AB356" s="3" t="s">
        <v>71</v>
      </c>
      <c r="AC356" s="3" t="s">
        <v>2356</v>
      </c>
      <c r="AD356" s="3" t="s">
        <v>2356</v>
      </c>
      <c r="AE356" s="3" t="s">
        <v>71</v>
      </c>
      <c r="AF356" s="3" t="s">
        <v>71</v>
      </c>
      <c r="AG356" s="3" t="s">
        <v>7020</v>
      </c>
      <c r="AH356" s="3" t="s">
        <v>7021</v>
      </c>
      <c r="AI356" s="3" t="s">
        <v>7022</v>
      </c>
      <c r="AJ356" s="3" t="s">
        <v>7023</v>
      </c>
      <c r="AK356" s="3">
        <v>10</v>
      </c>
      <c r="AL356" s="3">
        <v>2</v>
      </c>
      <c r="AM356" s="3">
        <v>9</v>
      </c>
      <c r="AN356" s="3">
        <v>13</v>
      </c>
      <c r="AO356" s="3">
        <v>3</v>
      </c>
      <c r="AP356" s="3" t="s">
        <v>2947</v>
      </c>
      <c r="AQ356" s="3" t="s">
        <v>71</v>
      </c>
      <c r="AR356" s="3" t="s">
        <v>71</v>
      </c>
      <c r="AS356" s="3" t="s">
        <v>87</v>
      </c>
      <c r="AT356" s="3" t="s">
        <v>70</v>
      </c>
      <c r="AU356" s="3" t="s">
        <v>71</v>
      </c>
      <c r="AV356" s="3" t="s">
        <v>7024</v>
      </c>
      <c r="AW356" s="3">
        <v>8</v>
      </c>
      <c r="AX356" s="3">
        <v>0</v>
      </c>
      <c r="AY356" s="3">
        <v>8</v>
      </c>
      <c r="AZ356" s="3">
        <v>7</v>
      </c>
      <c r="BA356" s="3" t="s">
        <v>7025</v>
      </c>
      <c r="BB356" s="3">
        <v>14</v>
      </c>
      <c r="BC356" s="3" t="s">
        <v>7026</v>
      </c>
      <c r="BD356" s="3">
        <v>0</v>
      </c>
      <c r="BE356" s="3">
        <v>14</v>
      </c>
      <c r="BF356" s="3">
        <v>12</v>
      </c>
      <c r="BG356" s="3">
        <v>2</v>
      </c>
      <c r="BH356" s="3" t="s">
        <v>71</v>
      </c>
      <c r="BI356" s="3">
        <v>0</v>
      </c>
      <c r="BJ356" s="3">
        <v>0</v>
      </c>
      <c r="BK356" s="3" t="s">
        <v>7027</v>
      </c>
      <c r="BL356" s="3" t="s">
        <v>7028</v>
      </c>
      <c r="BM356" s="3" t="s">
        <v>7029</v>
      </c>
      <c r="BN356" s="3" t="s">
        <v>7030</v>
      </c>
      <c r="BO356" s="3" t="s">
        <v>71</v>
      </c>
      <c r="BP356" s="3" t="s">
        <v>71</v>
      </c>
      <c r="BQ356" s="3" t="s">
        <v>2106</v>
      </c>
      <c r="BR356" s="3" t="s">
        <v>7031</v>
      </c>
      <c r="BS356" s="3" t="s">
        <v>71</v>
      </c>
      <c r="BT356" s="3" t="s">
        <v>6659</v>
      </c>
      <c r="BU356" s="3" t="s">
        <v>181</v>
      </c>
      <c r="BV356" s="3" t="s">
        <v>6660</v>
      </c>
      <c r="BW356" s="3" t="s">
        <v>6660</v>
      </c>
    </row>
    <row r="357" ht="92.4" customHeight="1" spans="1:75">
      <c r="A357" s="4" t="str">
        <f>HYPERLINK("https://www.patentics.cn/PatenticsMisc/invokebinary.do?sf=ShowPdf&amp;mime=application/pdf&amp;spn=CN105041700A","CN105041700A")</f>
        <v>CN105041700A</v>
      </c>
      <c r="B357" s="5" t="s">
        <v>7032</v>
      </c>
      <c r="C357" s="5" t="s">
        <v>70</v>
      </c>
      <c r="D357" s="5">
        <v>0</v>
      </c>
      <c r="E357" s="5">
        <v>0</v>
      </c>
      <c r="F357" s="5">
        <v>0</v>
      </c>
      <c r="I357" s="5" t="s">
        <v>7033</v>
      </c>
      <c r="J357" s="5" t="s">
        <v>7034</v>
      </c>
      <c r="K357" s="5" t="s">
        <v>7035</v>
      </c>
      <c r="L357" s="5" t="s">
        <v>71</v>
      </c>
      <c r="M357" s="5" t="s">
        <v>121</v>
      </c>
      <c r="N357" s="5" t="s">
        <v>76</v>
      </c>
      <c r="O357" s="5" t="s">
        <v>76</v>
      </c>
      <c r="P357" s="5" t="s">
        <v>7036</v>
      </c>
      <c r="Q357" s="5" t="s">
        <v>7037</v>
      </c>
      <c r="R357" s="5" t="s">
        <v>71</v>
      </c>
      <c r="S357" s="5" t="s">
        <v>7038</v>
      </c>
      <c r="T357" s="5" t="s">
        <v>7038</v>
      </c>
      <c r="U357" s="5" t="s">
        <v>7038</v>
      </c>
      <c r="V357" s="5" t="s">
        <v>7039</v>
      </c>
      <c r="W357" s="5" t="s">
        <v>7039</v>
      </c>
      <c r="X357" s="5" t="s">
        <v>7039</v>
      </c>
      <c r="Y357" s="5" t="s">
        <v>7039</v>
      </c>
      <c r="Z357" s="5" t="s">
        <v>71</v>
      </c>
      <c r="AA357" s="5" t="s">
        <v>71</v>
      </c>
      <c r="AB357" s="5" t="s">
        <v>71</v>
      </c>
      <c r="AC357" s="5" t="s">
        <v>7040</v>
      </c>
      <c r="AD357" s="5" t="s">
        <v>7040</v>
      </c>
      <c r="AE357" s="5" t="s">
        <v>71</v>
      </c>
      <c r="AF357" s="5" t="s">
        <v>71</v>
      </c>
      <c r="AG357" s="5" t="s">
        <v>7041</v>
      </c>
      <c r="AH357" s="5" t="s">
        <v>7042</v>
      </c>
      <c r="AI357" s="5" t="s">
        <v>7043</v>
      </c>
      <c r="AJ357" s="5" t="s">
        <v>7044</v>
      </c>
      <c r="AK357" s="5">
        <v>5</v>
      </c>
      <c r="AL357" s="5">
        <v>1</v>
      </c>
      <c r="AM357" s="5">
        <v>0</v>
      </c>
      <c r="AN357" s="5">
        <v>21</v>
      </c>
      <c r="AO357" s="5">
        <v>0</v>
      </c>
      <c r="AP357" s="5" t="s">
        <v>2344</v>
      </c>
      <c r="AQ357" s="5" t="s">
        <v>71</v>
      </c>
      <c r="AR357" s="5" t="s">
        <v>71</v>
      </c>
      <c r="AS357" s="5" t="s">
        <v>87</v>
      </c>
      <c r="AT357" s="5" t="s">
        <v>70</v>
      </c>
      <c r="AU357" s="5" t="s">
        <v>71</v>
      </c>
      <c r="AV357" s="5">
        <v>0</v>
      </c>
      <c r="AW357" s="5">
        <v>0</v>
      </c>
      <c r="AX357" s="5">
        <v>0</v>
      </c>
      <c r="AY357" s="5">
        <v>0</v>
      </c>
      <c r="AZ357" s="5">
        <v>0</v>
      </c>
      <c r="BA357" s="5" t="s">
        <v>7045</v>
      </c>
      <c r="BB357" s="5">
        <v>4</v>
      </c>
      <c r="BC357" s="5" t="s">
        <v>484</v>
      </c>
      <c r="BD357" s="5">
        <v>0</v>
      </c>
      <c r="BE357" s="5">
        <v>4</v>
      </c>
      <c r="BF357" s="5">
        <v>4</v>
      </c>
      <c r="BG357" s="5">
        <v>1</v>
      </c>
      <c r="BH357" s="5" t="s">
        <v>71</v>
      </c>
      <c r="BI357" s="5">
        <v>0</v>
      </c>
      <c r="BJ357" s="5">
        <v>0</v>
      </c>
      <c r="BK357" s="5" t="s">
        <v>7046</v>
      </c>
      <c r="BL357" s="5" t="s">
        <v>7047</v>
      </c>
      <c r="BM357" s="5" t="s">
        <v>7048</v>
      </c>
      <c r="BN357" s="5" t="s">
        <v>7049</v>
      </c>
      <c r="BO357" s="5" t="s">
        <v>71</v>
      </c>
      <c r="BP357" s="5" t="s">
        <v>71</v>
      </c>
      <c r="BQ357" s="5" t="s">
        <v>2106</v>
      </c>
      <c r="BR357" s="5" t="s">
        <v>7050</v>
      </c>
      <c r="BS357" s="5" t="s">
        <v>71</v>
      </c>
      <c r="BT357" s="5" t="s">
        <v>6538</v>
      </c>
      <c r="BU357" s="5" t="s">
        <v>137</v>
      </c>
      <c r="BV357" s="5" t="s">
        <v>6539</v>
      </c>
      <c r="BW357" s="5" t="s">
        <v>6539</v>
      </c>
    </row>
    <row r="358" ht="92.4" customHeight="1" spans="1:75">
      <c r="A358" s="2" t="str">
        <f>HYPERLINK("https://www.patentics.cn/PatenticsMisc/invokebinary.do?sf=ShowPdf&amp;mime=application/pdf&amp;spn=CN105049674A","CN105049674A")</f>
        <v>CN105049674A</v>
      </c>
      <c r="B358" s="3" t="s">
        <v>7051</v>
      </c>
      <c r="C358" s="3" t="s">
        <v>70</v>
      </c>
      <c r="D358" s="3">
        <v>13</v>
      </c>
      <c r="E358" s="3">
        <v>29</v>
      </c>
      <c r="F358" s="3">
        <v>29</v>
      </c>
      <c r="I358" s="3" t="s">
        <v>7052</v>
      </c>
      <c r="J358" s="3" t="s">
        <v>7053</v>
      </c>
      <c r="K358" s="3" t="s">
        <v>7054</v>
      </c>
      <c r="L358" s="3" t="s">
        <v>71</v>
      </c>
      <c r="M358" s="3" t="s">
        <v>76</v>
      </c>
      <c r="N358" s="3" t="s">
        <v>76</v>
      </c>
      <c r="O358" s="3" t="s">
        <v>76</v>
      </c>
      <c r="P358" s="3" t="s">
        <v>7055</v>
      </c>
      <c r="Q358" s="3" t="s">
        <v>7056</v>
      </c>
      <c r="R358" s="3" t="s">
        <v>71</v>
      </c>
      <c r="S358" s="3" t="s">
        <v>7057</v>
      </c>
      <c r="T358" s="3" t="s">
        <v>7057</v>
      </c>
      <c r="U358" s="3" t="s">
        <v>7057</v>
      </c>
      <c r="V358" s="3" t="s">
        <v>7039</v>
      </c>
      <c r="W358" s="3" t="s">
        <v>7039</v>
      </c>
      <c r="X358" s="3" t="s">
        <v>7039</v>
      </c>
      <c r="Y358" s="3" t="s">
        <v>7039</v>
      </c>
      <c r="Z358" s="3" t="s">
        <v>71</v>
      </c>
      <c r="AA358" s="3" t="s">
        <v>71</v>
      </c>
      <c r="AB358" s="3" t="s">
        <v>71</v>
      </c>
      <c r="AC358" s="3" t="s">
        <v>7058</v>
      </c>
      <c r="AD358" s="3" t="s">
        <v>7058</v>
      </c>
      <c r="AE358" s="3" t="s">
        <v>71</v>
      </c>
      <c r="AF358" s="3" t="s">
        <v>71</v>
      </c>
      <c r="AG358" s="3" t="s">
        <v>7059</v>
      </c>
      <c r="AH358" s="3" t="s">
        <v>7060</v>
      </c>
      <c r="AI358" s="3" t="s">
        <v>7061</v>
      </c>
      <c r="AJ358" s="3" t="s">
        <v>7062</v>
      </c>
      <c r="AK358" s="3">
        <v>10</v>
      </c>
      <c r="AL358" s="3">
        <v>2</v>
      </c>
      <c r="AM358" s="3">
        <v>6</v>
      </c>
      <c r="AN358" s="3">
        <v>15</v>
      </c>
      <c r="AO358" s="3">
        <v>2</v>
      </c>
      <c r="AP358" s="3" t="s">
        <v>243</v>
      </c>
      <c r="AQ358" s="3" t="s">
        <v>71</v>
      </c>
      <c r="AR358" s="3" t="s">
        <v>71</v>
      </c>
      <c r="AS358" s="3" t="s">
        <v>87</v>
      </c>
      <c r="AT358" s="3" t="s">
        <v>70</v>
      </c>
      <c r="AU358" s="3" t="s">
        <v>71</v>
      </c>
      <c r="AV358" s="3" t="s">
        <v>7063</v>
      </c>
      <c r="AW358" s="3">
        <v>11</v>
      </c>
      <c r="AX358" s="3">
        <v>0</v>
      </c>
      <c r="AY358" s="3">
        <v>11</v>
      </c>
      <c r="AZ358" s="3">
        <v>8</v>
      </c>
      <c r="BA358" s="3" t="s">
        <v>7064</v>
      </c>
      <c r="BB358" s="3">
        <v>8</v>
      </c>
      <c r="BC358" s="3" t="s">
        <v>7065</v>
      </c>
      <c r="BD358" s="3">
        <v>0</v>
      </c>
      <c r="BE358" s="3">
        <v>8</v>
      </c>
      <c r="BF358" s="3">
        <v>5</v>
      </c>
      <c r="BG358" s="3">
        <v>3</v>
      </c>
      <c r="BH358" s="3" t="s">
        <v>71</v>
      </c>
      <c r="BI358" s="3">
        <v>0</v>
      </c>
      <c r="BJ358" s="3">
        <v>0</v>
      </c>
      <c r="BK358" s="3" t="s">
        <v>7066</v>
      </c>
      <c r="BL358" s="3" t="s">
        <v>7067</v>
      </c>
      <c r="BM358" s="3" t="s">
        <v>7068</v>
      </c>
      <c r="BN358" s="3" t="s">
        <v>7069</v>
      </c>
      <c r="BO358" s="3" t="s">
        <v>71</v>
      </c>
      <c r="BP358" s="3" t="s">
        <v>71</v>
      </c>
      <c r="BQ358" s="3" t="s">
        <v>2106</v>
      </c>
      <c r="BR358" s="3" t="s">
        <v>7070</v>
      </c>
      <c r="BS358" s="3" t="s">
        <v>71</v>
      </c>
      <c r="BT358" s="3" t="s">
        <v>6418</v>
      </c>
      <c r="BU358" s="3" t="s">
        <v>310</v>
      </c>
      <c r="BV358" s="3" t="s">
        <v>6419</v>
      </c>
      <c r="BW358" s="3" t="s">
        <v>6419</v>
      </c>
    </row>
    <row r="359" ht="92.4" customHeight="1" spans="1:75">
      <c r="A359" s="4" t="str">
        <f>HYPERLINK("https://www.patentics.cn/PatenticsMisc/invokebinary.do?sf=ShowPdf&amp;mime=application/pdf&amp;spn=CN105049617A","CN105049617A")</f>
        <v>CN105049617A</v>
      </c>
      <c r="B359" s="5" t="s">
        <v>7071</v>
      </c>
      <c r="C359" s="5" t="s">
        <v>70</v>
      </c>
      <c r="D359" s="5">
        <v>0</v>
      </c>
      <c r="E359" s="5">
        <v>0</v>
      </c>
      <c r="F359" s="5">
        <v>0</v>
      </c>
      <c r="I359" s="5" t="s">
        <v>7072</v>
      </c>
      <c r="J359" s="5" t="s">
        <v>7073</v>
      </c>
      <c r="K359" s="5" t="s">
        <v>7074</v>
      </c>
      <c r="L359" s="5" t="s">
        <v>7075</v>
      </c>
      <c r="M359" s="5" t="s">
        <v>76</v>
      </c>
      <c r="N359" s="5" t="s">
        <v>76</v>
      </c>
      <c r="O359" s="5" t="s">
        <v>76</v>
      </c>
      <c r="P359" s="5" t="s">
        <v>7076</v>
      </c>
      <c r="Q359" s="5" t="s">
        <v>6380</v>
      </c>
      <c r="R359" s="5" t="s">
        <v>7057</v>
      </c>
      <c r="S359" s="5" t="s">
        <v>7057</v>
      </c>
      <c r="T359" s="5" t="s">
        <v>7057</v>
      </c>
      <c r="U359" s="5" t="s">
        <v>7057</v>
      </c>
      <c r="V359" s="5" t="s">
        <v>7039</v>
      </c>
      <c r="W359" s="5" t="s">
        <v>7039</v>
      </c>
      <c r="X359" s="5" t="s">
        <v>7039</v>
      </c>
      <c r="Y359" s="5" t="s">
        <v>7039</v>
      </c>
      <c r="Z359" s="5" t="s">
        <v>7077</v>
      </c>
      <c r="AA359" s="5" t="s">
        <v>7077</v>
      </c>
      <c r="AB359" s="5" t="s">
        <v>7077</v>
      </c>
      <c r="AC359" s="5" t="s">
        <v>7078</v>
      </c>
      <c r="AD359" s="5" t="s">
        <v>2356</v>
      </c>
      <c r="AE359" s="5" t="s">
        <v>71</v>
      </c>
      <c r="AF359" s="5" t="s">
        <v>71</v>
      </c>
      <c r="AG359" s="5" t="s">
        <v>7079</v>
      </c>
      <c r="AH359" s="5" t="s">
        <v>7080</v>
      </c>
      <c r="AI359" s="5" t="s">
        <v>7081</v>
      </c>
      <c r="AJ359" s="5" t="s">
        <v>7082</v>
      </c>
      <c r="AK359" s="5">
        <v>7</v>
      </c>
      <c r="AL359" s="5">
        <v>3</v>
      </c>
      <c r="AM359" s="5">
        <v>3</v>
      </c>
      <c r="AN359" s="5">
        <v>11</v>
      </c>
      <c r="AO359" s="5">
        <v>2</v>
      </c>
      <c r="AP359" s="5" t="s">
        <v>396</v>
      </c>
      <c r="AQ359" s="5" t="s">
        <v>71</v>
      </c>
      <c r="AR359" s="5" t="s">
        <v>71</v>
      </c>
      <c r="AS359" s="5" t="s">
        <v>87</v>
      </c>
      <c r="AT359" s="5" t="s">
        <v>70</v>
      </c>
      <c r="AU359" s="5" t="s">
        <v>71</v>
      </c>
      <c r="AV359" s="5" t="s">
        <v>7083</v>
      </c>
      <c r="AW359" s="5">
        <v>6</v>
      </c>
      <c r="AX359" s="5">
        <v>0</v>
      </c>
      <c r="AY359" s="5">
        <v>6</v>
      </c>
      <c r="AZ359" s="5">
        <v>3</v>
      </c>
      <c r="BA359" s="5" t="s">
        <v>7084</v>
      </c>
      <c r="BB359" s="5">
        <v>7</v>
      </c>
      <c r="BC359" s="5" t="s">
        <v>7085</v>
      </c>
      <c r="BD359" s="5">
        <v>1</v>
      </c>
      <c r="BE359" s="5">
        <v>6</v>
      </c>
      <c r="BF359" s="5">
        <v>4</v>
      </c>
      <c r="BG359" s="5">
        <v>2</v>
      </c>
      <c r="BH359" s="5" t="s">
        <v>7086</v>
      </c>
      <c r="BI359" s="5">
        <v>1</v>
      </c>
      <c r="BJ359" s="5">
        <v>1</v>
      </c>
      <c r="BK359" s="5" t="s">
        <v>7087</v>
      </c>
      <c r="BL359" s="5" t="s">
        <v>7088</v>
      </c>
      <c r="BM359" s="5" t="s">
        <v>7089</v>
      </c>
      <c r="BN359" s="5" t="s">
        <v>7090</v>
      </c>
      <c r="BO359" s="5" t="s">
        <v>71</v>
      </c>
      <c r="BP359" s="5" t="s">
        <v>71</v>
      </c>
      <c r="BQ359" s="5" t="s">
        <v>1251</v>
      </c>
      <c r="BR359" s="5" t="s">
        <v>7091</v>
      </c>
      <c r="BS359" s="5" t="s">
        <v>71</v>
      </c>
      <c r="BT359" s="5" t="s">
        <v>6418</v>
      </c>
      <c r="BU359" s="5" t="s">
        <v>310</v>
      </c>
      <c r="BV359" s="5" t="s">
        <v>6419</v>
      </c>
      <c r="BW359" s="5" t="s">
        <v>6419</v>
      </c>
    </row>
    <row r="360" ht="92.4" customHeight="1" spans="1:75">
      <c r="A360" s="2" t="str">
        <f>HYPERLINK("https://www.patentics.cn/PatenticsMisc/invokebinary.do?sf=ShowPdf&amp;mime=application/pdf&amp;spn=CN104966015A","CN104966015A")</f>
        <v>CN104966015A</v>
      </c>
      <c r="B360" s="3" t="s">
        <v>7092</v>
      </c>
      <c r="C360" s="3" t="s">
        <v>70</v>
      </c>
      <c r="D360" s="3">
        <v>0</v>
      </c>
      <c r="E360" s="3">
        <v>0</v>
      </c>
      <c r="F360" s="3">
        <v>0</v>
      </c>
      <c r="I360" s="3" t="s">
        <v>7093</v>
      </c>
      <c r="J360" s="3" t="s">
        <v>7094</v>
      </c>
      <c r="K360" s="3" t="s">
        <v>7095</v>
      </c>
      <c r="L360" s="3" t="s">
        <v>7096</v>
      </c>
      <c r="M360" s="3" t="s">
        <v>165</v>
      </c>
      <c r="N360" s="3" t="s">
        <v>76</v>
      </c>
      <c r="O360" s="3" t="s">
        <v>76</v>
      </c>
      <c r="P360" s="3" t="s">
        <v>7097</v>
      </c>
      <c r="Q360" s="3" t="s">
        <v>7097</v>
      </c>
      <c r="R360" s="3" t="s">
        <v>7098</v>
      </c>
      <c r="S360" s="3" t="s">
        <v>7098</v>
      </c>
      <c r="T360" s="3" t="s">
        <v>7098</v>
      </c>
      <c r="U360" s="3" t="s">
        <v>7098</v>
      </c>
      <c r="V360" s="3" t="s">
        <v>7099</v>
      </c>
      <c r="W360" s="3" t="s">
        <v>7099</v>
      </c>
      <c r="X360" s="3" t="s">
        <v>7099</v>
      </c>
      <c r="Y360" s="3" t="s">
        <v>7099</v>
      </c>
      <c r="Z360" s="3" t="s">
        <v>4161</v>
      </c>
      <c r="AA360" s="3" t="s">
        <v>4161</v>
      </c>
      <c r="AB360" s="3" t="s">
        <v>4161</v>
      </c>
      <c r="AC360" s="3" t="s">
        <v>7100</v>
      </c>
      <c r="AD360" s="3" t="s">
        <v>7100</v>
      </c>
      <c r="AE360" s="3" t="s">
        <v>7101</v>
      </c>
      <c r="AF360" s="3" t="s">
        <v>3466</v>
      </c>
      <c r="AG360" s="3" t="s">
        <v>7102</v>
      </c>
      <c r="AH360" s="3" t="s">
        <v>7103</v>
      </c>
      <c r="AI360" s="3" t="s">
        <v>7104</v>
      </c>
      <c r="AJ360" s="3" t="s">
        <v>7105</v>
      </c>
      <c r="AK360" s="3">
        <v>10</v>
      </c>
      <c r="AL360" s="3">
        <v>2</v>
      </c>
      <c r="AM360" s="3">
        <v>9</v>
      </c>
      <c r="AN360" s="3">
        <v>13</v>
      </c>
      <c r="AO360" s="3">
        <v>5</v>
      </c>
      <c r="AP360" s="3" t="s">
        <v>2947</v>
      </c>
      <c r="AQ360" s="3" t="s">
        <v>71</v>
      </c>
      <c r="AR360" s="3" t="s">
        <v>71</v>
      </c>
      <c r="AS360" s="3" t="s">
        <v>87</v>
      </c>
      <c r="AT360" s="3" t="s">
        <v>70</v>
      </c>
      <c r="AU360" s="3" t="s">
        <v>71</v>
      </c>
      <c r="AV360" s="3" t="s">
        <v>7106</v>
      </c>
      <c r="AW360" s="3">
        <v>5</v>
      </c>
      <c r="AX360" s="3">
        <v>0</v>
      </c>
      <c r="AY360" s="3">
        <v>5</v>
      </c>
      <c r="AZ360" s="3">
        <v>4</v>
      </c>
      <c r="BA360" s="3" t="s">
        <v>7107</v>
      </c>
      <c r="BB360" s="3">
        <v>20</v>
      </c>
      <c r="BC360" s="3" t="s">
        <v>7108</v>
      </c>
      <c r="BD360" s="3">
        <v>1</v>
      </c>
      <c r="BE360" s="3">
        <v>19</v>
      </c>
      <c r="BF360" s="3">
        <v>12</v>
      </c>
      <c r="BG360" s="3">
        <v>3</v>
      </c>
      <c r="BH360" s="3" t="s">
        <v>7109</v>
      </c>
      <c r="BI360" s="3">
        <v>1</v>
      </c>
      <c r="BJ360" s="3">
        <v>1</v>
      </c>
      <c r="BK360" s="3" t="s">
        <v>7110</v>
      </c>
      <c r="BL360" s="3" t="s">
        <v>7111</v>
      </c>
      <c r="BM360" s="3" t="s">
        <v>7112</v>
      </c>
      <c r="BN360" s="3" t="s">
        <v>7113</v>
      </c>
      <c r="BO360" s="3" t="s">
        <v>71</v>
      </c>
      <c r="BP360" s="3" t="s">
        <v>71</v>
      </c>
      <c r="BQ360" s="3" t="s">
        <v>1251</v>
      </c>
      <c r="BR360" s="3" t="s">
        <v>7114</v>
      </c>
      <c r="BS360" s="3" t="s">
        <v>71</v>
      </c>
      <c r="BT360" s="3" t="s">
        <v>6659</v>
      </c>
      <c r="BU360" s="3" t="s">
        <v>181</v>
      </c>
      <c r="BV360" s="3" t="s">
        <v>6660</v>
      </c>
      <c r="BW360" s="3" t="s">
        <v>6660</v>
      </c>
    </row>
    <row r="361" ht="92.4" customHeight="1" spans="1:75">
      <c r="A361" s="4" t="str">
        <f>HYPERLINK("https://www.patentics.cn/PatenticsMisc/invokebinary.do?sf=ShowPdf&amp;mime=application/pdf&amp;spn=CN104955043A","CN104955043A")</f>
        <v>CN104955043A</v>
      </c>
      <c r="B361" s="5" t="s">
        <v>7115</v>
      </c>
      <c r="C361" s="5" t="s">
        <v>70</v>
      </c>
      <c r="D361" s="5">
        <v>18</v>
      </c>
      <c r="E361" s="5">
        <v>14</v>
      </c>
      <c r="F361" s="5">
        <v>22</v>
      </c>
      <c r="I361" s="5" t="s">
        <v>7116</v>
      </c>
      <c r="J361" s="5" t="s">
        <v>7117</v>
      </c>
      <c r="K361" s="5" t="s">
        <v>7118</v>
      </c>
      <c r="L361" s="5" t="s">
        <v>7119</v>
      </c>
      <c r="M361" s="5" t="s">
        <v>165</v>
      </c>
      <c r="N361" s="5" t="s">
        <v>76</v>
      </c>
      <c r="O361" s="5" t="s">
        <v>76</v>
      </c>
      <c r="P361" s="5" t="s">
        <v>7120</v>
      </c>
      <c r="Q361" s="5" t="s">
        <v>6162</v>
      </c>
      <c r="R361" s="5" t="s">
        <v>7121</v>
      </c>
      <c r="S361" s="5" t="s">
        <v>7121</v>
      </c>
      <c r="T361" s="5" t="s">
        <v>7121</v>
      </c>
      <c r="U361" s="5" t="s">
        <v>7121</v>
      </c>
      <c r="V361" s="5" t="s">
        <v>7122</v>
      </c>
      <c r="W361" s="5" t="s">
        <v>7122</v>
      </c>
      <c r="X361" s="5" t="s">
        <v>7122</v>
      </c>
      <c r="Y361" s="5" t="s">
        <v>7122</v>
      </c>
      <c r="Z361" s="5" t="s">
        <v>4093</v>
      </c>
      <c r="AA361" s="5" t="s">
        <v>4093</v>
      </c>
      <c r="AB361" s="5" t="s">
        <v>4093</v>
      </c>
      <c r="AC361" s="5" t="s">
        <v>7123</v>
      </c>
      <c r="AD361" s="5" t="s">
        <v>4421</v>
      </c>
      <c r="AE361" s="5" t="s">
        <v>7124</v>
      </c>
      <c r="AF361" s="5" t="s">
        <v>3174</v>
      </c>
      <c r="AG361" s="5" t="s">
        <v>7125</v>
      </c>
      <c r="AH361" s="5" t="s">
        <v>7126</v>
      </c>
      <c r="AI361" s="5" t="s">
        <v>7127</v>
      </c>
      <c r="AJ361" s="5" t="s">
        <v>7117</v>
      </c>
      <c r="AK361" s="5">
        <v>6</v>
      </c>
      <c r="AL361" s="5">
        <v>6</v>
      </c>
      <c r="AM361" s="5">
        <v>3</v>
      </c>
      <c r="AN361" s="5">
        <v>17</v>
      </c>
      <c r="AO361" s="5">
        <v>0</v>
      </c>
      <c r="AP361" s="5" t="s">
        <v>2910</v>
      </c>
      <c r="AQ361" s="5" t="s">
        <v>71</v>
      </c>
      <c r="AR361" s="5" t="s">
        <v>71</v>
      </c>
      <c r="AS361" s="5" t="s">
        <v>87</v>
      </c>
      <c r="AT361" s="5" t="s">
        <v>70</v>
      </c>
      <c r="AU361" s="5" t="s">
        <v>71</v>
      </c>
      <c r="AV361" s="5" t="s">
        <v>7128</v>
      </c>
      <c r="AW361" s="5">
        <v>8</v>
      </c>
      <c r="AX361" s="5">
        <v>0</v>
      </c>
      <c r="AY361" s="5">
        <v>8</v>
      </c>
      <c r="AZ361" s="5">
        <v>7</v>
      </c>
      <c r="BA361" s="5" t="s">
        <v>7129</v>
      </c>
      <c r="BB361" s="5">
        <v>6</v>
      </c>
      <c r="BC361" s="5" t="s">
        <v>844</v>
      </c>
      <c r="BD361" s="5">
        <v>1</v>
      </c>
      <c r="BE361" s="5">
        <v>5</v>
      </c>
      <c r="BF361" s="5">
        <v>6</v>
      </c>
      <c r="BG361" s="5">
        <v>1</v>
      </c>
      <c r="BH361" s="5" t="s">
        <v>7130</v>
      </c>
      <c r="BI361" s="5">
        <v>1</v>
      </c>
      <c r="BJ361" s="5">
        <v>1</v>
      </c>
      <c r="BK361" s="5" t="s">
        <v>7131</v>
      </c>
      <c r="BL361" s="5" t="s">
        <v>7132</v>
      </c>
      <c r="BM361" s="5" t="s">
        <v>7133</v>
      </c>
      <c r="BN361" s="5" t="s">
        <v>7134</v>
      </c>
      <c r="BO361" s="5" t="s">
        <v>71</v>
      </c>
      <c r="BP361" s="5" t="s">
        <v>71</v>
      </c>
      <c r="BQ361" s="5" t="s">
        <v>1251</v>
      </c>
      <c r="BR361" s="5" t="s">
        <v>7135</v>
      </c>
      <c r="BS361" s="5" t="s">
        <v>71</v>
      </c>
      <c r="BT361" s="5" t="s">
        <v>6722</v>
      </c>
      <c r="BU361" s="5" t="s">
        <v>181</v>
      </c>
      <c r="BV361" s="5" t="s">
        <v>6660</v>
      </c>
      <c r="BW361" s="5" t="s">
        <v>6660</v>
      </c>
    </row>
    <row r="362" ht="92.4" customHeight="1" spans="1:75">
      <c r="A362" s="2" t="str">
        <f>HYPERLINK("https://www.patentics.cn/PatenticsMisc/invokebinary.do?sf=ShowPdf&amp;mime=application/pdf&amp;spn=CN104902546A","CN104902546A")</f>
        <v>CN104902546A</v>
      </c>
      <c r="B362" s="3" t="s">
        <v>7136</v>
      </c>
      <c r="C362" s="3" t="s">
        <v>70</v>
      </c>
      <c r="D362" s="3">
        <v>0</v>
      </c>
      <c r="E362" s="3">
        <v>0</v>
      </c>
      <c r="F362" s="3">
        <v>0</v>
      </c>
      <c r="I362" s="3" t="s">
        <v>7137</v>
      </c>
      <c r="J362" s="3" t="s">
        <v>7138</v>
      </c>
      <c r="K362" s="3" t="s">
        <v>7139</v>
      </c>
      <c r="L362" s="3" t="s">
        <v>7140</v>
      </c>
      <c r="M362" s="3" t="s">
        <v>76</v>
      </c>
      <c r="N362" s="3" t="s">
        <v>76</v>
      </c>
      <c r="O362" s="3" t="s">
        <v>76</v>
      </c>
      <c r="P362" s="3" t="s">
        <v>7141</v>
      </c>
      <c r="Q362" s="3" t="s">
        <v>746</v>
      </c>
      <c r="R362" s="3" t="s">
        <v>7142</v>
      </c>
      <c r="S362" s="3" t="s">
        <v>7142</v>
      </c>
      <c r="T362" s="3" t="s">
        <v>7142</v>
      </c>
      <c r="U362" s="3" t="s">
        <v>7142</v>
      </c>
      <c r="V362" s="3" t="s">
        <v>7143</v>
      </c>
      <c r="W362" s="3" t="s">
        <v>7143</v>
      </c>
      <c r="X362" s="3" t="s">
        <v>7143</v>
      </c>
      <c r="Y362" s="3" t="s">
        <v>7143</v>
      </c>
      <c r="Z362" s="3" t="s">
        <v>7077</v>
      </c>
      <c r="AA362" s="3" t="s">
        <v>7077</v>
      </c>
      <c r="AB362" s="3" t="s">
        <v>7077</v>
      </c>
      <c r="AC362" s="3" t="s">
        <v>7144</v>
      </c>
      <c r="AD362" s="3" t="s">
        <v>2396</v>
      </c>
      <c r="AE362" s="3" t="s">
        <v>7145</v>
      </c>
      <c r="AF362" s="3" t="s">
        <v>3716</v>
      </c>
      <c r="AG362" s="3" t="s">
        <v>7146</v>
      </c>
      <c r="AH362" s="3" t="s">
        <v>7147</v>
      </c>
      <c r="AI362" s="3" t="s">
        <v>7148</v>
      </c>
      <c r="AJ362" s="3" t="s">
        <v>7149</v>
      </c>
      <c r="AK362" s="3">
        <v>10</v>
      </c>
      <c r="AL362" s="3">
        <v>2</v>
      </c>
      <c r="AM362" s="3">
        <v>8</v>
      </c>
      <c r="AN362" s="3">
        <v>16</v>
      </c>
      <c r="AO362" s="3">
        <v>2</v>
      </c>
      <c r="AP362" s="3" t="s">
        <v>2962</v>
      </c>
      <c r="AQ362" s="3" t="s">
        <v>71</v>
      </c>
      <c r="AR362" s="3" t="s">
        <v>71</v>
      </c>
      <c r="AS362" s="3" t="s">
        <v>87</v>
      </c>
      <c r="AT362" s="3" t="s">
        <v>70</v>
      </c>
      <c r="AU362" s="3" t="s">
        <v>71</v>
      </c>
      <c r="AV362" s="3" t="s">
        <v>7150</v>
      </c>
      <c r="AW362" s="3">
        <v>4</v>
      </c>
      <c r="AX362" s="3">
        <v>1</v>
      </c>
      <c r="AY362" s="3">
        <v>3</v>
      </c>
      <c r="AZ362" s="3">
        <v>3</v>
      </c>
      <c r="BA362" s="3" t="s">
        <v>7151</v>
      </c>
      <c r="BB362" s="3">
        <v>12</v>
      </c>
      <c r="BC362" s="3" t="s">
        <v>7152</v>
      </c>
      <c r="BD362" s="3">
        <v>0</v>
      </c>
      <c r="BE362" s="3">
        <v>12</v>
      </c>
      <c r="BF362" s="3">
        <v>10</v>
      </c>
      <c r="BG362" s="3">
        <v>2</v>
      </c>
      <c r="BH362" s="3" t="s">
        <v>7153</v>
      </c>
      <c r="BI362" s="3">
        <v>1</v>
      </c>
      <c r="BJ362" s="3">
        <v>1</v>
      </c>
      <c r="BK362" s="3" t="s">
        <v>7154</v>
      </c>
      <c r="BL362" s="3" t="s">
        <v>7155</v>
      </c>
      <c r="BM362" s="3" t="s">
        <v>7156</v>
      </c>
      <c r="BN362" s="3" t="s">
        <v>7157</v>
      </c>
      <c r="BO362" s="3" t="s">
        <v>71</v>
      </c>
      <c r="BP362" s="3" t="s">
        <v>71</v>
      </c>
      <c r="BQ362" s="3" t="s">
        <v>1251</v>
      </c>
      <c r="BR362" s="3" t="s">
        <v>7158</v>
      </c>
      <c r="BS362" s="3" t="s">
        <v>71</v>
      </c>
      <c r="BT362" s="3" t="s">
        <v>6418</v>
      </c>
      <c r="BU362" s="3" t="s">
        <v>310</v>
      </c>
      <c r="BV362" s="3" t="s">
        <v>6419</v>
      </c>
      <c r="BW362" s="3" t="s">
        <v>6419</v>
      </c>
    </row>
    <row r="363" ht="92.4" customHeight="1" spans="1:75">
      <c r="A363" s="4" t="str">
        <f>HYPERLINK("https://www.patentics.cn/PatenticsMisc/invokebinary.do?sf=ShowPdf&amp;mime=application/pdf&amp;spn=CN104902188A","CN104902188A")</f>
        <v>CN104902188A</v>
      </c>
      <c r="B363" s="5" t="s">
        <v>7159</v>
      </c>
      <c r="C363" s="5" t="s">
        <v>70</v>
      </c>
      <c r="D363" s="5">
        <v>0</v>
      </c>
      <c r="E363" s="5">
        <v>0</v>
      </c>
      <c r="F363" s="5">
        <v>0</v>
      </c>
      <c r="I363" s="5" t="s">
        <v>7160</v>
      </c>
      <c r="J363" s="5" t="s">
        <v>7161</v>
      </c>
      <c r="K363" s="5" t="s">
        <v>7162</v>
      </c>
      <c r="L363" s="5" t="s">
        <v>71</v>
      </c>
      <c r="M363" s="5" t="s">
        <v>76</v>
      </c>
      <c r="N363" s="5" t="s">
        <v>76</v>
      </c>
      <c r="O363" s="5" t="s">
        <v>76</v>
      </c>
      <c r="P363" s="5" t="s">
        <v>7163</v>
      </c>
      <c r="Q363" s="5" t="s">
        <v>7164</v>
      </c>
      <c r="R363" s="5" t="s">
        <v>71</v>
      </c>
      <c r="S363" s="5" t="s">
        <v>7165</v>
      </c>
      <c r="T363" s="5" t="s">
        <v>7165</v>
      </c>
      <c r="U363" s="5" t="s">
        <v>7165</v>
      </c>
      <c r="V363" s="5" t="s">
        <v>7143</v>
      </c>
      <c r="W363" s="5" t="s">
        <v>7143</v>
      </c>
      <c r="X363" s="5" t="s">
        <v>7143</v>
      </c>
      <c r="Y363" s="5" t="s">
        <v>7143</v>
      </c>
      <c r="Z363" s="5" t="s">
        <v>71</v>
      </c>
      <c r="AA363" s="5" t="s">
        <v>71</v>
      </c>
      <c r="AB363" s="5" t="s">
        <v>71</v>
      </c>
      <c r="AC363" s="5" t="s">
        <v>7166</v>
      </c>
      <c r="AD363" s="5" t="s">
        <v>204</v>
      </c>
      <c r="AE363" s="5" t="s">
        <v>71</v>
      </c>
      <c r="AF363" s="5" t="s">
        <v>71</v>
      </c>
      <c r="AG363" s="5" t="s">
        <v>7167</v>
      </c>
      <c r="AH363" s="5" t="s">
        <v>7168</v>
      </c>
      <c r="AI363" s="5" t="s">
        <v>7169</v>
      </c>
      <c r="AJ363" s="5" t="s">
        <v>7170</v>
      </c>
      <c r="AK363" s="5">
        <v>10</v>
      </c>
      <c r="AL363" s="5">
        <v>3</v>
      </c>
      <c r="AM363" s="5">
        <v>5</v>
      </c>
      <c r="AN363" s="5">
        <v>9</v>
      </c>
      <c r="AO363" s="5">
        <v>1</v>
      </c>
      <c r="AP363" s="5" t="s">
        <v>4212</v>
      </c>
      <c r="AQ363" s="5" t="s">
        <v>71</v>
      </c>
      <c r="AR363" s="5" t="s">
        <v>71</v>
      </c>
      <c r="AS363" s="5" t="s">
        <v>87</v>
      </c>
      <c r="AT363" s="5" t="s">
        <v>70</v>
      </c>
      <c r="AU363" s="5" t="s">
        <v>71</v>
      </c>
      <c r="AV363" s="5" t="s">
        <v>7171</v>
      </c>
      <c r="AW363" s="5">
        <v>8</v>
      </c>
      <c r="AX363" s="5">
        <v>0</v>
      </c>
      <c r="AY363" s="5">
        <v>8</v>
      </c>
      <c r="AZ363" s="5">
        <v>6</v>
      </c>
      <c r="BA363" s="5">
        <v>0</v>
      </c>
      <c r="BB363" s="5">
        <v>0</v>
      </c>
      <c r="BC363" s="5" t="s">
        <v>88</v>
      </c>
      <c r="BD363" s="5">
        <v>0</v>
      </c>
      <c r="BE363" s="5">
        <v>0</v>
      </c>
      <c r="BF363" s="5">
        <v>0</v>
      </c>
      <c r="BG363" s="5">
        <v>0</v>
      </c>
      <c r="BH363" s="5" t="s">
        <v>71</v>
      </c>
      <c r="BI363" s="5">
        <v>0</v>
      </c>
      <c r="BJ363" s="5">
        <v>0</v>
      </c>
      <c r="BK363" s="5" t="s">
        <v>7172</v>
      </c>
      <c r="BL363" s="5" t="s">
        <v>7173</v>
      </c>
      <c r="BM363" s="5" t="s">
        <v>7174</v>
      </c>
      <c r="BN363" s="5" t="s">
        <v>7175</v>
      </c>
      <c r="BO363" s="5" t="s">
        <v>71</v>
      </c>
      <c r="BP363" s="5" t="s">
        <v>71</v>
      </c>
      <c r="BQ363" s="5" t="s">
        <v>2106</v>
      </c>
      <c r="BR363" s="5" t="s">
        <v>7176</v>
      </c>
      <c r="BS363" s="5" t="s">
        <v>71</v>
      </c>
      <c r="BT363" s="5" t="s">
        <v>6418</v>
      </c>
      <c r="BU363" s="5" t="s">
        <v>310</v>
      </c>
      <c r="BV363" s="5" t="s">
        <v>6419</v>
      </c>
      <c r="BW363" s="5" t="s">
        <v>6419</v>
      </c>
    </row>
    <row r="364" ht="92.4" customHeight="1" spans="1:75">
      <c r="A364" s="2" t="str">
        <f>HYPERLINK("https://www.patentics.cn/PatenticsMisc/invokebinary.do?sf=ShowPdf&amp;mime=application/pdf&amp;spn=CN104866761A","CN104866761A")</f>
        <v>CN104866761A</v>
      </c>
      <c r="B364" s="3" t="s">
        <v>7177</v>
      </c>
      <c r="C364" s="3" t="s">
        <v>70</v>
      </c>
      <c r="D364" s="3">
        <v>0</v>
      </c>
      <c r="E364" s="3">
        <v>0</v>
      </c>
      <c r="F364" s="3">
        <v>0</v>
      </c>
      <c r="I364" s="3" t="s">
        <v>7178</v>
      </c>
      <c r="J364" s="3" t="s">
        <v>7179</v>
      </c>
      <c r="K364" s="3" t="s">
        <v>7180</v>
      </c>
      <c r="L364" s="3" t="s">
        <v>7181</v>
      </c>
      <c r="M364" s="3" t="s">
        <v>165</v>
      </c>
      <c r="N364" s="3" t="s">
        <v>76</v>
      </c>
      <c r="O364" s="3" t="s">
        <v>76</v>
      </c>
      <c r="P364" s="3" t="s">
        <v>7120</v>
      </c>
      <c r="Q364" s="3" t="s">
        <v>6162</v>
      </c>
      <c r="R364" s="3" t="s">
        <v>7121</v>
      </c>
      <c r="S364" s="3" t="s">
        <v>7121</v>
      </c>
      <c r="T364" s="3" t="s">
        <v>7121</v>
      </c>
      <c r="U364" s="3" t="s">
        <v>7121</v>
      </c>
      <c r="V364" s="3" t="s">
        <v>7182</v>
      </c>
      <c r="W364" s="3" t="s">
        <v>7182</v>
      </c>
      <c r="X364" s="3" t="s">
        <v>7182</v>
      </c>
      <c r="Y364" s="3" t="s">
        <v>7182</v>
      </c>
      <c r="Z364" s="3" t="s">
        <v>7183</v>
      </c>
      <c r="AA364" s="3" t="s">
        <v>7183</v>
      </c>
      <c r="AB364" s="3" t="s">
        <v>7183</v>
      </c>
      <c r="AC364" s="3" t="s">
        <v>7184</v>
      </c>
      <c r="AD364" s="3" t="s">
        <v>4398</v>
      </c>
      <c r="AE364" s="3" t="s">
        <v>7185</v>
      </c>
      <c r="AF364" s="3" t="s">
        <v>3466</v>
      </c>
      <c r="AG364" s="3" t="s">
        <v>7186</v>
      </c>
      <c r="AH364" s="3" t="s">
        <v>7187</v>
      </c>
      <c r="AI364" s="3" t="s">
        <v>7188</v>
      </c>
      <c r="AJ364" s="3" t="s">
        <v>7179</v>
      </c>
      <c r="AK364" s="3">
        <v>6</v>
      </c>
      <c r="AL364" s="3">
        <v>6</v>
      </c>
      <c r="AM364" s="3">
        <v>3</v>
      </c>
      <c r="AN364" s="3">
        <v>21</v>
      </c>
      <c r="AO364" s="3">
        <v>0</v>
      </c>
      <c r="AP364" s="3" t="s">
        <v>4751</v>
      </c>
      <c r="AQ364" s="3" t="s">
        <v>71</v>
      </c>
      <c r="AR364" s="3" t="s">
        <v>71</v>
      </c>
      <c r="AS364" s="3" t="s">
        <v>87</v>
      </c>
      <c r="AT364" s="3" t="s">
        <v>70</v>
      </c>
      <c r="AU364" s="3" t="s">
        <v>71</v>
      </c>
      <c r="AV364" s="3" t="s">
        <v>7189</v>
      </c>
      <c r="AW364" s="3">
        <v>8</v>
      </c>
      <c r="AX364" s="3">
        <v>0</v>
      </c>
      <c r="AY364" s="3">
        <v>8</v>
      </c>
      <c r="AZ364" s="3">
        <v>8</v>
      </c>
      <c r="BA364" s="3" t="s">
        <v>7190</v>
      </c>
      <c r="BB364" s="3">
        <v>3</v>
      </c>
      <c r="BC364" s="3" t="s">
        <v>616</v>
      </c>
      <c r="BD364" s="3">
        <v>0</v>
      </c>
      <c r="BE364" s="3">
        <v>3</v>
      </c>
      <c r="BF364" s="3">
        <v>3</v>
      </c>
      <c r="BG364" s="3">
        <v>1</v>
      </c>
      <c r="BH364" s="3" t="s">
        <v>7191</v>
      </c>
      <c r="BI364" s="3">
        <v>1</v>
      </c>
      <c r="BJ364" s="3">
        <v>1</v>
      </c>
      <c r="BK364" s="3" t="s">
        <v>7192</v>
      </c>
      <c r="BL364" s="3" t="s">
        <v>7193</v>
      </c>
      <c r="BM364" s="3" t="s">
        <v>7194</v>
      </c>
      <c r="BN364" s="3" t="s">
        <v>7195</v>
      </c>
      <c r="BO364" s="3" t="s">
        <v>71</v>
      </c>
      <c r="BP364" s="3" t="s">
        <v>71</v>
      </c>
      <c r="BQ364" s="3" t="s">
        <v>1251</v>
      </c>
      <c r="BR364" s="3" t="s">
        <v>7196</v>
      </c>
      <c r="BS364" s="3" t="s">
        <v>71</v>
      </c>
      <c r="BT364" s="3" t="s">
        <v>6722</v>
      </c>
      <c r="BU364" s="3" t="s">
        <v>181</v>
      </c>
      <c r="BV364" s="3" t="s">
        <v>6660</v>
      </c>
      <c r="BW364" s="3" t="s">
        <v>6660</v>
      </c>
    </row>
    <row r="365" ht="92.4" customHeight="1" spans="1:75">
      <c r="A365" s="4" t="str">
        <f>HYPERLINK("https://www.patentics.cn/PatenticsMisc/invokebinary.do?sf=ShowPdf&amp;mime=application/pdf&amp;spn=CN104866760A","CN104866760A")</f>
        <v>CN104866760A</v>
      </c>
      <c r="B365" s="5" t="s">
        <v>7197</v>
      </c>
      <c r="C365" s="5" t="s">
        <v>70</v>
      </c>
      <c r="D365" s="5">
        <v>0</v>
      </c>
      <c r="E365" s="5">
        <v>4</v>
      </c>
      <c r="F365" s="5">
        <v>4</v>
      </c>
      <c r="I365" s="5" t="s">
        <v>7198</v>
      </c>
      <c r="J365" s="5" t="s">
        <v>7199</v>
      </c>
      <c r="K365" s="5" t="s">
        <v>7200</v>
      </c>
      <c r="L365" s="5" t="s">
        <v>7201</v>
      </c>
      <c r="M365" s="5" t="s">
        <v>165</v>
      </c>
      <c r="N365" s="5" t="s">
        <v>76</v>
      </c>
      <c r="O365" s="5" t="s">
        <v>76</v>
      </c>
      <c r="P365" s="5" t="s">
        <v>7120</v>
      </c>
      <c r="Q365" s="5" t="s">
        <v>6162</v>
      </c>
      <c r="R365" s="5" t="s">
        <v>7121</v>
      </c>
      <c r="S365" s="5" t="s">
        <v>7121</v>
      </c>
      <c r="T365" s="5" t="s">
        <v>7121</v>
      </c>
      <c r="U365" s="5" t="s">
        <v>7121</v>
      </c>
      <c r="V365" s="5" t="s">
        <v>7182</v>
      </c>
      <c r="W365" s="5" t="s">
        <v>7182</v>
      </c>
      <c r="X365" s="5" t="s">
        <v>7182</v>
      </c>
      <c r="Y365" s="5" t="s">
        <v>7182</v>
      </c>
      <c r="Z365" s="5" t="s">
        <v>4498</v>
      </c>
      <c r="AA365" s="5" t="s">
        <v>4498</v>
      </c>
      <c r="AB365" s="5" t="s">
        <v>4498</v>
      </c>
      <c r="AC365" s="5" t="s">
        <v>7202</v>
      </c>
      <c r="AD365" s="5" t="s">
        <v>4398</v>
      </c>
      <c r="AE365" s="5" t="s">
        <v>7203</v>
      </c>
      <c r="AF365" s="5" t="s">
        <v>3466</v>
      </c>
      <c r="AG365" s="5" t="s">
        <v>7125</v>
      </c>
      <c r="AH365" s="5" t="s">
        <v>7204</v>
      </c>
      <c r="AI365" s="5" t="s">
        <v>7205</v>
      </c>
      <c r="AJ365" s="5" t="s">
        <v>7199</v>
      </c>
      <c r="AK365" s="5">
        <v>6</v>
      </c>
      <c r="AL365" s="5">
        <v>6</v>
      </c>
      <c r="AM365" s="5">
        <v>6</v>
      </c>
      <c r="AN365" s="5">
        <v>18</v>
      </c>
      <c r="AO365" s="5">
        <v>0</v>
      </c>
      <c r="AP365" s="5" t="s">
        <v>5895</v>
      </c>
      <c r="AQ365" s="5" t="s">
        <v>71</v>
      </c>
      <c r="AR365" s="5" t="s">
        <v>71</v>
      </c>
      <c r="AS365" s="5" t="s">
        <v>87</v>
      </c>
      <c r="AT365" s="5" t="s">
        <v>70</v>
      </c>
      <c r="AU365" s="5" t="s">
        <v>71</v>
      </c>
      <c r="AV365" s="5" t="s">
        <v>7206</v>
      </c>
      <c r="AW365" s="5">
        <v>6</v>
      </c>
      <c r="AX365" s="5">
        <v>0</v>
      </c>
      <c r="AY365" s="5">
        <v>6</v>
      </c>
      <c r="AZ365" s="5">
        <v>6</v>
      </c>
      <c r="BA365" s="5" t="s">
        <v>7207</v>
      </c>
      <c r="BB365" s="5">
        <v>2</v>
      </c>
      <c r="BC365" s="5" t="s">
        <v>4777</v>
      </c>
      <c r="BD365" s="5">
        <v>0</v>
      </c>
      <c r="BE365" s="5">
        <v>2</v>
      </c>
      <c r="BF365" s="5">
        <v>2</v>
      </c>
      <c r="BG365" s="5">
        <v>2</v>
      </c>
      <c r="BH365" s="5" t="s">
        <v>7208</v>
      </c>
      <c r="BI365" s="5">
        <v>1</v>
      </c>
      <c r="BJ365" s="5">
        <v>1</v>
      </c>
      <c r="BK365" s="5" t="s">
        <v>7209</v>
      </c>
      <c r="BL365" s="5" t="s">
        <v>7210</v>
      </c>
      <c r="BM365" s="5" t="s">
        <v>7211</v>
      </c>
      <c r="BN365" s="5" t="s">
        <v>7212</v>
      </c>
      <c r="BO365" s="5" t="s">
        <v>71</v>
      </c>
      <c r="BP365" s="5" t="s">
        <v>71</v>
      </c>
      <c r="BQ365" s="5" t="s">
        <v>1251</v>
      </c>
      <c r="BR365" s="5" t="s">
        <v>7213</v>
      </c>
      <c r="BS365" s="5" t="s">
        <v>71</v>
      </c>
      <c r="BT365" s="5" t="s">
        <v>6722</v>
      </c>
      <c r="BU365" s="5" t="s">
        <v>181</v>
      </c>
      <c r="BV365" s="5" t="s">
        <v>6660</v>
      </c>
      <c r="BW365" s="5" t="s">
        <v>6660</v>
      </c>
    </row>
    <row r="366" ht="92.4" customHeight="1" spans="1:75">
      <c r="A366" s="2" t="str">
        <f>HYPERLINK("https://www.patentics.cn/PatenticsMisc/invokebinary.do?sf=ShowPdf&amp;mime=application/pdf&amp;spn=CN104866354A","CN104866354A")</f>
        <v>CN104866354A</v>
      </c>
      <c r="B366" s="3" t="s">
        <v>7214</v>
      </c>
      <c r="C366" s="3" t="s">
        <v>70</v>
      </c>
      <c r="D366" s="3">
        <v>12</v>
      </c>
      <c r="E366" s="3">
        <v>36</v>
      </c>
      <c r="F366" s="3">
        <v>36</v>
      </c>
      <c r="I366" s="3" t="s">
        <v>7215</v>
      </c>
      <c r="J366" s="3" t="s">
        <v>7216</v>
      </c>
      <c r="K366" s="3" t="s">
        <v>7217</v>
      </c>
      <c r="L366" s="3" t="s">
        <v>7218</v>
      </c>
      <c r="M366" s="3" t="s">
        <v>165</v>
      </c>
      <c r="N366" s="3" t="s">
        <v>76</v>
      </c>
      <c r="O366" s="3" t="s">
        <v>76</v>
      </c>
      <c r="P366" s="3" t="s">
        <v>6884</v>
      </c>
      <c r="Q366" s="3" t="s">
        <v>6120</v>
      </c>
      <c r="R366" s="3" t="s">
        <v>7219</v>
      </c>
      <c r="S366" s="3" t="s">
        <v>7219</v>
      </c>
      <c r="T366" s="3" t="s">
        <v>7219</v>
      </c>
      <c r="U366" s="3" t="s">
        <v>7219</v>
      </c>
      <c r="V366" s="3" t="s">
        <v>7182</v>
      </c>
      <c r="W366" s="3" t="s">
        <v>7182</v>
      </c>
      <c r="X366" s="3" t="s">
        <v>7182</v>
      </c>
      <c r="Y366" s="3" t="s">
        <v>7182</v>
      </c>
      <c r="Z366" s="3" t="s">
        <v>7220</v>
      </c>
      <c r="AA366" s="3" t="s">
        <v>7220</v>
      </c>
      <c r="AB366" s="3" t="s">
        <v>7220</v>
      </c>
      <c r="AC366" s="3" t="s">
        <v>7221</v>
      </c>
      <c r="AD366" s="3" t="s">
        <v>878</v>
      </c>
      <c r="AE366" s="3" t="s">
        <v>71</v>
      </c>
      <c r="AF366" s="3" t="s">
        <v>71</v>
      </c>
      <c r="AG366" s="3" t="s">
        <v>7222</v>
      </c>
      <c r="AH366" s="3" t="s">
        <v>7223</v>
      </c>
      <c r="AI366" s="3" t="s">
        <v>7224</v>
      </c>
      <c r="AJ366" s="3" t="s">
        <v>7216</v>
      </c>
      <c r="AK366" s="3">
        <v>7</v>
      </c>
      <c r="AL366" s="3">
        <v>7</v>
      </c>
      <c r="AM366" s="3">
        <v>1</v>
      </c>
      <c r="AN366" s="3">
        <v>28</v>
      </c>
      <c r="AO366" s="3">
        <v>0</v>
      </c>
      <c r="AP366" s="3" t="s">
        <v>2677</v>
      </c>
      <c r="AQ366" s="3" t="s">
        <v>71</v>
      </c>
      <c r="AR366" s="3" t="s">
        <v>71</v>
      </c>
      <c r="AS366" s="3" t="s">
        <v>87</v>
      </c>
      <c r="AT366" s="3" t="s">
        <v>70</v>
      </c>
      <c r="AU366" s="3" t="s">
        <v>71</v>
      </c>
      <c r="AV366" s="3" t="s">
        <v>7225</v>
      </c>
      <c r="AW366" s="3">
        <v>4</v>
      </c>
      <c r="AX366" s="3">
        <v>0</v>
      </c>
      <c r="AY366" s="3">
        <v>4</v>
      </c>
      <c r="AZ366" s="3">
        <v>4</v>
      </c>
      <c r="BA366" s="3">
        <v>0</v>
      </c>
      <c r="BB366" s="3">
        <v>0</v>
      </c>
      <c r="BC366" s="3" t="s">
        <v>88</v>
      </c>
      <c r="BD366" s="3">
        <v>0</v>
      </c>
      <c r="BE366" s="3">
        <v>0</v>
      </c>
      <c r="BF366" s="3">
        <v>0</v>
      </c>
      <c r="BG366" s="3">
        <v>0</v>
      </c>
      <c r="BH366" s="3" t="s">
        <v>7226</v>
      </c>
      <c r="BI366" s="3">
        <v>1</v>
      </c>
      <c r="BJ366" s="3">
        <v>1</v>
      </c>
      <c r="BK366" s="3" t="s">
        <v>7227</v>
      </c>
      <c r="BL366" s="3" t="s">
        <v>7228</v>
      </c>
      <c r="BM366" s="3" t="s">
        <v>7229</v>
      </c>
      <c r="BN366" s="3" t="s">
        <v>7230</v>
      </c>
      <c r="BO366" s="3" t="s">
        <v>71</v>
      </c>
      <c r="BP366" s="3" t="s">
        <v>71</v>
      </c>
      <c r="BQ366" s="3" t="s">
        <v>1251</v>
      </c>
      <c r="BR366" s="3" t="s">
        <v>7231</v>
      </c>
      <c r="BS366" s="3" t="s">
        <v>71</v>
      </c>
      <c r="BT366" s="3" t="s">
        <v>6722</v>
      </c>
      <c r="BU366" s="3" t="s">
        <v>181</v>
      </c>
      <c r="BV366" s="3" t="s">
        <v>6660</v>
      </c>
      <c r="BW366" s="3" t="s">
        <v>6660</v>
      </c>
    </row>
    <row r="367" ht="92.4" customHeight="1" spans="1:75">
      <c r="A367" s="4" t="str">
        <f>HYPERLINK("https://www.patentics.cn/PatenticsMisc/invokebinary.do?sf=ShowPdf&amp;mime=application/pdf&amp;spn=CN104869227A","CN104869227A")</f>
        <v>CN104869227A</v>
      </c>
      <c r="B367" s="5" t="s">
        <v>7232</v>
      </c>
      <c r="C367" s="5" t="s">
        <v>70</v>
      </c>
      <c r="D367" s="5">
        <v>0</v>
      </c>
      <c r="E367" s="5">
        <v>0</v>
      </c>
      <c r="F367" s="5">
        <v>0</v>
      </c>
      <c r="I367" s="5" t="s">
        <v>7233</v>
      </c>
      <c r="J367" s="5" t="s">
        <v>7234</v>
      </c>
      <c r="K367" s="5" t="s">
        <v>7235</v>
      </c>
      <c r="L367" s="5" t="s">
        <v>71</v>
      </c>
      <c r="M367" s="5" t="s">
        <v>76</v>
      </c>
      <c r="N367" s="5" t="s">
        <v>76</v>
      </c>
      <c r="O367" s="5" t="s">
        <v>76</v>
      </c>
      <c r="P367" s="5" t="s">
        <v>7236</v>
      </c>
      <c r="Q367" s="5" t="s">
        <v>7237</v>
      </c>
      <c r="R367" s="5" t="s">
        <v>71</v>
      </c>
      <c r="S367" s="5" t="s">
        <v>7238</v>
      </c>
      <c r="T367" s="5" t="s">
        <v>7238</v>
      </c>
      <c r="U367" s="5" t="s">
        <v>7238</v>
      </c>
      <c r="V367" s="5" t="s">
        <v>7182</v>
      </c>
      <c r="W367" s="5" t="s">
        <v>7182</v>
      </c>
      <c r="X367" s="5" t="s">
        <v>7182</v>
      </c>
      <c r="Y367" s="5" t="s">
        <v>7182</v>
      </c>
      <c r="Z367" s="5" t="s">
        <v>71</v>
      </c>
      <c r="AA367" s="5" t="s">
        <v>71</v>
      </c>
      <c r="AB367" s="5" t="s">
        <v>71</v>
      </c>
      <c r="AC367" s="5" t="s">
        <v>2356</v>
      </c>
      <c r="AD367" s="5" t="s">
        <v>2356</v>
      </c>
      <c r="AE367" s="5" t="s">
        <v>71</v>
      </c>
      <c r="AF367" s="5" t="s">
        <v>71</v>
      </c>
      <c r="AG367" s="5" t="s">
        <v>7239</v>
      </c>
      <c r="AH367" s="5" t="s">
        <v>7240</v>
      </c>
      <c r="AI367" s="5" t="s">
        <v>7241</v>
      </c>
      <c r="AJ367" s="5" t="s">
        <v>7242</v>
      </c>
      <c r="AK367" s="5">
        <v>10</v>
      </c>
      <c r="AL367" s="5">
        <v>2</v>
      </c>
      <c r="AM367" s="5">
        <v>7</v>
      </c>
      <c r="AN367" s="5">
        <v>15</v>
      </c>
      <c r="AO367" s="5">
        <v>1</v>
      </c>
      <c r="AP367" s="5" t="s">
        <v>243</v>
      </c>
      <c r="AQ367" s="5" t="s">
        <v>71</v>
      </c>
      <c r="AR367" s="5" t="s">
        <v>71</v>
      </c>
      <c r="AS367" s="5" t="s">
        <v>87</v>
      </c>
      <c r="AT367" s="5" t="s">
        <v>70</v>
      </c>
      <c r="AU367" s="5" t="s">
        <v>71</v>
      </c>
      <c r="AV367" s="5" t="s">
        <v>7243</v>
      </c>
      <c r="AW367" s="5">
        <v>5</v>
      </c>
      <c r="AX367" s="5">
        <v>0</v>
      </c>
      <c r="AY367" s="5">
        <v>5</v>
      </c>
      <c r="AZ367" s="5">
        <v>3</v>
      </c>
      <c r="BA367" s="5" t="s">
        <v>7244</v>
      </c>
      <c r="BB367" s="5">
        <v>2</v>
      </c>
      <c r="BC367" s="5" t="s">
        <v>4815</v>
      </c>
      <c r="BD367" s="5">
        <v>0</v>
      </c>
      <c r="BE367" s="5">
        <v>2</v>
      </c>
      <c r="BF367" s="5">
        <v>2</v>
      </c>
      <c r="BG367" s="5">
        <v>1</v>
      </c>
      <c r="BH367" s="5" t="s">
        <v>71</v>
      </c>
      <c r="BI367" s="5">
        <v>0</v>
      </c>
      <c r="BJ367" s="5">
        <v>0</v>
      </c>
      <c r="BK367" s="5" t="s">
        <v>7245</v>
      </c>
      <c r="BL367" s="5" t="s">
        <v>7246</v>
      </c>
      <c r="BM367" s="5" t="s">
        <v>7247</v>
      </c>
      <c r="BN367" s="5" t="s">
        <v>7248</v>
      </c>
      <c r="BO367" s="5" t="s">
        <v>71</v>
      </c>
      <c r="BP367" s="5" t="s">
        <v>71</v>
      </c>
      <c r="BQ367" s="5" t="s">
        <v>2106</v>
      </c>
      <c r="BR367" s="5" t="s">
        <v>7249</v>
      </c>
      <c r="BS367" s="5" t="s">
        <v>71</v>
      </c>
      <c r="BT367" s="5" t="s">
        <v>6418</v>
      </c>
      <c r="BU367" s="5" t="s">
        <v>310</v>
      </c>
      <c r="BV367" s="5" t="s">
        <v>6419</v>
      </c>
      <c r="BW367" s="5" t="s">
        <v>6419</v>
      </c>
    </row>
    <row r="368" ht="92.4" customHeight="1" spans="1:75">
      <c r="A368" s="2" t="str">
        <f>HYPERLINK("https://www.patentics.cn/PatenticsMisc/invokebinary.do?sf=ShowPdf&amp;mime=application/pdf&amp;spn=CN104850785A","CN104850785A")</f>
        <v>CN104850785A</v>
      </c>
      <c r="B368" s="3" t="s">
        <v>7250</v>
      </c>
      <c r="C368" s="3" t="s">
        <v>70</v>
      </c>
      <c r="D368" s="3">
        <v>14</v>
      </c>
      <c r="E368" s="3">
        <v>33</v>
      </c>
      <c r="F368" s="3">
        <v>33</v>
      </c>
      <c r="I368" s="3" t="s">
        <v>7251</v>
      </c>
      <c r="J368" s="3" t="s">
        <v>7252</v>
      </c>
      <c r="K368" s="3" t="s">
        <v>7253</v>
      </c>
      <c r="L368" s="3" t="s">
        <v>7254</v>
      </c>
      <c r="M368" s="3" t="s">
        <v>165</v>
      </c>
      <c r="N368" s="3" t="s">
        <v>76</v>
      </c>
      <c r="O368" s="3" t="s">
        <v>76</v>
      </c>
      <c r="P368" s="3" t="s">
        <v>6884</v>
      </c>
      <c r="Q368" s="3" t="s">
        <v>6120</v>
      </c>
      <c r="R368" s="3" t="s">
        <v>7219</v>
      </c>
      <c r="S368" s="3" t="s">
        <v>7219</v>
      </c>
      <c r="T368" s="3" t="s">
        <v>7219</v>
      </c>
      <c r="U368" s="3" t="s">
        <v>7219</v>
      </c>
      <c r="V368" s="3" t="s">
        <v>7255</v>
      </c>
      <c r="W368" s="3" t="s">
        <v>7255</v>
      </c>
      <c r="X368" s="3" t="s">
        <v>7255</v>
      </c>
      <c r="Y368" s="3" t="s">
        <v>7255</v>
      </c>
      <c r="Z368" s="3" t="s">
        <v>7256</v>
      </c>
      <c r="AA368" s="3" t="s">
        <v>7256</v>
      </c>
      <c r="AB368" s="3" t="s">
        <v>7256</v>
      </c>
      <c r="AC368" s="3" t="s">
        <v>7257</v>
      </c>
      <c r="AD368" s="3" t="s">
        <v>7257</v>
      </c>
      <c r="AE368" s="3" t="s">
        <v>7258</v>
      </c>
      <c r="AF368" s="3" t="s">
        <v>3466</v>
      </c>
      <c r="AG368" s="3" t="s">
        <v>7259</v>
      </c>
      <c r="AH368" s="3" t="s">
        <v>7260</v>
      </c>
      <c r="AI368" s="3" t="s">
        <v>7261</v>
      </c>
      <c r="AJ368" s="3" t="s">
        <v>7252</v>
      </c>
      <c r="AK368" s="3">
        <v>6</v>
      </c>
      <c r="AL368" s="3">
        <v>6</v>
      </c>
      <c r="AM368" s="3">
        <v>2</v>
      </c>
      <c r="AN368" s="3">
        <v>29</v>
      </c>
      <c r="AO368" s="3">
        <v>0</v>
      </c>
      <c r="AP368" s="3" t="s">
        <v>7262</v>
      </c>
      <c r="AQ368" s="3" t="s">
        <v>71</v>
      </c>
      <c r="AR368" s="3" t="s">
        <v>71</v>
      </c>
      <c r="AS368" s="3" t="s">
        <v>87</v>
      </c>
      <c r="AT368" s="3" t="s">
        <v>70</v>
      </c>
      <c r="AU368" s="3" t="s">
        <v>71</v>
      </c>
      <c r="AV368" s="3" t="s">
        <v>7263</v>
      </c>
      <c r="AW368" s="3">
        <v>3</v>
      </c>
      <c r="AX368" s="3">
        <v>0</v>
      </c>
      <c r="AY368" s="3">
        <v>3</v>
      </c>
      <c r="AZ368" s="3">
        <v>3</v>
      </c>
      <c r="BA368" s="3" t="s">
        <v>7264</v>
      </c>
      <c r="BB368" s="3">
        <v>1</v>
      </c>
      <c r="BC368" s="3" t="s">
        <v>1675</v>
      </c>
      <c r="BD368" s="3">
        <v>0</v>
      </c>
      <c r="BE368" s="3">
        <v>1</v>
      </c>
      <c r="BF368" s="3">
        <v>1</v>
      </c>
      <c r="BG368" s="3">
        <v>1</v>
      </c>
      <c r="BH368" s="3" t="s">
        <v>7265</v>
      </c>
      <c r="BI368" s="3">
        <v>1</v>
      </c>
      <c r="BJ368" s="3">
        <v>1</v>
      </c>
      <c r="BK368" s="3" t="s">
        <v>7266</v>
      </c>
      <c r="BL368" s="3" t="s">
        <v>7267</v>
      </c>
      <c r="BM368" s="3" t="s">
        <v>7268</v>
      </c>
      <c r="BN368" s="3" t="s">
        <v>7269</v>
      </c>
      <c r="BO368" s="3" t="s">
        <v>71</v>
      </c>
      <c r="BP368" s="3" t="s">
        <v>71</v>
      </c>
      <c r="BQ368" s="3" t="s">
        <v>1251</v>
      </c>
      <c r="BR368" s="3" t="s">
        <v>7270</v>
      </c>
      <c r="BS368" s="3" t="s">
        <v>71</v>
      </c>
      <c r="BT368" s="3" t="s">
        <v>6722</v>
      </c>
      <c r="BU368" s="3" t="s">
        <v>181</v>
      </c>
      <c r="BV368" s="3" t="s">
        <v>6660</v>
      </c>
      <c r="BW368" s="3" t="s">
        <v>6660</v>
      </c>
    </row>
    <row r="369" ht="92.4" customHeight="1" spans="1:75">
      <c r="A369" s="4" t="str">
        <f>HYPERLINK("https://www.patentics.cn/PatenticsMisc/invokebinary.do?sf=ShowPdf&amp;mime=application/pdf&amp;spn=CN104850793A","CN104850793A")</f>
        <v>CN104850793A</v>
      </c>
      <c r="B369" s="5" t="s">
        <v>7271</v>
      </c>
      <c r="C369" s="5" t="s">
        <v>70</v>
      </c>
      <c r="D369" s="5">
        <v>0</v>
      </c>
      <c r="E369" s="5">
        <v>1</v>
      </c>
      <c r="F369" s="5">
        <v>1</v>
      </c>
      <c r="I369" s="5" t="s">
        <v>7272</v>
      </c>
      <c r="J369" s="5" t="s">
        <v>7273</v>
      </c>
      <c r="K369" s="5" t="s">
        <v>7274</v>
      </c>
      <c r="L369" s="5" t="s">
        <v>7274</v>
      </c>
      <c r="M369" s="5" t="s">
        <v>165</v>
      </c>
      <c r="N369" s="5" t="s">
        <v>76</v>
      </c>
      <c r="O369" s="5" t="s">
        <v>76</v>
      </c>
      <c r="P369" s="5" t="s">
        <v>6884</v>
      </c>
      <c r="Q369" s="5" t="s">
        <v>6120</v>
      </c>
      <c r="R369" s="5" t="s">
        <v>7219</v>
      </c>
      <c r="S369" s="5" t="s">
        <v>7219</v>
      </c>
      <c r="T369" s="5" t="s">
        <v>7219</v>
      </c>
      <c r="U369" s="5" t="s">
        <v>7219</v>
      </c>
      <c r="V369" s="5" t="s">
        <v>7255</v>
      </c>
      <c r="W369" s="5" t="s">
        <v>7255</v>
      </c>
      <c r="X369" s="5" t="s">
        <v>7255</v>
      </c>
      <c r="Y369" s="5" t="s">
        <v>7255</v>
      </c>
      <c r="Z369" s="5" t="s">
        <v>7275</v>
      </c>
      <c r="AA369" s="5" t="s">
        <v>7275</v>
      </c>
      <c r="AB369" s="5" t="s">
        <v>7275</v>
      </c>
      <c r="AC369" s="5" t="s">
        <v>7276</v>
      </c>
      <c r="AD369" s="5" t="s">
        <v>7277</v>
      </c>
      <c r="AE369" s="5" t="s">
        <v>7278</v>
      </c>
      <c r="AF369" s="5" t="s">
        <v>3466</v>
      </c>
      <c r="AG369" s="5" t="s">
        <v>7222</v>
      </c>
      <c r="AH369" s="5" t="s">
        <v>7279</v>
      </c>
      <c r="AI369" s="5" t="s">
        <v>7280</v>
      </c>
      <c r="AJ369" s="5" t="s">
        <v>7273</v>
      </c>
      <c r="AK369" s="5">
        <v>5</v>
      </c>
      <c r="AL369" s="5">
        <v>5</v>
      </c>
      <c r="AM369" s="5">
        <v>5</v>
      </c>
      <c r="AN369" s="5">
        <v>39</v>
      </c>
      <c r="AO369" s="5">
        <v>0</v>
      </c>
      <c r="AP369" s="5" t="s">
        <v>7281</v>
      </c>
      <c r="AQ369" s="5" t="s">
        <v>71</v>
      </c>
      <c r="AR369" s="5" t="s">
        <v>71</v>
      </c>
      <c r="AS369" s="5" t="s">
        <v>87</v>
      </c>
      <c r="AT369" s="5" t="s">
        <v>70</v>
      </c>
      <c r="AU369" s="5" t="s">
        <v>71</v>
      </c>
      <c r="AV369" s="5" t="s">
        <v>7282</v>
      </c>
      <c r="AW369" s="5">
        <v>6</v>
      </c>
      <c r="AX369" s="5">
        <v>0</v>
      </c>
      <c r="AY369" s="5">
        <v>6</v>
      </c>
      <c r="AZ369" s="5">
        <v>6</v>
      </c>
      <c r="BA369" s="5" t="s">
        <v>7283</v>
      </c>
      <c r="BB369" s="5">
        <v>6</v>
      </c>
      <c r="BC369" s="5" t="s">
        <v>7284</v>
      </c>
      <c r="BD369" s="5">
        <v>0</v>
      </c>
      <c r="BE369" s="5">
        <v>6</v>
      </c>
      <c r="BF369" s="5">
        <v>6</v>
      </c>
      <c r="BG369" s="5">
        <v>2</v>
      </c>
      <c r="BH369" s="5" t="s">
        <v>7285</v>
      </c>
      <c r="BI369" s="5">
        <v>1</v>
      </c>
      <c r="BJ369" s="5">
        <v>1</v>
      </c>
      <c r="BK369" s="5" t="s">
        <v>7286</v>
      </c>
      <c r="BL369" s="5" t="s">
        <v>7287</v>
      </c>
      <c r="BM369" s="5" t="s">
        <v>7288</v>
      </c>
      <c r="BN369" s="5" t="s">
        <v>7289</v>
      </c>
      <c r="BO369" s="5" t="s">
        <v>71</v>
      </c>
      <c r="BP369" s="5" t="s">
        <v>71</v>
      </c>
      <c r="BQ369" s="5" t="s">
        <v>1251</v>
      </c>
      <c r="BR369" s="5" t="s">
        <v>7290</v>
      </c>
      <c r="BS369" s="5" t="s">
        <v>71</v>
      </c>
      <c r="BT369" s="5" t="s">
        <v>6722</v>
      </c>
      <c r="BU369" s="5" t="s">
        <v>181</v>
      </c>
      <c r="BV369" s="5" t="s">
        <v>6660</v>
      </c>
      <c r="BW369" s="5" t="s">
        <v>6660</v>
      </c>
    </row>
    <row r="370" ht="92.4" customHeight="1" spans="1:75">
      <c r="A370" s="2" t="str">
        <f>HYPERLINK("https://www.patentics.cn/PatenticsMisc/invokebinary.do?sf=ShowPdf&amp;mime=application/pdf&amp;spn=CN104853035A","CN104853035A")</f>
        <v>CN104853035A</v>
      </c>
      <c r="B370" s="3" t="s">
        <v>7291</v>
      </c>
      <c r="C370" s="3" t="s">
        <v>70</v>
      </c>
      <c r="D370" s="3">
        <v>17</v>
      </c>
      <c r="E370" s="3">
        <v>12</v>
      </c>
      <c r="F370" s="3">
        <v>12</v>
      </c>
      <c r="I370" s="3" t="s">
        <v>7292</v>
      </c>
      <c r="J370" s="3" t="s">
        <v>7293</v>
      </c>
      <c r="K370" s="3" t="s">
        <v>7294</v>
      </c>
      <c r="L370" s="3" t="s">
        <v>7295</v>
      </c>
      <c r="M370" s="3" t="s">
        <v>76</v>
      </c>
      <c r="N370" s="3" t="s">
        <v>76</v>
      </c>
      <c r="O370" s="3" t="s">
        <v>76</v>
      </c>
      <c r="P370" s="3" t="s">
        <v>7296</v>
      </c>
      <c r="Q370" s="3" t="s">
        <v>5352</v>
      </c>
      <c r="R370" s="3" t="s">
        <v>5808</v>
      </c>
      <c r="S370" s="3" t="s">
        <v>5808</v>
      </c>
      <c r="T370" s="3" t="s">
        <v>5808</v>
      </c>
      <c r="U370" s="3" t="s">
        <v>5808</v>
      </c>
      <c r="V370" s="3" t="s">
        <v>7255</v>
      </c>
      <c r="W370" s="3" t="s">
        <v>7255</v>
      </c>
      <c r="X370" s="3" t="s">
        <v>7255</v>
      </c>
      <c r="Y370" s="3" t="s">
        <v>7255</v>
      </c>
      <c r="Z370" s="3" t="s">
        <v>3675</v>
      </c>
      <c r="AA370" s="3" t="s">
        <v>3675</v>
      </c>
      <c r="AB370" s="3" t="s">
        <v>3675</v>
      </c>
      <c r="AC370" s="3" t="s">
        <v>7297</v>
      </c>
      <c r="AD370" s="3" t="s">
        <v>2356</v>
      </c>
      <c r="AE370" s="3" t="s">
        <v>71</v>
      </c>
      <c r="AF370" s="3" t="s">
        <v>71</v>
      </c>
      <c r="AG370" s="3" t="s">
        <v>7298</v>
      </c>
      <c r="AH370" s="3" t="s">
        <v>7299</v>
      </c>
      <c r="AI370" s="3" t="s">
        <v>7300</v>
      </c>
      <c r="AJ370" s="3" t="s">
        <v>7301</v>
      </c>
      <c r="AK370" s="3">
        <v>10</v>
      </c>
      <c r="AL370" s="3">
        <v>4</v>
      </c>
      <c r="AM370" s="3">
        <v>10</v>
      </c>
      <c r="AN370" s="3">
        <v>13</v>
      </c>
      <c r="AO370" s="3">
        <v>3</v>
      </c>
      <c r="AP370" s="3" t="s">
        <v>432</v>
      </c>
      <c r="AQ370" s="3" t="s">
        <v>71</v>
      </c>
      <c r="AR370" s="3" t="s">
        <v>71</v>
      </c>
      <c r="AS370" s="3" t="s">
        <v>87</v>
      </c>
      <c r="AT370" s="3" t="s">
        <v>70</v>
      </c>
      <c r="AU370" s="3" t="s">
        <v>71</v>
      </c>
      <c r="AV370" s="3" t="s">
        <v>7302</v>
      </c>
      <c r="AW370" s="3">
        <v>4</v>
      </c>
      <c r="AX370" s="3">
        <v>0</v>
      </c>
      <c r="AY370" s="3">
        <v>4</v>
      </c>
      <c r="AZ370" s="3">
        <v>4</v>
      </c>
      <c r="BA370" s="3" t="s">
        <v>7303</v>
      </c>
      <c r="BB370" s="3">
        <v>2</v>
      </c>
      <c r="BC370" s="3" t="s">
        <v>2082</v>
      </c>
      <c r="BD370" s="3">
        <v>0</v>
      </c>
      <c r="BE370" s="3">
        <v>2</v>
      </c>
      <c r="BF370" s="3">
        <v>2</v>
      </c>
      <c r="BG370" s="3">
        <v>2</v>
      </c>
      <c r="BH370" s="3" t="s">
        <v>7304</v>
      </c>
      <c r="BI370" s="3">
        <v>1</v>
      </c>
      <c r="BJ370" s="3">
        <v>1</v>
      </c>
      <c r="BK370" s="3" t="s">
        <v>7305</v>
      </c>
      <c r="BL370" s="3" t="s">
        <v>7306</v>
      </c>
      <c r="BM370" s="3" t="s">
        <v>7307</v>
      </c>
      <c r="BN370" s="3" t="s">
        <v>7308</v>
      </c>
      <c r="BO370" s="3" t="s">
        <v>71</v>
      </c>
      <c r="BP370" s="3" t="s">
        <v>71</v>
      </c>
      <c r="BQ370" s="3" t="s">
        <v>1251</v>
      </c>
      <c r="BR370" s="3" t="s">
        <v>7309</v>
      </c>
      <c r="BS370" s="3" t="s">
        <v>71</v>
      </c>
      <c r="BT370" s="3" t="s">
        <v>6418</v>
      </c>
      <c r="BU370" s="3" t="s">
        <v>310</v>
      </c>
      <c r="BV370" s="3" t="s">
        <v>6419</v>
      </c>
      <c r="BW370" s="3" t="s">
        <v>6419</v>
      </c>
    </row>
    <row r="371" ht="92.4" customHeight="1" spans="1:75">
      <c r="A371" s="4" t="str">
        <f>HYPERLINK("https://www.patentics.cn/PatenticsMisc/invokebinary.do?sf=ShowPdf&amp;mime=application/pdf&amp;spn=CN104796872A","CN104796872A")</f>
        <v>CN104796872A</v>
      </c>
      <c r="B371" s="5" t="s">
        <v>7310</v>
      </c>
      <c r="C371" s="5" t="s">
        <v>70</v>
      </c>
      <c r="D371" s="5">
        <v>0</v>
      </c>
      <c r="E371" s="5">
        <v>0</v>
      </c>
      <c r="F371" s="5">
        <v>0</v>
      </c>
      <c r="I371" s="5" t="s">
        <v>7311</v>
      </c>
      <c r="J371" s="5" t="s">
        <v>7312</v>
      </c>
      <c r="K371" s="5" t="s">
        <v>7313</v>
      </c>
      <c r="L371" s="5" t="s">
        <v>71</v>
      </c>
      <c r="M371" s="5" t="s">
        <v>121</v>
      </c>
      <c r="N371" s="5" t="s">
        <v>76</v>
      </c>
      <c r="O371" s="5" t="s">
        <v>76</v>
      </c>
      <c r="P371" s="5" t="s">
        <v>7314</v>
      </c>
      <c r="Q371" s="5" t="s">
        <v>7315</v>
      </c>
      <c r="R371" s="5" t="s">
        <v>71</v>
      </c>
      <c r="S371" s="5" t="s">
        <v>7316</v>
      </c>
      <c r="T371" s="5" t="s">
        <v>7316</v>
      </c>
      <c r="U371" s="5" t="s">
        <v>7316</v>
      </c>
      <c r="V371" s="5" t="s">
        <v>7019</v>
      </c>
      <c r="W371" s="5" t="s">
        <v>7019</v>
      </c>
      <c r="X371" s="5" t="s">
        <v>7019</v>
      </c>
      <c r="Y371" s="5" t="s">
        <v>7019</v>
      </c>
      <c r="Z371" s="5" t="s">
        <v>71</v>
      </c>
      <c r="AA371" s="5" t="s">
        <v>71</v>
      </c>
      <c r="AB371" s="5" t="s">
        <v>71</v>
      </c>
      <c r="AC371" s="5" t="s">
        <v>7317</v>
      </c>
      <c r="AD371" s="5" t="s">
        <v>7317</v>
      </c>
      <c r="AE371" s="5" t="s">
        <v>7318</v>
      </c>
      <c r="AF371" s="5" t="s">
        <v>1669</v>
      </c>
      <c r="AG371" s="5" t="s">
        <v>7319</v>
      </c>
      <c r="AH371" s="5" t="s">
        <v>7320</v>
      </c>
      <c r="AI371" s="5" t="s">
        <v>7321</v>
      </c>
      <c r="AJ371" s="5" t="s">
        <v>7312</v>
      </c>
      <c r="AK371" s="5">
        <v>5</v>
      </c>
      <c r="AL371" s="5">
        <v>2</v>
      </c>
      <c r="AM371" s="5">
        <v>2</v>
      </c>
      <c r="AN371" s="5">
        <v>12</v>
      </c>
      <c r="AO371" s="5">
        <v>0</v>
      </c>
      <c r="AP371" s="5" t="s">
        <v>1113</v>
      </c>
      <c r="AQ371" s="5" t="s">
        <v>71</v>
      </c>
      <c r="AR371" s="5" t="s">
        <v>71</v>
      </c>
      <c r="AS371" s="5" t="s">
        <v>87</v>
      </c>
      <c r="AT371" s="5" t="s">
        <v>70</v>
      </c>
      <c r="AU371" s="5" t="s">
        <v>71</v>
      </c>
      <c r="AV371" s="5" t="s">
        <v>7322</v>
      </c>
      <c r="AW371" s="5">
        <v>5</v>
      </c>
      <c r="AX371" s="5">
        <v>0</v>
      </c>
      <c r="AY371" s="5">
        <v>5</v>
      </c>
      <c r="AZ371" s="5">
        <v>4</v>
      </c>
      <c r="BA371" s="5" t="s">
        <v>7323</v>
      </c>
      <c r="BB371" s="5">
        <v>4</v>
      </c>
      <c r="BC371" s="5" t="s">
        <v>243</v>
      </c>
      <c r="BD371" s="5">
        <v>0</v>
      </c>
      <c r="BE371" s="5">
        <v>4</v>
      </c>
      <c r="BF371" s="5">
        <v>2</v>
      </c>
      <c r="BG371" s="5">
        <v>1</v>
      </c>
      <c r="BH371" s="5" t="s">
        <v>71</v>
      </c>
      <c r="BI371" s="5">
        <v>0</v>
      </c>
      <c r="BJ371" s="5">
        <v>0</v>
      </c>
      <c r="BK371" s="5" t="s">
        <v>7324</v>
      </c>
      <c r="BL371" s="5" t="s">
        <v>7325</v>
      </c>
      <c r="BM371" s="5" t="s">
        <v>7326</v>
      </c>
      <c r="BN371" s="5" t="s">
        <v>7327</v>
      </c>
      <c r="BO371" s="5" t="s">
        <v>71</v>
      </c>
      <c r="BP371" s="5" t="s">
        <v>71</v>
      </c>
      <c r="BQ371" s="5" t="s">
        <v>2106</v>
      </c>
      <c r="BR371" s="5" t="s">
        <v>7328</v>
      </c>
      <c r="BS371" s="5" t="s">
        <v>71</v>
      </c>
      <c r="BT371" s="5" t="s">
        <v>6538</v>
      </c>
      <c r="BU371" s="5" t="s">
        <v>137</v>
      </c>
      <c r="BV371" s="5" t="s">
        <v>6539</v>
      </c>
      <c r="BW371" s="5" t="s">
        <v>6539</v>
      </c>
    </row>
    <row r="372" ht="92.4" customHeight="1" spans="1:75">
      <c r="A372" s="2" t="str">
        <f>HYPERLINK("https://www.patentics.cn/PatenticsMisc/invokebinary.do?sf=ShowPdf&amp;mime=application/pdf&amp;spn=CN204465515U","CN204465515U")</f>
        <v>CN204465515U</v>
      </c>
      <c r="B372" s="3" t="s">
        <v>7329</v>
      </c>
      <c r="C372" s="3" t="s">
        <v>70</v>
      </c>
      <c r="D372" s="3">
        <v>0</v>
      </c>
      <c r="E372" s="3">
        <v>0</v>
      </c>
      <c r="F372" s="3">
        <v>0</v>
      </c>
      <c r="I372" s="3" t="s">
        <v>7330</v>
      </c>
      <c r="J372" s="3" t="s">
        <v>7331</v>
      </c>
      <c r="K372" s="3" t="s">
        <v>7332</v>
      </c>
      <c r="L372" s="3" t="s">
        <v>71</v>
      </c>
      <c r="M372" s="3" t="s">
        <v>165</v>
      </c>
      <c r="N372" s="3" t="s">
        <v>76</v>
      </c>
      <c r="O372" s="3" t="s">
        <v>76</v>
      </c>
      <c r="P372" s="3" t="s">
        <v>6705</v>
      </c>
      <c r="Q372" s="3" t="s">
        <v>6706</v>
      </c>
      <c r="R372" s="3" t="s">
        <v>71</v>
      </c>
      <c r="S372" s="3" t="s">
        <v>7333</v>
      </c>
      <c r="T372" s="3" t="s">
        <v>7333</v>
      </c>
      <c r="U372" s="3" t="s">
        <v>7333</v>
      </c>
      <c r="V372" s="3" t="s">
        <v>7334</v>
      </c>
      <c r="W372" s="3" t="s">
        <v>7334</v>
      </c>
      <c r="X372" s="3" t="s">
        <v>7334</v>
      </c>
      <c r="Y372" s="3" t="s">
        <v>7334</v>
      </c>
      <c r="Z372" s="3" t="s">
        <v>7334</v>
      </c>
      <c r="AA372" s="3" t="s">
        <v>7334</v>
      </c>
      <c r="AB372" s="3" t="s">
        <v>7334</v>
      </c>
      <c r="AC372" s="3" t="s">
        <v>7335</v>
      </c>
      <c r="AD372" s="3" t="s">
        <v>7335</v>
      </c>
      <c r="AE372" s="3" t="s">
        <v>71</v>
      </c>
      <c r="AF372" s="3" t="s">
        <v>71</v>
      </c>
      <c r="AG372" s="3" t="s">
        <v>7336</v>
      </c>
      <c r="AH372" s="3" t="s">
        <v>7337</v>
      </c>
      <c r="AI372" s="3" t="s">
        <v>7338</v>
      </c>
      <c r="AJ372" s="3" t="s">
        <v>7331</v>
      </c>
      <c r="AK372" s="3">
        <v>3</v>
      </c>
      <c r="AL372" s="3">
        <v>1</v>
      </c>
      <c r="AM372" s="3">
        <v>0</v>
      </c>
      <c r="AN372" s="3">
        <v>15</v>
      </c>
      <c r="AO372" s="3">
        <v>1</v>
      </c>
      <c r="AP372" s="3" t="s">
        <v>3154</v>
      </c>
      <c r="AQ372" s="3" t="s">
        <v>71</v>
      </c>
      <c r="AR372" s="3" t="s">
        <v>71</v>
      </c>
      <c r="AS372" s="3" t="s">
        <v>1246</v>
      </c>
      <c r="AT372" s="3" t="s">
        <v>70</v>
      </c>
      <c r="AU372" s="3" t="s">
        <v>71</v>
      </c>
      <c r="AV372" s="3" t="s">
        <v>7339</v>
      </c>
      <c r="AW372" s="3">
        <v>1</v>
      </c>
      <c r="AX372" s="3">
        <v>0</v>
      </c>
      <c r="AY372" s="3">
        <v>1</v>
      </c>
      <c r="AZ372" s="3">
        <v>1</v>
      </c>
      <c r="BA372" s="3">
        <v>0</v>
      </c>
      <c r="BB372" s="3">
        <v>0</v>
      </c>
      <c r="BC372" s="3" t="s">
        <v>88</v>
      </c>
      <c r="BD372" s="3">
        <v>0</v>
      </c>
      <c r="BE372" s="3">
        <v>0</v>
      </c>
      <c r="BF372" s="3">
        <v>0</v>
      </c>
      <c r="BG372" s="3">
        <v>0</v>
      </c>
      <c r="BH372" s="3" t="s">
        <v>71</v>
      </c>
      <c r="BI372" s="3">
        <v>0</v>
      </c>
      <c r="BJ372" s="3">
        <v>0</v>
      </c>
      <c r="BK372" s="3" t="s">
        <v>7340</v>
      </c>
      <c r="BL372" s="3" t="s">
        <v>7341</v>
      </c>
      <c r="BM372" s="3" t="s">
        <v>7342</v>
      </c>
      <c r="BN372" s="3" t="s">
        <v>7343</v>
      </c>
      <c r="BO372" s="3" t="s">
        <v>71</v>
      </c>
      <c r="BP372" s="3" t="s">
        <v>71</v>
      </c>
      <c r="BQ372" s="3" t="s">
        <v>1251</v>
      </c>
      <c r="BR372" s="3" t="s">
        <v>7344</v>
      </c>
      <c r="BS372" s="3" t="s">
        <v>71</v>
      </c>
      <c r="BT372" s="3" t="s">
        <v>7345</v>
      </c>
      <c r="BU372" s="3" t="s">
        <v>181</v>
      </c>
      <c r="BV372" s="3" t="s">
        <v>7346</v>
      </c>
      <c r="BW372" s="3" t="s">
        <v>7346</v>
      </c>
    </row>
    <row r="373" ht="92.4" customHeight="1" spans="1:75">
      <c r="A373" s="4" t="str">
        <f>HYPERLINK("https://www.patentics.cn/PatenticsMisc/invokebinary.do?sf=ShowPdf&amp;mime=application/pdf&amp;spn=CN104700268A","CN104700268A")</f>
        <v>CN104700268A</v>
      </c>
      <c r="B373" s="5" t="s">
        <v>7347</v>
      </c>
      <c r="C373" s="5" t="s">
        <v>70</v>
      </c>
      <c r="D373" s="5">
        <v>14</v>
      </c>
      <c r="E373" s="5">
        <v>30</v>
      </c>
      <c r="F373" s="5">
        <v>30</v>
      </c>
      <c r="I373" s="5" t="s">
        <v>7348</v>
      </c>
      <c r="J373" s="5" t="s">
        <v>7349</v>
      </c>
      <c r="K373" s="5" t="s">
        <v>7350</v>
      </c>
      <c r="L373" s="5" t="s">
        <v>7351</v>
      </c>
      <c r="M373" s="5" t="s">
        <v>76</v>
      </c>
      <c r="N373" s="5" t="s">
        <v>76</v>
      </c>
      <c r="O373" s="5" t="s">
        <v>76</v>
      </c>
      <c r="P373" s="5" t="s">
        <v>6320</v>
      </c>
      <c r="Q373" s="5" t="s">
        <v>6321</v>
      </c>
      <c r="R373" s="5" t="s">
        <v>7352</v>
      </c>
      <c r="S373" s="5" t="s">
        <v>7352</v>
      </c>
      <c r="T373" s="5" t="s">
        <v>7352</v>
      </c>
      <c r="U373" s="5" t="s">
        <v>7352</v>
      </c>
      <c r="V373" s="5" t="s">
        <v>7353</v>
      </c>
      <c r="W373" s="5" t="s">
        <v>7353</v>
      </c>
      <c r="X373" s="5" t="s">
        <v>7353</v>
      </c>
      <c r="Y373" s="5" t="s">
        <v>7353</v>
      </c>
      <c r="Z373" s="5" t="s">
        <v>7077</v>
      </c>
      <c r="AA373" s="5" t="s">
        <v>7077</v>
      </c>
      <c r="AB373" s="5" t="s">
        <v>7077</v>
      </c>
      <c r="AC373" s="5" t="s">
        <v>7354</v>
      </c>
      <c r="AD373" s="5" t="s">
        <v>7355</v>
      </c>
      <c r="AE373" s="5" t="s">
        <v>71</v>
      </c>
      <c r="AF373" s="5" t="s">
        <v>71</v>
      </c>
      <c r="AG373" s="5" t="s">
        <v>7356</v>
      </c>
      <c r="AH373" s="5" t="s">
        <v>7357</v>
      </c>
      <c r="AI373" s="5" t="s">
        <v>7358</v>
      </c>
      <c r="AJ373" s="5" t="s">
        <v>7359</v>
      </c>
      <c r="AK373" s="5">
        <v>13</v>
      </c>
      <c r="AL373" s="5">
        <v>2</v>
      </c>
      <c r="AM373" s="5">
        <v>6</v>
      </c>
      <c r="AN373" s="5">
        <v>14</v>
      </c>
      <c r="AO373" s="5">
        <v>9</v>
      </c>
      <c r="AP373" s="5" t="s">
        <v>934</v>
      </c>
      <c r="AQ373" s="5" t="s">
        <v>71</v>
      </c>
      <c r="AR373" s="5" t="s">
        <v>71</v>
      </c>
      <c r="AS373" s="5" t="s">
        <v>87</v>
      </c>
      <c r="AT373" s="5" t="s">
        <v>70</v>
      </c>
      <c r="AU373" s="5" t="s">
        <v>71</v>
      </c>
      <c r="AV373" s="5" t="s">
        <v>7360</v>
      </c>
      <c r="AW373" s="5">
        <v>3</v>
      </c>
      <c r="AX373" s="5">
        <v>0</v>
      </c>
      <c r="AY373" s="5">
        <v>3</v>
      </c>
      <c r="AZ373" s="5">
        <v>2</v>
      </c>
      <c r="BA373" s="5" t="s">
        <v>7361</v>
      </c>
      <c r="BB373" s="5">
        <v>34</v>
      </c>
      <c r="BC373" s="5" t="s">
        <v>7362</v>
      </c>
      <c r="BD373" s="5">
        <v>0</v>
      </c>
      <c r="BE373" s="5">
        <v>34</v>
      </c>
      <c r="BF373" s="5">
        <v>14</v>
      </c>
      <c r="BG373" s="5">
        <v>3</v>
      </c>
      <c r="BH373" s="5" t="s">
        <v>7363</v>
      </c>
      <c r="BI373" s="5">
        <v>1</v>
      </c>
      <c r="BJ373" s="5">
        <v>1</v>
      </c>
      <c r="BK373" s="5" t="s">
        <v>7364</v>
      </c>
      <c r="BL373" s="5" t="s">
        <v>7365</v>
      </c>
      <c r="BM373" s="5" t="s">
        <v>7366</v>
      </c>
      <c r="BN373" s="5" t="s">
        <v>7367</v>
      </c>
      <c r="BO373" s="5" t="s">
        <v>71</v>
      </c>
      <c r="BP373" s="5" t="s">
        <v>71</v>
      </c>
      <c r="BQ373" s="5" t="s">
        <v>1251</v>
      </c>
      <c r="BR373" s="5" t="s">
        <v>7368</v>
      </c>
      <c r="BS373" s="5" t="s">
        <v>71</v>
      </c>
      <c r="BT373" s="5" t="s">
        <v>6418</v>
      </c>
      <c r="BU373" s="5" t="s">
        <v>310</v>
      </c>
      <c r="BV373" s="5" t="s">
        <v>6419</v>
      </c>
      <c r="BW373" s="5" t="s">
        <v>6419</v>
      </c>
    </row>
    <row r="374" ht="92.4" customHeight="1" spans="1:75">
      <c r="A374" s="2" t="str">
        <f>HYPERLINK("https://www.patentics.cn/PatenticsMisc/invokebinary.do?sf=ShowPdf&amp;mime=application/pdf&amp;spn=CN104680490A","CN104680490A")</f>
        <v>CN104680490A</v>
      </c>
      <c r="B374" s="3" t="s">
        <v>7369</v>
      </c>
      <c r="C374" s="3" t="s">
        <v>70</v>
      </c>
      <c r="D374" s="3">
        <v>0</v>
      </c>
      <c r="E374" s="3">
        <v>0</v>
      </c>
      <c r="F374" s="3">
        <v>0</v>
      </c>
      <c r="I374" s="3" t="s">
        <v>7370</v>
      </c>
      <c r="J374" s="3" t="s">
        <v>7371</v>
      </c>
      <c r="K374" s="3" t="s">
        <v>7372</v>
      </c>
      <c r="L374" s="3" t="s">
        <v>7373</v>
      </c>
      <c r="M374" s="3" t="s">
        <v>76</v>
      </c>
      <c r="N374" s="3" t="s">
        <v>76</v>
      </c>
      <c r="O374" s="3" t="s">
        <v>76</v>
      </c>
      <c r="P374" s="3" t="s">
        <v>7374</v>
      </c>
      <c r="Q374" s="3" t="s">
        <v>7375</v>
      </c>
      <c r="R374" s="3" t="s">
        <v>7376</v>
      </c>
      <c r="S374" s="3" t="s">
        <v>7376</v>
      </c>
      <c r="T374" s="3" t="s">
        <v>7376</v>
      </c>
      <c r="U374" s="3" t="s">
        <v>7376</v>
      </c>
      <c r="V374" s="3" t="s">
        <v>7377</v>
      </c>
      <c r="W374" s="3" t="s">
        <v>7377</v>
      </c>
      <c r="X374" s="3" t="s">
        <v>7377</v>
      </c>
      <c r="Y374" s="3" t="s">
        <v>7377</v>
      </c>
      <c r="Z374" s="3" t="s">
        <v>7378</v>
      </c>
      <c r="AA374" s="3" t="s">
        <v>7378</v>
      </c>
      <c r="AB374" s="3" t="s">
        <v>7378</v>
      </c>
      <c r="AC374" s="3" t="s">
        <v>912</v>
      </c>
      <c r="AD374" s="3" t="s">
        <v>912</v>
      </c>
      <c r="AE374" s="3" t="s">
        <v>71</v>
      </c>
      <c r="AF374" s="3" t="s">
        <v>71</v>
      </c>
      <c r="AG374" s="3" t="s">
        <v>7379</v>
      </c>
      <c r="AH374" s="3" t="s">
        <v>7380</v>
      </c>
      <c r="AI374" s="3" t="s">
        <v>7381</v>
      </c>
      <c r="AJ374" s="3" t="s">
        <v>7382</v>
      </c>
      <c r="AK374" s="3">
        <v>9</v>
      </c>
      <c r="AL374" s="3">
        <v>1</v>
      </c>
      <c r="AM374" s="3">
        <v>9</v>
      </c>
      <c r="AN374" s="3">
        <v>9</v>
      </c>
      <c r="AO374" s="3">
        <v>1</v>
      </c>
      <c r="AP374" s="3" t="s">
        <v>209</v>
      </c>
      <c r="AQ374" s="3" t="s">
        <v>71</v>
      </c>
      <c r="AR374" s="3" t="s">
        <v>71</v>
      </c>
      <c r="AS374" s="3" t="s">
        <v>87</v>
      </c>
      <c r="AT374" s="3" t="s">
        <v>70</v>
      </c>
      <c r="AU374" s="3" t="s">
        <v>71</v>
      </c>
      <c r="AV374" s="3" t="s">
        <v>7383</v>
      </c>
      <c r="AW374" s="3">
        <v>4</v>
      </c>
      <c r="AX374" s="3">
        <v>0</v>
      </c>
      <c r="AY374" s="3">
        <v>4</v>
      </c>
      <c r="AZ374" s="3">
        <v>4</v>
      </c>
      <c r="BA374" s="3" t="s">
        <v>7384</v>
      </c>
      <c r="BB374" s="3">
        <v>17</v>
      </c>
      <c r="BC374" s="3" t="s">
        <v>7385</v>
      </c>
      <c r="BD374" s="3">
        <v>0</v>
      </c>
      <c r="BE374" s="3">
        <v>17</v>
      </c>
      <c r="BF374" s="3">
        <v>10</v>
      </c>
      <c r="BG374" s="3">
        <v>3</v>
      </c>
      <c r="BH374" s="3" t="s">
        <v>7386</v>
      </c>
      <c r="BI374" s="3">
        <v>1</v>
      </c>
      <c r="BJ374" s="3">
        <v>1</v>
      </c>
      <c r="BK374" s="3" t="s">
        <v>7387</v>
      </c>
      <c r="BL374" s="3" t="s">
        <v>7388</v>
      </c>
      <c r="BM374" s="3" t="s">
        <v>7389</v>
      </c>
      <c r="BN374" s="3" t="s">
        <v>7390</v>
      </c>
      <c r="BO374" s="3" t="s">
        <v>71</v>
      </c>
      <c r="BP374" s="3" t="s">
        <v>71</v>
      </c>
      <c r="BQ374" s="3" t="s">
        <v>1251</v>
      </c>
      <c r="BR374" s="3" t="s">
        <v>7391</v>
      </c>
      <c r="BS374" s="3" t="s">
        <v>71</v>
      </c>
      <c r="BT374" s="3" t="s">
        <v>5497</v>
      </c>
      <c r="BU374" s="3" t="s">
        <v>310</v>
      </c>
      <c r="BV374" s="3" t="s">
        <v>6440</v>
      </c>
      <c r="BW374" s="3" t="s">
        <v>6440</v>
      </c>
    </row>
    <row r="375" ht="92.4" customHeight="1" spans="1:75">
      <c r="A375" s="4" t="str">
        <f>HYPERLINK("https://www.patentics.cn/PatenticsMisc/invokebinary.do?sf=ShowPdf&amp;mime=application/pdf&amp;spn=CN204334909U","CN204334909U")</f>
        <v>CN204334909U</v>
      </c>
      <c r="B375" s="5" t="s">
        <v>7392</v>
      </c>
      <c r="C375" s="5" t="s">
        <v>70</v>
      </c>
      <c r="D375" s="5">
        <v>34</v>
      </c>
      <c r="E375" s="5">
        <v>89</v>
      </c>
      <c r="F375" s="5">
        <v>89</v>
      </c>
      <c r="I375" s="5" t="s">
        <v>7393</v>
      </c>
      <c r="J375" s="5" t="s">
        <v>7394</v>
      </c>
      <c r="K375" s="5" t="s">
        <v>7395</v>
      </c>
      <c r="L375" s="5" t="s">
        <v>71</v>
      </c>
      <c r="M375" s="5" t="s">
        <v>165</v>
      </c>
      <c r="N375" s="5" t="s">
        <v>76</v>
      </c>
      <c r="O375" s="5" t="s">
        <v>76</v>
      </c>
      <c r="P375" s="5" t="s">
        <v>6161</v>
      </c>
      <c r="Q375" s="5" t="s">
        <v>6162</v>
      </c>
      <c r="R375" s="5" t="s">
        <v>71</v>
      </c>
      <c r="S375" s="5" t="s">
        <v>7396</v>
      </c>
      <c r="T375" s="5" t="s">
        <v>7396</v>
      </c>
      <c r="U375" s="5" t="s">
        <v>7396</v>
      </c>
      <c r="V375" s="5" t="s">
        <v>7397</v>
      </c>
      <c r="W375" s="5" t="s">
        <v>7397</v>
      </c>
      <c r="X375" s="5" t="s">
        <v>7397</v>
      </c>
      <c r="Y375" s="5" t="s">
        <v>7397</v>
      </c>
      <c r="Z375" s="5" t="s">
        <v>7397</v>
      </c>
      <c r="AA375" s="5" t="s">
        <v>7397</v>
      </c>
      <c r="AB375" s="5" t="s">
        <v>7397</v>
      </c>
      <c r="AC375" s="5" t="s">
        <v>7398</v>
      </c>
      <c r="AD375" s="5" t="s">
        <v>6590</v>
      </c>
      <c r="AE375" s="5" t="s">
        <v>71</v>
      </c>
      <c r="AF375" s="5" t="s">
        <v>71</v>
      </c>
      <c r="AG375" s="5" t="s">
        <v>7399</v>
      </c>
      <c r="AH375" s="5" t="s">
        <v>7400</v>
      </c>
      <c r="AI375" s="5" t="s">
        <v>7401</v>
      </c>
      <c r="AJ375" s="5" t="s">
        <v>7402</v>
      </c>
      <c r="AK375" s="5">
        <v>4</v>
      </c>
      <c r="AL375" s="5">
        <v>1</v>
      </c>
      <c r="AM375" s="5">
        <v>0</v>
      </c>
      <c r="AN375" s="5">
        <v>12</v>
      </c>
      <c r="AO375" s="5">
        <v>1</v>
      </c>
      <c r="AP375" s="5" t="s">
        <v>4679</v>
      </c>
      <c r="AQ375" s="5" t="s">
        <v>71</v>
      </c>
      <c r="AR375" s="5" t="s">
        <v>71</v>
      </c>
      <c r="AS375" s="5" t="s">
        <v>1246</v>
      </c>
      <c r="AT375" s="5" t="s">
        <v>70</v>
      </c>
      <c r="AU375" s="5" t="s">
        <v>71</v>
      </c>
      <c r="AV375" s="5" t="s">
        <v>7403</v>
      </c>
      <c r="AW375" s="5">
        <v>1</v>
      </c>
      <c r="AX375" s="5">
        <v>0</v>
      </c>
      <c r="AY375" s="5">
        <v>1</v>
      </c>
      <c r="AZ375" s="5">
        <v>1</v>
      </c>
      <c r="BA375" s="5">
        <v>0</v>
      </c>
      <c r="BB375" s="5">
        <v>0</v>
      </c>
      <c r="BC375" s="5" t="s">
        <v>88</v>
      </c>
      <c r="BD375" s="5">
        <v>0</v>
      </c>
      <c r="BE375" s="5">
        <v>0</v>
      </c>
      <c r="BF375" s="5">
        <v>0</v>
      </c>
      <c r="BG375" s="5">
        <v>0</v>
      </c>
      <c r="BH375" s="5" t="s">
        <v>71</v>
      </c>
      <c r="BI375" s="5">
        <v>0</v>
      </c>
      <c r="BJ375" s="5">
        <v>0</v>
      </c>
      <c r="BK375" s="5" t="s">
        <v>7404</v>
      </c>
      <c r="BL375" s="5" t="s">
        <v>7405</v>
      </c>
      <c r="BM375" s="5" t="s">
        <v>7406</v>
      </c>
      <c r="BN375" s="5" t="s">
        <v>7407</v>
      </c>
      <c r="BO375" s="5" t="s">
        <v>71</v>
      </c>
      <c r="BP375" s="5" t="s">
        <v>71</v>
      </c>
      <c r="BQ375" s="5" t="s">
        <v>1251</v>
      </c>
      <c r="BR375" s="5" t="s">
        <v>7408</v>
      </c>
      <c r="BS375" s="5" t="s">
        <v>71</v>
      </c>
      <c r="BT375" s="5" t="s">
        <v>7345</v>
      </c>
      <c r="BU375" s="5" t="s">
        <v>181</v>
      </c>
      <c r="BV375" s="5" t="s">
        <v>7346</v>
      </c>
      <c r="BW375" s="5" t="s">
        <v>7346</v>
      </c>
    </row>
    <row r="376" ht="92.4" customHeight="1" spans="1:75">
      <c r="A376" s="2" t="str">
        <f>HYPERLINK("https://www.patentics.cn/PatenticsMisc/invokebinary.do?sf=ShowPdf&amp;mime=application/pdf&amp;spn=CN204334756U","CN204334756U")</f>
        <v>CN204334756U</v>
      </c>
      <c r="B376" s="3" t="s">
        <v>7409</v>
      </c>
      <c r="C376" s="3" t="s">
        <v>70</v>
      </c>
      <c r="D376" s="3">
        <v>32</v>
      </c>
      <c r="E376" s="3">
        <v>116</v>
      </c>
      <c r="F376" s="3">
        <v>116</v>
      </c>
      <c r="I376" s="3" t="s">
        <v>7410</v>
      </c>
      <c r="J376" s="3" t="s">
        <v>7411</v>
      </c>
      <c r="K376" s="3" t="s">
        <v>7412</v>
      </c>
      <c r="L376" s="3" t="s">
        <v>71</v>
      </c>
      <c r="M376" s="3" t="s">
        <v>165</v>
      </c>
      <c r="N376" s="3" t="s">
        <v>76</v>
      </c>
      <c r="O376" s="3" t="s">
        <v>76</v>
      </c>
      <c r="P376" s="3" t="s">
        <v>6161</v>
      </c>
      <c r="Q376" s="3" t="s">
        <v>6162</v>
      </c>
      <c r="R376" s="3" t="s">
        <v>71</v>
      </c>
      <c r="S376" s="3" t="s">
        <v>7333</v>
      </c>
      <c r="T376" s="3" t="s">
        <v>7333</v>
      </c>
      <c r="U376" s="3" t="s">
        <v>7333</v>
      </c>
      <c r="V376" s="3" t="s">
        <v>7397</v>
      </c>
      <c r="W376" s="3" t="s">
        <v>7397</v>
      </c>
      <c r="X376" s="3" t="s">
        <v>7397</v>
      </c>
      <c r="Y376" s="3" t="s">
        <v>7397</v>
      </c>
      <c r="Z376" s="3" t="s">
        <v>7397</v>
      </c>
      <c r="AA376" s="3" t="s">
        <v>7397</v>
      </c>
      <c r="AB376" s="3" t="s">
        <v>7397</v>
      </c>
      <c r="AC376" s="3" t="s">
        <v>7413</v>
      </c>
      <c r="AD376" s="3" t="s">
        <v>1201</v>
      </c>
      <c r="AE376" s="3" t="s">
        <v>71</v>
      </c>
      <c r="AF376" s="3" t="s">
        <v>71</v>
      </c>
      <c r="AG376" s="3" t="s">
        <v>7414</v>
      </c>
      <c r="AH376" s="3" t="s">
        <v>7415</v>
      </c>
      <c r="AI376" s="3" t="s">
        <v>7416</v>
      </c>
      <c r="AJ376" s="3" t="s">
        <v>7411</v>
      </c>
      <c r="AK376" s="3">
        <v>3</v>
      </c>
      <c r="AL376" s="3">
        <v>1</v>
      </c>
      <c r="AM376" s="3">
        <v>0</v>
      </c>
      <c r="AN376" s="3">
        <v>11</v>
      </c>
      <c r="AO376" s="3">
        <v>1</v>
      </c>
      <c r="AP376" s="3" t="s">
        <v>2677</v>
      </c>
      <c r="AQ376" s="3" t="s">
        <v>71</v>
      </c>
      <c r="AR376" s="3" t="s">
        <v>71</v>
      </c>
      <c r="AS376" s="3" t="s">
        <v>1246</v>
      </c>
      <c r="AT376" s="3" t="s">
        <v>70</v>
      </c>
      <c r="AU376" s="3" t="s">
        <v>71</v>
      </c>
      <c r="AV376" s="3" t="s">
        <v>7417</v>
      </c>
      <c r="AW376" s="3">
        <v>1</v>
      </c>
      <c r="AX376" s="3">
        <v>0</v>
      </c>
      <c r="AY376" s="3">
        <v>1</v>
      </c>
      <c r="AZ376" s="3">
        <v>1</v>
      </c>
      <c r="BA376" s="3">
        <v>0</v>
      </c>
      <c r="BB376" s="3">
        <v>0</v>
      </c>
      <c r="BC376" s="3" t="s">
        <v>88</v>
      </c>
      <c r="BD376" s="3">
        <v>0</v>
      </c>
      <c r="BE376" s="3">
        <v>0</v>
      </c>
      <c r="BF376" s="3">
        <v>0</v>
      </c>
      <c r="BG376" s="3">
        <v>0</v>
      </c>
      <c r="BH376" s="3" t="s">
        <v>71</v>
      </c>
      <c r="BI376" s="3">
        <v>0</v>
      </c>
      <c r="BJ376" s="3">
        <v>0</v>
      </c>
      <c r="BK376" s="3" t="s">
        <v>7418</v>
      </c>
      <c r="BL376" s="3" t="s">
        <v>7419</v>
      </c>
      <c r="BM376" s="3" t="s">
        <v>7420</v>
      </c>
      <c r="BN376" s="3" t="s">
        <v>7421</v>
      </c>
      <c r="BO376" s="3" t="s">
        <v>71</v>
      </c>
      <c r="BP376" s="3" t="s">
        <v>71</v>
      </c>
      <c r="BQ376" s="3" t="s">
        <v>1251</v>
      </c>
      <c r="BR376" s="3" t="s">
        <v>7408</v>
      </c>
      <c r="BS376" s="3" t="s">
        <v>71</v>
      </c>
      <c r="BT376" s="3" t="s">
        <v>7345</v>
      </c>
      <c r="BU376" s="3" t="s">
        <v>181</v>
      </c>
      <c r="BV376" s="3" t="s">
        <v>7346</v>
      </c>
      <c r="BW376" s="3" t="s">
        <v>7346</v>
      </c>
    </row>
    <row r="377" ht="92.4" customHeight="1" spans="1:75">
      <c r="A377" s="4" t="str">
        <f>HYPERLINK("https://www.patentics.cn/PatenticsMisc/invokebinary.do?sf=ShowPdf&amp;mime=application/pdf&amp;spn=CN204334755U","CN204334755U")</f>
        <v>CN204334755U</v>
      </c>
      <c r="B377" s="5" t="s">
        <v>7422</v>
      </c>
      <c r="C377" s="5" t="s">
        <v>70</v>
      </c>
      <c r="D377" s="5">
        <v>37</v>
      </c>
      <c r="E377" s="5">
        <v>99</v>
      </c>
      <c r="F377" s="5">
        <v>99</v>
      </c>
      <c r="I377" s="5" t="s">
        <v>7423</v>
      </c>
      <c r="J377" s="5" t="s">
        <v>7424</v>
      </c>
      <c r="K377" s="5" t="s">
        <v>7425</v>
      </c>
      <c r="L377" s="5" t="s">
        <v>71</v>
      </c>
      <c r="M377" s="5" t="s">
        <v>165</v>
      </c>
      <c r="N377" s="5" t="s">
        <v>76</v>
      </c>
      <c r="O377" s="5" t="s">
        <v>76</v>
      </c>
      <c r="P377" s="5" t="s">
        <v>6143</v>
      </c>
      <c r="Q377" s="5" t="s">
        <v>5150</v>
      </c>
      <c r="R377" s="5" t="s">
        <v>71</v>
      </c>
      <c r="S377" s="5" t="s">
        <v>7426</v>
      </c>
      <c r="T377" s="5" t="s">
        <v>7426</v>
      </c>
      <c r="U377" s="5" t="s">
        <v>7426</v>
      </c>
      <c r="V377" s="5" t="s">
        <v>7397</v>
      </c>
      <c r="W377" s="5" t="s">
        <v>7397</v>
      </c>
      <c r="X377" s="5" t="s">
        <v>7397</v>
      </c>
      <c r="Y377" s="5" t="s">
        <v>7397</v>
      </c>
      <c r="Z377" s="5" t="s">
        <v>7397</v>
      </c>
      <c r="AA377" s="5" t="s">
        <v>7397</v>
      </c>
      <c r="AB377" s="5" t="s">
        <v>7397</v>
      </c>
      <c r="AC377" s="5" t="s">
        <v>1201</v>
      </c>
      <c r="AD377" s="5" t="s">
        <v>1201</v>
      </c>
      <c r="AE377" s="5" t="s">
        <v>71</v>
      </c>
      <c r="AF377" s="5" t="s">
        <v>71</v>
      </c>
      <c r="AG377" s="5" t="s">
        <v>7427</v>
      </c>
      <c r="AH377" s="5" t="s">
        <v>7428</v>
      </c>
      <c r="AI377" s="5" t="s">
        <v>7429</v>
      </c>
      <c r="AJ377" s="5" t="s">
        <v>7424</v>
      </c>
      <c r="AK377" s="5">
        <v>3</v>
      </c>
      <c r="AL377" s="5">
        <v>1</v>
      </c>
      <c r="AM377" s="5">
        <v>0</v>
      </c>
      <c r="AN377" s="5">
        <v>16</v>
      </c>
      <c r="AO377" s="5">
        <v>1</v>
      </c>
      <c r="AP377" s="5" t="s">
        <v>1245</v>
      </c>
      <c r="AQ377" s="5" t="s">
        <v>71</v>
      </c>
      <c r="AR377" s="5" t="s">
        <v>71</v>
      </c>
      <c r="AS377" s="5" t="s">
        <v>1246</v>
      </c>
      <c r="AT377" s="5" t="s">
        <v>70</v>
      </c>
      <c r="AU377" s="5" t="s">
        <v>71</v>
      </c>
      <c r="AV377" s="5" t="s">
        <v>7430</v>
      </c>
      <c r="AW377" s="5">
        <v>1</v>
      </c>
      <c r="AX377" s="5">
        <v>0</v>
      </c>
      <c r="AY377" s="5">
        <v>1</v>
      </c>
      <c r="AZ377" s="5">
        <v>1</v>
      </c>
      <c r="BA377" s="5">
        <v>0</v>
      </c>
      <c r="BB377" s="5">
        <v>0</v>
      </c>
      <c r="BC377" s="5" t="s">
        <v>88</v>
      </c>
      <c r="BD377" s="5">
        <v>0</v>
      </c>
      <c r="BE377" s="5">
        <v>0</v>
      </c>
      <c r="BF377" s="5">
        <v>0</v>
      </c>
      <c r="BG377" s="5">
        <v>0</v>
      </c>
      <c r="BH377" s="5" t="s">
        <v>71</v>
      </c>
      <c r="BI377" s="5">
        <v>0</v>
      </c>
      <c r="BJ377" s="5">
        <v>0</v>
      </c>
      <c r="BK377" s="5" t="s">
        <v>7431</v>
      </c>
      <c r="BL377" s="5" t="s">
        <v>7432</v>
      </c>
      <c r="BM377" s="5" t="s">
        <v>7433</v>
      </c>
      <c r="BN377" s="5" t="s">
        <v>7434</v>
      </c>
      <c r="BO377" s="5" t="s">
        <v>71</v>
      </c>
      <c r="BP377" s="5" t="s">
        <v>71</v>
      </c>
      <c r="BQ377" s="5" t="s">
        <v>1251</v>
      </c>
      <c r="BR377" s="5" t="s">
        <v>7408</v>
      </c>
      <c r="BS377" s="5" t="s">
        <v>71</v>
      </c>
      <c r="BT377" s="5" t="s">
        <v>7345</v>
      </c>
      <c r="BU377" s="5" t="s">
        <v>181</v>
      </c>
      <c r="BV377" s="5" t="s">
        <v>7346</v>
      </c>
      <c r="BW377" s="5" t="s">
        <v>7346</v>
      </c>
    </row>
    <row r="378" ht="92.4" customHeight="1" spans="1:75">
      <c r="A378" s="2" t="str">
        <f>HYPERLINK("https://www.patentics.cn/PatenticsMisc/invokebinary.do?sf=ShowPdf&amp;mime=application/pdf&amp;spn=CN204333222U","CN204333222U")</f>
        <v>CN204333222U</v>
      </c>
      <c r="B378" s="3" t="s">
        <v>7435</v>
      </c>
      <c r="C378" s="3" t="s">
        <v>70</v>
      </c>
      <c r="D378" s="3">
        <v>0</v>
      </c>
      <c r="E378" s="3">
        <v>0</v>
      </c>
      <c r="F378" s="3">
        <v>0</v>
      </c>
      <c r="I378" s="3" t="s">
        <v>7436</v>
      </c>
      <c r="J378" s="3" t="s">
        <v>7437</v>
      </c>
      <c r="K378" s="3" t="s">
        <v>7438</v>
      </c>
      <c r="L378" s="3" t="s">
        <v>71</v>
      </c>
      <c r="M378" s="3" t="s">
        <v>165</v>
      </c>
      <c r="N378" s="3" t="s">
        <v>76</v>
      </c>
      <c r="O378" s="3" t="s">
        <v>76</v>
      </c>
      <c r="P378" s="3" t="s">
        <v>6119</v>
      </c>
      <c r="Q378" s="3" t="s">
        <v>6120</v>
      </c>
      <c r="R378" s="3" t="s">
        <v>71</v>
      </c>
      <c r="S378" s="3" t="s">
        <v>7426</v>
      </c>
      <c r="T378" s="3" t="s">
        <v>7426</v>
      </c>
      <c r="U378" s="3" t="s">
        <v>7426</v>
      </c>
      <c r="V378" s="3" t="s">
        <v>7397</v>
      </c>
      <c r="W378" s="3" t="s">
        <v>7397</v>
      </c>
      <c r="X378" s="3" t="s">
        <v>7397</v>
      </c>
      <c r="Y378" s="3" t="s">
        <v>7397</v>
      </c>
      <c r="Z378" s="3" t="s">
        <v>7397</v>
      </c>
      <c r="AA378" s="3" t="s">
        <v>7397</v>
      </c>
      <c r="AB378" s="3" t="s">
        <v>7397</v>
      </c>
      <c r="AC378" s="3" t="s">
        <v>7439</v>
      </c>
      <c r="AD378" s="3" t="s">
        <v>7440</v>
      </c>
      <c r="AE378" s="3" t="s">
        <v>71</v>
      </c>
      <c r="AF378" s="3" t="s">
        <v>71</v>
      </c>
      <c r="AG378" s="3" t="s">
        <v>7441</v>
      </c>
      <c r="AH378" s="3" t="s">
        <v>7442</v>
      </c>
      <c r="AI378" s="3" t="s">
        <v>7443</v>
      </c>
      <c r="AJ378" s="3" t="s">
        <v>7437</v>
      </c>
      <c r="AK378" s="3">
        <v>2</v>
      </c>
      <c r="AL378" s="3">
        <v>1</v>
      </c>
      <c r="AM378" s="3">
        <v>0</v>
      </c>
      <c r="AN378" s="3">
        <v>16</v>
      </c>
      <c r="AO378" s="3">
        <v>1</v>
      </c>
      <c r="AP378" s="3" t="s">
        <v>1675</v>
      </c>
      <c r="AQ378" s="3" t="s">
        <v>71</v>
      </c>
      <c r="AR378" s="3" t="s">
        <v>71</v>
      </c>
      <c r="AS378" s="3" t="s">
        <v>1246</v>
      </c>
      <c r="AT378" s="3" t="s">
        <v>70</v>
      </c>
      <c r="AU378" s="3" t="s">
        <v>71</v>
      </c>
      <c r="AV378" s="3">
        <v>0</v>
      </c>
      <c r="AW378" s="3">
        <v>0</v>
      </c>
      <c r="AX378" s="3">
        <v>0</v>
      </c>
      <c r="AY378" s="3">
        <v>0</v>
      </c>
      <c r="AZ378" s="3">
        <v>0</v>
      </c>
      <c r="BA378" s="3" t="s">
        <v>7444</v>
      </c>
      <c r="BB378" s="3">
        <v>2</v>
      </c>
      <c r="BC378" s="3" t="s">
        <v>3450</v>
      </c>
      <c r="BD378" s="3">
        <v>0</v>
      </c>
      <c r="BE378" s="3">
        <v>2</v>
      </c>
      <c r="BF378" s="3">
        <v>1</v>
      </c>
      <c r="BG378" s="3">
        <v>1</v>
      </c>
      <c r="BH378" s="3" t="s">
        <v>71</v>
      </c>
      <c r="BI378" s="3">
        <v>0</v>
      </c>
      <c r="BJ378" s="3">
        <v>0</v>
      </c>
      <c r="BK378" s="3" t="s">
        <v>7445</v>
      </c>
      <c r="BL378" s="3" t="s">
        <v>7446</v>
      </c>
      <c r="BM378" s="3" t="s">
        <v>7447</v>
      </c>
      <c r="BN378" s="3" t="s">
        <v>7448</v>
      </c>
      <c r="BO378" s="3" t="s">
        <v>71</v>
      </c>
      <c r="BP378" s="3" t="s">
        <v>71</v>
      </c>
      <c r="BQ378" s="3" t="s">
        <v>1251</v>
      </c>
      <c r="BR378" s="3" t="s">
        <v>7408</v>
      </c>
      <c r="BS378" s="3" t="s">
        <v>71</v>
      </c>
      <c r="BT378" s="3" t="s">
        <v>7345</v>
      </c>
      <c r="BU378" s="3" t="s">
        <v>181</v>
      </c>
      <c r="BV378" s="3" t="s">
        <v>7346</v>
      </c>
      <c r="BW378" s="3" t="s">
        <v>7346</v>
      </c>
    </row>
    <row r="379" ht="92.4" customHeight="1" spans="1:75">
      <c r="A379" s="4" t="str">
        <f>HYPERLINK("https://www.patentics.cn/PatenticsMisc/invokebinary.do?sf=ShowPdf&amp;mime=application/pdf&amp;spn=CN104598785A","CN104598785A")</f>
        <v>CN104598785A</v>
      </c>
      <c r="B379" s="5" t="s">
        <v>7449</v>
      </c>
      <c r="C379" s="5" t="s">
        <v>70</v>
      </c>
      <c r="D379" s="5">
        <v>77</v>
      </c>
      <c r="E379" s="5">
        <v>195</v>
      </c>
      <c r="F379" s="5">
        <v>195</v>
      </c>
      <c r="I379" s="5" t="s">
        <v>7450</v>
      </c>
      <c r="J379" s="5" t="s">
        <v>7451</v>
      </c>
      <c r="K379" s="5" t="s">
        <v>7452</v>
      </c>
      <c r="L379" s="5" t="s">
        <v>7453</v>
      </c>
      <c r="M379" s="5" t="s">
        <v>273</v>
      </c>
      <c r="N379" s="5" t="s">
        <v>76</v>
      </c>
      <c r="O379" s="5" t="s">
        <v>76</v>
      </c>
      <c r="P379" s="5" t="s">
        <v>7454</v>
      </c>
      <c r="Q379" s="5" t="s">
        <v>7454</v>
      </c>
      <c r="R379" s="5" t="s">
        <v>7426</v>
      </c>
      <c r="S379" s="5" t="s">
        <v>7426</v>
      </c>
      <c r="T379" s="5" t="s">
        <v>7426</v>
      </c>
      <c r="U379" s="5" t="s">
        <v>7426</v>
      </c>
      <c r="V379" s="5" t="s">
        <v>7455</v>
      </c>
      <c r="W379" s="5" t="s">
        <v>7455</v>
      </c>
      <c r="X379" s="5" t="s">
        <v>7455</v>
      </c>
      <c r="Y379" s="5" t="s">
        <v>7455</v>
      </c>
      <c r="Z379" s="5" t="s">
        <v>3353</v>
      </c>
      <c r="AA379" s="5" t="s">
        <v>3353</v>
      </c>
      <c r="AB379" s="5" t="s">
        <v>3353</v>
      </c>
      <c r="AC379" s="5" t="s">
        <v>7456</v>
      </c>
      <c r="AD379" s="5" t="s">
        <v>3656</v>
      </c>
      <c r="AE379" s="5" t="s">
        <v>7457</v>
      </c>
      <c r="AF379" s="5" t="s">
        <v>3466</v>
      </c>
      <c r="AG379" s="5" t="s">
        <v>7458</v>
      </c>
      <c r="AH379" s="5" t="s">
        <v>7459</v>
      </c>
      <c r="AI379" s="5" t="s">
        <v>7460</v>
      </c>
      <c r="AJ379" s="5" t="s">
        <v>7461</v>
      </c>
      <c r="AK379" s="5">
        <v>10</v>
      </c>
      <c r="AL379" s="5">
        <v>2</v>
      </c>
      <c r="AM379" s="5">
        <v>5</v>
      </c>
      <c r="AN379" s="5">
        <v>9</v>
      </c>
      <c r="AO379" s="5">
        <v>1</v>
      </c>
      <c r="AP379" s="5" t="s">
        <v>578</v>
      </c>
      <c r="AQ379" s="5" t="s">
        <v>71</v>
      </c>
      <c r="AR379" s="5" t="s">
        <v>71</v>
      </c>
      <c r="AS379" s="5" t="s">
        <v>87</v>
      </c>
      <c r="AT379" s="5" t="s">
        <v>70</v>
      </c>
      <c r="AU379" s="5" t="s">
        <v>71</v>
      </c>
      <c r="AV379" s="5" t="s">
        <v>7462</v>
      </c>
      <c r="AW379" s="5">
        <v>9</v>
      </c>
      <c r="AX379" s="5">
        <v>0</v>
      </c>
      <c r="AY379" s="5">
        <v>9</v>
      </c>
      <c r="AZ379" s="5">
        <v>9</v>
      </c>
      <c r="BA379" s="5" t="s">
        <v>7463</v>
      </c>
      <c r="BB379" s="5">
        <v>7</v>
      </c>
      <c r="BC379" s="5" t="s">
        <v>3937</v>
      </c>
      <c r="BD379" s="5">
        <v>0</v>
      </c>
      <c r="BE379" s="5">
        <v>7</v>
      </c>
      <c r="BF379" s="5">
        <v>4</v>
      </c>
      <c r="BG379" s="5">
        <v>2</v>
      </c>
      <c r="BH379" s="5" t="s">
        <v>7464</v>
      </c>
      <c r="BI379" s="5">
        <v>1</v>
      </c>
      <c r="BJ379" s="5">
        <v>1</v>
      </c>
      <c r="BK379" s="5" t="s">
        <v>7465</v>
      </c>
      <c r="BL379" s="5" t="s">
        <v>7466</v>
      </c>
      <c r="BM379" s="5" t="s">
        <v>7467</v>
      </c>
      <c r="BN379" s="5" t="s">
        <v>7468</v>
      </c>
      <c r="BO379" s="5" t="s">
        <v>71</v>
      </c>
      <c r="BP379" s="5" t="s">
        <v>71</v>
      </c>
      <c r="BQ379" s="5" t="s">
        <v>1251</v>
      </c>
      <c r="BR379" s="5" t="s">
        <v>7469</v>
      </c>
      <c r="BS379" s="5" t="s">
        <v>71</v>
      </c>
      <c r="BT379" s="5" t="s">
        <v>7470</v>
      </c>
      <c r="BU379" s="5" t="s">
        <v>288</v>
      </c>
      <c r="BV379" s="5" t="s">
        <v>7471</v>
      </c>
      <c r="BW379" s="5" t="s">
        <v>7471</v>
      </c>
    </row>
    <row r="380" ht="92.4" customHeight="1" spans="1:75">
      <c r="A380" s="2" t="str">
        <f>HYPERLINK("https://www.patentics.cn/PatenticsMisc/invokebinary.do?sf=ShowPdf&amp;mime=application/pdf&amp;spn=CN104598276A","CN104598276A")</f>
        <v>CN104598276A</v>
      </c>
      <c r="B380" s="3" t="s">
        <v>7472</v>
      </c>
      <c r="C380" s="3" t="s">
        <v>70</v>
      </c>
      <c r="D380" s="3">
        <v>0</v>
      </c>
      <c r="E380" s="3">
        <v>0</v>
      </c>
      <c r="F380" s="3">
        <v>0</v>
      </c>
      <c r="I380" s="3" t="s">
        <v>7473</v>
      </c>
      <c r="J380" s="3" t="s">
        <v>7474</v>
      </c>
      <c r="K380" s="3" t="s">
        <v>7475</v>
      </c>
      <c r="L380" s="3" t="s">
        <v>7476</v>
      </c>
      <c r="M380" s="3" t="s">
        <v>273</v>
      </c>
      <c r="N380" s="3" t="s">
        <v>76</v>
      </c>
      <c r="O380" s="3" t="s">
        <v>76</v>
      </c>
      <c r="P380" s="3" t="s">
        <v>5807</v>
      </c>
      <c r="Q380" s="3" t="s">
        <v>5807</v>
      </c>
      <c r="R380" s="3" t="s">
        <v>7426</v>
      </c>
      <c r="S380" s="3" t="s">
        <v>7426</v>
      </c>
      <c r="T380" s="3" t="s">
        <v>7426</v>
      </c>
      <c r="U380" s="3" t="s">
        <v>7426</v>
      </c>
      <c r="V380" s="3" t="s">
        <v>7455</v>
      </c>
      <c r="W380" s="3" t="s">
        <v>7455</v>
      </c>
      <c r="X380" s="3" t="s">
        <v>7455</v>
      </c>
      <c r="Y380" s="3" t="s">
        <v>7455</v>
      </c>
      <c r="Z380" s="3" t="s">
        <v>7477</v>
      </c>
      <c r="AA380" s="3" t="s">
        <v>7477</v>
      </c>
      <c r="AB380" s="3" t="s">
        <v>7477</v>
      </c>
      <c r="AC380" s="3" t="s">
        <v>878</v>
      </c>
      <c r="AD380" s="3" t="s">
        <v>878</v>
      </c>
      <c r="AE380" s="3" t="s">
        <v>71</v>
      </c>
      <c r="AF380" s="3" t="s">
        <v>71</v>
      </c>
      <c r="AG380" s="3" t="s">
        <v>7478</v>
      </c>
      <c r="AH380" s="3" t="s">
        <v>7479</v>
      </c>
      <c r="AI380" s="3" t="s">
        <v>7480</v>
      </c>
      <c r="AJ380" s="3" t="s">
        <v>7481</v>
      </c>
      <c r="AK380" s="3">
        <v>10</v>
      </c>
      <c r="AL380" s="3">
        <v>2</v>
      </c>
      <c r="AM380" s="3">
        <v>5</v>
      </c>
      <c r="AN380" s="3">
        <v>8</v>
      </c>
      <c r="AO380" s="3">
        <v>1</v>
      </c>
      <c r="AP380" s="3" t="s">
        <v>1404</v>
      </c>
      <c r="AQ380" s="3" t="s">
        <v>71</v>
      </c>
      <c r="AR380" s="3" t="s">
        <v>71</v>
      </c>
      <c r="AS380" s="3" t="s">
        <v>87</v>
      </c>
      <c r="AT380" s="3" t="s">
        <v>70</v>
      </c>
      <c r="AU380" s="3" t="s">
        <v>71</v>
      </c>
      <c r="AV380" s="3" t="s">
        <v>7482</v>
      </c>
      <c r="AW380" s="3">
        <v>4</v>
      </c>
      <c r="AX380" s="3">
        <v>0</v>
      </c>
      <c r="AY380" s="3">
        <v>4</v>
      </c>
      <c r="AZ380" s="3">
        <v>3</v>
      </c>
      <c r="BA380" s="3" t="s">
        <v>7483</v>
      </c>
      <c r="BB380" s="3">
        <v>6</v>
      </c>
      <c r="BC380" s="3" t="s">
        <v>7484</v>
      </c>
      <c r="BD380" s="3">
        <v>2</v>
      </c>
      <c r="BE380" s="3">
        <v>4</v>
      </c>
      <c r="BF380" s="3">
        <v>5</v>
      </c>
      <c r="BG380" s="3">
        <v>1</v>
      </c>
      <c r="BH380" s="3" t="s">
        <v>7485</v>
      </c>
      <c r="BI380" s="3">
        <v>1</v>
      </c>
      <c r="BJ380" s="3">
        <v>1</v>
      </c>
      <c r="BK380" s="3" t="s">
        <v>7486</v>
      </c>
      <c r="BL380" s="3" t="s">
        <v>7487</v>
      </c>
      <c r="BM380" s="3" t="s">
        <v>7488</v>
      </c>
      <c r="BN380" s="3" t="s">
        <v>7489</v>
      </c>
      <c r="BO380" s="3" t="s">
        <v>71</v>
      </c>
      <c r="BP380" s="3" t="s">
        <v>71</v>
      </c>
      <c r="BQ380" s="3" t="s">
        <v>1251</v>
      </c>
      <c r="BR380" s="3" t="s">
        <v>7490</v>
      </c>
      <c r="BS380" s="3" t="s">
        <v>71</v>
      </c>
      <c r="BT380" s="3" t="s">
        <v>7470</v>
      </c>
      <c r="BU380" s="3" t="s">
        <v>288</v>
      </c>
      <c r="BV380" s="3" t="s">
        <v>7471</v>
      </c>
      <c r="BW380" s="3" t="s">
        <v>7471</v>
      </c>
    </row>
    <row r="381" ht="92.4" customHeight="1" spans="1:75">
      <c r="A381" s="4" t="str">
        <f>HYPERLINK("https://www.patentics.cn/PatenticsMisc/invokebinary.do?sf=ShowPdf&amp;mime=application/pdf&amp;spn=CN104598309A","CN104598309A")</f>
        <v>CN104598309A</v>
      </c>
      <c r="B381" s="5" t="s">
        <v>7491</v>
      </c>
      <c r="C381" s="5" t="s">
        <v>70</v>
      </c>
      <c r="D381" s="5">
        <v>0</v>
      </c>
      <c r="E381" s="5">
        <v>4</v>
      </c>
      <c r="F381" s="5">
        <v>0</v>
      </c>
      <c r="I381" s="5" t="s">
        <v>7492</v>
      </c>
      <c r="J381" s="5" t="s">
        <v>7493</v>
      </c>
      <c r="K381" s="5" t="s">
        <v>7494</v>
      </c>
      <c r="L381" s="5" t="s">
        <v>7494</v>
      </c>
      <c r="M381" s="5" t="s">
        <v>76</v>
      </c>
      <c r="N381" s="5" t="s">
        <v>76</v>
      </c>
      <c r="O381" s="5" t="s">
        <v>76</v>
      </c>
      <c r="P381" s="5" t="s">
        <v>7495</v>
      </c>
      <c r="Q381" s="5" t="s">
        <v>1088</v>
      </c>
      <c r="R381" s="5" t="s">
        <v>7496</v>
      </c>
      <c r="S381" s="5" t="s">
        <v>7496</v>
      </c>
      <c r="T381" s="5" t="s">
        <v>7496</v>
      </c>
      <c r="U381" s="5" t="s">
        <v>7496</v>
      </c>
      <c r="V381" s="5" t="s">
        <v>7455</v>
      </c>
      <c r="W381" s="5" t="s">
        <v>7455</v>
      </c>
      <c r="X381" s="5" t="s">
        <v>7455</v>
      </c>
      <c r="Y381" s="5" t="s">
        <v>7455</v>
      </c>
      <c r="Z381" s="5" t="s">
        <v>2866</v>
      </c>
      <c r="AA381" s="5" t="s">
        <v>2866</v>
      </c>
      <c r="AB381" s="5" t="s">
        <v>2866</v>
      </c>
      <c r="AC381" s="5" t="s">
        <v>7497</v>
      </c>
      <c r="AD381" s="5" t="s">
        <v>4543</v>
      </c>
      <c r="AE381" s="5" t="s">
        <v>71</v>
      </c>
      <c r="AF381" s="5" t="s">
        <v>71</v>
      </c>
      <c r="AG381" s="5" t="s">
        <v>7498</v>
      </c>
      <c r="AH381" s="5" t="s">
        <v>7499</v>
      </c>
      <c r="AI381" s="5" t="s">
        <v>7500</v>
      </c>
      <c r="AJ381" s="5" t="s">
        <v>7501</v>
      </c>
      <c r="AK381" s="5">
        <v>9</v>
      </c>
      <c r="AL381" s="5">
        <v>3</v>
      </c>
      <c r="AM381" s="5">
        <v>7</v>
      </c>
      <c r="AN381" s="5">
        <v>20</v>
      </c>
      <c r="AO381" s="5">
        <v>1</v>
      </c>
      <c r="AP381" s="5" t="s">
        <v>6189</v>
      </c>
      <c r="AQ381" s="5" t="s">
        <v>71</v>
      </c>
      <c r="AR381" s="5" t="s">
        <v>71</v>
      </c>
      <c r="AS381" s="5" t="s">
        <v>87</v>
      </c>
      <c r="AT381" s="5" t="s">
        <v>70</v>
      </c>
      <c r="AU381" s="5" t="s">
        <v>71</v>
      </c>
      <c r="AV381" s="5" t="s">
        <v>7502</v>
      </c>
      <c r="AW381" s="5">
        <v>6</v>
      </c>
      <c r="AX381" s="5">
        <v>0</v>
      </c>
      <c r="AY381" s="5">
        <v>6</v>
      </c>
      <c r="AZ381" s="5">
        <v>5</v>
      </c>
      <c r="BA381" s="5" t="s">
        <v>7503</v>
      </c>
      <c r="BB381" s="5">
        <v>7</v>
      </c>
      <c r="BC381" s="5" t="s">
        <v>7504</v>
      </c>
      <c r="BD381" s="5">
        <v>0</v>
      </c>
      <c r="BE381" s="5">
        <v>7</v>
      </c>
      <c r="BF381" s="5">
        <v>5</v>
      </c>
      <c r="BG381" s="5">
        <v>3</v>
      </c>
      <c r="BH381" s="5" t="s">
        <v>7505</v>
      </c>
      <c r="BI381" s="5">
        <v>1</v>
      </c>
      <c r="BJ381" s="5">
        <v>1</v>
      </c>
      <c r="BK381" s="5" t="s">
        <v>7506</v>
      </c>
      <c r="BL381" s="5" t="s">
        <v>7507</v>
      </c>
      <c r="BM381" s="5" t="s">
        <v>7508</v>
      </c>
      <c r="BN381" s="5" t="s">
        <v>7509</v>
      </c>
      <c r="BO381" s="5" t="s">
        <v>71</v>
      </c>
      <c r="BP381" s="5" t="s">
        <v>71</v>
      </c>
      <c r="BQ381" s="5" t="s">
        <v>1251</v>
      </c>
      <c r="BR381" s="5" t="s">
        <v>7510</v>
      </c>
      <c r="BS381" s="5" t="s">
        <v>71</v>
      </c>
      <c r="BT381" s="5" t="s">
        <v>5497</v>
      </c>
      <c r="BU381" s="5" t="s">
        <v>310</v>
      </c>
      <c r="BV381" s="5" t="s">
        <v>6440</v>
      </c>
      <c r="BW381" s="5" t="s">
        <v>6440</v>
      </c>
    </row>
    <row r="382" ht="92.4" customHeight="1" spans="1:75">
      <c r="A382" s="2" t="str">
        <f>HYPERLINK("https://www.patentics.cn/PatenticsMisc/invokebinary.do?sf=ShowPdf&amp;mime=application/pdf&amp;spn=CN104598008A","CN104598008A")</f>
        <v>CN104598008A</v>
      </c>
      <c r="B382" s="3" t="s">
        <v>7511</v>
      </c>
      <c r="C382" s="3" t="s">
        <v>70</v>
      </c>
      <c r="D382" s="3">
        <v>8</v>
      </c>
      <c r="E382" s="3">
        <v>8</v>
      </c>
      <c r="F382" s="3">
        <v>19</v>
      </c>
      <c r="I382" s="3" t="s">
        <v>7512</v>
      </c>
      <c r="J382" s="3" t="s">
        <v>7513</v>
      </c>
      <c r="K382" s="3" t="s">
        <v>7514</v>
      </c>
      <c r="L382" s="3" t="s">
        <v>7515</v>
      </c>
      <c r="M382" s="3" t="s">
        <v>76</v>
      </c>
      <c r="N382" s="3" t="s">
        <v>76</v>
      </c>
      <c r="O382" s="3" t="s">
        <v>2175</v>
      </c>
      <c r="P382" s="3" t="s">
        <v>7516</v>
      </c>
      <c r="Q382" s="3" t="s">
        <v>7517</v>
      </c>
      <c r="R382" s="3" t="s">
        <v>7518</v>
      </c>
      <c r="S382" s="3" t="s">
        <v>7518</v>
      </c>
      <c r="T382" s="3" t="s">
        <v>7518</v>
      </c>
      <c r="U382" s="3" t="s">
        <v>7518</v>
      </c>
      <c r="V382" s="3" t="s">
        <v>7455</v>
      </c>
      <c r="W382" s="3" t="s">
        <v>7455</v>
      </c>
      <c r="X382" s="3" t="s">
        <v>7455</v>
      </c>
      <c r="Y382" s="3" t="s">
        <v>7455</v>
      </c>
      <c r="Z382" s="3" t="s">
        <v>4623</v>
      </c>
      <c r="AA382" s="3" t="s">
        <v>4623</v>
      </c>
      <c r="AB382" s="3" t="s">
        <v>4623</v>
      </c>
      <c r="AC382" s="3" t="s">
        <v>7519</v>
      </c>
      <c r="AD382" s="3" t="s">
        <v>3971</v>
      </c>
      <c r="AE382" s="3" t="s">
        <v>7520</v>
      </c>
      <c r="AF382" s="3" t="s">
        <v>3973</v>
      </c>
      <c r="AG382" s="3" t="s">
        <v>7521</v>
      </c>
      <c r="AH382" s="3" t="s">
        <v>7522</v>
      </c>
      <c r="AI382" s="3" t="s">
        <v>7523</v>
      </c>
      <c r="AJ382" s="3" t="s">
        <v>7524</v>
      </c>
      <c r="AK382" s="3">
        <v>6</v>
      </c>
      <c r="AL382" s="3">
        <v>1</v>
      </c>
      <c r="AM382" s="3">
        <v>6</v>
      </c>
      <c r="AN382" s="3">
        <v>14</v>
      </c>
      <c r="AO382" s="3">
        <v>1</v>
      </c>
      <c r="AP382" s="3" t="s">
        <v>1441</v>
      </c>
      <c r="AQ382" s="3" t="s">
        <v>71</v>
      </c>
      <c r="AR382" s="3" t="s">
        <v>71</v>
      </c>
      <c r="AS382" s="3" t="s">
        <v>87</v>
      </c>
      <c r="AT382" s="3" t="s">
        <v>70</v>
      </c>
      <c r="AU382" s="3" t="s">
        <v>71</v>
      </c>
      <c r="AV382" s="3" t="s">
        <v>7525</v>
      </c>
      <c r="AW382" s="3">
        <v>5</v>
      </c>
      <c r="AX382" s="3">
        <v>0</v>
      </c>
      <c r="AY382" s="3">
        <v>5</v>
      </c>
      <c r="AZ382" s="3">
        <v>5</v>
      </c>
      <c r="BA382" s="3" t="s">
        <v>7526</v>
      </c>
      <c r="BB382" s="3">
        <v>3</v>
      </c>
      <c r="BC382" s="3" t="s">
        <v>4679</v>
      </c>
      <c r="BD382" s="3">
        <v>0</v>
      </c>
      <c r="BE382" s="3">
        <v>3</v>
      </c>
      <c r="BF382" s="3">
        <v>3</v>
      </c>
      <c r="BG382" s="3">
        <v>2</v>
      </c>
      <c r="BH382" s="3" t="s">
        <v>7527</v>
      </c>
      <c r="BI382" s="3">
        <v>1</v>
      </c>
      <c r="BJ382" s="3">
        <v>1</v>
      </c>
      <c r="BK382" s="3" t="s">
        <v>7528</v>
      </c>
      <c r="BL382" s="3" t="s">
        <v>7529</v>
      </c>
      <c r="BM382" s="3" t="s">
        <v>7530</v>
      </c>
      <c r="BN382" s="3" t="s">
        <v>7531</v>
      </c>
      <c r="BO382" s="3" t="s">
        <v>71</v>
      </c>
      <c r="BP382" s="3" t="s">
        <v>71</v>
      </c>
      <c r="BQ382" s="3" t="s">
        <v>1251</v>
      </c>
      <c r="BR382" s="3" t="s">
        <v>7532</v>
      </c>
      <c r="BS382" s="3" t="s">
        <v>71</v>
      </c>
      <c r="BT382" s="3" t="s">
        <v>5497</v>
      </c>
      <c r="BU382" s="3" t="s">
        <v>310</v>
      </c>
      <c r="BV382" s="3" t="s">
        <v>6440</v>
      </c>
      <c r="BW382" s="3" t="s">
        <v>6440</v>
      </c>
    </row>
    <row r="383" ht="92.4" customHeight="1" spans="1:75">
      <c r="A383" s="4" t="str">
        <f>HYPERLINK("https://www.patentics.cn/PatenticsMisc/invokebinary.do?sf=ShowPdf&amp;mime=application/pdf&amp;spn=CN104602361A","CN104602361A")</f>
        <v>CN104602361A</v>
      </c>
      <c r="B383" s="5" t="s">
        <v>7533</v>
      </c>
      <c r="C383" s="5" t="s">
        <v>70</v>
      </c>
      <c r="D383" s="5">
        <v>0</v>
      </c>
      <c r="E383" s="5">
        <v>0</v>
      </c>
      <c r="F383" s="5">
        <v>0</v>
      </c>
      <c r="I383" s="5" t="s">
        <v>7534</v>
      </c>
      <c r="J383" s="5" t="s">
        <v>7535</v>
      </c>
      <c r="K383" s="5" t="s">
        <v>7536</v>
      </c>
      <c r="L383" s="5" t="s">
        <v>7537</v>
      </c>
      <c r="M383" s="5" t="s">
        <v>121</v>
      </c>
      <c r="N383" s="5" t="s">
        <v>76</v>
      </c>
      <c r="O383" s="5" t="s">
        <v>76</v>
      </c>
      <c r="P383" s="5" t="s">
        <v>7538</v>
      </c>
      <c r="Q383" s="5" t="s">
        <v>7539</v>
      </c>
      <c r="R383" s="5" t="s">
        <v>7540</v>
      </c>
      <c r="S383" s="5" t="s">
        <v>7540</v>
      </c>
      <c r="T383" s="5" t="s">
        <v>7540</v>
      </c>
      <c r="U383" s="5" t="s">
        <v>7540</v>
      </c>
      <c r="V383" s="5" t="s">
        <v>7455</v>
      </c>
      <c r="W383" s="5" t="s">
        <v>7455</v>
      </c>
      <c r="X383" s="5" t="s">
        <v>7455</v>
      </c>
      <c r="Y383" s="5" t="s">
        <v>7455</v>
      </c>
      <c r="Z383" s="5" t="s">
        <v>7541</v>
      </c>
      <c r="AA383" s="5" t="s">
        <v>7541</v>
      </c>
      <c r="AB383" s="5" t="s">
        <v>7541</v>
      </c>
      <c r="AC383" s="5" t="s">
        <v>7542</v>
      </c>
      <c r="AD383" s="5" t="s">
        <v>6013</v>
      </c>
      <c r="AE383" s="5" t="s">
        <v>71</v>
      </c>
      <c r="AF383" s="5" t="s">
        <v>71</v>
      </c>
      <c r="AG383" s="5" t="s">
        <v>7543</v>
      </c>
      <c r="AH383" s="5" t="s">
        <v>7544</v>
      </c>
      <c r="AI383" s="5" t="s">
        <v>7545</v>
      </c>
      <c r="AJ383" s="5" t="s">
        <v>7546</v>
      </c>
      <c r="AK383" s="5">
        <v>8</v>
      </c>
      <c r="AL383" s="5">
        <v>1</v>
      </c>
      <c r="AM383" s="5">
        <v>8</v>
      </c>
      <c r="AN383" s="5">
        <v>52</v>
      </c>
      <c r="AO383" s="5">
        <v>2</v>
      </c>
      <c r="AP383" s="5" t="s">
        <v>2009</v>
      </c>
      <c r="AQ383" s="5" t="s">
        <v>71</v>
      </c>
      <c r="AR383" s="5" t="s">
        <v>71</v>
      </c>
      <c r="AS383" s="5" t="s">
        <v>87</v>
      </c>
      <c r="AT383" s="5" t="s">
        <v>70</v>
      </c>
      <c r="AU383" s="5" t="s">
        <v>71</v>
      </c>
      <c r="AV383" s="5" t="s">
        <v>7547</v>
      </c>
      <c r="AW383" s="5">
        <v>6</v>
      </c>
      <c r="AX383" s="5">
        <v>0</v>
      </c>
      <c r="AY383" s="5">
        <v>6</v>
      </c>
      <c r="AZ383" s="5">
        <v>6</v>
      </c>
      <c r="BA383" s="5" t="s">
        <v>7548</v>
      </c>
      <c r="BB383" s="5">
        <v>9</v>
      </c>
      <c r="BC383" s="5" t="s">
        <v>7549</v>
      </c>
      <c r="BD383" s="5">
        <v>0</v>
      </c>
      <c r="BE383" s="5">
        <v>9</v>
      </c>
      <c r="BF383" s="5">
        <v>5</v>
      </c>
      <c r="BG383" s="5">
        <v>3</v>
      </c>
      <c r="BH383" s="5" t="s">
        <v>7550</v>
      </c>
      <c r="BI383" s="5">
        <v>1</v>
      </c>
      <c r="BJ383" s="5">
        <v>1</v>
      </c>
      <c r="BK383" s="5" t="s">
        <v>7551</v>
      </c>
      <c r="BL383" s="5" t="s">
        <v>7552</v>
      </c>
      <c r="BM383" s="5" t="s">
        <v>7553</v>
      </c>
      <c r="BN383" s="5" t="s">
        <v>7554</v>
      </c>
      <c r="BO383" s="5" t="s">
        <v>71</v>
      </c>
      <c r="BP383" s="5" t="s">
        <v>71</v>
      </c>
      <c r="BQ383" s="5" t="s">
        <v>1251</v>
      </c>
      <c r="BR383" s="5" t="s">
        <v>7555</v>
      </c>
      <c r="BS383" s="5" t="s">
        <v>71</v>
      </c>
      <c r="BT383" s="5" t="s">
        <v>7556</v>
      </c>
      <c r="BU383" s="5" t="s">
        <v>137</v>
      </c>
      <c r="BV383" s="5" t="s">
        <v>6539</v>
      </c>
      <c r="BW383" s="5" t="s">
        <v>6539</v>
      </c>
    </row>
    <row r="384" ht="92.4" customHeight="1" spans="1:75">
      <c r="A384" s="2" t="str">
        <f>HYPERLINK("https://www.patentics.cn/PatenticsMisc/invokebinary.do?sf=ShowPdf&amp;mime=application/pdf&amp;spn=CN104602214A","CN104602214A")</f>
        <v>CN104602214A</v>
      </c>
      <c r="B384" s="3" t="s">
        <v>7557</v>
      </c>
      <c r="C384" s="3" t="s">
        <v>70</v>
      </c>
      <c r="D384" s="3">
        <v>0</v>
      </c>
      <c r="E384" s="3">
        <v>0</v>
      </c>
      <c r="F384" s="3">
        <v>0</v>
      </c>
      <c r="I384" s="3" t="s">
        <v>7558</v>
      </c>
      <c r="J384" s="3" t="s">
        <v>7559</v>
      </c>
      <c r="K384" s="3" t="s">
        <v>7560</v>
      </c>
      <c r="L384" s="3" t="s">
        <v>7561</v>
      </c>
      <c r="M384" s="3" t="s">
        <v>121</v>
      </c>
      <c r="N384" s="3" t="s">
        <v>76</v>
      </c>
      <c r="O384" s="3" t="s">
        <v>76</v>
      </c>
      <c r="P384" s="3" t="s">
        <v>7538</v>
      </c>
      <c r="Q384" s="3" t="s">
        <v>7539</v>
      </c>
      <c r="R384" s="3" t="s">
        <v>7540</v>
      </c>
      <c r="S384" s="3" t="s">
        <v>7540</v>
      </c>
      <c r="T384" s="3" t="s">
        <v>7540</v>
      </c>
      <c r="U384" s="3" t="s">
        <v>7540</v>
      </c>
      <c r="V384" s="3" t="s">
        <v>7455</v>
      </c>
      <c r="W384" s="3" t="s">
        <v>7455</v>
      </c>
      <c r="X384" s="3" t="s">
        <v>7455</v>
      </c>
      <c r="Y384" s="3" t="s">
        <v>7455</v>
      </c>
      <c r="Z384" s="3" t="s">
        <v>7562</v>
      </c>
      <c r="AA384" s="3" t="s">
        <v>7562</v>
      </c>
      <c r="AB384" s="3" t="s">
        <v>7562</v>
      </c>
      <c r="AC384" s="3" t="s">
        <v>7563</v>
      </c>
      <c r="AD384" s="3" t="s">
        <v>6448</v>
      </c>
      <c r="AE384" s="3" t="s">
        <v>7564</v>
      </c>
      <c r="AF384" s="3" t="s">
        <v>1669</v>
      </c>
      <c r="AG384" s="3" t="s">
        <v>7565</v>
      </c>
      <c r="AH384" s="3" t="s">
        <v>7566</v>
      </c>
      <c r="AI384" s="3" t="s">
        <v>7567</v>
      </c>
      <c r="AJ384" s="3" t="s">
        <v>7568</v>
      </c>
      <c r="AK384" s="3">
        <v>8</v>
      </c>
      <c r="AL384" s="3">
        <v>1</v>
      </c>
      <c r="AM384" s="3">
        <v>8</v>
      </c>
      <c r="AN384" s="3">
        <v>57</v>
      </c>
      <c r="AO384" s="3">
        <v>4</v>
      </c>
      <c r="AP384" s="3" t="s">
        <v>2423</v>
      </c>
      <c r="AQ384" s="3" t="s">
        <v>71</v>
      </c>
      <c r="AR384" s="3" t="s">
        <v>71</v>
      </c>
      <c r="AS384" s="3" t="s">
        <v>87</v>
      </c>
      <c r="AT384" s="3" t="s">
        <v>70</v>
      </c>
      <c r="AU384" s="3" t="s">
        <v>71</v>
      </c>
      <c r="AV384" s="3" t="s">
        <v>7569</v>
      </c>
      <c r="AW384" s="3">
        <v>6</v>
      </c>
      <c r="AX384" s="3">
        <v>0</v>
      </c>
      <c r="AY384" s="3">
        <v>6</v>
      </c>
      <c r="AZ384" s="3">
        <v>6</v>
      </c>
      <c r="BA384" s="3" t="s">
        <v>7570</v>
      </c>
      <c r="BB384" s="3">
        <v>4</v>
      </c>
      <c r="BC384" s="3" t="s">
        <v>4019</v>
      </c>
      <c r="BD384" s="3">
        <v>0</v>
      </c>
      <c r="BE384" s="3">
        <v>4</v>
      </c>
      <c r="BF384" s="3">
        <v>4</v>
      </c>
      <c r="BG384" s="3">
        <v>3</v>
      </c>
      <c r="BH384" s="3" t="s">
        <v>7571</v>
      </c>
      <c r="BI384" s="3">
        <v>1</v>
      </c>
      <c r="BJ384" s="3">
        <v>1</v>
      </c>
      <c r="BK384" s="3" t="s">
        <v>7572</v>
      </c>
      <c r="BL384" s="3" t="s">
        <v>7573</v>
      </c>
      <c r="BM384" s="3" t="s">
        <v>7574</v>
      </c>
      <c r="BN384" s="3" t="s">
        <v>7575</v>
      </c>
      <c r="BO384" s="3" t="s">
        <v>71</v>
      </c>
      <c r="BP384" s="3" t="s">
        <v>71</v>
      </c>
      <c r="BQ384" s="3" t="s">
        <v>1251</v>
      </c>
      <c r="BR384" s="3" t="s">
        <v>7576</v>
      </c>
      <c r="BS384" s="3" t="s">
        <v>71</v>
      </c>
      <c r="BT384" s="3" t="s">
        <v>7556</v>
      </c>
      <c r="BU384" s="3" t="s">
        <v>137</v>
      </c>
      <c r="BV384" s="3" t="s">
        <v>6539</v>
      </c>
      <c r="BW384" s="3" t="s">
        <v>6539</v>
      </c>
    </row>
    <row r="385" ht="92.4" customHeight="1" spans="1:75">
      <c r="A385" s="4" t="str">
        <f>HYPERLINK("https://www.patentics.cn/PatenticsMisc/invokebinary.do?sf=ShowPdf&amp;mime=application/pdf&amp;spn=CN104579691A","CN104579691A")</f>
        <v>CN104579691A</v>
      </c>
      <c r="B385" s="5" t="s">
        <v>7577</v>
      </c>
      <c r="C385" s="5" t="s">
        <v>70</v>
      </c>
      <c r="D385" s="5">
        <v>17</v>
      </c>
      <c r="E385" s="5">
        <v>38</v>
      </c>
      <c r="F385" s="5">
        <v>38</v>
      </c>
      <c r="I385" s="5" t="s">
        <v>7578</v>
      </c>
      <c r="J385" s="5" t="s">
        <v>7579</v>
      </c>
      <c r="K385" s="5" t="s">
        <v>7580</v>
      </c>
      <c r="L385" s="5" t="s">
        <v>71</v>
      </c>
      <c r="M385" s="5" t="s">
        <v>76</v>
      </c>
      <c r="N385" s="5" t="s">
        <v>76</v>
      </c>
      <c r="O385" s="5" t="s">
        <v>76</v>
      </c>
      <c r="P385" s="5" t="s">
        <v>6320</v>
      </c>
      <c r="Q385" s="5" t="s">
        <v>6321</v>
      </c>
      <c r="R385" s="5" t="s">
        <v>71</v>
      </c>
      <c r="S385" s="5" t="s">
        <v>7581</v>
      </c>
      <c r="T385" s="5" t="s">
        <v>7581</v>
      </c>
      <c r="U385" s="5" t="s">
        <v>7581</v>
      </c>
      <c r="V385" s="5" t="s">
        <v>7582</v>
      </c>
      <c r="W385" s="5" t="s">
        <v>7582</v>
      </c>
      <c r="X385" s="5" t="s">
        <v>7582</v>
      </c>
      <c r="Y385" s="5" t="s">
        <v>7582</v>
      </c>
      <c r="Z385" s="5" t="s">
        <v>71</v>
      </c>
      <c r="AA385" s="5" t="s">
        <v>71</v>
      </c>
      <c r="AB385" s="5" t="s">
        <v>71</v>
      </c>
      <c r="AC385" s="5" t="s">
        <v>7583</v>
      </c>
      <c r="AD385" s="5" t="s">
        <v>7584</v>
      </c>
      <c r="AE385" s="5" t="s">
        <v>71</v>
      </c>
      <c r="AF385" s="5" t="s">
        <v>71</v>
      </c>
      <c r="AG385" s="5" t="s">
        <v>7585</v>
      </c>
      <c r="AH385" s="5" t="s">
        <v>7586</v>
      </c>
      <c r="AI385" s="5" t="s">
        <v>7587</v>
      </c>
      <c r="AJ385" s="5" t="s">
        <v>7588</v>
      </c>
      <c r="AK385" s="5">
        <v>14</v>
      </c>
      <c r="AL385" s="5">
        <v>5</v>
      </c>
      <c r="AM385" s="5">
        <v>3</v>
      </c>
      <c r="AN385" s="5">
        <v>11</v>
      </c>
      <c r="AO385" s="5">
        <v>1</v>
      </c>
      <c r="AP385" s="5" t="s">
        <v>4255</v>
      </c>
      <c r="AQ385" s="5" t="s">
        <v>71</v>
      </c>
      <c r="AR385" s="5" t="s">
        <v>71</v>
      </c>
      <c r="AS385" s="5" t="s">
        <v>87</v>
      </c>
      <c r="AT385" s="5" t="s">
        <v>70</v>
      </c>
      <c r="AU385" s="5" t="s">
        <v>71</v>
      </c>
      <c r="AV385" s="5" t="s">
        <v>7589</v>
      </c>
      <c r="AW385" s="5">
        <v>6</v>
      </c>
      <c r="AX385" s="5">
        <v>0</v>
      </c>
      <c r="AY385" s="5">
        <v>6</v>
      </c>
      <c r="AZ385" s="5">
        <v>5</v>
      </c>
      <c r="BA385" s="5" t="s">
        <v>7590</v>
      </c>
      <c r="BB385" s="5">
        <v>6</v>
      </c>
      <c r="BC385" s="5" t="s">
        <v>4754</v>
      </c>
      <c r="BD385" s="5">
        <v>0</v>
      </c>
      <c r="BE385" s="5">
        <v>6</v>
      </c>
      <c r="BF385" s="5">
        <v>3</v>
      </c>
      <c r="BG385" s="5">
        <v>1</v>
      </c>
      <c r="BH385" s="5" t="s">
        <v>71</v>
      </c>
      <c r="BI385" s="5">
        <v>0</v>
      </c>
      <c r="BJ385" s="5">
        <v>0</v>
      </c>
      <c r="BK385" s="5" t="s">
        <v>7591</v>
      </c>
      <c r="BL385" s="5" t="s">
        <v>7592</v>
      </c>
      <c r="BM385" s="5" t="s">
        <v>7593</v>
      </c>
      <c r="BN385" s="5" t="s">
        <v>7594</v>
      </c>
      <c r="BO385" s="5" t="s">
        <v>71</v>
      </c>
      <c r="BP385" s="5" t="s">
        <v>71</v>
      </c>
      <c r="BQ385" s="5" t="s">
        <v>2106</v>
      </c>
      <c r="BR385" s="5" t="s">
        <v>7595</v>
      </c>
      <c r="BS385" s="5" t="s">
        <v>71</v>
      </c>
      <c r="BT385" s="5" t="s">
        <v>6418</v>
      </c>
      <c r="BU385" s="5" t="s">
        <v>310</v>
      </c>
      <c r="BV385" s="5" t="s">
        <v>6419</v>
      </c>
      <c r="BW385" s="5" t="s">
        <v>6419</v>
      </c>
    </row>
    <row r="386" ht="92.4" customHeight="1" spans="1:75">
      <c r="A386" s="2" t="str">
        <f>HYPERLINK("https://www.patentics.cn/PatenticsMisc/invokebinary.do?sf=ShowPdf&amp;mime=application/pdf&amp;spn=CN104575612A","CN104575612A")</f>
        <v>CN104575612A</v>
      </c>
      <c r="B386" s="3" t="s">
        <v>7596</v>
      </c>
      <c r="C386" s="3" t="s">
        <v>70</v>
      </c>
      <c r="D386" s="3">
        <v>6</v>
      </c>
      <c r="E386" s="3">
        <v>10</v>
      </c>
      <c r="F386" s="3">
        <v>19</v>
      </c>
      <c r="I386" s="3" t="s">
        <v>7597</v>
      </c>
      <c r="J386" s="3" t="s">
        <v>7598</v>
      </c>
      <c r="K386" s="3" t="s">
        <v>7599</v>
      </c>
      <c r="L386" s="3" t="s">
        <v>7599</v>
      </c>
      <c r="M386" s="3" t="s">
        <v>76</v>
      </c>
      <c r="N386" s="3" t="s">
        <v>76</v>
      </c>
      <c r="O386" s="3" t="s">
        <v>76</v>
      </c>
      <c r="P386" s="3" t="s">
        <v>7600</v>
      </c>
      <c r="Q386" s="3" t="s">
        <v>7601</v>
      </c>
      <c r="R386" s="3" t="s">
        <v>7581</v>
      </c>
      <c r="S386" s="3" t="s">
        <v>7581</v>
      </c>
      <c r="T386" s="3" t="s">
        <v>7581</v>
      </c>
      <c r="U386" s="3" t="s">
        <v>7581</v>
      </c>
      <c r="V386" s="3" t="s">
        <v>7582</v>
      </c>
      <c r="W386" s="3" t="s">
        <v>7582</v>
      </c>
      <c r="X386" s="3" t="s">
        <v>7582</v>
      </c>
      <c r="Y386" s="3" t="s">
        <v>7582</v>
      </c>
      <c r="Z386" s="3" t="s">
        <v>7602</v>
      </c>
      <c r="AA386" s="3" t="s">
        <v>7602</v>
      </c>
      <c r="AB386" s="3" t="s">
        <v>7602</v>
      </c>
      <c r="AC386" s="3" t="s">
        <v>1966</v>
      </c>
      <c r="AD386" s="3" t="s">
        <v>1966</v>
      </c>
      <c r="AE386" s="3" t="s">
        <v>71</v>
      </c>
      <c r="AF386" s="3" t="s">
        <v>71</v>
      </c>
      <c r="AG386" s="3" t="s">
        <v>7603</v>
      </c>
      <c r="AH386" s="3" t="s">
        <v>7604</v>
      </c>
      <c r="AI386" s="3" t="s">
        <v>7605</v>
      </c>
      <c r="AJ386" s="3" t="s">
        <v>7606</v>
      </c>
      <c r="AK386" s="3">
        <v>10</v>
      </c>
      <c r="AL386" s="3">
        <v>2</v>
      </c>
      <c r="AM386" s="3">
        <v>6</v>
      </c>
      <c r="AN386" s="3">
        <v>16</v>
      </c>
      <c r="AO386" s="3">
        <v>1</v>
      </c>
      <c r="AP386" s="3" t="s">
        <v>2962</v>
      </c>
      <c r="AQ386" s="3" t="s">
        <v>71</v>
      </c>
      <c r="AR386" s="3" t="s">
        <v>71</v>
      </c>
      <c r="AS386" s="3" t="s">
        <v>87</v>
      </c>
      <c r="AT386" s="3" t="s">
        <v>70</v>
      </c>
      <c r="AU386" s="3" t="s">
        <v>71</v>
      </c>
      <c r="AV386" s="3" t="s">
        <v>7607</v>
      </c>
      <c r="AW386" s="3">
        <v>4</v>
      </c>
      <c r="AX386" s="3">
        <v>0</v>
      </c>
      <c r="AY386" s="3">
        <v>4</v>
      </c>
      <c r="AZ386" s="3">
        <v>1</v>
      </c>
      <c r="BA386" s="3" t="s">
        <v>7608</v>
      </c>
      <c r="BB386" s="3">
        <v>5</v>
      </c>
      <c r="BC386" s="3" t="s">
        <v>6577</v>
      </c>
      <c r="BD386" s="3">
        <v>0</v>
      </c>
      <c r="BE386" s="3">
        <v>5</v>
      </c>
      <c r="BF386" s="3">
        <v>4</v>
      </c>
      <c r="BG386" s="3">
        <v>1</v>
      </c>
      <c r="BH386" s="3" t="s">
        <v>7609</v>
      </c>
      <c r="BI386" s="3">
        <v>1</v>
      </c>
      <c r="BJ386" s="3">
        <v>1</v>
      </c>
      <c r="BK386" s="3" t="s">
        <v>7610</v>
      </c>
      <c r="BL386" s="3" t="s">
        <v>7611</v>
      </c>
      <c r="BM386" s="3" t="s">
        <v>7612</v>
      </c>
      <c r="BN386" s="3" t="s">
        <v>7613</v>
      </c>
      <c r="BO386" s="3" t="s">
        <v>71</v>
      </c>
      <c r="BP386" s="3" t="s">
        <v>71</v>
      </c>
      <c r="BQ386" s="3" t="s">
        <v>1251</v>
      </c>
      <c r="BR386" s="3" t="s">
        <v>7614</v>
      </c>
      <c r="BS386" s="3" t="s">
        <v>71</v>
      </c>
      <c r="BT386" s="3" t="s">
        <v>6418</v>
      </c>
      <c r="BU386" s="3" t="s">
        <v>310</v>
      </c>
      <c r="BV386" s="3" t="s">
        <v>6419</v>
      </c>
      <c r="BW386" s="3" t="s">
        <v>6419</v>
      </c>
    </row>
    <row r="387" ht="92.4" customHeight="1" spans="1:75">
      <c r="A387" s="4" t="str">
        <f>HYPERLINK("https://www.patentics.cn/PatenticsMisc/invokebinary.do?sf=ShowPdf&amp;mime=application/pdf&amp;spn=CN104539780A","CN104539780A")</f>
        <v>CN104539780A</v>
      </c>
      <c r="B387" s="5" t="s">
        <v>7615</v>
      </c>
      <c r="C387" s="5" t="s">
        <v>70</v>
      </c>
      <c r="D387" s="5">
        <v>0</v>
      </c>
      <c r="E387" s="5">
        <v>0</v>
      </c>
      <c r="F387" s="5">
        <v>0</v>
      </c>
      <c r="I387" s="5" t="s">
        <v>7616</v>
      </c>
      <c r="J387" s="5" t="s">
        <v>7617</v>
      </c>
      <c r="K387" s="5" t="s">
        <v>7618</v>
      </c>
      <c r="L387" s="5" t="s">
        <v>71</v>
      </c>
      <c r="M387" s="5" t="s">
        <v>76</v>
      </c>
      <c r="N387" s="5" t="s">
        <v>76</v>
      </c>
      <c r="O387" s="5" t="s">
        <v>76</v>
      </c>
      <c r="P387" s="5" t="s">
        <v>7619</v>
      </c>
      <c r="Q387" s="5" t="s">
        <v>5582</v>
      </c>
      <c r="R387" s="5" t="s">
        <v>71</v>
      </c>
      <c r="S387" s="5" t="s">
        <v>7581</v>
      </c>
      <c r="T387" s="5" t="s">
        <v>7581</v>
      </c>
      <c r="U387" s="5" t="s">
        <v>7581</v>
      </c>
      <c r="V387" s="5" t="s">
        <v>7620</v>
      </c>
      <c r="W387" s="5" t="s">
        <v>7620</v>
      </c>
      <c r="X387" s="5" t="s">
        <v>7620</v>
      </c>
      <c r="Y387" s="5" t="s">
        <v>7620</v>
      </c>
      <c r="Z387" s="5" t="s">
        <v>71</v>
      </c>
      <c r="AA387" s="5" t="s">
        <v>71</v>
      </c>
      <c r="AB387" s="5" t="s">
        <v>71</v>
      </c>
      <c r="AC387" s="5" t="s">
        <v>6306</v>
      </c>
      <c r="AD387" s="5" t="s">
        <v>4698</v>
      </c>
      <c r="AE387" s="5" t="s">
        <v>71</v>
      </c>
      <c r="AF387" s="5" t="s">
        <v>71</v>
      </c>
      <c r="AG387" s="5" t="s">
        <v>7621</v>
      </c>
      <c r="AH387" s="5" t="s">
        <v>7622</v>
      </c>
      <c r="AI387" s="5" t="s">
        <v>7623</v>
      </c>
      <c r="AJ387" s="5" t="s">
        <v>7624</v>
      </c>
      <c r="AK387" s="5">
        <v>9</v>
      </c>
      <c r="AL387" s="5">
        <v>2</v>
      </c>
      <c r="AM387" s="5">
        <v>6</v>
      </c>
      <c r="AN387" s="5">
        <v>11</v>
      </c>
      <c r="AO387" s="5">
        <v>1</v>
      </c>
      <c r="AP387" s="5" t="s">
        <v>1225</v>
      </c>
      <c r="AQ387" s="5" t="s">
        <v>71</v>
      </c>
      <c r="AR387" s="5" t="s">
        <v>71</v>
      </c>
      <c r="AS387" s="5" t="s">
        <v>87</v>
      </c>
      <c r="AT387" s="5" t="s">
        <v>70</v>
      </c>
      <c r="AU387" s="5" t="s">
        <v>71</v>
      </c>
      <c r="AV387" s="5" t="s">
        <v>7625</v>
      </c>
      <c r="AW387" s="5">
        <v>6</v>
      </c>
      <c r="AX387" s="5">
        <v>0</v>
      </c>
      <c r="AY387" s="5">
        <v>6</v>
      </c>
      <c r="AZ387" s="5">
        <v>6</v>
      </c>
      <c r="BA387" s="5" t="s">
        <v>7626</v>
      </c>
      <c r="BB387" s="5">
        <v>6</v>
      </c>
      <c r="BC387" s="5" t="s">
        <v>7627</v>
      </c>
      <c r="BD387" s="5">
        <v>0</v>
      </c>
      <c r="BE387" s="5">
        <v>6</v>
      </c>
      <c r="BF387" s="5">
        <v>3</v>
      </c>
      <c r="BG387" s="5">
        <v>1</v>
      </c>
      <c r="BH387" s="5" t="s">
        <v>71</v>
      </c>
      <c r="BI387" s="5">
        <v>0</v>
      </c>
      <c r="BJ387" s="5">
        <v>0</v>
      </c>
      <c r="BK387" s="5" t="s">
        <v>7628</v>
      </c>
      <c r="BL387" s="5" t="s">
        <v>7629</v>
      </c>
      <c r="BM387" s="5" t="s">
        <v>7630</v>
      </c>
      <c r="BN387" s="5" t="s">
        <v>7631</v>
      </c>
      <c r="BO387" s="5" t="s">
        <v>71</v>
      </c>
      <c r="BP387" s="5" t="s">
        <v>71</v>
      </c>
      <c r="BQ387" s="5" t="s">
        <v>2106</v>
      </c>
      <c r="BR387" s="5" t="s">
        <v>7632</v>
      </c>
      <c r="BS387" s="5" t="s">
        <v>71</v>
      </c>
      <c r="BT387" s="5" t="s">
        <v>6418</v>
      </c>
      <c r="BU387" s="5" t="s">
        <v>310</v>
      </c>
      <c r="BV387" s="5" t="s">
        <v>6419</v>
      </c>
      <c r="BW387" s="5" t="s">
        <v>6419</v>
      </c>
    </row>
    <row r="388" ht="92.4" customHeight="1" spans="1:75">
      <c r="A388" s="2" t="str">
        <f>HYPERLINK("https://www.patentics.cn/PatenticsMisc/invokebinary.do?sf=ShowPdf&amp;mime=application/pdf&amp;spn=CN104536668A","CN104536668A")</f>
        <v>CN104536668A</v>
      </c>
      <c r="B388" s="3" t="s">
        <v>7633</v>
      </c>
      <c r="C388" s="3" t="s">
        <v>70</v>
      </c>
      <c r="D388" s="3">
        <v>18</v>
      </c>
      <c r="E388" s="3">
        <v>0</v>
      </c>
      <c r="F388" s="3">
        <v>15</v>
      </c>
      <c r="I388" s="3" t="s">
        <v>7634</v>
      </c>
      <c r="J388" s="3" t="s">
        <v>7635</v>
      </c>
      <c r="K388" s="3" t="s">
        <v>7636</v>
      </c>
      <c r="L388" s="3" t="s">
        <v>71</v>
      </c>
      <c r="M388" s="3" t="s">
        <v>76</v>
      </c>
      <c r="N388" s="3" t="s">
        <v>76</v>
      </c>
      <c r="O388" s="3" t="s">
        <v>76</v>
      </c>
      <c r="P388" s="3" t="s">
        <v>7637</v>
      </c>
      <c r="Q388" s="3" t="s">
        <v>7638</v>
      </c>
      <c r="R388" s="3" t="s">
        <v>71</v>
      </c>
      <c r="S388" s="3" t="s">
        <v>7639</v>
      </c>
      <c r="T388" s="3" t="s">
        <v>7639</v>
      </c>
      <c r="U388" s="3" t="s">
        <v>7639</v>
      </c>
      <c r="V388" s="3" t="s">
        <v>7620</v>
      </c>
      <c r="W388" s="3" t="s">
        <v>7620</v>
      </c>
      <c r="X388" s="3" t="s">
        <v>7620</v>
      </c>
      <c r="Y388" s="3" t="s">
        <v>7620</v>
      </c>
      <c r="Z388" s="3" t="s">
        <v>71</v>
      </c>
      <c r="AA388" s="3" t="s">
        <v>71</v>
      </c>
      <c r="AB388" s="3" t="s">
        <v>71</v>
      </c>
      <c r="AC388" s="3" t="s">
        <v>6034</v>
      </c>
      <c r="AD388" s="3" t="s">
        <v>6034</v>
      </c>
      <c r="AE388" s="3" t="s">
        <v>7640</v>
      </c>
      <c r="AF388" s="3" t="s">
        <v>1742</v>
      </c>
      <c r="AG388" s="3" t="s">
        <v>7641</v>
      </c>
      <c r="AH388" s="3" t="s">
        <v>7642</v>
      </c>
      <c r="AI388" s="3" t="s">
        <v>7643</v>
      </c>
      <c r="AJ388" s="3" t="s">
        <v>7635</v>
      </c>
      <c r="AK388" s="3">
        <v>9</v>
      </c>
      <c r="AL388" s="3">
        <v>3</v>
      </c>
      <c r="AM388" s="3">
        <v>4</v>
      </c>
      <c r="AN388" s="3">
        <v>7</v>
      </c>
      <c r="AO388" s="3">
        <v>4</v>
      </c>
      <c r="AP388" s="3" t="s">
        <v>2162</v>
      </c>
      <c r="AQ388" s="3" t="s">
        <v>71</v>
      </c>
      <c r="AR388" s="3" t="s">
        <v>71</v>
      </c>
      <c r="AS388" s="3" t="s">
        <v>87</v>
      </c>
      <c r="AT388" s="3" t="s">
        <v>70</v>
      </c>
      <c r="AU388" s="3" t="s">
        <v>71</v>
      </c>
      <c r="AV388" s="3" t="s">
        <v>7644</v>
      </c>
      <c r="AW388" s="3">
        <v>4</v>
      </c>
      <c r="AX388" s="3">
        <v>0</v>
      </c>
      <c r="AY388" s="3">
        <v>4</v>
      </c>
      <c r="AZ388" s="3">
        <v>4</v>
      </c>
      <c r="BA388" s="3" t="s">
        <v>7645</v>
      </c>
      <c r="BB388" s="3">
        <v>1</v>
      </c>
      <c r="BC388" s="3" t="s">
        <v>1675</v>
      </c>
      <c r="BD388" s="3">
        <v>0</v>
      </c>
      <c r="BE388" s="3">
        <v>1</v>
      </c>
      <c r="BF388" s="3">
        <v>1</v>
      </c>
      <c r="BG388" s="3">
        <v>1</v>
      </c>
      <c r="BH388" s="3" t="s">
        <v>71</v>
      </c>
      <c r="BI388" s="3">
        <v>0</v>
      </c>
      <c r="BJ388" s="3">
        <v>0</v>
      </c>
      <c r="BK388" s="3" t="s">
        <v>7646</v>
      </c>
      <c r="BL388" s="3" t="s">
        <v>7647</v>
      </c>
      <c r="BM388" s="3" t="s">
        <v>7648</v>
      </c>
      <c r="BN388" s="3" t="s">
        <v>7649</v>
      </c>
      <c r="BO388" s="3" t="s">
        <v>71</v>
      </c>
      <c r="BP388" s="3" t="s">
        <v>71</v>
      </c>
      <c r="BQ388" s="3" t="s">
        <v>2106</v>
      </c>
      <c r="BR388" s="3" t="s">
        <v>7650</v>
      </c>
      <c r="BS388" s="3" t="s">
        <v>71</v>
      </c>
      <c r="BT388" s="3" t="s">
        <v>6418</v>
      </c>
      <c r="BU388" s="3" t="s">
        <v>310</v>
      </c>
      <c r="BV388" s="3" t="s">
        <v>6419</v>
      </c>
      <c r="BW388" s="3" t="s">
        <v>6419</v>
      </c>
    </row>
    <row r="389" ht="92.4" customHeight="1" spans="1:75">
      <c r="A389" s="4" t="str">
        <f>HYPERLINK("https://www.patentics.cn/PatenticsMisc/invokebinary.do?sf=ShowPdf&amp;mime=application/pdf&amp;spn=CN104540061A","CN104540061A")</f>
        <v>CN104540061A</v>
      </c>
      <c r="B389" s="5" t="s">
        <v>7651</v>
      </c>
      <c r="C389" s="5" t="s">
        <v>70</v>
      </c>
      <c r="D389" s="5">
        <v>28</v>
      </c>
      <c r="E389" s="5">
        <v>90</v>
      </c>
      <c r="F389" s="5">
        <v>90</v>
      </c>
      <c r="I389" s="5" t="s">
        <v>7652</v>
      </c>
      <c r="J389" s="5" t="s">
        <v>7653</v>
      </c>
      <c r="K389" s="5" t="s">
        <v>7654</v>
      </c>
      <c r="L389" s="5" t="s">
        <v>7654</v>
      </c>
      <c r="M389" s="5" t="s">
        <v>76</v>
      </c>
      <c r="N389" s="5" t="s">
        <v>76</v>
      </c>
      <c r="O389" s="5" t="s">
        <v>76</v>
      </c>
      <c r="P389" s="5" t="s">
        <v>7655</v>
      </c>
      <c r="Q389" s="5" t="s">
        <v>5333</v>
      </c>
      <c r="R389" s="5" t="s">
        <v>7496</v>
      </c>
      <c r="S389" s="5" t="s">
        <v>7496</v>
      </c>
      <c r="T389" s="5" t="s">
        <v>7496</v>
      </c>
      <c r="U389" s="5" t="s">
        <v>7496</v>
      </c>
      <c r="V389" s="5" t="s">
        <v>7620</v>
      </c>
      <c r="W389" s="5" t="s">
        <v>7620</v>
      </c>
      <c r="X389" s="5" t="s">
        <v>7620</v>
      </c>
      <c r="Y389" s="5" t="s">
        <v>7620</v>
      </c>
      <c r="Z389" s="5" t="s">
        <v>7656</v>
      </c>
      <c r="AA389" s="5" t="s">
        <v>7656</v>
      </c>
      <c r="AB389" s="5" t="s">
        <v>7656</v>
      </c>
      <c r="AC389" s="5" t="s">
        <v>7657</v>
      </c>
      <c r="AD389" s="5" t="s">
        <v>6590</v>
      </c>
      <c r="AE389" s="5" t="s">
        <v>71</v>
      </c>
      <c r="AF389" s="5" t="s">
        <v>71</v>
      </c>
      <c r="AG389" s="5" t="s">
        <v>7658</v>
      </c>
      <c r="AH389" s="5" t="s">
        <v>7659</v>
      </c>
      <c r="AI389" s="5" t="s">
        <v>7660</v>
      </c>
      <c r="AJ389" s="5" t="s">
        <v>7661</v>
      </c>
      <c r="AK389" s="5">
        <v>10</v>
      </c>
      <c r="AL389" s="5">
        <v>2</v>
      </c>
      <c r="AM389" s="5">
        <v>5</v>
      </c>
      <c r="AN389" s="5">
        <v>13</v>
      </c>
      <c r="AO389" s="5">
        <v>3</v>
      </c>
      <c r="AP389" s="5" t="s">
        <v>2926</v>
      </c>
      <c r="AQ389" s="5" t="s">
        <v>71</v>
      </c>
      <c r="AR389" s="5" t="s">
        <v>71</v>
      </c>
      <c r="AS389" s="5" t="s">
        <v>87</v>
      </c>
      <c r="AT389" s="5" t="s">
        <v>70</v>
      </c>
      <c r="AU389" s="5" t="s">
        <v>71</v>
      </c>
      <c r="AV389" s="5" t="s">
        <v>7662</v>
      </c>
      <c r="AW389" s="5">
        <v>6</v>
      </c>
      <c r="AX389" s="5">
        <v>0</v>
      </c>
      <c r="AY389" s="5">
        <v>6</v>
      </c>
      <c r="AZ389" s="5">
        <v>6</v>
      </c>
      <c r="BA389" s="5" t="s">
        <v>7663</v>
      </c>
      <c r="BB389" s="5">
        <v>4</v>
      </c>
      <c r="BC389" s="5" t="s">
        <v>7664</v>
      </c>
      <c r="BD389" s="5">
        <v>0</v>
      </c>
      <c r="BE389" s="5">
        <v>4</v>
      </c>
      <c r="BF389" s="5">
        <v>4</v>
      </c>
      <c r="BG389" s="5">
        <v>1</v>
      </c>
      <c r="BH389" s="5" t="s">
        <v>7665</v>
      </c>
      <c r="BI389" s="5">
        <v>1</v>
      </c>
      <c r="BJ389" s="5">
        <v>1</v>
      </c>
      <c r="BK389" s="5" t="s">
        <v>7666</v>
      </c>
      <c r="BL389" s="5" t="s">
        <v>7667</v>
      </c>
      <c r="BM389" s="5" t="s">
        <v>7668</v>
      </c>
      <c r="BN389" s="5" t="s">
        <v>7669</v>
      </c>
      <c r="BO389" s="5" t="s">
        <v>71</v>
      </c>
      <c r="BP389" s="5" t="s">
        <v>71</v>
      </c>
      <c r="BQ389" s="5" t="s">
        <v>1251</v>
      </c>
      <c r="BR389" s="5" t="s">
        <v>7670</v>
      </c>
      <c r="BS389" s="5" t="s">
        <v>71</v>
      </c>
      <c r="BT389" s="5" t="s">
        <v>6418</v>
      </c>
      <c r="BU389" s="5" t="s">
        <v>310</v>
      </c>
      <c r="BV389" s="5" t="s">
        <v>6419</v>
      </c>
      <c r="BW389" s="5" t="s">
        <v>6419</v>
      </c>
    </row>
    <row r="390" ht="92.4" customHeight="1" spans="1:75">
      <c r="A390" s="2" t="str">
        <f>HYPERLINK("https://www.patentics.cn/PatenticsMisc/invokebinary.do?sf=ShowPdf&amp;mime=application/pdf&amp;spn=CN104536822A","CN104536822A")</f>
        <v>CN104536822A</v>
      </c>
      <c r="B390" s="3" t="s">
        <v>7671</v>
      </c>
      <c r="C390" s="3" t="s">
        <v>70</v>
      </c>
      <c r="D390" s="3">
        <v>45</v>
      </c>
      <c r="E390" s="3">
        <v>88</v>
      </c>
      <c r="F390" s="3">
        <v>88</v>
      </c>
      <c r="I390" s="3" t="s">
        <v>7672</v>
      </c>
      <c r="J390" s="3" t="s">
        <v>7673</v>
      </c>
      <c r="K390" s="3" t="s">
        <v>7674</v>
      </c>
      <c r="L390" s="3" t="s">
        <v>7675</v>
      </c>
      <c r="M390" s="3" t="s">
        <v>76</v>
      </c>
      <c r="N390" s="3" t="s">
        <v>76</v>
      </c>
      <c r="O390" s="3" t="s">
        <v>76</v>
      </c>
      <c r="P390" s="3" t="s">
        <v>7676</v>
      </c>
      <c r="Q390" s="3" t="s">
        <v>7677</v>
      </c>
      <c r="R390" s="3" t="s">
        <v>7496</v>
      </c>
      <c r="S390" s="3" t="s">
        <v>7496</v>
      </c>
      <c r="T390" s="3" t="s">
        <v>7496</v>
      </c>
      <c r="U390" s="3" t="s">
        <v>7496</v>
      </c>
      <c r="V390" s="3" t="s">
        <v>7620</v>
      </c>
      <c r="W390" s="3" t="s">
        <v>7620</v>
      </c>
      <c r="X390" s="3" t="s">
        <v>7620</v>
      </c>
      <c r="Y390" s="3" t="s">
        <v>7620</v>
      </c>
      <c r="Z390" s="3" t="s">
        <v>3462</v>
      </c>
      <c r="AA390" s="3" t="s">
        <v>3462</v>
      </c>
      <c r="AB390" s="3" t="s">
        <v>3462</v>
      </c>
      <c r="AC390" s="3" t="s">
        <v>4543</v>
      </c>
      <c r="AD390" s="3" t="s">
        <v>4543</v>
      </c>
      <c r="AE390" s="3" t="s">
        <v>71</v>
      </c>
      <c r="AF390" s="3" t="s">
        <v>71</v>
      </c>
      <c r="AG390" s="3" t="s">
        <v>7678</v>
      </c>
      <c r="AH390" s="3" t="s">
        <v>7679</v>
      </c>
      <c r="AI390" s="3" t="s">
        <v>7680</v>
      </c>
      <c r="AJ390" s="3" t="s">
        <v>7681</v>
      </c>
      <c r="AK390" s="3">
        <v>10</v>
      </c>
      <c r="AL390" s="3">
        <v>4</v>
      </c>
      <c r="AM390" s="3">
        <v>8</v>
      </c>
      <c r="AN390" s="3">
        <v>8</v>
      </c>
      <c r="AO390" s="3">
        <v>1</v>
      </c>
      <c r="AP390" s="3" t="s">
        <v>2162</v>
      </c>
      <c r="AQ390" s="3" t="s">
        <v>71</v>
      </c>
      <c r="AR390" s="3" t="s">
        <v>71</v>
      </c>
      <c r="AS390" s="3" t="s">
        <v>87</v>
      </c>
      <c r="AT390" s="3" t="s">
        <v>70</v>
      </c>
      <c r="AU390" s="3" t="s">
        <v>71</v>
      </c>
      <c r="AV390" s="3" t="s">
        <v>7682</v>
      </c>
      <c r="AW390" s="3">
        <v>6</v>
      </c>
      <c r="AX390" s="3">
        <v>0</v>
      </c>
      <c r="AY390" s="3">
        <v>6</v>
      </c>
      <c r="AZ390" s="3">
        <v>6</v>
      </c>
      <c r="BA390" s="3" t="s">
        <v>7683</v>
      </c>
      <c r="BB390" s="3">
        <v>11</v>
      </c>
      <c r="BC390" s="3" t="s">
        <v>3270</v>
      </c>
      <c r="BD390" s="3">
        <v>0</v>
      </c>
      <c r="BE390" s="3">
        <v>11</v>
      </c>
      <c r="BF390" s="3">
        <v>5</v>
      </c>
      <c r="BG390" s="3">
        <v>1</v>
      </c>
      <c r="BH390" s="3" t="s">
        <v>7684</v>
      </c>
      <c r="BI390" s="3">
        <v>1</v>
      </c>
      <c r="BJ390" s="3">
        <v>1</v>
      </c>
      <c r="BK390" s="3" t="s">
        <v>7685</v>
      </c>
      <c r="BL390" s="3" t="s">
        <v>7686</v>
      </c>
      <c r="BM390" s="3" t="s">
        <v>7687</v>
      </c>
      <c r="BN390" s="3" t="s">
        <v>7688</v>
      </c>
      <c r="BO390" s="3" t="s">
        <v>71</v>
      </c>
      <c r="BP390" s="3" t="s">
        <v>71</v>
      </c>
      <c r="BQ390" s="3" t="s">
        <v>1251</v>
      </c>
      <c r="BR390" s="3" t="s">
        <v>7689</v>
      </c>
      <c r="BS390" s="3" t="s">
        <v>71</v>
      </c>
      <c r="BT390" s="3" t="s">
        <v>6418</v>
      </c>
      <c r="BU390" s="3" t="s">
        <v>310</v>
      </c>
      <c r="BV390" s="3" t="s">
        <v>6419</v>
      </c>
      <c r="BW390" s="3" t="s">
        <v>6419</v>
      </c>
    </row>
    <row r="391" ht="92.4" customHeight="1" spans="1:75">
      <c r="A391" s="4" t="str">
        <f>HYPERLINK("https://www.patentics.cn/PatenticsMisc/invokebinary.do?sf=ShowPdf&amp;mime=application/pdf&amp;spn=CN104539799A","CN104539799A")</f>
        <v>CN104539799A</v>
      </c>
      <c r="B391" s="5" t="s">
        <v>7690</v>
      </c>
      <c r="C391" s="5" t="s">
        <v>70</v>
      </c>
      <c r="D391" s="5">
        <v>30</v>
      </c>
      <c r="E391" s="5">
        <v>61</v>
      </c>
      <c r="F391" s="5">
        <v>61</v>
      </c>
      <c r="I391" s="5" t="s">
        <v>7691</v>
      </c>
      <c r="J391" s="5" t="s">
        <v>7692</v>
      </c>
      <c r="K391" s="5" t="s">
        <v>7693</v>
      </c>
      <c r="L391" s="5" t="s">
        <v>71</v>
      </c>
      <c r="M391" s="5" t="s">
        <v>76</v>
      </c>
      <c r="N391" s="5" t="s">
        <v>76</v>
      </c>
      <c r="O391" s="5" t="s">
        <v>76</v>
      </c>
      <c r="P391" s="5" t="s">
        <v>7694</v>
      </c>
      <c r="Q391" s="5" t="s">
        <v>7695</v>
      </c>
      <c r="R391" s="5" t="s">
        <v>71</v>
      </c>
      <c r="S391" s="5" t="s">
        <v>7518</v>
      </c>
      <c r="T391" s="5" t="s">
        <v>7518</v>
      </c>
      <c r="U391" s="5" t="s">
        <v>7518</v>
      </c>
      <c r="V391" s="5" t="s">
        <v>7620</v>
      </c>
      <c r="W391" s="5" t="s">
        <v>7620</v>
      </c>
      <c r="X391" s="5" t="s">
        <v>7620</v>
      </c>
      <c r="Y391" s="5" t="s">
        <v>7620</v>
      </c>
      <c r="Z391" s="5" t="s">
        <v>71</v>
      </c>
      <c r="AA391" s="5" t="s">
        <v>71</v>
      </c>
      <c r="AB391" s="5" t="s">
        <v>71</v>
      </c>
      <c r="AC391" s="5" t="s">
        <v>7696</v>
      </c>
      <c r="AD391" s="5" t="s">
        <v>2356</v>
      </c>
      <c r="AE391" s="5" t="s">
        <v>71</v>
      </c>
      <c r="AF391" s="5" t="s">
        <v>71</v>
      </c>
      <c r="AG391" s="5" t="s">
        <v>7697</v>
      </c>
      <c r="AH391" s="5" t="s">
        <v>7698</v>
      </c>
      <c r="AI391" s="5" t="s">
        <v>7699</v>
      </c>
      <c r="AJ391" s="5" t="s">
        <v>7700</v>
      </c>
      <c r="AK391" s="5">
        <v>10</v>
      </c>
      <c r="AL391" s="5">
        <v>4</v>
      </c>
      <c r="AM391" s="5">
        <v>7</v>
      </c>
      <c r="AN391" s="5">
        <v>8</v>
      </c>
      <c r="AO391" s="5">
        <v>3</v>
      </c>
      <c r="AP391" s="5" t="s">
        <v>2162</v>
      </c>
      <c r="AQ391" s="5" t="s">
        <v>71</v>
      </c>
      <c r="AR391" s="5" t="s">
        <v>71</v>
      </c>
      <c r="AS391" s="5" t="s">
        <v>87</v>
      </c>
      <c r="AT391" s="5" t="s">
        <v>70</v>
      </c>
      <c r="AU391" s="5" t="s">
        <v>71</v>
      </c>
      <c r="AV391" s="5" t="s">
        <v>7701</v>
      </c>
      <c r="AW391" s="5">
        <v>3</v>
      </c>
      <c r="AX391" s="5">
        <v>0</v>
      </c>
      <c r="AY391" s="5">
        <v>3</v>
      </c>
      <c r="AZ391" s="5">
        <v>3</v>
      </c>
      <c r="BA391" s="5" t="s">
        <v>7702</v>
      </c>
      <c r="BB391" s="5">
        <v>8</v>
      </c>
      <c r="BC391" s="5" t="s">
        <v>7703</v>
      </c>
      <c r="BD391" s="5">
        <v>0</v>
      </c>
      <c r="BE391" s="5">
        <v>8</v>
      </c>
      <c r="BF391" s="5">
        <v>5</v>
      </c>
      <c r="BG391" s="5">
        <v>2</v>
      </c>
      <c r="BH391" s="5" t="s">
        <v>71</v>
      </c>
      <c r="BI391" s="5">
        <v>0</v>
      </c>
      <c r="BJ391" s="5">
        <v>0</v>
      </c>
      <c r="BK391" s="5" t="s">
        <v>7704</v>
      </c>
      <c r="BL391" s="5" t="s">
        <v>7705</v>
      </c>
      <c r="BM391" s="5" t="s">
        <v>7706</v>
      </c>
      <c r="BN391" s="5" t="s">
        <v>7707</v>
      </c>
      <c r="BO391" s="5" t="s">
        <v>71</v>
      </c>
      <c r="BP391" s="5" t="s">
        <v>71</v>
      </c>
      <c r="BQ391" s="5" t="s">
        <v>2106</v>
      </c>
      <c r="BR391" s="5" t="s">
        <v>7708</v>
      </c>
      <c r="BS391" s="5" t="s">
        <v>71</v>
      </c>
      <c r="BT391" s="5" t="s">
        <v>6418</v>
      </c>
      <c r="BU391" s="5" t="s">
        <v>310</v>
      </c>
      <c r="BV391" s="5" t="s">
        <v>6419</v>
      </c>
      <c r="BW391" s="5" t="s">
        <v>6419</v>
      </c>
    </row>
    <row r="392" ht="92.4" customHeight="1" spans="1:75">
      <c r="A392" s="2" t="str">
        <f>HYPERLINK("https://www.patentics.cn/PatenticsMisc/invokebinary.do?sf=ShowPdf&amp;mime=application/pdf&amp;spn=CN104536569A","CN104536569A")</f>
        <v>CN104536569A</v>
      </c>
      <c r="B392" s="3" t="s">
        <v>7709</v>
      </c>
      <c r="C392" s="3" t="s">
        <v>70</v>
      </c>
      <c r="D392" s="3">
        <v>26</v>
      </c>
      <c r="E392" s="3">
        <v>66</v>
      </c>
      <c r="F392" s="3">
        <v>66</v>
      </c>
      <c r="I392" s="3" t="s">
        <v>7710</v>
      </c>
      <c r="J392" s="3" t="s">
        <v>7711</v>
      </c>
      <c r="K392" s="3" t="s">
        <v>7712</v>
      </c>
      <c r="L392" s="3" t="s">
        <v>7713</v>
      </c>
      <c r="M392" s="3" t="s">
        <v>76</v>
      </c>
      <c r="N392" s="3" t="s">
        <v>76</v>
      </c>
      <c r="O392" s="3" t="s">
        <v>2175</v>
      </c>
      <c r="P392" s="3" t="s">
        <v>7714</v>
      </c>
      <c r="Q392" s="3" t="s">
        <v>4621</v>
      </c>
      <c r="R392" s="3" t="s">
        <v>7715</v>
      </c>
      <c r="S392" s="3" t="s">
        <v>7715</v>
      </c>
      <c r="T392" s="3" t="s">
        <v>7715</v>
      </c>
      <c r="U392" s="3" t="s">
        <v>7715</v>
      </c>
      <c r="V392" s="3" t="s">
        <v>7620</v>
      </c>
      <c r="W392" s="3" t="s">
        <v>7620</v>
      </c>
      <c r="X392" s="3" t="s">
        <v>7620</v>
      </c>
      <c r="Y392" s="3" t="s">
        <v>7620</v>
      </c>
      <c r="Z392" s="3" t="s">
        <v>7716</v>
      </c>
      <c r="AA392" s="3" t="s">
        <v>7716</v>
      </c>
      <c r="AB392" s="3" t="s">
        <v>7716</v>
      </c>
      <c r="AC392" s="3" t="s">
        <v>4720</v>
      </c>
      <c r="AD392" s="3" t="s">
        <v>147</v>
      </c>
      <c r="AE392" s="3" t="s">
        <v>3147</v>
      </c>
      <c r="AF392" s="3" t="s">
        <v>1742</v>
      </c>
      <c r="AG392" s="3" t="s">
        <v>7717</v>
      </c>
      <c r="AH392" s="3" t="s">
        <v>7718</v>
      </c>
      <c r="AI392" s="3" t="s">
        <v>7719</v>
      </c>
      <c r="AJ392" s="3" t="s">
        <v>7720</v>
      </c>
      <c r="AK392" s="3">
        <v>15</v>
      </c>
      <c r="AL392" s="3">
        <v>3</v>
      </c>
      <c r="AM392" s="3">
        <v>7</v>
      </c>
      <c r="AN392" s="3">
        <v>12</v>
      </c>
      <c r="AO392" s="3">
        <v>1</v>
      </c>
      <c r="AP392" s="3" t="s">
        <v>917</v>
      </c>
      <c r="AQ392" s="3" t="s">
        <v>71</v>
      </c>
      <c r="AR392" s="3" t="s">
        <v>71</v>
      </c>
      <c r="AS392" s="3" t="s">
        <v>87</v>
      </c>
      <c r="AT392" s="3" t="s">
        <v>70</v>
      </c>
      <c r="AU392" s="3" t="s">
        <v>71</v>
      </c>
      <c r="AV392" s="3" t="s">
        <v>7721</v>
      </c>
      <c r="AW392" s="3">
        <v>6</v>
      </c>
      <c r="AX392" s="3">
        <v>0</v>
      </c>
      <c r="AY392" s="3">
        <v>6</v>
      </c>
      <c r="AZ392" s="3">
        <v>5</v>
      </c>
      <c r="BA392" s="3" t="s">
        <v>7722</v>
      </c>
      <c r="BB392" s="3">
        <v>30</v>
      </c>
      <c r="BC392" s="3" t="s">
        <v>7723</v>
      </c>
      <c r="BD392" s="3">
        <v>0</v>
      </c>
      <c r="BE392" s="3">
        <v>30</v>
      </c>
      <c r="BF392" s="3">
        <v>14</v>
      </c>
      <c r="BG392" s="3">
        <v>3</v>
      </c>
      <c r="BH392" s="3" t="s">
        <v>7724</v>
      </c>
      <c r="BI392" s="3">
        <v>1</v>
      </c>
      <c r="BJ392" s="3">
        <v>1</v>
      </c>
      <c r="BK392" s="3" t="s">
        <v>7725</v>
      </c>
      <c r="BL392" s="3" t="s">
        <v>7726</v>
      </c>
      <c r="BM392" s="3" t="s">
        <v>7727</v>
      </c>
      <c r="BN392" s="3" t="s">
        <v>7728</v>
      </c>
      <c r="BO392" s="3" t="s">
        <v>71</v>
      </c>
      <c r="BP392" s="3" t="s">
        <v>71</v>
      </c>
      <c r="BQ392" s="3" t="s">
        <v>1251</v>
      </c>
      <c r="BR392" s="3" t="s">
        <v>7729</v>
      </c>
      <c r="BS392" s="3" t="s">
        <v>71</v>
      </c>
      <c r="BT392" s="3" t="s">
        <v>6418</v>
      </c>
      <c r="BU392" s="3" t="s">
        <v>310</v>
      </c>
      <c r="BV392" s="3" t="s">
        <v>6419</v>
      </c>
      <c r="BW392" s="3" t="s">
        <v>6419</v>
      </c>
    </row>
    <row r="393" ht="92.4" customHeight="1" spans="1:75">
      <c r="A393" s="4" t="str">
        <f>HYPERLINK("https://www.patentics.cn/PatenticsMisc/invokebinary.do?sf=ShowPdf&amp;mime=application/pdf&amp;spn=CN104536685A","CN104536685A")</f>
        <v>CN104536685A</v>
      </c>
      <c r="B393" s="5" t="s">
        <v>7730</v>
      </c>
      <c r="C393" s="5" t="s">
        <v>70</v>
      </c>
      <c r="D393" s="5">
        <v>0</v>
      </c>
      <c r="E393" s="5">
        <v>8</v>
      </c>
      <c r="F393" s="5">
        <v>0</v>
      </c>
      <c r="I393" s="5" t="s">
        <v>7731</v>
      </c>
      <c r="J393" s="5" t="s">
        <v>7732</v>
      </c>
      <c r="K393" s="5" t="s">
        <v>7733</v>
      </c>
      <c r="L393" s="5" t="s">
        <v>7734</v>
      </c>
      <c r="M393" s="5" t="s">
        <v>76</v>
      </c>
      <c r="N393" s="5" t="s">
        <v>76</v>
      </c>
      <c r="O393" s="5" t="s">
        <v>76</v>
      </c>
      <c r="P393" s="5" t="s">
        <v>7735</v>
      </c>
      <c r="Q393" s="5" t="s">
        <v>6565</v>
      </c>
      <c r="R393" s="5" t="s">
        <v>7736</v>
      </c>
      <c r="S393" s="5" t="s">
        <v>7736</v>
      </c>
      <c r="T393" s="5" t="s">
        <v>7736</v>
      </c>
      <c r="U393" s="5" t="s">
        <v>7736</v>
      </c>
      <c r="V393" s="5" t="s">
        <v>7620</v>
      </c>
      <c r="W393" s="5" t="s">
        <v>7620</v>
      </c>
      <c r="X393" s="5" t="s">
        <v>7620</v>
      </c>
      <c r="Y393" s="5" t="s">
        <v>7620</v>
      </c>
      <c r="Z393" s="5" t="s">
        <v>7737</v>
      </c>
      <c r="AA393" s="5" t="s">
        <v>7737</v>
      </c>
      <c r="AB393" s="5" t="s">
        <v>7737</v>
      </c>
      <c r="AC393" s="5" t="s">
        <v>7738</v>
      </c>
      <c r="AD393" s="5" t="s">
        <v>4523</v>
      </c>
      <c r="AE393" s="5" t="s">
        <v>7739</v>
      </c>
      <c r="AF393" s="5" t="s">
        <v>1742</v>
      </c>
      <c r="AG393" s="5" t="s">
        <v>7740</v>
      </c>
      <c r="AH393" s="5" t="s">
        <v>7741</v>
      </c>
      <c r="AI393" s="5" t="s">
        <v>7742</v>
      </c>
      <c r="AJ393" s="5" t="s">
        <v>7743</v>
      </c>
      <c r="AK393" s="5">
        <v>8</v>
      </c>
      <c r="AL393" s="5">
        <v>1</v>
      </c>
      <c r="AM393" s="5">
        <v>8</v>
      </c>
      <c r="AN393" s="5">
        <v>10</v>
      </c>
      <c r="AO393" s="5">
        <v>1</v>
      </c>
      <c r="AP393" s="5" t="s">
        <v>432</v>
      </c>
      <c r="AQ393" s="5" t="s">
        <v>71</v>
      </c>
      <c r="AR393" s="5" t="s">
        <v>71</v>
      </c>
      <c r="AS393" s="5" t="s">
        <v>87</v>
      </c>
      <c r="AT393" s="5" t="s">
        <v>70</v>
      </c>
      <c r="AU393" s="5" t="s">
        <v>71</v>
      </c>
      <c r="AV393" s="5" t="s">
        <v>7744</v>
      </c>
      <c r="AW393" s="5">
        <v>3</v>
      </c>
      <c r="AX393" s="5">
        <v>0</v>
      </c>
      <c r="AY393" s="5">
        <v>3</v>
      </c>
      <c r="AZ393" s="5">
        <v>3</v>
      </c>
      <c r="BA393" s="5" t="s">
        <v>7745</v>
      </c>
      <c r="BB393" s="5">
        <v>5</v>
      </c>
      <c r="BC393" s="5" t="s">
        <v>484</v>
      </c>
      <c r="BD393" s="5">
        <v>0</v>
      </c>
      <c r="BE393" s="5">
        <v>5</v>
      </c>
      <c r="BF393" s="5">
        <v>2</v>
      </c>
      <c r="BG393" s="5">
        <v>2</v>
      </c>
      <c r="BH393" s="5" t="s">
        <v>7746</v>
      </c>
      <c r="BI393" s="5">
        <v>1</v>
      </c>
      <c r="BJ393" s="5">
        <v>1</v>
      </c>
      <c r="BK393" s="5" t="s">
        <v>7747</v>
      </c>
      <c r="BL393" s="5" t="s">
        <v>7748</v>
      </c>
      <c r="BM393" s="5" t="s">
        <v>7749</v>
      </c>
      <c r="BN393" s="5" t="s">
        <v>7750</v>
      </c>
      <c r="BO393" s="5" t="s">
        <v>71</v>
      </c>
      <c r="BP393" s="5" t="s">
        <v>71</v>
      </c>
      <c r="BQ393" s="5" t="s">
        <v>1251</v>
      </c>
      <c r="BR393" s="5" t="s">
        <v>7751</v>
      </c>
      <c r="BS393" s="5" t="s">
        <v>71</v>
      </c>
      <c r="BT393" s="5" t="s">
        <v>5497</v>
      </c>
      <c r="BU393" s="5" t="s">
        <v>310</v>
      </c>
      <c r="BV393" s="5" t="s">
        <v>6440</v>
      </c>
      <c r="BW393" s="5" t="s">
        <v>6440</v>
      </c>
    </row>
    <row r="394" ht="92.4" customHeight="1" spans="1:75">
      <c r="A394" s="2" t="str">
        <f>HYPERLINK("https://www.patentics.cn/PatenticsMisc/invokebinary.do?sf=ShowPdf&amp;mime=application/pdf&amp;spn=CN104517316A","CN104517316A")</f>
        <v>CN104517316A</v>
      </c>
      <c r="B394" s="3" t="s">
        <v>7752</v>
      </c>
      <c r="C394" s="3" t="s">
        <v>70</v>
      </c>
      <c r="D394" s="3">
        <v>25</v>
      </c>
      <c r="E394" s="3">
        <v>28</v>
      </c>
      <c r="F394" s="3">
        <v>28</v>
      </c>
      <c r="I394" s="3" t="s">
        <v>7753</v>
      </c>
      <c r="J394" s="3" t="s">
        <v>7754</v>
      </c>
      <c r="K394" s="3" t="s">
        <v>7755</v>
      </c>
      <c r="L394" s="3" t="s">
        <v>7756</v>
      </c>
      <c r="M394" s="3" t="s">
        <v>76</v>
      </c>
      <c r="N394" s="3" t="s">
        <v>76</v>
      </c>
      <c r="O394" s="3" t="s">
        <v>2175</v>
      </c>
      <c r="P394" s="3" t="s">
        <v>7757</v>
      </c>
      <c r="Q394" s="3" t="s">
        <v>7758</v>
      </c>
      <c r="R394" s="3" t="s">
        <v>7496</v>
      </c>
      <c r="S394" s="3" t="s">
        <v>7496</v>
      </c>
      <c r="T394" s="3" t="s">
        <v>7496</v>
      </c>
      <c r="U394" s="3" t="s">
        <v>7496</v>
      </c>
      <c r="V394" s="3" t="s">
        <v>7759</v>
      </c>
      <c r="W394" s="3" t="s">
        <v>7759</v>
      </c>
      <c r="X394" s="3" t="s">
        <v>7759</v>
      </c>
      <c r="Y394" s="3" t="s">
        <v>7759</v>
      </c>
      <c r="Z394" s="3" t="s">
        <v>7077</v>
      </c>
      <c r="AA394" s="3" t="s">
        <v>7077</v>
      </c>
      <c r="AB394" s="3" t="s">
        <v>7077</v>
      </c>
      <c r="AC394" s="3" t="s">
        <v>7760</v>
      </c>
      <c r="AD394" s="3" t="s">
        <v>7760</v>
      </c>
      <c r="AE394" s="3" t="s">
        <v>7761</v>
      </c>
      <c r="AF394" s="3" t="s">
        <v>7762</v>
      </c>
      <c r="AG394" s="3" t="s">
        <v>7763</v>
      </c>
      <c r="AH394" s="3" t="s">
        <v>7764</v>
      </c>
      <c r="AI394" s="3" t="s">
        <v>7765</v>
      </c>
      <c r="AJ394" s="3" t="s">
        <v>7766</v>
      </c>
      <c r="AK394" s="3">
        <v>10</v>
      </c>
      <c r="AL394" s="3">
        <v>2</v>
      </c>
      <c r="AM394" s="3">
        <v>7</v>
      </c>
      <c r="AN394" s="3">
        <v>11</v>
      </c>
      <c r="AO394" s="3">
        <v>1</v>
      </c>
      <c r="AP394" s="3" t="s">
        <v>501</v>
      </c>
      <c r="AQ394" s="3" t="s">
        <v>71</v>
      </c>
      <c r="AR394" s="3" t="s">
        <v>71</v>
      </c>
      <c r="AS394" s="3" t="s">
        <v>87</v>
      </c>
      <c r="AT394" s="3" t="s">
        <v>70</v>
      </c>
      <c r="AU394" s="3" t="s">
        <v>71</v>
      </c>
      <c r="AV394" s="3" t="s">
        <v>7767</v>
      </c>
      <c r="AW394" s="3">
        <v>5</v>
      </c>
      <c r="AX394" s="3">
        <v>0</v>
      </c>
      <c r="AY394" s="3">
        <v>5</v>
      </c>
      <c r="AZ394" s="3">
        <v>4</v>
      </c>
      <c r="BA394" s="3" t="s">
        <v>7768</v>
      </c>
      <c r="BB394" s="3">
        <v>10</v>
      </c>
      <c r="BC394" s="3" t="s">
        <v>7769</v>
      </c>
      <c r="BD394" s="3">
        <v>0</v>
      </c>
      <c r="BE394" s="3">
        <v>10</v>
      </c>
      <c r="BF394" s="3">
        <v>7</v>
      </c>
      <c r="BG394" s="3">
        <v>1</v>
      </c>
      <c r="BH394" s="3" t="s">
        <v>7770</v>
      </c>
      <c r="BI394" s="3">
        <v>1</v>
      </c>
      <c r="BJ394" s="3">
        <v>1</v>
      </c>
      <c r="BK394" s="3" t="s">
        <v>7771</v>
      </c>
      <c r="BL394" s="3" t="s">
        <v>7772</v>
      </c>
      <c r="BM394" s="3" t="s">
        <v>7773</v>
      </c>
      <c r="BN394" s="3" t="s">
        <v>7774</v>
      </c>
      <c r="BO394" s="3" t="s">
        <v>71</v>
      </c>
      <c r="BP394" s="3" t="s">
        <v>71</v>
      </c>
      <c r="BQ394" s="3" t="s">
        <v>1251</v>
      </c>
      <c r="BR394" s="3" t="s">
        <v>7775</v>
      </c>
      <c r="BS394" s="3" t="s">
        <v>71</v>
      </c>
      <c r="BT394" s="3" t="s">
        <v>6418</v>
      </c>
      <c r="BU394" s="3" t="s">
        <v>310</v>
      </c>
      <c r="BV394" s="3" t="s">
        <v>6419</v>
      </c>
      <c r="BW394" s="3" t="s">
        <v>6419</v>
      </c>
    </row>
    <row r="395" ht="92.4" customHeight="1" spans="1:75">
      <c r="A395" s="4" t="str">
        <f>HYPERLINK("https://www.patentics.cn/PatenticsMisc/invokebinary.do?sf=ShowPdf&amp;mime=application/pdf&amp;spn=CN104506854A","CN104506854A")</f>
        <v>CN104506854A</v>
      </c>
      <c r="B395" s="5" t="s">
        <v>7776</v>
      </c>
      <c r="C395" s="5" t="s">
        <v>70</v>
      </c>
      <c r="D395" s="5">
        <v>28</v>
      </c>
      <c r="E395" s="5">
        <v>137</v>
      </c>
      <c r="F395" s="5">
        <v>137</v>
      </c>
      <c r="I395" s="5" t="s">
        <v>7777</v>
      </c>
      <c r="J395" s="5" t="s">
        <v>7778</v>
      </c>
      <c r="K395" s="5" t="s">
        <v>7779</v>
      </c>
      <c r="L395" s="5" t="s">
        <v>7780</v>
      </c>
      <c r="M395" s="5" t="s">
        <v>76</v>
      </c>
      <c r="N395" s="5" t="s">
        <v>76</v>
      </c>
      <c r="O395" s="5" t="s">
        <v>7781</v>
      </c>
      <c r="P395" s="5" t="s">
        <v>7782</v>
      </c>
      <c r="Q395" s="5" t="s">
        <v>2200</v>
      </c>
      <c r="R395" s="5" t="s">
        <v>7496</v>
      </c>
      <c r="S395" s="5" t="s">
        <v>7496</v>
      </c>
      <c r="T395" s="5" t="s">
        <v>7496</v>
      </c>
      <c r="U395" s="5" t="s">
        <v>7496</v>
      </c>
      <c r="V395" s="5" t="s">
        <v>7783</v>
      </c>
      <c r="W395" s="5" t="s">
        <v>7783</v>
      </c>
      <c r="X395" s="5" t="s">
        <v>7783</v>
      </c>
      <c r="Y395" s="5" t="s">
        <v>7783</v>
      </c>
      <c r="Z395" s="5" t="s">
        <v>7784</v>
      </c>
      <c r="AA395" s="5" t="s">
        <v>7784</v>
      </c>
      <c r="AB395" s="5" t="s">
        <v>7784</v>
      </c>
      <c r="AC395" s="5" t="s">
        <v>678</v>
      </c>
      <c r="AD395" s="5" t="s">
        <v>678</v>
      </c>
      <c r="AE395" s="5" t="s">
        <v>71</v>
      </c>
      <c r="AF395" s="5" t="s">
        <v>71</v>
      </c>
      <c r="AG395" s="5" t="s">
        <v>7785</v>
      </c>
      <c r="AH395" s="5" t="s">
        <v>7786</v>
      </c>
      <c r="AI395" s="5" t="s">
        <v>7787</v>
      </c>
      <c r="AJ395" s="5" t="s">
        <v>7788</v>
      </c>
      <c r="AK395" s="5">
        <v>7</v>
      </c>
      <c r="AL395" s="5">
        <v>2</v>
      </c>
      <c r="AM395" s="5">
        <v>1</v>
      </c>
      <c r="AN395" s="5">
        <v>22</v>
      </c>
      <c r="AO395" s="5">
        <v>1</v>
      </c>
      <c r="AP395" s="5" t="s">
        <v>3181</v>
      </c>
      <c r="AQ395" s="5" t="s">
        <v>71</v>
      </c>
      <c r="AR395" s="5" t="s">
        <v>71</v>
      </c>
      <c r="AS395" s="5" t="s">
        <v>87</v>
      </c>
      <c r="AT395" s="5" t="s">
        <v>70</v>
      </c>
      <c r="AU395" s="5" t="s">
        <v>71</v>
      </c>
      <c r="AV395" s="5" t="s">
        <v>7789</v>
      </c>
      <c r="AW395" s="5">
        <v>4</v>
      </c>
      <c r="AX395" s="5">
        <v>0</v>
      </c>
      <c r="AY395" s="5">
        <v>4</v>
      </c>
      <c r="AZ395" s="5">
        <v>3</v>
      </c>
      <c r="BA395" s="5" t="s">
        <v>7790</v>
      </c>
      <c r="BB395" s="5">
        <v>4</v>
      </c>
      <c r="BC395" s="5" t="s">
        <v>7791</v>
      </c>
      <c r="BD395" s="5">
        <v>0</v>
      </c>
      <c r="BE395" s="5">
        <v>4</v>
      </c>
      <c r="BF395" s="5">
        <v>3</v>
      </c>
      <c r="BG395" s="5">
        <v>1</v>
      </c>
      <c r="BH395" s="5" t="s">
        <v>7792</v>
      </c>
      <c r="BI395" s="5">
        <v>1</v>
      </c>
      <c r="BJ395" s="5">
        <v>1</v>
      </c>
      <c r="BK395" s="5" t="s">
        <v>7793</v>
      </c>
      <c r="BL395" s="5" t="s">
        <v>7794</v>
      </c>
      <c r="BM395" s="5" t="s">
        <v>7795</v>
      </c>
      <c r="BN395" s="5" t="s">
        <v>7796</v>
      </c>
      <c r="BO395" s="5" t="s">
        <v>71</v>
      </c>
      <c r="BP395" s="5" t="s">
        <v>71</v>
      </c>
      <c r="BQ395" s="5" t="s">
        <v>1251</v>
      </c>
      <c r="BR395" s="5" t="s">
        <v>7797</v>
      </c>
      <c r="BS395" s="5" t="s">
        <v>71</v>
      </c>
      <c r="BT395" s="5" t="s">
        <v>6418</v>
      </c>
      <c r="BU395" s="5" t="s">
        <v>310</v>
      </c>
      <c r="BV395" s="5" t="s">
        <v>6419</v>
      </c>
      <c r="BW395" s="5" t="s">
        <v>6419</v>
      </c>
    </row>
    <row r="396" ht="92.4" customHeight="1" spans="1:75">
      <c r="A396" s="2" t="str">
        <f>HYPERLINK("https://www.patentics.cn/PatenticsMisc/invokebinary.do?sf=ShowPdf&amp;mime=application/pdf&amp;spn=CN104503564A","CN104503564A")</f>
        <v>CN104503564A</v>
      </c>
      <c r="B396" s="3" t="s">
        <v>7798</v>
      </c>
      <c r="C396" s="3" t="s">
        <v>70</v>
      </c>
      <c r="D396" s="3">
        <v>0</v>
      </c>
      <c r="E396" s="3">
        <v>0</v>
      </c>
      <c r="F396" s="3">
        <v>0</v>
      </c>
      <c r="I396" s="3" t="s">
        <v>7799</v>
      </c>
      <c r="J396" s="3" t="s">
        <v>7800</v>
      </c>
      <c r="K396" s="3" t="s">
        <v>7801</v>
      </c>
      <c r="L396" s="3" t="s">
        <v>7801</v>
      </c>
      <c r="M396" s="3" t="s">
        <v>76</v>
      </c>
      <c r="N396" s="3" t="s">
        <v>76</v>
      </c>
      <c r="O396" s="3" t="s">
        <v>2175</v>
      </c>
      <c r="P396" s="3" t="s">
        <v>7802</v>
      </c>
      <c r="Q396" s="3" t="s">
        <v>6565</v>
      </c>
      <c r="R396" s="3" t="s">
        <v>7496</v>
      </c>
      <c r="S396" s="3" t="s">
        <v>7496</v>
      </c>
      <c r="T396" s="3" t="s">
        <v>7496</v>
      </c>
      <c r="U396" s="3" t="s">
        <v>7496</v>
      </c>
      <c r="V396" s="3" t="s">
        <v>7783</v>
      </c>
      <c r="W396" s="3" t="s">
        <v>7783</v>
      </c>
      <c r="X396" s="3" t="s">
        <v>7783</v>
      </c>
      <c r="Y396" s="3" t="s">
        <v>7783</v>
      </c>
      <c r="Z396" s="3" t="s">
        <v>7784</v>
      </c>
      <c r="AA396" s="3" t="s">
        <v>7784</v>
      </c>
      <c r="AB396" s="3" t="s">
        <v>7784</v>
      </c>
      <c r="AC396" s="3" t="s">
        <v>7803</v>
      </c>
      <c r="AD396" s="3" t="s">
        <v>3971</v>
      </c>
      <c r="AE396" s="3" t="s">
        <v>7804</v>
      </c>
      <c r="AF396" s="3" t="s">
        <v>3973</v>
      </c>
      <c r="AG396" s="3" t="s">
        <v>7805</v>
      </c>
      <c r="AH396" s="3" t="s">
        <v>7806</v>
      </c>
      <c r="AI396" s="3" t="s">
        <v>7807</v>
      </c>
      <c r="AJ396" s="3" t="s">
        <v>7808</v>
      </c>
      <c r="AK396" s="3">
        <v>10</v>
      </c>
      <c r="AL396" s="3">
        <v>4</v>
      </c>
      <c r="AM396" s="3">
        <v>10</v>
      </c>
      <c r="AN396" s="3">
        <v>16</v>
      </c>
      <c r="AO396" s="3">
        <v>4</v>
      </c>
      <c r="AP396" s="3" t="s">
        <v>1386</v>
      </c>
      <c r="AQ396" s="3" t="s">
        <v>71</v>
      </c>
      <c r="AR396" s="3" t="s">
        <v>71</v>
      </c>
      <c r="AS396" s="3" t="s">
        <v>87</v>
      </c>
      <c r="AT396" s="3" t="s">
        <v>70</v>
      </c>
      <c r="AU396" s="3" t="s">
        <v>71</v>
      </c>
      <c r="AV396" s="3" t="s">
        <v>7809</v>
      </c>
      <c r="AW396" s="3">
        <v>5</v>
      </c>
      <c r="AX396" s="3">
        <v>0</v>
      </c>
      <c r="AY396" s="3">
        <v>5</v>
      </c>
      <c r="AZ396" s="3">
        <v>5</v>
      </c>
      <c r="BA396" s="3" t="s">
        <v>7810</v>
      </c>
      <c r="BB396" s="3">
        <v>14</v>
      </c>
      <c r="BC396" s="3" t="s">
        <v>7811</v>
      </c>
      <c r="BD396" s="3">
        <v>0</v>
      </c>
      <c r="BE396" s="3">
        <v>14</v>
      </c>
      <c r="BF396" s="3">
        <v>5</v>
      </c>
      <c r="BG396" s="3">
        <v>3</v>
      </c>
      <c r="BH396" s="3" t="s">
        <v>7812</v>
      </c>
      <c r="BI396" s="3">
        <v>1</v>
      </c>
      <c r="BJ396" s="3">
        <v>1</v>
      </c>
      <c r="BK396" s="3" t="s">
        <v>7813</v>
      </c>
      <c r="BL396" s="3" t="s">
        <v>7814</v>
      </c>
      <c r="BM396" s="3" t="s">
        <v>7815</v>
      </c>
      <c r="BN396" s="3" t="s">
        <v>7816</v>
      </c>
      <c r="BO396" s="3" t="s">
        <v>71</v>
      </c>
      <c r="BP396" s="3" t="s">
        <v>71</v>
      </c>
      <c r="BQ396" s="3" t="s">
        <v>1251</v>
      </c>
      <c r="BR396" s="3" t="s">
        <v>7817</v>
      </c>
      <c r="BS396" s="3" t="s">
        <v>71</v>
      </c>
      <c r="BT396" s="3" t="s">
        <v>6418</v>
      </c>
      <c r="BU396" s="3" t="s">
        <v>310</v>
      </c>
      <c r="BV396" s="3" t="s">
        <v>6419</v>
      </c>
      <c r="BW396" s="3" t="s">
        <v>6419</v>
      </c>
    </row>
    <row r="397" ht="92.4" customHeight="1" spans="1:75">
      <c r="A397" s="4" t="str">
        <f>HYPERLINK("https://www.patentics.cn/PatenticsMisc/invokebinary.do?sf=ShowPdf&amp;mime=application/pdf&amp;spn=CN104503884A","CN104503884A")</f>
        <v>CN104503884A</v>
      </c>
      <c r="B397" s="5" t="s">
        <v>7818</v>
      </c>
      <c r="C397" s="5" t="s">
        <v>70</v>
      </c>
      <c r="D397" s="5">
        <v>16</v>
      </c>
      <c r="E397" s="5">
        <v>42</v>
      </c>
      <c r="F397" s="5">
        <v>42</v>
      </c>
      <c r="I397" s="5" t="s">
        <v>7819</v>
      </c>
      <c r="J397" s="5" t="s">
        <v>7820</v>
      </c>
      <c r="K397" s="5" t="s">
        <v>7821</v>
      </c>
      <c r="L397" s="5" t="s">
        <v>7822</v>
      </c>
      <c r="M397" s="5" t="s">
        <v>76</v>
      </c>
      <c r="N397" s="5" t="s">
        <v>76</v>
      </c>
      <c r="O397" s="5" t="s">
        <v>76</v>
      </c>
      <c r="P397" s="5" t="s">
        <v>7823</v>
      </c>
      <c r="Q397" s="5" t="s">
        <v>7824</v>
      </c>
      <c r="R397" s="5" t="s">
        <v>7518</v>
      </c>
      <c r="S397" s="5" t="s">
        <v>7518</v>
      </c>
      <c r="T397" s="5" t="s">
        <v>7518</v>
      </c>
      <c r="U397" s="5" t="s">
        <v>7518</v>
      </c>
      <c r="V397" s="5" t="s">
        <v>7783</v>
      </c>
      <c r="W397" s="5" t="s">
        <v>7783</v>
      </c>
      <c r="X397" s="5" t="s">
        <v>7783</v>
      </c>
      <c r="Y397" s="5" t="s">
        <v>7783</v>
      </c>
      <c r="Z397" s="5" t="s">
        <v>7077</v>
      </c>
      <c r="AA397" s="5" t="s">
        <v>7077</v>
      </c>
      <c r="AB397" s="5" t="s">
        <v>7077</v>
      </c>
      <c r="AC397" s="5" t="s">
        <v>7825</v>
      </c>
      <c r="AD397" s="5" t="s">
        <v>611</v>
      </c>
      <c r="AE397" s="5" t="s">
        <v>71</v>
      </c>
      <c r="AF397" s="5" t="s">
        <v>71</v>
      </c>
      <c r="AG397" s="5" t="s">
        <v>7826</v>
      </c>
      <c r="AH397" s="5" t="s">
        <v>7827</v>
      </c>
      <c r="AI397" s="5" t="s">
        <v>7828</v>
      </c>
      <c r="AJ397" s="5" t="s">
        <v>7829</v>
      </c>
      <c r="AK397" s="5">
        <v>10</v>
      </c>
      <c r="AL397" s="5">
        <v>2</v>
      </c>
      <c r="AM397" s="5">
        <v>5</v>
      </c>
      <c r="AN397" s="5">
        <v>6</v>
      </c>
      <c r="AO397" s="5">
        <v>4</v>
      </c>
      <c r="AP397" s="5" t="s">
        <v>755</v>
      </c>
      <c r="AQ397" s="5" t="s">
        <v>71</v>
      </c>
      <c r="AR397" s="5" t="s">
        <v>71</v>
      </c>
      <c r="AS397" s="5" t="s">
        <v>87</v>
      </c>
      <c r="AT397" s="5" t="s">
        <v>70</v>
      </c>
      <c r="AU397" s="5" t="s">
        <v>71</v>
      </c>
      <c r="AV397" s="5" t="s">
        <v>7830</v>
      </c>
      <c r="AW397" s="5">
        <v>7</v>
      </c>
      <c r="AX397" s="5">
        <v>0</v>
      </c>
      <c r="AY397" s="5">
        <v>7</v>
      </c>
      <c r="AZ397" s="5">
        <v>7</v>
      </c>
      <c r="BA397" s="5" t="s">
        <v>7831</v>
      </c>
      <c r="BB397" s="5">
        <v>11</v>
      </c>
      <c r="BC397" s="5" t="s">
        <v>7832</v>
      </c>
      <c r="BD397" s="5">
        <v>0</v>
      </c>
      <c r="BE397" s="5">
        <v>11</v>
      </c>
      <c r="BF397" s="5">
        <v>8</v>
      </c>
      <c r="BG397" s="5">
        <v>2</v>
      </c>
      <c r="BH397" s="5" t="s">
        <v>7833</v>
      </c>
      <c r="BI397" s="5">
        <v>1</v>
      </c>
      <c r="BJ397" s="5">
        <v>1</v>
      </c>
      <c r="BK397" s="5" t="s">
        <v>7834</v>
      </c>
      <c r="BL397" s="5" t="s">
        <v>7835</v>
      </c>
      <c r="BM397" s="5" t="s">
        <v>7836</v>
      </c>
      <c r="BN397" s="5" t="s">
        <v>7837</v>
      </c>
      <c r="BO397" s="5" t="s">
        <v>71</v>
      </c>
      <c r="BP397" s="5" t="s">
        <v>71</v>
      </c>
      <c r="BQ397" s="5" t="s">
        <v>1251</v>
      </c>
      <c r="BR397" s="5" t="s">
        <v>7838</v>
      </c>
      <c r="BS397" s="5" t="s">
        <v>71</v>
      </c>
      <c r="BT397" s="5" t="s">
        <v>6418</v>
      </c>
      <c r="BU397" s="5" t="s">
        <v>310</v>
      </c>
      <c r="BV397" s="5" t="s">
        <v>6419</v>
      </c>
      <c r="BW397" s="5" t="s">
        <v>6419</v>
      </c>
    </row>
    <row r="398" ht="92.4" customHeight="1" spans="1:75">
      <c r="A398" s="2" t="str">
        <f>HYPERLINK("https://www.patentics.cn/PatenticsMisc/invokebinary.do?sf=ShowPdf&amp;mime=application/pdf&amp;spn=CN104502690A","CN104502690A")</f>
        <v>CN104502690A</v>
      </c>
      <c r="B398" s="3" t="s">
        <v>7839</v>
      </c>
      <c r="C398" s="3" t="s">
        <v>70</v>
      </c>
      <c r="D398" s="3">
        <v>32</v>
      </c>
      <c r="E398" s="3">
        <v>110</v>
      </c>
      <c r="F398" s="3">
        <v>110</v>
      </c>
      <c r="I398" s="3" t="s">
        <v>7840</v>
      </c>
      <c r="J398" s="3" t="s">
        <v>7841</v>
      </c>
      <c r="K398" s="3" t="s">
        <v>7842</v>
      </c>
      <c r="L398" s="3" t="s">
        <v>7843</v>
      </c>
      <c r="M398" s="3" t="s">
        <v>76</v>
      </c>
      <c r="N398" s="3" t="s">
        <v>76</v>
      </c>
      <c r="O398" s="3" t="s">
        <v>76</v>
      </c>
      <c r="P398" s="3" t="s">
        <v>7844</v>
      </c>
      <c r="Q398" s="3" t="s">
        <v>7517</v>
      </c>
      <c r="R398" s="3" t="s">
        <v>7518</v>
      </c>
      <c r="S398" s="3" t="s">
        <v>7518</v>
      </c>
      <c r="T398" s="3" t="s">
        <v>7518</v>
      </c>
      <c r="U398" s="3" t="s">
        <v>7518</v>
      </c>
      <c r="V398" s="3" t="s">
        <v>7783</v>
      </c>
      <c r="W398" s="3" t="s">
        <v>7783</v>
      </c>
      <c r="X398" s="3" t="s">
        <v>7783</v>
      </c>
      <c r="Y398" s="3" t="s">
        <v>7783</v>
      </c>
      <c r="Z398" s="3" t="s">
        <v>4623</v>
      </c>
      <c r="AA398" s="3" t="s">
        <v>4623</v>
      </c>
      <c r="AB398" s="3" t="s">
        <v>4623</v>
      </c>
      <c r="AC398" s="3" t="s">
        <v>7845</v>
      </c>
      <c r="AD398" s="3" t="s">
        <v>7845</v>
      </c>
      <c r="AE398" s="3" t="s">
        <v>71</v>
      </c>
      <c r="AF398" s="3" t="s">
        <v>71</v>
      </c>
      <c r="AG398" s="3" t="s">
        <v>7846</v>
      </c>
      <c r="AH398" s="3" t="s">
        <v>7847</v>
      </c>
      <c r="AI398" s="3" t="s">
        <v>7848</v>
      </c>
      <c r="AJ398" s="3" t="s">
        <v>7849</v>
      </c>
      <c r="AK398" s="3">
        <v>10</v>
      </c>
      <c r="AL398" s="3">
        <v>2</v>
      </c>
      <c r="AM398" s="3">
        <v>5</v>
      </c>
      <c r="AN398" s="3">
        <v>25</v>
      </c>
      <c r="AO398" s="3">
        <v>1</v>
      </c>
      <c r="AP398" s="3" t="s">
        <v>2910</v>
      </c>
      <c r="AQ398" s="3" t="s">
        <v>71</v>
      </c>
      <c r="AR398" s="3" t="s">
        <v>71</v>
      </c>
      <c r="AS398" s="3" t="s">
        <v>87</v>
      </c>
      <c r="AT398" s="3" t="s">
        <v>70</v>
      </c>
      <c r="AU398" s="3" t="s">
        <v>71</v>
      </c>
      <c r="AV398" s="3" t="s">
        <v>7850</v>
      </c>
      <c r="AW398" s="3">
        <v>6</v>
      </c>
      <c r="AX398" s="3">
        <v>0</v>
      </c>
      <c r="AY398" s="3">
        <v>6</v>
      </c>
      <c r="AZ398" s="3">
        <v>6</v>
      </c>
      <c r="BA398" s="3" t="s">
        <v>7851</v>
      </c>
      <c r="BB398" s="3">
        <v>10</v>
      </c>
      <c r="BC398" s="3" t="s">
        <v>7852</v>
      </c>
      <c r="BD398" s="3">
        <v>0</v>
      </c>
      <c r="BE398" s="3">
        <v>10</v>
      </c>
      <c r="BF398" s="3">
        <v>3</v>
      </c>
      <c r="BG398" s="3">
        <v>1</v>
      </c>
      <c r="BH398" s="3" t="s">
        <v>7853</v>
      </c>
      <c r="BI398" s="3">
        <v>1</v>
      </c>
      <c r="BJ398" s="3">
        <v>1</v>
      </c>
      <c r="BK398" s="3" t="s">
        <v>7854</v>
      </c>
      <c r="BL398" s="3" t="s">
        <v>7855</v>
      </c>
      <c r="BM398" s="3" t="s">
        <v>7856</v>
      </c>
      <c r="BN398" s="3" t="s">
        <v>7857</v>
      </c>
      <c r="BO398" s="3" t="s">
        <v>71</v>
      </c>
      <c r="BP398" s="3" t="s">
        <v>71</v>
      </c>
      <c r="BQ398" s="3" t="s">
        <v>1251</v>
      </c>
      <c r="BR398" s="3" t="s">
        <v>7858</v>
      </c>
      <c r="BS398" s="3" t="s">
        <v>71</v>
      </c>
      <c r="BT398" s="3" t="s">
        <v>6418</v>
      </c>
      <c r="BU398" s="3" t="s">
        <v>310</v>
      </c>
      <c r="BV398" s="3" t="s">
        <v>6419</v>
      </c>
      <c r="BW398" s="3" t="s">
        <v>6419</v>
      </c>
    </row>
    <row r="399" ht="92.4" customHeight="1" spans="1:75">
      <c r="A399" s="4" t="str">
        <f>HYPERLINK("https://www.patentics.cn/PatenticsMisc/invokebinary.do?sf=ShowPdf&amp;mime=application/pdf&amp;spn=CN104503563A","CN104503563A")</f>
        <v>CN104503563A</v>
      </c>
      <c r="B399" s="5" t="s">
        <v>7859</v>
      </c>
      <c r="C399" s="5" t="s">
        <v>70</v>
      </c>
      <c r="D399" s="5">
        <v>25</v>
      </c>
      <c r="E399" s="5">
        <v>60</v>
      </c>
      <c r="F399" s="5">
        <v>60</v>
      </c>
      <c r="I399" s="5" t="s">
        <v>7860</v>
      </c>
      <c r="J399" s="5" t="s">
        <v>7861</v>
      </c>
      <c r="K399" s="5" t="s">
        <v>7862</v>
      </c>
      <c r="L399" s="5" t="s">
        <v>71</v>
      </c>
      <c r="M399" s="5" t="s">
        <v>76</v>
      </c>
      <c r="N399" s="5" t="s">
        <v>76</v>
      </c>
      <c r="O399" s="5" t="s">
        <v>76</v>
      </c>
      <c r="P399" s="5" t="s">
        <v>7863</v>
      </c>
      <c r="Q399" s="5" t="s">
        <v>6923</v>
      </c>
      <c r="R399" s="5" t="s">
        <v>71</v>
      </c>
      <c r="S399" s="5" t="s">
        <v>7518</v>
      </c>
      <c r="T399" s="5" t="s">
        <v>7518</v>
      </c>
      <c r="U399" s="5" t="s">
        <v>7518</v>
      </c>
      <c r="V399" s="5" t="s">
        <v>7783</v>
      </c>
      <c r="W399" s="5" t="s">
        <v>7783</v>
      </c>
      <c r="X399" s="5" t="s">
        <v>7783</v>
      </c>
      <c r="Y399" s="5" t="s">
        <v>7783</v>
      </c>
      <c r="Z399" s="5" t="s">
        <v>71</v>
      </c>
      <c r="AA399" s="5" t="s">
        <v>71</v>
      </c>
      <c r="AB399" s="5" t="s">
        <v>71</v>
      </c>
      <c r="AC399" s="5" t="s">
        <v>3971</v>
      </c>
      <c r="AD399" s="5" t="s">
        <v>3971</v>
      </c>
      <c r="AE399" s="5" t="s">
        <v>7864</v>
      </c>
      <c r="AF399" s="5" t="s">
        <v>3973</v>
      </c>
      <c r="AG399" s="5" t="s">
        <v>7865</v>
      </c>
      <c r="AH399" s="5" t="s">
        <v>7866</v>
      </c>
      <c r="AI399" s="5" t="s">
        <v>7867</v>
      </c>
      <c r="AJ399" s="5" t="s">
        <v>7868</v>
      </c>
      <c r="AK399" s="5">
        <v>10</v>
      </c>
      <c r="AL399" s="5">
        <v>2</v>
      </c>
      <c r="AM399" s="5">
        <v>6</v>
      </c>
      <c r="AN399" s="5">
        <v>6</v>
      </c>
      <c r="AO399" s="5">
        <v>2</v>
      </c>
      <c r="AP399" s="5" t="s">
        <v>7869</v>
      </c>
      <c r="AQ399" s="5" t="s">
        <v>71</v>
      </c>
      <c r="AR399" s="5" t="s">
        <v>71</v>
      </c>
      <c r="AS399" s="5" t="s">
        <v>87</v>
      </c>
      <c r="AT399" s="5" t="s">
        <v>70</v>
      </c>
      <c r="AU399" s="5" t="s">
        <v>71</v>
      </c>
      <c r="AV399" s="5" t="s">
        <v>7870</v>
      </c>
      <c r="AW399" s="5">
        <v>3</v>
      </c>
      <c r="AX399" s="5">
        <v>0</v>
      </c>
      <c r="AY399" s="5">
        <v>3</v>
      </c>
      <c r="AZ399" s="5">
        <v>3</v>
      </c>
      <c r="BA399" s="5" t="s">
        <v>7871</v>
      </c>
      <c r="BB399" s="5">
        <v>18</v>
      </c>
      <c r="BC399" s="5" t="s">
        <v>7872</v>
      </c>
      <c r="BD399" s="5">
        <v>1</v>
      </c>
      <c r="BE399" s="5">
        <v>17</v>
      </c>
      <c r="BF399" s="5">
        <v>12</v>
      </c>
      <c r="BG399" s="5">
        <v>1</v>
      </c>
      <c r="BH399" s="5" t="s">
        <v>71</v>
      </c>
      <c r="BI399" s="5">
        <v>0</v>
      </c>
      <c r="BJ399" s="5">
        <v>0</v>
      </c>
      <c r="BK399" s="5" t="s">
        <v>7873</v>
      </c>
      <c r="BL399" s="5" t="s">
        <v>7874</v>
      </c>
      <c r="BM399" s="5" t="s">
        <v>7875</v>
      </c>
      <c r="BN399" s="5" t="s">
        <v>7876</v>
      </c>
      <c r="BO399" s="5" t="s">
        <v>71</v>
      </c>
      <c r="BP399" s="5" t="s">
        <v>71</v>
      </c>
      <c r="BQ399" s="5" t="s">
        <v>2106</v>
      </c>
      <c r="BR399" s="5" t="s">
        <v>7877</v>
      </c>
      <c r="BS399" s="5" t="s">
        <v>71</v>
      </c>
      <c r="BT399" s="5" t="s">
        <v>6418</v>
      </c>
      <c r="BU399" s="5" t="s">
        <v>310</v>
      </c>
      <c r="BV399" s="5" t="s">
        <v>6419</v>
      </c>
      <c r="BW399" s="5" t="s">
        <v>6419</v>
      </c>
    </row>
    <row r="400" ht="92.4" customHeight="1" spans="1:75">
      <c r="A400" s="2" t="str">
        <f>HYPERLINK("https://www.patentics.cn/PatenticsMisc/invokebinary.do?sf=ShowPdf&amp;mime=application/pdf&amp;spn=CN104503912A","CN104503912A")</f>
        <v>CN104503912A</v>
      </c>
      <c r="B400" s="3" t="s">
        <v>7878</v>
      </c>
      <c r="C400" s="3" t="s">
        <v>70</v>
      </c>
      <c r="D400" s="3">
        <v>24</v>
      </c>
      <c r="E400" s="3">
        <v>57</v>
      </c>
      <c r="F400" s="3">
        <v>57</v>
      </c>
      <c r="I400" s="3" t="s">
        <v>7879</v>
      </c>
      <c r="J400" s="3" t="s">
        <v>7880</v>
      </c>
      <c r="K400" s="3" t="s">
        <v>7881</v>
      </c>
      <c r="L400" s="3" t="s">
        <v>7881</v>
      </c>
      <c r="M400" s="3" t="s">
        <v>76</v>
      </c>
      <c r="N400" s="3" t="s">
        <v>76</v>
      </c>
      <c r="O400" s="3" t="s">
        <v>76</v>
      </c>
      <c r="P400" s="3" t="s">
        <v>7882</v>
      </c>
      <c r="Q400" s="3" t="s">
        <v>7883</v>
      </c>
      <c r="R400" s="3" t="s">
        <v>7884</v>
      </c>
      <c r="S400" s="3" t="s">
        <v>7884</v>
      </c>
      <c r="T400" s="3" t="s">
        <v>7884</v>
      </c>
      <c r="U400" s="3" t="s">
        <v>7884</v>
      </c>
      <c r="V400" s="3" t="s">
        <v>7783</v>
      </c>
      <c r="W400" s="3" t="s">
        <v>7783</v>
      </c>
      <c r="X400" s="3" t="s">
        <v>7783</v>
      </c>
      <c r="Y400" s="3" t="s">
        <v>7783</v>
      </c>
      <c r="Z400" s="3" t="s">
        <v>4623</v>
      </c>
      <c r="AA400" s="3" t="s">
        <v>4623</v>
      </c>
      <c r="AB400" s="3" t="s">
        <v>4623</v>
      </c>
      <c r="AC400" s="3" t="s">
        <v>4626</v>
      </c>
      <c r="AD400" s="3" t="s">
        <v>4626</v>
      </c>
      <c r="AE400" s="3" t="s">
        <v>71</v>
      </c>
      <c r="AF400" s="3" t="s">
        <v>71</v>
      </c>
      <c r="AG400" s="3" t="s">
        <v>7885</v>
      </c>
      <c r="AH400" s="3" t="s">
        <v>7886</v>
      </c>
      <c r="AI400" s="3" t="s">
        <v>7887</v>
      </c>
      <c r="AJ400" s="3" t="s">
        <v>7880</v>
      </c>
      <c r="AK400" s="3">
        <v>10</v>
      </c>
      <c r="AL400" s="3">
        <v>2</v>
      </c>
      <c r="AM400" s="3">
        <v>6</v>
      </c>
      <c r="AN400" s="3">
        <v>21</v>
      </c>
      <c r="AO400" s="3">
        <v>3</v>
      </c>
      <c r="AP400" s="3" t="s">
        <v>193</v>
      </c>
      <c r="AQ400" s="3" t="s">
        <v>71</v>
      </c>
      <c r="AR400" s="3" t="s">
        <v>71</v>
      </c>
      <c r="AS400" s="3" t="s">
        <v>87</v>
      </c>
      <c r="AT400" s="3" t="s">
        <v>70</v>
      </c>
      <c r="AU400" s="3" t="s">
        <v>71</v>
      </c>
      <c r="AV400" s="3" t="s">
        <v>7888</v>
      </c>
      <c r="AW400" s="3">
        <v>4</v>
      </c>
      <c r="AX400" s="3">
        <v>0</v>
      </c>
      <c r="AY400" s="3">
        <v>4</v>
      </c>
      <c r="AZ400" s="3">
        <v>3</v>
      </c>
      <c r="BA400" s="3" t="s">
        <v>7889</v>
      </c>
      <c r="BB400" s="3">
        <v>15</v>
      </c>
      <c r="BC400" s="3" t="s">
        <v>7890</v>
      </c>
      <c r="BD400" s="3">
        <v>0</v>
      </c>
      <c r="BE400" s="3">
        <v>15</v>
      </c>
      <c r="BF400" s="3">
        <v>10</v>
      </c>
      <c r="BG400" s="3">
        <v>1</v>
      </c>
      <c r="BH400" s="3" t="s">
        <v>7891</v>
      </c>
      <c r="BI400" s="3">
        <v>1</v>
      </c>
      <c r="BJ400" s="3">
        <v>1</v>
      </c>
      <c r="BK400" s="3" t="s">
        <v>7892</v>
      </c>
      <c r="BL400" s="3" t="s">
        <v>7893</v>
      </c>
      <c r="BM400" s="3" t="s">
        <v>7894</v>
      </c>
      <c r="BN400" s="3" t="s">
        <v>7895</v>
      </c>
      <c r="BO400" s="3" t="s">
        <v>71</v>
      </c>
      <c r="BP400" s="3" t="s">
        <v>71</v>
      </c>
      <c r="BQ400" s="3" t="s">
        <v>1251</v>
      </c>
      <c r="BR400" s="3" t="s">
        <v>7896</v>
      </c>
      <c r="BS400" s="3" t="s">
        <v>71</v>
      </c>
      <c r="BT400" s="3" t="s">
        <v>6418</v>
      </c>
      <c r="BU400" s="3" t="s">
        <v>310</v>
      </c>
      <c r="BV400" s="3" t="s">
        <v>6419</v>
      </c>
      <c r="BW400" s="3" t="s">
        <v>6419</v>
      </c>
    </row>
    <row r="401" ht="92.4" customHeight="1" spans="1:75">
      <c r="A401" s="4" t="str">
        <f>HYPERLINK("https://www.patentics.cn/PatenticsMisc/invokebinary.do?sf=ShowPdf&amp;mime=application/pdf&amp;spn=CN104506721A","CN104506721A")</f>
        <v>CN104506721A</v>
      </c>
      <c r="B401" s="5" t="s">
        <v>7897</v>
      </c>
      <c r="C401" s="5" t="s">
        <v>70</v>
      </c>
      <c r="D401" s="5">
        <v>22</v>
      </c>
      <c r="E401" s="5">
        <v>38</v>
      </c>
      <c r="F401" s="5">
        <v>38</v>
      </c>
      <c r="I401" s="5" t="s">
        <v>7898</v>
      </c>
      <c r="J401" s="5" t="s">
        <v>7899</v>
      </c>
      <c r="K401" s="5" t="s">
        <v>7900</v>
      </c>
      <c r="L401" s="5" t="s">
        <v>71</v>
      </c>
      <c r="M401" s="5" t="s">
        <v>121</v>
      </c>
      <c r="N401" s="5" t="s">
        <v>76</v>
      </c>
      <c r="O401" s="5" t="s">
        <v>76</v>
      </c>
      <c r="P401" s="5" t="s">
        <v>7901</v>
      </c>
      <c r="Q401" s="5" t="s">
        <v>6305</v>
      </c>
      <c r="R401" s="5" t="s">
        <v>71</v>
      </c>
      <c r="S401" s="5" t="s">
        <v>7902</v>
      </c>
      <c r="T401" s="5" t="s">
        <v>7902</v>
      </c>
      <c r="U401" s="5" t="s">
        <v>7902</v>
      </c>
      <c r="V401" s="5" t="s">
        <v>7783</v>
      </c>
      <c r="W401" s="5" t="s">
        <v>7783</v>
      </c>
      <c r="X401" s="5" t="s">
        <v>7783</v>
      </c>
      <c r="Y401" s="5" t="s">
        <v>7783</v>
      </c>
      <c r="Z401" s="5" t="s">
        <v>71</v>
      </c>
      <c r="AA401" s="5" t="s">
        <v>71</v>
      </c>
      <c r="AB401" s="5" t="s">
        <v>71</v>
      </c>
      <c r="AC401" s="5" t="s">
        <v>7903</v>
      </c>
      <c r="AD401" s="5" t="s">
        <v>2356</v>
      </c>
      <c r="AE401" s="5" t="s">
        <v>71</v>
      </c>
      <c r="AF401" s="5" t="s">
        <v>71</v>
      </c>
      <c r="AG401" s="5" t="s">
        <v>7904</v>
      </c>
      <c r="AH401" s="5" t="s">
        <v>7905</v>
      </c>
      <c r="AI401" s="5" t="s">
        <v>7906</v>
      </c>
      <c r="AJ401" s="5" t="s">
        <v>7907</v>
      </c>
      <c r="AK401" s="5">
        <v>8</v>
      </c>
      <c r="AL401" s="5">
        <v>1</v>
      </c>
      <c r="AM401" s="5">
        <v>2</v>
      </c>
      <c r="AN401" s="5">
        <v>20</v>
      </c>
      <c r="AO401" s="5">
        <v>1</v>
      </c>
      <c r="AP401" s="5" t="s">
        <v>3045</v>
      </c>
      <c r="AQ401" s="5" t="s">
        <v>71</v>
      </c>
      <c r="AR401" s="5" t="s">
        <v>71</v>
      </c>
      <c r="AS401" s="5" t="s">
        <v>87</v>
      </c>
      <c r="AT401" s="5" t="s">
        <v>70</v>
      </c>
      <c r="AU401" s="5" t="s">
        <v>71</v>
      </c>
      <c r="AV401" s="5" t="s">
        <v>7908</v>
      </c>
      <c r="AW401" s="5">
        <v>9</v>
      </c>
      <c r="AX401" s="5">
        <v>0</v>
      </c>
      <c r="AY401" s="5">
        <v>9</v>
      </c>
      <c r="AZ401" s="5">
        <v>6</v>
      </c>
      <c r="BA401" s="5" t="s">
        <v>7909</v>
      </c>
      <c r="BB401" s="5">
        <v>18</v>
      </c>
      <c r="BC401" s="5" t="s">
        <v>7910</v>
      </c>
      <c r="BD401" s="5">
        <v>0</v>
      </c>
      <c r="BE401" s="5">
        <v>18</v>
      </c>
      <c r="BF401" s="5">
        <v>10</v>
      </c>
      <c r="BG401" s="5">
        <v>3</v>
      </c>
      <c r="BH401" s="5" t="s">
        <v>71</v>
      </c>
      <c r="BI401" s="5">
        <v>0</v>
      </c>
      <c r="BJ401" s="5">
        <v>0</v>
      </c>
      <c r="BK401" s="5" t="s">
        <v>7911</v>
      </c>
      <c r="BL401" s="5" t="s">
        <v>7912</v>
      </c>
      <c r="BM401" s="5" t="s">
        <v>7913</v>
      </c>
      <c r="BN401" s="5" t="s">
        <v>7914</v>
      </c>
      <c r="BO401" s="5" t="s">
        <v>71</v>
      </c>
      <c r="BP401" s="5" t="s">
        <v>71</v>
      </c>
      <c r="BQ401" s="5" t="s">
        <v>3727</v>
      </c>
      <c r="BR401" s="5" t="s">
        <v>7915</v>
      </c>
      <c r="BS401" s="5" t="s">
        <v>71</v>
      </c>
      <c r="BT401" s="5" t="s">
        <v>7556</v>
      </c>
      <c r="BU401" s="5" t="s">
        <v>137</v>
      </c>
      <c r="BV401" s="5" t="s">
        <v>6539</v>
      </c>
      <c r="BW401" s="5" t="s">
        <v>6539</v>
      </c>
    </row>
    <row r="402" ht="92.4" customHeight="1" spans="1:75">
      <c r="A402" s="2" t="str">
        <f>HYPERLINK("https://www.patentics.cn/PatenticsMisc/invokebinary.do?sf=ShowPdf&amp;mime=application/pdf&amp;spn=CN104486636A","CN104486636A")</f>
        <v>CN104486636A</v>
      </c>
      <c r="B402" s="3" t="s">
        <v>7916</v>
      </c>
      <c r="C402" s="3" t="s">
        <v>70</v>
      </c>
      <c r="D402" s="3">
        <v>18</v>
      </c>
      <c r="E402" s="3">
        <v>81</v>
      </c>
      <c r="F402" s="3">
        <v>81</v>
      </c>
      <c r="I402" s="3" t="s">
        <v>7917</v>
      </c>
      <c r="J402" s="3" t="s">
        <v>7918</v>
      </c>
      <c r="K402" s="3" t="s">
        <v>7919</v>
      </c>
      <c r="L402" s="3" t="s">
        <v>71</v>
      </c>
      <c r="M402" s="3" t="s">
        <v>76</v>
      </c>
      <c r="N402" s="3" t="s">
        <v>76</v>
      </c>
      <c r="O402" s="3" t="s">
        <v>76</v>
      </c>
      <c r="P402" s="3" t="s">
        <v>7920</v>
      </c>
      <c r="Q402" s="3" t="s">
        <v>7164</v>
      </c>
      <c r="R402" s="3" t="s">
        <v>71</v>
      </c>
      <c r="S402" s="3" t="s">
        <v>7518</v>
      </c>
      <c r="T402" s="3" t="s">
        <v>7518</v>
      </c>
      <c r="U402" s="3" t="s">
        <v>7518</v>
      </c>
      <c r="V402" s="3" t="s">
        <v>7921</v>
      </c>
      <c r="W402" s="3" t="s">
        <v>7921</v>
      </c>
      <c r="X402" s="3" t="s">
        <v>7921</v>
      </c>
      <c r="Y402" s="3" t="s">
        <v>7921</v>
      </c>
      <c r="Z402" s="3" t="s">
        <v>71</v>
      </c>
      <c r="AA402" s="3" t="s">
        <v>71</v>
      </c>
      <c r="AB402" s="3" t="s">
        <v>71</v>
      </c>
      <c r="AC402" s="3" t="s">
        <v>7922</v>
      </c>
      <c r="AD402" s="3" t="s">
        <v>7922</v>
      </c>
      <c r="AE402" s="3" t="s">
        <v>7923</v>
      </c>
      <c r="AF402" s="3" t="s">
        <v>3805</v>
      </c>
      <c r="AG402" s="3" t="s">
        <v>7924</v>
      </c>
      <c r="AH402" s="3" t="s">
        <v>7925</v>
      </c>
      <c r="AI402" s="3" t="s">
        <v>7926</v>
      </c>
      <c r="AJ402" s="3" t="s">
        <v>7927</v>
      </c>
      <c r="AK402" s="3">
        <v>8</v>
      </c>
      <c r="AL402" s="3">
        <v>4</v>
      </c>
      <c r="AM402" s="3">
        <v>4</v>
      </c>
      <c r="AN402" s="3">
        <v>16</v>
      </c>
      <c r="AO402" s="3">
        <v>1</v>
      </c>
      <c r="AP402" s="3" t="s">
        <v>1167</v>
      </c>
      <c r="AQ402" s="3" t="s">
        <v>71</v>
      </c>
      <c r="AR402" s="3" t="s">
        <v>71</v>
      </c>
      <c r="AS402" s="3" t="s">
        <v>87</v>
      </c>
      <c r="AT402" s="3" t="s">
        <v>70</v>
      </c>
      <c r="AU402" s="3" t="s">
        <v>71</v>
      </c>
      <c r="AV402" s="3" t="s">
        <v>7928</v>
      </c>
      <c r="AW402" s="3">
        <v>4</v>
      </c>
      <c r="AX402" s="3">
        <v>0</v>
      </c>
      <c r="AY402" s="3">
        <v>4</v>
      </c>
      <c r="AZ402" s="3">
        <v>4</v>
      </c>
      <c r="BA402" s="3" t="s">
        <v>7929</v>
      </c>
      <c r="BB402" s="3">
        <v>2</v>
      </c>
      <c r="BC402" s="3" t="s">
        <v>1767</v>
      </c>
      <c r="BD402" s="3">
        <v>0</v>
      </c>
      <c r="BE402" s="3">
        <v>2</v>
      </c>
      <c r="BF402" s="3">
        <v>1</v>
      </c>
      <c r="BG402" s="3">
        <v>1</v>
      </c>
      <c r="BH402" s="3" t="s">
        <v>71</v>
      </c>
      <c r="BI402" s="3">
        <v>0</v>
      </c>
      <c r="BJ402" s="3">
        <v>0</v>
      </c>
      <c r="BK402" s="3" t="s">
        <v>7930</v>
      </c>
      <c r="BL402" s="3" t="s">
        <v>7931</v>
      </c>
      <c r="BM402" s="3" t="s">
        <v>7932</v>
      </c>
      <c r="BN402" s="3" t="s">
        <v>7933</v>
      </c>
      <c r="BO402" s="3" t="s">
        <v>71</v>
      </c>
      <c r="BP402" s="3" t="s">
        <v>71</v>
      </c>
      <c r="BQ402" s="3" t="s">
        <v>2106</v>
      </c>
      <c r="BR402" s="3" t="s">
        <v>7934</v>
      </c>
      <c r="BS402" s="3" t="s">
        <v>71</v>
      </c>
      <c r="BT402" s="3" t="s">
        <v>6418</v>
      </c>
      <c r="BU402" s="3" t="s">
        <v>310</v>
      </c>
      <c r="BV402" s="3" t="s">
        <v>6419</v>
      </c>
      <c r="BW402" s="3" t="s">
        <v>6419</v>
      </c>
    </row>
    <row r="403" ht="92.4" customHeight="1" spans="1:75">
      <c r="A403" s="4" t="str">
        <f>HYPERLINK("https://www.patentics.cn/PatenticsMisc/invokebinary.do?sf=ShowPdf&amp;mime=application/pdf&amp;spn=CN104484658A","CN104484658A")</f>
        <v>CN104484658A</v>
      </c>
      <c r="B403" s="5" t="s">
        <v>7935</v>
      </c>
      <c r="C403" s="5" t="s">
        <v>70</v>
      </c>
      <c r="D403" s="5">
        <v>46</v>
      </c>
      <c r="E403" s="5">
        <v>24</v>
      </c>
      <c r="F403" s="5">
        <v>24</v>
      </c>
      <c r="I403" s="5" t="s">
        <v>7936</v>
      </c>
      <c r="J403" s="5" t="s">
        <v>7937</v>
      </c>
      <c r="K403" s="5" t="s">
        <v>7938</v>
      </c>
      <c r="L403" s="5" t="s">
        <v>71</v>
      </c>
      <c r="M403" s="5" t="s">
        <v>76</v>
      </c>
      <c r="N403" s="5" t="s">
        <v>76</v>
      </c>
      <c r="O403" s="5" t="s">
        <v>76</v>
      </c>
      <c r="P403" s="5" t="s">
        <v>7939</v>
      </c>
      <c r="Q403" s="5" t="s">
        <v>7940</v>
      </c>
      <c r="R403" s="5" t="s">
        <v>71</v>
      </c>
      <c r="S403" s="5" t="s">
        <v>7518</v>
      </c>
      <c r="T403" s="5" t="s">
        <v>7518</v>
      </c>
      <c r="U403" s="5" t="s">
        <v>7518</v>
      </c>
      <c r="V403" s="5" t="s">
        <v>7921</v>
      </c>
      <c r="W403" s="5" t="s">
        <v>7921</v>
      </c>
      <c r="X403" s="5" t="s">
        <v>7921</v>
      </c>
      <c r="Y403" s="5" t="s">
        <v>7921</v>
      </c>
      <c r="Z403" s="5" t="s">
        <v>71</v>
      </c>
      <c r="AA403" s="5" t="s">
        <v>71</v>
      </c>
      <c r="AB403" s="5" t="s">
        <v>71</v>
      </c>
      <c r="AC403" s="5" t="s">
        <v>7941</v>
      </c>
      <c r="AD403" s="5" t="s">
        <v>2095</v>
      </c>
      <c r="AE403" s="5" t="s">
        <v>7942</v>
      </c>
      <c r="AF403" s="5" t="s">
        <v>2077</v>
      </c>
      <c r="AG403" s="5" t="s">
        <v>7943</v>
      </c>
      <c r="AH403" s="5" t="s">
        <v>7944</v>
      </c>
      <c r="AI403" s="5" t="s">
        <v>7945</v>
      </c>
      <c r="AJ403" s="5" t="s">
        <v>7946</v>
      </c>
      <c r="AK403" s="5">
        <v>10</v>
      </c>
      <c r="AL403" s="5">
        <v>2</v>
      </c>
      <c r="AM403" s="5">
        <v>5</v>
      </c>
      <c r="AN403" s="5">
        <v>12</v>
      </c>
      <c r="AO403" s="5">
        <v>1</v>
      </c>
      <c r="AP403" s="5" t="s">
        <v>1225</v>
      </c>
      <c r="AQ403" s="5" t="s">
        <v>71</v>
      </c>
      <c r="AR403" s="5" t="s">
        <v>71</v>
      </c>
      <c r="AS403" s="5" t="s">
        <v>87</v>
      </c>
      <c r="AT403" s="5" t="s">
        <v>70</v>
      </c>
      <c r="AU403" s="5" t="s">
        <v>71</v>
      </c>
      <c r="AV403" s="5" t="s">
        <v>7947</v>
      </c>
      <c r="AW403" s="5">
        <v>1</v>
      </c>
      <c r="AX403" s="5">
        <v>0</v>
      </c>
      <c r="AY403" s="5">
        <v>1</v>
      </c>
      <c r="AZ403" s="5">
        <v>1</v>
      </c>
      <c r="BA403" s="5" t="s">
        <v>7948</v>
      </c>
      <c r="BB403" s="5">
        <v>28</v>
      </c>
      <c r="BC403" s="5" t="s">
        <v>7949</v>
      </c>
      <c r="BD403" s="5">
        <v>0</v>
      </c>
      <c r="BE403" s="5">
        <v>28</v>
      </c>
      <c r="BF403" s="5">
        <v>17</v>
      </c>
      <c r="BG403" s="5">
        <v>2</v>
      </c>
      <c r="BH403" s="5" t="s">
        <v>71</v>
      </c>
      <c r="BI403" s="5">
        <v>0</v>
      </c>
      <c r="BJ403" s="5">
        <v>0</v>
      </c>
      <c r="BK403" s="5" t="s">
        <v>7950</v>
      </c>
      <c r="BL403" s="5" t="s">
        <v>7951</v>
      </c>
      <c r="BM403" s="5" t="s">
        <v>7952</v>
      </c>
      <c r="BN403" s="5" t="s">
        <v>7953</v>
      </c>
      <c r="BO403" s="5" t="s">
        <v>71</v>
      </c>
      <c r="BP403" s="5" t="s">
        <v>71</v>
      </c>
      <c r="BQ403" s="5" t="s">
        <v>2106</v>
      </c>
      <c r="BR403" s="5" t="s">
        <v>7954</v>
      </c>
      <c r="BS403" s="5" t="s">
        <v>71</v>
      </c>
      <c r="BT403" s="5" t="s">
        <v>6418</v>
      </c>
      <c r="BU403" s="5" t="s">
        <v>310</v>
      </c>
      <c r="BV403" s="5" t="s">
        <v>6419</v>
      </c>
      <c r="BW403" s="5" t="s">
        <v>6419</v>
      </c>
    </row>
    <row r="404" ht="92.4" customHeight="1" spans="1:75">
      <c r="A404" s="2" t="str">
        <f>HYPERLINK("https://www.patentics.cn/PatenticsMisc/invokebinary.do?sf=ShowPdf&amp;mime=application/pdf&amp;spn=CN104484227A","CN104484227A")</f>
        <v>CN104484227A</v>
      </c>
      <c r="B404" s="3" t="s">
        <v>7955</v>
      </c>
      <c r="C404" s="3" t="s">
        <v>70</v>
      </c>
      <c r="D404" s="3">
        <v>27</v>
      </c>
      <c r="E404" s="3">
        <v>64</v>
      </c>
      <c r="F404" s="3">
        <v>64</v>
      </c>
      <c r="I404" s="3" t="s">
        <v>7956</v>
      </c>
      <c r="J404" s="3" t="s">
        <v>7957</v>
      </c>
      <c r="K404" s="3" t="s">
        <v>7958</v>
      </c>
      <c r="L404" s="3" t="s">
        <v>71</v>
      </c>
      <c r="M404" s="3" t="s">
        <v>76</v>
      </c>
      <c r="N404" s="3" t="s">
        <v>76</v>
      </c>
      <c r="O404" s="3" t="s">
        <v>76</v>
      </c>
      <c r="P404" s="3" t="s">
        <v>7959</v>
      </c>
      <c r="Q404" s="3" t="s">
        <v>2377</v>
      </c>
      <c r="R404" s="3" t="s">
        <v>71</v>
      </c>
      <c r="S404" s="3" t="s">
        <v>7884</v>
      </c>
      <c r="T404" s="3" t="s">
        <v>7884</v>
      </c>
      <c r="U404" s="3" t="s">
        <v>7884</v>
      </c>
      <c r="V404" s="3" t="s">
        <v>7921</v>
      </c>
      <c r="W404" s="3" t="s">
        <v>7921</v>
      </c>
      <c r="X404" s="3" t="s">
        <v>7921</v>
      </c>
      <c r="Y404" s="3" t="s">
        <v>7921</v>
      </c>
      <c r="Z404" s="3" t="s">
        <v>71</v>
      </c>
      <c r="AA404" s="3" t="s">
        <v>71</v>
      </c>
      <c r="AB404" s="3" t="s">
        <v>71</v>
      </c>
      <c r="AC404" s="3" t="s">
        <v>4789</v>
      </c>
      <c r="AD404" s="3" t="s">
        <v>4543</v>
      </c>
      <c r="AE404" s="3" t="s">
        <v>71</v>
      </c>
      <c r="AF404" s="3" t="s">
        <v>71</v>
      </c>
      <c r="AG404" s="3" t="s">
        <v>7960</v>
      </c>
      <c r="AH404" s="3" t="s">
        <v>7961</v>
      </c>
      <c r="AI404" s="3" t="s">
        <v>7962</v>
      </c>
      <c r="AJ404" s="3" t="s">
        <v>7957</v>
      </c>
      <c r="AK404" s="3">
        <v>10</v>
      </c>
      <c r="AL404" s="3">
        <v>2</v>
      </c>
      <c r="AM404" s="3">
        <v>5</v>
      </c>
      <c r="AN404" s="3">
        <v>11</v>
      </c>
      <c r="AO404" s="3">
        <v>3</v>
      </c>
      <c r="AP404" s="3" t="s">
        <v>1512</v>
      </c>
      <c r="AQ404" s="3" t="s">
        <v>71</v>
      </c>
      <c r="AR404" s="3" t="s">
        <v>71</v>
      </c>
      <c r="AS404" s="3" t="s">
        <v>87</v>
      </c>
      <c r="AT404" s="3" t="s">
        <v>70</v>
      </c>
      <c r="AU404" s="3" t="s">
        <v>71</v>
      </c>
      <c r="AV404" s="3" t="s">
        <v>7963</v>
      </c>
      <c r="AW404" s="3">
        <v>2</v>
      </c>
      <c r="AX404" s="3">
        <v>0</v>
      </c>
      <c r="AY404" s="3">
        <v>2</v>
      </c>
      <c r="AZ404" s="3">
        <v>1</v>
      </c>
      <c r="BA404" s="3" t="s">
        <v>7964</v>
      </c>
      <c r="BB404" s="3">
        <v>4</v>
      </c>
      <c r="BC404" s="3" t="s">
        <v>6691</v>
      </c>
      <c r="BD404" s="3">
        <v>0</v>
      </c>
      <c r="BE404" s="3">
        <v>4</v>
      </c>
      <c r="BF404" s="3">
        <v>3</v>
      </c>
      <c r="BG404" s="3">
        <v>2</v>
      </c>
      <c r="BH404" s="3" t="s">
        <v>71</v>
      </c>
      <c r="BI404" s="3">
        <v>0</v>
      </c>
      <c r="BJ404" s="3">
        <v>0</v>
      </c>
      <c r="BK404" s="3" t="s">
        <v>7965</v>
      </c>
      <c r="BL404" s="3" t="s">
        <v>7966</v>
      </c>
      <c r="BM404" s="3" t="s">
        <v>7967</v>
      </c>
      <c r="BN404" s="3" t="s">
        <v>7968</v>
      </c>
      <c r="BO404" s="3" t="s">
        <v>71</v>
      </c>
      <c r="BP404" s="3" t="s">
        <v>71</v>
      </c>
      <c r="BQ404" s="3" t="s">
        <v>2106</v>
      </c>
      <c r="BR404" s="3" t="s">
        <v>7969</v>
      </c>
      <c r="BS404" s="3" t="s">
        <v>71</v>
      </c>
      <c r="BT404" s="3" t="s">
        <v>6418</v>
      </c>
      <c r="BU404" s="3" t="s">
        <v>310</v>
      </c>
      <c r="BV404" s="3" t="s">
        <v>6419</v>
      </c>
      <c r="BW404" s="3" t="s">
        <v>6419</v>
      </c>
    </row>
    <row r="405" ht="92.4" customHeight="1" spans="1:75">
      <c r="A405" s="4" t="str">
        <f>HYPERLINK("https://www.patentics.cn/PatenticsMisc/invokebinary.do?sf=ShowPdf&amp;mime=application/pdf&amp;spn=CN104469478A","CN104469478A")</f>
        <v>CN104469478A</v>
      </c>
      <c r="B405" s="5" t="s">
        <v>7970</v>
      </c>
      <c r="C405" s="5" t="s">
        <v>70</v>
      </c>
      <c r="D405" s="5">
        <v>0</v>
      </c>
      <c r="E405" s="5">
        <v>11</v>
      </c>
      <c r="F405" s="5">
        <v>3</v>
      </c>
      <c r="I405" s="5" t="s">
        <v>7971</v>
      </c>
      <c r="J405" s="5" t="s">
        <v>7972</v>
      </c>
      <c r="K405" s="5" t="s">
        <v>7973</v>
      </c>
      <c r="L405" s="5" t="s">
        <v>7974</v>
      </c>
      <c r="M405" s="5" t="s">
        <v>76</v>
      </c>
      <c r="N405" s="5" t="s">
        <v>76</v>
      </c>
      <c r="O405" s="5" t="s">
        <v>7975</v>
      </c>
      <c r="P405" s="5" t="s">
        <v>7976</v>
      </c>
      <c r="Q405" s="5" t="s">
        <v>5433</v>
      </c>
      <c r="R405" s="5" t="s">
        <v>7496</v>
      </c>
      <c r="S405" s="5" t="s">
        <v>7496</v>
      </c>
      <c r="T405" s="5" t="s">
        <v>7496</v>
      </c>
      <c r="U405" s="5" t="s">
        <v>7496</v>
      </c>
      <c r="V405" s="5" t="s">
        <v>7977</v>
      </c>
      <c r="W405" s="5" t="s">
        <v>7977</v>
      </c>
      <c r="X405" s="5" t="s">
        <v>7977</v>
      </c>
      <c r="Y405" s="5" t="s">
        <v>7977</v>
      </c>
      <c r="Z405" s="5" t="s">
        <v>7602</v>
      </c>
      <c r="AA405" s="5" t="s">
        <v>7602</v>
      </c>
      <c r="AB405" s="5" t="s">
        <v>7602</v>
      </c>
      <c r="AC405" s="5" t="s">
        <v>7978</v>
      </c>
      <c r="AD405" s="5" t="s">
        <v>7979</v>
      </c>
      <c r="AE405" s="5" t="s">
        <v>7980</v>
      </c>
      <c r="AF405" s="5" t="s">
        <v>3805</v>
      </c>
      <c r="AG405" s="5" t="s">
        <v>7981</v>
      </c>
      <c r="AH405" s="5" t="s">
        <v>7982</v>
      </c>
      <c r="AI405" s="5" t="s">
        <v>7983</v>
      </c>
      <c r="AJ405" s="5" t="s">
        <v>7984</v>
      </c>
      <c r="AK405" s="5">
        <v>11</v>
      </c>
      <c r="AL405" s="5">
        <v>3</v>
      </c>
      <c r="AM405" s="5">
        <v>6</v>
      </c>
      <c r="AN405" s="5">
        <v>7</v>
      </c>
      <c r="AO405" s="5">
        <v>1</v>
      </c>
      <c r="AP405" s="5" t="s">
        <v>989</v>
      </c>
      <c r="AQ405" s="5" t="s">
        <v>71</v>
      </c>
      <c r="AR405" s="5" t="s">
        <v>71</v>
      </c>
      <c r="AS405" s="5" t="s">
        <v>87</v>
      </c>
      <c r="AT405" s="5" t="s">
        <v>70</v>
      </c>
      <c r="AU405" s="5" t="s">
        <v>71</v>
      </c>
      <c r="AV405" s="5" t="s">
        <v>7985</v>
      </c>
      <c r="AW405" s="5">
        <v>4</v>
      </c>
      <c r="AX405" s="5">
        <v>0</v>
      </c>
      <c r="AY405" s="5">
        <v>4</v>
      </c>
      <c r="AZ405" s="5">
        <v>4</v>
      </c>
      <c r="BA405" s="5" t="s">
        <v>7986</v>
      </c>
      <c r="BB405" s="5">
        <v>3</v>
      </c>
      <c r="BC405" s="5" t="s">
        <v>719</v>
      </c>
      <c r="BD405" s="5">
        <v>0</v>
      </c>
      <c r="BE405" s="5">
        <v>3</v>
      </c>
      <c r="BF405" s="5">
        <v>2</v>
      </c>
      <c r="BG405" s="5">
        <v>1</v>
      </c>
      <c r="BH405" s="5" t="s">
        <v>7987</v>
      </c>
      <c r="BI405" s="5">
        <v>1</v>
      </c>
      <c r="BJ405" s="5">
        <v>1</v>
      </c>
      <c r="BK405" s="5" t="s">
        <v>7988</v>
      </c>
      <c r="BL405" s="5" t="s">
        <v>7989</v>
      </c>
      <c r="BM405" s="5" t="s">
        <v>7990</v>
      </c>
      <c r="BN405" s="5" t="s">
        <v>7991</v>
      </c>
      <c r="BO405" s="5" t="s">
        <v>71</v>
      </c>
      <c r="BP405" s="5" t="s">
        <v>71</v>
      </c>
      <c r="BQ405" s="5" t="s">
        <v>1251</v>
      </c>
      <c r="BR405" s="5" t="s">
        <v>7992</v>
      </c>
      <c r="BS405" s="5" t="s">
        <v>71</v>
      </c>
      <c r="BT405" s="5" t="s">
        <v>6418</v>
      </c>
      <c r="BU405" s="5" t="s">
        <v>310</v>
      </c>
      <c r="BV405" s="5" t="s">
        <v>6419</v>
      </c>
      <c r="BW405" s="5" t="s">
        <v>6419</v>
      </c>
    </row>
    <row r="406" ht="92.4" customHeight="1" spans="1:75">
      <c r="A406" s="2" t="str">
        <f>HYPERLINK("https://www.patentics.cn/PatenticsMisc/invokebinary.do?sf=ShowPdf&amp;mime=application/pdf&amp;spn=CN104461581A","CN104461581A")</f>
        <v>CN104461581A</v>
      </c>
      <c r="B406" s="3" t="s">
        <v>7993</v>
      </c>
      <c r="C406" s="3" t="s">
        <v>70</v>
      </c>
      <c r="D406" s="3">
        <v>38</v>
      </c>
      <c r="E406" s="3">
        <v>97</v>
      </c>
      <c r="F406" s="3">
        <v>97</v>
      </c>
      <c r="I406" s="3" t="s">
        <v>7994</v>
      </c>
      <c r="J406" s="3" t="s">
        <v>7995</v>
      </c>
      <c r="K406" s="3" t="s">
        <v>7996</v>
      </c>
      <c r="L406" s="3" t="s">
        <v>7997</v>
      </c>
      <c r="M406" s="3" t="s">
        <v>76</v>
      </c>
      <c r="N406" s="3" t="s">
        <v>76</v>
      </c>
      <c r="O406" s="3" t="s">
        <v>76</v>
      </c>
      <c r="P406" s="3" t="s">
        <v>7998</v>
      </c>
      <c r="Q406" s="3" t="s">
        <v>7999</v>
      </c>
      <c r="R406" s="3" t="s">
        <v>7518</v>
      </c>
      <c r="S406" s="3" t="s">
        <v>7518</v>
      </c>
      <c r="T406" s="3" t="s">
        <v>7518</v>
      </c>
      <c r="U406" s="3" t="s">
        <v>7518</v>
      </c>
      <c r="V406" s="3" t="s">
        <v>7977</v>
      </c>
      <c r="W406" s="3" t="s">
        <v>7977</v>
      </c>
      <c r="X406" s="3" t="s">
        <v>7977</v>
      </c>
      <c r="Y406" s="3" t="s">
        <v>7977</v>
      </c>
      <c r="Z406" s="3" t="s">
        <v>3675</v>
      </c>
      <c r="AA406" s="3" t="s">
        <v>3675</v>
      </c>
      <c r="AB406" s="3" t="s">
        <v>3675</v>
      </c>
      <c r="AC406" s="3" t="s">
        <v>8000</v>
      </c>
      <c r="AD406" s="3" t="s">
        <v>3757</v>
      </c>
      <c r="AE406" s="3" t="s">
        <v>71</v>
      </c>
      <c r="AF406" s="3" t="s">
        <v>71</v>
      </c>
      <c r="AG406" s="3" t="s">
        <v>8001</v>
      </c>
      <c r="AH406" s="3" t="s">
        <v>8002</v>
      </c>
      <c r="AI406" s="3" t="s">
        <v>8003</v>
      </c>
      <c r="AJ406" s="3" t="s">
        <v>8004</v>
      </c>
      <c r="AK406" s="3">
        <v>10</v>
      </c>
      <c r="AL406" s="3">
        <v>4</v>
      </c>
      <c r="AM406" s="3">
        <v>5</v>
      </c>
      <c r="AN406" s="3">
        <v>17</v>
      </c>
      <c r="AO406" s="3">
        <v>2</v>
      </c>
      <c r="AP406" s="3" t="s">
        <v>719</v>
      </c>
      <c r="AQ406" s="3" t="s">
        <v>71</v>
      </c>
      <c r="AR406" s="3" t="s">
        <v>71</v>
      </c>
      <c r="AS406" s="3" t="s">
        <v>87</v>
      </c>
      <c r="AT406" s="3" t="s">
        <v>70</v>
      </c>
      <c r="AU406" s="3" t="s">
        <v>71</v>
      </c>
      <c r="AV406" s="3" t="s">
        <v>8005</v>
      </c>
      <c r="AW406" s="3">
        <v>3</v>
      </c>
      <c r="AX406" s="3">
        <v>0</v>
      </c>
      <c r="AY406" s="3">
        <v>3</v>
      </c>
      <c r="AZ406" s="3">
        <v>3</v>
      </c>
      <c r="BA406" s="3" t="s">
        <v>8006</v>
      </c>
      <c r="BB406" s="3">
        <v>8</v>
      </c>
      <c r="BC406" s="3" t="s">
        <v>8007</v>
      </c>
      <c r="BD406" s="3">
        <v>0</v>
      </c>
      <c r="BE406" s="3">
        <v>8</v>
      </c>
      <c r="BF406" s="3">
        <v>6</v>
      </c>
      <c r="BG406" s="3">
        <v>2</v>
      </c>
      <c r="BH406" s="3" t="s">
        <v>8008</v>
      </c>
      <c r="BI406" s="3">
        <v>1</v>
      </c>
      <c r="BJ406" s="3">
        <v>1</v>
      </c>
      <c r="BK406" s="3" t="s">
        <v>8009</v>
      </c>
      <c r="BL406" s="3" t="s">
        <v>8010</v>
      </c>
      <c r="BM406" s="3" t="s">
        <v>8011</v>
      </c>
      <c r="BN406" s="3" t="s">
        <v>8012</v>
      </c>
      <c r="BO406" s="3" t="s">
        <v>71</v>
      </c>
      <c r="BP406" s="3" t="s">
        <v>71</v>
      </c>
      <c r="BQ406" s="3" t="s">
        <v>1251</v>
      </c>
      <c r="BR406" s="3" t="s">
        <v>8013</v>
      </c>
      <c r="BS406" s="3" t="s">
        <v>71</v>
      </c>
      <c r="BT406" s="3" t="s">
        <v>6418</v>
      </c>
      <c r="BU406" s="3" t="s">
        <v>310</v>
      </c>
      <c r="BV406" s="3" t="s">
        <v>6419</v>
      </c>
      <c r="BW406" s="3" t="s">
        <v>6419</v>
      </c>
    </row>
    <row r="407" ht="92.4" customHeight="1" spans="1:75">
      <c r="A407" s="4" t="str">
        <f>HYPERLINK("https://www.patentics.cn/PatenticsMisc/invokebinary.do?sf=ShowPdf&amp;mime=application/pdf&amp;spn=CN104461661A","CN104461661A")</f>
        <v>CN104461661A</v>
      </c>
      <c r="B407" s="5" t="s">
        <v>8014</v>
      </c>
      <c r="C407" s="5" t="s">
        <v>70</v>
      </c>
      <c r="D407" s="5">
        <v>16</v>
      </c>
      <c r="E407" s="5">
        <v>6</v>
      </c>
      <c r="F407" s="5">
        <v>27</v>
      </c>
      <c r="I407" s="5" t="s">
        <v>8015</v>
      </c>
      <c r="J407" s="5" t="s">
        <v>8016</v>
      </c>
      <c r="K407" s="5" t="s">
        <v>8017</v>
      </c>
      <c r="L407" s="5" t="s">
        <v>71</v>
      </c>
      <c r="M407" s="5" t="s">
        <v>76</v>
      </c>
      <c r="N407" s="5" t="s">
        <v>76</v>
      </c>
      <c r="O407" s="5" t="s">
        <v>76</v>
      </c>
      <c r="P407" s="5" t="s">
        <v>7863</v>
      </c>
      <c r="Q407" s="5" t="s">
        <v>6923</v>
      </c>
      <c r="R407" s="5" t="s">
        <v>71</v>
      </c>
      <c r="S407" s="5" t="s">
        <v>7518</v>
      </c>
      <c r="T407" s="5" t="s">
        <v>7518</v>
      </c>
      <c r="U407" s="5" t="s">
        <v>7518</v>
      </c>
      <c r="V407" s="5" t="s">
        <v>7977</v>
      </c>
      <c r="W407" s="5" t="s">
        <v>7977</v>
      </c>
      <c r="X407" s="5" t="s">
        <v>7977</v>
      </c>
      <c r="Y407" s="5" t="s">
        <v>7977</v>
      </c>
      <c r="Z407" s="5" t="s">
        <v>71</v>
      </c>
      <c r="AA407" s="5" t="s">
        <v>71</v>
      </c>
      <c r="AB407" s="5" t="s">
        <v>71</v>
      </c>
      <c r="AC407" s="5" t="s">
        <v>878</v>
      </c>
      <c r="AD407" s="5" t="s">
        <v>878</v>
      </c>
      <c r="AE407" s="5" t="s">
        <v>71</v>
      </c>
      <c r="AF407" s="5" t="s">
        <v>71</v>
      </c>
      <c r="AG407" s="5" t="s">
        <v>8018</v>
      </c>
      <c r="AH407" s="5" t="s">
        <v>8019</v>
      </c>
      <c r="AI407" s="5" t="s">
        <v>8020</v>
      </c>
      <c r="AJ407" s="5" t="s">
        <v>8021</v>
      </c>
      <c r="AK407" s="5">
        <v>8</v>
      </c>
      <c r="AL407" s="5">
        <v>2</v>
      </c>
      <c r="AM407" s="5">
        <v>4</v>
      </c>
      <c r="AN407" s="5">
        <v>14</v>
      </c>
      <c r="AO407" s="5">
        <v>3</v>
      </c>
      <c r="AP407" s="5" t="s">
        <v>2027</v>
      </c>
      <c r="AQ407" s="5" t="s">
        <v>71</v>
      </c>
      <c r="AR407" s="5" t="s">
        <v>71</v>
      </c>
      <c r="AS407" s="5" t="s">
        <v>87</v>
      </c>
      <c r="AT407" s="5" t="s">
        <v>70</v>
      </c>
      <c r="AU407" s="5" t="s">
        <v>71</v>
      </c>
      <c r="AV407" s="5" t="s">
        <v>8022</v>
      </c>
      <c r="AW407" s="5">
        <v>4</v>
      </c>
      <c r="AX407" s="5">
        <v>0</v>
      </c>
      <c r="AY407" s="5">
        <v>4</v>
      </c>
      <c r="AZ407" s="5">
        <v>4</v>
      </c>
      <c r="BA407" s="5" t="s">
        <v>8023</v>
      </c>
      <c r="BB407" s="5">
        <v>12</v>
      </c>
      <c r="BC407" s="5" t="s">
        <v>8007</v>
      </c>
      <c r="BD407" s="5">
        <v>0</v>
      </c>
      <c r="BE407" s="5">
        <v>12</v>
      </c>
      <c r="BF407" s="5">
        <v>7</v>
      </c>
      <c r="BG407" s="5">
        <v>2</v>
      </c>
      <c r="BH407" s="5" t="s">
        <v>71</v>
      </c>
      <c r="BI407" s="5">
        <v>0</v>
      </c>
      <c r="BJ407" s="5">
        <v>0</v>
      </c>
      <c r="BK407" s="5" t="s">
        <v>8024</v>
      </c>
      <c r="BL407" s="5" t="s">
        <v>8025</v>
      </c>
      <c r="BM407" s="5" t="s">
        <v>8026</v>
      </c>
      <c r="BN407" s="5" t="s">
        <v>8027</v>
      </c>
      <c r="BO407" s="5" t="s">
        <v>71</v>
      </c>
      <c r="BP407" s="5" t="s">
        <v>71</v>
      </c>
      <c r="BQ407" s="5" t="s">
        <v>2106</v>
      </c>
      <c r="BR407" s="5" t="s">
        <v>8028</v>
      </c>
      <c r="BS407" s="5" t="s">
        <v>71</v>
      </c>
      <c r="BT407" s="5" t="s">
        <v>6418</v>
      </c>
      <c r="BU407" s="5" t="s">
        <v>310</v>
      </c>
      <c r="BV407" s="5" t="s">
        <v>6419</v>
      </c>
      <c r="BW407" s="5" t="s">
        <v>6419</v>
      </c>
    </row>
    <row r="408" ht="92.4" customHeight="1" spans="1:75">
      <c r="A408" s="2" t="str">
        <f>HYPERLINK("https://www.patentics.cn/PatenticsMisc/invokebinary.do?sf=ShowPdf&amp;mime=application/pdf&amp;spn=CN104461746A","CN104461746A")</f>
        <v>CN104461746A</v>
      </c>
      <c r="B408" s="3" t="s">
        <v>8029</v>
      </c>
      <c r="C408" s="3" t="s">
        <v>70</v>
      </c>
      <c r="D408" s="3">
        <v>36</v>
      </c>
      <c r="E408" s="3">
        <v>66</v>
      </c>
      <c r="F408" s="3">
        <v>66</v>
      </c>
      <c r="I408" s="3" t="s">
        <v>8030</v>
      </c>
      <c r="J408" s="3" t="s">
        <v>8031</v>
      </c>
      <c r="K408" s="3" t="s">
        <v>8032</v>
      </c>
      <c r="L408" s="3" t="s">
        <v>8033</v>
      </c>
      <c r="M408" s="3" t="s">
        <v>76</v>
      </c>
      <c r="N408" s="3" t="s">
        <v>76</v>
      </c>
      <c r="O408" s="3" t="s">
        <v>76</v>
      </c>
      <c r="P408" s="3" t="s">
        <v>8034</v>
      </c>
      <c r="Q408" s="3" t="s">
        <v>7517</v>
      </c>
      <c r="R408" s="3" t="s">
        <v>7518</v>
      </c>
      <c r="S408" s="3" t="s">
        <v>7518</v>
      </c>
      <c r="T408" s="3" t="s">
        <v>7518</v>
      </c>
      <c r="U408" s="3" t="s">
        <v>7518</v>
      </c>
      <c r="V408" s="3" t="s">
        <v>7977</v>
      </c>
      <c r="W408" s="3" t="s">
        <v>7977</v>
      </c>
      <c r="X408" s="3" t="s">
        <v>7977</v>
      </c>
      <c r="Y408" s="3" t="s">
        <v>7977</v>
      </c>
      <c r="Z408" s="3" t="s">
        <v>3801</v>
      </c>
      <c r="AA408" s="3" t="s">
        <v>3801</v>
      </c>
      <c r="AB408" s="3" t="s">
        <v>3801</v>
      </c>
      <c r="AC408" s="3" t="s">
        <v>8035</v>
      </c>
      <c r="AD408" s="3" t="s">
        <v>2589</v>
      </c>
      <c r="AE408" s="3" t="s">
        <v>71</v>
      </c>
      <c r="AF408" s="3" t="s">
        <v>71</v>
      </c>
      <c r="AG408" s="3" t="s">
        <v>8036</v>
      </c>
      <c r="AH408" s="3" t="s">
        <v>8037</v>
      </c>
      <c r="AI408" s="3" t="s">
        <v>8038</v>
      </c>
      <c r="AJ408" s="3" t="s">
        <v>8039</v>
      </c>
      <c r="AK408" s="3">
        <v>10</v>
      </c>
      <c r="AL408" s="3">
        <v>2</v>
      </c>
      <c r="AM408" s="3">
        <v>5</v>
      </c>
      <c r="AN408" s="3">
        <v>12</v>
      </c>
      <c r="AO408" s="3">
        <v>2</v>
      </c>
      <c r="AP408" s="3" t="s">
        <v>1225</v>
      </c>
      <c r="AQ408" s="3" t="s">
        <v>71</v>
      </c>
      <c r="AR408" s="3" t="s">
        <v>71</v>
      </c>
      <c r="AS408" s="3" t="s">
        <v>87</v>
      </c>
      <c r="AT408" s="3" t="s">
        <v>70</v>
      </c>
      <c r="AU408" s="3" t="s">
        <v>71</v>
      </c>
      <c r="AV408" s="3" t="s">
        <v>8040</v>
      </c>
      <c r="AW408" s="3">
        <v>10</v>
      </c>
      <c r="AX408" s="3">
        <v>0</v>
      </c>
      <c r="AY408" s="3">
        <v>10</v>
      </c>
      <c r="AZ408" s="3">
        <v>9</v>
      </c>
      <c r="BA408" s="3" t="s">
        <v>8041</v>
      </c>
      <c r="BB408" s="3">
        <v>12</v>
      </c>
      <c r="BC408" s="3" t="s">
        <v>8042</v>
      </c>
      <c r="BD408" s="3">
        <v>0</v>
      </c>
      <c r="BE408" s="3">
        <v>12</v>
      </c>
      <c r="BF408" s="3">
        <v>10</v>
      </c>
      <c r="BG408" s="3">
        <v>2</v>
      </c>
      <c r="BH408" s="3" t="s">
        <v>8043</v>
      </c>
      <c r="BI408" s="3">
        <v>1</v>
      </c>
      <c r="BJ408" s="3">
        <v>1</v>
      </c>
      <c r="BK408" s="3" t="s">
        <v>8044</v>
      </c>
      <c r="BL408" s="3" t="s">
        <v>8045</v>
      </c>
      <c r="BM408" s="3" t="s">
        <v>8046</v>
      </c>
      <c r="BN408" s="3" t="s">
        <v>8047</v>
      </c>
      <c r="BO408" s="3" t="s">
        <v>71</v>
      </c>
      <c r="BP408" s="3" t="s">
        <v>71</v>
      </c>
      <c r="BQ408" s="3" t="s">
        <v>1251</v>
      </c>
      <c r="BR408" s="3" t="s">
        <v>8048</v>
      </c>
      <c r="BS408" s="3" t="s">
        <v>71</v>
      </c>
      <c r="BT408" s="3" t="s">
        <v>6418</v>
      </c>
      <c r="BU408" s="3" t="s">
        <v>310</v>
      </c>
      <c r="BV408" s="3" t="s">
        <v>6419</v>
      </c>
      <c r="BW408" s="3" t="s">
        <v>6419</v>
      </c>
    </row>
    <row r="409" ht="92.4" customHeight="1" spans="1:75">
      <c r="A409" s="4" t="str">
        <f>HYPERLINK("https://www.patentics.cn/PatenticsMisc/invokebinary.do?sf=ShowPdf&amp;mime=application/pdf&amp;spn=CN104461322A","CN104461322A")</f>
        <v>CN104461322A</v>
      </c>
      <c r="B409" s="5" t="s">
        <v>8049</v>
      </c>
      <c r="C409" s="5" t="s">
        <v>70</v>
      </c>
      <c r="D409" s="5">
        <v>4</v>
      </c>
      <c r="E409" s="5">
        <v>0</v>
      </c>
      <c r="F409" s="5">
        <v>0</v>
      </c>
      <c r="I409" s="5" t="s">
        <v>8050</v>
      </c>
      <c r="J409" s="5" t="s">
        <v>8051</v>
      </c>
      <c r="K409" s="5" t="s">
        <v>8052</v>
      </c>
      <c r="L409" s="5" t="s">
        <v>71</v>
      </c>
      <c r="M409" s="5" t="s">
        <v>76</v>
      </c>
      <c r="N409" s="5" t="s">
        <v>76</v>
      </c>
      <c r="O409" s="5" t="s">
        <v>76</v>
      </c>
      <c r="P409" s="5" t="s">
        <v>8053</v>
      </c>
      <c r="Q409" s="5" t="s">
        <v>3420</v>
      </c>
      <c r="R409" s="5" t="s">
        <v>71</v>
      </c>
      <c r="S409" s="5" t="s">
        <v>7518</v>
      </c>
      <c r="T409" s="5" t="s">
        <v>7518</v>
      </c>
      <c r="U409" s="5" t="s">
        <v>7518</v>
      </c>
      <c r="V409" s="5" t="s">
        <v>7977</v>
      </c>
      <c r="W409" s="5" t="s">
        <v>7977</v>
      </c>
      <c r="X409" s="5" t="s">
        <v>7977</v>
      </c>
      <c r="Y409" s="5" t="s">
        <v>7977</v>
      </c>
      <c r="Z409" s="5" t="s">
        <v>71</v>
      </c>
      <c r="AA409" s="5" t="s">
        <v>71</v>
      </c>
      <c r="AB409" s="5" t="s">
        <v>71</v>
      </c>
      <c r="AC409" s="5" t="s">
        <v>8054</v>
      </c>
      <c r="AD409" s="5" t="s">
        <v>8055</v>
      </c>
      <c r="AE409" s="5" t="s">
        <v>8056</v>
      </c>
      <c r="AF409" s="5" t="s">
        <v>1742</v>
      </c>
      <c r="AG409" s="5" t="s">
        <v>8057</v>
      </c>
      <c r="AH409" s="5" t="s">
        <v>8058</v>
      </c>
      <c r="AI409" s="5" t="s">
        <v>8059</v>
      </c>
      <c r="AJ409" s="5" t="s">
        <v>8060</v>
      </c>
      <c r="AK409" s="5">
        <v>10</v>
      </c>
      <c r="AL409" s="5">
        <v>2</v>
      </c>
      <c r="AM409" s="5">
        <v>5</v>
      </c>
      <c r="AN409" s="5">
        <v>14</v>
      </c>
      <c r="AO409" s="5">
        <v>2</v>
      </c>
      <c r="AP409" s="5" t="s">
        <v>3407</v>
      </c>
      <c r="AQ409" s="5" t="s">
        <v>71</v>
      </c>
      <c r="AR409" s="5" t="s">
        <v>71</v>
      </c>
      <c r="AS409" s="5" t="s">
        <v>87</v>
      </c>
      <c r="AT409" s="5" t="s">
        <v>70</v>
      </c>
      <c r="AU409" s="5" t="s">
        <v>71</v>
      </c>
      <c r="AV409" s="5" t="s">
        <v>8061</v>
      </c>
      <c r="AW409" s="5">
        <v>6</v>
      </c>
      <c r="AX409" s="5">
        <v>0</v>
      </c>
      <c r="AY409" s="5">
        <v>6</v>
      </c>
      <c r="AZ409" s="5">
        <v>5</v>
      </c>
      <c r="BA409" s="5" t="s">
        <v>8062</v>
      </c>
      <c r="BB409" s="5">
        <v>17</v>
      </c>
      <c r="BC409" s="5" t="s">
        <v>8063</v>
      </c>
      <c r="BD409" s="5">
        <v>0</v>
      </c>
      <c r="BE409" s="5">
        <v>17</v>
      </c>
      <c r="BF409" s="5">
        <v>6</v>
      </c>
      <c r="BG409" s="5">
        <v>2</v>
      </c>
      <c r="BH409" s="5" t="s">
        <v>71</v>
      </c>
      <c r="BI409" s="5">
        <v>0</v>
      </c>
      <c r="BJ409" s="5">
        <v>0</v>
      </c>
      <c r="BK409" s="5" t="s">
        <v>8064</v>
      </c>
      <c r="BL409" s="5" t="s">
        <v>8065</v>
      </c>
      <c r="BM409" s="5" t="s">
        <v>8066</v>
      </c>
      <c r="BN409" s="5" t="s">
        <v>8067</v>
      </c>
      <c r="BO409" s="5" t="s">
        <v>71</v>
      </c>
      <c r="BP409" s="5" t="s">
        <v>71</v>
      </c>
      <c r="BQ409" s="5" t="s">
        <v>2106</v>
      </c>
      <c r="BR409" s="5" t="s">
        <v>8068</v>
      </c>
      <c r="BS409" s="5" t="s">
        <v>71</v>
      </c>
      <c r="BT409" s="5" t="s">
        <v>6418</v>
      </c>
      <c r="BU409" s="5" t="s">
        <v>310</v>
      </c>
      <c r="BV409" s="5" t="s">
        <v>6419</v>
      </c>
      <c r="BW409" s="5" t="s">
        <v>6419</v>
      </c>
    </row>
    <row r="410" ht="92.4" customHeight="1" spans="1:75">
      <c r="A410" s="2" t="str">
        <f>HYPERLINK("https://www.patentics.cn/PatenticsMisc/invokebinary.do?sf=ShowPdf&amp;mime=application/pdf&amp;spn=CN104461369A","CN104461369A")</f>
        <v>CN104461369A</v>
      </c>
      <c r="B410" s="3" t="s">
        <v>8069</v>
      </c>
      <c r="C410" s="3" t="s">
        <v>70</v>
      </c>
      <c r="D410" s="3">
        <v>0</v>
      </c>
      <c r="E410" s="3">
        <v>0</v>
      </c>
      <c r="F410" s="3">
        <v>0</v>
      </c>
      <c r="I410" s="3" t="s">
        <v>8070</v>
      </c>
      <c r="J410" s="3" t="s">
        <v>8071</v>
      </c>
      <c r="K410" s="3" t="s">
        <v>8072</v>
      </c>
      <c r="L410" s="3" t="s">
        <v>71</v>
      </c>
      <c r="M410" s="3" t="s">
        <v>76</v>
      </c>
      <c r="N410" s="3" t="s">
        <v>76</v>
      </c>
      <c r="O410" s="3" t="s">
        <v>76</v>
      </c>
      <c r="P410" s="3" t="s">
        <v>8073</v>
      </c>
      <c r="Q410" s="3" t="s">
        <v>7164</v>
      </c>
      <c r="R410" s="3" t="s">
        <v>71</v>
      </c>
      <c r="S410" s="3" t="s">
        <v>7518</v>
      </c>
      <c r="T410" s="3" t="s">
        <v>7518</v>
      </c>
      <c r="U410" s="3" t="s">
        <v>7518</v>
      </c>
      <c r="V410" s="3" t="s">
        <v>7977</v>
      </c>
      <c r="W410" s="3" t="s">
        <v>7977</v>
      </c>
      <c r="X410" s="3" t="s">
        <v>7977</v>
      </c>
      <c r="Y410" s="3" t="s">
        <v>7977</v>
      </c>
      <c r="Z410" s="3" t="s">
        <v>71</v>
      </c>
      <c r="AA410" s="3" t="s">
        <v>71</v>
      </c>
      <c r="AB410" s="3" t="s">
        <v>71</v>
      </c>
      <c r="AC410" s="3" t="s">
        <v>4523</v>
      </c>
      <c r="AD410" s="3" t="s">
        <v>4523</v>
      </c>
      <c r="AE410" s="3" t="s">
        <v>8074</v>
      </c>
      <c r="AF410" s="3" t="s">
        <v>1742</v>
      </c>
      <c r="AG410" s="3" t="s">
        <v>8075</v>
      </c>
      <c r="AH410" s="3" t="s">
        <v>8076</v>
      </c>
      <c r="AI410" s="3" t="s">
        <v>8077</v>
      </c>
      <c r="AJ410" s="3" t="s">
        <v>8078</v>
      </c>
      <c r="AK410" s="3">
        <v>8</v>
      </c>
      <c r="AL410" s="3">
        <v>4</v>
      </c>
      <c r="AM410" s="3">
        <v>4</v>
      </c>
      <c r="AN410" s="3">
        <v>17</v>
      </c>
      <c r="AO410" s="3">
        <v>3</v>
      </c>
      <c r="AP410" s="3" t="s">
        <v>2082</v>
      </c>
      <c r="AQ410" s="3" t="s">
        <v>71</v>
      </c>
      <c r="AR410" s="3" t="s">
        <v>71</v>
      </c>
      <c r="AS410" s="3" t="s">
        <v>87</v>
      </c>
      <c r="AT410" s="3" t="s">
        <v>70</v>
      </c>
      <c r="AU410" s="3" t="s">
        <v>71</v>
      </c>
      <c r="AV410" s="3" t="s">
        <v>8079</v>
      </c>
      <c r="AW410" s="3">
        <v>5</v>
      </c>
      <c r="AX410" s="3">
        <v>0</v>
      </c>
      <c r="AY410" s="3">
        <v>5</v>
      </c>
      <c r="AZ410" s="3">
        <v>4</v>
      </c>
      <c r="BA410" s="3" t="s">
        <v>8080</v>
      </c>
      <c r="BB410" s="3">
        <v>3</v>
      </c>
      <c r="BC410" s="3" t="s">
        <v>2249</v>
      </c>
      <c r="BD410" s="3">
        <v>0</v>
      </c>
      <c r="BE410" s="3">
        <v>3</v>
      </c>
      <c r="BF410" s="3">
        <v>2</v>
      </c>
      <c r="BG410" s="3">
        <v>1</v>
      </c>
      <c r="BH410" s="3" t="s">
        <v>71</v>
      </c>
      <c r="BI410" s="3">
        <v>0</v>
      </c>
      <c r="BJ410" s="3">
        <v>0</v>
      </c>
      <c r="BK410" s="3" t="s">
        <v>8081</v>
      </c>
      <c r="BL410" s="3" t="s">
        <v>8082</v>
      </c>
      <c r="BM410" s="3" t="s">
        <v>8083</v>
      </c>
      <c r="BN410" s="3" t="s">
        <v>8084</v>
      </c>
      <c r="BO410" s="3" t="s">
        <v>71</v>
      </c>
      <c r="BP410" s="3" t="s">
        <v>71</v>
      </c>
      <c r="BQ410" s="3" t="s">
        <v>2106</v>
      </c>
      <c r="BR410" s="3" t="s">
        <v>8085</v>
      </c>
      <c r="BS410" s="3" t="s">
        <v>71</v>
      </c>
      <c r="BT410" s="3" t="s">
        <v>6418</v>
      </c>
      <c r="BU410" s="3" t="s">
        <v>310</v>
      </c>
      <c r="BV410" s="3" t="s">
        <v>6419</v>
      </c>
      <c r="BW410" s="3" t="s">
        <v>6419</v>
      </c>
    </row>
    <row r="411" ht="92.4" customHeight="1" spans="1:75">
      <c r="A411" s="4" t="str">
        <f>HYPERLINK("https://www.patentics.cn/PatenticsMisc/invokebinary.do?sf=ShowPdf&amp;mime=application/pdf&amp;spn=CN104461437A","CN104461437A")</f>
        <v>CN104461437A</v>
      </c>
      <c r="B411" s="5" t="s">
        <v>8086</v>
      </c>
      <c r="C411" s="5" t="s">
        <v>70</v>
      </c>
      <c r="D411" s="5">
        <v>0</v>
      </c>
      <c r="E411" s="5">
        <v>0</v>
      </c>
      <c r="F411" s="5">
        <v>0</v>
      </c>
      <c r="I411" s="5" t="s">
        <v>8087</v>
      </c>
      <c r="J411" s="5" t="s">
        <v>8088</v>
      </c>
      <c r="K411" s="5" t="s">
        <v>8089</v>
      </c>
      <c r="L411" s="5" t="s">
        <v>8090</v>
      </c>
      <c r="M411" s="5" t="s">
        <v>76</v>
      </c>
      <c r="N411" s="5" t="s">
        <v>76</v>
      </c>
      <c r="O411" s="5" t="s">
        <v>76</v>
      </c>
      <c r="P411" s="5" t="s">
        <v>8091</v>
      </c>
      <c r="Q411" s="5" t="s">
        <v>3696</v>
      </c>
      <c r="R411" s="5" t="s">
        <v>8092</v>
      </c>
      <c r="S411" s="5" t="s">
        <v>8092</v>
      </c>
      <c r="T411" s="5" t="s">
        <v>8092</v>
      </c>
      <c r="U411" s="5" t="s">
        <v>8092</v>
      </c>
      <c r="V411" s="5" t="s">
        <v>7977</v>
      </c>
      <c r="W411" s="5" t="s">
        <v>7977</v>
      </c>
      <c r="X411" s="5" t="s">
        <v>7977</v>
      </c>
      <c r="Y411" s="5" t="s">
        <v>7977</v>
      </c>
      <c r="Z411" s="5" t="s">
        <v>3036</v>
      </c>
      <c r="AA411" s="5" t="s">
        <v>3036</v>
      </c>
      <c r="AB411" s="5" t="s">
        <v>3036</v>
      </c>
      <c r="AC411" s="5" t="s">
        <v>696</v>
      </c>
      <c r="AD411" s="5" t="s">
        <v>696</v>
      </c>
      <c r="AE411" s="5" t="s">
        <v>8093</v>
      </c>
      <c r="AF411" s="5" t="s">
        <v>1742</v>
      </c>
      <c r="AG411" s="5" t="s">
        <v>8094</v>
      </c>
      <c r="AH411" s="5" t="s">
        <v>8095</v>
      </c>
      <c r="AI411" s="5" t="s">
        <v>8096</v>
      </c>
      <c r="AJ411" s="5" t="s">
        <v>8088</v>
      </c>
      <c r="AK411" s="5">
        <v>10</v>
      </c>
      <c r="AL411" s="5">
        <v>2</v>
      </c>
      <c r="AM411" s="5">
        <v>5</v>
      </c>
      <c r="AN411" s="5">
        <v>13</v>
      </c>
      <c r="AO411" s="5">
        <v>1</v>
      </c>
      <c r="AP411" s="5" t="s">
        <v>2926</v>
      </c>
      <c r="AQ411" s="5" t="s">
        <v>71</v>
      </c>
      <c r="AR411" s="5" t="s">
        <v>71</v>
      </c>
      <c r="AS411" s="5" t="s">
        <v>87</v>
      </c>
      <c r="AT411" s="5" t="s">
        <v>70</v>
      </c>
      <c r="AU411" s="5" t="s">
        <v>71</v>
      </c>
      <c r="AV411" s="5" t="s">
        <v>8097</v>
      </c>
      <c r="AW411" s="5">
        <v>6</v>
      </c>
      <c r="AX411" s="5">
        <v>0</v>
      </c>
      <c r="AY411" s="5">
        <v>6</v>
      </c>
      <c r="AZ411" s="5">
        <v>6</v>
      </c>
      <c r="BA411" s="5" t="s">
        <v>8098</v>
      </c>
      <c r="BB411" s="5">
        <v>3</v>
      </c>
      <c r="BC411" s="5" t="s">
        <v>2853</v>
      </c>
      <c r="BD411" s="5">
        <v>0</v>
      </c>
      <c r="BE411" s="5">
        <v>3</v>
      </c>
      <c r="BF411" s="5">
        <v>2</v>
      </c>
      <c r="BG411" s="5">
        <v>2</v>
      </c>
      <c r="BH411" s="5" t="s">
        <v>8099</v>
      </c>
      <c r="BI411" s="5">
        <v>1</v>
      </c>
      <c r="BJ411" s="5">
        <v>1</v>
      </c>
      <c r="BK411" s="5" t="s">
        <v>8100</v>
      </c>
      <c r="BL411" s="5" t="s">
        <v>8101</v>
      </c>
      <c r="BM411" s="5" t="s">
        <v>8102</v>
      </c>
      <c r="BN411" s="5" t="s">
        <v>8103</v>
      </c>
      <c r="BO411" s="5" t="s">
        <v>71</v>
      </c>
      <c r="BP411" s="5" t="s">
        <v>71</v>
      </c>
      <c r="BQ411" s="5" t="s">
        <v>1251</v>
      </c>
      <c r="BR411" s="5" t="s">
        <v>8104</v>
      </c>
      <c r="BS411" s="5" t="s">
        <v>71</v>
      </c>
      <c r="BT411" s="5" t="s">
        <v>6418</v>
      </c>
      <c r="BU411" s="5" t="s">
        <v>310</v>
      </c>
      <c r="BV411" s="5" t="s">
        <v>6419</v>
      </c>
      <c r="BW411" s="5" t="s">
        <v>6419</v>
      </c>
    </row>
    <row r="412" ht="92.4" customHeight="1" spans="1:75">
      <c r="A412" s="2" t="str">
        <f>HYPERLINK("https://www.patentics.cn/PatenticsMisc/invokebinary.do?sf=ShowPdf&amp;mime=application/pdf&amp;spn=CN104463142A","CN104463142A")</f>
        <v>CN104463142A</v>
      </c>
      <c r="B412" s="3" t="s">
        <v>8105</v>
      </c>
      <c r="C412" s="3" t="s">
        <v>70</v>
      </c>
      <c r="D412" s="3">
        <v>47</v>
      </c>
      <c r="E412" s="3">
        <v>102</v>
      </c>
      <c r="F412" s="3">
        <v>102</v>
      </c>
      <c r="I412" s="3" t="s">
        <v>8106</v>
      </c>
      <c r="J412" s="3" t="s">
        <v>8107</v>
      </c>
      <c r="K412" s="3" t="s">
        <v>8108</v>
      </c>
      <c r="L412" s="3" t="s">
        <v>8109</v>
      </c>
      <c r="M412" s="3" t="s">
        <v>76</v>
      </c>
      <c r="N412" s="3" t="s">
        <v>76</v>
      </c>
      <c r="O412" s="3" t="s">
        <v>76</v>
      </c>
      <c r="P412" s="3" t="s">
        <v>8110</v>
      </c>
      <c r="Q412" s="3" t="s">
        <v>8111</v>
      </c>
      <c r="R412" s="3" t="s">
        <v>7715</v>
      </c>
      <c r="S412" s="3" t="s">
        <v>7715</v>
      </c>
      <c r="T412" s="3" t="s">
        <v>7715</v>
      </c>
      <c r="U412" s="3" t="s">
        <v>7715</v>
      </c>
      <c r="V412" s="3" t="s">
        <v>7977</v>
      </c>
      <c r="W412" s="3" t="s">
        <v>7977</v>
      </c>
      <c r="X412" s="3" t="s">
        <v>7977</v>
      </c>
      <c r="Y412" s="3" t="s">
        <v>7977</v>
      </c>
      <c r="Z412" s="3" t="s">
        <v>7077</v>
      </c>
      <c r="AA412" s="3" t="s">
        <v>7077</v>
      </c>
      <c r="AB412" s="3" t="s">
        <v>7077</v>
      </c>
      <c r="AC412" s="3" t="s">
        <v>2095</v>
      </c>
      <c r="AD412" s="3" t="s">
        <v>2095</v>
      </c>
      <c r="AE412" s="3" t="s">
        <v>8112</v>
      </c>
      <c r="AF412" s="3" t="s">
        <v>2077</v>
      </c>
      <c r="AG412" s="3" t="s">
        <v>8113</v>
      </c>
      <c r="AH412" s="3" t="s">
        <v>8114</v>
      </c>
      <c r="AI412" s="3" t="s">
        <v>8115</v>
      </c>
      <c r="AJ412" s="3" t="s">
        <v>8116</v>
      </c>
      <c r="AK412" s="3">
        <v>10</v>
      </c>
      <c r="AL412" s="3">
        <v>2</v>
      </c>
      <c r="AM412" s="3">
        <v>5</v>
      </c>
      <c r="AN412" s="3">
        <v>7</v>
      </c>
      <c r="AO412" s="3">
        <v>1</v>
      </c>
      <c r="AP412" s="3" t="s">
        <v>6931</v>
      </c>
      <c r="AQ412" s="3" t="s">
        <v>71</v>
      </c>
      <c r="AR412" s="3" t="s">
        <v>71</v>
      </c>
      <c r="AS412" s="3" t="s">
        <v>87</v>
      </c>
      <c r="AT412" s="3" t="s">
        <v>70</v>
      </c>
      <c r="AU412" s="3" t="s">
        <v>71</v>
      </c>
      <c r="AV412" s="3" t="s">
        <v>8117</v>
      </c>
      <c r="AW412" s="3">
        <v>5</v>
      </c>
      <c r="AX412" s="3">
        <v>0</v>
      </c>
      <c r="AY412" s="3">
        <v>5</v>
      </c>
      <c r="AZ412" s="3">
        <v>5</v>
      </c>
      <c r="BA412" s="3" t="s">
        <v>8118</v>
      </c>
      <c r="BB412" s="3">
        <v>4</v>
      </c>
      <c r="BC412" s="3" t="s">
        <v>934</v>
      </c>
      <c r="BD412" s="3">
        <v>0</v>
      </c>
      <c r="BE412" s="3">
        <v>4</v>
      </c>
      <c r="BF412" s="3">
        <v>3</v>
      </c>
      <c r="BG412" s="3">
        <v>1</v>
      </c>
      <c r="BH412" s="3" t="s">
        <v>8119</v>
      </c>
      <c r="BI412" s="3">
        <v>1</v>
      </c>
      <c r="BJ412" s="3">
        <v>1</v>
      </c>
      <c r="BK412" s="3" t="s">
        <v>8120</v>
      </c>
      <c r="BL412" s="3" t="s">
        <v>8121</v>
      </c>
      <c r="BM412" s="3" t="s">
        <v>8122</v>
      </c>
      <c r="BN412" s="3" t="s">
        <v>8123</v>
      </c>
      <c r="BO412" s="3" t="s">
        <v>71</v>
      </c>
      <c r="BP412" s="3" t="s">
        <v>71</v>
      </c>
      <c r="BQ412" s="3" t="s">
        <v>1251</v>
      </c>
      <c r="BR412" s="3" t="s">
        <v>8124</v>
      </c>
      <c r="BS412" s="3" t="s">
        <v>71</v>
      </c>
      <c r="BT412" s="3" t="s">
        <v>6418</v>
      </c>
      <c r="BU412" s="3" t="s">
        <v>310</v>
      </c>
      <c r="BV412" s="3" t="s">
        <v>6419</v>
      </c>
      <c r="BW412" s="3" t="s">
        <v>6419</v>
      </c>
    </row>
    <row r="413" ht="92.4" customHeight="1" spans="1:75">
      <c r="A413" s="4" t="str">
        <f>HYPERLINK("https://www.patentics.cn/PatenticsMisc/invokebinary.do?sf=ShowPdf&amp;mime=application/pdf&amp;spn=CN104467939A","CN104467939A")</f>
        <v>CN104467939A</v>
      </c>
      <c r="B413" s="5" t="s">
        <v>8125</v>
      </c>
      <c r="C413" s="5" t="s">
        <v>70</v>
      </c>
      <c r="D413" s="5">
        <v>0</v>
      </c>
      <c r="E413" s="5">
        <v>0</v>
      </c>
      <c r="F413" s="5">
        <v>0</v>
      </c>
      <c r="I413" s="5" t="s">
        <v>8126</v>
      </c>
      <c r="J413" s="5" t="s">
        <v>8127</v>
      </c>
      <c r="K413" s="5" t="s">
        <v>8128</v>
      </c>
      <c r="L413" s="5" t="s">
        <v>8129</v>
      </c>
      <c r="M413" s="5" t="s">
        <v>76</v>
      </c>
      <c r="N413" s="5" t="s">
        <v>76</v>
      </c>
      <c r="O413" s="5" t="s">
        <v>76</v>
      </c>
      <c r="P413" s="5" t="s">
        <v>8130</v>
      </c>
      <c r="Q413" s="5" t="s">
        <v>8131</v>
      </c>
      <c r="R413" s="5" t="s">
        <v>8132</v>
      </c>
      <c r="S413" s="5" t="s">
        <v>8132</v>
      </c>
      <c r="T413" s="5" t="s">
        <v>8132</v>
      </c>
      <c r="U413" s="5" t="s">
        <v>8132</v>
      </c>
      <c r="V413" s="5" t="s">
        <v>7977</v>
      </c>
      <c r="W413" s="5" t="s">
        <v>7977</v>
      </c>
      <c r="X413" s="5" t="s">
        <v>7977</v>
      </c>
      <c r="Y413" s="5" t="s">
        <v>7977</v>
      </c>
      <c r="Z413" s="5" t="s">
        <v>7716</v>
      </c>
      <c r="AA413" s="5" t="s">
        <v>7716</v>
      </c>
      <c r="AB413" s="5" t="s">
        <v>7716</v>
      </c>
      <c r="AC413" s="5" t="s">
        <v>8133</v>
      </c>
      <c r="AD413" s="5" t="s">
        <v>8134</v>
      </c>
      <c r="AE413" s="5" t="s">
        <v>8135</v>
      </c>
      <c r="AF413" s="5" t="s">
        <v>8136</v>
      </c>
      <c r="AG413" s="5" t="s">
        <v>8137</v>
      </c>
      <c r="AH413" s="5" t="s">
        <v>8138</v>
      </c>
      <c r="AI413" s="5" t="s">
        <v>8139</v>
      </c>
      <c r="AJ413" s="5" t="s">
        <v>8140</v>
      </c>
      <c r="AK413" s="5">
        <v>10</v>
      </c>
      <c r="AL413" s="5">
        <v>2</v>
      </c>
      <c r="AM413" s="5">
        <v>8</v>
      </c>
      <c r="AN413" s="5">
        <v>9</v>
      </c>
      <c r="AO413" s="5">
        <v>1</v>
      </c>
      <c r="AP413" s="5" t="s">
        <v>3202</v>
      </c>
      <c r="AQ413" s="5" t="s">
        <v>71</v>
      </c>
      <c r="AR413" s="5" t="s">
        <v>71</v>
      </c>
      <c r="AS413" s="5" t="s">
        <v>87</v>
      </c>
      <c r="AT413" s="5" t="s">
        <v>70</v>
      </c>
      <c r="AU413" s="5" t="s">
        <v>71</v>
      </c>
      <c r="AV413" s="5" t="s">
        <v>8141</v>
      </c>
      <c r="AW413" s="5">
        <v>6</v>
      </c>
      <c r="AX413" s="5">
        <v>0</v>
      </c>
      <c r="AY413" s="5">
        <v>6</v>
      </c>
      <c r="AZ413" s="5">
        <v>6</v>
      </c>
      <c r="BA413" s="5" t="s">
        <v>8142</v>
      </c>
      <c r="BB413" s="5">
        <v>7</v>
      </c>
      <c r="BC413" s="5" t="s">
        <v>8143</v>
      </c>
      <c r="BD413" s="5">
        <v>0</v>
      </c>
      <c r="BE413" s="5">
        <v>7</v>
      </c>
      <c r="BF413" s="5">
        <v>3</v>
      </c>
      <c r="BG413" s="5">
        <v>2</v>
      </c>
      <c r="BH413" s="5" t="s">
        <v>8144</v>
      </c>
      <c r="BI413" s="5">
        <v>1</v>
      </c>
      <c r="BJ413" s="5">
        <v>1</v>
      </c>
      <c r="BK413" s="5" t="s">
        <v>8145</v>
      </c>
      <c r="BL413" s="5" t="s">
        <v>8146</v>
      </c>
      <c r="BM413" s="5" t="s">
        <v>8147</v>
      </c>
      <c r="BN413" s="5" t="s">
        <v>8148</v>
      </c>
      <c r="BO413" s="5" t="s">
        <v>71</v>
      </c>
      <c r="BP413" s="5" t="s">
        <v>71</v>
      </c>
      <c r="BQ413" s="5" t="s">
        <v>1251</v>
      </c>
      <c r="BR413" s="5" t="s">
        <v>8149</v>
      </c>
      <c r="BS413" s="5" t="s">
        <v>71</v>
      </c>
      <c r="BT413" s="5" t="s">
        <v>6418</v>
      </c>
      <c r="BU413" s="5" t="s">
        <v>310</v>
      </c>
      <c r="BV413" s="5" t="s">
        <v>6419</v>
      </c>
      <c r="BW413" s="5" t="s">
        <v>6419</v>
      </c>
    </row>
    <row r="414" ht="92.4" customHeight="1" spans="1:75">
      <c r="A414" s="2" t="str">
        <f>HYPERLINK("https://www.patentics.cn/PatenticsMisc/invokebinary.do?sf=ShowPdf&amp;mime=application/pdf&amp;spn=CN104469017A","CN104469017A")</f>
        <v>CN104469017A</v>
      </c>
      <c r="B414" s="3" t="s">
        <v>8150</v>
      </c>
      <c r="C414" s="3" t="s">
        <v>70</v>
      </c>
      <c r="D414" s="3">
        <v>21</v>
      </c>
      <c r="E414" s="3">
        <v>28</v>
      </c>
      <c r="F414" s="3">
        <v>28</v>
      </c>
      <c r="I414" s="3" t="s">
        <v>8151</v>
      </c>
      <c r="J414" s="3" t="s">
        <v>8152</v>
      </c>
      <c r="K414" s="3" t="s">
        <v>8153</v>
      </c>
      <c r="L414" s="3" t="s">
        <v>71</v>
      </c>
      <c r="M414" s="3" t="s">
        <v>76</v>
      </c>
      <c r="N414" s="3" t="s">
        <v>76</v>
      </c>
      <c r="O414" s="3" t="s">
        <v>76</v>
      </c>
      <c r="P414" s="3" t="s">
        <v>8154</v>
      </c>
      <c r="Q414" s="3" t="s">
        <v>4621</v>
      </c>
      <c r="R414" s="3" t="s">
        <v>71</v>
      </c>
      <c r="S414" s="3" t="s">
        <v>7884</v>
      </c>
      <c r="T414" s="3" t="s">
        <v>7884</v>
      </c>
      <c r="U414" s="3" t="s">
        <v>7884</v>
      </c>
      <c r="V414" s="3" t="s">
        <v>7977</v>
      </c>
      <c r="W414" s="3" t="s">
        <v>7977</v>
      </c>
      <c r="X414" s="3" t="s">
        <v>7977</v>
      </c>
      <c r="Y414" s="3" t="s">
        <v>7977</v>
      </c>
      <c r="Z414" s="3" t="s">
        <v>71</v>
      </c>
      <c r="AA414" s="3" t="s">
        <v>71</v>
      </c>
      <c r="AB414" s="3" t="s">
        <v>71</v>
      </c>
      <c r="AC414" s="3" t="s">
        <v>2356</v>
      </c>
      <c r="AD414" s="3" t="s">
        <v>2356</v>
      </c>
      <c r="AE414" s="3" t="s">
        <v>71</v>
      </c>
      <c r="AF414" s="3" t="s">
        <v>71</v>
      </c>
      <c r="AG414" s="3" t="s">
        <v>8155</v>
      </c>
      <c r="AH414" s="3" t="s">
        <v>8156</v>
      </c>
      <c r="AI414" s="3" t="s">
        <v>8157</v>
      </c>
      <c r="AJ414" s="3" t="s">
        <v>8158</v>
      </c>
      <c r="AK414" s="3">
        <v>9</v>
      </c>
      <c r="AL414" s="3">
        <v>3</v>
      </c>
      <c r="AM414" s="3">
        <v>4</v>
      </c>
      <c r="AN414" s="3">
        <v>12</v>
      </c>
      <c r="AO414" s="3">
        <v>1</v>
      </c>
      <c r="AP414" s="3" t="s">
        <v>3289</v>
      </c>
      <c r="AQ414" s="3" t="s">
        <v>71</v>
      </c>
      <c r="AR414" s="3" t="s">
        <v>71</v>
      </c>
      <c r="AS414" s="3" t="s">
        <v>87</v>
      </c>
      <c r="AT414" s="3" t="s">
        <v>70</v>
      </c>
      <c r="AU414" s="3" t="s">
        <v>71</v>
      </c>
      <c r="AV414" s="3" t="s">
        <v>8159</v>
      </c>
      <c r="AW414" s="3">
        <v>6</v>
      </c>
      <c r="AX414" s="3">
        <v>0</v>
      </c>
      <c r="AY414" s="3">
        <v>6</v>
      </c>
      <c r="AZ414" s="3">
        <v>6</v>
      </c>
      <c r="BA414" s="3" t="s">
        <v>8160</v>
      </c>
      <c r="BB414" s="3">
        <v>6</v>
      </c>
      <c r="BC414" s="3" t="s">
        <v>2634</v>
      </c>
      <c r="BD414" s="3">
        <v>0</v>
      </c>
      <c r="BE414" s="3">
        <v>6</v>
      </c>
      <c r="BF414" s="3">
        <v>3</v>
      </c>
      <c r="BG414" s="3">
        <v>1</v>
      </c>
      <c r="BH414" s="3" t="s">
        <v>71</v>
      </c>
      <c r="BI414" s="3">
        <v>0</v>
      </c>
      <c r="BJ414" s="3">
        <v>0</v>
      </c>
      <c r="BK414" s="3" t="s">
        <v>8161</v>
      </c>
      <c r="BL414" s="3" t="s">
        <v>8162</v>
      </c>
      <c r="BM414" s="3" t="s">
        <v>8163</v>
      </c>
      <c r="BN414" s="3" t="s">
        <v>8164</v>
      </c>
      <c r="BO414" s="3" t="s">
        <v>71</v>
      </c>
      <c r="BP414" s="3" t="s">
        <v>71</v>
      </c>
      <c r="BQ414" s="3" t="s">
        <v>2106</v>
      </c>
      <c r="BR414" s="3" t="s">
        <v>8165</v>
      </c>
      <c r="BS414" s="3" t="s">
        <v>71</v>
      </c>
      <c r="BT414" s="3" t="s">
        <v>6418</v>
      </c>
      <c r="BU414" s="3" t="s">
        <v>310</v>
      </c>
      <c r="BV414" s="3" t="s">
        <v>6419</v>
      </c>
      <c r="BW414" s="3" t="s">
        <v>6419</v>
      </c>
    </row>
    <row r="415" ht="92.4" customHeight="1" spans="1:75">
      <c r="A415" s="4" t="str">
        <f>HYPERLINK("https://www.patentics.cn/PatenticsMisc/invokebinary.do?sf=ShowPdf&amp;mime=application/pdf&amp;spn=CN104461745A","CN104461745A")</f>
        <v>CN104461745A</v>
      </c>
      <c r="B415" s="5" t="s">
        <v>8166</v>
      </c>
      <c r="C415" s="5" t="s">
        <v>70</v>
      </c>
      <c r="D415" s="5">
        <v>38</v>
      </c>
      <c r="E415" s="5">
        <v>67</v>
      </c>
      <c r="F415" s="5">
        <v>67</v>
      </c>
      <c r="I415" s="5" t="s">
        <v>8167</v>
      </c>
      <c r="J415" s="5" t="s">
        <v>8168</v>
      </c>
      <c r="K415" s="5" t="s">
        <v>8169</v>
      </c>
      <c r="L415" s="5" t="s">
        <v>71</v>
      </c>
      <c r="M415" s="5" t="s">
        <v>76</v>
      </c>
      <c r="N415" s="5" t="s">
        <v>76</v>
      </c>
      <c r="O415" s="5" t="s">
        <v>76</v>
      </c>
      <c r="P415" s="5" t="s">
        <v>8170</v>
      </c>
      <c r="Q415" s="5" t="s">
        <v>1088</v>
      </c>
      <c r="R415" s="5" t="s">
        <v>71</v>
      </c>
      <c r="S415" s="5" t="s">
        <v>8171</v>
      </c>
      <c r="T415" s="5" t="s">
        <v>8171</v>
      </c>
      <c r="U415" s="5" t="s">
        <v>8171</v>
      </c>
      <c r="V415" s="5" t="s">
        <v>7977</v>
      </c>
      <c r="W415" s="5" t="s">
        <v>7977</v>
      </c>
      <c r="X415" s="5" t="s">
        <v>7977</v>
      </c>
      <c r="Y415" s="5" t="s">
        <v>7977</v>
      </c>
      <c r="Z415" s="5" t="s">
        <v>71</v>
      </c>
      <c r="AA415" s="5" t="s">
        <v>71</v>
      </c>
      <c r="AB415" s="5" t="s">
        <v>71</v>
      </c>
      <c r="AC415" s="5" t="s">
        <v>2589</v>
      </c>
      <c r="AD415" s="5" t="s">
        <v>2589</v>
      </c>
      <c r="AE415" s="5" t="s">
        <v>71</v>
      </c>
      <c r="AF415" s="5" t="s">
        <v>71</v>
      </c>
      <c r="AG415" s="5" t="s">
        <v>8172</v>
      </c>
      <c r="AH415" s="5" t="s">
        <v>8173</v>
      </c>
      <c r="AI415" s="5" t="s">
        <v>8174</v>
      </c>
      <c r="AJ415" s="5" t="s">
        <v>8175</v>
      </c>
      <c r="AK415" s="5">
        <v>10</v>
      </c>
      <c r="AL415" s="5">
        <v>4</v>
      </c>
      <c r="AM415" s="5">
        <v>9</v>
      </c>
      <c r="AN415" s="5">
        <v>6</v>
      </c>
      <c r="AO415" s="5">
        <v>1</v>
      </c>
      <c r="AP415" s="5" t="s">
        <v>8176</v>
      </c>
      <c r="AQ415" s="5" t="s">
        <v>71</v>
      </c>
      <c r="AR415" s="5" t="s">
        <v>71</v>
      </c>
      <c r="AS415" s="5" t="s">
        <v>87</v>
      </c>
      <c r="AT415" s="5" t="s">
        <v>70</v>
      </c>
      <c r="AU415" s="5" t="s">
        <v>71</v>
      </c>
      <c r="AV415" s="5" t="s">
        <v>8177</v>
      </c>
      <c r="AW415" s="5">
        <v>5</v>
      </c>
      <c r="AX415" s="5">
        <v>0</v>
      </c>
      <c r="AY415" s="5">
        <v>5</v>
      </c>
      <c r="AZ415" s="5">
        <v>5</v>
      </c>
      <c r="BA415" s="5" t="s">
        <v>8178</v>
      </c>
      <c r="BB415" s="5">
        <v>15</v>
      </c>
      <c r="BC415" s="5" t="s">
        <v>8179</v>
      </c>
      <c r="BD415" s="5">
        <v>0</v>
      </c>
      <c r="BE415" s="5">
        <v>15</v>
      </c>
      <c r="BF415" s="5">
        <v>5</v>
      </c>
      <c r="BG415" s="5">
        <v>3</v>
      </c>
      <c r="BH415" s="5" t="s">
        <v>71</v>
      </c>
      <c r="BI415" s="5">
        <v>0</v>
      </c>
      <c r="BJ415" s="5">
        <v>0</v>
      </c>
      <c r="BK415" s="5" t="s">
        <v>8180</v>
      </c>
      <c r="BL415" s="5" t="s">
        <v>8181</v>
      </c>
      <c r="BM415" s="5" t="s">
        <v>8182</v>
      </c>
      <c r="BN415" s="5" t="s">
        <v>8183</v>
      </c>
      <c r="BO415" s="5" t="s">
        <v>71</v>
      </c>
      <c r="BP415" s="5" t="s">
        <v>71</v>
      </c>
      <c r="BQ415" s="5" t="s">
        <v>2106</v>
      </c>
      <c r="BR415" s="5" t="s">
        <v>8184</v>
      </c>
      <c r="BS415" s="5" t="s">
        <v>71</v>
      </c>
      <c r="BT415" s="5" t="s">
        <v>6418</v>
      </c>
      <c r="BU415" s="5" t="s">
        <v>310</v>
      </c>
      <c r="BV415" s="5" t="s">
        <v>6419</v>
      </c>
      <c r="BW415" s="5" t="s">
        <v>6419</v>
      </c>
    </row>
    <row r="416" ht="92.4" customHeight="1" spans="1:75">
      <c r="A416" s="2" t="str">
        <f>HYPERLINK("https://www.patentics.cn/PatenticsMisc/invokebinary.do?sf=ShowPdf&amp;mime=application/pdf&amp;spn=CN104463136A","CN104463136A")</f>
        <v>CN104463136A</v>
      </c>
      <c r="B416" s="3" t="s">
        <v>8185</v>
      </c>
      <c r="C416" s="3" t="s">
        <v>70</v>
      </c>
      <c r="D416" s="3">
        <v>53</v>
      </c>
      <c r="E416" s="3">
        <v>110</v>
      </c>
      <c r="F416" s="3">
        <v>110</v>
      </c>
      <c r="I416" s="3" t="s">
        <v>8186</v>
      </c>
      <c r="J416" s="3" t="s">
        <v>8187</v>
      </c>
      <c r="K416" s="3" t="s">
        <v>8188</v>
      </c>
      <c r="L416" s="3" t="s">
        <v>8189</v>
      </c>
      <c r="M416" s="3" t="s">
        <v>76</v>
      </c>
      <c r="N416" s="3" t="s">
        <v>76</v>
      </c>
      <c r="O416" s="3" t="s">
        <v>2977</v>
      </c>
      <c r="P416" s="3" t="s">
        <v>8190</v>
      </c>
      <c r="Q416" s="3" t="s">
        <v>8111</v>
      </c>
      <c r="R416" s="3" t="s">
        <v>8191</v>
      </c>
      <c r="S416" s="3" t="s">
        <v>8191</v>
      </c>
      <c r="T416" s="3" t="s">
        <v>8191</v>
      </c>
      <c r="U416" s="3" t="s">
        <v>8191</v>
      </c>
      <c r="V416" s="3" t="s">
        <v>7977</v>
      </c>
      <c r="W416" s="3" t="s">
        <v>7977</v>
      </c>
      <c r="X416" s="3" t="s">
        <v>7977</v>
      </c>
      <c r="Y416" s="3" t="s">
        <v>7977</v>
      </c>
      <c r="Z416" s="3" t="s">
        <v>8192</v>
      </c>
      <c r="AA416" s="3" t="s">
        <v>8192</v>
      </c>
      <c r="AB416" s="3" t="s">
        <v>8192</v>
      </c>
      <c r="AC416" s="3" t="s">
        <v>8193</v>
      </c>
      <c r="AD416" s="3" t="s">
        <v>2095</v>
      </c>
      <c r="AE416" s="3" t="s">
        <v>8194</v>
      </c>
      <c r="AF416" s="3" t="s">
        <v>2077</v>
      </c>
      <c r="AG416" s="3" t="s">
        <v>8195</v>
      </c>
      <c r="AH416" s="3" t="s">
        <v>8196</v>
      </c>
      <c r="AI416" s="3" t="s">
        <v>8197</v>
      </c>
      <c r="AJ416" s="3" t="s">
        <v>8198</v>
      </c>
      <c r="AK416" s="3">
        <v>10</v>
      </c>
      <c r="AL416" s="3">
        <v>2</v>
      </c>
      <c r="AM416" s="3">
        <v>7</v>
      </c>
      <c r="AN416" s="3">
        <v>6</v>
      </c>
      <c r="AO416" s="3">
        <v>1</v>
      </c>
      <c r="AP416" s="3" t="s">
        <v>6040</v>
      </c>
      <c r="AQ416" s="3" t="s">
        <v>71</v>
      </c>
      <c r="AR416" s="3" t="s">
        <v>71</v>
      </c>
      <c r="AS416" s="3" t="s">
        <v>87</v>
      </c>
      <c r="AT416" s="3" t="s">
        <v>70</v>
      </c>
      <c r="AU416" s="3" t="s">
        <v>71</v>
      </c>
      <c r="AV416" s="3" t="s">
        <v>8199</v>
      </c>
      <c r="AW416" s="3">
        <v>4</v>
      </c>
      <c r="AX416" s="3">
        <v>0</v>
      </c>
      <c r="AY416" s="3">
        <v>4</v>
      </c>
      <c r="AZ416" s="3">
        <v>4</v>
      </c>
      <c r="BA416" s="3" t="s">
        <v>8200</v>
      </c>
      <c r="BB416" s="3">
        <v>2</v>
      </c>
      <c r="BC416" s="3" t="s">
        <v>1564</v>
      </c>
      <c r="BD416" s="3">
        <v>0</v>
      </c>
      <c r="BE416" s="3">
        <v>2</v>
      </c>
      <c r="BF416" s="3">
        <v>1</v>
      </c>
      <c r="BG416" s="3">
        <v>1</v>
      </c>
      <c r="BH416" s="3" t="s">
        <v>8201</v>
      </c>
      <c r="BI416" s="3">
        <v>1</v>
      </c>
      <c r="BJ416" s="3">
        <v>1</v>
      </c>
      <c r="BK416" s="3" t="s">
        <v>8202</v>
      </c>
      <c r="BL416" s="3" t="s">
        <v>8203</v>
      </c>
      <c r="BM416" s="3" t="s">
        <v>8204</v>
      </c>
      <c r="BN416" s="3" t="s">
        <v>8205</v>
      </c>
      <c r="BO416" s="3" t="s">
        <v>71</v>
      </c>
      <c r="BP416" s="3" t="s">
        <v>71</v>
      </c>
      <c r="BQ416" s="3" t="s">
        <v>1251</v>
      </c>
      <c r="BR416" s="3" t="s">
        <v>8206</v>
      </c>
      <c r="BS416" s="3" t="s">
        <v>71</v>
      </c>
      <c r="BT416" s="3" t="s">
        <v>6418</v>
      </c>
      <c r="BU416" s="3" t="s">
        <v>310</v>
      </c>
      <c r="BV416" s="3" t="s">
        <v>6419</v>
      </c>
      <c r="BW416" s="3" t="s">
        <v>6419</v>
      </c>
    </row>
    <row r="417" ht="92.4" customHeight="1" spans="1:75">
      <c r="A417" s="4" t="str">
        <f>HYPERLINK("https://www.patentics.cn/PatenticsMisc/invokebinary.do?sf=ShowPdf&amp;mime=application/pdf&amp;spn=CN104461250A","CN104461250A")</f>
        <v>CN104461250A</v>
      </c>
      <c r="B417" s="5" t="s">
        <v>8207</v>
      </c>
      <c r="C417" s="5" t="s">
        <v>70</v>
      </c>
      <c r="D417" s="5">
        <v>0</v>
      </c>
      <c r="E417" s="5">
        <v>0</v>
      </c>
      <c r="F417" s="5">
        <v>0</v>
      </c>
      <c r="I417" s="5" t="s">
        <v>8208</v>
      </c>
      <c r="J417" s="5" t="s">
        <v>8209</v>
      </c>
      <c r="K417" s="5" t="s">
        <v>8210</v>
      </c>
      <c r="L417" s="5" t="s">
        <v>71</v>
      </c>
      <c r="M417" s="5" t="s">
        <v>76</v>
      </c>
      <c r="N417" s="5" t="s">
        <v>76</v>
      </c>
      <c r="O417" s="5" t="s">
        <v>76</v>
      </c>
      <c r="P417" s="5" t="s">
        <v>8211</v>
      </c>
      <c r="Q417" s="5" t="s">
        <v>5096</v>
      </c>
      <c r="R417" s="5" t="s">
        <v>71</v>
      </c>
      <c r="S417" s="5" t="s">
        <v>8212</v>
      </c>
      <c r="T417" s="5" t="s">
        <v>8212</v>
      </c>
      <c r="U417" s="5" t="s">
        <v>8212</v>
      </c>
      <c r="V417" s="5" t="s">
        <v>7977</v>
      </c>
      <c r="W417" s="5" t="s">
        <v>7977</v>
      </c>
      <c r="X417" s="5" t="s">
        <v>7977</v>
      </c>
      <c r="Y417" s="5" t="s">
        <v>7977</v>
      </c>
      <c r="Z417" s="5" t="s">
        <v>71</v>
      </c>
      <c r="AA417" s="5" t="s">
        <v>71</v>
      </c>
      <c r="AB417" s="5" t="s">
        <v>71</v>
      </c>
      <c r="AC417" s="5" t="s">
        <v>1312</v>
      </c>
      <c r="AD417" s="5" t="s">
        <v>1312</v>
      </c>
      <c r="AE417" s="5" t="s">
        <v>5995</v>
      </c>
      <c r="AF417" s="5" t="s">
        <v>2358</v>
      </c>
      <c r="AG417" s="5" t="s">
        <v>8213</v>
      </c>
      <c r="AH417" s="5" t="s">
        <v>8214</v>
      </c>
      <c r="AI417" s="5" t="s">
        <v>8215</v>
      </c>
      <c r="AJ417" s="5" t="s">
        <v>8209</v>
      </c>
      <c r="AK417" s="5">
        <v>10</v>
      </c>
      <c r="AL417" s="5">
        <v>2</v>
      </c>
      <c r="AM417" s="5">
        <v>5</v>
      </c>
      <c r="AN417" s="5">
        <v>12</v>
      </c>
      <c r="AO417" s="5">
        <v>1</v>
      </c>
      <c r="AP417" s="5" t="s">
        <v>1225</v>
      </c>
      <c r="AQ417" s="5" t="s">
        <v>71</v>
      </c>
      <c r="AR417" s="5" t="s">
        <v>71</v>
      </c>
      <c r="AS417" s="5" t="s">
        <v>87</v>
      </c>
      <c r="AT417" s="5" t="s">
        <v>70</v>
      </c>
      <c r="AU417" s="5" t="s">
        <v>71</v>
      </c>
      <c r="AV417" s="5" t="s">
        <v>8216</v>
      </c>
      <c r="AW417" s="5">
        <v>6</v>
      </c>
      <c r="AX417" s="5">
        <v>0</v>
      </c>
      <c r="AY417" s="5">
        <v>6</v>
      </c>
      <c r="AZ417" s="5">
        <v>6</v>
      </c>
      <c r="BA417" s="5" t="s">
        <v>8217</v>
      </c>
      <c r="BB417" s="5">
        <v>3</v>
      </c>
      <c r="BC417" s="5" t="s">
        <v>4679</v>
      </c>
      <c r="BD417" s="5">
        <v>0</v>
      </c>
      <c r="BE417" s="5">
        <v>3</v>
      </c>
      <c r="BF417" s="5">
        <v>2</v>
      </c>
      <c r="BG417" s="5">
        <v>1</v>
      </c>
      <c r="BH417" s="5" t="s">
        <v>71</v>
      </c>
      <c r="BI417" s="5">
        <v>0</v>
      </c>
      <c r="BJ417" s="5">
        <v>0</v>
      </c>
      <c r="BK417" s="5" t="s">
        <v>8218</v>
      </c>
      <c r="BL417" s="5" t="s">
        <v>8219</v>
      </c>
      <c r="BM417" s="5" t="s">
        <v>8220</v>
      </c>
      <c r="BN417" s="5" t="s">
        <v>8221</v>
      </c>
      <c r="BO417" s="5" t="s">
        <v>71</v>
      </c>
      <c r="BP417" s="5" t="s">
        <v>71</v>
      </c>
      <c r="BQ417" s="5" t="s">
        <v>2106</v>
      </c>
      <c r="BR417" s="5" t="s">
        <v>8222</v>
      </c>
      <c r="BS417" s="5" t="s">
        <v>71</v>
      </c>
      <c r="BT417" s="5" t="s">
        <v>6418</v>
      </c>
      <c r="BU417" s="5" t="s">
        <v>310</v>
      </c>
      <c r="BV417" s="5" t="s">
        <v>6419</v>
      </c>
      <c r="BW417" s="5" t="s">
        <v>6419</v>
      </c>
    </row>
    <row r="418" ht="92.4" customHeight="1" spans="1:75">
      <c r="A418" s="2" t="str">
        <f>HYPERLINK("https://www.patentics.cn/PatenticsMisc/invokebinary.do?sf=ShowPdf&amp;mime=application/pdf&amp;spn=CN104463237A","CN104463237A")</f>
        <v>CN104463237A</v>
      </c>
      <c r="B418" s="3" t="s">
        <v>8223</v>
      </c>
      <c r="C418" s="3" t="s">
        <v>70</v>
      </c>
      <c r="D418" s="3">
        <v>24</v>
      </c>
      <c r="E418" s="3">
        <v>55</v>
      </c>
      <c r="F418" s="3">
        <v>55</v>
      </c>
      <c r="I418" s="3" t="s">
        <v>8224</v>
      </c>
      <c r="J418" s="3" t="s">
        <v>8225</v>
      </c>
      <c r="K418" s="3" t="s">
        <v>8226</v>
      </c>
      <c r="L418" s="3" t="s">
        <v>8227</v>
      </c>
      <c r="M418" s="3" t="s">
        <v>76</v>
      </c>
      <c r="N418" s="3" t="s">
        <v>76</v>
      </c>
      <c r="O418" s="3" t="s">
        <v>76</v>
      </c>
      <c r="P418" s="3" t="s">
        <v>8228</v>
      </c>
      <c r="Q418" s="3" t="s">
        <v>8229</v>
      </c>
      <c r="R418" s="3" t="s">
        <v>8212</v>
      </c>
      <c r="S418" s="3" t="s">
        <v>8212</v>
      </c>
      <c r="T418" s="3" t="s">
        <v>8212</v>
      </c>
      <c r="U418" s="3" t="s">
        <v>8212</v>
      </c>
      <c r="V418" s="3" t="s">
        <v>7977</v>
      </c>
      <c r="W418" s="3" t="s">
        <v>7977</v>
      </c>
      <c r="X418" s="3" t="s">
        <v>7977</v>
      </c>
      <c r="Y418" s="3" t="s">
        <v>7977</v>
      </c>
      <c r="Z418" s="3" t="s">
        <v>8230</v>
      </c>
      <c r="AA418" s="3" t="s">
        <v>8230</v>
      </c>
      <c r="AB418" s="3" t="s">
        <v>8230</v>
      </c>
      <c r="AC418" s="3" t="s">
        <v>8231</v>
      </c>
      <c r="AD418" s="3" t="s">
        <v>8232</v>
      </c>
      <c r="AE418" s="3" t="s">
        <v>8233</v>
      </c>
      <c r="AF418" s="3" t="s">
        <v>2077</v>
      </c>
      <c r="AG418" s="3" t="s">
        <v>8234</v>
      </c>
      <c r="AH418" s="3" t="s">
        <v>8235</v>
      </c>
      <c r="AI418" s="3" t="s">
        <v>8236</v>
      </c>
      <c r="AJ418" s="3" t="s">
        <v>8225</v>
      </c>
      <c r="AK418" s="3">
        <v>10</v>
      </c>
      <c r="AL418" s="3">
        <v>2</v>
      </c>
      <c r="AM418" s="3">
        <v>5</v>
      </c>
      <c r="AN418" s="3">
        <v>15</v>
      </c>
      <c r="AO418" s="3">
        <v>1</v>
      </c>
      <c r="AP418" s="3" t="s">
        <v>243</v>
      </c>
      <c r="AQ418" s="3" t="s">
        <v>71</v>
      </c>
      <c r="AR418" s="3" t="s">
        <v>71</v>
      </c>
      <c r="AS418" s="3" t="s">
        <v>87</v>
      </c>
      <c r="AT418" s="3" t="s">
        <v>70</v>
      </c>
      <c r="AU418" s="3" t="s">
        <v>71</v>
      </c>
      <c r="AV418" s="3" t="s">
        <v>8237</v>
      </c>
      <c r="AW418" s="3">
        <v>5</v>
      </c>
      <c r="AX418" s="3">
        <v>0</v>
      </c>
      <c r="AY418" s="3">
        <v>5</v>
      </c>
      <c r="AZ418" s="3">
        <v>5</v>
      </c>
      <c r="BA418" s="3" t="s">
        <v>8238</v>
      </c>
      <c r="BB418" s="3">
        <v>17</v>
      </c>
      <c r="BC418" s="3" t="s">
        <v>8239</v>
      </c>
      <c r="BD418" s="3">
        <v>0</v>
      </c>
      <c r="BE418" s="3">
        <v>17</v>
      </c>
      <c r="BF418" s="3">
        <v>10</v>
      </c>
      <c r="BG418" s="3">
        <v>3</v>
      </c>
      <c r="BH418" s="3" t="s">
        <v>8240</v>
      </c>
      <c r="BI418" s="3">
        <v>1</v>
      </c>
      <c r="BJ418" s="3">
        <v>1</v>
      </c>
      <c r="BK418" s="3" t="s">
        <v>8241</v>
      </c>
      <c r="BL418" s="3" t="s">
        <v>8242</v>
      </c>
      <c r="BM418" s="3" t="s">
        <v>8243</v>
      </c>
      <c r="BN418" s="3" t="s">
        <v>8244</v>
      </c>
      <c r="BO418" s="3" t="s">
        <v>71</v>
      </c>
      <c r="BP418" s="3" t="s">
        <v>71</v>
      </c>
      <c r="BQ418" s="3" t="s">
        <v>1251</v>
      </c>
      <c r="BR418" s="3" t="s">
        <v>8245</v>
      </c>
      <c r="BS418" s="3" t="s">
        <v>71</v>
      </c>
      <c r="BT418" s="3" t="s">
        <v>6418</v>
      </c>
      <c r="BU418" s="3" t="s">
        <v>310</v>
      </c>
      <c r="BV418" s="3" t="s">
        <v>6419</v>
      </c>
      <c r="BW418" s="3" t="s">
        <v>6419</v>
      </c>
    </row>
    <row r="419" ht="92.4" customHeight="1" spans="1:75">
      <c r="A419" s="4" t="str">
        <f>HYPERLINK("https://www.patentics.cn/PatenticsMisc/invokebinary.do?sf=ShowPdf&amp;mime=application/pdf&amp;spn=CN104461643A","CN104461643A")</f>
        <v>CN104461643A</v>
      </c>
      <c r="B419" s="5" t="s">
        <v>8246</v>
      </c>
      <c r="C419" s="5" t="s">
        <v>70</v>
      </c>
      <c r="D419" s="5">
        <v>4</v>
      </c>
      <c r="E419" s="5">
        <v>15</v>
      </c>
      <c r="F419" s="5">
        <v>19</v>
      </c>
      <c r="I419" s="5" t="s">
        <v>8247</v>
      </c>
      <c r="J419" s="5" t="s">
        <v>8248</v>
      </c>
      <c r="K419" s="5" t="s">
        <v>8249</v>
      </c>
      <c r="L419" s="5" t="s">
        <v>8250</v>
      </c>
      <c r="M419" s="5" t="s">
        <v>76</v>
      </c>
      <c r="N419" s="5" t="s">
        <v>76</v>
      </c>
      <c r="O419" s="5" t="s">
        <v>76</v>
      </c>
      <c r="P419" s="5" t="s">
        <v>8251</v>
      </c>
      <c r="Q419" s="5" t="s">
        <v>6666</v>
      </c>
      <c r="R419" s="5" t="s">
        <v>8252</v>
      </c>
      <c r="S419" s="5" t="s">
        <v>8252</v>
      </c>
      <c r="T419" s="5" t="s">
        <v>8252</v>
      </c>
      <c r="U419" s="5" t="s">
        <v>8252</v>
      </c>
      <c r="V419" s="5" t="s">
        <v>7977</v>
      </c>
      <c r="W419" s="5" t="s">
        <v>7977</v>
      </c>
      <c r="X419" s="5" t="s">
        <v>7977</v>
      </c>
      <c r="Y419" s="5" t="s">
        <v>7977</v>
      </c>
      <c r="Z419" s="5" t="s">
        <v>8253</v>
      </c>
      <c r="AA419" s="5" t="s">
        <v>8253</v>
      </c>
      <c r="AB419" s="5" t="s">
        <v>8253</v>
      </c>
      <c r="AC419" s="5" t="s">
        <v>8254</v>
      </c>
      <c r="AD419" s="5" t="s">
        <v>878</v>
      </c>
      <c r="AE419" s="5" t="s">
        <v>71</v>
      </c>
      <c r="AF419" s="5" t="s">
        <v>71</v>
      </c>
      <c r="AG419" s="5" t="s">
        <v>8255</v>
      </c>
      <c r="AH419" s="5" t="s">
        <v>8256</v>
      </c>
      <c r="AI419" s="5" t="s">
        <v>8257</v>
      </c>
      <c r="AJ419" s="5" t="s">
        <v>8258</v>
      </c>
      <c r="AK419" s="5">
        <v>8</v>
      </c>
      <c r="AL419" s="5">
        <v>3</v>
      </c>
      <c r="AM419" s="5">
        <v>4</v>
      </c>
      <c r="AN419" s="5">
        <v>20</v>
      </c>
      <c r="AO419" s="5">
        <v>1</v>
      </c>
      <c r="AP419" s="5" t="s">
        <v>4234</v>
      </c>
      <c r="AQ419" s="5" t="s">
        <v>71</v>
      </c>
      <c r="AR419" s="5" t="s">
        <v>71</v>
      </c>
      <c r="AS419" s="5" t="s">
        <v>87</v>
      </c>
      <c r="AT419" s="5" t="s">
        <v>70</v>
      </c>
      <c r="AU419" s="5" t="s">
        <v>71</v>
      </c>
      <c r="AV419" s="5" t="s">
        <v>8259</v>
      </c>
      <c r="AW419" s="5">
        <v>4</v>
      </c>
      <c r="AX419" s="5">
        <v>1</v>
      </c>
      <c r="AY419" s="5">
        <v>3</v>
      </c>
      <c r="AZ419" s="5">
        <v>4</v>
      </c>
      <c r="BA419" s="5" t="s">
        <v>8260</v>
      </c>
      <c r="BB419" s="5">
        <v>9</v>
      </c>
      <c r="BC419" s="5" t="s">
        <v>559</v>
      </c>
      <c r="BD419" s="5">
        <v>0</v>
      </c>
      <c r="BE419" s="5">
        <v>9</v>
      </c>
      <c r="BF419" s="5">
        <v>3</v>
      </c>
      <c r="BG419" s="5">
        <v>2</v>
      </c>
      <c r="BH419" s="5" t="s">
        <v>8261</v>
      </c>
      <c r="BI419" s="5">
        <v>1</v>
      </c>
      <c r="BJ419" s="5">
        <v>1</v>
      </c>
      <c r="BK419" s="5" t="s">
        <v>8262</v>
      </c>
      <c r="BL419" s="5" t="s">
        <v>8263</v>
      </c>
      <c r="BM419" s="5" t="s">
        <v>8264</v>
      </c>
      <c r="BN419" s="5" t="s">
        <v>8265</v>
      </c>
      <c r="BO419" s="5" t="s">
        <v>71</v>
      </c>
      <c r="BP419" s="5" t="s">
        <v>71</v>
      </c>
      <c r="BQ419" s="5" t="s">
        <v>1251</v>
      </c>
      <c r="BR419" s="5" t="s">
        <v>8266</v>
      </c>
      <c r="BS419" s="5" t="s">
        <v>71</v>
      </c>
      <c r="BT419" s="5" t="s">
        <v>6418</v>
      </c>
      <c r="BU419" s="5" t="s">
        <v>310</v>
      </c>
      <c r="BV419" s="5" t="s">
        <v>6419</v>
      </c>
      <c r="BW419" s="5" t="s">
        <v>6419</v>
      </c>
    </row>
    <row r="420" ht="92.4" customHeight="1" spans="1:75">
      <c r="A420" s="2" t="str">
        <f>HYPERLINK("https://www.patentics.cn/PatenticsMisc/invokebinary.do?sf=ShowPdf&amp;mime=application/pdf&amp;spn=CN104463243A","CN104463243A")</f>
        <v>CN104463243A</v>
      </c>
      <c r="B420" s="3" t="s">
        <v>8267</v>
      </c>
      <c r="C420" s="3" t="s">
        <v>70</v>
      </c>
      <c r="D420" s="3">
        <v>67</v>
      </c>
      <c r="E420" s="3">
        <v>74</v>
      </c>
      <c r="F420" s="3">
        <v>74</v>
      </c>
      <c r="I420" s="3" t="s">
        <v>8268</v>
      </c>
      <c r="J420" s="3" t="s">
        <v>8269</v>
      </c>
      <c r="K420" s="3" t="s">
        <v>8270</v>
      </c>
      <c r="L420" s="3" t="s">
        <v>8270</v>
      </c>
      <c r="M420" s="3" t="s">
        <v>76</v>
      </c>
      <c r="N420" s="3" t="s">
        <v>76</v>
      </c>
      <c r="O420" s="3" t="s">
        <v>76</v>
      </c>
      <c r="P420" s="3" t="s">
        <v>8271</v>
      </c>
      <c r="Q420" s="3" t="s">
        <v>8272</v>
      </c>
      <c r="R420" s="3" t="s">
        <v>8273</v>
      </c>
      <c r="S420" s="3" t="s">
        <v>8273</v>
      </c>
      <c r="T420" s="3" t="s">
        <v>8273</v>
      </c>
      <c r="U420" s="3" t="s">
        <v>8273</v>
      </c>
      <c r="V420" s="3" t="s">
        <v>7977</v>
      </c>
      <c r="W420" s="3" t="s">
        <v>7977</v>
      </c>
      <c r="X420" s="3" t="s">
        <v>7977</v>
      </c>
      <c r="Y420" s="3" t="s">
        <v>7977</v>
      </c>
      <c r="Z420" s="3" t="s">
        <v>7275</v>
      </c>
      <c r="AA420" s="3" t="s">
        <v>7275</v>
      </c>
      <c r="AB420" s="3" t="s">
        <v>7275</v>
      </c>
      <c r="AC420" s="3" t="s">
        <v>8274</v>
      </c>
      <c r="AD420" s="3" t="s">
        <v>8275</v>
      </c>
      <c r="AE420" s="3" t="s">
        <v>8276</v>
      </c>
      <c r="AF420" s="3" t="s">
        <v>2077</v>
      </c>
      <c r="AG420" s="3" t="s">
        <v>8277</v>
      </c>
      <c r="AH420" s="3" t="s">
        <v>8278</v>
      </c>
      <c r="AI420" s="3" t="s">
        <v>8279</v>
      </c>
      <c r="AJ420" s="3" t="s">
        <v>8280</v>
      </c>
      <c r="AK420" s="3">
        <v>7</v>
      </c>
      <c r="AL420" s="3">
        <v>1</v>
      </c>
      <c r="AM420" s="3">
        <v>7</v>
      </c>
      <c r="AN420" s="3">
        <v>16</v>
      </c>
      <c r="AO420" s="3">
        <v>1</v>
      </c>
      <c r="AP420" s="3" t="s">
        <v>1441</v>
      </c>
      <c r="AQ420" s="3" t="s">
        <v>71</v>
      </c>
      <c r="AR420" s="3" t="s">
        <v>71</v>
      </c>
      <c r="AS420" s="3" t="s">
        <v>87</v>
      </c>
      <c r="AT420" s="3" t="s">
        <v>70</v>
      </c>
      <c r="AU420" s="3" t="s">
        <v>71</v>
      </c>
      <c r="AV420" s="3" t="s">
        <v>8281</v>
      </c>
      <c r="AW420" s="3">
        <v>3</v>
      </c>
      <c r="AX420" s="3">
        <v>0</v>
      </c>
      <c r="AY420" s="3">
        <v>3</v>
      </c>
      <c r="AZ420" s="3">
        <v>3</v>
      </c>
      <c r="BA420" s="3" t="s">
        <v>8282</v>
      </c>
      <c r="BB420" s="3">
        <v>11</v>
      </c>
      <c r="BC420" s="3" t="s">
        <v>8283</v>
      </c>
      <c r="BD420" s="3">
        <v>0</v>
      </c>
      <c r="BE420" s="3">
        <v>11</v>
      </c>
      <c r="BF420" s="3">
        <v>7</v>
      </c>
      <c r="BG420" s="3">
        <v>2</v>
      </c>
      <c r="BH420" s="3" t="s">
        <v>8284</v>
      </c>
      <c r="BI420" s="3">
        <v>1</v>
      </c>
      <c r="BJ420" s="3">
        <v>1</v>
      </c>
      <c r="BK420" s="3" t="s">
        <v>8285</v>
      </c>
      <c r="BL420" s="3" t="s">
        <v>8286</v>
      </c>
      <c r="BM420" s="3" t="s">
        <v>8287</v>
      </c>
      <c r="BN420" s="3" t="s">
        <v>8288</v>
      </c>
      <c r="BO420" s="3" t="s">
        <v>71</v>
      </c>
      <c r="BP420" s="3" t="s">
        <v>71</v>
      </c>
      <c r="BQ420" s="3" t="s">
        <v>1251</v>
      </c>
      <c r="BR420" s="3" t="s">
        <v>8289</v>
      </c>
      <c r="BS420" s="3" t="s">
        <v>71</v>
      </c>
      <c r="BT420" s="3" t="s">
        <v>5497</v>
      </c>
      <c r="BU420" s="3" t="s">
        <v>310</v>
      </c>
      <c r="BV420" s="3" t="s">
        <v>6440</v>
      </c>
      <c r="BW420" s="3" t="s">
        <v>6440</v>
      </c>
    </row>
    <row r="421" ht="92.4" customHeight="1" spans="1:75">
      <c r="A421" s="4" t="str">
        <f>HYPERLINK("https://www.patentics.cn/PatenticsMisc/invokebinary.do?sf=ShowPdf&amp;mime=application/pdf&amp;spn=CN104461240A","CN104461240A")</f>
        <v>CN104461240A</v>
      </c>
      <c r="B421" s="5" t="s">
        <v>8290</v>
      </c>
      <c r="C421" s="5" t="s">
        <v>70</v>
      </c>
      <c r="D421" s="5">
        <v>0</v>
      </c>
      <c r="E421" s="5">
        <v>0</v>
      </c>
      <c r="F421" s="5">
        <v>0</v>
      </c>
      <c r="I421" s="5" t="s">
        <v>8291</v>
      </c>
      <c r="J421" s="5" t="s">
        <v>8292</v>
      </c>
      <c r="K421" s="5" t="s">
        <v>8293</v>
      </c>
      <c r="L421" s="5" t="s">
        <v>71</v>
      </c>
      <c r="M421" s="5" t="s">
        <v>76</v>
      </c>
      <c r="N421" s="5" t="s">
        <v>76</v>
      </c>
      <c r="O421" s="5" t="s">
        <v>76</v>
      </c>
      <c r="P421" s="5" t="s">
        <v>8154</v>
      </c>
      <c r="Q421" s="5" t="s">
        <v>4621</v>
      </c>
      <c r="R421" s="5" t="s">
        <v>71</v>
      </c>
      <c r="S421" s="5" t="s">
        <v>8273</v>
      </c>
      <c r="T421" s="5" t="s">
        <v>8273</v>
      </c>
      <c r="U421" s="5" t="s">
        <v>8273</v>
      </c>
      <c r="V421" s="5" t="s">
        <v>7977</v>
      </c>
      <c r="W421" s="5" t="s">
        <v>7977</v>
      </c>
      <c r="X421" s="5" t="s">
        <v>7977</v>
      </c>
      <c r="Y421" s="5" t="s">
        <v>7977</v>
      </c>
      <c r="Z421" s="5" t="s">
        <v>71</v>
      </c>
      <c r="AA421" s="5" t="s">
        <v>71</v>
      </c>
      <c r="AB421" s="5" t="s">
        <v>71</v>
      </c>
      <c r="AC421" s="5" t="s">
        <v>1312</v>
      </c>
      <c r="AD421" s="5" t="s">
        <v>1312</v>
      </c>
      <c r="AE421" s="5" t="s">
        <v>8294</v>
      </c>
      <c r="AF421" s="5" t="s">
        <v>1742</v>
      </c>
      <c r="AG421" s="5" t="s">
        <v>8295</v>
      </c>
      <c r="AH421" s="5" t="s">
        <v>8296</v>
      </c>
      <c r="AI421" s="5" t="s">
        <v>8297</v>
      </c>
      <c r="AJ421" s="5" t="s">
        <v>8298</v>
      </c>
      <c r="AK421" s="5">
        <v>10</v>
      </c>
      <c r="AL421" s="5">
        <v>2</v>
      </c>
      <c r="AM421" s="5">
        <v>9</v>
      </c>
      <c r="AN421" s="5">
        <v>9</v>
      </c>
      <c r="AO421" s="5">
        <v>1</v>
      </c>
      <c r="AP421" s="5" t="s">
        <v>3202</v>
      </c>
      <c r="AQ421" s="5" t="s">
        <v>71</v>
      </c>
      <c r="AR421" s="5" t="s">
        <v>71</v>
      </c>
      <c r="AS421" s="5" t="s">
        <v>87</v>
      </c>
      <c r="AT421" s="5" t="s">
        <v>70</v>
      </c>
      <c r="AU421" s="5" t="s">
        <v>71</v>
      </c>
      <c r="AV421" s="5" t="s">
        <v>8299</v>
      </c>
      <c r="AW421" s="5">
        <v>3</v>
      </c>
      <c r="AX421" s="5">
        <v>0</v>
      </c>
      <c r="AY421" s="5">
        <v>3</v>
      </c>
      <c r="AZ421" s="5">
        <v>3</v>
      </c>
      <c r="BA421" s="5" t="s">
        <v>8300</v>
      </c>
      <c r="BB421" s="5">
        <v>2</v>
      </c>
      <c r="BC421" s="5" t="s">
        <v>2423</v>
      </c>
      <c r="BD421" s="5">
        <v>0</v>
      </c>
      <c r="BE421" s="5">
        <v>2</v>
      </c>
      <c r="BF421" s="5">
        <v>1</v>
      </c>
      <c r="BG421" s="5">
        <v>1</v>
      </c>
      <c r="BH421" s="5" t="s">
        <v>71</v>
      </c>
      <c r="BI421" s="5">
        <v>0</v>
      </c>
      <c r="BJ421" s="5">
        <v>0</v>
      </c>
      <c r="BK421" s="5" t="s">
        <v>8301</v>
      </c>
      <c r="BL421" s="5" t="s">
        <v>8302</v>
      </c>
      <c r="BM421" s="5" t="s">
        <v>8303</v>
      </c>
      <c r="BN421" s="5" t="s">
        <v>8304</v>
      </c>
      <c r="BO421" s="5" t="s">
        <v>71</v>
      </c>
      <c r="BP421" s="5" t="s">
        <v>71</v>
      </c>
      <c r="BQ421" s="5" t="s">
        <v>2106</v>
      </c>
      <c r="BR421" s="5" t="s">
        <v>8305</v>
      </c>
      <c r="BS421" s="5" t="s">
        <v>71</v>
      </c>
      <c r="BT421" s="5" t="s">
        <v>6418</v>
      </c>
      <c r="BU421" s="5" t="s">
        <v>310</v>
      </c>
      <c r="BV421" s="5" t="s">
        <v>6419</v>
      </c>
      <c r="BW421" s="5" t="s">
        <v>6419</v>
      </c>
    </row>
    <row r="422" ht="92.4" customHeight="1" spans="1:75">
      <c r="A422" s="2" t="str">
        <f>HYPERLINK("https://www.patentics.cn/PatenticsMisc/invokebinary.do?sf=ShowPdf&amp;mime=application/pdf&amp;spn=CN104408209A","CN104408209A")</f>
        <v>CN104408209A</v>
      </c>
      <c r="B422" s="3" t="s">
        <v>8306</v>
      </c>
      <c r="C422" s="3" t="s">
        <v>70</v>
      </c>
      <c r="D422" s="3">
        <v>0</v>
      </c>
      <c r="E422" s="3">
        <v>0</v>
      </c>
      <c r="F422" s="3">
        <v>0</v>
      </c>
      <c r="I422" s="3" t="s">
        <v>8307</v>
      </c>
      <c r="J422" s="3" t="s">
        <v>8308</v>
      </c>
      <c r="K422" s="3" t="s">
        <v>8309</v>
      </c>
      <c r="L422" s="3" t="s">
        <v>71</v>
      </c>
      <c r="M422" s="3" t="s">
        <v>76</v>
      </c>
      <c r="N422" s="3" t="s">
        <v>76</v>
      </c>
      <c r="O422" s="3" t="s">
        <v>76</v>
      </c>
      <c r="P422" s="3" t="s">
        <v>8310</v>
      </c>
      <c r="Q422" s="3" t="s">
        <v>1088</v>
      </c>
      <c r="R422" s="3" t="s">
        <v>71</v>
      </c>
      <c r="S422" s="3" t="s">
        <v>8132</v>
      </c>
      <c r="T422" s="3" t="s">
        <v>8132</v>
      </c>
      <c r="U422" s="3" t="s">
        <v>8132</v>
      </c>
      <c r="V422" s="3" t="s">
        <v>8311</v>
      </c>
      <c r="W422" s="3" t="s">
        <v>8311</v>
      </c>
      <c r="X422" s="3" t="s">
        <v>8311</v>
      </c>
      <c r="Y422" s="3" t="s">
        <v>8311</v>
      </c>
      <c r="Z422" s="3" t="s">
        <v>71</v>
      </c>
      <c r="AA422" s="3" t="s">
        <v>71</v>
      </c>
      <c r="AB422" s="3" t="s">
        <v>71</v>
      </c>
      <c r="AC422" s="3" t="s">
        <v>8312</v>
      </c>
      <c r="AD422" s="3" t="s">
        <v>4864</v>
      </c>
      <c r="AE422" s="3" t="s">
        <v>3486</v>
      </c>
      <c r="AF422" s="3" t="s">
        <v>1795</v>
      </c>
      <c r="AG422" s="3" t="s">
        <v>8313</v>
      </c>
      <c r="AH422" s="3" t="s">
        <v>8314</v>
      </c>
      <c r="AI422" s="3" t="s">
        <v>8315</v>
      </c>
      <c r="AJ422" s="3" t="s">
        <v>8316</v>
      </c>
      <c r="AK422" s="3">
        <v>11</v>
      </c>
      <c r="AL422" s="3">
        <v>3</v>
      </c>
      <c r="AM422" s="3">
        <v>5</v>
      </c>
      <c r="AN422" s="3">
        <v>9</v>
      </c>
      <c r="AO422" s="3">
        <v>1</v>
      </c>
      <c r="AP422" s="3" t="s">
        <v>484</v>
      </c>
      <c r="AQ422" s="3" t="s">
        <v>71</v>
      </c>
      <c r="AR422" s="3" t="s">
        <v>71</v>
      </c>
      <c r="AS422" s="3" t="s">
        <v>87</v>
      </c>
      <c r="AT422" s="3" t="s">
        <v>70</v>
      </c>
      <c r="AU422" s="3" t="s">
        <v>71</v>
      </c>
      <c r="AV422" s="3" t="s">
        <v>8317</v>
      </c>
      <c r="AW422" s="3">
        <v>5</v>
      </c>
      <c r="AX422" s="3">
        <v>0</v>
      </c>
      <c r="AY422" s="3">
        <v>5</v>
      </c>
      <c r="AZ422" s="3">
        <v>3</v>
      </c>
      <c r="BA422" s="3" t="s">
        <v>8318</v>
      </c>
      <c r="BB422" s="3">
        <v>3</v>
      </c>
      <c r="BC422" s="3" t="s">
        <v>2082</v>
      </c>
      <c r="BD422" s="3">
        <v>0</v>
      </c>
      <c r="BE422" s="3">
        <v>3</v>
      </c>
      <c r="BF422" s="3">
        <v>2</v>
      </c>
      <c r="BG422" s="3">
        <v>1</v>
      </c>
      <c r="BH422" s="3" t="s">
        <v>71</v>
      </c>
      <c r="BI422" s="3">
        <v>0</v>
      </c>
      <c r="BJ422" s="3">
        <v>0</v>
      </c>
      <c r="BK422" s="3" t="s">
        <v>8319</v>
      </c>
      <c r="BL422" s="3" t="s">
        <v>8320</v>
      </c>
      <c r="BM422" s="3" t="s">
        <v>8321</v>
      </c>
      <c r="BN422" s="3" t="s">
        <v>8322</v>
      </c>
      <c r="BO422" s="3" t="s">
        <v>71</v>
      </c>
      <c r="BP422" s="3" t="s">
        <v>71</v>
      </c>
      <c r="BQ422" s="3" t="s">
        <v>2106</v>
      </c>
      <c r="BR422" s="3" t="s">
        <v>8323</v>
      </c>
      <c r="BS422" s="3" t="s">
        <v>71</v>
      </c>
      <c r="BT422" s="3" t="s">
        <v>6418</v>
      </c>
      <c r="BU422" s="3" t="s">
        <v>310</v>
      </c>
      <c r="BV422" s="3" t="s">
        <v>6419</v>
      </c>
      <c r="BW422" s="3" t="s">
        <v>6419</v>
      </c>
    </row>
    <row r="423" ht="92.4" customHeight="1" spans="1:75">
      <c r="A423" s="4" t="str">
        <f>HYPERLINK("https://www.patentics.cn/PatenticsMisc/invokebinary.do?sf=ShowPdf&amp;mime=application/pdf&amp;spn=CN104407690A","CN104407690A")</f>
        <v>CN104407690A</v>
      </c>
      <c r="B423" s="5" t="s">
        <v>8324</v>
      </c>
      <c r="C423" s="5" t="s">
        <v>70</v>
      </c>
      <c r="D423" s="5">
        <v>40</v>
      </c>
      <c r="E423" s="5">
        <v>96</v>
      </c>
      <c r="F423" s="5">
        <v>96</v>
      </c>
      <c r="I423" s="5" t="s">
        <v>8325</v>
      </c>
      <c r="J423" s="5" t="s">
        <v>8326</v>
      </c>
      <c r="K423" s="5" t="s">
        <v>8327</v>
      </c>
      <c r="L423" s="5" t="s">
        <v>8328</v>
      </c>
      <c r="M423" s="5" t="s">
        <v>76</v>
      </c>
      <c r="N423" s="5" t="s">
        <v>76</v>
      </c>
      <c r="O423" s="5" t="s">
        <v>76</v>
      </c>
      <c r="P423" s="5" t="s">
        <v>8170</v>
      </c>
      <c r="Q423" s="5" t="s">
        <v>1088</v>
      </c>
      <c r="R423" s="5" t="s">
        <v>8191</v>
      </c>
      <c r="S423" s="5" t="s">
        <v>8191</v>
      </c>
      <c r="T423" s="5" t="s">
        <v>8191</v>
      </c>
      <c r="U423" s="5" t="s">
        <v>8191</v>
      </c>
      <c r="V423" s="5" t="s">
        <v>8311</v>
      </c>
      <c r="W423" s="5" t="s">
        <v>8311</v>
      </c>
      <c r="X423" s="5" t="s">
        <v>8311</v>
      </c>
      <c r="Y423" s="5" t="s">
        <v>8311</v>
      </c>
      <c r="Z423" s="5" t="s">
        <v>8230</v>
      </c>
      <c r="AA423" s="5" t="s">
        <v>8230</v>
      </c>
      <c r="AB423" s="5" t="s">
        <v>8230</v>
      </c>
      <c r="AC423" s="5" t="s">
        <v>3971</v>
      </c>
      <c r="AD423" s="5" t="s">
        <v>3971</v>
      </c>
      <c r="AE423" s="5" t="s">
        <v>8329</v>
      </c>
      <c r="AF423" s="5" t="s">
        <v>3973</v>
      </c>
      <c r="AG423" s="5" t="s">
        <v>8330</v>
      </c>
      <c r="AH423" s="5" t="s">
        <v>8331</v>
      </c>
      <c r="AI423" s="5" t="s">
        <v>8332</v>
      </c>
      <c r="AJ423" s="5" t="s">
        <v>8333</v>
      </c>
      <c r="AK423" s="5">
        <v>12</v>
      </c>
      <c r="AL423" s="5">
        <v>3</v>
      </c>
      <c r="AM423" s="5">
        <v>7</v>
      </c>
      <c r="AN423" s="5">
        <v>11</v>
      </c>
      <c r="AO423" s="5">
        <v>1</v>
      </c>
      <c r="AP423" s="5" t="s">
        <v>1368</v>
      </c>
      <c r="AQ423" s="5" t="s">
        <v>71</v>
      </c>
      <c r="AR423" s="5" t="s">
        <v>71</v>
      </c>
      <c r="AS423" s="5" t="s">
        <v>87</v>
      </c>
      <c r="AT423" s="5" t="s">
        <v>70</v>
      </c>
      <c r="AU423" s="5" t="s">
        <v>71</v>
      </c>
      <c r="AV423" s="5" t="s">
        <v>8334</v>
      </c>
      <c r="AW423" s="5">
        <v>4</v>
      </c>
      <c r="AX423" s="5">
        <v>0</v>
      </c>
      <c r="AY423" s="5">
        <v>4</v>
      </c>
      <c r="AZ423" s="5">
        <v>4</v>
      </c>
      <c r="BA423" s="5" t="s">
        <v>8335</v>
      </c>
      <c r="BB423" s="5">
        <v>15</v>
      </c>
      <c r="BC423" s="5" t="s">
        <v>8336</v>
      </c>
      <c r="BD423" s="5">
        <v>0</v>
      </c>
      <c r="BE423" s="5">
        <v>15</v>
      </c>
      <c r="BF423" s="5">
        <v>10</v>
      </c>
      <c r="BG423" s="5">
        <v>2</v>
      </c>
      <c r="BH423" s="5" t="s">
        <v>8337</v>
      </c>
      <c r="BI423" s="5">
        <v>1</v>
      </c>
      <c r="BJ423" s="5">
        <v>1</v>
      </c>
      <c r="BK423" s="5" t="s">
        <v>8338</v>
      </c>
      <c r="BL423" s="5" t="s">
        <v>8339</v>
      </c>
      <c r="BM423" s="5" t="s">
        <v>8340</v>
      </c>
      <c r="BN423" s="5" t="s">
        <v>8341</v>
      </c>
      <c r="BO423" s="5" t="s">
        <v>71</v>
      </c>
      <c r="BP423" s="5" t="s">
        <v>71</v>
      </c>
      <c r="BQ423" s="5" t="s">
        <v>1251</v>
      </c>
      <c r="BR423" s="5" t="s">
        <v>8342</v>
      </c>
      <c r="BS423" s="5" t="s">
        <v>71</v>
      </c>
      <c r="BT423" s="5" t="s">
        <v>6418</v>
      </c>
      <c r="BU423" s="5" t="s">
        <v>310</v>
      </c>
      <c r="BV423" s="5" t="s">
        <v>6419</v>
      </c>
      <c r="BW423" s="5" t="s">
        <v>6419</v>
      </c>
    </row>
    <row r="424" ht="92.4" customHeight="1" spans="1:75">
      <c r="A424" s="2" t="str">
        <f>HYPERLINK("https://www.patentics.cn/PatenticsMisc/invokebinary.do?sf=ShowPdf&amp;mime=application/pdf&amp;spn=CN104408470A","CN104408470A")</f>
        <v>CN104408470A</v>
      </c>
      <c r="B424" s="3" t="s">
        <v>8343</v>
      </c>
      <c r="C424" s="3" t="s">
        <v>70</v>
      </c>
      <c r="D424" s="3">
        <v>80</v>
      </c>
      <c r="E424" s="3">
        <v>93</v>
      </c>
      <c r="F424" s="3">
        <v>93</v>
      </c>
      <c r="I424" s="3" t="s">
        <v>8344</v>
      </c>
      <c r="J424" s="3" t="s">
        <v>8345</v>
      </c>
      <c r="K424" s="3" t="s">
        <v>8346</v>
      </c>
      <c r="L424" s="3" t="s">
        <v>8347</v>
      </c>
      <c r="M424" s="3" t="s">
        <v>76</v>
      </c>
      <c r="N424" s="3" t="s">
        <v>76</v>
      </c>
      <c r="O424" s="3" t="s">
        <v>8348</v>
      </c>
      <c r="P424" s="3" t="s">
        <v>8271</v>
      </c>
      <c r="Q424" s="3" t="s">
        <v>8272</v>
      </c>
      <c r="R424" s="3" t="s">
        <v>8273</v>
      </c>
      <c r="S424" s="3" t="s">
        <v>8273</v>
      </c>
      <c r="T424" s="3" t="s">
        <v>8273</v>
      </c>
      <c r="U424" s="3" t="s">
        <v>8273</v>
      </c>
      <c r="V424" s="3" t="s">
        <v>8311</v>
      </c>
      <c r="W424" s="3" t="s">
        <v>8311</v>
      </c>
      <c r="X424" s="3" t="s">
        <v>8311</v>
      </c>
      <c r="Y424" s="3" t="s">
        <v>8311</v>
      </c>
      <c r="Z424" s="3" t="s">
        <v>8349</v>
      </c>
      <c r="AA424" s="3" t="s">
        <v>8349</v>
      </c>
      <c r="AB424" s="3" t="s">
        <v>8349</v>
      </c>
      <c r="AC424" s="3" t="s">
        <v>592</v>
      </c>
      <c r="AD424" s="3" t="s">
        <v>592</v>
      </c>
      <c r="AE424" s="3" t="s">
        <v>8276</v>
      </c>
      <c r="AF424" s="3" t="s">
        <v>2077</v>
      </c>
      <c r="AG424" s="3" t="s">
        <v>8350</v>
      </c>
      <c r="AH424" s="3" t="s">
        <v>8351</v>
      </c>
      <c r="AI424" s="3" t="s">
        <v>8352</v>
      </c>
      <c r="AJ424" s="3" t="s">
        <v>8353</v>
      </c>
      <c r="AK424" s="3">
        <v>7</v>
      </c>
      <c r="AL424" s="3">
        <v>1</v>
      </c>
      <c r="AM424" s="3">
        <v>7</v>
      </c>
      <c r="AN424" s="3">
        <v>17</v>
      </c>
      <c r="AO424" s="3">
        <v>1</v>
      </c>
      <c r="AP424" s="3" t="s">
        <v>1113</v>
      </c>
      <c r="AQ424" s="3" t="s">
        <v>71</v>
      </c>
      <c r="AR424" s="3" t="s">
        <v>71</v>
      </c>
      <c r="AS424" s="3" t="s">
        <v>87</v>
      </c>
      <c r="AT424" s="3" t="s">
        <v>70</v>
      </c>
      <c r="AU424" s="3" t="s">
        <v>71</v>
      </c>
      <c r="AV424" s="3" t="s">
        <v>8354</v>
      </c>
      <c r="AW424" s="3">
        <v>4</v>
      </c>
      <c r="AX424" s="3">
        <v>0</v>
      </c>
      <c r="AY424" s="3">
        <v>4</v>
      </c>
      <c r="AZ424" s="3">
        <v>4</v>
      </c>
      <c r="BA424" s="3" t="s">
        <v>8355</v>
      </c>
      <c r="BB424" s="3">
        <v>12</v>
      </c>
      <c r="BC424" s="3" t="s">
        <v>8356</v>
      </c>
      <c r="BD424" s="3">
        <v>0</v>
      </c>
      <c r="BE424" s="3">
        <v>12</v>
      </c>
      <c r="BF424" s="3">
        <v>6</v>
      </c>
      <c r="BG424" s="3">
        <v>1</v>
      </c>
      <c r="BH424" s="3" t="s">
        <v>8357</v>
      </c>
      <c r="BI424" s="3">
        <v>1</v>
      </c>
      <c r="BJ424" s="3">
        <v>1</v>
      </c>
      <c r="BK424" s="3" t="s">
        <v>8358</v>
      </c>
      <c r="BL424" s="3" t="s">
        <v>8359</v>
      </c>
      <c r="BM424" s="3" t="s">
        <v>8360</v>
      </c>
      <c r="BN424" s="3" t="s">
        <v>8361</v>
      </c>
      <c r="BO424" s="3" t="s">
        <v>71</v>
      </c>
      <c r="BP424" s="3" t="s">
        <v>71</v>
      </c>
      <c r="BQ424" s="3" t="s">
        <v>1251</v>
      </c>
      <c r="BR424" s="3" t="s">
        <v>8362</v>
      </c>
      <c r="BS424" s="3" t="s">
        <v>71</v>
      </c>
      <c r="BT424" s="3" t="s">
        <v>5497</v>
      </c>
      <c r="BU424" s="3" t="s">
        <v>310</v>
      </c>
      <c r="BV424" s="3" t="s">
        <v>6440</v>
      </c>
      <c r="BW424" s="3" t="s">
        <v>6440</v>
      </c>
    </row>
    <row r="425" ht="92.4" customHeight="1" spans="1:75">
      <c r="A425" s="4" t="str">
        <f>HYPERLINK("https://www.patentics.cn/PatenticsMisc/invokebinary.do?sf=ShowPdf&amp;mime=application/pdf&amp;spn=CN104408551A","CN104408551A")</f>
        <v>CN104408551A</v>
      </c>
      <c r="B425" s="5" t="s">
        <v>8363</v>
      </c>
      <c r="C425" s="5" t="s">
        <v>70</v>
      </c>
      <c r="D425" s="5">
        <v>29</v>
      </c>
      <c r="E425" s="5">
        <v>42</v>
      </c>
      <c r="F425" s="5">
        <v>42</v>
      </c>
      <c r="I425" s="5" t="s">
        <v>8364</v>
      </c>
      <c r="J425" s="5" t="s">
        <v>8365</v>
      </c>
      <c r="K425" s="5" t="s">
        <v>8366</v>
      </c>
      <c r="L425" s="5" t="s">
        <v>71</v>
      </c>
      <c r="M425" s="5" t="s">
        <v>76</v>
      </c>
      <c r="N425" s="5" t="s">
        <v>76</v>
      </c>
      <c r="O425" s="5" t="s">
        <v>76</v>
      </c>
      <c r="P425" s="5" t="s">
        <v>8154</v>
      </c>
      <c r="Q425" s="5" t="s">
        <v>4621</v>
      </c>
      <c r="R425" s="5" t="s">
        <v>71</v>
      </c>
      <c r="S425" s="5" t="s">
        <v>8367</v>
      </c>
      <c r="T425" s="5" t="s">
        <v>8367</v>
      </c>
      <c r="U425" s="5" t="s">
        <v>8367</v>
      </c>
      <c r="V425" s="5" t="s">
        <v>8311</v>
      </c>
      <c r="W425" s="5" t="s">
        <v>8311</v>
      </c>
      <c r="X425" s="5" t="s">
        <v>8311</v>
      </c>
      <c r="Y425" s="5" t="s">
        <v>8311</v>
      </c>
      <c r="Z425" s="5" t="s">
        <v>71</v>
      </c>
      <c r="AA425" s="5" t="s">
        <v>71</v>
      </c>
      <c r="AB425" s="5" t="s">
        <v>71</v>
      </c>
      <c r="AC425" s="5" t="s">
        <v>8368</v>
      </c>
      <c r="AD425" s="5" t="s">
        <v>8368</v>
      </c>
      <c r="AE425" s="5" t="s">
        <v>8369</v>
      </c>
      <c r="AF425" s="5" t="s">
        <v>5196</v>
      </c>
      <c r="AG425" s="5" t="s">
        <v>8370</v>
      </c>
      <c r="AH425" s="5" t="s">
        <v>8371</v>
      </c>
      <c r="AI425" s="5" t="s">
        <v>8372</v>
      </c>
      <c r="AJ425" s="5" t="s">
        <v>8373</v>
      </c>
      <c r="AK425" s="5">
        <v>10</v>
      </c>
      <c r="AL425" s="5">
        <v>2</v>
      </c>
      <c r="AM425" s="5">
        <v>9</v>
      </c>
      <c r="AN425" s="5">
        <v>8</v>
      </c>
      <c r="AO425" s="5">
        <v>1</v>
      </c>
      <c r="AP425" s="5" t="s">
        <v>4255</v>
      </c>
      <c r="AQ425" s="5" t="s">
        <v>71</v>
      </c>
      <c r="AR425" s="5" t="s">
        <v>71</v>
      </c>
      <c r="AS425" s="5" t="s">
        <v>87</v>
      </c>
      <c r="AT425" s="5" t="s">
        <v>70</v>
      </c>
      <c r="AU425" s="5" t="s">
        <v>71</v>
      </c>
      <c r="AV425" s="5" t="s">
        <v>8374</v>
      </c>
      <c r="AW425" s="5">
        <v>5</v>
      </c>
      <c r="AX425" s="5">
        <v>0</v>
      </c>
      <c r="AY425" s="5">
        <v>5</v>
      </c>
      <c r="AZ425" s="5">
        <v>5</v>
      </c>
      <c r="BA425" s="5" t="s">
        <v>8375</v>
      </c>
      <c r="BB425" s="5">
        <v>3</v>
      </c>
      <c r="BC425" s="5" t="s">
        <v>466</v>
      </c>
      <c r="BD425" s="5">
        <v>0</v>
      </c>
      <c r="BE425" s="5">
        <v>3</v>
      </c>
      <c r="BF425" s="5">
        <v>2</v>
      </c>
      <c r="BG425" s="5">
        <v>1</v>
      </c>
      <c r="BH425" s="5" t="s">
        <v>71</v>
      </c>
      <c r="BI425" s="5">
        <v>0</v>
      </c>
      <c r="BJ425" s="5">
        <v>0</v>
      </c>
      <c r="BK425" s="5" t="s">
        <v>8376</v>
      </c>
      <c r="BL425" s="5" t="s">
        <v>8377</v>
      </c>
      <c r="BM425" s="5" t="s">
        <v>8378</v>
      </c>
      <c r="BN425" s="5" t="s">
        <v>8379</v>
      </c>
      <c r="BO425" s="5" t="s">
        <v>71</v>
      </c>
      <c r="BP425" s="5" t="s">
        <v>71</v>
      </c>
      <c r="BQ425" s="5" t="s">
        <v>2106</v>
      </c>
      <c r="BR425" s="5" t="s">
        <v>8380</v>
      </c>
      <c r="BS425" s="5" t="s">
        <v>71</v>
      </c>
      <c r="BT425" s="5" t="s">
        <v>6418</v>
      </c>
      <c r="BU425" s="5" t="s">
        <v>310</v>
      </c>
      <c r="BV425" s="5" t="s">
        <v>6419</v>
      </c>
      <c r="BW425" s="5" t="s">
        <v>6419</v>
      </c>
    </row>
    <row r="426" ht="92.4" customHeight="1" spans="1:75">
      <c r="A426" s="2" t="str">
        <f>HYPERLINK("https://www.patentics.cn/PatenticsMisc/invokebinary.do?sf=ShowPdf&amp;mime=application/pdf&amp;spn=CN104391639A","CN104391639A")</f>
        <v>CN104391639A</v>
      </c>
      <c r="B426" s="3" t="s">
        <v>8381</v>
      </c>
      <c r="C426" s="3" t="s">
        <v>70</v>
      </c>
      <c r="D426" s="3">
        <v>30</v>
      </c>
      <c r="E426" s="3">
        <v>44</v>
      </c>
      <c r="F426" s="3">
        <v>44</v>
      </c>
      <c r="I426" s="3" t="s">
        <v>8382</v>
      </c>
      <c r="J426" s="3" t="s">
        <v>8383</v>
      </c>
      <c r="K426" s="3" t="s">
        <v>8384</v>
      </c>
      <c r="L426" s="3" t="s">
        <v>71</v>
      </c>
      <c r="M426" s="3" t="s">
        <v>76</v>
      </c>
      <c r="N426" s="3" t="s">
        <v>76</v>
      </c>
      <c r="O426" s="3" t="s">
        <v>76</v>
      </c>
      <c r="P426" s="3" t="s">
        <v>8385</v>
      </c>
      <c r="Q426" s="3" t="s">
        <v>4621</v>
      </c>
      <c r="R426" s="3" t="s">
        <v>71</v>
      </c>
      <c r="S426" s="3" t="s">
        <v>8212</v>
      </c>
      <c r="T426" s="3" t="s">
        <v>8212</v>
      </c>
      <c r="U426" s="3" t="s">
        <v>8212</v>
      </c>
      <c r="V426" s="3" t="s">
        <v>8386</v>
      </c>
      <c r="W426" s="3" t="s">
        <v>8386</v>
      </c>
      <c r="X426" s="3" t="s">
        <v>8386</v>
      </c>
      <c r="Y426" s="3" t="s">
        <v>8386</v>
      </c>
      <c r="Z426" s="3" t="s">
        <v>71</v>
      </c>
      <c r="AA426" s="3" t="s">
        <v>71</v>
      </c>
      <c r="AB426" s="3" t="s">
        <v>71</v>
      </c>
      <c r="AC426" s="3" t="s">
        <v>8055</v>
      </c>
      <c r="AD426" s="3" t="s">
        <v>8055</v>
      </c>
      <c r="AE426" s="3" t="s">
        <v>8387</v>
      </c>
      <c r="AF426" s="3" t="s">
        <v>3466</v>
      </c>
      <c r="AG426" s="3" t="s">
        <v>8388</v>
      </c>
      <c r="AH426" s="3" t="s">
        <v>8389</v>
      </c>
      <c r="AI426" s="3" t="s">
        <v>8390</v>
      </c>
      <c r="AJ426" s="3" t="s">
        <v>8391</v>
      </c>
      <c r="AK426" s="3">
        <v>7</v>
      </c>
      <c r="AL426" s="3">
        <v>2</v>
      </c>
      <c r="AM426" s="3">
        <v>2</v>
      </c>
      <c r="AN426" s="3">
        <v>16</v>
      </c>
      <c r="AO426" s="3">
        <v>1</v>
      </c>
      <c r="AP426" s="3" t="s">
        <v>466</v>
      </c>
      <c r="AQ426" s="3" t="s">
        <v>71</v>
      </c>
      <c r="AR426" s="3" t="s">
        <v>71</v>
      </c>
      <c r="AS426" s="3" t="s">
        <v>87</v>
      </c>
      <c r="AT426" s="3" t="s">
        <v>70</v>
      </c>
      <c r="AU426" s="3" t="s">
        <v>71</v>
      </c>
      <c r="AV426" s="3" t="s">
        <v>8392</v>
      </c>
      <c r="AW426" s="3">
        <v>5</v>
      </c>
      <c r="AX426" s="3">
        <v>0</v>
      </c>
      <c r="AY426" s="3">
        <v>5</v>
      </c>
      <c r="AZ426" s="3">
        <v>5</v>
      </c>
      <c r="BA426" s="3" t="s">
        <v>8393</v>
      </c>
      <c r="BB426" s="3">
        <v>21</v>
      </c>
      <c r="BC426" s="3" t="s">
        <v>8394</v>
      </c>
      <c r="BD426" s="3">
        <v>0</v>
      </c>
      <c r="BE426" s="3">
        <v>21</v>
      </c>
      <c r="BF426" s="3">
        <v>11</v>
      </c>
      <c r="BG426" s="3">
        <v>2</v>
      </c>
      <c r="BH426" s="3" t="s">
        <v>71</v>
      </c>
      <c r="BI426" s="3">
        <v>0</v>
      </c>
      <c r="BJ426" s="3">
        <v>0</v>
      </c>
      <c r="BK426" s="3" t="s">
        <v>8395</v>
      </c>
      <c r="BL426" s="3" t="s">
        <v>8396</v>
      </c>
      <c r="BM426" s="3" t="s">
        <v>8397</v>
      </c>
      <c r="BN426" s="3" t="s">
        <v>8398</v>
      </c>
      <c r="BO426" s="3" t="s">
        <v>71</v>
      </c>
      <c r="BP426" s="3" t="s">
        <v>71</v>
      </c>
      <c r="BQ426" s="3" t="s">
        <v>2106</v>
      </c>
      <c r="BR426" s="3" t="s">
        <v>8399</v>
      </c>
      <c r="BS426" s="3" t="s">
        <v>71</v>
      </c>
      <c r="BT426" s="3" t="s">
        <v>6418</v>
      </c>
      <c r="BU426" s="3" t="s">
        <v>310</v>
      </c>
      <c r="BV426" s="3" t="s">
        <v>6419</v>
      </c>
      <c r="BW426" s="3" t="s">
        <v>6419</v>
      </c>
    </row>
    <row r="427" ht="92.4" customHeight="1" spans="1:75">
      <c r="A427" s="4" t="str">
        <f>HYPERLINK("https://www.patentics.cn/PatenticsMisc/invokebinary.do?sf=ShowPdf&amp;mime=application/pdf&amp;spn=CN104394513A","CN104394513A")</f>
        <v>CN104394513A</v>
      </c>
      <c r="B427" s="5" t="s">
        <v>8400</v>
      </c>
      <c r="C427" s="5" t="s">
        <v>70</v>
      </c>
      <c r="D427" s="5">
        <v>30</v>
      </c>
      <c r="E427" s="5">
        <v>78</v>
      </c>
      <c r="F427" s="5">
        <v>78</v>
      </c>
      <c r="I427" s="5" t="s">
        <v>8401</v>
      </c>
      <c r="J427" s="5" t="s">
        <v>8402</v>
      </c>
      <c r="K427" s="5" t="s">
        <v>8403</v>
      </c>
      <c r="L427" s="5" t="s">
        <v>71</v>
      </c>
      <c r="M427" s="5" t="s">
        <v>76</v>
      </c>
      <c r="N427" s="5" t="s">
        <v>76</v>
      </c>
      <c r="O427" s="5" t="s">
        <v>76</v>
      </c>
      <c r="P427" s="5" t="s">
        <v>8211</v>
      </c>
      <c r="Q427" s="5" t="s">
        <v>5096</v>
      </c>
      <c r="R427" s="5" t="s">
        <v>71</v>
      </c>
      <c r="S427" s="5" t="s">
        <v>8212</v>
      </c>
      <c r="T427" s="5" t="s">
        <v>8212</v>
      </c>
      <c r="U427" s="5" t="s">
        <v>8212</v>
      </c>
      <c r="V427" s="5" t="s">
        <v>8386</v>
      </c>
      <c r="W427" s="5" t="s">
        <v>8386</v>
      </c>
      <c r="X427" s="5" t="s">
        <v>8386</v>
      </c>
      <c r="Y427" s="5" t="s">
        <v>8386</v>
      </c>
      <c r="Z427" s="5" t="s">
        <v>71</v>
      </c>
      <c r="AA427" s="5" t="s">
        <v>71</v>
      </c>
      <c r="AB427" s="5" t="s">
        <v>71</v>
      </c>
      <c r="AC427" s="5" t="s">
        <v>8404</v>
      </c>
      <c r="AD427" s="5" t="s">
        <v>6078</v>
      </c>
      <c r="AE427" s="5" t="s">
        <v>8405</v>
      </c>
      <c r="AF427" s="5" t="s">
        <v>1669</v>
      </c>
      <c r="AG427" s="5" t="s">
        <v>8406</v>
      </c>
      <c r="AH427" s="5" t="s">
        <v>8407</v>
      </c>
      <c r="AI427" s="5" t="s">
        <v>8408</v>
      </c>
      <c r="AJ427" s="5" t="s">
        <v>8409</v>
      </c>
      <c r="AK427" s="5">
        <v>10</v>
      </c>
      <c r="AL427" s="5">
        <v>2</v>
      </c>
      <c r="AM427" s="5">
        <v>5</v>
      </c>
      <c r="AN427" s="5">
        <v>9</v>
      </c>
      <c r="AO427" s="5">
        <v>1</v>
      </c>
      <c r="AP427" s="5" t="s">
        <v>578</v>
      </c>
      <c r="AQ427" s="5" t="s">
        <v>71</v>
      </c>
      <c r="AR427" s="5" t="s">
        <v>71</v>
      </c>
      <c r="AS427" s="5" t="s">
        <v>87</v>
      </c>
      <c r="AT427" s="5" t="s">
        <v>70</v>
      </c>
      <c r="AU427" s="5" t="s">
        <v>71</v>
      </c>
      <c r="AV427" s="5" t="s">
        <v>8410</v>
      </c>
      <c r="AW427" s="5">
        <v>2</v>
      </c>
      <c r="AX427" s="5">
        <v>0</v>
      </c>
      <c r="AY427" s="5">
        <v>2</v>
      </c>
      <c r="AZ427" s="5">
        <v>1</v>
      </c>
      <c r="BA427" s="5" t="s">
        <v>8411</v>
      </c>
      <c r="BB427" s="5">
        <v>8</v>
      </c>
      <c r="BC427" s="5" t="s">
        <v>8412</v>
      </c>
      <c r="BD427" s="5">
        <v>0</v>
      </c>
      <c r="BE427" s="5">
        <v>8</v>
      </c>
      <c r="BF427" s="5">
        <v>5</v>
      </c>
      <c r="BG427" s="5">
        <v>3</v>
      </c>
      <c r="BH427" s="5" t="s">
        <v>71</v>
      </c>
      <c r="BI427" s="5">
        <v>0</v>
      </c>
      <c r="BJ427" s="5">
        <v>0</v>
      </c>
      <c r="BK427" s="5" t="s">
        <v>8413</v>
      </c>
      <c r="BL427" s="5" t="s">
        <v>8414</v>
      </c>
      <c r="BM427" s="5" t="s">
        <v>8415</v>
      </c>
      <c r="BN427" s="5" t="s">
        <v>8416</v>
      </c>
      <c r="BO427" s="5" t="s">
        <v>71</v>
      </c>
      <c r="BP427" s="5" t="s">
        <v>71</v>
      </c>
      <c r="BQ427" s="5" t="s">
        <v>2106</v>
      </c>
      <c r="BR427" s="5" t="s">
        <v>8417</v>
      </c>
      <c r="BS427" s="5" t="s">
        <v>71</v>
      </c>
      <c r="BT427" s="5" t="s">
        <v>6418</v>
      </c>
      <c r="BU427" s="5" t="s">
        <v>310</v>
      </c>
      <c r="BV427" s="5" t="s">
        <v>6419</v>
      </c>
      <c r="BW427" s="5" t="s">
        <v>6419</v>
      </c>
    </row>
    <row r="428" ht="92.4" customHeight="1" spans="1:75">
      <c r="A428" s="2" t="str">
        <f>HYPERLINK("https://www.patentics.cn/PatenticsMisc/invokebinary.do?sf=ShowPdf&amp;mime=application/pdf&amp;spn=CN104391636A","CN104391636A")</f>
        <v>CN104391636A</v>
      </c>
      <c r="B428" s="3" t="s">
        <v>8418</v>
      </c>
      <c r="C428" s="3" t="s">
        <v>70</v>
      </c>
      <c r="D428" s="3">
        <v>0</v>
      </c>
      <c r="E428" s="3">
        <v>0</v>
      </c>
      <c r="F428" s="3">
        <v>0</v>
      </c>
      <c r="I428" s="3" t="s">
        <v>8419</v>
      </c>
      <c r="J428" s="3" t="s">
        <v>8420</v>
      </c>
      <c r="K428" s="3" t="s">
        <v>8421</v>
      </c>
      <c r="L428" s="3" t="s">
        <v>8422</v>
      </c>
      <c r="M428" s="3" t="s">
        <v>165</v>
      </c>
      <c r="N428" s="3" t="s">
        <v>76</v>
      </c>
      <c r="O428" s="3" t="s">
        <v>76</v>
      </c>
      <c r="P428" s="3" t="s">
        <v>8423</v>
      </c>
      <c r="Q428" s="3" t="s">
        <v>8423</v>
      </c>
      <c r="R428" s="3" t="s">
        <v>8424</v>
      </c>
      <c r="S428" s="3" t="s">
        <v>8424</v>
      </c>
      <c r="T428" s="3" t="s">
        <v>8424</v>
      </c>
      <c r="U428" s="3" t="s">
        <v>8424</v>
      </c>
      <c r="V428" s="3" t="s">
        <v>8386</v>
      </c>
      <c r="W428" s="3" t="s">
        <v>8386</v>
      </c>
      <c r="X428" s="3" t="s">
        <v>8386</v>
      </c>
      <c r="Y428" s="3" t="s">
        <v>8386</v>
      </c>
      <c r="Z428" s="3" t="s">
        <v>8425</v>
      </c>
      <c r="AA428" s="3" t="s">
        <v>8425</v>
      </c>
      <c r="AB428" s="3" t="s">
        <v>8425</v>
      </c>
      <c r="AC428" s="3" t="s">
        <v>8426</v>
      </c>
      <c r="AD428" s="3" t="s">
        <v>6034</v>
      </c>
      <c r="AE428" s="3" t="s">
        <v>8427</v>
      </c>
      <c r="AF428" s="3" t="s">
        <v>1742</v>
      </c>
      <c r="AG428" s="3" t="s">
        <v>8428</v>
      </c>
      <c r="AH428" s="3" t="s">
        <v>8429</v>
      </c>
      <c r="AI428" s="3" t="s">
        <v>8430</v>
      </c>
      <c r="AJ428" s="3" t="s">
        <v>8431</v>
      </c>
      <c r="AK428" s="3">
        <v>10</v>
      </c>
      <c r="AL428" s="3">
        <v>2</v>
      </c>
      <c r="AM428" s="3">
        <v>9</v>
      </c>
      <c r="AN428" s="3">
        <v>13</v>
      </c>
      <c r="AO428" s="3">
        <v>4</v>
      </c>
      <c r="AP428" s="3" t="s">
        <v>2947</v>
      </c>
      <c r="AQ428" s="3" t="s">
        <v>71</v>
      </c>
      <c r="AR428" s="3" t="s">
        <v>71</v>
      </c>
      <c r="AS428" s="3" t="s">
        <v>87</v>
      </c>
      <c r="AT428" s="3" t="s">
        <v>70</v>
      </c>
      <c r="AU428" s="3" t="s">
        <v>71</v>
      </c>
      <c r="AV428" s="3" t="s">
        <v>8432</v>
      </c>
      <c r="AW428" s="3">
        <v>5</v>
      </c>
      <c r="AX428" s="3">
        <v>0</v>
      </c>
      <c r="AY428" s="3">
        <v>5</v>
      </c>
      <c r="AZ428" s="3">
        <v>5</v>
      </c>
      <c r="BA428" s="3" t="s">
        <v>8433</v>
      </c>
      <c r="BB428" s="3">
        <v>10</v>
      </c>
      <c r="BC428" s="3" t="s">
        <v>8434</v>
      </c>
      <c r="BD428" s="3">
        <v>0</v>
      </c>
      <c r="BE428" s="3">
        <v>10</v>
      </c>
      <c r="BF428" s="3">
        <v>9</v>
      </c>
      <c r="BG428" s="3">
        <v>1</v>
      </c>
      <c r="BH428" s="3" t="s">
        <v>8435</v>
      </c>
      <c r="BI428" s="3">
        <v>1</v>
      </c>
      <c r="BJ428" s="3">
        <v>1</v>
      </c>
      <c r="BK428" s="3" t="s">
        <v>8436</v>
      </c>
      <c r="BL428" s="3" t="s">
        <v>8437</v>
      </c>
      <c r="BM428" s="3" t="s">
        <v>8438</v>
      </c>
      <c r="BN428" s="3" t="s">
        <v>8439</v>
      </c>
      <c r="BO428" s="3" t="s">
        <v>71</v>
      </c>
      <c r="BP428" s="3" t="s">
        <v>71</v>
      </c>
      <c r="BQ428" s="3" t="s">
        <v>8440</v>
      </c>
      <c r="BR428" s="3" t="s">
        <v>8441</v>
      </c>
      <c r="BS428" s="3" t="s">
        <v>71</v>
      </c>
      <c r="BT428" s="3" t="s">
        <v>6659</v>
      </c>
      <c r="BU428" s="3" t="s">
        <v>181</v>
      </c>
      <c r="BV428" s="3" t="s">
        <v>6660</v>
      </c>
      <c r="BW428" s="3" t="s">
        <v>6660</v>
      </c>
    </row>
    <row r="429" ht="92.4" customHeight="1" spans="1:75">
      <c r="A429" s="4" t="str">
        <f>HYPERLINK("https://www.patentics.cn/PatenticsMisc/invokebinary.do?sf=ShowPdf&amp;mime=application/pdf&amp;spn=CN104375794A","CN104375794A")</f>
        <v>CN104375794A</v>
      </c>
      <c r="B429" s="5" t="s">
        <v>8442</v>
      </c>
      <c r="C429" s="5" t="s">
        <v>70</v>
      </c>
      <c r="D429" s="5">
        <v>0</v>
      </c>
      <c r="E429" s="5">
        <v>0</v>
      </c>
      <c r="F429" s="5">
        <v>0</v>
      </c>
      <c r="I429" s="5" t="s">
        <v>8443</v>
      </c>
      <c r="J429" s="5" t="s">
        <v>8444</v>
      </c>
      <c r="K429" s="5" t="s">
        <v>8445</v>
      </c>
      <c r="L429" s="5" t="s">
        <v>71</v>
      </c>
      <c r="M429" s="5" t="s">
        <v>76</v>
      </c>
      <c r="N429" s="5" t="s">
        <v>76</v>
      </c>
      <c r="O429" s="5" t="s">
        <v>76</v>
      </c>
      <c r="P429" s="5" t="s">
        <v>8446</v>
      </c>
      <c r="Q429" s="5" t="s">
        <v>8447</v>
      </c>
      <c r="R429" s="5" t="s">
        <v>71</v>
      </c>
      <c r="S429" s="5" t="s">
        <v>8448</v>
      </c>
      <c r="T429" s="5" t="s">
        <v>8448</v>
      </c>
      <c r="U429" s="5" t="s">
        <v>8448</v>
      </c>
      <c r="V429" s="5" t="s">
        <v>8449</v>
      </c>
      <c r="W429" s="5" t="s">
        <v>8449</v>
      </c>
      <c r="X429" s="5" t="s">
        <v>8449</v>
      </c>
      <c r="Y429" s="5" t="s">
        <v>8449</v>
      </c>
      <c r="Z429" s="5" t="s">
        <v>71</v>
      </c>
      <c r="AA429" s="5" t="s">
        <v>71</v>
      </c>
      <c r="AB429" s="5" t="s">
        <v>71</v>
      </c>
      <c r="AC429" s="5" t="s">
        <v>8450</v>
      </c>
      <c r="AD429" s="5" t="s">
        <v>696</v>
      </c>
      <c r="AE429" s="5" t="s">
        <v>71</v>
      </c>
      <c r="AF429" s="5" t="s">
        <v>71</v>
      </c>
      <c r="AG429" s="5" t="s">
        <v>8451</v>
      </c>
      <c r="AH429" s="5" t="s">
        <v>8452</v>
      </c>
      <c r="AI429" s="5" t="s">
        <v>8453</v>
      </c>
      <c r="AJ429" s="5" t="s">
        <v>8454</v>
      </c>
      <c r="AK429" s="5">
        <v>5</v>
      </c>
      <c r="AL429" s="5">
        <v>1</v>
      </c>
      <c r="AM429" s="5">
        <v>5</v>
      </c>
      <c r="AN429" s="5">
        <v>12</v>
      </c>
      <c r="AO429" s="5">
        <v>1</v>
      </c>
      <c r="AP429" s="5" t="s">
        <v>1113</v>
      </c>
      <c r="AQ429" s="5" t="s">
        <v>71</v>
      </c>
      <c r="AR429" s="5" t="s">
        <v>71</v>
      </c>
      <c r="AS429" s="5" t="s">
        <v>87</v>
      </c>
      <c r="AT429" s="5" t="s">
        <v>70</v>
      </c>
      <c r="AU429" s="5" t="s">
        <v>71</v>
      </c>
      <c r="AV429" s="5" t="s">
        <v>8455</v>
      </c>
      <c r="AW429" s="5">
        <v>4</v>
      </c>
      <c r="AX429" s="5">
        <v>0</v>
      </c>
      <c r="AY429" s="5">
        <v>4</v>
      </c>
      <c r="AZ429" s="5">
        <v>3</v>
      </c>
      <c r="BA429" s="5" t="s">
        <v>8456</v>
      </c>
      <c r="BB429" s="5">
        <v>2</v>
      </c>
      <c r="BC429" s="5" t="s">
        <v>1283</v>
      </c>
      <c r="BD429" s="5">
        <v>0</v>
      </c>
      <c r="BE429" s="5">
        <v>2</v>
      </c>
      <c r="BF429" s="5">
        <v>1</v>
      </c>
      <c r="BG429" s="5">
        <v>1</v>
      </c>
      <c r="BH429" s="5" t="s">
        <v>71</v>
      </c>
      <c r="BI429" s="5">
        <v>0</v>
      </c>
      <c r="BJ429" s="5">
        <v>0</v>
      </c>
      <c r="BK429" s="5" t="s">
        <v>8457</v>
      </c>
      <c r="BL429" s="5" t="s">
        <v>8458</v>
      </c>
      <c r="BM429" s="5" t="s">
        <v>8459</v>
      </c>
      <c r="BN429" s="5" t="s">
        <v>8460</v>
      </c>
      <c r="BO429" s="5" t="s">
        <v>71</v>
      </c>
      <c r="BP429" s="5" t="s">
        <v>71</v>
      </c>
      <c r="BQ429" s="5" t="s">
        <v>2106</v>
      </c>
      <c r="BR429" s="5" t="s">
        <v>8461</v>
      </c>
      <c r="BS429" s="5" t="s">
        <v>71</v>
      </c>
      <c r="BT429" s="5" t="s">
        <v>5497</v>
      </c>
      <c r="BU429" s="5" t="s">
        <v>310</v>
      </c>
      <c r="BV429" s="5" t="s">
        <v>6440</v>
      </c>
      <c r="BW429" s="5" t="s">
        <v>6440</v>
      </c>
    </row>
    <row r="430" ht="92.4" customHeight="1" spans="1:75">
      <c r="A430" s="2" t="str">
        <f>HYPERLINK("https://www.patentics.cn/PatenticsMisc/invokebinary.do?sf=ShowPdf&amp;mime=application/pdf&amp;spn=CN104375888A","CN104375888A")</f>
        <v>CN104375888A</v>
      </c>
      <c r="B430" s="3" t="s">
        <v>8462</v>
      </c>
      <c r="C430" s="3" t="s">
        <v>70</v>
      </c>
      <c r="D430" s="3">
        <v>2</v>
      </c>
      <c r="E430" s="3">
        <v>18</v>
      </c>
      <c r="F430" s="3">
        <v>21</v>
      </c>
      <c r="I430" s="3" t="s">
        <v>8463</v>
      </c>
      <c r="J430" s="3" t="s">
        <v>8464</v>
      </c>
      <c r="K430" s="3" t="s">
        <v>8465</v>
      </c>
      <c r="L430" s="3" t="s">
        <v>8466</v>
      </c>
      <c r="M430" s="3" t="s">
        <v>76</v>
      </c>
      <c r="N430" s="3" t="s">
        <v>76</v>
      </c>
      <c r="O430" s="3" t="s">
        <v>76</v>
      </c>
      <c r="P430" s="3" t="s">
        <v>8467</v>
      </c>
      <c r="Q430" s="3" t="s">
        <v>8468</v>
      </c>
      <c r="R430" s="3" t="s">
        <v>8469</v>
      </c>
      <c r="S430" s="3" t="s">
        <v>8469</v>
      </c>
      <c r="T430" s="3" t="s">
        <v>8469</v>
      </c>
      <c r="U430" s="3" t="s">
        <v>8469</v>
      </c>
      <c r="V430" s="3" t="s">
        <v>8449</v>
      </c>
      <c r="W430" s="3" t="s">
        <v>8449</v>
      </c>
      <c r="X430" s="3" t="s">
        <v>8449</v>
      </c>
      <c r="Y430" s="3" t="s">
        <v>8449</v>
      </c>
      <c r="Z430" s="3" t="s">
        <v>8470</v>
      </c>
      <c r="AA430" s="3" t="s">
        <v>8470</v>
      </c>
      <c r="AB430" s="3" t="s">
        <v>8470</v>
      </c>
      <c r="AC430" s="3" t="s">
        <v>8471</v>
      </c>
      <c r="AD430" s="3" t="s">
        <v>4543</v>
      </c>
      <c r="AE430" s="3" t="s">
        <v>71</v>
      </c>
      <c r="AF430" s="3" t="s">
        <v>71</v>
      </c>
      <c r="AG430" s="3" t="s">
        <v>8472</v>
      </c>
      <c r="AH430" s="3" t="s">
        <v>8473</v>
      </c>
      <c r="AI430" s="3" t="s">
        <v>8474</v>
      </c>
      <c r="AJ430" s="3" t="s">
        <v>8475</v>
      </c>
      <c r="AK430" s="3">
        <v>5</v>
      </c>
      <c r="AL430" s="3">
        <v>1</v>
      </c>
      <c r="AM430" s="3">
        <v>5</v>
      </c>
      <c r="AN430" s="3">
        <v>11</v>
      </c>
      <c r="AO430" s="3">
        <v>1</v>
      </c>
      <c r="AP430" s="3" t="s">
        <v>1985</v>
      </c>
      <c r="AQ430" s="3" t="s">
        <v>71</v>
      </c>
      <c r="AR430" s="3" t="s">
        <v>71</v>
      </c>
      <c r="AS430" s="3" t="s">
        <v>87</v>
      </c>
      <c r="AT430" s="3" t="s">
        <v>70</v>
      </c>
      <c r="AU430" s="3" t="s">
        <v>71</v>
      </c>
      <c r="AV430" s="3" t="s">
        <v>8476</v>
      </c>
      <c r="AW430" s="3">
        <v>2</v>
      </c>
      <c r="AX430" s="3">
        <v>0</v>
      </c>
      <c r="AY430" s="3">
        <v>2</v>
      </c>
      <c r="AZ430" s="3">
        <v>2</v>
      </c>
      <c r="BA430" s="3" t="s">
        <v>8477</v>
      </c>
      <c r="BB430" s="3">
        <v>7</v>
      </c>
      <c r="BC430" s="3" t="s">
        <v>8478</v>
      </c>
      <c r="BD430" s="3">
        <v>0</v>
      </c>
      <c r="BE430" s="3">
        <v>7</v>
      </c>
      <c r="BF430" s="3">
        <v>5</v>
      </c>
      <c r="BG430" s="3">
        <v>1</v>
      </c>
      <c r="BH430" s="3" t="s">
        <v>8479</v>
      </c>
      <c r="BI430" s="3">
        <v>1</v>
      </c>
      <c r="BJ430" s="3">
        <v>1</v>
      </c>
      <c r="BK430" s="3" t="s">
        <v>8480</v>
      </c>
      <c r="BL430" s="3" t="s">
        <v>8481</v>
      </c>
      <c r="BM430" s="3" t="s">
        <v>8482</v>
      </c>
      <c r="BN430" s="3" t="s">
        <v>8483</v>
      </c>
      <c r="BO430" s="3" t="s">
        <v>71</v>
      </c>
      <c r="BP430" s="3" t="s">
        <v>71</v>
      </c>
      <c r="BQ430" s="3" t="s">
        <v>1251</v>
      </c>
      <c r="BR430" s="3" t="s">
        <v>8484</v>
      </c>
      <c r="BS430" s="3" t="s">
        <v>71</v>
      </c>
      <c r="BT430" s="3" t="s">
        <v>5497</v>
      </c>
      <c r="BU430" s="3" t="s">
        <v>310</v>
      </c>
      <c r="BV430" s="3" t="s">
        <v>6440</v>
      </c>
      <c r="BW430" s="3" t="s">
        <v>6440</v>
      </c>
    </row>
    <row r="431" ht="92.4" customHeight="1" spans="1:75">
      <c r="A431" s="4" t="str">
        <f>HYPERLINK("https://www.patentics.cn/PatenticsMisc/invokebinary.do?sf=ShowPdf&amp;mime=application/pdf&amp;spn=CN104360889A","CN104360889A")</f>
        <v>CN104360889A</v>
      </c>
      <c r="B431" s="5" t="s">
        <v>8485</v>
      </c>
      <c r="C431" s="5" t="s">
        <v>70</v>
      </c>
      <c r="D431" s="5">
        <v>33</v>
      </c>
      <c r="E431" s="5">
        <v>66</v>
      </c>
      <c r="F431" s="5">
        <v>66</v>
      </c>
      <c r="I431" s="5" t="s">
        <v>8486</v>
      </c>
      <c r="J431" s="5" t="s">
        <v>8487</v>
      </c>
      <c r="K431" s="5" t="s">
        <v>8488</v>
      </c>
      <c r="L431" s="5" t="s">
        <v>8489</v>
      </c>
      <c r="M431" s="5" t="s">
        <v>76</v>
      </c>
      <c r="N431" s="5" t="s">
        <v>76</v>
      </c>
      <c r="O431" s="5" t="s">
        <v>76</v>
      </c>
      <c r="P431" s="5" t="s">
        <v>8490</v>
      </c>
      <c r="Q431" s="5" t="s">
        <v>8491</v>
      </c>
      <c r="R431" s="5" t="s">
        <v>8492</v>
      </c>
      <c r="S431" s="5" t="s">
        <v>8492</v>
      </c>
      <c r="T431" s="5" t="s">
        <v>8492</v>
      </c>
      <c r="U431" s="5" t="s">
        <v>8492</v>
      </c>
      <c r="V431" s="5" t="s">
        <v>8493</v>
      </c>
      <c r="W431" s="5" t="s">
        <v>8493</v>
      </c>
      <c r="X431" s="5" t="s">
        <v>8493</v>
      </c>
      <c r="Y431" s="5" t="s">
        <v>8493</v>
      </c>
      <c r="Z431" s="5" t="s">
        <v>8494</v>
      </c>
      <c r="AA431" s="5" t="s">
        <v>8494</v>
      </c>
      <c r="AB431" s="5" t="s">
        <v>8494</v>
      </c>
      <c r="AC431" s="5" t="s">
        <v>878</v>
      </c>
      <c r="AD431" s="5" t="s">
        <v>878</v>
      </c>
      <c r="AE431" s="5" t="s">
        <v>71</v>
      </c>
      <c r="AF431" s="5" t="s">
        <v>71</v>
      </c>
      <c r="AG431" s="5" t="s">
        <v>8495</v>
      </c>
      <c r="AH431" s="5" t="s">
        <v>8496</v>
      </c>
      <c r="AI431" s="5" t="s">
        <v>8497</v>
      </c>
      <c r="AJ431" s="5" t="s">
        <v>8498</v>
      </c>
      <c r="AK431" s="5">
        <v>10</v>
      </c>
      <c r="AL431" s="5">
        <v>2</v>
      </c>
      <c r="AM431" s="5">
        <v>5</v>
      </c>
      <c r="AN431" s="5">
        <v>11</v>
      </c>
      <c r="AO431" s="5">
        <v>4</v>
      </c>
      <c r="AP431" s="5" t="s">
        <v>1512</v>
      </c>
      <c r="AQ431" s="5" t="s">
        <v>71</v>
      </c>
      <c r="AR431" s="5" t="s">
        <v>71</v>
      </c>
      <c r="AS431" s="5" t="s">
        <v>87</v>
      </c>
      <c r="AT431" s="5" t="s">
        <v>70</v>
      </c>
      <c r="AU431" s="5" t="s">
        <v>71</v>
      </c>
      <c r="AV431" s="5" t="s">
        <v>8499</v>
      </c>
      <c r="AW431" s="5">
        <v>4</v>
      </c>
      <c r="AX431" s="5">
        <v>0</v>
      </c>
      <c r="AY431" s="5">
        <v>4</v>
      </c>
      <c r="AZ431" s="5">
        <v>4</v>
      </c>
      <c r="BA431" s="5" t="s">
        <v>8500</v>
      </c>
      <c r="BB431" s="5">
        <v>1</v>
      </c>
      <c r="BC431" s="5" t="s">
        <v>2009</v>
      </c>
      <c r="BD431" s="5">
        <v>0</v>
      </c>
      <c r="BE431" s="5">
        <v>1</v>
      </c>
      <c r="BF431" s="5">
        <v>1</v>
      </c>
      <c r="BG431" s="5">
        <v>1</v>
      </c>
      <c r="BH431" s="5" t="s">
        <v>8501</v>
      </c>
      <c r="BI431" s="5">
        <v>1</v>
      </c>
      <c r="BJ431" s="5">
        <v>1</v>
      </c>
      <c r="BK431" s="5" t="s">
        <v>8502</v>
      </c>
      <c r="BL431" s="5" t="s">
        <v>8503</v>
      </c>
      <c r="BM431" s="5" t="s">
        <v>8504</v>
      </c>
      <c r="BN431" s="5" t="s">
        <v>8505</v>
      </c>
      <c r="BO431" s="5" t="s">
        <v>71</v>
      </c>
      <c r="BP431" s="5" t="s">
        <v>71</v>
      </c>
      <c r="BQ431" s="5" t="s">
        <v>1251</v>
      </c>
      <c r="BR431" s="5" t="s">
        <v>8506</v>
      </c>
      <c r="BS431" s="5" t="s">
        <v>71</v>
      </c>
      <c r="BT431" s="5" t="s">
        <v>5718</v>
      </c>
      <c r="BU431" s="5" t="s">
        <v>310</v>
      </c>
      <c r="BV431" s="5" t="s">
        <v>5881</v>
      </c>
      <c r="BW431" s="5" t="s">
        <v>5881</v>
      </c>
    </row>
    <row r="432" ht="92.4" customHeight="1" spans="1:75">
      <c r="A432" s="2" t="str">
        <f>HYPERLINK("https://www.patentics.cn/PatenticsMisc/invokebinary.do?sf=ShowPdf&amp;mime=application/pdf&amp;spn=CN104361122A","CN104361122A")</f>
        <v>CN104361122A</v>
      </c>
      <c r="B432" s="3" t="s">
        <v>8507</v>
      </c>
      <c r="C432" s="3" t="s">
        <v>70</v>
      </c>
      <c r="D432" s="3">
        <v>0</v>
      </c>
      <c r="E432" s="3">
        <v>0</v>
      </c>
      <c r="F432" s="3">
        <v>0</v>
      </c>
      <c r="I432" s="3" t="s">
        <v>8508</v>
      </c>
      <c r="J432" s="3" t="s">
        <v>8509</v>
      </c>
      <c r="K432" s="3" t="s">
        <v>8510</v>
      </c>
      <c r="L432" s="3" t="s">
        <v>71</v>
      </c>
      <c r="M432" s="3" t="s">
        <v>165</v>
      </c>
      <c r="N432" s="3" t="s">
        <v>76</v>
      </c>
      <c r="O432" s="3" t="s">
        <v>76</v>
      </c>
      <c r="P432" s="3" t="s">
        <v>5601</v>
      </c>
      <c r="Q432" s="3" t="s">
        <v>5601</v>
      </c>
      <c r="R432" s="3" t="s">
        <v>71</v>
      </c>
      <c r="S432" s="3" t="s">
        <v>8424</v>
      </c>
      <c r="T432" s="3" t="s">
        <v>8424</v>
      </c>
      <c r="U432" s="3" t="s">
        <v>8424</v>
      </c>
      <c r="V432" s="3" t="s">
        <v>8493</v>
      </c>
      <c r="W432" s="3" t="s">
        <v>8493</v>
      </c>
      <c r="X432" s="3" t="s">
        <v>8493</v>
      </c>
      <c r="Y432" s="3" t="s">
        <v>8493</v>
      </c>
      <c r="Z432" s="3" t="s">
        <v>71</v>
      </c>
      <c r="AA432" s="3" t="s">
        <v>71</v>
      </c>
      <c r="AB432" s="3" t="s">
        <v>71</v>
      </c>
      <c r="AC432" s="3" t="s">
        <v>4864</v>
      </c>
      <c r="AD432" s="3" t="s">
        <v>4864</v>
      </c>
      <c r="AE432" s="3" t="s">
        <v>8511</v>
      </c>
      <c r="AF432" s="3" t="s">
        <v>4866</v>
      </c>
      <c r="AG432" s="3" t="s">
        <v>8512</v>
      </c>
      <c r="AH432" s="3" t="s">
        <v>8513</v>
      </c>
      <c r="AI432" s="3" t="s">
        <v>8514</v>
      </c>
      <c r="AJ432" s="3" t="s">
        <v>8515</v>
      </c>
      <c r="AK432" s="3">
        <v>10</v>
      </c>
      <c r="AL432" s="3">
        <v>1</v>
      </c>
      <c r="AM432" s="3">
        <v>10</v>
      </c>
      <c r="AN432" s="3">
        <v>13</v>
      </c>
      <c r="AO432" s="3">
        <v>3</v>
      </c>
      <c r="AP432" s="3" t="s">
        <v>2947</v>
      </c>
      <c r="AQ432" s="3" t="s">
        <v>71</v>
      </c>
      <c r="AR432" s="3" t="s">
        <v>71</v>
      </c>
      <c r="AS432" s="3" t="s">
        <v>87</v>
      </c>
      <c r="AT432" s="3" t="s">
        <v>70</v>
      </c>
      <c r="AU432" s="3" t="s">
        <v>71</v>
      </c>
      <c r="AV432" s="3" t="s">
        <v>8516</v>
      </c>
      <c r="AW432" s="3">
        <v>6</v>
      </c>
      <c r="AX432" s="3">
        <v>0</v>
      </c>
      <c r="AY432" s="3">
        <v>6</v>
      </c>
      <c r="AZ432" s="3">
        <v>4</v>
      </c>
      <c r="BA432" s="3" t="s">
        <v>8517</v>
      </c>
      <c r="BB432" s="3">
        <v>15</v>
      </c>
      <c r="BC432" s="3" t="s">
        <v>8518</v>
      </c>
      <c r="BD432" s="3">
        <v>0</v>
      </c>
      <c r="BE432" s="3">
        <v>15</v>
      </c>
      <c r="BF432" s="3">
        <v>8</v>
      </c>
      <c r="BG432" s="3">
        <v>3</v>
      </c>
      <c r="BH432" s="3" t="s">
        <v>71</v>
      </c>
      <c r="BI432" s="3">
        <v>0</v>
      </c>
      <c r="BJ432" s="3">
        <v>0</v>
      </c>
      <c r="BK432" s="3" t="s">
        <v>8519</v>
      </c>
      <c r="BL432" s="3" t="s">
        <v>8520</v>
      </c>
      <c r="BM432" s="3" t="s">
        <v>8521</v>
      </c>
      <c r="BN432" s="3" t="s">
        <v>8522</v>
      </c>
      <c r="BO432" s="3" t="s">
        <v>71</v>
      </c>
      <c r="BP432" s="3" t="s">
        <v>71</v>
      </c>
      <c r="BQ432" s="3" t="s">
        <v>2106</v>
      </c>
      <c r="BR432" s="3" t="s">
        <v>8523</v>
      </c>
      <c r="BS432" s="3" t="s">
        <v>71</v>
      </c>
      <c r="BT432" s="3" t="s">
        <v>5678</v>
      </c>
      <c r="BU432" s="3" t="s">
        <v>181</v>
      </c>
      <c r="BV432" s="3" t="s">
        <v>2430</v>
      </c>
      <c r="BW432" s="3" t="s">
        <v>2430</v>
      </c>
    </row>
    <row r="433" ht="92.4" customHeight="1" spans="1:75">
      <c r="A433" s="4" t="str">
        <f>HYPERLINK("https://www.patentics.cn/PatenticsMisc/invokebinary.do?sf=ShowPdf&amp;mime=application/pdf&amp;spn=CN104360793A","CN104360793A")</f>
        <v>CN104360793A</v>
      </c>
      <c r="B433" s="5" t="s">
        <v>8524</v>
      </c>
      <c r="C433" s="5" t="s">
        <v>70</v>
      </c>
      <c r="D433" s="5">
        <v>29</v>
      </c>
      <c r="E433" s="5">
        <v>43</v>
      </c>
      <c r="F433" s="5">
        <v>43</v>
      </c>
      <c r="I433" s="5" t="s">
        <v>8525</v>
      </c>
      <c r="J433" s="5" t="s">
        <v>8526</v>
      </c>
      <c r="K433" s="5" t="s">
        <v>8527</v>
      </c>
      <c r="L433" s="5" t="s">
        <v>8528</v>
      </c>
      <c r="M433" s="5" t="s">
        <v>165</v>
      </c>
      <c r="N433" s="5" t="s">
        <v>76</v>
      </c>
      <c r="O433" s="5" t="s">
        <v>76</v>
      </c>
      <c r="P433" s="5" t="s">
        <v>8529</v>
      </c>
      <c r="Q433" s="5" t="s">
        <v>8530</v>
      </c>
      <c r="R433" s="5" t="s">
        <v>8531</v>
      </c>
      <c r="S433" s="5" t="s">
        <v>8531</v>
      </c>
      <c r="T433" s="5" t="s">
        <v>8531</v>
      </c>
      <c r="U433" s="5" t="s">
        <v>8531</v>
      </c>
      <c r="V433" s="5" t="s">
        <v>8493</v>
      </c>
      <c r="W433" s="5" t="s">
        <v>8493</v>
      </c>
      <c r="X433" s="5" t="s">
        <v>8493</v>
      </c>
      <c r="Y433" s="5" t="s">
        <v>8493</v>
      </c>
      <c r="Z433" s="5" t="s">
        <v>4161</v>
      </c>
      <c r="AA433" s="5" t="s">
        <v>4161</v>
      </c>
      <c r="AB433" s="5" t="s">
        <v>4161</v>
      </c>
      <c r="AC433" s="5" t="s">
        <v>1311</v>
      </c>
      <c r="AD433" s="5" t="s">
        <v>1312</v>
      </c>
      <c r="AE433" s="5" t="s">
        <v>71</v>
      </c>
      <c r="AF433" s="5" t="s">
        <v>71</v>
      </c>
      <c r="AG433" s="5" t="s">
        <v>8532</v>
      </c>
      <c r="AH433" s="5" t="s">
        <v>8533</v>
      </c>
      <c r="AI433" s="5" t="s">
        <v>8534</v>
      </c>
      <c r="AJ433" s="5" t="s">
        <v>8535</v>
      </c>
      <c r="AK433" s="5">
        <v>10</v>
      </c>
      <c r="AL433" s="5">
        <v>2</v>
      </c>
      <c r="AM433" s="5">
        <v>7</v>
      </c>
      <c r="AN433" s="5">
        <v>9</v>
      </c>
      <c r="AO433" s="5">
        <v>7</v>
      </c>
      <c r="AP433" s="5" t="s">
        <v>4212</v>
      </c>
      <c r="AQ433" s="5" t="s">
        <v>71</v>
      </c>
      <c r="AR433" s="5" t="s">
        <v>71</v>
      </c>
      <c r="AS433" s="5" t="s">
        <v>87</v>
      </c>
      <c r="AT433" s="5" t="s">
        <v>70</v>
      </c>
      <c r="AU433" s="5" t="s">
        <v>71</v>
      </c>
      <c r="AV433" s="5" t="s">
        <v>8536</v>
      </c>
      <c r="AW433" s="5">
        <v>5</v>
      </c>
      <c r="AX433" s="5">
        <v>0</v>
      </c>
      <c r="AY433" s="5">
        <v>5</v>
      </c>
      <c r="AZ433" s="5">
        <v>5</v>
      </c>
      <c r="BA433" s="5" t="s">
        <v>8537</v>
      </c>
      <c r="BB433" s="5">
        <v>4</v>
      </c>
      <c r="BC433" s="5" t="s">
        <v>432</v>
      </c>
      <c r="BD433" s="5">
        <v>0</v>
      </c>
      <c r="BE433" s="5">
        <v>4</v>
      </c>
      <c r="BF433" s="5">
        <v>3</v>
      </c>
      <c r="BG433" s="5">
        <v>2</v>
      </c>
      <c r="BH433" s="5" t="s">
        <v>8538</v>
      </c>
      <c r="BI433" s="5">
        <v>1</v>
      </c>
      <c r="BJ433" s="5">
        <v>1</v>
      </c>
      <c r="BK433" s="5" t="s">
        <v>8539</v>
      </c>
      <c r="BL433" s="5" t="s">
        <v>8540</v>
      </c>
      <c r="BM433" s="5" t="s">
        <v>8541</v>
      </c>
      <c r="BN433" s="5" t="s">
        <v>8542</v>
      </c>
      <c r="BO433" s="5" t="s">
        <v>71</v>
      </c>
      <c r="BP433" s="5" t="s">
        <v>71</v>
      </c>
      <c r="BQ433" s="5" t="s">
        <v>8440</v>
      </c>
      <c r="BR433" s="5" t="s">
        <v>8543</v>
      </c>
      <c r="BS433" s="5" t="s">
        <v>71</v>
      </c>
      <c r="BT433" s="5" t="s">
        <v>5678</v>
      </c>
      <c r="BU433" s="5" t="s">
        <v>181</v>
      </c>
      <c r="BV433" s="5" t="s">
        <v>2430</v>
      </c>
      <c r="BW433" s="5" t="s">
        <v>2430</v>
      </c>
    </row>
    <row r="434" ht="92.4" customHeight="1" spans="1:75">
      <c r="A434" s="2" t="str">
        <f>HYPERLINK("https://www.patentics.cn/PatenticsMisc/invokebinary.do?sf=ShowPdf&amp;mime=application/pdf&amp;spn=CN104320833A","CN104320833A")</f>
        <v>CN104320833A</v>
      </c>
      <c r="B434" s="3" t="s">
        <v>8544</v>
      </c>
      <c r="C434" s="3" t="s">
        <v>70</v>
      </c>
      <c r="D434" s="3">
        <v>8</v>
      </c>
      <c r="E434" s="3">
        <v>10</v>
      </c>
      <c r="F434" s="3">
        <v>20</v>
      </c>
      <c r="I434" s="3" t="s">
        <v>8545</v>
      </c>
      <c r="J434" s="3" t="s">
        <v>8546</v>
      </c>
      <c r="K434" s="3" t="s">
        <v>8547</v>
      </c>
      <c r="L434" s="3" t="s">
        <v>8548</v>
      </c>
      <c r="M434" s="3" t="s">
        <v>165</v>
      </c>
      <c r="N434" s="3" t="s">
        <v>76</v>
      </c>
      <c r="O434" s="3" t="s">
        <v>76</v>
      </c>
      <c r="P434" s="3" t="s">
        <v>8549</v>
      </c>
      <c r="Q434" s="3" t="s">
        <v>8549</v>
      </c>
      <c r="R434" s="3" t="s">
        <v>8531</v>
      </c>
      <c r="S434" s="3" t="s">
        <v>8531</v>
      </c>
      <c r="T434" s="3" t="s">
        <v>8531</v>
      </c>
      <c r="U434" s="3" t="s">
        <v>8531</v>
      </c>
      <c r="V434" s="3" t="s">
        <v>7581</v>
      </c>
      <c r="W434" s="3" t="s">
        <v>7581</v>
      </c>
      <c r="X434" s="3" t="s">
        <v>7581</v>
      </c>
      <c r="Y434" s="3" t="s">
        <v>7581</v>
      </c>
      <c r="Z434" s="3" t="s">
        <v>4310</v>
      </c>
      <c r="AA434" s="3" t="s">
        <v>4310</v>
      </c>
      <c r="AB434" s="3" t="s">
        <v>4310</v>
      </c>
      <c r="AC434" s="3" t="s">
        <v>2396</v>
      </c>
      <c r="AD434" s="3" t="s">
        <v>2396</v>
      </c>
      <c r="AE434" s="3" t="s">
        <v>8550</v>
      </c>
      <c r="AF434" s="3" t="s">
        <v>3716</v>
      </c>
      <c r="AG434" s="3" t="s">
        <v>8551</v>
      </c>
      <c r="AH434" s="3" t="s">
        <v>8552</v>
      </c>
      <c r="AI434" s="3" t="s">
        <v>8553</v>
      </c>
      <c r="AJ434" s="3" t="s">
        <v>8554</v>
      </c>
      <c r="AK434" s="3">
        <v>10</v>
      </c>
      <c r="AL434" s="3">
        <v>2</v>
      </c>
      <c r="AM434" s="3">
        <v>6</v>
      </c>
      <c r="AN434" s="3">
        <v>16</v>
      </c>
      <c r="AO434" s="3">
        <v>5</v>
      </c>
      <c r="AP434" s="3" t="s">
        <v>2962</v>
      </c>
      <c r="AQ434" s="3" t="s">
        <v>71</v>
      </c>
      <c r="AR434" s="3" t="s">
        <v>71</v>
      </c>
      <c r="AS434" s="3" t="s">
        <v>87</v>
      </c>
      <c r="AT434" s="3" t="s">
        <v>70</v>
      </c>
      <c r="AU434" s="3" t="s">
        <v>71</v>
      </c>
      <c r="AV434" s="3" t="s">
        <v>8555</v>
      </c>
      <c r="AW434" s="3">
        <v>3</v>
      </c>
      <c r="AX434" s="3">
        <v>0</v>
      </c>
      <c r="AY434" s="3">
        <v>3</v>
      </c>
      <c r="AZ434" s="3">
        <v>3</v>
      </c>
      <c r="BA434" s="3" t="s">
        <v>8556</v>
      </c>
      <c r="BB434" s="3">
        <v>9</v>
      </c>
      <c r="BC434" s="3" t="s">
        <v>8557</v>
      </c>
      <c r="BD434" s="3">
        <v>0</v>
      </c>
      <c r="BE434" s="3">
        <v>9</v>
      </c>
      <c r="BF434" s="3">
        <v>6</v>
      </c>
      <c r="BG434" s="3">
        <v>2</v>
      </c>
      <c r="BH434" s="3" t="s">
        <v>8558</v>
      </c>
      <c r="BI434" s="3">
        <v>1</v>
      </c>
      <c r="BJ434" s="3">
        <v>1</v>
      </c>
      <c r="BK434" s="3" t="s">
        <v>8559</v>
      </c>
      <c r="BL434" s="3" t="s">
        <v>8560</v>
      </c>
      <c r="BM434" s="3" t="s">
        <v>8561</v>
      </c>
      <c r="BN434" s="3" t="s">
        <v>8562</v>
      </c>
      <c r="BO434" s="3" t="s">
        <v>71</v>
      </c>
      <c r="BP434" s="3" t="s">
        <v>71</v>
      </c>
      <c r="BQ434" s="3" t="s">
        <v>8440</v>
      </c>
      <c r="BR434" s="3" t="s">
        <v>8563</v>
      </c>
      <c r="BS434" s="3" t="s">
        <v>71</v>
      </c>
      <c r="BT434" s="3" t="s">
        <v>5678</v>
      </c>
      <c r="BU434" s="3" t="s">
        <v>181</v>
      </c>
      <c r="BV434" s="3" t="s">
        <v>2430</v>
      </c>
      <c r="BW434" s="3" t="s">
        <v>2430</v>
      </c>
    </row>
    <row r="435" ht="92.4" customHeight="1" spans="1:75">
      <c r="A435" s="4" t="str">
        <f>HYPERLINK("https://www.patentics.cn/PatenticsMisc/invokebinary.do?sf=ShowPdf&amp;mime=application/pdf&amp;spn=CN104239778A","CN104239778A")</f>
        <v>CN104239778A</v>
      </c>
      <c r="B435" s="5" t="s">
        <v>8564</v>
      </c>
      <c r="C435" s="5" t="s">
        <v>70</v>
      </c>
      <c r="D435" s="5">
        <v>12</v>
      </c>
      <c r="E435" s="5">
        <v>23</v>
      </c>
      <c r="F435" s="5">
        <v>32</v>
      </c>
      <c r="I435" s="5" t="s">
        <v>8565</v>
      </c>
      <c r="J435" s="5" t="s">
        <v>8566</v>
      </c>
      <c r="K435" s="5" t="s">
        <v>8567</v>
      </c>
      <c r="L435" s="5" t="s">
        <v>8568</v>
      </c>
      <c r="M435" s="5" t="s">
        <v>76</v>
      </c>
      <c r="N435" s="5" t="s">
        <v>76</v>
      </c>
      <c r="O435" s="5" t="s">
        <v>76</v>
      </c>
      <c r="P435" s="5" t="s">
        <v>8569</v>
      </c>
      <c r="Q435" s="5" t="s">
        <v>8468</v>
      </c>
      <c r="R435" s="5" t="s">
        <v>8570</v>
      </c>
      <c r="S435" s="5" t="s">
        <v>8570</v>
      </c>
      <c r="T435" s="5" t="s">
        <v>8570</v>
      </c>
      <c r="U435" s="5" t="s">
        <v>8570</v>
      </c>
      <c r="V435" s="5" t="s">
        <v>7884</v>
      </c>
      <c r="W435" s="5" t="s">
        <v>7884</v>
      </c>
      <c r="X435" s="5" t="s">
        <v>7884</v>
      </c>
      <c r="Y435" s="5" t="s">
        <v>7884</v>
      </c>
      <c r="Z435" s="5" t="s">
        <v>3506</v>
      </c>
      <c r="AA435" s="5" t="s">
        <v>3506</v>
      </c>
      <c r="AB435" s="5" t="s">
        <v>3506</v>
      </c>
      <c r="AC435" s="5" t="s">
        <v>8571</v>
      </c>
      <c r="AD435" s="5" t="s">
        <v>8571</v>
      </c>
      <c r="AE435" s="5" t="s">
        <v>8572</v>
      </c>
      <c r="AF435" s="5" t="s">
        <v>3466</v>
      </c>
      <c r="AG435" s="5" t="s">
        <v>8573</v>
      </c>
      <c r="AH435" s="5" t="s">
        <v>8574</v>
      </c>
      <c r="AI435" s="5" t="s">
        <v>8575</v>
      </c>
      <c r="AJ435" s="5" t="s">
        <v>8576</v>
      </c>
      <c r="AK435" s="5">
        <v>8</v>
      </c>
      <c r="AL435" s="5">
        <v>1</v>
      </c>
      <c r="AM435" s="5">
        <v>8</v>
      </c>
      <c r="AN435" s="5">
        <v>22</v>
      </c>
      <c r="AO435" s="5">
        <v>1</v>
      </c>
      <c r="AP435" s="5" t="s">
        <v>8577</v>
      </c>
      <c r="AQ435" s="5" t="s">
        <v>71</v>
      </c>
      <c r="AR435" s="5" t="s">
        <v>71</v>
      </c>
      <c r="AS435" s="5" t="s">
        <v>87</v>
      </c>
      <c r="AT435" s="5" t="s">
        <v>70</v>
      </c>
      <c r="AU435" s="5" t="s">
        <v>71</v>
      </c>
      <c r="AV435" s="5" t="s">
        <v>8578</v>
      </c>
      <c r="AW435" s="5">
        <v>6</v>
      </c>
      <c r="AX435" s="5">
        <v>0</v>
      </c>
      <c r="AY435" s="5">
        <v>6</v>
      </c>
      <c r="AZ435" s="5">
        <v>5</v>
      </c>
      <c r="BA435" s="5" t="s">
        <v>8579</v>
      </c>
      <c r="BB435" s="5">
        <v>10</v>
      </c>
      <c r="BC435" s="5" t="s">
        <v>8580</v>
      </c>
      <c r="BD435" s="5">
        <v>0</v>
      </c>
      <c r="BE435" s="5">
        <v>10</v>
      </c>
      <c r="BF435" s="5">
        <v>3</v>
      </c>
      <c r="BG435" s="5">
        <v>3</v>
      </c>
      <c r="BH435" s="5" t="s">
        <v>8581</v>
      </c>
      <c r="BI435" s="5">
        <v>1</v>
      </c>
      <c r="BJ435" s="5">
        <v>1</v>
      </c>
      <c r="BK435" s="5" t="s">
        <v>8582</v>
      </c>
      <c r="BL435" s="5" t="s">
        <v>8583</v>
      </c>
      <c r="BM435" s="5" t="s">
        <v>8584</v>
      </c>
      <c r="BN435" s="5" t="s">
        <v>8585</v>
      </c>
      <c r="BO435" s="5" t="s">
        <v>71</v>
      </c>
      <c r="BP435" s="5" t="s">
        <v>71</v>
      </c>
      <c r="BQ435" s="5" t="s">
        <v>1251</v>
      </c>
      <c r="BR435" s="5" t="s">
        <v>8586</v>
      </c>
      <c r="BS435" s="5" t="s">
        <v>71</v>
      </c>
      <c r="BT435" s="5" t="s">
        <v>5497</v>
      </c>
      <c r="BU435" s="5" t="s">
        <v>310</v>
      </c>
      <c r="BV435" s="5" t="s">
        <v>5902</v>
      </c>
      <c r="BW435" s="5" t="s">
        <v>5902</v>
      </c>
    </row>
    <row r="436" ht="92.4" customHeight="1" spans="1:75">
      <c r="A436" s="2" t="str">
        <f>HYPERLINK("https://www.patentics.cn/PatenticsMisc/invokebinary.do?sf=ShowPdf&amp;mime=application/pdf&amp;spn=CN203965892U","CN203965892U")</f>
        <v>CN203965892U</v>
      </c>
      <c r="B436" s="3" t="s">
        <v>8587</v>
      </c>
      <c r="C436" s="3" t="s">
        <v>70</v>
      </c>
      <c r="D436" s="3">
        <v>39</v>
      </c>
      <c r="E436" s="3">
        <v>147</v>
      </c>
      <c r="F436" s="3">
        <v>147</v>
      </c>
      <c r="I436" s="3" t="s">
        <v>8588</v>
      </c>
      <c r="J436" s="3" t="s">
        <v>8589</v>
      </c>
      <c r="K436" s="3" t="s">
        <v>8590</v>
      </c>
      <c r="L436" s="3" t="s">
        <v>71</v>
      </c>
      <c r="M436" s="3" t="s">
        <v>76</v>
      </c>
      <c r="N436" s="3" t="s">
        <v>76</v>
      </c>
      <c r="O436" s="3" t="s">
        <v>76</v>
      </c>
      <c r="P436" s="3" t="s">
        <v>8591</v>
      </c>
      <c r="Q436" s="3" t="s">
        <v>7018</v>
      </c>
      <c r="R436" s="3" t="s">
        <v>71</v>
      </c>
      <c r="S436" s="3" t="s">
        <v>8592</v>
      </c>
      <c r="T436" s="3" t="s">
        <v>8592</v>
      </c>
      <c r="U436" s="3" t="s">
        <v>8592</v>
      </c>
      <c r="V436" s="3" t="s">
        <v>5479</v>
      </c>
      <c r="W436" s="3" t="s">
        <v>5479</v>
      </c>
      <c r="X436" s="3" t="s">
        <v>5479</v>
      </c>
      <c r="Y436" s="3" t="s">
        <v>5479</v>
      </c>
      <c r="Z436" s="3" t="s">
        <v>5479</v>
      </c>
      <c r="AA436" s="3" t="s">
        <v>5479</v>
      </c>
      <c r="AB436" s="3" t="s">
        <v>5479</v>
      </c>
      <c r="AC436" s="3" t="s">
        <v>8593</v>
      </c>
      <c r="AD436" s="3" t="s">
        <v>8593</v>
      </c>
      <c r="AE436" s="3" t="s">
        <v>71</v>
      </c>
      <c r="AF436" s="3" t="s">
        <v>71</v>
      </c>
      <c r="AG436" s="3" t="s">
        <v>8594</v>
      </c>
      <c r="AH436" s="3" t="s">
        <v>8595</v>
      </c>
      <c r="AI436" s="3" t="s">
        <v>8596</v>
      </c>
      <c r="AJ436" s="3" t="s">
        <v>8597</v>
      </c>
      <c r="AK436" s="3">
        <v>4</v>
      </c>
      <c r="AL436" s="3">
        <v>1</v>
      </c>
      <c r="AM436" s="3">
        <v>0</v>
      </c>
      <c r="AN436" s="3">
        <v>29</v>
      </c>
      <c r="AO436" s="3">
        <v>1</v>
      </c>
      <c r="AP436" s="3" t="s">
        <v>2856</v>
      </c>
      <c r="AQ436" s="3" t="s">
        <v>71</v>
      </c>
      <c r="AR436" s="3" t="s">
        <v>71</v>
      </c>
      <c r="AS436" s="3" t="s">
        <v>1246</v>
      </c>
      <c r="AT436" s="3" t="s">
        <v>70</v>
      </c>
      <c r="AU436" s="3" t="s">
        <v>71</v>
      </c>
      <c r="AV436" s="3">
        <v>0</v>
      </c>
      <c r="AW436" s="3">
        <v>0</v>
      </c>
      <c r="AX436" s="3">
        <v>0</v>
      </c>
      <c r="AY436" s="3">
        <v>0</v>
      </c>
      <c r="AZ436" s="3">
        <v>0</v>
      </c>
      <c r="BA436" s="3" t="s">
        <v>8598</v>
      </c>
      <c r="BB436" s="3">
        <v>2</v>
      </c>
      <c r="BC436" s="3" t="s">
        <v>2344</v>
      </c>
      <c r="BD436" s="3">
        <v>0</v>
      </c>
      <c r="BE436" s="3">
        <v>2</v>
      </c>
      <c r="BF436" s="3">
        <v>1</v>
      </c>
      <c r="BG436" s="3">
        <v>1</v>
      </c>
      <c r="BH436" s="3" t="s">
        <v>71</v>
      </c>
      <c r="BI436" s="3">
        <v>0</v>
      </c>
      <c r="BJ436" s="3">
        <v>0</v>
      </c>
      <c r="BK436" s="3" t="s">
        <v>8599</v>
      </c>
      <c r="BL436" s="3" t="s">
        <v>8600</v>
      </c>
      <c r="BM436" s="3" t="s">
        <v>8601</v>
      </c>
      <c r="BN436" s="3" t="s">
        <v>8602</v>
      </c>
      <c r="BO436" s="3" t="s">
        <v>71</v>
      </c>
      <c r="BP436" s="3" t="s">
        <v>71</v>
      </c>
      <c r="BQ436" s="3" t="s">
        <v>1251</v>
      </c>
      <c r="BR436" s="3" t="s">
        <v>8603</v>
      </c>
      <c r="BS436" s="3" t="s">
        <v>71</v>
      </c>
      <c r="BT436" s="3" t="s">
        <v>5497</v>
      </c>
      <c r="BU436" s="3" t="s">
        <v>310</v>
      </c>
      <c r="BV436" s="3" t="s">
        <v>5902</v>
      </c>
      <c r="BW436" s="3" t="s">
        <v>5902</v>
      </c>
    </row>
    <row r="437" ht="92.4" customHeight="1" spans="1:75">
      <c r="A437" s="4" t="str">
        <f>HYPERLINK("https://www.patentics.cn/PatenticsMisc/invokebinary.do?sf=ShowPdf&amp;mime=application/pdf&amp;spn=CN104157001A","CN104157001A")</f>
        <v>CN104157001A</v>
      </c>
      <c r="B437" s="5" t="s">
        <v>8604</v>
      </c>
      <c r="C437" s="5" t="s">
        <v>70</v>
      </c>
      <c r="D437" s="5">
        <v>23</v>
      </c>
      <c r="E437" s="5">
        <v>71</v>
      </c>
      <c r="F437" s="5">
        <v>71</v>
      </c>
      <c r="I437" s="5" t="s">
        <v>8605</v>
      </c>
      <c r="J437" s="5" t="s">
        <v>8606</v>
      </c>
      <c r="K437" s="5" t="s">
        <v>8607</v>
      </c>
      <c r="L437" s="5" t="s">
        <v>71</v>
      </c>
      <c r="M437" s="5" t="s">
        <v>76</v>
      </c>
      <c r="N437" s="5" t="s">
        <v>76</v>
      </c>
      <c r="O437" s="5" t="s">
        <v>76</v>
      </c>
      <c r="P437" s="5" t="s">
        <v>8608</v>
      </c>
      <c r="Q437" s="5" t="s">
        <v>8609</v>
      </c>
      <c r="R437" s="5" t="s">
        <v>71</v>
      </c>
      <c r="S437" s="5" t="s">
        <v>8610</v>
      </c>
      <c r="T437" s="5" t="s">
        <v>8610</v>
      </c>
      <c r="U437" s="5" t="s">
        <v>8610</v>
      </c>
      <c r="V437" s="5" t="s">
        <v>8531</v>
      </c>
      <c r="W437" s="5" t="s">
        <v>8531</v>
      </c>
      <c r="X437" s="5" t="s">
        <v>8531</v>
      </c>
      <c r="Y437" s="5" t="s">
        <v>8531</v>
      </c>
      <c r="Z437" s="5" t="s">
        <v>71</v>
      </c>
      <c r="AA437" s="5" t="s">
        <v>71</v>
      </c>
      <c r="AB437" s="5" t="s">
        <v>71</v>
      </c>
      <c r="AC437" s="5" t="s">
        <v>8611</v>
      </c>
      <c r="AD437" s="5" t="s">
        <v>8611</v>
      </c>
      <c r="AE437" s="5" t="s">
        <v>71</v>
      </c>
      <c r="AF437" s="5" t="s">
        <v>71</v>
      </c>
      <c r="AG437" s="5" t="s">
        <v>8612</v>
      </c>
      <c r="AH437" s="5" t="s">
        <v>8613</v>
      </c>
      <c r="AI437" s="5" t="s">
        <v>8614</v>
      </c>
      <c r="AJ437" s="5" t="s">
        <v>8606</v>
      </c>
      <c r="AK437" s="5">
        <v>10</v>
      </c>
      <c r="AL437" s="5">
        <v>2</v>
      </c>
      <c r="AM437" s="5">
        <v>5</v>
      </c>
      <c r="AN437" s="5">
        <v>21</v>
      </c>
      <c r="AO437" s="5">
        <v>3</v>
      </c>
      <c r="AP437" s="5" t="s">
        <v>1985</v>
      </c>
      <c r="AQ437" s="5" t="s">
        <v>71</v>
      </c>
      <c r="AR437" s="5" t="s">
        <v>71</v>
      </c>
      <c r="AS437" s="5" t="s">
        <v>87</v>
      </c>
      <c r="AT437" s="5" t="s">
        <v>70</v>
      </c>
      <c r="AU437" s="5" t="s">
        <v>71</v>
      </c>
      <c r="AV437" s="5" t="s">
        <v>8615</v>
      </c>
      <c r="AW437" s="5">
        <v>3</v>
      </c>
      <c r="AX437" s="5">
        <v>0</v>
      </c>
      <c r="AY437" s="5">
        <v>3</v>
      </c>
      <c r="AZ437" s="5">
        <v>3</v>
      </c>
      <c r="BA437" s="5" t="s">
        <v>8616</v>
      </c>
      <c r="BB437" s="5">
        <v>14</v>
      </c>
      <c r="BC437" s="5" t="s">
        <v>8617</v>
      </c>
      <c r="BD437" s="5">
        <v>0</v>
      </c>
      <c r="BE437" s="5">
        <v>14</v>
      </c>
      <c r="BF437" s="5">
        <v>11</v>
      </c>
      <c r="BG437" s="5">
        <v>1</v>
      </c>
      <c r="BH437" s="5" t="s">
        <v>71</v>
      </c>
      <c r="BI437" s="5">
        <v>0</v>
      </c>
      <c r="BJ437" s="5">
        <v>0</v>
      </c>
      <c r="BK437" s="5" t="s">
        <v>8618</v>
      </c>
      <c r="BL437" s="5" t="s">
        <v>8619</v>
      </c>
      <c r="BM437" s="5" t="s">
        <v>8620</v>
      </c>
      <c r="BN437" s="5" t="s">
        <v>8621</v>
      </c>
      <c r="BO437" s="5" t="s">
        <v>71</v>
      </c>
      <c r="BP437" s="5" t="s">
        <v>71</v>
      </c>
      <c r="BQ437" s="5" t="s">
        <v>2106</v>
      </c>
      <c r="BR437" s="5" t="s">
        <v>8622</v>
      </c>
      <c r="BS437" s="5" t="s">
        <v>71</v>
      </c>
      <c r="BT437" s="5" t="s">
        <v>5718</v>
      </c>
      <c r="BU437" s="5" t="s">
        <v>310</v>
      </c>
      <c r="BV437" s="5" t="s">
        <v>5902</v>
      </c>
      <c r="BW437" s="5" t="s">
        <v>5902</v>
      </c>
    </row>
    <row r="438" ht="92.4" customHeight="1" spans="1:75">
      <c r="A438" s="2" t="str">
        <f>HYPERLINK("https://www.patentics.cn/PatenticsMisc/invokebinary.do?sf=ShowPdf&amp;mime=application/pdf&amp;spn=CN104156959A","CN104156959A")</f>
        <v>CN104156959A</v>
      </c>
      <c r="B438" s="3" t="s">
        <v>8623</v>
      </c>
      <c r="C438" s="3" t="s">
        <v>70</v>
      </c>
      <c r="D438" s="3">
        <v>15</v>
      </c>
      <c r="E438" s="3">
        <v>10</v>
      </c>
      <c r="F438" s="3">
        <v>10</v>
      </c>
      <c r="I438" s="3" t="s">
        <v>8624</v>
      </c>
      <c r="J438" s="3" t="s">
        <v>8625</v>
      </c>
      <c r="K438" s="3" t="s">
        <v>8626</v>
      </c>
      <c r="L438" s="3" t="s">
        <v>71</v>
      </c>
      <c r="M438" s="3" t="s">
        <v>76</v>
      </c>
      <c r="N438" s="3" t="s">
        <v>76</v>
      </c>
      <c r="O438" s="3" t="s">
        <v>76</v>
      </c>
      <c r="P438" s="3" t="s">
        <v>7374</v>
      </c>
      <c r="Q438" s="3" t="s">
        <v>7375</v>
      </c>
      <c r="R438" s="3" t="s">
        <v>71</v>
      </c>
      <c r="S438" s="3" t="s">
        <v>8610</v>
      </c>
      <c r="T438" s="3" t="s">
        <v>8610</v>
      </c>
      <c r="U438" s="3" t="s">
        <v>8610</v>
      </c>
      <c r="V438" s="3" t="s">
        <v>8531</v>
      </c>
      <c r="W438" s="3" t="s">
        <v>8531</v>
      </c>
      <c r="X438" s="3" t="s">
        <v>8531</v>
      </c>
      <c r="Y438" s="3" t="s">
        <v>8531</v>
      </c>
      <c r="Z438" s="3" t="s">
        <v>71</v>
      </c>
      <c r="AA438" s="3" t="s">
        <v>71</v>
      </c>
      <c r="AB438" s="3" t="s">
        <v>71</v>
      </c>
      <c r="AC438" s="3" t="s">
        <v>8627</v>
      </c>
      <c r="AD438" s="3" t="s">
        <v>1182</v>
      </c>
      <c r="AE438" s="3" t="s">
        <v>71</v>
      </c>
      <c r="AF438" s="3" t="s">
        <v>71</v>
      </c>
      <c r="AG438" s="3" t="s">
        <v>8628</v>
      </c>
      <c r="AH438" s="3" t="s">
        <v>8629</v>
      </c>
      <c r="AI438" s="3" t="s">
        <v>8630</v>
      </c>
      <c r="AJ438" s="3" t="s">
        <v>8631</v>
      </c>
      <c r="AK438" s="3">
        <v>10</v>
      </c>
      <c r="AL438" s="3">
        <v>2</v>
      </c>
      <c r="AM438" s="3">
        <v>5</v>
      </c>
      <c r="AN438" s="3">
        <v>22</v>
      </c>
      <c r="AO438" s="3">
        <v>1</v>
      </c>
      <c r="AP438" s="3" t="s">
        <v>377</v>
      </c>
      <c r="AQ438" s="3" t="s">
        <v>71</v>
      </c>
      <c r="AR438" s="3" t="s">
        <v>71</v>
      </c>
      <c r="AS438" s="3" t="s">
        <v>87</v>
      </c>
      <c r="AT438" s="3" t="s">
        <v>70</v>
      </c>
      <c r="AU438" s="3" t="s">
        <v>71</v>
      </c>
      <c r="AV438" s="3" t="s">
        <v>8632</v>
      </c>
      <c r="AW438" s="3">
        <v>2</v>
      </c>
      <c r="AX438" s="3">
        <v>0</v>
      </c>
      <c r="AY438" s="3">
        <v>2</v>
      </c>
      <c r="AZ438" s="3">
        <v>2</v>
      </c>
      <c r="BA438" s="3" t="s">
        <v>8633</v>
      </c>
      <c r="BB438" s="3">
        <v>9</v>
      </c>
      <c r="BC438" s="3" t="s">
        <v>8634</v>
      </c>
      <c r="BD438" s="3">
        <v>0</v>
      </c>
      <c r="BE438" s="3">
        <v>9</v>
      </c>
      <c r="BF438" s="3">
        <v>6</v>
      </c>
      <c r="BG438" s="3">
        <v>2</v>
      </c>
      <c r="BH438" s="3" t="s">
        <v>71</v>
      </c>
      <c r="BI438" s="3">
        <v>0</v>
      </c>
      <c r="BJ438" s="3">
        <v>0</v>
      </c>
      <c r="BK438" s="3" t="s">
        <v>8635</v>
      </c>
      <c r="BL438" s="3" t="s">
        <v>8636</v>
      </c>
      <c r="BM438" s="3" t="s">
        <v>8637</v>
      </c>
      <c r="BN438" s="3" t="s">
        <v>8638</v>
      </c>
      <c r="BO438" s="3" t="s">
        <v>71</v>
      </c>
      <c r="BP438" s="3" t="s">
        <v>71</v>
      </c>
      <c r="BQ438" s="3" t="s">
        <v>2106</v>
      </c>
      <c r="BR438" s="3" t="s">
        <v>8639</v>
      </c>
      <c r="BS438" s="3" t="s">
        <v>71</v>
      </c>
      <c r="BT438" s="3" t="s">
        <v>5718</v>
      </c>
      <c r="BU438" s="3" t="s">
        <v>310</v>
      </c>
      <c r="BV438" s="3" t="s">
        <v>5902</v>
      </c>
      <c r="BW438" s="3" t="s">
        <v>5902</v>
      </c>
    </row>
    <row r="439" ht="92.4" customHeight="1" spans="1:75">
      <c r="A439" s="4" t="str">
        <f>HYPERLINK("https://www.patentics.cn/PatenticsMisc/invokebinary.do?sf=ShowPdf&amp;mime=application/pdf&amp;spn=CN104125345A","CN104125345A")</f>
        <v>CN104125345A</v>
      </c>
      <c r="B439" s="5" t="s">
        <v>8640</v>
      </c>
      <c r="C439" s="5" t="s">
        <v>70</v>
      </c>
      <c r="D439" s="5">
        <v>22</v>
      </c>
      <c r="E439" s="5">
        <v>0</v>
      </c>
      <c r="F439" s="5">
        <v>0</v>
      </c>
      <c r="I439" s="5" t="s">
        <v>8641</v>
      </c>
      <c r="J439" s="5" t="s">
        <v>8642</v>
      </c>
      <c r="K439" s="5" t="s">
        <v>8643</v>
      </c>
      <c r="L439" s="5" t="s">
        <v>8644</v>
      </c>
      <c r="M439" s="5" t="s">
        <v>76</v>
      </c>
      <c r="N439" s="5" t="s">
        <v>76</v>
      </c>
      <c r="O439" s="5" t="s">
        <v>76</v>
      </c>
      <c r="P439" s="5" t="s">
        <v>8645</v>
      </c>
      <c r="Q439" s="5" t="s">
        <v>8646</v>
      </c>
      <c r="R439" s="5" t="s">
        <v>8647</v>
      </c>
      <c r="S439" s="5" t="s">
        <v>8647</v>
      </c>
      <c r="T439" s="5" t="s">
        <v>8647</v>
      </c>
      <c r="U439" s="5" t="s">
        <v>8647</v>
      </c>
      <c r="V439" s="5" t="s">
        <v>8648</v>
      </c>
      <c r="W439" s="5" t="s">
        <v>8648</v>
      </c>
      <c r="X439" s="5" t="s">
        <v>8648</v>
      </c>
      <c r="Y439" s="5" t="s">
        <v>8648</v>
      </c>
      <c r="Z439" s="5" t="s">
        <v>5058</v>
      </c>
      <c r="AA439" s="5" t="s">
        <v>5058</v>
      </c>
      <c r="AB439" s="5" t="s">
        <v>5058</v>
      </c>
      <c r="AC439" s="5" t="s">
        <v>2356</v>
      </c>
      <c r="AD439" s="5" t="s">
        <v>2356</v>
      </c>
      <c r="AE439" s="5" t="s">
        <v>71</v>
      </c>
      <c r="AF439" s="5" t="s">
        <v>71</v>
      </c>
      <c r="AG439" s="5" t="s">
        <v>8649</v>
      </c>
      <c r="AH439" s="5" t="s">
        <v>8650</v>
      </c>
      <c r="AI439" s="5" t="s">
        <v>8651</v>
      </c>
      <c r="AJ439" s="5" t="s">
        <v>8652</v>
      </c>
      <c r="AK439" s="5">
        <v>10</v>
      </c>
      <c r="AL439" s="5">
        <v>2</v>
      </c>
      <c r="AM439" s="5">
        <v>5</v>
      </c>
      <c r="AN439" s="5">
        <v>10</v>
      </c>
      <c r="AO439" s="5">
        <v>1</v>
      </c>
      <c r="AP439" s="5" t="s">
        <v>2577</v>
      </c>
      <c r="AQ439" s="5" t="s">
        <v>71</v>
      </c>
      <c r="AR439" s="5" t="s">
        <v>71</v>
      </c>
      <c r="AS439" s="5" t="s">
        <v>87</v>
      </c>
      <c r="AT439" s="5" t="s">
        <v>70</v>
      </c>
      <c r="AU439" s="5" t="s">
        <v>71</v>
      </c>
      <c r="AV439" s="5" t="s">
        <v>8653</v>
      </c>
      <c r="AW439" s="5">
        <v>4</v>
      </c>
      <c r="AX439" s="5">
        <v>0</v>
      </c>
      <c r="AY439" s="5">
        <v>4</v>
      </c>
      <c r="AZ439" s="5">
        <v>4</v>
      </c>
      <c r="BA439" s="5" t="s">
        <v>8654</v>
      </c>
      <c r="BB439" s="5">
        <v>15</v>
      </c>
      <c r="BC439" s="5" t="s">
        <v>8655</v>
      </c>
      <c r="BD439" s="5">
        <v>0</v>
      </c>
      <c r="BE439" s="5">
        <v>15</v>
      </c>
      <c r="BF439" s="5">
        <v>9</v>
      </c>
      <c r="BG439" s="5">
        <v>2</v>
      </c>
      <c r="BH439" s="5" t="s">
        <v>8656</v>
      </c>
      <c r="BI439" s="5">
        <v>1</v>
      </c>
      <c r="BJ439" s="5">
        <v>1</v>
      </c>
      <c r="BK439" s="5" t="s">
        <v>8657</v>
      </c>
      <c r="BL439" s="5" t="s">
        <v>8658</v>
      </c>
      <c r="BM439" s="5" t="s">
        <v>8659</v>
      </c>
      <c r="BN439" s="5" t="s">
        <v>8660</v>
      </c>
      <c r="BO439" s="5" t="s">
        <v>71</v>
      </c>
      <c r="BP439" s="5" t="s">
        <v>71</v>
      </c>
      <c r="BQ439" s="5" t="s">
        <v>1251</v>
      </c>
      <c r="BR439" s="5" t="s">
        <v>8661</v>
      </c>
      <c r="BS439" s="5" t="s">
        <v>71</v>
      </c>
      <c r="BT439" s="5" t="s">
        <v>5718</v>
      </c>
      <c r="BU439" s="5" t="s">
        <v>310</v>
      </c>
      <c r="BV439" s="5" t="s">
        <v>5902</v>
      </c>
      <c r="BW439" s="5" t="s">
        <v>5902</v>
      </c>
    </row>
    <row r="440" ht="92.4" customHeight="1" spans="1:75">
      <c r="A440" s="2" t="str">
        <f>HYPERLINK("https://www.patentics.cn/PatenticsMisc/invokebinary.do?sf=ShowPdf&amp;mime=application/pdf&amp;spn=CN203883931U","CN203883931U")</f>
        <v>CN203883931U</v>
      </c>
      <c r="B440" s="3" t="s">
        <v>8662</v>
      </c>
      <c r="C440" s="3" t="s">
        <v>70</v>
      </c>
      <c r="D440" s="3">
        <v>58</v>
      </c>
      <c r="E440" s="3">
        <v>181</v>
      </c>
      <c r="F440" s="3">
        <v>181</v>
      </c>
      <c r="I440" s="3" t="s">
        <v>8663</v>
      </c>
      <c r="J440" s="3" t="s">
        <v>8664</v>
      </c>
      <c r="K440" s="3" t="s">
        <v>8665</v>
      </c>
      <c r="L440" s="3" t="s">
        <v>71</v>
      </c>
      <c r="M440" s="3" t="s">
        <v>76</v>
      </c>
      <c r="N440" s="3" t="s">
        <v>76</v>
      </c>
      <c r="O440" s="3" t="s">
        <v>76</v>
      </c>
      <c r="P440" s="3" t="s">
        <v>8666</v>
      </c>
      <c r="Q440" s="3" t="s">
        <v>6565</v>
      </c>
      <c r="R440" s="3" t="s">
        <v>71</v>
      </c>
      <c r="S440" s="3" t="s">
        <v>8667</v>
      </c>
      <c r="T440" s="3" t="s">
        <v>8667</v>
      </c>
      <c r="U440" s="3" t="s">
        <v>8667</v>
      </c>
      <c r="V440" s="3" t="s">
        <v>8668</v>
      </c>
      <c r="W440" s="3" t="s">
        <v>8668</v>
      </c>
      <c r="X440" s="3" t="s">
        <v>8668</v>
      </c>
      <c r="Y440" s="3" t="s">
        <v>8668</v>
      </c>
      <c r="Z440" s="3" t="s">
        <v>8668</v>
      </c>
      <c r="AA440" s="3" t="s">
        <v>8668</v>
      </c>
      <c r="AB440" s="3" t="s">
        <v>8668</v>
      </c>
      <c r="AC440" s="3" t="s">
        <v>169</v>
      </c>
      <c r="AD440" s="3" t="s">
        <v>169</v>
      </c>
      <c r="AE440" s="3" t="s">
        <v>71</v>
      </c>
      <c r="AF440" s="3" t="s">
        <v>71</v>
      </c>
      <c r="AG440" s="3" t="s">
        <v>8669</v>
      </c>
      <c r="AH440" s="3" t="s">
        <v>8670</v>
      </c>
      <c r="AI440" s="3" t="s">
        <v>8671</v>
      </c>
      <c r="AJ440" s="3" t="s">
        <v>8672</v>
      </c>
      <c r="AK440" s="3">
        <v>7</v>
      </c>
      <c r="AL440" s="3">
        <v>1</v>
      </c>
      <c r="AM440" s="3">
        <v>0</v>
      </c>
      <c r="AN440" s="3">
        <v>25</v>
      </c>
      <c r="AO440" s="3">
        <v>1</v>
      </c>
      <c r="AP440" s="3" t="s">
        <v>2677</v>
      </c>
      <c r="AQ440" s="3" t="s">
        <v>71</v>
      </c>
      <c r="AR440" s="3" t="s">
        <v>71</v>
      </c>
      <c r="AS440" s="3" t="s">
        <v>1246</v>
      </c>
      <c r="AT440" s="3" t="s">
        <v>70</v>
      </c>
      <c r="AU440" s="3" t="s">
        <v>71</v>
      </c>
      <c r="AV440" s="3">
        <v>0</v>
      </c>
      <c r="AW440" s="3">
        <v>0</v>
      </c>
      <c r="AX440" s="3">
        <v>0</v>
      </c>
      <c r="AY440" s="3">
        <v>0</v>
      </c>
      <c r="AZ440" s="3">
        <v>0</v>
      </c>
      <c r="BA440" s="3">
        <v>0</v>
      </c>
      <c r="BB440" s="3">
        <v>0</v>
      </c>
      <c r="BC440" s="3" t="s">
        <v>88</v>
      </c>
      <c r="BD440" s="3">
        <v>0</v>
      </c>
      <c r="BE440" s="3">
        <v>0</v>
      </c>
      <c r="BF440" s="3">
        <v>0</v>
      </c>
      <c r="BG440" s="3">
        <v>0</v>
      </c>
      <c r="BH440" s="3" t="s">
        <v>71</v>
      </c>
      <c r="BI440" s="3">
        <v>0</v>
      </c>
      <c r="BJ440" s="3">
        <v>0</v>
      </c>
      <c r="BK440" s="3" t="s">
        <v>8673</v>
      </c>
      <c r="BL440" s="3" t="s">
        <v>8674</v>
      </c>
      <c r="BM440" s="3" t="s">
        <v>8675</v>
      </c>
      <c r="BN440" s="3" t="s">
        <v>8676</v>
      </c>
      <c r="BO440" s="3" t="s">
        <v>71</v>
      </c>
      <c r="BP440" s="3" t="s">
        <v>71</v>
      </c>
      <c r="BQ440" s="3" t="s">
        <v>1251</v>
      </c>
      <c r="BR440" s="3" t="s">
        <v>8677</v>
      </c>
      <c r="BS440" s="3" t="s">
        <v>71</v>
      </c>
      <c r="BT440" s="3" t="s">
        <v>5718</v>
      </c>
      <c r="BU440" s="3" t="s">
        <v>310</v>
      </c>
      <c r="BV440" s="3" t="s">
        <v>5881</v>
      </c>
      <c r="BW440" s="3" t="s">
        <v>5881</v>
      </c>
    </row>
    <row r="441" ht="92.4" customHeight="1" spans="1:75">
      <c r="A441" s="4" t="str">
        <f>HYPERLINK("https://www.patentics.cn/PatenticsMisc/invokebinary.do?sf=ShowPdf&amp;mime=application/pdf&amp;spn=CN104105031A","CN104105031A")</f>
        <v>CN104105031A</v>
      </c>
      <c r="B441" s="5" t="s">
        <v>8678</v>
      </c>
      <c r="C441" s="5" t="s">
        <v>70</v>
      </c>
      <c r="D441" s="5">
        <v>39</v>
      </c>
      <c r="E441" s="5">
        <v>107</v>
      </c>
      <c r="F441" s="5">
        <v>107</v>
      </c>
      <c r="I441" s="5" t="s">
        <v>8679</v>
      </c>
      <c r="J441" s="5" t="s">
        <v>8680</v>
      </c>
      <c r="K441" s="5" t="s">
        <v>8681</v>
      </c>
      <c r="L441" s="5" t="s">
        <v>71</v>
      </c>
      <c r="M441" s="5" t="s">
        <v>76</v>
      </c>
      <c r="N441" s="5" t="s">
        <v>76</v>
      </c>
      <c r="O441" s="5" t="s">
        <v>76</v>
      </c>
      <c r="P441" s="5" t="s">
        <v>8682</v>
      </c>
      <c r="Q441" s="5" t="s">
        <v>8683</v>
      </c>
      <c r="R441" s="5" t="s">
        <v>71</v>
      </c>
      <c r="S441" s="5" t="s">
        <v>8684</v>
      </c>
      <c r="T441" s="5" t="s">
        <v>8684</v>
      </c>
      <c r="U441" s="5" t="s">
        <v>8684</v>
      </c>
      <c r="V441" s="5" t="s">
        <v>8668</v>
      </c>
      <c r="W441" s="5" t="s">
        <v>8668</v>
      </c>
      <c r="X441" s="5" t="s">
        <v>8668</v>
      </c>
      <c r="Y441" s="5" t="s">
        <v>8668</v>
      </c>
      <c r="Z441" s="5" t="s">
        <v>71</v>
      </c>
      <c r="AA441" s="5" t="s">
        <v>71</v>
      </c>
      <c r="AB441" s="5" t="s">
        <v>71</v>
      </c>
      <c r="AC441" s="5" t="s">
        <v>411</v>
      </c>
      <c r="AD441" s="5" t="s">
        <v>411</v>
      </c>
      <c r="AE441" s="5" t="s">
        <v>71</v>
      </c>
      <c r="AF441" s="5" t="s">
        <v>71</v>
      </c>
      <c r="AG441" s="5" t="s">
        <v>8685</v>
      </c>
      <c r="AH441" s="5" t="s">
        <v>8686</v>
      </c>
      <c r="AI441" s="5" t="s">
        <v>8687</v>
      </c>
      <c r="AJ441" s="5" t="s">
        <v>8688</v>
      </c>
      <c r="AK441" s="5">
        <v>8</v>
      </c>
      <c r="AL441" s="5">
        <v>2</v>
      </c>
      <c r="AM441" s="5">
        <v>4</v>
      </c>
      <c r="AN441" s="5">
        <v>8</v>
      </c>
      <c r="AO441" s="5">
        <v>1</v>
      </c>
      <c r="AP441" s="5" t="s">
        <v>2889</v>
      </c>
      <c r="AQ441" s="5" t="s">
        <v>71</v>
      </c>
      <c r="AR441" s="5" t="s">
        <v>71</v>
      </c>
      <c r="AS441" s="5" t="s">
        <v>87</v>
      </c>
      <c r="AT441" s="5" t="s">
        <v>70</v>
      </c>
      <c r="AU441" s="5" t="s">
        <v>71</v>
      </c>
      <c r="AV441" s="5" t="s">
        <v>8689</v>
      </c>
      <c r="AW441" s="5">
        <v>3</v>
      </c>
      <c r="AX441" s="5">
        <v>0</v>
      </c>
      <c r="AY441" s="5">
        <v>3</v>
      </c>
      <c r="AZ441" s="5">
        <v>3</v>
      </c>
      <c r="BA441" s="5" t="s">
        <v>8690</v>
      </c>
      <c r="BB441" s="5">
        <v>16</v>
      </c>
      <c r="BC441" s="5" t="s">
        <v>8691</v>
      </c>
      <c r="BD441" s="5">
        <v>0</v>
      </c>
      <c r="BE441" s="5">
        <v>16</v>
      </c>
      <c r="BF441" s="5">
        <v>8</v>
      </c>
      <c r="BG441" s="5">
        <v>3</v>
      </c>
      <c r="BH441" s="5" t="s">
        <v>71</v>
      </c>
      <c r="BI441" s="5">
        <v>0</v>
      </c>
      <c r="BJ441" s="5">
        <v>0</v>
      </c>
      <c r="BK441" s="5" t="s">
        <v>8692</v>
      </c>
      <c r="BL441" s="5" t="s">
        <v>8693</v>
      </c>
      <c r="BM441" s="5" t="s">
        <v>8694</v>
      </c>
      <c r="BN441" s="5" t="s">
        <v>8695</v>
      </c>
      <c r="BO441" s="5" t="s">
        <v>71</v>
      </c>
      <c r="BP441" s="5" t="s">
        <v>71</v>
      </c>
      <c r="BQ441" s="5" t="s">
        <v>2106</v>
      </c>
      <c r="BR441" s="5" t="s">
        <v>8696</v>
      </c>
      <c r="BS441" s="5" t="s">
        <v>71</v>
      </c>
      <c r="BT441" s="5" t="s">
        <v>5718</v>
      </c>
      <c r="BU441" s="5" t="s">
        <v>310</v>
      </c>
      <c r="BV441" s="5" t="s">
        <v>5902</v>
      </c>
      <c r="BW441" s="5" t="s">
        <v>5902</v>
      </c>
    </row>
    <row r="442" ht="92.4" customHeight="1" spans="1:75">
      <c r="A442" s="2" t="str">
        <f>HYPERLINK("https://www.patentics.cn/PatenticsMisc/invokebinary.do?sf=ShowPdf&amp;mime=application/pdf&amp;spn=CN104090791A","CN104090791A")</f>
        <v>CN104090791A</v>
      </c>
      <c r="B442" s="3" t="s">
        <v>8697</v>
      </c>
      <c r="C442" s="3" t="s">
        <v>70</v>
      </c>
      <c r="D442" s="3">
        <v>61</v>
      </c>
      <c r="E442" s="3">
        <v>167</v>
      </c>
      <c r="F442" s="3">
        <v>167</v>
      </c>
      <c r="I442" s="3" t="s">
        <v>8698</v>
      </c>
      <c r="J442" s="3" t="s">
        <v>8699</v>
      </c>
      <c r="K442" s="3" t="s">
        <v>8700</v>
      </c>
      <c r="L442" s="3" t="s">
        <v>71</v>
      </c>
      <c r="M442" s="3" t="s">
        <v>76</v>
      </c>
      <c r="N442" s="3" t="s">
        <v>76</v>
      </c>
      <c r="O442" s="3" t="s">
        <v>76</v>
      </c>
      <c r="P442" s="3" t="s">
        <v>8701</v>
      </c>
      <c r="Q442" s="3" t="s">
        <v>8702</v>
      </c>
      <c r="R442" s="3" t="s">
        <v>71</v>
      </c>
      <c r="S442" s="3" t="s">
        <v>8703</v>
      </c>
      <c r="T442" s="3" t="s">
        <v>8703</v>
      </c>
      <c r="U442" s="3" t="s">
        <v>8703</v>
      </c>
      <c r="V442" s="3" t="s">
        <v>8704</v>
      </c>
      <c r="W442" s="3" t="s">
        <v>8704</v>
      </c>
      <c r="X442" s="3" t="s">
        <v>8704</v>
      </c>
      <c r="Y442" s="3" t="s">
        <v>8704</v>
      </c>
      <c r="Z442" s="3" t="s">
        <v>71</v>
      </c>
      <c r="AA442" s="3" t="s">
        <v>71</v>
      </c>
      <c r="AB442" s="3" t="s">
        <v>71</v>
      </c>
      <c r="AC442" s="3" t="s">
        <v>878</v>
      </c>
      <c r="AD442" s="3" t="s">
        <v>878</v>
      </c>
      <c r="AE442" s="3" t="s">
        <v>71</v>
      </c>
      <c r="AF442" s="3" t="s">
        <v>71</v>
      </c>
      <c r="AG442" s="3" t="s">
        <v>8705</v>
      </c>
      <c r="AH442" s="3" t="s">
        <v>8706</v>
      </c>
      <c r="AI442" s="3" t="s">
        <v>8707</v>
      </c>
      <c r="AJ442" s="3" t="s">
        <v>8708</v>
      </c>
      <c r="AK442" s="3">
        <v>10</v>
      </c>
      <c r="AL442" s="3">
        <v>2</v>
      </c>
      <c r="AM442" s="3">
        <v>5</v>
      </c>
      <c r="AN442" s="3">
        <v>10</v>
      </c>
      <c r="AO442" s="3">
        <v>3</v>
      </c>
      <c r="AP442" s="3" t="s">
        <v>2577</v>
      </c>
      <c r="AQ442" s="3" t="s">
        <v>71</v>
      </c>
      <c r="AR442" s="3" t="s">
        <v>71</v>
      </c>
      <c r="AS442" s="3" t="s">
        <v>87</v>
      </c>
      <c r="AT442" s="3" t="s">
        <v>70</v>
      </c>
      <c r="AU442" s="3" t="s">
        <v>71</v>
      </c>
      <c r="AV442" s="3" t="s">
        <v>8709</v>
      </c>
      <c r="AW442" s="3">
        <v>4</v>
      </c>
      <c r="AX442" s="3">
        <v>0</v>
      </c>
      <c r="AY442" s="3">
        <v>4</v>
      </c>
      <c r="AZ442" s="3">
        <v>4</v>
      </c>
      <c r="BA442" s="3" t="s">
        <v>8710</v>
      </c>
      <c r="BB442" s="3">
        <v>4</v>
      </c>
      <c r="BC442" s="3" t="s">
        <v>8711</v>
      </c>
      <c r="BD442" s="3">
        <v>0</v>
      </c>
      <c r="BE442" s="3">
        <v>4</v>
      </c>
      <c r="BF442" s="3">
        <v>3</v>
      </c>
      <c r="BG442" s="3">
        <v>1</v>
      </c>
      <c r="BH442" s="3" t="s">
        <v>71</v>
      </c>
      <c r="BI442" s="3">
        <v>0</v>
      </c>
      <c r="BJ442" s="3">
        <v>0</v>
      </c>
      <c r="BK442" s="3" t="s">
        <v>8712</v>
      </c>
      <c r="BL442" s="3" t="s">
        <v>8713</v>
      </c>
      <c r="BM442" s="3" t="s">
        <v>8714</v>
      </c>
      <c r="BN442" s="3" t="s">
        <v>8715</v>
      </c>
      <c r="BO442" s="3" t="s">
        <v>71</v>
      </c>
      <c r="BP442" s="3" t="s">
        <v>71</v>
      </c>
      <c r="BQ442" s="3" t="s">
        <v>2106</v>
      </c>
      <c r="BR442" s="3" t="s">
        <v>8716</v>
      </c>
      <c r="BS442" s="3" t="s">
        <v>71</v>
      </c>
      <c r="BT442" s="3" t="s">
        <v>5718</v>
      </c>
      <c r="BU442" s="3" t="s">
        <v>310</v>
      </c>
      <c r="BV442" s="3" t="s">
        <v>5881</v>
      </c>
      <c r="BW442" s="3" t="s">
        <v>5881</v>
      </c>
    </row>
    <row r="443" ht="92.4" customHeight="1" spans="1:75">
      <c r="A443" s="4" t="str">
        <f>HYPERLINK("https://www.patentics.cn/PatenticsMisc/invokebinary.do?sf=ShowPdf&amp;mime=application/pdf&amp;spn=CN104092926A","CN104092926A")</f>
        <v>CN104092926A</v>
      </c>
      <c r="B443" s="5" t="s">
        <v>8717</v>
      </c>
      <c r="C443" s="5" t="s">
        <v>70</v>
      </c>
      <c r="D443" s="5">
        <v>34</v>
      </c>
      <c r="E443" s="5">
        <v>90</v>
      </c>
      <c r="F443" s="5">
        <v>90</v>
      </c>
      <c r="I443" s="5" t="s">
        <v>8718</v>
      </c>
      <c r="J443" s="5" t="s">
        <v>8719</v>
      </c>
      <c r="K443" s="5" t="s">
        <v>8720</v>
      </c>
      <c r="L443" s="5" t="s">
        <v>71</v>
      </c>
      <c r="M443" s="5" t="s">
        <v>76</v>
      </c>
      <c r="N443" s="5" t="s">
        <v>76</v>
      </c>
      <c r="O443" s="5" t="s">
        <v>76</v>
      </c>
      <c r="P443" s="5" t="s">
        <v>8721</v>
      </c>
      <c r="Q443" s="5" t="s">
        <v>8722</v>
      </c>
      <c r="R443" s="5" t="s">
        <v>71</v>
      </c>
      <c r="S443" s="5" t="s">
        <v>8723</v>
      </c>
      <c r="T443" s="5" t="s">
        <v>8723</v>
      </c>
      <c r="U443" s="5" t="s">
        <v>8723</v>
      </c>
      <c r="V443" s="5" t="s">
        <v>8704</v>
      </c>
      <c r="W443" s="5" t="s">
        <v>8704</v>
      </c>
      <c r="X443" s="5" t="s">
        <v>8704</v>
      </c>
      <c r="Y443" s="5" t="s">
        <v>8704</v>
      </c>
      <c r="Z443" s="5" t="s">
        <v>71</v>
      </c>
      <c r="AA443" s="5" t="s">
        <v>71</v>
      </c>
      <c r="AB443" s="5" t="s">
        <v>71</v>
      </c>
      <c r="AC443" s="5" t="s">
        <v>8724</v>
      </c>
      <c r="AD443" s="5" t="s">
        <v>1201</v>
      </c>
      <c r="AE443" s="5" t="s">
        <v>71</v>
      </c>
      <c r="AF443" s="5" t="s">
        <v>71</v>
      </c>
      <c r="AG443" s="5" t="s">
        <v>8725</v>
      </c>
      <c r="AH443" s="5" t="s">
        <v>8726</v>
      </c>
      <c r="AI443" s="5" t="s">
        <v>8727</v>
      </c>
      <c r="AJ443" s="5" t="s">
        <v>8728</v>
      </c>
      <c r="AK443" s="5">
        <v>10</v>
      </c>
      <c r="AL443" s="5">
        <v>2</v>
      </c>
      <c r="AM443" s="5">
        <v>5</v>
      </c>
      <c r="AN443" s="5">
        <v>18</v>
      </c>
      <c r="AO443" s="5">
        <v>1</v>
      </c>
      <c r="AP443" s="5" t="s">
        <v>597</v>
      </c>
      <c r="AQ443" s="5" t="s">
        <v>71</v>
      </c>
      <c r="AR443" s="5" t="s">
        <v>71</v>
      </c>
      <c r="AS443" s="5" t="s">
        <v>87</v>
      </c>
      <c r="AT443" s="5" t="s">
        <v>70</v>
      </c>
      <c r="AU443" s="5" t="s">
        <v>71</v>
      </c>
      <c r="AV443" s="5" t="s">
        <v>8729</v>
      </c>
      <c r="AW443" s="5">
        <v>6</v>
      </c>
      <c r="AX443" s="5">
        <v>0</v>
      </c>
      <c r="AY443" s="5">
        <v>6</v>
      </c>
      <c r="AZ443" s="5">
        <v>6</v>
      </c>
      <c r="BA443" s="5" t="s">
        <v>8730</v>
      </c>
      <c r="BB443" s="5">
        <v>19</v>
      </c>
      <c r="BC443" s="5" t="s">
        <v>8731</v>
      </c>
      <c r="BD443" s="5">
        <v>0</v>
      </c>
      <c r="BE443" s="5">
        <v>19</v>
      </c>
      <c r="BF443" s="5">
        <v>8</v>
      </c>
      <c r="BG443" s="5">
        <v>3</v>
      </c>
      <c r="BH443" s="5" t="s">
        <v>71</v>
      </c>
      <c r="BI443" s="5">
        <v>0</v>
      </c>
      <c r="BJ443" s="5">
        <v>0</v>
      </c>
      <c r="BK443" s="5" t="s">
        <v>8732</v>
      </c>
      <c r="BL443" s="5" t="s">
        <v>8733</v>
      </c>
      <c r="BM443" s="5" t="s">
        <v>8734</v>
      </c>
      <c r="BN443" s="5" t="s">
        <v>8735</v>
      </c>
      <c r="BO443" s="5" t="s">
        <v>71</v>
      </c>
      <c r="BP443" s="5" t="s">
        <v>71</v>
      </c>
      <c r="BQ443" s="5" t="s">
        <v>2106</v>
      </c>
      <c r="BR443" s="5" t="s">
        <v>8736</v>
      </c>
      <c r="BS443" s="5" t="s">
        <v>71</v>
      </c>
      <c r="BT443" s="5" t="s">
        <v>5497</v>
      </c>
      <c r="BU443" s="5" t="s">
        <v>310</v>
      </c>
      <c r="BV443" s="5" t="s">
        <v>5902</v>
      </c>
      <c r="BW443" s="5" t="s">
        <v>5902</v>
      </c>
    </row>
    <row r="444" ht="92.4" customHeight="1" spans="1:75">
      <c r="A444" s="2" t="str">
        <f>HYPERLINK("https://www.patentics.cn/PatenticsMisc/invokebinary.do?sf=ShowPdf&amp;mime=application/pdf&amp;spn=CN104089622A","CN104089622A")</f>
        <v>CN104089622A</v>
      </c>
      <c r="B444" s="3" t="s">
        <v>8737</v>
      </c>
      <c r="C444" s="3" t="s">
        <v>70</v>
      </c>
      <c r="D444" s="3">
        <v>27</v>
      </c>
      <c r="E444" s="3">
        <v>86</v>
      </c>
      <c r="F444" s="3">
        <v>86</v>
      </c>
      <c r="I444" s="3" t="s">
        <v>8738</v>
      </c>
      <c r="J444" s="3" t="s">
        <v>8739</v>
      </c>
      <c r="K444" s="3" t="s">
        <v>8740</v>
      </c>
      <c r="L444" s="3" t="s">
        <v>8741</v>
      </c>
      <c r="M444" s="3" t="s">
        <v>76</v>
      </c>
      <c r="N444" s="3" t="s">
        <v>76</v>
      </c>
      <c r="O444" s="3" t="s">
        <v>76</v>
      </c>
      <c r="P444" s="3" t="s">
        <v>8742</v>
      </c>
      <c r="Q444" s="3" t="s">
        <v>5601</v>
      </c>
      <c r="R444" s="3" t="s">
        <v>8743</v>
      </c>
      <c r="S444" s="3" t="s">
        <v>8743</v>
      </c>
      <c r="T444" s="3" t="s">
        <v>8743</v>
      </c>
      <c r="U444" s="3" t="s">
        <v>8743</v>
      </c>
      <c r="V444" s="3" t="s">
        <v>8704</v>
      </c>
      <c r="W444" s="3" t="s">
        <v>8704</v>
      </c>
      <c r="X444" s="3" t="s">
        <v>8704</v>
      </c>
      <c r="Y444" s="3" t="s">
        <v>8704</v>
      </c>
      <c r="Z444" s="3" t="s">
        <v>8744</v>
      </c>
      <c r="AA444" s="3" t="s">
        <v>8744</v>
      </c>
      <c r="AB444" s="3" t="s">
        <v>8744</v>
      </c>
      <c r="AC444" s="3" t="s">
        <v>8745</v>
      </c>
      <c r="AD444" s="3" t="s">
        <v>4250</v>
      </c>
      <c r="AE444" s="3" t="s">
        <v>8746</v>
      </c>
      <c r="AF444" s="3" t="s">
        <v>8747</v>
      </c>
      <c r="AG444" s="3" t="s">
        <v>8748</v>
      </c>
      <c r="AH444" s="3" t="s">
        <v>8749</v>
      </c>
      <c r="AI444" s="3" t="s">
        <v>8750</v>
      </c>
      <c r="AJ444" s="3" t="s">
        <v>8751</v>
      </c>
      <c r="AK444" s="3">
        <v>9</v>
      </c>
      <c r="AL444" s="3">
        <v>1</v>
      </c>
      <c r="AM444" s="3">
        <v>9</v>
      </c>
      <c r="AN444" s="3">
        <v>12</v>
      </c>
      <c r="AO444" s="3">
        <v>1</v>
      </c>
      <c r="AP444" s="3" t="s">
        <v>3289</v>
      </c>
      <c r="AQ444" s="3" t="s">
        <v>71</v>
      </c>
      <c r="AR444" s="3" t="s">
        <v>71</v>
      </c>
      <c r="AS444" s="3" t="s">
        <v>87</v>
      </c>
      <c r="AT444" s="3" t="s">
        <v>70</v>
      </c>
      <c r="AU444" s="3" t="s">
        <v>71</v>
      </c>
      <c r="AV444" s="3" t="s">
        <v>8752</v>
      </c>
      <c r="AW444" s="3">
        <v>6</v>
      </c>
      <c r="AX444" s="3">
        <v>0</v>
      </c>
      <c r="AY444" s="3">
        <v>6</v>
      </c>
      <c r="AZ444" s="3">
        <v>4</v>
      </c>
      <c r="BA444" s="3" t="s">
        <v>8753</v>
      </c>
      <c r="BB444" s="3">
        <v>16</v>
      </c>
      <c r="BC444" s="3" t="s">
        <v>8754</v>
      </c>
      <c r="BD444" s="3">
        <v>0</v>
      </c>
      <c r="BE444" s="3">
        <v>16</v>
      </c>
      <c r="BF444" s="3">
        <v>9</v>
      </c>
      <c r="BG444" s="3">
        <v>3</v>
      </c>
      <c r="BH444" s="3" t="s">
        <v>8755</v>
      </c>
      <c r="BI444" s="3">
        <v>1</v>
      </c>
      <c r="BJ444" s="3">
        <v>1</v>
      </c>
      <c r="BK444" s="3" t="s">
        <v>8756</v>
      </c>
      <c r="BL444" s="3" t="s">
        <v>8757</v>
      </c>
      <c r="BM444" s="3" t="s">
        <v>8758</v>
      </c>
      <c r="BN444" s="3" t="s">
        <v>8759</v>
      </c>
      <c r="BO444" s="3" t="s">
        <v>71</v>
      </c>
      <c r="BP444" s="3" t="s">
        <v>71</v>
      </c>
      <c r="BQ444" s="3" t="s">
        <v>1251</v>
      </c>
      <c r="BR444" s="3" t="s">
        <v>8760</v>
      </c>
      <c r="BS444" s="3" t="s">
        <v>71</v>
      </c>
      <c r="BT444" s="3" t="s">
        <v>5497</v>
      </c>
      <c r="BU444" s="3" t="s">
        <v>310</v>
      </c>
      <c r="BV444" s="3" t="s">
        <v>5902</v>
      </c>
      <c r="BW444" s="3" t="s">
        <v>5902</v>
      </c>
    </row>
    <row r="445" ht="92.4" customHeight="1" spans="1:75">
      <c r="A445" s="4" t="str">
        <f>HYPERLINK("https://www.patentics.cn/PatenticsMisc/invokebinary.do?sf=ShowPdf&amp;mime=application/pdf&amp;spn=CN104079725A","CN104079725A")</f>
        <v>CN104079725A</v>
      </c>
      <c r="B445" s="5" t="s">
        <v>8761</v>
      </c>
      <c r="C445" s="5" t="s">
        <v>70</v>
      </c>
      <c r="D445" s="5">
        <v>29</v>
      </c>
      <c r="E445" s="5">
        <v>108</v>
      </c>
      <c r="F445" s="5">
        <v>108</v>
      </c>
      <c r="I445" s="5" t="s">
        <v>8762</v>
      </c>
      <c r="J445" s="5" t="s">
        <v>8763</v>
      </c>
      <c r="K445" s="5" t="s">
        <v>8764</v>
      </c>
      <c r="L445" s="5" t="s">
        <v>8765</v>
      </c>
      <c r="M445" s="5" t="s">
        <v>76</v>
      </c>
      <c r="N445" s="5" t="s">
        <v>76</v>
      </c>
      <c r="O445" s="5" t="s">
        <v>76</v>
      </c>
      <c r="P445" s="5" t="s">
        <v>8766</v>
      </c>
      <c r="Q445" s="5" t="s">
        <v>1379</v>
      </c>
      <c r="R445" s="5" t="s">
        <v>8767</v>
      </c>
      <c r="S445" s="5" t="s">
        <v>8767</v>
      </c>
      <c r="T445" s="5" t="s">
        <v>8767</v>
      </c>
      <c r="U445" s="5" t="s">
        <v>8767</v>
      </c>
      <c r="V445" s="5" t="s">
        <v>8768</v>
      </c>
      <c r="W445" s="5" t="s">
        <v>8768</v>
      </c>
      <c r="X445" s="5" t="s">
        <v>8768</v>
      </c>
      <c r="Y445" s="5" t="s">
        <v>8768</v>
      </c>
      <c r="Z445" s="5" t="s">
        <v>3615</v>
      </c>
      <c r="AA445" s="5" t="s">
        <v>3615</v>
      </c>
      <c r="AB445" s="5" t="s">
        <v>3615</v>
      </c>
      <c r="AC445" s="5" t="s">
        <v>2356</v>
      </c>
      <c r="AD445" s="5" t="s">
        <v>2356</v>
      </c>
      <c r="AE445" s="5" t="s">
        <v>71</v>
      </c>
      <c r="AF445" s="5" t="s">
        <v>71</v>
      </c>
      <c r="AG445" s="5" t="s">
        <v>8769</v>
      </c>
      <c r="AH445" s="5" t="s">
        <v>8770</v>
      </c>
      <c r="AI445" s="5" t="s">
        <v>8771</v>
      </c>
      <c r="AJ445" s="5" t="s">
        <v>8772</v>
      </c>
      <c r="AK445" s="5">
        <v>10</v>
      </c>
      <c r="AL445" s="5">
        <v>2</v>
      </c>
      <c r="AM445" s="5">
        <v>6</v>
      </c>
      <c r="AN445" s="5">
        <v>6</v>
      </c>
      <c r="AO445" s="5">
        <v>1</v>
      </c>
      <c r="AP445" s="5" t="s">
        <v>7869</v>
      </c>
      <c r="AQ445" s="5" t="s">
        <v>71</v>
      </c>
      <c r="AR445" s="5" t="s">
        <v>71</v>
      </c>
      <c r="AS445" s="5" t="s">
        <v>87</v>
      </c>
      <c r="AT445" s="5" t="s">
        <v>70</v>
      </c>
      <c r="AU445" s="5" t="s">
        <v>71</v>
      </c>
      <c r="AV445" s="5" t="s">
        <v>8773</v>
      </c>
      <c r="AW445" s="5">
        <v>5</v>
      </c>
      <c r="AX445" s="5">
        <v>0</v>
      </c>
      <c r="AY445" s="5">
        <v>5</v>
      </c>
      <c r="AZ445" s="5">
        <v>3</v>
      </c>
      <c r="BA445" s="5" t="s">
        <v>8774</v>
      </c>
      <c r="BB445" s="5">
        <v>9</v>
      </c>
      <c r="BC445" s="5" t="s">
        <v>8775</v>
      </c>
      <c r="BD445" s="5">
        <v>0</v>
      </c>
      <c r="BE445" s="5">
        <v>9</v>
      </c>
      <c r="BF445" s="5">
        <v>5</v>
      </c>
      <c r="BG445" s="5">
        <v>2</v>
      </c>
      <c r="BH445" s="5" t="s">
        <v>8776</v>
      </c>
      <c r="BI445" s="5">
        <v>1</v>
      </c>
      <c r="BJ445" s="5">
        <v>1</v>
      </c>
      <c r="BK445" s="5" t="s">
        <v>8777</v>
      </c>
      <c r="BL445" s="5" t="s">
        <v>8778</v>
      </c>
      <c r="BM445" s="5" t="s">
        <v>8779</v>
      </c>
      <c r="BN445" s="5" t="s">
        <v>8780</v>
      </c>
      <c r="BO445" s="5" t="s">
        <v>71</v>
      </c>
      <c r="BP445" s="5" t="s">
        <v>71</v>
      </c>
      <c r="BQ445" s="5" t="s">
        <v>1251</v>
      </c>
      <c r="BR445" s="5" t="s">
        <v>8781</v>
      </c>
      <c r="BS445" s="5" t="s">
        <v>71</v>
      </c>
      <c r="BT445" s="5" t="s">
        <v>5718</v>
      </c>
      <c r="BU445" s="5" t="s">
        <v>310</v>
      </c>
      <c r="BV445" s="5" t="s">
        <v>5902</v>
      </c>
      <c r="BW445" s="5" t="s">
        <v>5902</v>
      </c>
    </row>
    <row r="446" ht="92.4" customHeight="1" spans="1:75">
      <c r="A446" s="2" t="str">
        <f>HYPERLINK("https://www.patentics.cn/PatenticsMisc/invokebinary.do?sf=ShowPdf&amp;mime=application/pdf&amp;spn=CN104064163A","CN104064163A")</f>
        <v>CN104064163A</v>
      </c>
      <c r="B446" s="3" t="s">
        <v>8782</v>
      </c>
      <c r="C446" s="3" t="s">
        <v>70</v>
      </c>
      <c r="D446" s="3">
        <v>18</v>
      </c>
      <c r="E446" s="3">
        <v>36</v>
      </c>
      <c r="F446" s="3">
        <v>36</v>
      </c>
      <c r="I446" s="3" t="s">
        <v>8783</v>
      </c>
      <c r="J446" s="3" t="s">
        <v>8784</v>
      </c>
      <c r="K446" s="3" t="s">
        <v>8785</v>
      </c>
      <c r="L446" s="3" t="s">
        <v>8786</v>
      </c>
      <c r="M446" s="3" t="s">
        <v>76</v>
      </c>
      <c r="N446" s="3" t="s">
        <v>76</v>
      </c>
      <c r="O446" s="3" t="s">
        <v>76</v>
      </c>
      <c r="P446" s="3" t="s">
        <v>8787</v>
      </c>
      <c r="Q446" s="3" t="s">
        <v>1088</v>
      </c>
      <c r="R446" s="3" t="s">
        <v>8788</v>
      </c>
      <c r="S446" s="3" t="s">
        <v>8788</v>
      </c>
      <c r="T446" s="3" t="s">
        <v>8788</v>
      </c>
      <c r="U446" s="3" t="s">
        <v>8788</v>
      </c>
      <c r="V446" s="3" t="s">
        <v>8789</v>
      </c>
      <c r="W446" s="3" t="s">
        <v>8789</v>
      </c>
      <c r="X446" s="3" t="s">
        <v>8789</v>
      </c>
      <c r="Y446" s="3" t="s">
        <v>8789</v>
      </c>
      <c r="Z446" s="3" t="s">
        <v>4583</v>
      </c>
      <c r="AA446" s="3" t="s">
        <v>4583</v>
      </c>
      <c r="AB446" s="3" t="s">
        <v>4583</v>
      </c>
      <c r="AC446" s="3" t="s">
        <v>3779</v>
      </c>
      <c r="AD446" s="3" t="s">
        <v>3779</v>
      </c>
      <c r="AE446" s="3" t="s">
        <v>71</v>
      </c>
      <c r="AF446" s="3" t="s">
        <v>71</v>
      </c>
      <c r="AG446" s="3" t="s">
        <v>8790</v>
      </c>
      <c r="AH446" s="3" t="s">
        <v>8791</v>
      </c>
      <c r="AI446" s="3" t="s">
        <v>8792</v>
      </c>
      <c r="AJ446" s="3" t="s">
        <v>8793</v>
      </c>
      <c r="AK446" s="3">
        <v>21</v>
      </c>
      <c r="AL446" s="3">
        <v>2</v>
      </c>
      <c r="AM446" s="3">
        <v>11</v>
      </c>
      <c r="AN446" s="3">
        <v>7</v>
      </c>
      <c r="AO446" s="3">
        <v>2</v>
      </c>
      <c r="AP446" s="3" t="s">
        <v>8794</v>
      </c>
      <c r="AQ446" s="3" t="s">
        <v>71</v>
      </c>
      <c r="AR446" s="3" t="s">
        <v>71</v>
      </c>
      <c r="AS446" s="3" t="s">
        <v>87</v>
      </c>
      <c r="AT446" s="3" t="s">
        <v>70</v>
      </c>
      <c r="AU446" s="3" t="s">
        <v>71</v>
      </c>
      <c r="AV446" s="3" t="s">
        <v>8795</v>
      </c>
      <c r="AW446" s="3">
        <v>9</v>
      </c>
      <c r="AX446" s="3">
        <v>0</v>
      </c>
      <c r="AY446" s="3">
        <v>9</v>
      </c>
      <c r="AZ446" s="3">
        <v>7</v>
      </c>
      <c r="BA446" s="3" t="s">
        <v>8796</v>
      </c>
      <c r="BB446" s="3">
        <v>7</v>
      </c>
      <c r="BC446" s="3" t="s">
        <v>8797</v>
      </c>
      <c r="BD446" s="3">
        <v>0</v>
      </c>
      <c r="BE446" s="3">
        <v>7</v>
      </c>
      <c r="BF446" s="3">
        <v>2</v>
      </c>
      <c r="BG446" s="3">
        <v>3</v>
      </c>
      <c r="BH446" s="3" t="s">
        <v>8798</v>
      </c>
      <c r="BI446" s="3">
        <v>1</v>
      </c>
      <c r="BJ446" s="3">
        <v>1</v>
      </c>
      <c r="BK446" s="3" t="s">
        <v>8799</v>
      </c>
      <c r="BL446" s="3" t="s">
        <v>8800</v>
      </c>
      <c r="BM446" s="3" t="s">
        <v>8801</v>
      </c>
      <c r="BN446" s="3" t="s">
        <v>8802</v>
      </c>
      <c r="BO446" s="3" t="s">
        <v>71</v>
      </c>
      <c r="BP446" s="3" t="s">
        <v>71</v>
      </c>
      <c r="BQ446" s="3" t="s">
        <v>1251</v>
      </c>
      <c r="BR446" s="3" t="s">
        <v>8803</v>
      </c>
      <c r="BS446" s="3" t="s">
        <v>71</v>
      </c>
      <c r="BT446" s="3" t="s">
        <v>5718</v>
      </c>
      <c r="BU446" s="3" t="s">
        <v>310</v>
      </c>
      <c r="BV446" s="3" t="s">
        <v>5881</v>
      </c>
      <c r="BW446" s="3" t="s">
        <v>5881</v>
      </c>
    </row>
    <row r="447" ht="92.4" customHeight="1" spans="1:75">
      <c r="A447" s="4" t="str">
        <f>HYPERLINK("https://www.patentics.cn/PatenticsMisc/invokebinary.do?sf=ShowPdf&amp;mime=application/pdf&amp;spn=CN104050039A","CN104050039A")</f>
        <v>CN104050039A</v>
      </c>
      <c r="B447" s="5" t="s">
        <v>8804</v>
      </c>
      <c r="C447" s="5" t="s">
        <v>70</v>
      </c>
      <c r="D447" s="5">
        <v>65</v>
      </c>
      <c r="E447" s="5">
        <v>190</v>
      </c>
      <c r="F447" s="5">
        <v>190</v>
      </c>
      <c r="I447" s="5" t="s">
        <v>8805</v>
      </c>
      <c r="J447" s="5" t="s">
        <v>8806</v>
      </c>
      <c r="K447" s="5" t="s">
        <v>8807</v>
      </c>
      <c r="L447" s="5" t="s">
        <v>71</v>
      </c>
      <c r="M447" s="5" t="s">
        <v>76</v>
      </c>
      <c r="N447" s="5" t="s">
        <v>76</v>
      </c>
      <c r="O447" s="5" t="s">
        <v>76</v>
      </c>
      <c r="P447" s="5" t="s">
        <v>8808</v>
      </c>
      <c r="Q447" s="5" t="s">
        <v>8809</v>
      </c>
      <c r="R447" s="5" t="s">
        <v>71</v>
      </c>
      <c r="S447" s="5" t="s">
        <v>8810</v>
      </c>
      <c r="T447" s="5" t="s">
        <v>8810</v>
      </c>
      <c r="U447" s="5" t="s">
        <v>8810</v>
      </c>
      <c r="V447" s="5" t="s">
        <v>8811</v>
      </c>
      <c r="W447" s="5" t="s">
        <v>8811</v>
      </c>
      <c r="X447" s="5" t="s">
        <v>8811</v>
      </c>
      <c r="Y447" s="5" t="s">
        <v>8811</v>
      </c>
      <c r="Z447" s="5" t="s">
        <v>71</v>
      </c>
      <c r="AA447" s="5" t="s">
        <v>71</v>
      </c>
      <c r="AB447" s="5" t="s">
        <v>71</v>
      </c>
      <c r="AC447" s="5" t="s">
        <v>4543</v>
      </c>
      <c r="AD447" s="5" t="s">
        <v>4543</v>
      </c>
      <c r="AE447" s="5" t="s">
        <v>71</v>
      </c>
      <c r="AF447" s="5" t="s">
        <v>71</v>
      </c>
      <c r="AG447" s="5" t="s">
        <v>8812</v>
      </c>
      <c r="AH447" s="5" t="s">
        <v>8813</v>
      </c>
      <c r="AI447" s="5" t="s">
        <v>8814</v>
      </c>
      <c r="AJ447" s="5" t="s">
        <v>8815</v>
      </c>
      <c r="AK447" s="5">
        <v>10</v>
      </c>
      <c r="AL447" s="5">
        <v>2</v>
      </c>
      <c r="AM447" s="5">
        <v>5</v>
      </c>
      <c r="AN447" s="5">
        <v>9</v>
      </c>
      <c r="AO447" s="5">
        <v>3</v>
      </c>
      <c r="AP447" s="5" t="s">
        <v>578</v>
      </c>
      <c r="AQ447" s="5" t="s">
        <v>71</v>
      </c>
      <c r="AR447" s="5" t="s">
        <v>71</v>
      </c>
      <c r="AS447" s="5" t="s">
        <v>87</v>
      </c>
      <c r="AT447" s="5" t="s">
        <v>70</v>
      </c>
      <c r="AU447" s="5" t="s">
        <v>71</v>
      </c>
      <c r="AV447" s="5" t="s">
        <v>8816</v>
      </c>
      <c r="AW447" s="5">
        <v>5</v>
      </c>
      <c r="AX447" s="5">
        <v>0</v>
      </c>
      <c r="AY447" s="5">
        <v>5</v>
      </c>
      <c r="AZ447" s="5">
        <v>5</v>
      </c>
      <c r="BA447" s="5" t="s">
        <v>8817</v>
      </c>
      <c r="BB447" s="5">
        <v>12</v>
      </c>
      <c r="BC447" s="5" t="s">
        <v>8818</v>
      </c>
      <c r="BD447" s="5">
        <v>0</v>
      </c>
      <c r="BE447" s="5">
        <v>12</v>
      </c>
      <c r="BF447" s="5">
        <v>9</v>
      </c>
      <c r="BG447" s="5">
        <v>1</v>
      </c>
      <c r="BH447" s="5" t="s">
        <v>71</v>
      </c>
      <c r="BI447" s="5">
        <v>0</v>
      </c>
      <c r="BJ447" s="5">
        <v>0</v>
      </c>
      <c r="BK447" s="5" t="s">
        <v>8819</v>
      </c>
      <c r="BL447" s="5" t="s">
        <v>8820</v>
      </c>
      <c r="BM447" s="5" t="s">
        <v>8821</v>
      </c>
      <c r="BN447" s="5" t="s">
        <v>8822</v>
      </c>
      <c r="BO447" s="5" t="s">
        <v>71</v>
      </c>
      <c r="BP447" s="5" t="s">
        <v>71</v>
      </c>
      <c r="BQ447" s="5" t="s">
        <v>2106</v>
      </c>
      <c r="BR447" s="5" t="s">
        <v>8823</v>
      </c>
      <c r="BS447" s="5" t="s">
        <v>71</v>
      </c>
      <c r="BT447" s="5" t="s">
        <v>5718</v>
      </c>
      <c r="BU447" s="5" t="s">
        <v>310</v>
      </c>
      <c r="BV447" s="5" t="s">
        <v>5881</v>
      </c>
      <c r="BW447" s="5" t="s">
        <v>5881</v>
      </c>
    </row>
    <row r="448" ht="92.4" customHeight="1" spans="1:75">
      <c r="A448" s="2" t="str">
        <f>HYPERLINK("https://www.patentics.cn/PatenticsMisc/invokebinary.do?sf=ShowPdf&amp;mime=application/pdf&amp;spn=CN104053138A","CN104053138A")</f>
        <v>CN104053138A</v>
      </c>
      <c r="B448" s="3" t="s">
        <v>8824</v>
      </c>
      <c r="C448" s="3" t="s">
        <v>70</v>
      </c>
      <c r="D448" s="3">
        <v>0</v>
      </c>
      <c r="E448" s="3">
        <v>3</v>
      </c>
      <c r="F448" s="3">
        <v>3</v>
      </c>
      <c r="I448" s="3" t="s">
        <v>8825</v>
      </c>
      <c r="J448" s="3" t="s">
        <v>8826</v>
      </c>
      <c r="K448" s="3" t="s">
        <v>8827</v>
      </c>
      <c r="L448" s="3" t="s">
        <v>71</v>
      </c>
      <c r="M448" s="3" t="s">
        <v>76</v>
      </c>
      <c r="N448" s="3" t="s">
        <v>76</v>
      </c>
      <c r="O448" s="3" t="s">
        <v>76</v>
      </c>
      <c r="P448" s="3" t="s">
        <v>8828</v>
      </c>
      <c r="Q448" s="3" t="s">
        <v>7237</v>
      </c>
      <c r="R448" s="3" t="s">
        <v>71</v>
      </c>
      <c r="S448" s="3" t="s">
        <v>8684</v>
      </c>
      <c r="T448" s="3" t="s">
        <v>8684</v>
      </c>
      <c r="U448" s="3" t="s">
        <v>8684</v>
      </c>
      <c r="V448" s="3" t="s">
        <v>8811</v>
      </c>
      <c r="W448" s="3" t="s">
        <v>8811</v>
      </c>
      <c r="X448" s="3" t="s">
        <v>8811</v>
      </c>
      <c r="Y448" s="3" t="s">
        <v>8811</v>
      </c>
      <c r="Z448" s="3" t="s">
        <v>71</v>
      </c>
      <c r="AA448" s="3" t="s">
        <v>71</v>
      </c>
      <c r="AB448" s="3" t="s">
        <v>71</v>
      </c>
      <c r="AC448" s="3" t="s">
        <v>8829</v>
      </c>
      <c r="AD448" s="3" t="s">
        <v>7317</v>
      </c>
      <c r="AE448" s="3" t="s">
        <v>71</v>
      </c>
      <c r="AF448" s="3" t="s">
        <v>71</v>
      </c>
      <c r="AG448" s="3" t="s">
        <v>8830</v>
      </c>
      <c r="AH448" s="3" t="s">
        <v>8831</v>
      </c>
      <c r="AI448" s="3" t="s">
        <v>8832</v>
      </c>
      <c r="AJ448" s="3" t="s">
        <v>8833</v>
      </c>
      <c r="AK448" s="3">
        <v>10</v>
      </c>
      <c r="AL448" s="3">
        <v>2</v>
      </c>
      <c r="AM448" s="3">
        <v>5</v>
      </c>
      <c r="AN448" s="3">
        <v>12</v>
      </c>
      <c r="AO448" s="3">
        <v>1</v>
      </c>
      <c r="AP448" s="3" t="s">
        <v>1225</v>
      </c>
      <c r="AQ448" s="3" t="s">
        <v>71</v>
      </c>
      <c r="AR448" s="3" t="s">
        <v>71</v>
      </c>
      <c r="AS448" s="3" t="s">
        <v>87</v>
      </c>
      <c r="AT448" s="3" t="s">
        <v>70</v>
      </c>
      <c r="AU448" s="3" t="s">
        <v>71</v>
      </c>
      <c r="AV448" s="3">
        <v>0</v>
      </c>
      <c r="AW448" s="3">
        <v>0</v>
      </c>
      <c r="AX448" s="3">
        <v>0</v>
      </c>
      <c r="AY448" s="3">
        <v>0</v>
      </c>
      <c r="AZ448" s="3">
        <v>0</v>
      </c>
      <c r="BA448" s="3" t="s">
        <v>8834</v>
      </c>
      <c r="BB448" s="3">
        <v>6</v>
      </c>
      <c r="BC448" s="3" t="s">
        <v>8835</v>
      </c>
      <c r="BD448" s="3">
        <v>0</v>
      </c>
      <c r="BE448" s="3">
        <v>6</v>
      </c>
      <c r="BF448" s="3">
        <v>4</v>
      </c>
      <c r="BG448" s="3">
        <v>2</v>
      </c>
      <c r="BH448" s="3" t="s">
        <v>71</v>
      </c>
      <c r="BI448" s="3">
        <v>0</v>
      </c>
      <c r="BJ448" s="3">
        <v>0</v>
      </c>
      <c r="BK448" s="3" t="s">
        <v>8836</v>
      </c>
      <c r="BL448" s="3" t="s">
        <v>8837</v>
      </c>
      <c r="BM448" s="3" t="s">
        <v>8838</v>
      </c>
      <c r="BN448" s="3" t="s">
        <v>8839</v>
      </c>
      <c r="BO448" s="3" t="s">
        <v>71</v>
      </c>
      <c r="BP448" s="3" t="s">
        <v>71</v>
      </c>
      <c r="BQ448" s="3" t="s">
        <v>2106</v>
      </c>
      <c r="BR448" s="3" t="s">
        <v>8840</v>
      </c>
      <c r="BS448" s="3" t="s">
        <v>71</v>
      </c>
      <c r="BT448" s="3" t="s">
        <v>5718</v>
      </c>
      <c r="BU448" s="3" t="s">
        <v>310</v>
      </c>
      <c r="BV448" s="3" t="s">
        <v>5881</v>
      </c>
      <c r="BW448" s="3" t="s">
        <v>5881</v>
      </c>
    </row>
    <row r="449" ht="92.4" customHeight="1" spans="1:75">
      <c r="A449" s="4" t="str">
        <f>HYPERLINK("https://www.patentics.cn/PatenticsMisc/invokebinary.do?sf=ShowPdf&amp;mime=application/pdf&amp;spn=CN104050001A","CN104050001A")</f>
        <v>CN104050001A</v>
      </c>
      <c r="B449" s="5" t="s">
        <v>8841</v>
      </c>
      <c r="C449" s="5" t="s">
        <v>70</v>
      </c>
      <c r="D449" s="5">
        <v>39</v>
      </c>
      <c r="E449" s="5">
        <v>91</v>
      </c>
      <c r="F449" s="5">
        <v>91</v>
      </c>
      <c r="I449" s="5" t="s">
        <v>8842</v>
      </c>
      <c r="J449" s="5" t="s">
        <v>8843</v>
      </c>
      <c r="K449" s="5" t="s">
        <v>8844</v>
      </c>
      <c r="L449" s="5" t="s">
        <v>8845</v>
      </c>
      <c r="M449" s="5" t="s">
        <v>76</v>
      </c>
      <c r="N449" s="5" t="s">
        <v>76</v>
      </c>
      <c r="O449" s="5" t="s">
        <v>76</v>
      </c>
      <c r="P449" s="5" t="s">
        <v>6665</v>
      </c>
      <c r="Q449" s="5" t="s">
        <v>6666</v>
      </c>
      <c r="R449" s="5" t="s">
        <v>8788</v>
      </c>
      <c r="S449" s="5" t="s">
        <v>8788</v>
      </c>
      <c r="T449" s="5" t="s">
        <v>8788</v>
      </c>
      <c r="U449" s="5" t="s">
        <v>8788</v>
      </c>
      <c r="V449" s="5" t="s">
        <v>8811</v>
      </c>
      <c r="W449" s="5" t="s">
        <v>8811</v>
      </c>
      <c r="X449" s="5" t="s">
        <v>8811</v>
      </c>
      <c r="Y449" s="5" t="s">
        <v>8811</v>
      </c>
      <c r="Z449" s="5" t="s">
        <v>8846</v>
      </c>
      <c r="AA449" s="5" t="s">
        <v>8846</v>
      </c>
      <c r="AB449" s="5" t="s">
        <v>8846</v>
      </c>
      <c r="AC449" s="5" t="s">
        <v>878</v>
      </c>
      <c r="AD449" s="5" t="s">
        <v>878</v>
      </c>
      <c r="AE449" s="5" t="s">
        <v>71</v>
      </c>
      <c r="AF449" s="5" t="s">
        <v>71</v>
      </c>
      <c r="AG449" s="5" t="s">
        <v>8847</v>
      </c>
      <c r="AH449" s="5" t="s">
        <v>8848</v>
      </c>
      <c r="AI449" s="5" t="s">
        <v>8849</v>
      </c>
      <c r="AJ449" s="5" t="s">
        <v>8850</v>
      </c>
      <c r="AK449" s="5">
        <v>7</v>
      </c>
      <c r="AL449" s="5">
        <v>3</v>
      </c>
      <c r="AM449" s="5">
        <v>3</v>
      </c>
      <c r="AN449" s="5">
        <v>13</v>
      </c>
      <c r="AO449" s="5">
        <v>1</v>
      </c>
      <c r="AP449" s="5" t="s">
        <v>597</v>
      </c>
      <c r="AQ449" s="5" t="s">
        <v>71</v>
      </c>
      <c r="AR449" s="5" t="s">
        <v>71</v>
      </c>
      <c r="AS449" s="5" t="s">
        <v>87</v>
      </c>
      <c r="AT449" s="5" t="s">
        <v>70</v>
      </c>
      <c r="AU449" s="5" t="s">
        <v>71</v>
      </c>
      <c r="AV449" s="5" t="s">
        <v>8851</v>
      </c>
      <c r="AW449" s="5">
        <v>3</v>
      </c>
      <c r="AX449" s="5">
        <v>0</v>
      </c>
      <c r="AY449" s="5">
        <v>3</v>
      </c>
      <c r="AZ449" s="5">
        <v>3</v>
      </c>
      <c r="BA449" s="5" t="s">
        <v>8852</v>
      </c>
      <c r="BB449" s="5">
        <v>10</v>
      </c>
      <c r="BC449" s="5" t="s">
        <v>8853</v>
      </c>
      <c r="BD449" s="5">
        <v>2</v>
      </c>
      <c r="BE449" s="5">
        <v>8</v>
      </c>
      <c r="BF449" s="5">
        <v>5</v>
      </c>
      <c r="BG449" s="5">
        <v>2</v>
      </c>
      <c r="BH449" s="5" t="s">
        <v>8854</v>
      </c>
      <c r="BI449" s="5">
        <v>1</v>
      </c>
      <c r="BJ449" s="5">
        <v>1</v>
      </c>
      <c r="BK449" s="5" t="s">
        <v>8855</v>
      </c>
      <c r="BL449" s="5" t="s">
        <v>8856</v>
      </c>
      <c r="BM449" s="5" t="s">
        <v>8857</v>
      </c>
      <c r="BN449" s="5" t="s">
        <v>8858</v>
      </c>
      <c r="BO449" s="5" t="s">
        <v>71</v>
      </c>
      <c r="BP449" s="5" t="s">
        <v>71</v>
      </c>
      <c r="BQ449" s="5" t="s">
        <v>1251</v>
      </c>
      <c r="BR449" s="5" t="s">
        <v>8859</v>
      </c>
      <c r="BS449" s="5" t="s">
        <v>71</v>
      </c>
      <c r="BT449" s="5" t="s">
        <v>8860</v>
      </c>
      <c r="BU449" s="5" t="s">
        <v>310</v>
      </c>
      <c r="BV449" s="5" t="s">
        <v>5881</v>
      </c>
      <c r="BW449" s="5" t="s">
        <v>5881</v>
      </c>
    </row>
    <row r="450" ht="92.4" customHeight="1" spans="1:75">
      <c r="A450" s="2" t="str">
        <f>HYPERLINK("https://www.patentics.cn/PatenticsMisc/invokebinary.do?sf=ShowPdf&amp;mime=application/pdf&amp;spn=CN104049998A","CN104049998A")</f>
        <v>CN104049998A</v>
      </c>
      <c r="B450" s="3" t="s">
        <v>8861</v>
      </c>
      <c r="C450" s="3" t="s">
        <v>70</v>
      </c>
      <c r="D450" s="3">
        <v>58</v>
      </c>
      <c r="E450" s="3">
        <v>96</v>
      </c>
      <c r="F450" s="3">
        <v>96</v>
      </c>
      <c r="I450" s="3" t="s">
        <v>8862</v>
      </c>
      <c r="J450" s="3" t="s">
        <v>8863</v>
      </c>
      <c r="K450" s="3" t="s">
        <v>8864</v>
      </c>
      <c r="L450" s="3" t="s">
        <v>8865</v>
      </c>
      <c r="M450" s="3" t="s">
        <v>76</v>
      </c>
      <c r="N450" s="3" t="s">
        <v>76</v>
      </c>
      <c r="O450" s="3" t="s">
        <v>76</v>
      </c>
      <c r="P450" s="3" t="s">
        <v>8866</v>
      </c>
      <c r="Q450" s="3" t="s">
        <v>3888</v>
      </c>
      <c r="R450" s="3" t="s">
        <v>8723</v>
      </c>
      <c r="S450" s="3" t="s">
        <v>8723</v>
      </c>
      <c r="T450" s="3" t="s">
        <v>8723</v>
      </c>
      <c r="U450" s="3" t="s">
        <v>8723</v>
      </c>
      <c r="V450" s="3" t="s">
        <v>8811</v>
      </c>
      <c r="W450" s="3" t="s">
        <v>8811</v>
      </c>
      <c r="X450" s="3" t="s">
        <v>8811</v>
      </c>
      <c r="Y450" s="3" t="s">
        <v>8811</v>
      </c>
      <c r="Z450" s="3" t="s">
        <v>3675</v>
      </c>
      <c r="AA450" s="3" t="s">
        <v>3675</v>
      </c>
      <c r="AB450" s="3" t="s">
        <v>3675</v>
      </c>
      <c r="AC450" s="3" t="s">
        <v>8867</v>
      </c>
      <c r="AD450" s="3" t="s">
        <v>878</v>
      </c>
      <c r="AE450" s="3" t="s">
        <v>71</v>
      </c>
      <c r="AF450" s="3" t="s">
        <v>71</v>
      </c>
      <c r="AG450" s="3" t="s">
        <v>8868</v>
      </c>
      <c r="AH450" s="3" t="s">
        <v>8869</v>
      </c>
      <c r="AI450" s="3" t="s">
        <v>8870</v>
      </c>
      <c r="AJ450" s="3" t="s">
        <v>8871</v>
      </c>
      <c r="AK450" s="3">
        <v>10</v>
      </c>
      <c r="AL450" s="3">
        <v>3</v>
      </c>
      <c r="AM450" s="3">
        <v>5</v>
      </c>
      <c r="AN450" s="3">
        <v>10</v>
      </c>
      <c r="AO450" s="3">
        <v>1</v>
      </c>
      <c r="AP450" s="3" t="s">
        <v>209</v>
      </c>
      <c r="AQ450" s="3" t="s">
        <v>71</v>
      </c>
      <c r="AR450" s="3" t="s">
        <v>71</v>
      </c>
      <c r="AS450" s="3" t="s">
        <v>87</v>
      </c>
      <c r="AT450" s="3" t="s">
        <v>70</v>
      </c>
      <c r="AU450" s="3" t="s">
        <v>71</v>
      </c>
      <c r="AV450" s="3" t="s">
        <v>8872</v>
      </c>
      <c r="AW450" s="3">
        <v>4</v>
      </c>
      <c r="AX450" s="3">
        <v>0</v>
      </c>
      <c r="AY450" s="3">
        <v>4</v>
      </c>
      <c r="AZ450" s="3">
        <v>4</v>
      </c>
      <c r="BA450" s="3" t="s">
        <v>8873</v>
      </c>
      <c r="BB450" s="3">
        <v>5</v>
      </c>
      <c r="BC450" s="3" t="s">
        <v>1512</v>
      </c>
      <c r="BD450" s="3">
        <v>0</v>
      </c>
      <c r="BE450" s="3">
        <v>5</v>
      </c>
      <c r="BF450" s="3">
        <v>2</v>
      </c>
      <c r="BG450" s="3">
        <v>1</v>
      </c>
      <c r="BH450" s="3" t="s">
        <v>8874</v>
      </c>
      <c r="BI450" s="3">
        <v>1</v>
      </c>
      <c r="BJ450" s="3">
        <v>1</v>
      </c>
      <c r="BK450" s="3" t="s">
        <v>8875</v>
      </c>
      <c r="BL450" s="3" t="s">
        <v>8876</v>
      </c>
      <c r="BM450" s="3" t="s">
        <v>8877</v>
      </c>
      <c r="BN450" s="3" t="s">
        <v>8878</v>
      </c>
      <c r="BO450" s="3" t="s">
        <v>71</v>
      </c>
      <c r="BP450" s="3" t="s">
        <v>71</v>
      </c>
      <c r="BQ450" s="3" t="s">
        <v>1251</v>
      </c>
      <c r="BR450" s="3" t="s">
        <v>8879</v>
      </c>
      <c r="BS450" s="3" t="s">
        <v>71</v>
      </c>
      <c r="BT450" s="3" t="s">
        <v>8860</v>
      </c>
      <c r="BU450" s="3" t="s">
        <v>310</v>
      </c>
      <c r="BV450" s="3" t="s">
        <v>5902</v>
      </c>
      <c r="BW450" s="3" t="s">
        <v>5902</v>
      </c>
    </row>
    <row r="451" ht="92.4" customHeight="1" spans="1:75">
      <c r="A451" s="4" t="str">
        <f>HYPERLINK("https://www.patentics.cn/PatenticsMisc/invokebinary.do?sf=ShowPdf&amp;mime=application/pdf&amp;spn=CN104038642A","CN104038642A")</f>
        <v>CN104038642A</v>
      </c>
      <c r="B451" s="5" t="s">
        <v>8880</v>
      </c>
      <c r="C451" s="5" t="s">
        <v>70</v>
      </c>
      <c r="D451" s="5">
        <v>69</v>
      </c>
      <c r="E451" s="5">
        <v>195</v>
      </c>
      <c r="F451" s="5">
        <v>195</v>
      </c>
      <c r="I451" s="5" t="s">
        <v>8881</v>
      </c>
      <c r="J451" s="5" t="s">
        <v>8882</v>
      </c>
      <c r="K451" s="5" t="s">
        <v>8883</v>
      </c>
      <c r="L451" s="5" t="s">
        <v>8884</v>
      </c>
      <c r="M451" s="5" t="s">
        <v>76</v>
      </c>
      <c r="N451" s="5" t="s">
        <v>76</v>
      </c>
      <c r="O451" s="5" t="s">
        <v>76</v>
      </c>
      <c r="P451" s="5" t="s">
        <v>8885</v>
      </c>
      <c r="Q451" s="5" t="s">
        <v>2377</v>
      </c>
      <c r="R451" s="5" t="s">
        <v>8886</v>
      </c>
      <c r="S451" s="5" t="s">
        <v>8886</v>
      </c>
      <c r="T451" s="5" t="s">
        <v>8886</v>
      </c>
      <c r="U451" s="5" t="s">
        <v>8886</v>
      </c>
      <c r="V451" s="5" t="s">
        <v>8887</v>
      </c>
      <c r="W451" s="5" t="s">
        <v>8887</v>
      </c>
      <c r="X451" s="5" t="s">
        <v>8887</v>
      </c>
      <c r="Y451" s="5" t="s">
        <v>8887</v>
      </c>
      <c r="Z451" s="5" t="s">
        <v>5524</v>
      </c>
      <c r="AA451" s="5" t="s">
        <v>5524</v>
      </c>
      <c r="AB451" s="5" t="s">
        <v>5524</v>
      </c>
      <c r="AC451" s="5" t="s">
        <v>2356</v>
      </c>
      <c r="AD451" s="5" t="s">
        <v>2356</v>
      </c>
      <c r="AE451" s="5" t="s">
        <v>71</v>
      </c>
      <c r="AF451" s="5" t="s">
        <v>71</v>
      </c>
      <c r="AG451" s="5" t="s">
        <v>8888</v>
      </c>
      <c r="AH451" s="5" t="s">
        <v>8889</v>
      </c>
      <c r="AI451" s="5" t="s">
        <v>8890</v>
      </c>
      <c r="AJ451" s="5" t="s">
        <v>8891</v>
      </c>
      <c r="AK451" s="5">
        <v>10</v>
      </c>
      <c r="AL451" s="5">
        <v>2</v>
      </c>
      <c r="AM451" s="5">
        <v>5</v>
      </c>
      <c r="AN451" s="5">
        <v>7</v>
      </c>
      <c r="AO451" s="5">
        <v>3</v>
      </c>
      <c r="AP451" s="5" t="s">
        <v>6931</v>
      </c>
      <c r="AQ451" s="5" t="s">
        <v>71</v>
      </c>
      <c r="AR451" s="5" t="s">
        <v>71</v>
      </c>
      <c r="AS451" s="5" t="s">
        <v>87</v>
      </c>
      <c r="AT451" s="5" t="s">
        <v>70</v>
      </c>
      <c r="AU451" s="5" t="s">
        <v>71</v>
      </c>
      <c r="AV451" s="5" t="s">
        <v>8892</v>
      </c>
      <c r="AW451" s="5">
        <v>5</v>
      </c>
      <c r="AX451" s="5">
        <v>0</v>
      </c>
      <c r="AY451" s="5">
        <v>5</v>
      </c>
      <c r="AZ451" s="5">
        <v>4</v>
      </c>
      <c r="BA451" s="5" t="s">
        <v>8893</v>
      </c>
      <c r="BB451" s="5">
        <v>9</v>
      </c>
      <c r="BC451" s="5" t="s">
        <v>8894</v>
      </c>
      <c r="BD451" s="5">
        <v>1</v>
      </c>
      <c r="BE451" s="5">
        <v>8</v>
      </c>
      <c r="BF451" s="5">
        <v>4</v>
      </c>
      <c r="BG451" s="5">
        <v>1</v>
      </c>
      <c r="BH451" s="5" t="s">
        <v>8895</v>
      </c>
      <c r="BI451" s="5">
        <v>1</v>
      </c>
      <c r="BJ451" s="5">
        <v>1</v>
      </c>
      <c r="BK451" s="5" t="s">
        <v>8896</v>
      </c>
      <c r="BL451" s="5" t="s">
        <v>8897</v>
      </c>
      <c r="BM451" s="5" t="s">
        <v>8898</v>
      </c>
      <c r="BN451" s="5" t="s">
        <v>8899</v>
      </c>
      <c r="BO451" s="5" t="s">
        <v>71</v>
      </c>
      <c r="BP451" s="5" t="s">
        <v>71</v>
      </c>
      <c r="BQ451" s="5" t="s">
        <v>1251</v>
      </c>
      <c r="BR451" s="5" t="s">
        <v>8900</v>
      </c>
      <c r="BS451" s="5" t="s">
        <v>71</v>
      </c>
      <c r="BT451" s="5" t="s">
        <v>5718</v>
      </c>
      <c r="BU451" s="5" t="s">
        <v>310</v>
      </c>
      <c r="BV451" s="5" t="s">
        <v>5881</v>
      </c>
      <c r="BW451" s="5" t="s">
        <v>5881</v>
      </c>
    </row>
    <row r="452" ht="92.4" customHeight="1" spans="1:75">
      <c r="A452" s="2" t="str">
        <f>HYPERLINK("https://www.patentics.cn/PatenticsMisc/invokebinary.do?sf=ShowPdf&amp;mime=application/pdf&amp;spn=CN104036202A","CN104036202A")</f>
        <v>CN104036202A</v>
      </c>
      <c r="B452" s="3" t="s">
        <v>8901</v>
      </c>
      <c r="C452" s="3" t="s">
        <v>70</v>
      </c>
      <c r="D452" s="3">
        <v>12</v>
      </c>
      <c r="E452" s="3">
        <v>0</v>
      </c>
      <c r="F452" s="3">
        <v>2</v>
      </c>
      <c r="I452" s="3" t="s">
        <v>8902</v>
      </c>
      <c r="J452" s="3" t="s">
        <v>8903</v>
      </c>
      <c r="K452" s="3" t="s">
        <v>8904</v>
      </c>
      <c r="L452" s="3" t="s">
        <v>8905</v>
      </c>
      <c r="M452" s="3" t="s">
        <v>76</v>
      </c>
      <c r="N452" s="3" t="s">
        <v>76</v>
      </c>
      <c r="O452" s="3" t="s">
        <v>76</v>
      </c>
      <c r="P452" s="3" t="s">
        <v>8906</v>
      </c>
      <c r="Q452" s="3" t="s">
        <v>6321</v>
      </c>
      <c r="R452" s="3" t="s">
        <v>8684</v>
      </c>
      <c r="S452" s="3" t="s">
        <v>8684</v>
      </c>
      <c r="T452" s="3" t="s">
        <v>8684</v>
      </c>
      <c r="U452" s="3" t="s">
        <v>8684</v>
      </c>
      <c r="V452" s="3" t="s">
        <v>8887</v>
      </c>
      <c r="W452" s="3" t="s">
        <v>8887</v>
      </c>
      <c r="X452" s="3" t="s">
        <v>8887</v>
      </c>
      <c r="Y452" s="3" t="s">
        <v>8887</v>
      </c>
      <c r="Z452" s="3" t="s">
        <v>8253</v>
      </c>
      <c r="AA452" s="3" t="s">
        <v>8253</v>
      </c>
      <c r="AB452" s="3" t="s">
        <v>8253</v>
      </c>
      <c r="AC452" s="3" t="s">
        <v>555</v>
      </c>
      <c r="AD452" s="3" t="s">
        <v>555</v>
      </c>
      <c r="AE452" s="3" t="s">
        <v>8907</v>
      </c>
      <c r="AF452" s="3" t="s">
        <v>3466</v>
      </c>
      <c r="AG452" s="3" t="s">
        <v>8908</v>
      </c>
      <c r="AH452" s="3" t="s">
        <v>8909</v>
      </c>
      <c r="AI452" s="3" t="s">
        <v>8910</v>
      </c>
      <c r="AJ452" s="3" t="s">
        <v>8911</v>
      </c>
      <c r="AK452" s="3">
        <v>11</v>
      </c>
      <c r="AL452" s="3">
        <v>2</v>
      </c>
      <c r="AM452" s="3">
        <v>9</v>
      </c>
      <c r="AN452" s="3">
        <v>10</v>
      </c>
      <c r="AO452" s="3">
        <v>3</v>
      </c>
      <c r="AP452" s="3" t="s">
        <v>578</v>
      </c>
      <c r="AQ452" s="3" t="s">
        <v>71</v>
      </c>
      <c r="AR452" s="3" t="s">
        <v>71</v>
      </c>
      <c r="AS452" s="3" t="s">
        <v>87</v>
      </c>
      <c r="AT452" s="3" t="s">
        <v>70</v>
      </c>
      <c r="AU452" s="3" t="s">
        <v>71</v>
      </c>
      <c r="AV452" s="3" t="s">
        <v>8912</v>
      </c>
      <c r="AW452" s="3">
        <v>5</v>
      </c>
      <c r="AX452" s="3">
        <v>0</v>
      </c>
      <c r="AY452" s="3">
        <v>5</v>
      </c>
      <c r="AZ452" s="3">
        <v>5</v>
      </c>
      <c r="BA452" s="3" t="s">
        <v>8913</v>
      </c>
      <c r="BB452" s="3">
        <v>19</v>
      </c>
      <c r="BC452" s="3" t="s">
        <v>8914</v>
      </c>
      <c r="BD452" s="3">
        <v>0</v>
      </c>
      <c r="BE452" s="3">
        <v>19</v>
      </c>
      <c r="BF452" s="3">
        <v>9</v>
      </c>
      <c r="BG452" s="3">
        <v>3</v>
      </c>
      <c r="BH452" s="3" t="s">
        <v>8915</v>
      </c>
      <c r="BI452" s="3">
        <v>1</v>
      </c>
      <c r="BJ452" s="3">
        <v>1</v>
      </c>
      <c r="BK452" s="3" t="s">
        <v>8916</v>
      </c>
      <c r="BL452" s="3" t="s">
        <v>8917</v>
      </c>
      <c r="BM452" s="3" t="s">
        <v>8918</v>
      </c>
      <c r="BN452" s="3" t="s">
        <v>8919</v>
      </c>
      <c r="BO452" s="3" t="s">
        <v>71</v>
      </c>
      <c r="BP452" s="3" t="s">
        <v>71</v>
      </c>
      <c r="BQ452" s="3" t="s">
        <v>1251</v>
      </c>
      <c r="BR452" s="3" t="s">
        <v>8920</v>
      </c>
      <c r="BS452" s="3" t="s">
        <v>71</v>
      </c>
      <c r="BT452" s="3" t="s">
        <v>5718</v>
      </c>
      <c r="BU452" s="3" t="s">
        <v>310</v>
      </c>
      <c r="BV452" s="3" t="s">
        <v>5881</v>
      </c>
      <c r="BW452" s="3" t="s">
        <v>5881</v>
      </c>
    </row>
    <row r="453" ht="92.4" customHeight="1" spans="1:75">
      <c r="A453" s="4" t="str">
        <f>HYPERLINK("https://www.patentics.cn/PatenticsMisc/invokebinary.do?sf=ShowPdf&amp;mime=application/pdf&amp;spn=CN104035564A","CN104035564A")</f>
        <v>CN104035564A</v>
      </c>
      <c r="B453" s="5" t="s">
        <v>8921</v>
      </c>
      <c r="C453" s="5" t="s">
        <v>70</v>
      </c>
      <c r="D453" s="5">
        <v>20</v>
      </c>
      <c r="E453" s="5">
        <v>36</v>
      </c>
      <c r="F453" s="5">
        <v>36</v>
      </c>
      <c r="I453" s="5" t="s">
        <v>8922</v>
      </c>
      <c r="J453" s="5" t="s">
        <v>8923</v>
      </c>
      <c r="K453" s="5" t="s">
        <v>8924</v>
      </c>
      <c r="L453" s="5" t="s">
        <v>8925</v>
      </c>
      <c r="M453" s="5" t="s">
        <v>76</v>
      </c>
      <c r="N453" s="5" t="s">
        <v>76</v>
      </c>
      <c r="O453" s="5" t="s">
        <v>2175</v>
      </c>
      <c r="P453" s="5" t="s">
        <v>8926</v>
      </c>
      <c r="Q453" s="5" t="s">
        <v>8683</v>
      </c>
      <c r="R453" s="5" t="s">
        <v>8927</v>
      </c>
      <c r="S453" s="5" t="s">
        <v>8927</v>
      </c>
      <c r="T453" s="5" t="s">
        <v>8927</v>
      </c>
      <c r="U453" s="5" t="s">
        <v>8927</v>
      </c>
      <c r="V453" s="5" t="s">
        <v>8887</v>
      </c>
      <c r="W453" s="5" t="s">
        <v>8887</v>
      </c>
      <c r="X453" s="5" t="s">
        <v>8887</v>
      </c>
      <c r="Y453" s="5" t="s">
        <v>8887</v>
      </c>
      <c r="Z453" s="5" t="s">
        <v>7784</v>
      </c>
      <c r="AA453" s="5" t="s">
        <v>7784</v>
      </c>
      <c r="AB453" s="5" t="s">
        <v>7784</v>
      </c>
      <c r="AC453" s="5" t="s">
        <v>8928</v>
      </c>
      <c r="AD453" s="5" t="s">
        <v>147</v>
      </c>
      <c r="AE453" s="5" t="s">
        <v>71</v>
      </c>
      <c r="AF453" s="5" t="s">
        <v>71</v>
      </c>
      <c r="AG453" s="5" t="s">
        <v>8929</v>
      </c>
      <c r="AH453" s="5" t="s">
        <v>8930</v>
      </c>
      <c r="AI453" s="5" t="s">
        <v>8931</v>
      </c>
      <c r="AJ453" s="5" t="s">
        <v>8932</v>
      </c>
      <c r="AK453" s="5">
        <v>10</v>
      </c>
      <c r="AL453" s="5">
        <v>2</v>
      </c>
      <c r="AM453" s="5">
        <v>5</v>
      </c>
      <c r="AN453" s="5">
        <v>15</v>
      </c>
      <c r="AO453" s="5">
        <v>1</v>
      </c>
      <c r="AP453" s="5" t="s">
        <v>243</v>
      </c>
      <c r="AQ453" s="5" t="s">
        <v>71</v>
      </c>
      <c r="AR453" s="5" t="s">
        <v>71</v>
      </c>
      <c r="AS453" s="5" t="s">
        <v>87</v>
      </c>
      <c r="AT453" s="5" t="s">
        <v>70</v>
      </c>
      <c r="AU453" s="5" t="s">
        <v>71</v>
      </c>
      <c r="AV453" s="5" t="s">
        <v>8933</v>
      </c>
      <c r="AW453" s="5">
        <v>5</v>
      </c>
      <c r="AX453" s="5">
        <v>0</v>
      </c>
      <c r="AY453" s="5">
        <v>5</v>
      </c>
      <c r="AZ453" s="5">
        <v>5</v>
      </c>
      <c r="BA453" s="5" t="s">
        <v>8934</v>
      </c>
      <c r="BB453" s="5">
        <v>7</v>
      </c>
      <c r="BC453" s="5" t="s">
        <v>6168</v>
      </c>
      <c r="BD453" s="5">
        <v>0</v>
      </c>
      <c r="BE453" s="5">
        <v>7</v>
      </c>
      <c r="BF453" s="5">
        <v>6</v>
      </c>
      <c r="BG453" s="5">
        <v>1</v>
      </c>
      <c r="BH453" s="5" t="s">
        <v>8935</v>
      </c>
      <c r="BI453" s="5">
        <v>1</v>
      </c>
      <c r="BJ453" s="5">
        <v>1</v>
      </c>
      <c r="BK453" s="5" t="s">
        <v>8936</v>
      </c>
      <c r="BL453" s="5" t="s">
        <v>8937</v>
      </c>
      <c r="BM453" s="5" t="s">
        <v>8938</v>
      </c>
      <c r="BN453" s="5" t="s">
        <v>8939</v>
      </c>
      <c r="BO453" s="5" t="s">
        <v>71</v>
      </c>
      <c r="BP453" s="5" t="s">
        <v>71</v>
      </c>
      <c r="BQ453" s="5" t="s">
        <v>1251</v>
      </c>
      <c r="BR453" s="5" t="s">
        <v>8940</v>
      </c>
      <c r="BS453" s="5" t="s">
        <v>71</v>
      </c>
      <c r="BT453" s="5" t="s">
        <v>5718</v>
      </c>
      <c r="BU453" s="5" t="s">
        <v>310</v>
      </c>
      <c r="BV453" s="5" t="s">
        <v>5881</v>
      </c>
      <c r="BW453" s="5" t="s">
        <v>5881</v>
      </c>
    </row>
    <row r="454" ht="92.4" customHeight="1" spans="1:75">
      <c r="A454" s="2" t="str">
        <f>HYPERLINK("https://www.patentics.cn/PatenticsMisc/invokebinary.do?sf=ShowPdf&amp;mime=application/pdf&amp;spn=CN104035714A","CN104035714A")</f>
        <v>CN104035714A</v>
      </c>
      <c r="B454" s="3" t="s">
        <v>8941</v>
      </c>
      <c r="C454" s="3" t="s">
        <v>70</v>
      </c>
      <c r="D454" s="3">
        <v>53</v>
      </c>
      <c r="E454" s="3">
        <v>152</v>
      </c>
      <c r="F454" s="3">
        <v>152</v>
      </c>
      <c r="I454" s="3" t="s">
        <v>8942</v>
      </c>
      <c r="J454" s="3" t="s">
        <v>8943</v>
      </c>
      <c r="K454" s="3" t="s">
        <v>8944</v>
      </c>
      <c r="L454" s="3" t="s">
        <v>8945</v>
      </c>
      <c r="M454" s="3" t="s">
        <v>76</v>
      </c>
      <c r="N454" s="3" t="s">
        <v>76</v>
      </c>
      <c r="O454" s="3" t="s">
        <v>2175</v>
      </c>
      <c r="P454" s="3" t="s">
        <v>7495</v>
      </c>
      <c r="Q454" s="3" t="s">
        <v>1088</v>
      </c>
      <c r="R454" s="3" t="s">
        <v>8788</v>
      </c>
      <c r="S454" s="3" t="s">
        <v>8788</v>
      </c>
      <c r="T454" s="3" t="s">
        <v>8788</v>
      </c>
      <c r="U454" s="3" t="s">
        <v>8788</v>
      </c>
      <c r="V454" s="3" t="s">
        <v>8887</v>
      </c>
      <c r="W454" s="3" t="s">
        <v>8887</v>
      </c>
      <c r="X454" s="3" t="s">
        <v>8887</v>
      </c>
      <c r="Y454" s="3" t="s">
        <v>8887</v>
      </c>
      <c r="Z454" s="3" t="s">
        <v>7784</v>
      </c>
      <c r="AA454" s="3" t="s">
        <v>7784</v>
      </c>
      <c r="AB454" s="3" t="s">
        <v>7784</v>
      </c>
      <c r="AC454" s="3" t="s">
        <v>7738</v>
      </c>
      <c r="AD454" s="3" t="s">
        <v>4523</v>
      </c>
      <c r="AE454" s="3" t="s">
        <v>71</v>
      </c>
      <c r="AF454" s="3" t="s">
        <v>71</v>
      </c>
      <c r="AG454" s="3" t="s">
        <v>8946</v>
      </c>
      <c r="AH454" s="3" t="s">
        <v>8947</v>
      </c>
      <c r="AI454" s="3" t="s">
        <v>8948</v>
      </c>
      <c r="AJ454" s="3" t="s">
        <v>8949</v>
      </c>
      <c r="AK454" s="3">
        <v>12</v>
      </c>
      <c r="AL454" s="3">
        <v>2</v>
      </c>
      <c r="AM454" s="3">
        <v>7</v>
      </c>
      <c r="AN454" s="3">
        <v>14</v>
      </c>
      <c r="AO454" s="3">
        <v>2</v>
      </c>
      <c r="AP454" s="3" t="s">
        <v>683</v>
      </c>
      <c r="AQ454" s="3" t="s">
        <v>71</v>
      </c>
      <c r="AR454" s="3" t="s">
        <v>71</v>
      </c>
      <c r="AS454" s="3" t="s">
        <v>87</v>
      </c>
      <c r="AT454" s="3" t="s">
        <v>70</v>
      </c>
      <c r="AU454" s="3" t="s">
        <v>71</v>
      </c>
      <c r="AV454" s="3" t="s">
        <v>8950</v>
      </c>
      <c r="AW454" s="3">
        <v>4</v>
      </c>
      <c r="AX454" s="3">
        <v>0</v>
      </c>
      <c r="AY454" s="3">
        <v>4</v>
      </c>
      <c r="AZ454" s="3">
        <v>3</v>
      </c>
      <c r="BA454" s="3" t="s">
        <v>8951</v>
      </c>
      <c r="BB454" s="3">
        <v>9</v>
      </c>
      <c r="BC454" s="3" t="s">
        <v>8952</v>
      </c>
      <c r="BD454" s="3">
        <v>0</v>
      </c>
      <c r="BE454" s="3">
        <v>9</v>
      </c>
      <c r="BF454" s="3">
        <v>5</v>
      </c>
      <c r="BG454" s="3">
        <v>2</v>
      </c>
      <c r="BH454" s="3" t="s">
        <v>8953</v>
      </c>
      <c r="BI454" s="3">
        <v>1</v>
      </c>
      <c r="BJ454" s="3">
        <v>1</v>
      </c>
      <c r="BK454" s="3" t="s">
        <v>8954</v>
      </c>
      <c r="BL454" s="3" t="s">
        <v>8955</v>
      </c>
      <c r="BM454" s="3" t="s">
        <v>8956</v>
      </c>
      <c r="BN454" s="3" t="s">
        <v>8957</v>
      </c>
      <c r="BO454" s="3" t="s">
        <v>71</v>
      </c>
      <c r="BP454" s="3" t="s">
        <v>71</v>
      </c>
      <c r="BQ454" s="3" t="s">
        <v>1251</v>
      </c>
      <c r="BR454" s="3" t="s">
        <v>8958</v>
      </c>
      <c r="BS454" s="3" t="s">
        <v>71</v>
      </c>
      <c r="BT454" s="3" t="s">
        <v>8860</v>
      </c>
      <c r="BU454" s="3" t="s">
        <v>310</v>
      </c>
      <c r="BV454" s="3" t="s">
        <v>5881</v>
      </c>
      <c r="BW454" s="3" t="s">
        <v>5881</v>
      </c>
    </row>
    <row r="455" ht="92.4" customHeight="1" spans="1:75">
      <c r="A455" s="4" t="str">
        <f>HYPERLINK("https://www.patentics.cn/PatenticsMisc/invokebinary.do?sf=ShowPdf&amp;mime=application/pdf&amp;spn=CN104035689A","CN104035689A")</f>
        <v>CN104035689A</v>
      </c>
      <c r="B455" s="5" t="s">
        <v>8959</v>
      </c>
      <c r="C455" s="5" t="s">
        <v>70</v>
      </c>
      <c r="D455" s="5">
        <v>24</v>
      </c>
      <c r="E455" s="5">
        <v>24</v>
      </c>
      <c r="F455" s="5">
        <v>24</v>
      </c>
      <c r="I455" s="5" t="s">
        <v>8960</v>
      </c>
      <c r="J455" s="5" t="s">
        <v>8961</v>
      </c>
      <c r="K455" s="5" t="s">
        <v>8962</v>
      </c>
      <c r="L455" s="5" t="s">
        <v>71</v>
      </c>
      <c r="M455" s="5" t="s">
        <v>76</v>
      </c>
      <c r="N455" s="5" t="s">
        <v>76</v>
      </c>
      <c r="O455" s="5" t="s">
        <v>76</v>
      </c>
      <c r="P455" s="5" t="s">
        <v>8963</v>
      </c>
      <c r="Q455" s="5" t="s">
        <v>8964</v>
      </c>
      <c r="R455" s="5" t="s">
        <v>71</v>
      </c>
      <c r="S455" s="5" t="s">
        <v>8788</v>
      </c>
      <c r="T455" s="5" t="s">
        <v>8788</v>
      </c>
      <c r="U455" s="5" t="s">
        <v>8788</v>
      </c>
      <c r="V455" s="5" t="s">
        <v>8887</v>
      </c>
      <c r="W455" s="5" t="s">
        <v>8887</v>
      </c>
      <c r="X455" s="5" t="s">
        <v>8887</v>
      </c>
      <c r="Y455" s="5" t="s">
        <v>8887</v>
      </c>
      <c r="Z455" s="5" t="s">
        <v>71</v>
      </c>
      <c r="AA455" s="5" t="s">
        <v>71</v>
      </c>
      <c r="AB455" s="5" t="s">
        <v>71</v>
      </c>
      <c r="AC455" s="5" t="s">
        <v>8965</v>
      </c>
      <c r="AD455" s="5" t="s">
        <v>8055</v>
      </c>
      <c r="AE455" s="5" t="s">
        <v>71</v>
      </c>
      <c r="AF455" s="5" t="s">
        <v>71</v>
      </c>
      <c r="AG455" s="5" t="s">
        <v>8966</v>
      </c>
      <c r="AH455" s="5" t="s">
        <v>8967</v>
      </c>
      <c r="AI455" s="5" t="s">
        <v>8968</v>
      </c>
      <c r="AJ455" s="5" t="s">
        <v>8969</v>
      </c>
      <c r="AK455" s="5">
        <v>8</v>
      </c>
      <c r="AL455" s="5">
        <v>2</v>
      </c>
      <c r="AM455" s="5">
        <v>3</v>
      </c>
      <c r="AN455" s="5">
        <v>6</v>
      </c>
      <c r="AO455" s="5">
        <v>1</v>
      </c>
      <c r="AP455" s="5" t="s">
        <v>3363</v>
      </c>
      <c r="AQ455" s="5" t="s">
        <v>71</v>
      </c>
      <c r="AR455" s="5" t="s">
        <v>71</v>
      </c>
      <c r="AS455" s="5" t="s">
        <v>87</v>
      </c>
      <c r="AT455" s="5" t="s">
        <v>70</v>
      </c>
      <c r="AU455" s="5" t="s">
        <v>71</v>
      </c>
      <c r="AV455" s="5" t="s">
        <v>8970</v>
      </c>
      <c r="AW455" s="5">
        <v>7</v>
      </c>
      <c r="AX455" s="5">
        <v>0</v>
      </c>
      <c r="AY455" s="5">
        <v>7</v>
      </c>
      <c r="AZ455" s="5">
        <v>6</v>
      </c>
      <c r="BA455" s="5" t="s">
        <v>8971</v>
      </c>
      <c r="BB455" s="5">
        <v>6</v>
      </c>
      <c r="BC455" s="5" t="s">
        <v>3810</v>
      </c>
      <c r="BD455" s="5">
        <v>0</v>
      </c>
      <c r="BE455" s="5">
        <v>6</v>
      </c>
      <c r="BF455" s="5">
        <v>4</v>
      </c>
      <c r="BG455" s="5">
        <v>2</v>
      </c>
      <c r="BH455" s="5" t="s">
        <v>71</v>
      </c>
      <c r="BI455" s="5">
        <v>0</v>
      </c>
      <c r="BJ455" s="5">
        <v>0</v>
      </c>
      <c r="BK455" s="5" t="s">
        <v>8972</v>
      </c>
      <c r="BL455" s="5" t="s">
        <v>8973</v>
      </c>
      <c r="BM455" s="5" t="s">
        <v>8974</v>
      </c>
      <c r="BN455" s="5" t="s">
        <v>8975</v>
      </c>
      <c r="BO455" s="5" t="s">
        <v>71</v>
      </c>
      <c r="BP455" s="5" t="s">
        <v>71</v>
      </c>
      <c r="BQ455" s="5" t="s">
        <v>2106</v>
      </c>
      <c r="BR455" s="5" t="s">
        <v>8976</v>
      </c>
      <c r="BS455" s="5" t="s">
        <v>71</v>
      </c>
      <c r="BT455" s="5" t="s">
        <v>5718</v>
      </c>
      <c r="BU455" s="5" t="s">
        <v>310</v>
      </c>
      <c r="BV455" s="5" t="s">
        <v>5881</v>
      </c>
      <c r="BW455" s="5" t="s">
        <v>5881</v>
      </c>
    </row>
    <row r="456" ht="92.4" customHeight="1" spans="1:75">
      <c r="A456" s="2" t="str">
        <f>HYPERLINK("https://www.patentics.cn/PatenticsMisc/invokebinary.do?sf=ShowPdf&amp;mime=application/pdf&amp;spn=CN104023144A","CN104023144A")</f>
        <v>CN104023144A</v>
      </c>
      <c r="B456" s="3" t="s">
        <v>8977</v>
      </c>
      <c r="C456" s="3" t="s">
        <v>70</v>
      </c>
      <c r="D456" s="3">
        <v>29</v>
      </c>
      <c r="E456" s="3">
        <v>126</v>
      </c>
      <c r="F456" s="3">
        <v>126</v>
      </c>
      <c r="I456" s="3" t="s">
        <v>8978</v>
      </c>
      <c r="J456" s="3" t="s">
        <v>8979</v>
      </c>
      <c r="K456" s="3" t="s">
        <v>8980</v>
      </c>
      <c r="L456" s="3" t="s">
        <v>71</v>
      </c>
      <c r="M456" s="3" t="s">
        <v>76</v>
      </c>
      <c r="N456" s="3" t="s">
        <v>76</v>
      </c>
      <c r="O456" s="3" t="s">
        <v>76</v>
      </c>
      <c r="P456" s="3" t="s">
        <v>8981</v>
      </c>
      <c r="Q456" s="3" t="s">
        <v>8982</v>
      </c>
      <c r="R456" s="3" t="s">
        <v>71</v>
      </c>
      <c r="S456" s="3" t="s">
        <v>8983</v>
      </c>
      <c r="T456" s="3" t="s">
        <v>8983</v>
      </c>
      <c r="U456" s="3" t="s">
        <v>8983</v>
      </c>
      <c r="V456" s="3" t="s">
        <v>8984</v>
      </c>
      <c r="W456" s="3" t="s">
        <v>8984</v>
      </c>
      <c r="X456" s="3" t="s">
        <v>8984</v>
      </c>
      <c r="Y456" s="3" t="s">
        <v>8984</v>
      </c>
      <c r="Z456" s="3" t="s">
        <v>71</v>
      </c>
      <c r="AA456" s="3" t="s">
        <v>71</v>
      </c>
      <c r="AB456" s="3" t="s">
        <v>71</v>
      </c>
      <c r="AC456" s="3" t="s">
        <v>8985</v>
      </c>
      <c r="AD456" s="3" t="s">
        <v>2356</v>
      </c>
      <c r="AE456" s="3" t="s">
        <v>71</v>
      </c>
      <c r="AF456" s="3" t="s">
        <v>71</v>
      </c>
      <c r="AG456" s="3" t="s">
        <v>8986</v>
      </c>
      <c r="AH456" s="3" t="s">
        <v>8987</v>
      </c>
      <c r="AI456" s="3" t="s">
        <v>8988</v>
      </c>
      <c r="AJ456" s="3" t="s">
        <v>8989</v>
      </c>
      <c r="AK456" s="3">
        <v>9</v>
      </c>
      <c r="AL456" s="3">
        <v>2</v>
      </c>
      <c r="AM456" s="3">
        <v>8</v>
      </c>
      <c r="AN456" s="3">
        <v>13</v>
      </c>
      <c r="AO456" s="3">
        <v>2</v>
      </c>
      <c r="AP456" s="3" t="s">
        <v>4192</v>
      </c>
      <c r="AQ456" s="3" t="s">
        <v>71</v>
      </c>
      <c r="AR456" s="3" t="s">
        <v>71</v>
      </c>
      <c r="AS456" s="3" t="s">
        <v>87</v>
      </c>
      <c r="AT456" s="3" t="s">
        <v>70</v>
      </c>
      <c r="AU456" s="3" t="s">
        <v>71</v>
      </c>
      <c r="AV456" s="3" t="s">
        <v>8990</v>
      </c>
      <c r="AW456" s="3">
        <v>5</v>
      </c>
      <c r="AX456" s="3">
        <v>0</v>
      </c>
      <c r="AY456" s="3">
        <v>5</v>
      </c>
      <c r="AZ456" s="3">
        <v>4</v>
      </c>
      <c r="BA456" s="3" t="s">
        <v>8991</v>
      </c>
      <c r="BB456" s="3">
        <v>15</v>
      </c>
      <c r="BC456" s="3" t="s">
        <v>8992</v>
      </c>
      <c r="BD456" s="3">
        <v>0</v>
      </c>
      <c r="BE456" s="3">
        <v>15</v>
      </c>
      <c r="BF456" s="3">
        <v>9</v>
      </c>
      <c r="BG456" s="3">
        <v>3</v>
      </c>
      <c r="BH456" s="3" t="s">
        <v>71</v>
      </c>
      <c r="BI456" s="3">
        <v>0</v>
      </c>
      <c r="BJ456" s="3">
        <v>0</v>
      </c>
      <c r="BK456" s="3" t="s">
        <v>8993</v>
      </c>
      <c r="BL456" s="3" t="s">
        <v>8994</v>
      </c>
      <c r="BM456" s="3" t="s">
        <v>8995</v>
      </c>
      <c r="BN456" s="3" t="s">
        <v>8996</v>
      </c>
      <c r="BO456" s="3" t="s">
        <v>71</v>
      </c>
      <c r="BP456" s="3" t="s">
        <v>71</v>
      </c>
      <c r="BQ456" s="3" t="s">
        <v>2106</v>
      </c>
      <c r="BR456" s="3" t="s">
        <v>8997</v>
      </c>
      <c r="BS456" s="3" t="s">
        <v>71</v>
      </c>
      <c r="BT456" s="3" t="s">
        <v>5718</v>
      </c>
      <c r="BU456" s="3" t="s">
        <v>310</v>
      </c>
      <c r="BV456" s="3" t="s">
        <v>5881</v>
      </c>
      <c r="BW456" s="3" t="s">
        <v>5881</v>
      </c>
    </row>
    <row r="457" ht="92.4" customHeight="1" spans="1:75">
      <c r="A457" s="4" t="str">
        <f>HYPERLINK("https://www.patentics.cn/PatenticsMisc/invokebinary.do?sf=ShowPdf&amp;mime=application/pdf&amp;spn=CN104023315A","CN104023315A")</f>
        <v>CN104023315A</v>
      </c>
      <c r="B457" s="5" t="s">
        <v>8998</v>
      </c>
      <c r="C457" s="5" t="s">
        <v>70</v>
      </c>
      <c r="D457" s="5">
        <v>62</v>
      </c>
      <c r="E457" s="5">
        <v>127</v>
      </c>
      <c r="F457" s="5">
        <v>127</v>
      </c>
      <c r="I457" s="5" t="s">
        <v>8999</v>
      </c>
      <c r="J457" s="5" t="s">
        <v>9000</v>
      </c>
      <c r="K457" s="5" t="s">
        <v>9001</v>
      </c>
      <c r="L457" s="5" t="s">
        <v>9002</v>
      </c>
      <c r="M457" s="5" t="s">
        <v>76</v>
      </c>
      <c r="N457" s="5" t="s">
        <v>76</v>
      </c>
      <c r="O457" s="5" t="s">
        <v>76</v>
      </c>
      <c r="P457" s="5" t="s">
        <v>8766</v>
      </c>
      <c r="Q457" s="5" t="s">
        <v>1379</v>
      </c>
      <c r="R457" s="5" t="s">
        <v>9003</v>
      </c>
      <c r="S457" s="5" t="s">
        <v>9003</v>
      </c>
      <c r="T457" s="5" t="s">
        <v>9003</v>
      </c>
      <c r="U457" s="5" t="s">
        <v>9003</v>
      </c>
      <c r="V457" s="5" t="s">
        <v>8984</v>
      </c>
      <c r="W457" s="5" t="s">
        <v>8984</v>
      </c>
      <c r="X457" s="5" t="s">
        <v>8984</v>
      </c>
      <c r="Y457" s="5" t="s">
        <v>8984</v>
      </c>
      <c r="Z457" s="5" t="s">
        <v>8846</v>
      </c>
      <c r="AA457" s="5" t="s">
        <v>8846</v>
      </c>
      <c r="AB457" s="5" t="s">
        <v>8846</v>
      </c>
      <c r="AC457" s="5" t="s">
        <v>9004</v>
      </c>
      <c r="AD457" s="5" t="s">
        <v>6078</v>
      </c>
      <c r="AE457" s="5" t="s">
        <v>71</v>
      </c>
      <c r="AF457" s="5" t="s">
        <v>71</v>
      </c>
      <c r="AG457" s="5" t="s">
        <v>9005</v>
      </c>
      <c r="AH457" s="5" t="s">
        <v>9006</v>
      </c>
      <c r="AI457" s="5" t="s">
        <v>9007</v>
      </c>
      <c r="AJ457" s="5" t="s">
        <v>9008</v>
      </c>
      <c r="AK457" s="5">
        <v>16</v>
      </c>
      <c r="AL457" s="5">
        <v>2</v>
      </c>
      <c r="AM457" s="5">
        <v>8</v>
      </c>
      <c r="AN457" s="5">
        <v>6</v>
      </c>
      <c r="AO457" s="5">
        <v>1</v>
      </c>
      <c r="AP457" s="5" t="s">
        <v>9009</v>
      </c>
      <c r="AQ457" s="5" t="s">
        <v>71</v>
      </c>
      <c r="AR457" s="5" t="s">
        <v>71</v>
      </c>
      <c r="AS457" s="5" t="s">
        <v>87</v>
      </c>
      <c r="AT457" s="5" t="s">
        <v>70</v>
      </c>
      <c r="AU457" s="5" t="s">
        <v>71</v>
      </c>
      <c r="AV457" s="5" t="s">
        <v>9010</v>
      </c>
      <c r="AW457" s="5">
        <v>3</v>
      </c>
      <c r="AX457" s="5">
        <v>0</v>
      </c>
      <c r="AY457" s="5">
        <v>3</v>
      </c>
      <c r="AZ457" s="5">
        <v>3</v>
      </c>
      <c r="BA457" s="5" t="s">
        <v>9011</v>
      </c>
      <c r="BB457" s="5">
        <v>7</v>
      </c>
      <c r="BC457" s="5" t="s">
        <v>1727</v>
      </c>
      <c r="BD457" s="5">
        <v>0</v>
      </c>
      <c r="BE457" s="5">
        <v>7</v>
      </c>
      <c r="BF457" s="5">
        <v>6</v>
      </c>
      <c r="BG457" s="5">
        <v>1</v>
      </c>
      <c r="BH457" s="5" t="s">
        <v>9012</v>
      </c>
      <c r="BI457" s="5">
        <v>1</v>
      </c>
      <c r="BJ457" s="5">
        <v>1</v>
      </c>
      <c r="BK457" s="5" t="s">
        <v>9013</v>
      </c>
      <c r="BL457" s="5" t="s">
        <v>9014</v>
      </c>
      <c r="BM457" s="5" t="s">
        <v>9015</v>
      </c>
      <c r="BN457" s="5" t="s">
        <v>9016</v>
      </c>
      <c r="BO457" s="5" t="s">
        <v>71</v>
      </c>
      <c r="BP457" s="5" t="s">
        <v>71</v>
      </c>
      <c r="BQ457" s="5" t="s">
        <v>1251</v>
      </c>
      <c r="BR457" s="5" t="s">
        <v>9017</v>
      </c>
      <c r="BS457" s="5" t="s">
        <v>71</v>
      </c>
      <c r="BT457" s="5" t="s">
        <v>5718</v>
      </c>
      <c r="BU457" s="5" t="s">
        <v>310</v>
      </c>
      <c r="BV457" s="5" t="s">
        <v>5902</v>
      </c>
      <c r="BW457" s="5" t="s">
        <v>5902</v>
      </c>
    </row>
    <row r="458" ht="92.4" customHeight="1" spans="1:75">
      <c r="A458" s="2" t="str">
        <f>HYPERLINK("https://www.patentics.cn/PatenticsMisc/invokebinary.do?sf=ShowPdf&amp;mime=application/pdf&amp;spn=CN104020838A","CN104020838A")</f>
        <v>CN104020838A</v>
      </c>
      <c r="B458" s="3" t="s">
        <v>9018</v>
      </c>
      <c r="C458" s="3" t="s">
        <v>70</v>
      </c>
      <c r="D458" s="3">
        <v>13</v>
      </c>
      <c r="E458" s="3">
        <v>29</v>
      </c>
      <c r="F458" s="3">
        <v>29</v>
      </c>
      <c r="I458" s="3" t="s">
        <v>9019</v>
      </c>
      <c r="J458" s="3" t="s">
        <v>9020</v>
      </c>
      <c r="K458" s="3" t="s">
        <v>9021</v>
      </c>
      <c r="L458" s="3" t="s">
        <v>71</v>
      </c>
      <c r="M458" s="3" t="s">
        <v>76</v>
      </c>
      <c r="N458" s="3" t="s">
        <v>76</v>
      </c>
      <c r="O458" s="3" t="s">
        <v>76</v>
      </c>
      <c r="P458" s="3" t="s">
        <v>1088</v>
      </c>
      <c r="Q458" s="3" t="s">
        <v>1088</v>
      </c>
      <c r="R458" s="3" t="s">
        <v>71</v>
      </c>
      <c r="S458" s="3" t="s">
        <v>9003</v>
      </c>
      <c r="T458" s="3" t="s">
        <v>9003</v>
      </c>
      <c r="U458" s="3" t="s">
        <v>9003</v>
      </c>
      <c r="V458" s="3" t="s">
        <v>8984</v>
      </c>
      <c r="W458" s="3" t="s">
        <v>8984</v>
      </c>
      <c r="X458" s="3" t="s">
        <v>8984</v>
      </c>
      <c r="Y458" s="3" t="s">
        <v>8984</v>
      </c>
      <c r="Z458" s="3" t="s">
        <v>71</v>
      </c>
      <c r="AA458" s="3" t="s">
        <v>71</v>
      </c>
      <c r="AB458" s="3" t="s">
        <v>71</v>
      </c>
      <c r="AC458" s="3" t="s">
        <v>3971</v>
      </c>
      <c r="AD458" s="3" t="s">
        <v>3971</v>
      </c>
      <c r="AE458" s="3" t="s">
        <v>71</v>
      </c>
      <c r="AF458" s="3" t="s">
        <v>71</v>
      </c>
      <c r="AG458" s="3" t="s">
        <v>9022</v>
      </c>
      <c r="AH458" s="3" t="s">
        <v>9023</v>
      </c>
      <c r="AI458" s="3" t="s">
        <v>9024</v>
      </c>
      <c r="AJ458" s="3" t="s">
        <v>9025</v>
      </c>
      <c r="AK458" s="3">
        <v>10</v>
      </c>
      <c r="AL458" s="3">
        <v>2</v>
      </c>
      <c r="AM458" s="3">
        <v>6</v>
      </c>
      <c r="AN458" s="3">
        <v>7</v>
      </c>
      <c r="AO458" s="3">
        <v>1</v>
      </c>
      <c r="AP458" s="3" t="s">
        <v>6691</v>
      </c>
      <c r="AQ458" s="3" t="s">
        <v>71</v>
      </c>
      <c r="AR458" s="3" t="s">
        <v>71</v>
      </c>
      <c r="AS458" s="3" t="s">
        <v>87</v>
      </c>
      <c r="AT458" s="3" t="s">
        <v>70</v>
      </c>
      <c r="AU458" s="3" t="s">
        <v>71</v>
      </c>
      <c r="AV458" s="3" t="s">
        <v>9026</v>
      </c>
      <c r="AW458" s="3">
        <v>5</v>
      </c>
      <c r="AX458" s="3">
        <v>0</v>
      </c>
      <c r="AY458" s="3">
        <v>5</v>
      </c>
      <c r="AZ458" s="3">
        <v>5</v>
      </c>
      <c r="BA458" s="3" t="s">
        <v>9027</v>
      </c>
      <c r="BB458" s="3">
        <v>5</v>
      </c>
      <c r="BC458" s="3" t="s">
        <v>1547</v>
      </c>
      <c r="BD458" s="3">
        <v>0</v>
      </c>
      <c r="BE458" s="3">
        <v>5</v>
      </c>
      <c r="BF458" s="3">
        <v>3</v>
      </c>
      <c r="BG458" s="3">
        <v>2</v>
      </c>
      <c r="BH458" s="3" t="s">
        <v>71</v>
      </c>
      <c r="BI458" s="3">
        <v>0</v>
      </c>
      <c r="BJ458" s="3">
        <v>0</v>
      </c>
      <c r="BK458" s="3" t="s">
        <v>9028</v>
      </c>
      <c r="BL458" s="3" t="s">
        <v>9029</v>
      </c>
      <c r="BM458" s="3" t="s">
        <v>9030</v>
      </c>
      <c r="BN458" s="3" t="s">
        <v>9031</v>
      </c>
      <c r="BO458" s="3" t="s">
        <v>71</v>
      </c>
      <c r="BP458" s="3" t="s">
        <v>71</v>
      </c>
      <c r="BQ458" s="3" t="s">
        <v>2106</v>
      </c>
      <c r="BR458" s="3" t="s">
        <v>9032</v>
      </c>
      <c r="BS458" s="3" t="s">
        <v>71</v>
      </c>
      <c r="BT458" s="3" t="s">
        <v>5718</v>
      </c>
      <c r="BU458" s="3" t="s">
        <v>310</v>
      </c>
      <c r="BV458" s="3" t="s">
        <v>5881</v>
      </c>
      <c r="BW458" s="3" t="s">
        <v>5881</v>
      </c>
    </row>
    <row r="459" ht="92.4" customHeight="1" spans="1:75">
      <c r="A459" s="4" t="str">
        <f>HYPERLINK("https://www.patentics.cn/PatenticsMisc/invokebinary.do?sf=ShowPdf&amp;mime=application/pdf&amp;spn=CN104021340A","CN104021340A")</f>
        <v>CN104021340A</v>
      </c>
      <c r="B459" s="5" t="s">
        <v>9033</v>
      </c>
      <c r="C459" s="5" t="s">
        <v>70</v>
      </c>
      <c r="D459" s="5">
        <v>20</v>
      </c>
      <c r="E459" s="5">
        <v>31</v>
      </c>
      <c r="F459" s="5">
        <v>31</v>
      </c>
      <c r="I459" s="5" t="s">
        <v>9034</v>
      </c>
      <c r="J459" s="5" t="s">
        <v>9035</v>
      </c>
      <c r="K459" s="5" t="s">
        <v>9036</v>
      </c>
      <c r="L459" s="5" t="s">
        <v>71</v>
      </c>
      <c r="M459" s="5" t="s">
        <v>76</v>
      </c>
      <c r="N459" s="5" t="s">
        <v>76</v>
      </c>
      <c r="O459" s="5" t="s">
        <v>76</v>
      </c>
      <c r="P459" s="5" t="s">
        <v>9037</v>
      </c>
      <c r="Q459" s="5" t="s">
        <v>9038</v>
      </c>
      <c r="R459" s="5" t="s">
        <v>71</v>
      </c>
      <c r="S459" s="5" t="s">
        <v>9003</v>
      </c>
      <c r="T459" s="5" t="s">
        <v>9003</v>
      </c>
      <c r="U459" s="5" t="s">
        <v>9003</v>
      </c>
      <c r="V459" s="5" t="s">
        <v>8984</v>
      </c>
      <c r="W459" s="5" t="s">
        <v>8984</v>
      </c>
      <c r="X459" s="5" t="s">
        <v>8984</v>
      </c>
      <c r="Y459" s="5" t="s">
        <v>8984</v>
      </c>
      <c r="Z459" s="5" t="s">
        <v>71</v>
      </c>
      <c r="AA459" s="5" t="s">
        <v>71</v>
      </c>
      <c r="AB459" s="5" t="s">
        <v>71</v>
      </c>
      <c r="AC459" s="5" t="s">
        <v>4398</v>
      </c>
      <c r="AD459" s="5" t="s">
        <v>4398</v>
      </c>
      <c r="AE459" s="5" t="s">
        <v>9039</v>
      </c>
      <c r="AF459" s="5" t="s">
        <v>3466</v>
      </c>
      <c r="AG459" s="5" t="s">
        <v>71</v>
      </c>
      <c r="AH459" s="5" t="s">
        <v>9040</v>
      </c>
      <c r="AI459" s="5" t="s">
        <v>71</v>
      </c>
      <c r="AJ459" s="5" t="s">
        <v>9041</v>
      </c>
      <c r="AK459" s="5">
        <v>10</v>
      </c>
      <c r="AL459" s="5">
        <v>2</v>
      </c>
      <c r="AM459" s="5">
        <v>6</v>
      </c>
      <c r="AN459" s="5">
        <v>9</v>
      </c>
      <c r="AO459" s="5">
        <v>2</v>
      </c>
      <c r="AP459" s="5" t="s">
        <v>578</v>
      </c>
      <c r="AQ459" s="5" t="s">
        <v>71</v>
      </c>
      <c r="AR459" s="5" t="s">
        <v>71</v>
      </c>
      <c r="AS459" s="5" t="s">
        <v>87</v>
      </c>
      <c r="AT459" s="5" t="s">
        <v>70</v>
      </c>
      <c r="AU459" s="5" t="s">
        <v>71</v>
      </c>
      <c r="AV459" s="5" t="s">
        <v>9042</v>
      </c>
      <c r="AW459" s="5">
        <v>4</v>
      </c>
      <c r="AX459" s="5">
        <v>0</v>
      </c>
      <c r="AY459" s="5">
        <v>4</v>
      </c>
      <c r="AZ459" s="5">
        <v>4</v>
      </c>
      <c r="BA459" s="5" t="s">
        <v>9043</v>
      </c>
      <c r="BB459" s="5">
        <v>5</v>
      </c>
      <c r="BC459" s="5" t="s">
        <v>9044</v>
      </c>
      <c r="BD459" s="5">
        <v>0</v>
      </c>
      <c r="BE459" s="5">
        <v>5</v>
      </c>
      <c r="BF459" s="5">
        <v>4</v>
      </c>
      <c r="BG459" s="5">
        <v>1</v>
      </c>
      <c r="BH459" s="5" t="s">
        <v>71</v>
      </c>
      <c r="BI459" s="5">
        <v>0</v>
      </c>
      <c r="BJ459" s="5">
        <v>0</v>
      </c>
      <c r="BK459" s="5" t="s">
        <v>9045</v>
      </c>
      <c r="BL459" s="5" t="s">
        <v>9046</v>
      </c>
      <c r="BM459" s="5" t="s">
        <v>9047</v>
      </c>
      <c r="BN459" s="5" t="s">
        <v>9048</v>
      </c>
      <c r="BO459" s="5" t="s">
        <v>71</v>
      </c>
      <c r="BP459" s="5" t="s">
        <v>71</v>
      </c>
      <c r="BQ459" s="5" t="s">
        <v>2106</v>
      </c>
      <c r="BR459" s="5" t="s">
        <v>9049</v>
      </c>
      <c r="BS459" s="5" t="s">
        <v>71</v>
      </c>
      <c r="BT459" s="5" t="s">
        <v>5718</v>
      </c>
      <c r="BU459" s="5" t="s">
        <v>310</v>
      </c>
      <c r="BV459" s="5" t="s">
        <v>5902</v>
      </c>
      <c r="BW459" s="5" t="s">
        <v>5902</v>
      </c>
    </row>
    <row r="460" ht="92.4" customHeight="1" spans="1:75">
      <c r="A460" s="2" t="str">
        <f>HYPERLINK("https://www.patentics.cn/PatenticsMisc/invokebinary.do?sf=ShowPdf&amp;mime=application/pdf&amp;spn=CN104021327A","CN104021327A")</f>
        <v>CN104021327A</v>
      </c>
      <c r="B460" s="3" t="s">
        <v>9050</v>
      </c>
      <c r="C460" s="3" t="s">
        <v>70</v>
      </c>
      <c r="D460" s="3">
        <v>60</v>
      </c>
      <c r="E460" s="3">
        <v>171</v>
      </c>
      <c r="F460" s="3">
        <v>171</v>
      </c>
      <c r="I460" s="3" t="s">
        <v>9051</v>
      </c>
      <c r="J460" s="3" t="s">
        <v>9052</v>
      </c>
      <c r="K460" s="3" t="s">
        <v>9053</v>
      </c>
      <c r="L460" s="3" t="s">
        <v>71</v>
      </c>
      <c r="M460" s="3" t="s">
        <v>76</v>
      </c>
      <c r="N460" s="3" t="s">
        <v>76</v>
      </c>
      <c r="O460" s="3" t="s">
        <v>76</v>
      </c>
      <c r="P460" s="3" t="s">
        <v>8766</v>
      </c>
      <c r="Q460" s="3" t="s">
        <v>1379</v>
      </c>
      <c r="R460" s="3" t="s">
        <v>71</v>
      </c>
      <c r="S460" s="3" t="s">
        <v>8723</v>
      </c>
      <c r="T460" s="3" t="s">
        <v>8723</v>
      </c>
      <c r="U460" s="3" t="s">
        <v>8723</v>
      </c>
      <c r="V460" s="3" t="s">
        <v>8984</v>
      </c>
      <c r="W460" s="3" t="s">
        <v>8984</v>
      </c>
      <c r="X460" s="3" t="s">
        <v>8984</v>
      </c>
      <c r="Y460" s="3" t="s">
        <v>8984</v>
      </c>
      <c r="Z460" s="3" t="s">
        <v>71</v>
      </c>
      <c r="AA460" s="3" t="s">
        <v>71</v>
      </c>
      <c r="AB460" s="3" t="s">
        <v>71</v>
      </c>
      <c r="AC460" s="3" t="s">
        <v>9054</v>
      </c>
      <c r="AD460" s="3" t="s">
        <v>3656</v>
      </c>
      <c r="AE460" s="3" t="s">
        <v>9055</v>
      </c>
      <c r="AF460" s="3" t="s">
        <v>3466</v>
      </c>
      <c r="AG460" s="3" t="s">
        <v>9056</v>
      </c>
      <c r="AH460" s="3" t="s">
        <v>9057</v>
      </c>
      <c r="AI460" s="3" t="s">
        <v>9058</v>
      </c>
      <c r="AJ460" s="3" t="s">
        <v>9059</v>
      </c>
      <c r="AK460" s="3">
        <v>11</v>
      </c>
      <c r="AL460" s="3">
        <v>2</v>
      </c>
      <c r="AM460" s="3">
        <v>7</v>
      </c>
      <c r="AN460" s="3">
        <v>13</v>
      </c>
      <c r="AO460" s="3">
        <v>1</v>
      </c>
      <c r="AP460" s="3" t="s">
        <v>3090</v>
      </c>
      <c r="AQ460" s="3" t="s">
        <v>71</v>
      </c>
      <c r="AR460" s="3" t="s">
        <v>71</v>
      </c>
      <c r="AS460" s="3" t="s">
        <v>87</v>
      </c>
      <c r="AT460" s="3" t="s">
        <v>70</v>
      </c>
      <c r="AU460" s="3" t="s">
        <v>71</v>
      </c>
      <c r="AV460" s="3" t="s">
        <v>9060</v>
      </c>
      <c r="AW460" s="3">
        <v>9</v>
      </c>
      <c r="AX460" s="3">
        <v>0</v>
      </c>
      <c r="AY460" s="3">
        <v>9</v>
      </c>
      <c r="AZ460" s="3">
        <v>7</v>
      </c>
      <c r="BA460" s="3" t="s">
        <v>9061</v>
      </c>
      <c r="BB460" s="3">
        <v>10</v>
      </c>
      <c r="BC460" s="3" t="s">
        <v>9062</v>
      </c>
      <c r="BD460" s="3">
        <v>0</v>
      </c>
      <c r="BE460" s="3">
        <v>10</v>
      </c>
      <c r="BF460" s="3">
        <v>5</v>
      </c>
      <c r="BG460" s="3">
        <v>1</v>
      </c>
      <c r="BH460" s="3" t="s">
        <v>71</v>
      </c>
      <c r="BI460" s="3">
        <v>0</v>
      </c>
      <c r="BJ460" s="3">
        <v>0</v>
      </c>
      <c r="BK460" s="3" t="s">
        <v>9063</v>
      </c>
      <c r="BL460" s="3" t="s">
        <v>9064</v>
      </c>
      <c r="BM460" s="3" t="s">
        <v>9065</v>
      </c>
      <c r="BN460" s="3" t="s">
        <v>9066</v>
      </c>
      <c r="BO460" s="3" t="s">
        <v>71</v>
      </c>
      <c r="BP460" s="3" t="s">
        <v>71</v>
      </c>
      <c r="BQ460" s="3" t="s">
        <v>2106</v>
      </c>
      <c r="BR460" s="3" t="s">
        <v>9067</v>
      </c>
      <c r="BS460" s="3" t="s">
        <v>71</v>
      </c>
      <c r="BT460" s="3" t="s">
        <v>5718</v>
      </c>
      <c r="BU460" s="3" t="s">
        <v>310</v>
      </c>
      <c r="BV460" s="3" t="s">
        <v>5881</v>
      </c>
      <c r="BW460" s="3" t="s">
        <v>5881</v>
      </c>
    </row>
    <row r="461" ht="92.4" customHeight="1" spans="1:75">
      <c r="A461" s="4" t="str">
        <f>HYPERLINK("https://www.patentics.cn/PatenticsMisc/invokebinary.do?sf=ShowPdf&amp;mime=application/pdf&amp;spn=CN104007806A","CN104007806A")</f>
        <v>CN104007806A</v>
      </c>
      <c r="B461" s="5" t="s">
        <v>9068</v>
      </c>
      <c r="C461" s="5" t="s">
        <v>70</v>
      </c>
      <c r="D461" s="5">
        <v>60</v>
      </c>
      <c r="E461" s="5">
        <v>242</v>
      </c>
      <c r="F461" s="5">
        <v>242</v>
      </c>
      <c r="I461" s="5" t="s">
        <v>9069</v>
      </c>
      <c r="J461" s="5" t="s">
        <v>9070</v>
      </c>
      <c r="K461" s="5" t="s">
        <v>9071</v>
      </c>
      <c r="L461" s="5" t="s">
        <v>9072</v>
      </c>
      <c r="M461" s="5" t="s">
        <v>76</v>
      </c>
      <c r="N461" s="5" t="s">
        <v>76</v>
      </c>
      <c r="O461" s="5" t="s">
        <v>76</v>
      </c>
      <c r="P461" s="5" t="s">
        <v>8310</v>
      </c>
      <c r="Q461" s="5" t="s">
        <v>1088</v>
      </c>
      <c r="R461" s="5" t="s">
        <v>9003</v>
      </c>
      <c r="S461" s="5" t="s">
        <v>9003</v>
      </c>
      <c r="T461" s="5" t="s">
        <v>9003</v>
      </c>
      <c r="U461" s="5" t="s">
        <v>9003</v>
      </c>
      <c r="V461" s="5" t="s">
        <v>9073</v>
      </c>
      <c r="W461" s="5" t="s">
        <v>9073</v>
      </c>
      <c r="X461" s="5" t="s">
        <v>9073</v>
      </c>
      <c r="Y461" s="5" t="s">
        <v>9073</v>
      </c>
      <c r="Z461" s="5" t="s">
        <v>4419</v>
      </c>
      <c r="AA461" s="5" t="s">
        <v>4419</v>
      </c>
      <c r="AB461" s="5" t="s">
        <v>4419</v>
      </c>
      <c r="AC461" s="5" t="s">
        <v>3971</v>
      </c>
      <c r="AD461" s="5" t="s">
        <v>3971</v>
      </c>
      <c r="AE461" s="5" t="s">
        <v>71</v>
      </c>
      <c r="AF461" s="5" t="s">
        <v>71</v>
      </c>
      <c r="AG461" s="5" t="s">
        <v>9074</v>
      </c>
      <c r="AH461" s="5" t="s">
        <v>9075</v>
      </c>
      <c r="AI461" s="5" t="s">
        <v>9076</v>
      </c>
      <c r="AJ461" s="5" t="s">
        <v>9077</v>
      </c>
      <c r="AK461" s="5">
        <v>10</v>
      </c>
      <c r="AL461" s="5">
        <v>2</v>
      </c>
      <c r="AM461" s="5">
        <v>5</v>
      </c>
      <c r="AN461" s="5">
        <v>7</v>
      </c>
      <c r="AO461" s="5">
        <v>1</v>
      </c>
      <c r="AP461" s="5" t="s">
        <v>6931</v>
      </c>
      <c r="AQ461" s="5" t="s">
        <v>71</v>
      </c>
      <c r="AR461" s="5" t="s">
        <v>71</v>
      </c>
      <c r="AS461" s="5" t="s">
        <v>87</v>
      </c>
      <c r="AT461" s="5" t="s">
        <v>70</v>
      </c>
      <c r="AU461" s="5" t="s">
        <v>71</v>
      </c>
      <c r="AV461" s="5" t="s">
        <v>9078</v>
      </c>
      <c r="AW461" s="5">
        <v>4</v>
      </c>
      <c r="AX461" s="5">
        <v>0</v>
      </c>
      <c r="AY461" s="5">
        <v>4</v>
      </c>
      <c r="AZ461" s="5">
        <v>4</v>
      </c>
      <c r="BA461" s="5" t="s">
        <v>9079</v>
      </c>
      <c r="BB461" s="5">
        <v>16</v>
      </c>
      <c r="BC461" s="5" t="s">
        <v>9080</v>
      </c>
      <c r="BD461" s="5">
        <v>0</v>
      </c>
      <c r="BE461" s="5">
        <v>16</v>
      </c>
      <c r="BF461" s="5">
        <v>8</v>
      </c>
      <c r="BG461" s="5">
        <v>3</v>
      </c>
      <c r="BH461" s="5" t="s">
        <v>9081</v>
      </c>
      <c r="BI461" s="5">
        <v>1</v>
      </c>
      <c r="BJ461" s="5">
        <v>1</v>
      </c>
      <c r="BK461" s="5" t="s">
        <v>9082</v>
      </c>
      <c r="BL461" s="5" t="s">
        <v>9083</v>
      </c>
      <c r="BM461" s="5" t="s">
        <v>9084</v>
      </c>
      <c r="BN461" s="5" t="s">
        <v>9085</v>
      </c>
      <c r="BO461" s="5" t="s">
        <v>71</v>
      </c>
      <c r="BP461" s="5" t="s">
        <v>71</v>
      </c>
      <c r="BQ461" s="5" t="s">
        <v>1251</v>
      </c>
      <c r="BR461" s="5" t="s">
        <v>9086</v>
      </c>
      <c r="BS461" s="5" t="s">
        <v>71</v>
      </c>
      <c r="BT461" s="5" t="s">
        <v>5718</v>
      </c>
      <c r="BU461" s="5" t="s">
        <v>310</v>
      </c>
      <c r="BV461" s="5" t="s">
        <v>5881</v>
      </c>
      <c r="BW461" s="5" t="s">
        <v>5881</v>
      </c>
    </row>
    <row r="462" ht="92.4" customHeight="1" spans="1:75">
      <c r="A462" s="2" t="str">
        <f>HYPERLINK("https://www.patentics.cn/PatenticsMisc/invokebinary.do?sf=ShowPdf&amp;mime=application/pdf&amp;spn=CN104007827A","CN104007827A")</f>
        <v>CN104007827A</v>
      </c>
      <c r="B462" s="3" t="s">
        <v>9087</v>
      </c>
      <c r="C462" s="3" t="s">
        <v>70</v>
      </c>
      <c r="D462" s="3">
        <v>40</v>
      </c>
      <c r="E462" s="3">
        <v>113</v>
      </c>
      <c r="F462" s="3">
        <v>113</v>
      </c>
      <c r="I462" s="3" t="s">
        <v>9088</v>
      </c>
      <c r="J462" s="3" t="s">
        <v>9089</v>
      </c>
      <c r="K462" s="3" t="s">
        <v>9090</v>
      </c>
      <c r="L462" s="3" t="s">
        <v>71</v>
      </c>
      <c r="M462" s="3" t="s">
        <v>76</v>
      </c>
      <c r="N462" s="3" t="s">
        <v>76</v>
      </c>
      <c r="O462" s="3" t="s">
        <v>76</v>
      </c>
      <c r="P462" s="3" t="s">
        <v>9091</v>
      </c>
      <c r="Q462" s="3" t="s">
        <v>9092</v>
      </c>
      <c r="R462" s="3" t="s">
        <v>71</v>
      </c>
      <c r="S462" s="3" t="s">
        <v>8723</v>
      </c>
      <c r="T462" s="3" t="s">
        <v>8723</v>
      </c>
      <c r="U462" s="3" t="s">
        <v>8723</v>
      </c>
      <c r="V462" s="3" t="s">
        <v>9073</v>
      </c>
      <c r="W462" s="3" t="s">
        <v>9073</v>
      </c>
      <c r="X462" s="3" t="s">
        <v>9073</v>
      </c>
      <c r="Y462" s="3" t="s">
        <v>9073</v>
      </c>
      <c r="Z462" s="3" t="s">
        <v>71</v>
      </c>
      <c r="AA462" s="3" t="s">
        <v>71</v>
      </c>
      <c r="AB462" s="3" t="s">
        <v>71</v>
      </c>
      <c r="AC462" s="3" t="s">
        <v>9093</v>
      </c>
      <c r="AD462" s="3" t="s">
        <v>147</v>
      </c>
      <c r="AE462" s="3" t="s">
        <v>71</v>
      </c>
      <c r="AF462" s="3" t="s">
        <v>71</v>
      </c>
      <c r="AG462" s="3" t="s">
        <v>9094</v>
      </c>
      <c r="AH462" s="3" t="s">
        <v>9095</v>
      </c>
      <c r="AI462" s="3" t="s">
        <v>9096</v>
      </c>
      <c r="AJ462" s="3" t="s">
        <v>9089</v>
      </c>
      <c r="AK462" s="3">
        <v>10</v>
      </c>
      <c r="AL462" s="3">
        <v>2</v>
      </c>
      <c r="AM462" s="3">
        <v>5</v>
      </c>
      <c r="AN462" s="3">
        <v>8</v>
      </c>
      <c r="AO462" s="3">
        <v>1</v>
      </c>
      <c r="AP462" s="3" t="s">
        <v>1404</v>
      </c>
      <c r="AQ462" s="3" t="s">
        <v>71</v>
      </c>
      <c r="AR462" s="3" t="s">
        <v>71</v>
      </c>
      <c r="AS462" s="3" t="s">
        <v>87</v>
      </c>
      <c r="AT462" s="3" t="s">
        <v>70</v>
      </c>
      <c r="AU462" s="3" t="s">
        <v>71</v>
      </c>
      <c r="AV462" s="3">
        <v>0</v>
      </c>
      <c r="AW462" s="3">
        <v>0</v>
      </c>
      <c r="AX462" s="3">
        <v>0</v>
      </c>
      <c r="AY462" s="3">
        <v>0</v>
      </c>
      <c r="AZ462" s="3">
        <v>0</v>
      </c>
      <c r="BA462" s="3" t="s">
        <v>9097</v>
      </c>
      <c r="BB462" s="3">
        <v>3</v>
      </c>
      <c r="BC462" s="3" t="s">
        <v>243</v>
      </c>
      <c r="BD462" s="3">
        <v>0</v>
      </c>
      <c r="BE462" s="3">
        <v>3</v>
      </c>
      <c r="BF462" s="3">
        <v>3</v>
      </c>
      <c r="BG462" s="3">
        <v>2</v>
      </c>
      <c r="BH462" s="3" t="s">
        <v>71</v>
      </c>
      <c r="BI462" s="3">
        <v>0</v>
      </c>
      <c r="BJ462" s="3">
        <v>0</v>
      </c>
      <c r="BK462" s="3" t="s">
        <v>9098</v>
      </c>
      <c r="BL462" s="3" t="s">
        <v>9099</v>
      </c>
      <c r="BM462" s="3" t="s">
        <v>9100</v>
      </c>
      <c r="BN462" s="3" t="s">
        <v>9101</v>
      </c>
      <c r="BO462" s="3" t="s">
        <v>71</v>
      </c>
      <c r="BP462" s="3" t="s">
        <v>71</v>
      </c>
      <c r="BQ462" s="3" t="s">
        <v>2106</v>
      </c>
      <c r="BR462" s="3" t="s">
        <v>9102</v>
      </c>
      <c r="BS462" s="3" t="s">
        <v>71</v>
      </c>
      <c r="BT462" s="3" t="s">
        <v>5718</v>
      </c>
      <c r="BU462" s="3" t="s">
        <v>310</v>
      </c>
      <c r="BV462" s="3" t="s">
        <v>5902</v>
      </c>
      <c r="BW462" s="3" t="s">
        <v>5902</v>
      </c>
    </row>
    <row r="463" ht="92.4" customHeight="1" spans="1:75">
      <c r="A463" s="4" t="str">
        <f>HYPERLINK("https://www.patentics.cn/PatenticsMisc/invokebinary.do?sf=ShowPdf&amp;mime=application/pdf&amp;spn=CN104007897A","CN104007897A")</f>
        <v>CN104007897A</v>
      </c>
      <c r="B463" s="5" t="s">
        <v>9103</v>
      </c>
      <c r="C463" s="5" t="s">
        <v>70</v>
      </c>
      <c r="D463" s="5">
        <v>0</v>
      </c>
      <c r="E463" s="5">
        <v>0</v>
      </c>
      <c r="F463" s="5">
        <v>0</v>
      </c>
      <c r="I463" s="5" t="s">
        <v>9104</v>
      </c>
      <c r="J463" s="5" t="s">
        <v>9105</v>
      </c>
      <c r="K463" s="5" t="s">
        <v>9106</v>
      </c>
      <c r="L463" s="5" t="s">
        <v>71</v>
      </c>
      <c r="M463" s="5" t="s">
        <v>76</v>
      </c>
      <c r="N463" s="5" t="s">
        <v>76</v>
      </c>
      <c r="O463" s="5" t="s">
        <v>76</v>
      </c>
      <c r="P463" s="5" t="s">
        <v>9107</v>
      </c>
      <c r="Q463" s="5" t="s">
        <v>9108</v>
      </c>
      <c r="R463" s="5" t="s">
        <v>71</v>
      </c>
      <c r="S463" s="5" t="s">
        <v>8723</v>
      </c>
      <c r="T463" s="5" t="s">
        <v>8723</v>
      </c>
      <c r="U463" s="5" t="s">
        <v>8723</v>
      </c>
      <c r="V463" s="5" t="s">
        <v>9073</v>
      </c>
      <c r="W463" s="5" t="s">
        <v>9073</v>
      </c>
      <c r="X463" s="5" t="s">
        <v>9073</v>
      </c>
      <c r="Y463" s="5" t="s">
        <v>9073</v>
      </c>
      <c r="Z463" s="5" t="s">
        <v>71</v>
      </c>
      <c r="AA463" s="5" t="s">
        <v>71</v>
      </c>
      <c r="AB463" s="5" t="s">
        <v>71</v>
      </c>
      <c r="AC463" s="5" t="s">
        <v>9109</v>
      </c>
      <c r="AD463" s="5" t="s">
        <v>1312</v>
      </c>
      <c r="AE463" s="5" t="s">
        <v>71</v>
      </c>
      <c r="AF463" s="5" t="s">
        <v>71</v>
      </c>
      <c r="AG463" s="5" t="s">
        <v>9110</v>
      </c>
      <c r="AH463" s="5" t="s">
        <v>9111</v>
      </c>
      <c r="AI463" s="5" t="s">
        <v>9112</v>
      </c>
      <c r="AJ463" s="5" t="s">
        <v>9113</v>
      </c>
      <c r="AK463" s="5">
        <v>14</v>
      </c>
      <c r="AL463" s="5">
        <v>2</v>
      </c>
      <c r="AM463" s="5">
        <v>7</v>
      </c>
      <c r="AN463" s="5">
        <v>13</v>
      </c>
      <c r="AO463" s="5">
        <v>4</v>
      </c>
      <c r="AP463" s="5" t="s">
        <v>4506</v>
      </c>
      <c r="AQ463" s="5" t="s">
        <v>71</v>
      </c>
      <c r="AR463" s="5" t="s">
        <v>71</v>
      </c>
      <c r="AS463" s="5" t="s">
        <v>87</v>
      </c>
      <c r="AT463" s="5" t="s">
        <v>70</v>
      </c>
      <c r="AU463" s="5" t="s">
        <v>71</v>
      </c>
      <c r="AV463" s="5" t="s">
        <v>9114</v>
      </c>
      <c r="AW463" s="5">
        <v>3</v>
      </c>
      <c r="AX463" s="5">
        <v>0</v>
      </c>
      <c r="AY463" s="5">
        <v>3</v>
      </c>
      <c r="AZ463" s="5">
        <v>3</v>
      </c>
      <c r="BA463" s="5" t="s">
        <v>9115</v>
      </c>
      <c r="BB463" s="5">
        <v>7</v>
      </c>
      <c r="BC463" s="5" t="s">
        <v>6554</v>
      </c>
      <c r="BD463" s="5">
        <v>0</v>
      </c>
      <c r="BE463" s="5">
        <v>7</v>
      </c>
      <c r="BF463" s="5">
        <v>6</v>
      </c>
      <c r="BG463" s="5">
        <v>1</v>
      </c>
      <c r="BH463" s="5" t="s">
        <v>71</v>
      </c>
      <c r="BI463" s="5">
        <v>0</v>
      </c>
      <c r="BJ463" s="5">
        <v>0</v>
      </c>
      <c r="BK463" s="5" t="s">
        <v>9116</v>
      </c>
      <c r="BL463" s="5" t="s">
        <v>9117</v>
      </c>
      <c r="BM463" s="5" t="s">
        <v>9118</v>
      </c>
      <c r="BN463" s="5" t="s">
        <v>9119</v>
      </c>
      <c r="BO463" s="5" t="s">
        <v>71</v>
      </c>
      <c r="BP463" s="5" t="s">
        <v>71</v>
      </c>
      <c r="BQ463" s="5" t="s">
        <v>2106</v>
      </c>
      <c r="BR463" s="5" t="s">
        <v>9120</v>
      </c>
      <c r="BS463" s="5" t="s">
        <v>71</v>
      </c>
      <c r="BT463" s="5" t="s">
        <v>5718</v>
      </c>
      <c r="BU463" s="5" t="s">
        <v>310</v>
      </c>
      <c r="BV463" s="5" t="s">
        <v>5881</v>
      </c>
      <c r="BW463" s="5" t="s">
        <v>5881</v>
      </c>
    </row>
    <row r="464" ht="92.4" customHeight="1" spans="1:75">
      <c r="A464" s="2" t="str">
        <f>HYPERLINK("https://www.patentics.cn/PatenticsMisc/invokebinary.do?sf=ShowPdf&amp;mime=application/pdf&amp;spn=CN104008734A","CN104008734A")</f>
        <v>CN104008734A</v>
      </c>
      <c r="B464" s="3" t="s">
        <v>9121</v>
      </c>
      <c r="C464" s="3" t="s">
        <v>70</v>
      </c>
      <c r="D464" s="3">
        <v>48</v>
      </c>
      <c r="E464" s="3">
        <v>162</v>
      </c>
      <c r="F464" s="3">
        <v>162</v>
      </c>
      <c r="I464" s="3" t="s">
        <v>9122</v>
      </c>
      <c r="J464" s="3" t="s">
        <v>9123</v>
      </c>
      <c r="K464" s="3" t="s">
        <v>9124</v>
      </c>
      <c r="L464" s="3" t="s">
        <v>71</v>
      </c>
      <c r="M464" s="3" t="s">
        <v>76</v>
      </c>
      <c r="N464" s="3" t="s">
        <v>76</v>
      </c>
      <c r="O464" s="3" t="s">
        <v>76</v>
      </c>
      <c r="P464" s="3" t="s">
        <v>8310</v>
      </c>
      <c r="Q464" s="3" t="s">
        <v>1088</v>
      </c>
      <c r="R464" s="3" t="s">
        <v>71</v>
      </c>
      <c r="S464" s="3" t="s">
        <v>8743</v>
      </c>
      <c r="T464" s="3" t="s">
        <v>8743</v>
      </c>
      <c r="U464" s="3" t="s">
        <v>8743</v>
      </c>
      <c r="V464" s="3" t="s">
        <v>9073</v>
      </c>
      <c r="W464" s="3" t="s">
        <v>9073</v>
      </c>
      <c r="X464" s="3" t="s">
        <v>9073</v>
      </c>
      <c r="Y464" s="3" t="s">
        <v>9073</v>
      </c>
      <c r="Z464" s="3" t="s">
        <v>71</v>
      </c>
      <c r="AA464" s="3" t="s">
        <v>71</v>
      </c>
      <c r="AB464" s="3" t="s">
        <v>71</v>
      </c>
      <c r="AC464" s="3" t="s">
        <v>2530</v>
      </c>
      <c r="AD464" s="3" t="s">
        <v>2531</v>
      </c>
      <c r="AE464" s="3" t="s">
        <v>71</v>
      </c>
      <c r="AF464" s="3" t="s">
        <v>71</v>
      </c>
      <c r="AG464" s="3" t="s">
        <v>9125</v>
      </c>
      <c r="AH464" s="3" t="s">
        <v>9126</v>
      </c>
      <c r="AI464" s="3" t="s">
        <v>9127</v>
      </c>
      <c r="AJ464" s="3" t="s">
        <v>9128</v>
      </c>
      <c r="AK464" s="3">
        <v>10</v>
      </c>
      <c r="AL464" s="3">
        <v>2</v>
      </c>
      <c r="AM464" s="3">
        <v>5</v>
      </c>
      <c r="AN464" s="3">
        <v>8</v>
      </c>
      <c r="AO464" s="3">
        <v>2</v>
      </c>
      <c r="AP464" s="3" t="s">
        <v>1404</v>
      </c>
      <c r="AQ464" s="3" t="s">
        <v>71</v>
      </c>
      <c r="AR464" s="3" t="s">
        <v>71</v>
      </c>
      <c r="AS464" s="3" t="s">
        <v>87</v>
      </c>
      <c r="AT464" s="3" t="s">
        <v>70</v>
      </c>
      <c r="AU464" s="3" t="s">
        <v>71</v>
      </c>
      <c r="AV464" s="3" t="s">
        <v>9129</v>
      </c>
      <c r="AW464" s="3">
        <v>8</v>
      </c>
      <c r="AX464" s="3">
        <v>0</v>
      </c>
      <c r="AY464" s="3">
        <v>8</v>
      </c>
      <c r="AZ464" s="3">
        <v>8</v>
      </c>
      <c r="BA464" s="3" t="s">
        <v>9130</v>
      </c>
      <c r="BB464" s="3">
        <v>2</v>
      </c>
      <c r="BC464" s="3" t="s">
        <v>9131</v>
      </c>
      <c r="BD464" s="3">
        <v>0</v>
      </c>
      <c r="BE464" s="3">
        <v>2</v>
      </c>
      <c r="BF464" s="3">
        <v>2</v>
      </c>
      <c r="BG464" s="3">
        <v>1</v>
      </c>
      <c r="BH464" s="3" t="s">
        <v>71</v>
      </c>
      <c r="BI464" s="3">
        <v>0</v>
      </c>
      <c r="BJ464" s="3">
        <v>0</v>
      </c>
      <c r="BK464" s="3" t="s">
        <v>9132</v>
      </c>
      <c r="BL464" s="3" t="s">
        <v>9133</v>
      </c>
      <c r="BM464" s="3" t="s">
        <v>9134</v>
      </c>
      <c r="BN464" s="3" t="s">
        <v>9135</v>
      </c>
      <c r="BO464" s="3" t="s">
        <v>71</v>
      </c>
      <c r="BP464" s="3" t="s">
        <v>71</v>
      </c>
      <c r="BQ464" s="3" t="s">
        <v>2106</v>
      </c>
      <c r="BR464" s="3" t="s">
        <v>9136</v>
      </c>
      <c r="BS464" s="3" t="s">
        <v>71</v>
      </c>
      <c r="BT464" s="3" t="s">
        <v>5718</v>
      </c>
      <c r="BU464" s="3" t="s">
        <v>310</v>
      </c>
      <c r="BV464" s="3" t="s">
        <v>5881</v>
      </c>
      <c r="BW464" s="3" t="s">
        <v>5881</v>
      </c>
    </row>
    <row r="465" ht="92.4" customHeight="1" spans="1:75">
      <c r="A465" s="4" t="str">
        <f>HYPERLINK("https://www.patentics.cn/PatenticsMisc/invokebinary.do?sf=ShowPdf&amp;mime=application/pdf&amp;spn=CN104007653A","CN104007653A")</f>
        <v>CN104007653A</v>
      </c>
      <c r="B465" s="5" t="s">
        <v>9137</v>
      </c>
      <c r="C465" s="5" t="s">
        <v>70</v>
      </c>
      <c r="D465" s="5">
        <v>38</v>
      </c>
      <c r="E465" s="5">
        <v>108</v>
      </c>
      <c r="F465" s="5">
        <v>108</v>
      </c>
      <c r="I465" s="5" t="s">
        <v>9138</v>
      </c>
      <c r="J465" s="5" t="s">
        <v>9139</v>
      </c>
      <c r="K465" s="5" t="s">
        <v>9140</v>
      </c>
      <c r="L465" s="5" t="s">
        <v>71</v>
      </c>
      <c r="M465" s="5" t="s">
        <v>76</v>
      </c>
      <c r="N465" s="5" t="s">
        <v>76</v>
      </c>
      <c r="O465" s="5" t="s">
        <v>76</v>
      </c>
      <c r="P465" s="5" t="s">
        <v>9141</v>
      </c>
      <c r="Q465" s="5" t="s">
        <v>4308</v>
      </c>
      <c r="R465" s="5" t="s">
        <v>71</v>
      </c>
      <c r="S465" s="5" t="s">
        <v>9142</v>
      </c>
      <c r="T465" s="5" t="s">
        <v>9142</v>
      </c>
      <c r="U465" s="5" t="s">
        <v>9142</v>
      </c>
      <c r="V465" s="5" t="s">
        <v>9073</v>
      </c>
      <c r="W465" s="5" t="s">
        <v>9073</v>
      </c>
      <c r="X465" s="5" t="s">
        <v>9073</v>
      </c>
      <c r="Y465" s="5" t="s">
        <v>9073</v>
      </c>
      <c r="Z465" s="5" t="s">
        <v>71</v>
      </c>
      <c r="AA465" s="5" t="s">
        <v>71</v>
      </c>
      <c r="AB465" s="5" t="s">
        <v>71</v>
      </c>
      <c r="AC465" s="5" t="s">
        <v>9143</v>
      </c>
      <c r="AD465" s="5" t="s">
        <v>9143</v>
      </c>
      <c r="AE465" s="5" t="s">
        <v>71</v>
      </c>
      <c r="AF465" s="5" t="s">
        <v>71</v>
      </c>
      <c r="AG465" s="5" t="s">
        <v>9144</v>
      </c>
      <c r="AH465" s="5" t="s">
        <v>9145</v>
      </c>
      <c r="AI465" s="5" t="s">
        <v>9146</v>
      </c>
      <c r="AJ465" s="5" t="s">
        <v>9139</v>
      </c>
      <c r="AK465" s="5">
        <v>10</v>
      </c>
      <c r="AL465" s="5">
        <v>2</v>
      </c>
      <c r="AM465" s="5">
        <v>5</v>
      </c>
      <c r="AN465" s="5">
        <v>9</v>
      </c>
      <c r="AO465" s="5">
        <v>3</v>
      </c>
      <c r="AP465" s="5" t="s">
        <v>578</v>
      </c>
      <c r="AQ465" s="5" t="s">
        <v>71</v>
      </c>
      <c r="AR465" s="5" t="s">
        <v>71</v>
      </c>
      <c r="AS465" s="5" t="s">
        <v>87</v>
      </c>
      <c r="AT465" s="5" t="s">
        <v>70</v>
      </c>
      <c r="AU465" s="5" t="s">
        <v>71</v>
      </c>
      <c r="AV465" s="5" t="s">
        <v>9147</v>
      </c>
      <c r="AW465" s="5">
        <v>8</v>
      </c>
      <c r="AX465" s="5">
        <v>0</v>
      </c>
      <c r="AY465" s="5">
        <v>8</v>
      </c>
      <c r="AZ465" s="5">
        <v>8</v>
      </c>
      <c r="BA465" s="5" t="s">
        <v>9148</v>
      </c>
      <c r="BB465" s="5">
        <v>1</v>
      </c>
      <c r="BC465" s="5" t="s">
        <v>1333</v>
      </c>
      <c r="BD465" s="5">
        <v>0</v>
      </c>
      <c r="BE465" s="5">
        <v>1</v>
      </c>
      <c r="BF465" s="5">
        <v>1</v>
      </c>
      <c r="BG465" s="5">
        <v>1</v>
      </c>
      <c r="BH465" s="5" t="s">
        <v>71</v>
      </c>
      <c r="BI465" s="5">
        <v>0</v>
      </c>
      <c r="BJ465" s="5">
        <v>0</v>
      </c>
      <c r="BK465" s="5" t="s">
        <v>9149</v>
      </c>
      <c r="BL465" s="5" t="s">
        <v>9150</v>
      </c>
      <c r="BM465" s="5" t="s">
        <v>9151</v>
      </c>
      <c r="BN465" s="5" t="s">
        <v>9152</v>
      </c>
      <c r="BO465" s="5" t="s">
        <v>71</v>
      </c>
      <c r="BP465" s="5" t="s">
        <v>71</v>
      </c>
      <c r="BQ465" s="5" t="s">
        <v>2106</v>
      </c>
      <c r="BR465" s="5" t="s">
        <v>9153</v>
      </c>
      <c r="BS465" s="5" t="s">
        <v>71</v>
      </c>
      <c r="BT465" s="5" t="s">
        <v>5718</v>
      </c>
      <c r="BU465" s="5" t="s">
        <v>310</v>
      </c>
      <c r="BV465" s="5" t="s">
        <v>5902</v>
      </c>
      <c r="BW465" s="5" t="s">
        <v>5902</v>
      </c>
    </row>
    <row r="466" ht="92.4" customHeight="1" spans="1:75">
      <c r="A466" s="2" t="str">
        <f>HYPERLINK("https://www.patentics.cn/PatenticsMisc/invokebinary.do?sf=ShowPdf&amp;mime=application/pdf&amp;spn=CN103997555A","CN103997555A")</f>
        <v>CN103997555A</v>
      </c>
      <c r="B466" s="3" t="s">
        <v>9154</v>
      </c>
      <c r="C466" s="3" t="s">
        <v>70</v>
      </c>
      <c r="D466" s="3">
        <v>16</v>
      </c>
      <c r="E466" s="3">
        <v>31</v>
      </c>
      <c r="F466" s="3">
        <v>31</v>
      </c>
      <c r="I466" s="3" t="s">
        <v>9155</v>
      </c>
      <c r="J466" s="3" t="s">
        <v>9156</v>
      </c>
      <c r="K466" s="3" t="s">
        <v>9157</v>
      </c>
      <c r="L466" s="3" t="s">
        <v>71</v>
      </c>
      <c r="M466" s="3" t="s">
        <v>76</v>
      </c>
      <c r="N466" s="3" t="s">
        <v>76</v>
      </c>
      <c r="O466" s="3" t="s">
        <v>76</v>
      </c>
      <c r="P466" s="3" t="s">
        <v>9158</v>
      </c>
      <c r="Q466" s="3" t="s">
        <v>1413</v>
      </c>
      <c r="R466" s="3" t="s">
        <v>71</v>
      </c>
      <c r="S466" s="3" t="s">
        <v>9159</v>
      </c>
      <c r="T466" s="3" t="s">
        <v>9159</v>
      </c>
      <c r="U466" s="3" t="s">
        <v>9159</v>
      </c>
      <c r="V466" s="3" t="s">
        <v>9160</v>
      </c>
      <c r="W466" s="3" t="s">
        <v>9160</v>
      </c>
      <c r="X466" s="3" t="s">
        <v>9160</v>
      </c>
      <c r="Y466" s="3" t="s">
        <v>9160</v>
      </c>
      <c r="Z466" s="3" t="s">
        <v>71</v>
      </c>
      <c r="AA466" s="3" t="s">
        <v>71</v>
      </c>
      <c r="AB466" s="3" t="s">
        <v>71</v>
      </c>
      <c r="AC466" s="3" t="s">
        <v>9161</v>
      </c>
      <c r="AD466" s="3" t="s">
        <v>5079</v>
      </c>
      <c r="AE466" s="3" t="s">
        <v>71</v>
      </c>
      <c r="AF466" s="3" t="s">
        <v>71</v>
      </c>
      <c r="AG466" s="3" t="s">
        <v>9162</v>
      </c>
      <c r="AH466" s="3" t="s">
        <v>9163</v>
      </c>
      <c r="AI466" s="3" t="s">
        <v>9164</v>
      </c>
      <c r="AJ466" s="3" t="s">
        <v>9165</v>
      </c>
      <c r="AK466" s="3">
        <v>17</v>
      </c>
      <c r="AL466" s="3">
        <v>2</v>
      </c>
      <c r="AM466" s="3">
        <v>8</v>
      </c>
      <c r="AN466" s="3">
        <v>10</v>
      </c>
      <c r="AO466" s="3">
        <v>1</v>
      </c>
      <c r="AP466" s="3" t="s">
        <v>7869</v>
      </c>
      <c r="AQ466" s="3" t="s">
        <v>71</v>
      </c>
      <c r="AR466" s="3" t="s">
        <v>71</v>
      </c>
      <c r="AS466" s="3" t="s">
        <v>87</v>
      </c>
      <c r="AT466" s="3" t="s">
        <v>70</v>
      </c>
      <c r="AU466" s="3" t="s">
        <v>71</v>
      </c>
      <c r="AV466" s="3" t="s">
        <v>9166</v>
      </c>
      <c r="AW466" s="3">
        <v>3</v>
      </c>
      <c r="AX466" s="3">
        <v>0</v>
      </c>
      <c r="AY466" s="3">
        <v>3</v>
      </c>
      <c r="AZ466" s="3">
        <v>3</v>
      </c>
      <c r="BA466" s="3" t="s">
        <v>9167</v>
      </c>
      <c r="BB466" s="3">
        <v>6</v>
      </c>
      <c r="BC466" s="3" t="s">
        <v>9168</v>
      </c>
      <c r="BD466" s="3">
        <v>0</v>
      </c>
      <c r="BE466" s="3">
        <v>6</v>
      </c>
      <c r="BF466" s="3">
        <v>5</v>
      </c>
      <c r="BG466" s="3">
        <v>1</v>
      </c>
      <c r="BH466" s="3" t="s">
        <v>71</v>
      </c>
      <c r="BI466" s="3">
        <v>0</v>
      </c>
      <c r="BJ466" s="3">
        <v>0</v>
      </c>
      <c r="BK466" s="3" t="s">
        <v>9169</v>
      </c>
      <c r="BL466" s="3" t="s">
        <v>9170</v>
      </c>
      <c r="BM466" s="3" t="s">
        <v>9171</v>
      </c>
      <c r="BN466" s="3" t="s">
        <v>9172</v>
      </c>
      <c r="BO466" s="3" t="s">
        <v>71</v>
      </c>
      <c r="BP466" s="3" t="s">
        <v>71</v>
      </c>
      <c r="BQ466" s="3" t="s">
        <v>2106</v>
      </c>
      <c r="BR466" s="3" t="s">
        <v>9173</v>
      </c>
      <c r="BS466" s="3" t="s">
        <v>71</v>
      </c>
      <c r="BT466" s="3" t="s">
        <v>5718</v>
      </c>
      <c r="BU466" s="3" t="s">
        <v>310</v>
      </c>
      <c r="BV466" s="3" t="s">
        <v>5902</v>
      </c>
      <c r="BW466" s="3" t="s">
        <v>5902</v>
      </c>
    </row>
    <row r="467" ht="92.4" customHeight="1" spans="1:75">
      <c r="A467" s="4" t="str">
        <f>HYPERLINK("https://www.patentics.cn/PatenticsMisc/invokebinary.do?sf=ShowPdf&amp;mime=application/pdf&amp;spn=CN103984563A","CN103984563A")</f>
        <v>CN103984563A</v>
      </c>
      <c r="B467" s="5" t="s">
        <v>9174</v>
      </c>
      <c r="C467" s="5" t="s">
        <v>70</v>
      </c>
      <c r="D467" s="5">
        <v>4</v>
      </c>
      <c r="E467" s="5">
        <v>13</v>
      </c>
      <c r="F467" s="5">
        <v>19</v>
      </c>
      <c r="I467" s="5" t="s">
        <v>9175</v>
      </c>
      <c r="J467" s="5" t="s">
        <v>9176</v>
      </c>
      <c r="K467" s="5" t="s">
        <v>9177</v>
      </c>
      <c r="L467" s="5" t="s">
        <v>9177</v>
      </c>
      <c r="M467" s="5" t="s">
        <v>76</v>
      </c>
      <c r="N467" s="5" t="s">
        <v>76</v>
      </c>
      <c r="O467" s="5" t="s">
        <v>76</v>
      </c>
      <c r="P467" s="5" t="s">
        <v>9178</v>
      </c>
      <c r="Q467" s="5" t="s">
        <v>5582</v>
      </c>
      <c r="R467" s="5" t="s">
        <v>9142</v>
      </c>
      <c r="S467" s="5" t="s">
        <v>9142</v>
      </c>
      <c r="T467" s="5" t="s">
        <v>9142</v>
      </c>
      <c r="U467" s="5" t="s">
        <v>9142</v>
      </c>
      <c r="V467" s="5" t="s">
        <v>8647</v>
      </c>
      <c r="W467" s="5" t="s">
        <v>8647</v>
      </c>
      <c r="X467" s="5" t="s">
        <v>8647</v>
      </c>
      <c r="Y467" s="5" t="s">
        <v>8647</v>
      </c>
      <c r="Z467" s="5" t="s">
        <v>4623</v>
      </c>
      <c r="AA467" s="5" t="s">
        <v>4623</v>
      </c>
      <c r="AB467" s="5" t="s">
        <v>4623</v>
      </c>
      <c r="AC467" s="5" t="s">
        <v>9179</v>
      </c>
      <c r="AD467" s="5" t="s">
        <v>3757</v>
      </c>
      <c r="AE467" s="5" t="s">
        <v>71</v>
      </c>
      <c r="AF467" s="5" t="s">
        <v>71</v>
      </c>
      <c r="AG467" s="5" t="s">
        <v>9180</v>
      </c>
      <c r="AH467" s="5" t="s">
        <v>9181</v>
      </c>
      <c r="AI467" s="5" t="s">
        <v>9182</v>
      </c>
      <c r="AJ467" s="5" t="s">
        <v>9183</v>
      </c>
      <c r="AK467" s="5">
        <v>10</v>
      </c>
      <c r="AL467" s="5">
        <v>4</v>
      </c>
      <c r="AM467" s="5">
        <v>7</v>
      </c>
      <c r="AN467" s="5">
        <v>23</v>
      </c>
      <c r="AO467" s="5">
        <v>1</v>
      </c>
      <c r="AP467" s="5" t="s">
        <v>377</v>
      </c>
      <c r="AQ467" s="5" t="s">
        <v>71</v>
      </c>
      <c r="AR467" s="5" t="s">
        <v>71</v>
      </c>
      <c r="AS467" s="5" t="s">
        <v>87</v>
      </c>
      <c r="AT467" s="5" t="s">
        <v>70</v>
      </c>
      <c r="AU467" s="5" t="s">
        <v>71</v>
      </c>
      <c r="AV467" s="5" t="s">
        <v>9184</v>
      </c>
      <c r="AW467" s="5">
        <v>5</v>
      </c>
      <c r="AX467" s="5">
        <v>0</v>
      </c>
      <c r="AY467" s="5">
        <v>5</v>
      </c>
      <c r="AZ467" s="5">
        <v>5</v>
      </c>
      <c r="BA467" s="5" t="s">
        <v>9185</v>
      </c>
      <c r="BB467" s="5">
        <v>12</v>
      </c>
      <c r="BC467" s="5" t="s">
        <v>9186</v>
      </c>
      <c r="BD467" s="5">
        <v>0</v>
      </c>
      <c r="BE467" s="5">
        <v>12</v>
      </c>
      <c r="BF467" s="5">
        <v>7</v>
      </c>
      <c r="BG467" s="5">
        <v>2</v>
      </c>
      <c r="BH467" s="5" t="s">
        <v>9187</v>
      </c>
      <c r="BI467" s="5">
        <v>1</v>
      </c>
      <c r="BJ467" s="5">
        <v>1</v>
      </c>
      <c r="BK467" s="5" t="s">
        <v>9188</v>
      </c>
      <c r="BL467" s="5" t="s">
        <v>9189</v>
      </c>
      <c r="BM467" s="5" t="s">
        <v>9190</v>
      </c>
      <c r="BN467" s="5" t="s">
        <v>9191</v>
      </c>
      <c r="BO467" s="5" t="s">
        <v>71</v>
      </c>
      <c r="BP467" s="5" t="s">
        <v>71</v>
      </c>
      <c r="BQ467" s="5" t="s">
        <v>1251</v>
      </c>
      <c r="BR467" s="5" t="s">
        <v>9192</v>
      </c>
      <c r="BS467" s="5" t="s">
        <v>71</v>
      </c>
      <c r="BT467" s="5" t="s">
        <v>5718</v>
      </c>
      <c r="BU467" s="5" t="s">
        <v>310</v>
      </c>
      <c r="BV467" s="5" t="s">
        <v>5881</v>
      </c>
      <c r="BW467" s="5" t="s">
        <v>5881</v>
      </c>
    </row>
    <row r="468" ht="92.4" customHeight="1" spans="1:75">
      <c r="A468" s="2" t="str">
        <f>HYPERLINK("https://www.patentics.cn/PatenticsMisc/invokebinary.do?sf=ShowPdf&amp;mime=application/pdf&amp;spn=CN103987022A","CN103987022A")</f>
        <v>CN103987022A</v>
      </c>
      <c r="B468" s="3" t="s">
        <v>9193</v>
      </c>
      <c r="C468" s="3" t="s">
        <v>70</v>
      </c>
      <c r="D468" s="3">
        <v>24</v>
      </c>
      <c r="E468" s="3">
        <v>29</v>
      </c>
      <c r="F468" s="3">
        <v>29</v>
      </c>
      <c r="I468" s="3" t="s">
        <v>9194</v>
      </c>
      <c r="J468" s="3" t="s">
        <v>9195</v>
      </c>
      <c r="K468" s="3" t="s">
        <v>9196</v>
      </c>
      <c r="L468" s="3" t="s">
        <v>9197</v>
      </c>
      <c r="M468" s="3" t="s">
        <v>76</v>
      </c>
      <c r="N468" s="3" t="s">
        <v>76</v>
      </c>
      <c r="O468" s="3" t="s">
        <v>76</v>
      </c>
      <c r="P468" s="3" t="s">
        <v>9198</v>
      </c>
      <c r="Q468" s="3" t="s">
        <v>2353</v>
      </c>
      <c r="R468" s="3" t="s">
        <v>9199</v>
      </c>
      <c r="S468" s="3" t="s">
        <v>9199</v>
      </c>
      <c r="T468" s="3" t="s">
        <v>9199</v>
      </c>
      <c r="U468" s="3" t="s">
        <v>9199</v>
      </c>
      <c r="V468" s="3" t="s">
        <v>8647</v>
      </c>
      <c r="W468" s="3" t="s">
        <v>8647</v>
      </c>
      <c r="X468" s="3" t="s">
        <v>8647</v>
      </c>
      <c r="Y468" s="3" t="s">
        <v>8647</v>
      </c>
      <c r="Z468" s="3" t="s">
        <v>7077</v>
      </c>
      <c r="AA468" s="3" t="s">
        <v>7077</v>
      </c>
      <c r="AB468" s="3" t="s">
        <v>7077</v>
      </c>
      <c r="AC468" s="3" t="s">
        <v>9200</v>
      </c>
      <c r="AD468" s="3" t="s">
        <v>9201</v>
      </c>
      <c r="AE468" s="3" t="s">
        <v>71</v>
      </c>
      <c r="AF468" s="3" t="s">
        <v>71</v>
      </c>
      <c r="AG468" s="3" t="s">
        <v>9202</v>
      </c>
      <c r="AH468" s="3" t="s">
        <v>9203</v>
      </c>
      <c r="AI468" s="3" t="s">
        <v>9204</v>
      </c>
      <c r="AJ468" s="3" t="s">
        <v>9205</v>
      </c>
      <c r="AK468" s="3">
        <v>11</v>
      </c>
      <c r="AL468" s="3">
        <v>3</v>
      </c>
      <c r="AM468" s="3">
        <v>5</v>
      </c>
      <c r="AN468" s="3">
        <v>17</v>
      </c>
      <c r="AO468" s="3">
        <v>2</v>
      </c>
      <c r="AP468" s="3" t="s">
        <v>396</v>
      </c>
      <c r="AQ468" s="3" t="s">
        <v>71</v>
      </c>
      <c r="AR468" s="3" t="s">
        <v>71</v>
      </c>
      <c r="AS468" s="3" t="s">
        <v>87</v>
      </c>
      <c r="AT468" s="3" t="s">
        <v>70</v>
      </c>
      <c r="AU468" s="3" t="s">
        <v>71</v>
      </c>
      <c r="AV468" s="3" t="s">
        <v>9206</v>
      </c>
      <c r="AW468" s="3">
        <v>12</v>
      </c>
      <c r="AX468" s="3">
        <v>0</v>
      </c>
      <c r="AY468" s="3">
        <v>12</v>
      </c>
      <c r="AZ468" s="3">
        <v>11</v>
      </c>
      <c r="BA468" s="3" t="s">
        <v>9207</v>
      </c>
      <c r="BB468" s="3">
        <v>4</v>
      </c>
      <c r="BC468" s="3" t="s">
        <v>719</v>
      </c>
      <c r="BD468" s="3">
        <v>0</v>
      </c>
      <c r="BE468" s="3">
        <v>4</v>
      </c>
      <c r="BF468" s="3">
        <v>3</v>
      </c>
      <c r="BG468" s="3">
        <v>1</v>
      </c>
      <c r="BH468" s="3" t="s">
        <v>9208</v>
      </c>
      <c r="BI468" s="3">
        <v>1</v>
      </c>
      <c r="BJ468" s="3">
        <v>1</v>
      </c>
      <c r="BK468" s="3" t="s">
        <v>9209</v>
      </c>
      <c r="BL468" s="3" t="s">
        <v>9210</v>
      </c>
      <c r="BM468" s="3" t="s">
        <v>9211</v>
      </c>
      <c r="BN468" s="3" t="s">
        <v>9212</v>
      </c>
      <c r="BO468" s="3" t="s">
        <v>71</v>
      </c>
      <c r="BP468" s="3" t="s">
        <v>71</v>
      </c>
      <c r="BQ468" s="3" t="s">
        <v>1251</v>
      </c>
      <c r="BR468" s="3" t="s">
        <v>9213</v>
      </c>
      <c r="BS468" s="3" t="s">
        <v>71</v>
      </c>
      <c r="BT468" s="3" t="s">
        <v>5718</v>
      </c>
      <c r="BU468" s="3" t="s">
        <v>310</v>
      </c>
      <c r="BV468" s="3" t="s">
        <v>5902</v>
      </c>
      <c r="BW468" s="3" t="s">
        <v>5902</v>
      </c>
    </row>
    <row r="469" ht="92.4" customHeight="1" spans="1:75">
      <c r="A469" s="4" t="str">
        <f>HYPERLINK("https://www.patentics.cn/PatenticsMisc/invokebinary.do?sf=ShowPdf&amp;mime=application/pdf&amp;spn=CN103986780A","CN103986780A")</f>
        <v>CN103986780A</v>
      </c>
      <c r="B469" s="5" t="s">
        <v>9214</v>
      </c>
      <c r="C469" s="5" t="s">
        <v>70</v>
      </c>
      <c r="D469" s="5">
        <v>16</v>
      </c>
      <c r="E469" s="5">
        <v>0</v>
      </c>
      <c r="F469" s="5">
        <v>0</v>
      </c>
      <c r="I469" s="5" t="s">
        <v>9215</v>
      </c>
      <c r="J469" s="5" t="s">
        <v>9216</v>
      </c>
      <c r="K469" s="5" t="s">
        <v>9217</v>
      </c>
      <c r="L469" s="5" t="s">
        <v>71</v>
      </c>
      <c r="M469" s="5" t="s">
        <v>76</v>
      </c>
      <c r="N469" s="5" t="s">
        <v>76</v>
      </c>
      <c r="O469" s="5" t="s">
        <v>76</v>
      </c>
      <c r="P469" s="5" t="s">
        <v>9218</v>
      </c>
      <c r="Q469" s="5" t="s">
        <v>9219</v>
      </c>
      <c r="R469" s="5" t="s">
        <v>71</v>
      </c>
      <c r="S469" s="5" t="s">
        <v>9220</v>
      </c>
      <c r="T469" s="5" t="s">
        <v>9220</v>
      </c>
      <c r="U469" s="5" t="s">
        <v>9220</v>
      </c>
      <c r="V469" s="5" t="s">
        <v>8647</v>
      </c>
      <c r="W469" s="5" t="s">
        <v>8647</v>
      </c>
      <c r="X469" s="5" t="s">
        <v>8647</v>
      </c>
      <c r="Y469" s="5" t="s">
        <v>8647</v>
      </c>
      <c r="Z469" s="5" t="s">
        <v>71</v>
      </c>
      <c r="AA469" s="5" t="s">
        <v>71</v>
      </c>
      <c r="AB469" s="5" t="s">
        <v>71</v>
      </c>
      <c r="AC469" s="5" t="s">
        <v>9221</v>
      </c>
      <c r="AD469" s="5" t="s">
        <v>1455</v>
      </c>
      <c r="AE469" s="5" t="s">
        <v>71</v>
      </c>
      <c r="AF469" s="5" t="s">
        <v>71</v>
      </c>
      <c r="AG469" s="5" t="s">
        <v>71</v>
      </c>
      <c r="AH469" s="5" t="s">
        <v>9222</v>
      </c>
      <c r="AI469" s="5" t="s">
        <v>71</v>
      </c>
      <c r="AJ469" s="5" t="s">
        <v>9223</v>
      </c>
      <c r="AK469" s="5">
        <v>10</v>
      </c>
      <c r="AL469" s="5">
        <v>2</v>
      </c>
      <c r="AM469" s="5">
        <v>5</v>
      </c>
      <c r="AN469" s="5">
        <v>8</v>
      </c>
      <c r="AO469" s="5">
        <v>2</v>
      </c>
      <c r="AP469" s="5" t="s">
        <v>1404</v>
      </c>
      <c r="AQ469" s="5" t="s">
        <v>71</v>
      </c>
      <c r="AR469" s="5" t="s">
        <v>71</v>
      </c>
      <c r="AS469" s="5" t="s">
        <v>87</v>
      </c>
      <c r="AT469" s="5" t="s">
        <v>70</v>
      </c>
      <c r="AU469" s="5" t="s">
        <v>71</v>
      </c>
      <c r="AV469" s="5" t="s">
        <v>9224</v>
      </c>
      <c r="AW469" s="5">
        <v>5</v>
      </c>
      <c r="AX469" s="5">
        <v>0</v>
      </c>
      <c r="AY469" s="5">
        <v>5</v>
      </c>
      <c r="AZ469" s="5">
        <v>4</v>
      </c>
      <c r="BA469" s="5" t="s">
        <v>9225</v>
      </c>
      <c r="BB469" s="5">
        <v>16</v>
      </c>
      <c r="BC469" s="5" t="s">
        <v>9226</v>
      </c>
      <c r="BD469" s="5">
        <v>0</v>
      </c>
      <c r="BE469" s="5">
        <v>16</v>
      </c>
      <c r="BF469" s="5">
        <v>12</v>
      </c>
      <c r="BG469" s="5">
        <v>3</v>
      </c>
      <c r="BH469" s="5" t="s">
        <v>71</v>
      </c>
      <c r="BI469" s="5">
        <v>0</v>
      </c>
      <c r="BJ469" s="5">
        <v>0</v>
      </c>
      <c r="BK469" s="5" t="s">
        <v>9227</v>
      </c>
      <c r="BL469" s="5" t="s">
        <v>9228</v>
      </c>
      <c r="BM469" s="5" t="s">
        <v>9229</v>
      </c>
      <c r="BN469" s="5" t="s">
        <v>9230</v>
      </c>
      <c r="BO469" s="5" t="s">
        <v>71</v>
      </c>
      <c r="BP469" s="5" t="s">
        <v>71</v>
      </c>
      <c r="BQ469" s="5" t="s">
        <v>2106</v>
      </c>
      <c r="BR469" s="5" t="s">
        <v>9231</v>
      </c>
      <c r="BS469" s="5" t="s">
        <v>71</v>
      </c>
      <c r="BT469" s="5" t="s">
        <v>5718</v>
      </c>
      <c r="BU469" s="5" t="s">
        <v>310</v>
      </c>
      <c r="BV469" s="5" t="s">
        <v>5902</v>
      </c>
      <c r="BW469" s="5" t="s">
        <v>5902</v>
      </c>
    </row>
    <row r="470" ht="92.4" customHeight="1" spans="1:75">
      <c r="A470" s="2" t="str">
        <f>HYPERLINK("https://www.patentics.cn/PatenticsMisc/invokebinary.do?sf=ShowPdf&amp;mime=application/pdf&amp;spn=CN103984553A","CN103984553A")</f>
        <v>CN103984553A</v>
      </c>
      <c r="B470" s="3" t="s">
        <v>9232</v>
      </c>
      <c r="C470" s="3" t="s">
        <v>70</v>
      </c>
      <c r="D470" s="3">
        <v>36</v>
      </c>
      <c r="E470" s="3">
        <v>110</v>
      </c>
      <c r="F470" s="3">
        <v>110</v>
      </c>
      <c r="I470" s="3" t="s">
        <v>9233</v>
      </c>
      <c r="J470" s="3" t="s">
        <v>9234</v>
      </c>
      <c r="K470" s="3" t="s">
        <v>9235</v>
      </c>
      <c r="L470" s="3" t="s">
        <v>9236</v>
      </c>
      <c r="M470" s="3" t="s">
        <v>76</v>
      </c>
      <c r="N470" s="3" t="s">
        <v>76</v>
      </c>
      <c r="O470" s="3" t="s">
        <v>76</v>
      </c>
      <c r="P470" s="3" t="s">
        <v>9237</v>
      </c>
      <c r="Q470" s="3" t="s">
        <v>6565</v>
      </c>
      <c r="R470" s="3" t="s">
        <v>9238</v>
      </c>
      <c r="S470" s="3" t="s">
        <v>9238</v>
      </c>
      <c r="T470" s="3" t="s">
        <v>9238</v>
      </c>
      <c r="U470" s="3" t="s">
        <v>9238</v>
      </c>
      <c r="V470" s="3" t="s">
        <v>8647</v>
      </c>
      <c r="W470" s="3" t="s">
        <v>8647</v>
      </c>
      <c r="X470" s="3" t="s">
        <v>8647</v>
      </c>
      <c r="Y470" s="3" t="s">
        <v>8647</v>
      </c>
      <c r="Z470" s="3" t="s">
        <v>4419</v>
      </c>
      <c r="AA470" s="3" t="s">
        <v>4419</v>
      </c>
      <c r="AB470" s="3" t="s">
        <v>4419</v>
      </c>
      <c r="AC470" s="3" t="s">
        <v>3757</v>
      </c>
      <c r="AD470" s="3" t="s">
        <v>3757</v>
      </c>
      <c r="AE470" s="3" t="s">
        <v>71</v>
      </c>
      <c r="AF470" s="3" t="s">
        <v>71</v>
      </c>
      <c r="AG470" s="3" t="s">
        <v>9239</v>
      </c>
      <c r="AH470" s="3" t="s">
        <v>9240</v>
      </c>
      <c r="AI470" s="3" t="s">
        <v>9241</v>
      </c>
      <c r="AJ470" s="3" t="s">
        <v>9242</v>
      </c>
      <c r="AK470" s="3">
        <v>12</v>
      </c>
      <c r="AL470" s="3">
        <v>2</v>
      </c>
      <c r="AM470" s="3">
        <v>7</v>
      </c>
      <c r="AN470" s="3">
        <v>20</v>
      </c>
      <c r="AO470" s="3">
        <v>1</v>
      </c>
      <c r="AP470" s="3" t="s">
        <v>719</v>
      </c>
      <c r="AQ470" s="3" t="s">
        <v>71</v>
      </c>
      <c r="AR470" s="3" t="s">
        <v>71</v>
      </c>
      <c r="AS470" s="3" t="s">
        <v>87</v>
      </c>
      <c r="AT470" s="3" t="s">
        <v>70</v>
      </c>
      <c r="AU470" s="3" t="s">
        <v>71</v>
      </c>
      <c r="AV470" s="3" t="s">
        <v>9243</v>
      </c>
      <c r="AW470" s="3">
        <v>16</v>
      </c>
      <c r="AX470" s="3">
        <v>0</v>
      </c>
      <c r="AY470" s="3">
        <v>16</v>
      </c>
      <c r="AZ470" s="3">
        <v>16</v>
      </c>
      <c r="BA470" s="3" t="s">
        <v>9244</v>
      </c>
      <c r="BB470" s="3">
        <v>19</v>
      </c>
      <c r="BC470" s="3" t="s">
        <v>9245</v>
      </c>
      <c r="BD470" s="3">
        <v>0</v>
      </c>
      <c r="BE470" s="3">
        <v>19</v>
      </c>
      <c r="BF470" s="3">
        <v>13</v>
      </c>
      <c r="BG470" s="3">
        <v>2</v>
      </c>
      <c r="BH470" s="3" t="s">
        <v>9246</v>
      </c>
      <c r="BI470" s="3">
        <v>1</v>
      </c>
      <c r="BJ470" s="3">
        <v>1</v>
      </c>
      <c r="BK470" s="3" t="s">
        <v>9247</v>
      </c>
      <c r="BL470" s="3" t="s">
        <v>9248</v>
      </c>
      <c r="BM470" s="3" t="s">
        <v>9249</v>
      </c>
      <c r="BN470" s="3" t="s">
        <v>9250</v>
      </c>
      <c r="BO470" s="3" t="s">
        <v>71</v>
      </c>
      <c r="BP470" s="3" t="s">
        <v>71</v>
      </c>
      <c r="BQ470" s="3" t="s">
        <v>1251</v>
      </c>
      <c r="BR470" s="3" t="s">
        <v>9251</v>
      </c>
      <c r="BS470" s="3" t="s">
        <v>71</v>
      </c>
      <c r="BT470" s="3" t="s">
        <v>5718</v>
      </c>
      <c r="BU470" s="3" t="s">
        <v>310</v>
      </c>
      <c r="BV470" s="3" t="s">
        <v>5902</v>
      </c>
      <c r="BW470" s="3" t="s">
        <v>5902</v>
      </c>
    </row>
    <row r="471" ht="92.4" customHeight="1" spans="1:75">
      <c r="A471" s="4" t="str">
        <f>HYPERLINK("https://www.patentics.cn/PatenticsMisc/invokebinary.do?sf=ShowPdf&amp;mime=application/pdf&amp;spn=CN103955891A","CN103955891A")</f>
        <v>CN103955891A</v>
      </c>
      <c r="B471" s="5" t="s">
        <v>9252</v>
      </c>
      <c r="C471" s="5" t="s">
        <v>70</v>
      </c>
      <c r="D471" s="5">
        <v>25</v>
      </c>
      <c r="E471" s="5">
        <v>31</v>
      </c>
      <c r="F471" s="5">
        <v>31</v>
      </c>
      <c r="I471" s="5" t="s">
        <v>9253</v>
      </c>
      <c r="J471" s="5" t="s">
        <v>9254</v>
      </c>
      <c r="K471" s="5" t="s">
        <v>9255</v>
      </c>
      <c r="L471" s="5" t="s">
        <v>9256</v>
      </c>
      <c r="M471" s="5" t="s">
        <v>76</v>
      </c>
      <c r="N471" s="5" t="s">
        <v>76</v>
      </c>
      <c r="O471" s="5" t="s">
        <v>76</v>
      </c>
      <c r="P471" s="5" t="s">
        <v>7374</v>
      </c>
      <c r="Q471" s="5" t="s">
        <v>7375</v>
      </c>
      <c r="R471" s="5" t="s">
        <v>9257</v>
      </c>
      <c r="S471" s="5" t="s">
        <v>9257</v>
      </c>
      <c r="T471" s="5" t="s">
        <v>9257</v>
      </c>
      <c r="U471" s="5" t="s">
        <v>9257</v>
      </c>
      <c r="V471" s="5" t="s">
        <v>9258</v>
      </c>
      <c r="W471" s="5" t="s">
        <v>9258</v>
      </c>
      <c r="X471" s="5" t="s">
        <v>9258</v>
      </c>
      <c r="Y471" s="5" t="s">
        <v>9258</v>
      </c>
      <c r="Z471" s="5" t="s">
        <v>5058</v>
      </c>
      <c r="AA471" s="5" t="s">
        <v>5058</v>
      </c>
      <c r="AB471" s="5" t="s">
        <v>5058</v>
      </c>
      <c r="AC471" s="5" t="s">
        <v>9259</v>
      </c>
      <c r="AD471" s="5" t="s">
        <v>912</v>
      </c>
      <c r="AE471" s="5" t="s">
        <v>71</v>
      </c>
      <c r="AF471" s="5" t="s">
        <v>71</v>
      </c>
      <c r="AG471" s="5" t="s">
        <v>9260</v>
      </c>
      <c r="AH471" s="5" t="s">
        <v>9261</v>
      </c>
      <c r="AI471" s="5" t="s">
        <v>9262</v>
      </c>
      <c r="AJ471" s="5" t="s">
        <v>9263</v>
      </c>
      <c r="AK471" s="5">
        <v>4</v>
      </c>
      <c r="AL471" s="5">
        <v>1</v>
      </c>
      <c r="AM471" s="5">
        <v>4</v>
      </c>
      <c r="AN471" s="5">
        <v>41</v>
      </c>
      <c r="AO471" s="5">
        <v>1</v>
      </c>
      <c r="AP471" s="5" t="s">
        <v>3450</v>
      </c>
      <c r="AQ471" s="5" t="s">
        <v>71</v>
      </c>
      <c r="AR471" s="5" t="s">
        <v>71</v>
      </c>
      <c r="AS471" s="5" t="s">
        <v>87</v>
      </c>
      <c r="AT471" s="5" t="s">
        <v>70</v>
      </c>
      <c r="AU471" s="5" t="s">
        <v>71</v>
      </c>
      <c r="AV471" s="5" t="s">
        <v>9264</v>
      </c>
      <c r="AW471" s="5">
        <v>3</v>
      </c>
      <c r="AX471" s="5">
        <v>0</v>
      </c>
      <c r="AY471" s="5">
        <v>3</v>
      </c>
      <c r="AZ471" s="5">
        <v>3</v>
      </c>
      <c r="BA471" s="5" t="s">
        <v>9265</v>
      </c>
      <c r="BB471" s="5">
        <v>14</v>
      </c>
      <c r="BC471" s="5" t="s">
        <v>9266</v>
      </c>
      <c r="BD471" s="5">
        <v>0</v>
      </c>
      <c r="BE471" s="5">
        <v>14</v>
      </c>
      <c r="BF471" s="5">
        <v>10</v>
      </c>
      <c r="BG471" s="5">
        <v>2</v>
      </c>
      <c r="BH471" s="5" t="s">
        <v>9267</v>
      </c>
      <c r="BI471" s="5">
        <v>1</v>
      </c>
      <c r="BJ471" s="5">
        <v>1</v>
      </c>
      <c r="BK471" s="5" t="s">
        <v>9268</v>
      </c>
      <c r="BL471" s="5" t="s">
        <v>9269</v>
      </c>
      <c r="BM471" s="5" t="s">
        <v>9270</v>
      </c>
      <c r="BN471" s="5" t="s">
        <v>9271</v>
      </c>
      <c r="BO471" s="5" t="s">
        <v>71</v>
      </c>
      <c r="BP471" s="5" t="s">
        <v>71</v>
      </c>
      <c r="BQ471" s="5" t="s">
        <v>1251</v>
      </c>
      <c r="BR471" s="5" t="s">
        <v>9272</v>
      </c>
      <c r="BS471" s="5" t="s">
        <v>71</v>
      </c>
      <c r="BT471" s="5" t="s">
        <v>5497</v>
      </c>
      <c r="BU471" s="5" t="s">
        <v>310</v>
      </c>
      <c r="BV471" s="5" t="s">
        <v>5902</v>
      </c>
      <c r="BW471" s="5" t="s">
        <v>5902</v>
      </c>
    </row>
    <row r="472" ht="92.4" customHeight="1" spans="1:75">
      <c r="A472" s="2" t="str">
        <f>HYPERLINK("https://www.patentics.cn/PatenticsMisc/invokebinary.do?sf=ShowPdf&amp;mime=application/pdf&amp;spn=CN103927120A","CN103927120A")</f>
        <v>CN103927120A</v>
      </c>
      <c r="B472" s="3" t="s">
        <v>9273</v>
      </c>
      <c r="C472" s="3" t="s">
        <v>70</v>
      </c>
      <c r="D472" s="3">
        <v>20</v>
      </c>
      <c r="E472" s="3">
        <v>11</v>
      </c>
      <c r="F472" s="3">
        <v>11</v>
      </c>
      <c r="I472" s="3" t="s">
        <v>9274</v>
      </c>
      <c r="J472" s="3" t="s">
        <v>9275</v>
      </c>
      <c r="K472" s="3" t="s">
        <v>9276</v>
      </c>
      <c r="L472" s="3" t="s">
        <v>71</v>
      </c>
      <c r="M472" s="3" t="s">
        <v>76</v>
      </c>
      <c r="N472" s="3" t="s">
        <v>76</v>
      </c>
      <c r="O472" s="3" t="s">
        <v>76</v>
      </c>
      <c r="P472" s="3" t="s">
        <v>9277</v>
      </c>
      <c r="Q472" s="3" t="s">
        <v>5352</v>
      </c>
      <c r="R472" s="3" t="s">
        <v>71</v>
      </c>
      <c r="S472" s="3" t="s">
        <v>9278</v>
      </c>
      <c r="T472" s="3" t="s">
        <v>9278</v>
      </c>
      <c r="U472" s="3" t="s">
        <v>9278</v>
      </c>
      <c r="V472" s="3" t="s">
        <v>9279</v>
      </c>
      <c r="W472" s="3" t="s">
        <v>9279</v>
      </c>
      <c r="X472" s="3" t="s">
        <v>9279</v>
      </c>
      <c r="Y472" s="3" t="s">
        <v>9279</v>
      </c>
      <c r="Z472" s="3" t="s">
        <v>71</v>
      </c>
      <c r="AA472" s="3" t="s">
        <v>71</v>
      </c>
      <c r="AB472" s="3" t="s">
        <v>71</v>
      </c>
      <c r="AC472" s="3" t="s">
        <v>9280</v>
      </c>
      <c r="AD472" s="3" t="s">
        <v>4523</v>
      </c>
      <c r="AE472" s="3" t="s">
        <v>71</v>
      </c>
      <c r="AF472" s="3" t="s">
        <v>71</v>
      </c>
      <c r="AG472" s="3" t="s">
        <v>9281</v>
      </c>
      <c r="AH472" s="3" t="s">
        <v>9282</v>
      </c>
      <c r="AI472" s="3" t="s">
        <v>9283</v>
      </c>
      <c r="AJ472" s="3" t="s">
        <v>9275</v>
      </c>
      <c r="AK472" s="3">
        <v>13</v>
      </c>
      <c r="AL472" s="3">
        <v>6</v>
      </c>
      <c r="AM472" s="3">
        <v>7</v>
      </c>
      <c r="AN472" s="3">
        <v>16</v>
      </c>
      <c r="AO472" s="3">
        <v>1</v>
      </c>
      <c r="AP472" s="3" t="s">
        <v>864</v>
      </c>
      <c r="AQ472" s="3" t="s">
        <v>71</v>
      </c>
      <c r="AR472" s="3" t="s">
        <v>71</v>
      </c>
      <c r="AS472" s="3" t="s">
        <v>87</v>
      </c>
      <c r="AT472" s="3" t="s">
        <v>70</v>
      </c>
      <c r="AU472" s="3" t="s">
        <v>71</v>
      </c>
      <c r="AV472" s="3">
        <v>0</v>
      </c>
      <c r="AW472" s="3">
        <v>0</v>
      </c>
      <c r="AX472" s="3">
        <v>0</v>
      </c>
      <c r="AY472" s="3">
        <v>0</v>
      </c>
      <c r="AZ472" s="3">
        <v>0</v>
      </c>
      <c r="BA472" s="3" t="s">
        <v>9284</v>
      </c>
      <c r="BB472" s="3">
        <v>1</v>
      </c>
      <c r="BC472" s="3" t="s">
        <v>2539</v>
      </c>
      <c r="BD472" s="3">
        <v>0</v>
      </c>
      <c r="BE472" s="3">
        <v>1</v>
      </c>
      <c r="BF472" s="3">
        <v>1</v>
      </c>
      <c r="BG472" s="3">
        <v>1</v>
      </c>
      <c r="BH472" s="3" t="s">
        <v>71</v>
      </c>
      <c r="BI472" s="3">
        <v>0</v>
      </c>
      <c r="BJ472" s="3">
        <v>0</v>
      </c>
      <c r="BK472" s="3" t="s">
        <v>9285</v>
      </c>
      <c r="BL472" s="3" t="s">
        <v>9286</v>
      </c>
      <c r="BM472" s="3" t="s">
        <v>9287</v>
      </c>
      <c r="BN472" s="3" t="s">
        <v>9288</v>
      </c>
      <c r="BO472" s="3" t="s">
        <v>71</v>
      </c>
      <c r="BP472" s="3" t="s">
        <v>71</v>
      </c>
      <c r="BQ472" s="3" t="s">
        <v>2106</v>
      </c>
      <c r="BR472" s="3" t="s">
        <v>9289</v>
      </c>
      <c r="BS472" s="3" t="s">
        <v>71</v>
      </c>
      <c r="BT472" s="3" t="s">
        <v>5718</v>
      </c>
      <c r="BU472" s="3" t="s">
        <v>310</v>
      </c>
      <c r="BV472" s="3" t="s">
        <v>5881</v>
      </c>
      <c r="BW472" s="3" t="s">
        <v>5881</v>
      </c>
    </row>
    <row r="473" ht="92.4" customHeight="1" spans="1:75">
      <c r="A473" s="4" t="str">
        <f>HYPERLINK("https://www.patentics.cn/PatenticsMisc/invokebinary.do?sf=ShowPdf&amp;mime=application/pdf&amp;spn=CN103886295A","CN103886295A")</f>
        <v>CN103886295A</v>
      </c>
      <c r="B473" s="5" t="s">
        <v>9290</v>
      </c>
      <c r="C473" s="5" t="s">
        <v>70</v>
      </c>
      <c r="D473" s="5">
        <v>45</v>
      </c>
      <c r="E473" s="5">
        <v>57</v>
      </c>
      <c r="F473" s="5">
        <v>57</v>
      </c>
      <c r="I473" s="5" t="s">
        <v>9291</v>
      </c>
      <c r="J473" s="5" t="s">
        <v>9292</v>
      </c>
      <c r="K473" s="5" t="s">
        <v>9293</v>
      </c>
      <c r="L473" s="5" t="s">
        <v>9294</v>
      </c>
      <c r="M473" s="5" t="s">
        <v>76</v>
      </c>
      <c r="N473" s="5" t="s">
        <v>76</v>
      </c>
      <c r="O473" s="5" t="s">
        <v>76</v>
      </c>
      <c r="P473" s="5" t="s">
        <v>9295</v>
      </c>
      <c r="Q473" s="5" t="s">
        <v>9296</v>
      </c>
      <c r="R473" s="5" t="s">
        <v>9297</v>
      </c>
      <c r="S473" s="5" t="s">
        <v>9297</v>
      </c>
      <c r="T473" s="5" t="s">
        <v>9297</v>
      </c>
      <c r="U473" s="5" t="s">
        <v>9297</v>
      </c>
      <c r="V473" s="5" t="s">
        <v>8927</v>
      </c>
      <c r="W473" s="5" t="s">
        <v>8927</v>
      </c>
      <c r="X473" s="5" t="s">
        <v>8927</v>
      </c>
      <c r="Y473" s="5" t="s">
        <v>8927</v>
      </c>
      <c r="Z473" s="5" t="s">
        <v>4419</v>
      </c>
      <c r="AA473" s="5" t="s">
        <v>4419</v>
      </c>
      <c r="AB473" s="5" t="s">
        <v>4419</v>
      </c>
      <c r="AC473" s="5" t="s">
        <v>2277</v>
      </c>
      <c r="AD473" s="5" t="s">
        <v>2095</v>
      </c>
      <c r="AE473" s="5" t="s">
        <v>71</v>
      </c>
      <c r="AF473" s="5" t="s">
        <v>71</v>
      </c>
      <c r="AG473" s="5" t="s">
        <v>9298</v>
      </c>
      <c r="AH473" s="5" t="s">
        <v>9299</v>
      </c>
      <c r="AI473" s="5" t="s">
        <v>9300</v>
      </c>
      <c r="AJ473" s="5" t="s">
        <v>9301</v>
      </c>
      <c r="AK473" s="5">
        <v>10</v>
      </c>
      <c r="AL473" s="5">
        <v>2</v>
      </c>
      <c r="AM473" s="5">
        <v>5</v>
      </c>
      <c r="AN473" s="5">
        <v>15</v>
      </c>
      <c r="AO473" s="5">
        <v>1</v>
      </c>
      <c r="AP473" s="5" t="s">
        <v>243</v>
      </c>
      <c r="AQ473" s="5" t="s">
        <v>71</v>
      </c>
      <c r="AR473" s="5" t="s">
        <v>71</v>
      </c>
      <c r="AS473" s="5" t="s">
        <v>87</v>
      </c>
      <c r="AT473" s="5" t="s">
        <v>70</v>
      </c>
      <c r="AU473" s="5" t="s">
        <v>71</v>
      </c>
      <c r="AV473" s="5" t="s">
        <v>9302</v>
      </c>
      <c r="AW473" s="5">
        <v>3</v>
      </c>
      <c r="AX473" s="5">
        <v>0</v>
      </c>
      <c r="AY473" s="5">
        <v>3</v>
      </c>
      <c r="AZ473" s="5">
        <v>3</v>
      </c>
      <c r="BA473" s="5">
        <v>0</v>
      </c>
      <c r="BB473" s="5">
        <v>0</v>
      </c>
      <c r="BC473" s="5" t="s">
        <v>88</v>
      </c>
      <c r="BD473" s="5">
        <v>0</v>
      </c>
      <c r="BE473" s="5">
        <v>0</v>
      </c>
      <c r="BF473" s="5">
        <v>0</v>
      </c>
      <c r="BG473" s="5">
        <v>0</v>
      </c>
      <c r="BH473" s="5" t="s">
        <v>9303</v>
      </c>
      <c r="BI473" s="5">
        <v>1</v>
      </c>
      <c r="BJ473" s="5">
        <v>1</v>
      </c>
      <c r="BK473" s="5" t="s">
        <v>9304</v>
      </c>
      <c r="BL473" s="5" t="s">
        <v>9305</v>
      </c>
      <c r="BM473" s="5" t="s">
        <v>9306</v>
      </c>
      <c r="BN473" s="5" t="s">
        <v>9307</v>
      </c>
      <c r="BO473" s="5" t="s">
        <v>71</v>
      </c>
      <c r="BP473" s="5" t="s">
        <v>71</v>
      </c>
      <c r="BQ473" s="5" t="s">
        <v>1251</v>
      </c>
      <c r="BR473" s="5" t="s">
        <v>9308</v>
      </c>
      <c r="BS473" s="5" t="s">
        <v>71</v>
      </c>
      <c r="BT473" s="5" t="s">
        <v>5718</v>
      </c>
      <c r="BU473" s="5" t="s">
        <v>310</v>
      </c>
      <c r="BV473" s="5" t="s">
        <v>5881</v>
      </c>
      <c r="BW473" s="5" t="s">
        <v>5881</v>
      </c>
    </row>
    <row r="474" ht="92.4" customHeight="1" spans="1:75">
      <c r="A474" s="2" t="str">
        <f>HYPERLINK("https://www.patentics.cn/PatenticsMisc/invokebinary.do?sf=ShowPdf&amp;mime=application/pdf&amp;spn=CN203618031U","CN203618031U")</f>
        <v>CN203618031U</v>
      </c>
      <c r="B474" s="3" t="s">
        <v>9309</v>
      </c>
      <c r="C474" s="3" t="s">
        <v>70</v>
      </c>
      <c r="D474" s="3">
        <v>72</v>
      </c>
      <c r="E474" s="3">
        <v>305</v>
      </c>
      <c r="F474" s="3">
        <v>305</v>
      </c>
      <c r="I474" s="3" t="s">
        <v>9310</v>
      </c>
      <c r="J474" s="3" t="s">
        <v>9311</v>
      </c>
      <c r="K474" s="3" t="s">
        <v>9312</v>
      </c>
      <c r="L474" s="3" t="s">
        <v>71</v>
      </c>
      <c r="M474" s="3" t="s">
        <v>76</v>
      </c>
      <c r="N474" s="3" t="s">
        <v>76</v>
      </c>
      <c r="O474" s="3" t="s">
        <v>76</v>
      </c>
      <c r="P474" s="3" t="s">
        <v>6784</v>
      </c>
      <c r="Q474" s="3" t="s">
        <v>6785</v>
      </c>
      <c r="R474" s="3" t="s">
        <v>71</v>
      </c>
      <c r="S474" s="3" t="s">
        <v>9313</v>
      </c>
      <c r="T474" s="3" t="s">
        <v>9313</v>
      </c>
      <c r="U474" s="3" t="s">
        <v>9313</v>
      </c>
      <c r="V474" s="3" t="s">
        <v>9314</v>
      </c>
      <c r="W474" s="3" t="s">
        <v>9314</v>
      </c>
      <c r="X474" s="3" t="s">
        <v>9314</v>
      </c>
      <c r="Y474" s="3" t="s">
        <v>9314</v>
      </c>
      <c r="Z474" s="3" t="s">
        <v>9314</v>
      </c>
      <c r="AA474" s="3" t="s">
        <v>9314</v>
      </c>
      <c r="AB474" s="3" t="s">
        <v>9314</v>
      </c>
      <c r="AC474" s="3" t="s">
        <v>9315</v>
      </c>
      <c r="AD474" s="3" t="s">
        <v>5079</v>
      </c>
      <c r="AE474" s="3" t="s">
        <v>71</v>
      </c>
      <c r="AF474" s="3" t="s">
        <v>71</v>
      </c>
      <c r="AG474" s="3" t="s">
        <v>9316</v>
      </c>
      <c r="AH474" s="3" t="s">
        <v>9317</v>
      </c>
      <c r="AI474" s="3" t="s">
        <v>9318</v>
      </c>
      <c r="AJ474" s="3" t="s">
        <v>9319</v>
      </c>
      <c r="AK474" s="3">
        <v>9</v>
      </c>
      <c r="AL474" s="3">
        <v>3</v>
      </c>
      <c r="AM474" s="3">
        <v>0</v>
      </c>
      <c r="AN474" s="3">
        <v>18</v>
      </c>
      <c r="AO474" s="3">
        <v>1</v>
      </c>
      <c r="AP474" s="3" t="s">
        <v>2082</v>
      </c>
      <c r="AQ474" s="3" t="s">
        <v>71</v>
      </c>
      <c r="AR474" s="3" t="s">
        <v>71</v>
      </c>
      <c r="AS474" s="3" t="s">
        <v>1246</v>
      </c>
      <c r="AT474" s="3" t="s">
        <v>70</v>
      </c>
      <c r="AU474" s="3" t="s">
        <v>71</v>
      </c>
      <c r="AV474" s="3">
        <v>0</v>
      </c>
      <c r="AW474" s="3">
        <v>0</v>
      </c>
      <c r="AX474" s="3">
        <v>0</v>
      </c>
      <c r="AY474" s="3">
        <v>0</v>
      </c>
      <c r="AZ474" s="3">
        <v>0</v>
      </c>
      <c r="BA474" s="3" t="s">
        <v>9320</v>
      </c>
      <c r="BB474" s="3">
        <v>7</v>
      </c>
      <c r="BC474" s="3" t="s">
        <v>9321</v>
      </c>
      <c r="BD474" s="3">
        <v>0</v>
      </c>
      <c r="BE474" s="3">
        <v>7</v>
      </c>
      <c r="BF474" s="3">
        <v>4</v>
      </c>
      <c r="BG474" s="3">
        <v>2</v>
      </c>
      <c r="BH474" s="3" t="s">
        <v>71</v>
      </c>
      <c r="BI474" s="3">
        <v>0</v>
      </c>
      <c r="BJ474" s="3">
        <v>0</v>
      </c>
      <c r="BK474" s="3" t="s">
        <v>9322</v>
      </c>
      <c r="BL474" s="3" t="s">
        <v>9323</v>
      </c>
      <c r="BM474" s="3" t="s">
        <v>9324</v>
      </c>
      <c r="BN474" s="3" t="s">
        <v>9325</v>
      </c>
      <c r="BO474" s="3" t="s">
        <v>71</v>
      </c>
      <c r="BP474" s="3" t="s">
        <v>71</v>
      </c>
      <c r="BQ474" s="3" t="s">
        <v>1251</v>
      </c>
      <c r="BR474" s="3" t="s">
        <v>9326</v>
      </c>
      <c r="BS474" s="3" t="s">
        <v>71</v>
      </c>
      <c r="BT474" s="3" t="s">
        <v>5718</v>
      </c>
      <c r="BU474" s="3" t="s">
        <v>310</v>
      </c>
      <c r="BV474" s="3" t="s">
        <v>5881</v>
      </c>
      <c r="BW474" s="3" t="s">
        <v>5881</v>
      </c>
    </row>
    <row r="475" ht="92.4" customHeight="1" spans="1:75">
      <c r="A475" s="4" t="str">
        <f>HYPERLINK("https://www.patentics.cn/PatenticsMisc/invokebinary.do?sf=ShowPdf&amp;mime=application/pdf&amp;spn=CN103795870A","CN103795870A")</f>
        <v>CN103795870A</v>
      </c>
      <c r="B475" s="5" t="s">
        <v>9327</v>
      </c>
      <c r="C475" s="5" t="s">
        <v>70</v>
      </c>
      <c r="D475" s="5">
        <v>34</v>
      </c>
      <c r="E475" s="5">
        <v>161</v>
      </c>
      <c r="F475" s="5">
        <v>161</v>
      </c>
      <c r="I475" s="5" t="s">
        <v>9328</v>
      </c>
      <c r="J475" s="5" t="s">
        <v>9329</v>
      </c>
      <c r="K475" s="5" t="s">
        <v>9330</v>
      </c>
      <c r="L475" s="5" t="s">
        <v>71</v>
      </c>
      <c r="M475" s="5" t="s">
        <v>76</v>
      </c>
      <c r="N475" s="5" t="s">
        <v>76</v>
      </c>
      <c r="O475" s="5" t="s">
        <v>76</v>
      </c>
      <c r="P475" s="5" t="s">
        <v>9331</v>
      </c>
      <c r="Q475" s="5" t="s">
        <v>9332</v>
      </c>
      <c r="R475" s="5" t="s">
        <v>71</v>
      </c>
      <c r="S475" s="5" t="s">
        <v>9333</v>
      </c>
      <c r="T475" s="5" t="s">
        <v>9333</v>
      </c>
      <c r="U475" s="5" t="s">
        <v>9333</v>
      </c>
      <c r="V475" s="5" t="s">
        <v>9334</v>
      </c>
      <c r="W475" s="5" t="s">
        <v>9334</v>
      </c>
      <c r="X475" s="5" t="s">
        <v>9334</v>
      </c>
      <c r="Y475" s="5" t="s">
        <v>9334</v>
      </c>
      <c r="Z475" s="5" t="s">
        <v>71</v>
      </c>
      <c r="AA475" s="5" t="s">
        <v>71</v>
      </c>
      <c r="AB475" s="5" t="s">
        <v>71</v>
      </c>
      <c r="AC475" s="5" t="s">
        <v>9335</v>
      </c>
      <c r="AD475" s="5" t="s">
        <v>2356</v>
      </c>
      <c r="AE475" s="5" t="s">
        <v>71</v>
      </c>
      <c r="AF475" s="5" t="s">
        <v>71</v>
      </c>
      <c r="AG475" s="5" t="s">
        <v>9336</v>
      </c>
      <c r="AH475" s="5" t="s">
        <v>9337</v>
      </c>
      <c r="AI475" s="5" t="s">
        <v>9338</v>
      </c>
      <c r="AJ475" s="5" t="s">
        <v>9339</v>
      </c>
      <c r="AK475" s="5">
        <v>10</v>
      </c>
      <c r="AL475" s="5">
        <v>2</v>
      </c>
      <c r="AM475" s="5">
        <v>6</v>
      </c>
      <c r="AN475" s="5">
        <v>8</v>
      </c>
      <c r="AO475" s="5">
        <v>1</v>
      </c>
      <c r="AP475" s="5" t="s">
        <v>1404</v>
      </c>
      <c r="AQ475" s="5" t="s">
        <v>71</v>
      </c>
      <c r="AR475" s="5" t="s">
        <v>71</v>
      </c>
      <c r="AS475" s="5" t="s">
        <v>87</v>
      </c>
      <c r="AT475" s="5" t="s">
        <v>70</v>
      </c>
      <c r="AU475" s="5" t="s">
        <v>71</v>
      </c>
      <c r="AV475" s="5" t="s">
        <v>9340</v>
      </c>
      <c r="AW475" s="5">
        <v>4</v>
      </c>
      <c r="AX475" s="5">
        <v>0</v>
      </c>
      <c r="AY475" s="5">
        <v>4</v>
      </c>
      <c r="AZ475" s="5">
        <v>4</v>
      </c>
      <c r="BA475" s="5" t="s">
        <v>9341</v>
      </c>
      <c r="BB475" s="5">
        <v>9</v>
      </c>
      <c r="BC475" s="5" t="s">
        <v>3517</v>
      </c>
      <c r="BD475" s="5">
        <v>0</v>
      </c>
      <c r="BE475" s="5">
        <v>9</v>
      </c>
      <c r="BF475" s="5">
        <v>6</v>
      </c>
      <c r="BG475" s="5">
        <v>1</v>
      </c>
      <c r="BH475" s="5" t="s">
        <v>71</v>
      </c>
      <c r="BI475" s="5">
        <v>0</v>
      </c>
      <c r="BJ475" s="5">
        <v>0</v>
      </c>
      <c r="BK475" s="5" t="s">
        <v>9342</v>
      </c>
      <c r="BL475" s="5" t="s">
        <v>9343</v>
      </c>
      <c r="BM475" s="5" t="s">
        <v>9344</v>
      </c>
      <c r="BN475" s="5" t="s">
        <v>9345</v>
      </c>
      <c r="BO475" s="5" t="s">
        <v>71</v>
      </c>
      <c r="BP475" s="5" t="s">
        <v>71</v>
      </c>
      <c r="BQ475" s="5" t="s">
        <v>2106</v>
      </c>
      <c r="BR475" s="5" t="s">
        <v>9346</v>
      </c>
      <c r="BS475" s="5" t="s">
        <v>71</v>
      </c>
      <c r="BT475" s="5" t="s">
        <v>5718</v>
      </c>
      <c r="BU475" s="5" t="s">
        <v>310</v>
      </c>
      <c r="BV475" s="5" t="s">
        <v>5881</v>
      </c>
      <c r="BW475" s="5" t="s">
        <v>5881</v>
      </c>
    </row>
    <row r="476" ht="92.4" customHeight="1" spans="1:75">
      <c r="A476" s="2" t="str">
        <f>HYPERLINK("https://www.patentics.cn/PatenticsMisc/invokebinary.do?sf=ShowPdf&amp;mime=application/pdf&amp;spn=CN103778004A","CN103778004A")</f>
        <v>CN103778004A</v>
      </c>
      <c r="B476" s="3" t="s">
        <v>9347</v>
      </c>
      <c r="C476" s="3" t="s">
        <v>70</v>
      </c>
      <c r="D476" s="3">
        <v>0</v>
      </c>
      <c r="E476" s="3">
        <v>0</v>
      </c>
      <c r="F476" s="3">
        <v>0</v>
      </c>
      <c r="I476" s="3" t="s">
        <v>9348</v>
      </c>
      <c r="J476" s="3" t="s">
        <v>9349</v>
      </c>
      <c r="K476" s="3" t="s">
        <v>9350</v>
      </c>
      <c r="L476" s="3" t="s">
        <v>71</v>
      </c>
      <c r="M476" s="3" t="s">
        <v>76</v>
      </c>
      <c r="N476" s="3" t="s">
        <v>76</v>
      </c>
      <c r="O476" s="3" t="s">
        <v>76</v>
      </c>
      <c r="P476" s="3" t="s">
        <v>9351</v>
      </c>
      <c r="Q476" s="3" t="s">
        <v>6031</v>
      </c>
      <c r="R476" s="3" t="s">
        <v>71</v>
      </c>
      <c r="S476" s="3" t="s">
        <v>9352</v>
      </c>
      <c r="T476" s="3" t="s">
        <v>9352</v>
      </c>
      <c r="U476" s="3" t="s">
        <v>9352</v>
      </c>
      <c r="V476" s="3" t="s">
        <v>9353</v>
      </c>
      <c r="W476" s="3" t="s">
        <v>9353</v>
      </c>
      <c r="X476" s="3" t="s">
        <v>9353</v>
      </c>
      <c r="Y476" s="3" t="s">
        <v>9353</v>
      </c>
      <c r="Z476" s="3" t="s">
        <v>71</v>
      </c>
      <c r="AA476" s="3" t="s">
        <v>71</v>
      </c>
      <c r="AB476" s="3" t="s">
        <v>71</v>
      </c>
      <c r="AC476" s="3" t="s">
        <v>9354</v>
      </c>
      <c r="AD476" s="3" t="s">
        <v>9354</v>
      </c>
      <c r="AE476" s="3" t="s">
        <v>71</v>
      </c>
      <c r="AF476" s="3" t="s">
        <v>71</v>
      </c>
      <c r="AG476" s="3" t="s">
        <v>9355</v>
      </c>
      <c r="AH476" s="3" t="s">
        <v>9356</v>
      </c>
      <c r="AI476" s="3" t="s">
        <v>9357</v>
      </c>
      <c r="AJ476" s="3" t="s">
        <v>9358</v>
      </c>
      <c r="AK476" s="3">
        <v>6</v>
      </c>
      <c r="AL476" s="3">
        <v>2</v>
      </c>
      <c r="AM476" s="3">
        <v>6</v>
      </c>
      <c r="AN476" s="3">
        <v>7</v>
      </c>
      <c r="AO476" s="3">
        <v>1</v>
      </c>
      <c r="AP476" s="3" t="s">
        <v>4124</v>
      </c>
      <c r="AQ476" s="3" t="s">
        <v>71</v>
      </c>
      <c r="AR476" s="3" t="s">
        <v>71</v>
      </c>
      <c r="AS476" s="3" t="s">
        <v>87</v>
      </c>
      <c r="AT476" s="3" t="s">
        <v>70</v>
      </c>
      <c r="AU476" s="3" t="s">
        <v>71</v>
      </c>
      <c r="AV476" s="3" t="s">
        <v>9359</v>
      </c>
      <c r="AW476" s="3">
        <v>6</v>
      </c>
      <c r="AX476" s="3">
        <v>0</v>
      </c>
      <c r="AY476" s="3">
        <v>6</v>
      </c>
      <c r="AZ476" s="3">
        <v>6</v>
      </c>
      <c r="BA476" s="3" t="s">
        <v>9360</v>
      </c>
      <c r="BB476" s="3">
        <v>4</v>
      </c>
      <c r="BC476" s="3" t="s">
        <v>9361</v>
      </c>
      <c r="BD476" s="3">
        <v>0</v>
      </c>
      <c r="BE476" s="3">
        <v>4</v>
      </c>
      <c r="BF476" s="3">
        <v>2</v>
      </c>
      <c r="BG476" s="3">
        <v>1</v>
      </c>
      <c r="BH476" s="3" t="s">
        <v>71</v>
      </c>
      <c r="BI476" s="3">
        <v>0</v>
      </c>
      <c r="BJ476" s="3">
        <v>0</v>
      </c>
      <c r="BK476" s="3" t="s">
        <v>9362</v>
      </c>
      <c r="BL476" s="3" t="s">
        <v>9363</v>
      </c>
      <c r="BM476" s="3" t="s">
        <v>9364</v>
      </c>
      <c r="BN476" s="3" t="s">
        <v>9365</v>
      </c>
      <c r="BO476" s="3" t="s">
        <v>71</v>
      </c>
      <c r="BP476" s="3" t="s">
        <v>71</v>
      </c>
      <c r="BQ476" s="3" t="s">
        <v>2106</v>
      </c>
      <c r="BR476" s="3" t="s">
        <v>9366</v>
      </c>
      <c r="BS476" s="3" t="s">
        <v>71</v>
      </c>
      <c r="BT476" s="3" t="s">
        <v>5497</v>
      </c>
      <c r="BU476" s="3" t="s">
        <v>310</v>
      </c>
      <c r="BV476" s="3" t="s">
        <v>5902</v>
      </c>
      <c r="BW476" s="3" t="s">
        <v>5902</v>
      </c>
    </row>
    <row r="477" ht="92.4" customHeight="1" spans="1:75">
      <c r="A477" s="4" t="str">
        <f>HYPERLINK("https://www.patentics.cn/PatenticsMisc/invokebinary.do?sf=ShowPdf&amp;mime=application/pdf&amp;spn=CN103745013A","CN103745013A")</f>
        <v>CN103745013A</v>
      </c>
      <c r="B477" s="5" t="s">
        <v>9367</v>
      </c>
      <c r="C477" s="5" t="s">
        <v>70</v>
      </c>
      <c r="D477" s="5">
        <v>32</v>
      </c>
      <c r="E477" s="5">
        <v>55</v>
      </c>
      <c r="F477" s="5">
        <v>55</v>
      </c>
      <c r="I477" s="5" t="s">
        <v>9368</v>
      </c>
      <c r="J477" s="5" t="s">
        <v>9369</v>
      </c>
      <c r="K477" s="5" t="s">
        <v>9370</v>
      </c>
      <c r="L477" s="5" t="s">
        <v>71</v>
      </c>
      <c r="M477" s="5" t="s">
        <v>76</v>
      </c>
      <c r="N477" s="5" t="s">
        <v>76</v>
      </c>
      <c r="O477" s="5" t="s">
        <v>76</v>
      </c>
      <c r="P477" s="5" t="s">
        <v>9371</v>
      </c>
      <c r="Q477" s="5" t="s">
        <v>6923</v>
      </c>
      <c r="R477" s="5" t="s">
        <v>71</v>
      </c>
      <c r="S477" s="5" t="s">
        <v>9372</v>
      </c>
      <c r="T477" s="5" t="s">
        <v>9372</v>
      </c>
      <c r="U477" s="5" t="s">
        <v>9372</v>
      </c>
      <c r="V477" s="5" t="s">
        <v>9373</v>
      </c>
      <c r="W477" s="5" t="s">
        <v>9373</v>
      </c>
      <c r="X477" s="5" t="s">
        <v>9373</v>
      </c>
      <c r="Y477" s="5" t="s">
        <v>9373</v>
      </c>
      <c r="Z477" s="5" t="s">
        <v>71</v>
      </c>
      <c r="AA477" s="5" t="s">
        <v>71</v>
      </c>
      <c r="AB477" s="5" t="s">
        <v>71</v>
      </c>
      <c r="AC477" s="5" t="s">
        <v>4864</v>
      </c>
      <c r="AD477" s="5" t="s">
        <v>4864</v>
      </c>
      <c r="AE477" s="5" t="s">
        <v>9374</v>
      </c>
      <c r="AF477" s="5" t="s">
        <v>4866</v>
      </c>
      <c r="AG477" s="5" t="s">
        <v>9375</v>
      </c>
      <c r="AH477" s="5" t="s">
        <v>9376</v>
      </c>
      <c r="AI477" s="5" t="s">
        <v>9377</v>
      </c>
      <c r="AJ477" s="5" t="s">
        <v>9378</v>
      </c>
      <c r="AK477" s="5">
        <v>10</v>
      </c>
      <c r="AL477" s="5">
        <v>2</v>
      </c>
      <c r="AM477" s="5">
        <v>8</v>
      </c>
      <c r="AN477" s="5">
        <v>18</v>
      </c>
      <c r="AO477" s="5">
        <v>6</v>
      </c>
      <c r="AP477" s="5" t="s">
        <v>9379</v>
      </c>
      <c r="AQ477" s="5" t="s">
        <v>71</v>
      </c>
      <c r="AR477" s="5" t="s">
        <v>71</v>
      </c>
      <c r="AS477" s="5" t="s">
        <v>87</v>
      </c>
      <c r="AT477" s="5" t="s">
        <v>70</v>
      </c>
      <c r="AU477" s="5" t="s">
        <v>71</v>
      </c>
      <c r="AV477" s="5">
        <v>0</v>
      </c>
      <c r="AW477" s="5">
        <v>0</v>
      </c>
      <c r="AX477" s="5">
        <v>0</v>
      </c>
      <c r="AY477" s="5">
        <v>0</v>
      </c>
      <c r="AZ477" s="5">
        <v>0</v>
      </c>
      <c r="BA477" s="5" t="s">
        <v>9380</v>
      </c>
      <c r="BB477" s="5">
        <v>14</v>
      </c>
      <c r="BC477" s="5" t="s">
        <v>9381</v>
      </c>
      <c r="BD477" s="5">
        <v>0</v>
      </c>
      <c r="BE477" s="5">
        <v>14</v>
      </c>
      <c r="BF477" s="5">
        <v>10</v>
      </c>
      <c r="BG477" s="5">
        <v>1</v>
      </c>
      <c r="BH477" s="5" t="s">
        <v>71</v>
      </c>
      <c r="BI477" s="5">
        <v>0</v>
      </c>
      <c r="BJ477" s="5">
        <v>0</v>
      </c>
      <c r="BK477" s="5" t="s">
        <v>9382</v>
      </c>
      <c r="BL477" s="5" t="s">
        <v>9383</v>
      </c>
      <c r="BM477" s="5" t="s">
        <v>9384</v>
      </c>
      <c r="BN477" s="5" t="s">
        <v>9385</v>
      </c>
      <c r="BO477" s="5" t="s">
        <v>71</v>
      </c>
      <c r="BP477" s="5" t="s">
        <v>71</v>
      </c>
      <c r="BQ477" s="5" t="s">
        <v>2106</v>
      </c>
      <c r="BR477" s="5" t="s">
        <v>9386</v>
      </c>
      <c r="BS477" s="5" t="s">
        <v>71</v>
      </c>
      <c r="BT477" s="5" t="s">
        <v>5718</v>
      </c>
      <c r="BU477" s="5" t="s">
        <v>310</v>
      </c>
      <c r="BV477" s="5" t="s">
        <v>5881</v>
      </c>
      <c r="BW477" s="5" t="s">
        <v>5881</v>
      </c>
    </row>
    <row r="478" ht="92.4" customHeight="1" spans="1:75">
      <c r="A478" s="2" t="str">
        <f>HYPERLINK("https://www.patentics.cn/PatenticsMisc/invokebinary.do?sf=ShowPdf&amp;mime=application/pdf&amp;spn=CN103744683A","CN103744683A")</f>
        <v>CN103744683A</v>
      </c>
      <c r="B478" s="3" t="s">
        <v>9387</v>
      </c>
      <c r="C478" s="3" t="s">
        <v>70</v>
      </c>
      <c r="D478" s="3">
        <v>34</v>
      </c>
      <c r="E478" s="3">
        <v>66</v>
      </c>
      <c r="F478" s="3">
        <v>66</v>
      </c>
      <c r="I478" s="3" t="s">
        <v>9388</v>
      </c>
      <c r="J478" s="3" t="s">
        <v>9389</v>
      </c>
      <c r="K478" s="3" t="s">
        <v>9390</v>
      </c>
      <c r="L478" s="3" t="s">
        <v>71</v>
      </c>
      <c r="M478" s="3" t="s">
        <v>76</v>
      </c>
      <c r="N478" s="3" t="s">
        <v>76</v>
      </c>
      <c r="O478" s="3" t="s">
        <v>76</v>
      </c>
      <c r="P478" s="3" t="s">
        <v>9391</v>
      </c>
      <c r="Q478" s="3" t="s">
        <v>6321</v>
      </c>
      <c r="R478" s="3" t="s">
        <v>71</v>
      </c>
      <c r="S478" s="3" t="s">
        <v>9392</v>
      </c>
      <c r="T478" s="3" t="s">
        <v>9392</v>
      </c>
      <c r="U478" s="3" t="s">
        <v>9392</v>
      </c>
      <c r="V478" s="3" t="s">
        <v>9373</v>
      </c>
      <c r="W478" s="3" t="s">
        <v>9373</v>
      </c>
      <c r="X478" s="3" t="s">
        <v>9373</v>
      </c>
      <c r="Y478" s="3" t="s">
        <v>9373</v>
      </c>
      <c r="Z478" s="3" t="s">
        <v>71</v>
      </c>
      <c r="AA478" s="3" t="s">
        <v>71</v>
      </c>
      <c r="AB478" s="3" t="s">
        <v>71</v>
      </c>
      <c r="AC478" s="3" t="s">
        <v>9393</v>
      </c>
      <c r="AD478" s="3" t="s">
        <v>3757</v>
      </c>
      <c r="AE478" s="3" t="s">
        <v>71</v>
      </c>
      <c r="AF478" s="3" t="s">
        <v>71</v>
      </c>
      <c r="AG478" s="3" t="s">
        <v>9394</v>
      </c>
      <c r="AH478" s="3" t="s">
        <v>9395</v>
      </c>
      <c r="AI478" s="3" t="s">
        <v>9396</v>
      </c>
      <c r="AJ478" s="3" t="s">
        <v>9397</v>
      </c>
      <c r="AK478" s="3">
        <v>10</v>
      </c>
      <c r="AL478" s="3">
        <v>2</v>
      </c>
      <c r="AM478" s="3">
        <v>6</v>
      </c>
      <c r="AN478" s="3">
        <v>9</v>
      </c>
      <c r="AO478" s="3">
        <v>1</v>
      </c>
      <c r="AP478" s="3" t="s">
        <v>578</v>
      </c>
      <c r="AQ478" s="3" t="s">
        <v>71</v>
      </c>
      <c r="AR478" s="3" t="s">
        <v>71</v>
      </c>
      <c r="AS478" s="3" t="s">
        <v>87</v>
      </c>
      <c r="AT478" s="3" t="s">
        <v>70</v>
      </c>
      <c r="AU478" s="3" t="s">
        <v>71</v>
      </c>
      <c r="AV478" s="3">
        <v>0</v>
      </c>
      <c r="AW478" s="3">
        <v>0</v>
      </c>
      <c r="AX478" s="3">
        <v>0</v>
      </c>
      <c r="AY478" s="3">
        <v>0</v>
      </c>
      <c r="AZ478" s="3">
        <v>0</v>
      </c>
      <c r="BA478" s="3" t="s">
        <v>9398</v>
      </c>
      <c r="BB478" s="3">
        <v>13</v>
      </c>
      <c r="BC478" s="3" t="s">
        <v>9399</v>
      </c>
      <c r="BD478" s="3">
        <v>0</v>
      </c>
      <c r="BE478" s="3">
        <v>13</v>
      </c>
      <c r="BF478" s="3">
        <v>8</v>
      </c>
      <c r="BG478" s="3">
        <v>2</v>
      </c>
      <c r="BH478" s="3" t="s">
        <v>71</v>
      </c>
      <c r="BI478" s="3">
        <v>0</v>
      </c>
      <c r="BJ478" s="3">
        <v>0</v>
      </c>
      <c r="BK478" s="3" t="s">
        <v>9400</v>
      </c>
      <c r="BL478" s="3" t="s">
        <v>9401</v>
      </c>
      <c r="BM478" s="3" t="s">
        <v>9402</v>
      </c>
      <c r="BN478" s="3" t="s">
        <v>9403</v>
      </c>
      <c r="BO478" s="3" t="s">
        <v>71</v>
      </c>
      <c r="BP478" s="3" t="s">
        <v>71</v>
      </c>
      <c r="BQ478" s="3" t="s">
        <v>2106</v>
      </c>
      <c r="BR478" s="3" t="s">
        <v>9404</v>
      </c>
      <c r="BS478" s="3" t="s">
        <v>71</v>
      </c>
      <c r="BT478" s="3" t="s">
        <v>5718</v>
      </c>
      <c r="BU478" s="3" t="s">
        <v>310</v>
      </c>
      <c r="BV478" s="3" t="s">
        <v>5881</v>
      </c>
      <c r="BW478" s="3" t="s">
        <v>5881</v>
      </c>
    </row>
    <row r="479" ht="92.4" customHeight="1" spans="1:75">
      <c r="A479" s="4" t="str">
        <f>HYPERLINK("https://www.patentics.cn/PatenticsMisc/invokebinary.do?sf=ShowPdf&amp;mime=application/pdf&amp;spn=CN103702395A","CN103702395A")</f>
        <v>CN103702395A</v>
      </c>
      <c r="B479" s="5" t="s">
        <v>9405</v>
      </c>
      <c r="C479" s="5" t="s">
        <v>70</v>
      </c>
      <c r="D479" s="5">
        <v>68</v>
      </c>
      <c r="E479" s="5">
        <v>197</v>
      </c>
      <c r="F479" s="5">
        <v>197</v>
      </c>
      <c r="I479" s="5" t="s">
        <v>9406</v>
      </c>
      <c r="J479" s="5" t="s">
        <v>9407</v>
      </c>
      <c r="K479" s="5" t="s">
        <v>9408</v>
      </c>
      <c r="L479" s="5" t="s">
        <v>71</v>
      </c>
      <c r="M479" s="5" t="s">
        <v>76</v>
      </c>
      <c r="N479" s="5" t="s">
        <v>76</v>
      </c>
      <c r="O479" s="5" t="s">
        <v>76</v>
      </c>
      <c r="P479" s="5" t="s">
        <v>9409</v>
      </c>
      <c r="Q479" s="5" t="s">
        <v>5352</v>
      </c>
      <c r="R479" s="5" t="s">
        <v>71</v>
      </c>
      <c r="S479" s="5" t="s">
        <v>9410</v>
      </c>
      <c r="T479" s="5" t="s">
        <v>9410</v>
      </c>
      <c r="U479" s="5" t="s">
        <v>9410</v>
      </c>
      <c r="V479" s="5" t="s">
        <v>9411</v>
      </c>
      <c r="W479" s="5" t="s">
        <v>9411</v>
      </c>
      <c r="X479" s="5" t="s">
        <v>9411</v>
      </c>
      <c r="Y479" s="5" t="s">
        <v>9411</v>
      </c>
      <c r="Z479" s="5" t="s">
        <v>71</v>
      </c>
      <c r="AA479" s="5" t="s">
        <v>71</v>
      </c>
      <c r="AB479" s="5" t="s">
        <v>71</v>
      </c>
      <c r="AC479" s="5" t="s">
        <v>9412</v>
      </c>
      <c r="AD479" s="5" t="s">
        <v>2396</v>
      </c>
      <c r="AE479" s="5" t="s">
        <v>71</v>
      </c>
      <c r="AF479" s="5" t="s">
        <v>71</v>
      </c>
      <c r="AG479" s="5" t="s">
        <v>9413</v>
      </c>
      <c r="AH479" s="5" t="s">
        <v>9414</v>
      </c>
      <c r="AI479" s="5" t="s">
        <v>9415</v>
      </c>
      <c r="AJ479" s="5" t="s">
        <v>9416</v>
      </c>
      <c r="AK479" s="5">
        <v>10</v>
      </c>
      <c r="AL479" s="5">
        <v>3</v>
      </c>
      <c r="AM479" s="5">
        <v>6</v>
      </c>
      <c r="AN479" s="5">
        <v>11</v>
      </c>
      <c r="AO479" s="5">
        <v>1</v>
      </c>
      <c r="AP479" s="5" t="s">
        <v>934</v>
      </c>
      <c r="AQ479" s="5" t="s">
        <v>71</v>
      </c>
      <c r="AR479" s="5" t="s">
        <v>71</v>
      </c>
      <c r="AS479" s="5" t="s">
        <v>87</v>
      </c>
      <c r="AT479" s="5" t="s">
        <v>70</v>
      </c>
      <c r="AU479" s="5" t="s">
        <v>71</v>
      </c>
      <c r="AV479" s="5" t="s">
        <v>9417</v>
      </c>
      <c r="AW479" s="5">
        <v>3</v>
      </c>
      <c r="AX479" s="5">
        <v>0</v>
      </c>
      <c r="AY479" s="5">
        <v>3</v>
      </c>
      <c r="AZ479" s="5">
        <v>3</v>
      </c>
      <c r="BA479" s="5" t="s">
        <v>9418</v>
      </c>
      <c r="BB479" s="5">
        <v>3</v>
      </c>
      <c r="BC479" s="5" t="s">
        <v>9419</v>
      </c>
      <c r="BD479" s="5">
        <v>0</v>
      </c>
      <c r="BE479" s="5">
        <v>3</v>
      </c>
      <c r="BF479" s="5">
        <v>3</v>
      </c>
      <c r="BG479" s="5">
        <v>1</v>
      </c>
      <c r="BH479" s="5" t="s">
        <v>71</v>
      </c>
      <c r="BI479" s="5">
        <v>0</v>
      </c>
      <c r="BJ479" s="5">
        <v>0</v>
      </c>
      <c r="BK479" s="5" t="s">
        <v>9420</v>
      </c>
      <c r="BL479" s="5" t="s">
        <v>9421</v>
      </c>
      <c r="BM479" s="5" t="s">
        <v>9422</v>
      </c>
      <c r="BN479" s="5" t="s">
        <v>9423</v>
      </c>
      <c r="BO479" s="5" t="s">
        <v>71</v>
      </c>
      <c r="BP479" s="5" t="s">
        <v>71</v>
      </c>
      <c r="BQ479" s="5" t="s">
        <v>2106</v>
      </c>
      <c r="BR479" s="5" t="s">
        <v>9424</v>
      </c>
      <c r="BS479" s="5" t="s">
        <v>71</v>
      </c>
      <c r="BT479" s="5" t="s">
        <v>5718</v>
      </c>
      <c r="BU479" s="5" t="s">
        <v>310</v>
      </c>
      <c r="BV479" s="5" t="s">
        <v>5881</v>
      </c>
      <c r="BW479" s="5" t="s">
        <v>5881</v>
      </c>
    </row>
    <row r="480" ht="92.4" customHeight="1" spans="1:75">
      <c r="A480" s="2" t="str">
        <f>HYPERLINK("https://www.patentics.cn/PatenticsMisc/invokebinary.do?sf=ShowPdf&amp;mime=application/pdf&amp;spn=CN103699830A","CN103699830A")</f>
        <v>CN103699830A</v>
      </c>
      <c r="B480" s="3" t="s">
        <v>9425</v>
      </c>
      <c r="C480" s="3" t="s">
        <v>70</v>
      </c>
      <c r="D480" s="3">
        <v>67</v>
      </c>
      <c r="E480" s="3">
        <v>200</v>
      </c>
      <c r="F480" s="3">
        <v>200</v>
      </c>
      <c r="I480" s="3" t="s">
        <v>9426</v>
      </c>
      <c r="J480" s="3" t="s">
        <v>9427</v>
      </c>
      <c r="K480" s="3" t="s">
        <v>9428</v>
      </c>
      <c r="L480" s="3" t="s">
        <v>71</v>
      </c>
      <c r="M480" s="3" t="s">
        <v>76</v>
      </c>
      <c r="N480" s="3" t="s">
        <v>76</v>
      </c>
      <c r="O480" s="3" t="s">
        <v>76</v>
      </c>
      <c r="P480" s="3" t="s">
        <v>9429</v>
      </c>
      <c r="Q480" s="3" t="s">
        <v>8809</v>
      </c>
      <c r="R480" s="3" t="s">
        <v>71</v>
      </c>
      <c r="S480" s="3" t="s">
        <v>9410</v>
      </c>
      <c r="T480" s="3" t="s">
        <v>9410</v>
      </c>
      <c r="U480" s="3" t="s">
        <v>9410</v>
      </c>
      <c r="V480" s="3" t="s">
        <v>9411</v>
      </c>
      <c r="W480" s="3" t="s">
        <v>9411</v>
      </c>
      <c r="X480" s="3" t="s">
        <v>9411</v>
      </c>
      <c r="Y480" s="3" t="s">
        <v>9411</v>
      </c>
      <c r="Z480" s="3" t="s">
        <v>71</v>
      </c>
      <c r="AA480" s="3" t="s">
        <v>71</v>
      </c>
      <c r="AB480" s="3" t="s">
        <v>71</v>
      </c>
      <c r="AC480" s="3" t="s">
        <v>8571</v>
      </c>
      <c r="AD480" s="3" t="s">
        <v>8571</v>
      </c>
      <c r="AE480" s="3" t="s">
        <v>9430</v>
      </c>
      <c r="AF480" s="3" t="s">
        <v>3466</v>
      </c>
      <c r="AG480" s="3" t="s">
        <v>9431</v>
      </c>
      <c r="AH480" s="3" t="s">
        <v>9432</v>
      </c>
      <c r="AI480" s="3" t="s">
        <v>9433</v>
      </c>
      <c r="AJ480" s="3" t="s">
        <v>9434</v>
      </c>
      <c r="AK480" s="3">
        <v>10</v>
      </c>
      <c r="AL480" s="3">
        <v>2</v>
      </c>
      <c r="AM480" s="3">
        <v>6</v>
      </c>
      <c r="AN480" s="3">
        <v>9</v>
      </c>
      <c r="AO480" s="3">
        <v>4</v>
      </c>
      <c r="AP480" s="3" t="s">
        <v>578</v>
      </c>
      <c r="AQ480" s="3" t="s">
        <v>71</v>
      </c>
      <c r="AR480" s="3" t="s">
        <v>71</v>
      </c>
      <c r="AS480" s="3" t="s">
        <v>87</v>
      </c>
      <c r="AT480" s="3" t="s">
        <v>70</v>
      </c>
      <c r="AU480" s="3" t="s">
        <v>71</v>
      </c>
      <c r="AV480" s="3" t="s">
        <v>9435</v>
      </c>
      <c r="AW480" s="3">
        <v>3</v>
      </c>
      <c r="AX480" s="3">
        <v>0</v>
      </c>
      <c r="AY480" s="3">
        <v>3</v>
      </c>
      <c r="AZ480" s="3">
        <v>2</v>
      </c>
      <c r="BA480" s="3" t="s">
        <v>9436</v>
      </c>
      <c r="BB480" s="3">
        <v>22</v>
      </c>
      <c r="BC480" s="3" t="s">
        <v>9437</v>
      </c>
      <c r="BD480" s="3">
        <v>2</v>
      </c>
      <c r="BE480" s="3">
        <v>20</v>
      </c>
      <c r="BF480" s="3">
        <v>12</v>
      </c>
      <c r="BG480" s="3">
        <v>3</v>
      </c>
      <c r="BH480" s="3" t="s">
        <v>71</v>
      </c>
      <c r="BI480" s="3">
        <v>0</v>
      </c>
      <c r="BJ480" s="3">
        <v>0</v>
      </c>
      <c r="BK480" s="3" t="s">
        <v>9438</v>
      </c>
      <c r="BL480" s="3" t="s">
        <v>9439</v>
      </c>
      <c r="BM480" s="3" t="s">
        <v>9440</v>
      </c>
      <c r="BN480" s="3" t="s">
        <v>9441</v>
      </c>
      <c r="BO480" s="3" t="s">
        <v>71</v>
      </c>
      <c r="BP480" s="3" t="s">
        <v>71</v>
      </c>
      <c r="BQ480" s="3" t="s">
        <v>2106</v>
      </c>
      <c r="BR480" s="3" t="s">
        <v>9442</v>
      </c>
      <c r="BS480" s="3" t="s">
        <v>71</v>
      </c>
      <c r="BT480" s="3" t="s">
        <v>5718</v>
      </c>
      <c r="BU480" s="3" t="s">
        <v>310</v>
      </c>
      <c r="BV480" s="3" t="s">
        <v>5881</v>
      </c>
      <c r="BW480" s="3" t="s">
        <v>5881</v>
      </c>
    </row>
    <row r="481" ht="92.4" customHeight="1" spans="1:75">
      <c r="A481" s="4" t="str">
        <f>HYPERLINK("https://www.patentics.cn/PatenticsMisc/invokebinary.do?sf=ShowPdf&amp;mime=application/pdf&amp;spn=CN103699312A","CN103699312A")</f>
        <v>CN103699312A</v>
      </c>
      <c r="B481" s="5" t="s">
        <v>9443</v>
      </c>
      <c r="C481" s="5" t="s">
        <v>70</v>
      </c>
      <c r="D481" s="5">
        <v>30</v>
      </c>
      <c r="E481" s="5">
        <v>36</v>
      </c>
      <c r="F481" s="5">
        <v>36</v>
      </c>
      <c r="I481" s="5" t="s">
        <v>9444</v>
      </c>
      <c r="J481" s="5" t="s">
        <v>9445</v>
      </c>
      <c r="K481" s="5" t="s">
        <v>9446</v>
      </c>
      <c r="L481" s="5" t="s">
        <v>9447</v>
      </c>
      <c r="M481" s="5" t="s">
        <v>76</v>
      </c>
      <c r="N481" s="5" t="s">
        <v>76</v>
      </c>
      <c r="O481" s="5" t="s">
        <v>76</v>
      </c>
      <c r="P481" s="5" t="s">
        <v>9448</v>
      </c>
      <c r="Q481" s="5" t="s">
        <v>9449</v>
      </c>
      <c r="R481" s="5" t="s">
        <v>9410</v>
      </c>
      <c r="S481" s="5" t="s">
        <v>9410</v>
      </c>
      <c r="T481" s="5" t="s">
        <v>9410</v>
      </c>
      <c r="U481" s="5" t="s">
        <v>9410</v>
      </c>
      <c r="V481" s="5" t="s">
        <v>9411</v>
      </c>
      <c r="W481" s="5" t="s">
        <v>9411</v>
      </c>
      <c r="X481" s="5" t="s">
        <v>9411</v>
      </c>
      <c r="Y481" s="5" t="s">
        <v>9411</v>
      </c>
      <c r="Z481" s="5" t="s">
        <v>7784</v>
      </c>
      <c r="AA481" s="5" t="s">
        <v>7784</v>
      </c>
      <c r="AB481" s="5" t="s">
        <v>7784</v>
      </c>
      <c r="AC481" s="5" t="s">
        <v>6867</v>
      </c>
      <c r="AD481" s="5" t="s">
        <v>6034</v>
      </c>
      <c r="AE481" s="5" t="s">
        <v>71</v>
      </c>
      <c r="AF481" s="5" t="s">
        <v>71</v>
      </c>
      <c r="AG481" s="5" t="s">
        <v>9450</v>
      </c>
      <c r="AH481" s="5" t="s">
        <v>9451</v>
      </c>
      <c r="AI481" s="5" t="s">
        <v>9452</v>
      </c>
      <c r="AJ481" s="5" t="s">
        <v>9453</v>
      </c>
      <c r="AK481" s="5">
        <v>10</v>
      </c>
      <c r="AL481" s="5">
        <v>3</v>
      </c>
      <c r="AM481" s="5">
        <v>7</v>
      </c>
      <c r="AN481" s="5">
        <v>12</v>
      </c>
      <c r="AO481" s="5">
        <v>1</v>
      </c>
      <c r="AP481" s="5" t="s">
        <v>683</v>
      </c>
      <c r="AQ481" s="5" t="s">
        <v>71</v>
      </c>
      <c r="AR481" s="5" t="s">
        <v>71</v>
      </c>
      <c r="AS481" s="5" t="s">
        <v>87</v>
      </c>
      <c r="AT481" s="5" t="s">
        <v>70</v>
      </c>
      <c r="AU481" s="5" t="s">
        <v>71</v>
      </c>
      <c r="AV481" s="5" t="s">
        <v>9454</v>
      </c>
      <c r="AW481" s="5">
        <v>3</v>
      </c>
      <c r="AX481" s="5">
        <v>0</v>
      </c>
      <c r="AY481" s="5">
        <v>3</v>
      </c>
      <c r="AZ481" s="5">
        <v>3</v>
      </c>
      <c r="BA481" s="5" t="s">
        <v>9455</v>
      </c>
      <c r="BB481" s="5">
        <v>18</v>
      </c>
      <c r="BC481" s="5" t="s">
        <v>9456</v>
      </c>
      <c r="BD481" s="5">
        <v>0</v>
      </c>
      <c r="BE481" s="5">
        <v>18</v>
      </c>
      <c r="BF481" s="5">
        <v>11</v>
      </c>
      <c r="BG481" s="5">
        <v>2</v>
      </c>
      <c r="BH481" s="5" t="s">
        <v>9457</v>
      </c>
      <c r="BI481" s="5">
        <v>1</v>
      </c>
      <c r="BJ481" s="5">
        <v>1</v>
      </c>
      <c r="BK481" s="5" t="s">
        <v>9458</v>
      </c>
      <c r="BL481" s="5" t="s">
        <v>9459</v>
      </c>
      <c r="BM481" s="5" t="s">
        <v>9460</v>
      </c>
      <c r="BN481" s="5" t="s">
        <v>9461</v>
      </c>
      <c r="BO481" s="5" t="s">
        <v>71</v>
      </c>
      <c r="BP481" s="5" t="s">
        <v>71</v>
      </c>
      <c r="BQ481" s="5" t="s">
        <v>1251</v>
      </c>
      <c r="BR481" s="5" t="s">
        <v>9462</v>
      </c>
      <c r="BS481" s="5" t="s">
        <v>71</v>
      </c>
      <c r="BT481" s="5" t="s">
        <v>5718</v>
      </c>
      <c r="BU481" s="5" t="s">
        <v>310</v>
      </c>
      <c r="BV481" s="5" t="s">
        <v>5881</v>
      </c>
      <c r="BW481" s="5" t="s">
        <v>5881</v>
      </c>
    </row>
    <row r="482" ht="92.4" customHeight="1" spans="1:75">
      <c r="A482" s="2" t="str">
        <f>HYPERLINK("https://www.patentics.cn/PatenticsMisc/invokebinary.do?sf=ShowPdf&amp;mime=application/pdf&amp;spn=CN103632111A","CN103632111A")</f>
        <v>CN103632111A</v>
      </c>
      <c r="B482" s="3" t="s">
        <v>9463</v>
      </c>
      <c r="C482" s="3" t="s">
        <v>70</v>
      </c>
      <c r="D482" s="3">
        <v>79</v>
      </c>
      <c r="E482" s="3">
        <v>253</v>
      </c>
      <c r="F482" s="3">
        <v>253</v>
      </c>
      <c r="I482" s="3" t="s">
        <v>9464</v>
      </c>
      <c r="J482" s="3" t="s">
        <v>9465</v>
      </c>
      <c r="K482" s="3" t="s">
        <v>9466</v>
      </c>
      <c r="L482" s="3" t="s">
        <v>71</v>
      </c>
      <c r="M482" s="3" t="s">
        <v>76</v>
      </c>
      <c r="N482" s="3" t="s">
        <v>76</v>
      </c>
      <c r="O482" s="3" t="s">
        <v>76</v>
      </c>
      <c r="P482" s="3" t="s">
        <v>9467</v>
      </c>
      <c r="Q482" s="3" t="s">
        <v>1413</v>
      </c>
      <c r="R482" s="3" t="s">
        <v>71</v>
      </c>
      <c r="S482" s="3" t="s">
        <v>9468</v>
      </c>
      <c r="T482" s="3" t="s">
        <v>9468</v>
      </c>
      <c r="U482" s="3" t="s">
        <v>9468</v>
      </c>
      <c r="V482" s="3" t="s">
        <v>9469</v>
      </c>
      <c r="W482" s="3" t="s">
        <v>9469</v>
      </c>
      <c r="X482" s="3" t="s">
        <v>9469</v>
      </c>
      <c r="Y482" s="3" t="s">
        <v>9469</v>
      </c>
      <c r="Z482" s="3" t="s">
        <v>71</v>
      </c>
      <c r="AA482" s="3" t="s">
        <v>71</v>
      </c>
      <c r="AB482" s="3" t="s">
        <v>71</v>
      </c>
      <c r="AC482" s="3" t="s">
        <v>9470</v>
      </c>
      <c r="AD482" s="3" t="s">
        <v>9471</v>
      </c>
      <c r="AE482" s="3" t="s">
        <v>9472</v>
      </c>
      <c r="AF482" s="3" t="s">
        <v>3466</v>
      </c>
      <c r="AG482" s="3" t="s">
        <v>9473</v>
      </c>
      <c r="AH482" s="3" t="s">
        <v>9474</v>
      </c>
      <c r="AI482" s="3" t="s">
        <v>9475</v>
      </c>
      <c r="AJ482" s="3" t="s">
        <v>9476</v>
      </c>
      <c r="AK482" s="3">
        <v>10</v>
      </c>
      <c r="AL482" s="3">
        <v>2</v>
      </c>
      <c r="AM482" s="3">
        <v>8</v>
      </c>
      <c r="AN482" s="3">
        <v>11</v>
      </c>
      <c r="AO482" s="3">
        <v>6</v>
      </c>
      <c r="AP482" s="3" t="s">
        <v>934</v>
      </c>
      <c r="AQ482" s="3" t="s">
        <v>71</v>
      </c>
      <c r="AR482" s="3" t="s">
        <v>71</v>
      </c>
      <c r="AS482" s="3" t="s">
        <v>87</v>
      </c>
      <c r="AT482" s="3" t="s">
        <v>70</v>
      </c>
      <c r="AU482" s="3" t="s">
        <v>71</v>
      </c>
      <c r="AV482" s="3" t="s">
        <v>9477</v>
      </c>
      <c r="AW482" s="3">
        <v>7</v>
      </c>
      <c r="AX482" s="3">
        <v>0</v>
      </c>
      <c r="AY482" s="3">
        <v>7</v>
      </c>
      <c r="AZ482" s="3">
        <v>7</v>
      </c>
      <c r="BA482" s="3" t="s">
        <v>9478</v>
      </c>
      <c r="BB482" s="3">
        <v>8</v>
      </c>
      <c r="BC482" s="3" t="s">
        <v>6834</v>
      </c>
      <c r="BD482" s="3">
        <v>0</v>
      </c>
      <c r="BE482" s="3">
        <v>8</v>
      </c>
      <c r="BF482" s="3">
        <v>5</v>
      </c>
      <c r="BG482" s="3">
        <v>1</v>
      </c>
      <c r="BH482" s="3" t="s">
        <v>71</v>
      </c>
      <c r="BI482" s="3">
        <v>0</v>
      </c>
      <c r="BJ482" s="3">
        <v>0</v>
      </c>
      <c r="BK482" s="3" t="s">
        <v>9479</v>
      </c>
      <c r="BL482" s="3" t="s">
        <v>9480</v>
      </c>
      <c r="BM482" s="3" t="s">
        <v>9481</v>
      </c>
      <c r="BN482" s="3" t="s">
        <v>9482</v>
      </c>
      <c r="BO482" s="3" t="s">
        <v>71</v>
      </c>
      <c r="BP482" s="3" t="s">
        <v>71</v>
      </c>
      <c r="BQ482" s="3" t="s">
        <v>2106</v>
      </c>
      <c r="BR482" s="3" t="s">
        <v>9483</v>
      </c>
      <c r="BS482" s="3" t="s">
        <v>71</v>
      </c>
      <c r="BT482" s="3" t="s">
        <v>5718</v>
      </c>
      <c r="BU482" s="3" t="s">
        <v>310</v>
      </c>
      <c r="BV482" s="3" t="s">
        <v>5881</v>
      </c>
      <c r="BW482" s="3" t="s">
        <v>5881</v>
      </c>
    </row>
    <row r="483" ht="92.4" customHeight="1" spans="1:75">
      <c r="A483" s="4" t="str">
        <f>HYPERLINK("https://www.patentics.cn/PatenticsMisc/invokebinary.do?sf=ShowPdf&amp;mime=application/pdf&amp;spn=CN103631563A","CN103631563A")</f>
        <v>CN103631563A</v>
      </c>
      <c r="B483" s="5" t="s">
        <v>9484</v>
      </c>
      <c r="C483" s="5" t="s">
        <v>70</v>
      </c>
      <c r="D483" s="5">
        <v>37</v>
      </c>
      <c r="E483" s="5">
        <v>58</v>
      </c>
      <c r="F483" s="5">
        <v>58</v>
      </c>
      <c r="I483" s="5" t="s">
        <v>9485</v>
      </c>
      <c r="J483" s="5" t="s">
        <v>9486</v>
      </c>
      <c r="K483" s="5" t="s">
        <v>9487</v>
      </c>
      <c r="L483" s="5" t="s">
        <v>9488</v>
      </c>
      <c r="M483" s="5" t="s">
        <v>76</v>
      </c>
      <c r="N483" s="5" t="s">
        <v>76</v>
      </c>
      <c r="O483" s="5" t="s">
        <v>76</v>
      </c>
      <c r="P483" s="5" t="s">
        <v>9489</v>
      </c>
      <c r="Q483" s="5" t="s">
        <v>9490</v>
      </c>
      <c r="R483" s="5" t="s">
        <v>9491</v>
      </c>
      <c r="S483" s="5" t="s">
        <v>9491</v>
      </c>
      <c r="T483" s="5" t="s">
        <v>9491</v>
      </c>
      <c r="U483" s="5" t="s">
        <v>9491</v>
      </c>
      <c r="V483" s="5" t="s">
        <v>9469</v>
      </c>
      <c r="W483" s="5" t="s">
        <v>9469</v>
      </c>
      <c r="X483" s="5" t="s">
        <v>9469</v>
      </c>
      <c r="Y483" s="5" t="s">
        <v>9469</v>
      </c>
      <c r="Z483" s="5" t="s">
        <v>9492</v>
      </c>
      <c r="AA483" s="5" t="s">
        <v>9492</v>
      </c>
      <c r="AB483" s="5" t="s">
        <v>9492</v>
      </c>
      <c r="AC483" s="5" t="s">
        <v>9493</v>
      </c>
      <c r="AD483" s="5" t="s">
        <v>9494</v>
      </c>
      <c r="AE483" s="5" t="s">
        <v>71</v>
      </c>
      <c r="AF483" s="5" t="s">
        <v>71</v>
      </c>
      <c r="AG483" s="5" t="s">
        <v>9495</v>
      </c>
      <c r="AH483" s="5" t="s">
        <v>9496</v>
      </c>
      <c r="AI483" s="5" t="s">
        <v>9497</v>
      </c>
      <c r="AJ483" s="5" t="s">
        <v>9498</v>
      </c>
      <c r="AK483" s="5">
        <v>10</v>
      </c>
      <c r="AL483" s="5">
        <v>2</v>
      </c>
      <c r="AM483" s="5">
        <v>6</v>
      </c>
      <c r="AN483" s="5">
        <v>19</v>
      </c>
      <c r="AO483" s="5">
        <v>2</v>
      </c>
      <c r="AP483" s="5" t="s">
        <v>2249</v>
      </c>
      <c r="AQ483" s="5" t="s">
        <v>71</v>
      </c>
      <c r="AR483" s="5" t="s">
        <v>71</v>
      </c>
      <c r="AS483" s="5" t="s">
        <v>87</v>
      </c>
      <c r="AT483" s="5" t="s">
        <v>70</v>
      </c>
      <c r="AU483" s="5" t="s">
        <v>71</v>
      </c>
      <c r="AV483" s="5" t="s">
        <v>9499</v>
      </c>
      <c r="AW483" s="5">
        <v>3</v>
      </c>
      <c r="AX483" s="5">
        <v>0</v>
      </c>
      <c r="AY483" s="5">
        <v>3</v>
      </c>
      <c r="AZ483" s="5">
        <v>3</v>
      </c>
      <c r="BA483" s="5" t="s">
        <v>9500</v>
      </c>
      <c r="BB483" s="5">
        <v>6</v>
      </c>
      <c r="BC483" s="5" t="s">
        <v>3856</v>
      </c>
      <c r="BD483" s="5">
        <v>0</v>
      </c>
      <c r="BE483" s="5">
        <v>6</v>
      </c>
      <c r="BF483" s="5">
        <v>3</v>
      </c>
      <c r="BG483" s="5">
        <v>2</v>
      </c>
      <c r="BH483" s="5" t="s">
        <v>9501</v>
      </c>
      <c r="BI483" s="5">
        <v>1</v>
      </c>
      <c r="BJ483" s="5">
        <v>1</v>
      </c>
      <c r="BK483" s="5" t="s">
        <v>9502</v>
      </c>
      <c r="BL483" s="5" t="s">
        <v>9503</v>
      </c>
      <c r="BM483" s="5" t="s">
        <v>9504</v>
      </c>
      <c r="BN483" s="5" t="s">
        <v>9505</v>
      </c>
      <c r="BO483" s="5" t="s">
        <v>71</v>
      </c>
      <c r="BP483" s="5" t="s">
        <v>71</v>
      </c>
      <c r="BQ483" s="5" t="s">
        <v>1251</v>
      </c>
      <c r="BR483" s="5" t="s">
        <v>9506</v>
      </c>
      <c r="BS483" s="5" t="s">
        <v>71</v>
      </c>
      <c r="BT483" s="5" t="s">
        <v>5718</v>
      </c>
      <c r="BU483" s="5" t="s">
        <v>310</v>
      </c>
      <c r="BV483" s="5" t="s">
        <v>5881</v>
      </c>
      <c r="BW483" s="5" t="s">
        <v>5881</v>
      </c>
    </row>
    <row r="484" ht="92.4" customHeight="1" spans="1:75">
      <c r="A484" s="2" t="str">
        <f>HYPERLINK("https://www.patentics.cn/PatenticsMisc/invokebinary.do?sf=ShowPdf&amp;mime=application/pdf&amp;spn=CN103617129A","CN103617129A")</f>
        <v>CN103617129A</v>
      </c>
      <c r="B484" s="3" t="s">
        <v>9507</v>
      </c>
      <c r="C484" s="3" t="s">
        <v>70</v>
      </c>
      <c r="D484" s="3">
        <v>49</v>
      </c>
      <c r="E484" s="3">
        <v>132</v>
      </c>
      <c r="F484" s="3">
        <v>132</v>
      </c>
      <c r="I484" s="3" t="s">
        <v>9508</v>
      </c>
      <c r="J484" s="3" t="s">
        <v>9509</v>
      </c>
      <c r="K484" s="3" t="s">
        <v>9510</v>
      </c>
      <c r="L484" s="3" t="s">
        <v>9511</v>
      </c>
      <c r="M484" s="3" t="s">
        <v>76</v>
      </c>
      <c r="N484" s="3" t="s">
        <v>76</v>
      </c>
      <c r="O484" s="3" t="s">
        <v>76</v>
      </c>
      <c r="P484" s="3" t="s">
        <v>9512</v>
      </c>
      <c r="Q484" s="3" t="s">
        <v>7517</v>
      </c>
      <c r="R484" s="3" t="s">
        <v>9513</v>
      </c>
      <c r="S484" s="3" t="s">
        <v>9513</v>
      </c>
      <c r="T484" s="3" t="s">
        <v>9513</v>
      </c>
      <c r="U484" s="3" t="s">
        <v>9513</v>
      </c>
      <c r="V484" s="3" t="s">
        <v>9514</v>
      </c>
      <c r="W484" s="3" t="s">
        <v>9514</v>
      </c>
      <c r="X484" s="3" t="s">
        <v>9514</v>
      </c>
      <c r="Y484" s="3" t="s">
        <v>9514</v>
      </c>
      <c r="Z484" s="3" t="s">
        <v>4419</v>
      </c>
      <c r="AA484" s="3" t="s">
        <v>4419</v>
      </c>
      <c r="AB484" s="3" t="s">
        <v>4419</v>
      </c>
      <c r="AC484" s="3" t="s">
        <v>9515</v>
      </c>
      <c r="AD484" s="3" t="s">
        <v>9515</v>
      </c>
      <c r="AE484" s="3" t="s">
        <v>71</v>
      </c>
      <c r="AF484" s="3" t="s">
        <v>71</v>
      </c>
      <c r="AG484" s="3" t="s">
        <v>9516</v>
      </c>
      <c r="AH484" s="3" t="s">
        <v>9517</v>
      </c>
      <c r="AI484" s="3" t="s">
        <v>9518</v>
      </c>
      <c r="AJ484" s="3" t="s">
        <v>9519</v>
      </c>
      <c r="AK484" s="3">
        <v>10</v>
      </c>
      <c r="AL484" s="3">
        <v>2</v>
      </c>
      <c r="AM484" s="3">
        <v>5</v>
      </c>
      <c r="AN484" s="3">
        <v>8</v>
      </c>
      <c r="AO484" s="3">
        <v>1</v>
      </c>
      <c r="AP484" s="3" t="s">
        <v>1404</v>
      </c>
      <c r="AQ484" s="3" t="s">
        <v>71</v>
      </c>
      <c r="AR484" s="3" t="s">
        <v>71</v>
      </c>
      <c r="AS484" s="3" t="s">
        <v>87</v>
      </c>
      <c r="AT484" s="3" t="s">
        <v>70</v>
      </c>
      <c r="AU484" s="3" t="s">
        <v>71</v>
      </c>
      <c r="AV484" s="3" t="s">
        <v>9520</v>
      </c>
      <c r="AW484" s="3">
        <v>9</v>
      </c>
      <c r="AX484" s="3">
        <v>0</v>
      </c>
      <c r="AY484" s="3">
        <v>9</v>
      </c>
      <c r="AZ484" s="3">
        <v>9</v>
      </c>
      <c r="BA484" s="3" t="s">
        <v>9521</v>
      </c>
      <c r="BB484" s="3">
        <v>9</v>
      </c>
      <c r="BC484" s="3" t="s">
        <v>8143</v>
      </c>
      <c r="BD484" s="3">
        <v>0</v>
      </c>
      <c r="BE484" s="3">
        <v>9</v>
      </c>
      <c r="BF484" s="3">
        <v>6</v>
      </c>
      <c r="BG484" s="3">
        <v>1</v>
      </c>
      <c r="BH484" s="3" t="s">
        <v>9522</v>
      </c>
      <c r="BI484" s="3">
        <v>1</v>
      </c>
      <c r="BJ484" s="3">
        <v>1</v>
      </c>
      <c r="BK484" s="3" t="s">
        <v>9523</v>
      </c>
      <c r="BL484" s="3" t="s">
        <v>9524</v>
      </c>
      <c r="BM484" s="3" t="s">
        <v>9525</v>
      </c>
      <c r="BN484" s="3" t="s">
        <v>9526</v>
      </c>
      <c r="BO484" s="3" t="s">
        <v>71</v>
      </c>
      <c r="BP484" s="3" t="s">
        <v>71</v>
      </c>
      <c r="BQ484" s="3" t="s">
        <v>1251</v>
      </c>
      <c r="BR484" s="3" t="s">
        <v>9527</v>
      </c>
      <c r="BS484" s="3" t="s">
        <v>71</v>
      </c>
      <c r="BT484" s="3" t="s">
        <v>5718</v>
      </c>
      <c r="BU484" s="3" t="s">
        <v>310</v>
      </c>
      <c r="BV484" s="3" t="s">
        <v>5881</v>
      </c>
      <c r="BW484" s="3" t="s">
        <v>5881</v>
      </c>
    </row>
    <row r="485" ht="92.4" customHeight="1" spans="1:75">
      <c r="A485" s="4" t="str">
        <f>HYPERLINK("https://www.patentics.cn/PatenticsMisc/invokebinary.do?sf=ShowPdf&amp;mime=application/pdf&amp;spn=CN103607500A","CN103607500A")</f>
        <v>CN103607500A</v>
      </c>
      <c r="B485" s="5" t="s">
        <v>9528</v>
      </c>
      <c r="C485" s="5" t="s">
        <v>70</v>
      </c>
      <c r="D485" s="5">
        <v>55</v>
      </c>
      <c r="E485" s="5">
        <v>231</v>
      </c>
      <c r="F485" s="5">
        <v>231</v>
      </c>
      <c r="I485" s="5" t="s">
        <v>9529</v>
      </c>
      <c r="J485" s="5" t="s">
        <v>9530</v>
      </c>
      <c r="K485" s="5" t="s">
        <v>9531</v>
      </c>
      <c r="L485" s="5" t="s">
        <v>9531</v>
      </c>
      <c r="M485" s="5" t="s">
        <v>76</v>
      </c>
      <c r="N485" s="5" t="s">
        <v>76</v>
      </c>
      <c r="O485" s="5" t="s">
        <v>76</v>
      </c>
      <c r="P485" s="5" t="s">
        <v>9532</v>
      </c>
      <c r="Q485" s="5" t="s">
        <v>9533</v>
      </c>
      <c r="R485" s="5" t="s">
        <v>9491</v>
      </c>
      <c r="S485" s="5" t="s">
        <v>9491</v>
      </c>
      <c r="T485" s="5" t="s">
        <v>9491</v>
      </c>
      <c r="U485" s="5" t="s">
        <v>9491</v>
      </c>
      <c r="V485" s="5" t="s">
        <v>9534</v>
      </c>
      <c r="W485" s="5" t="s">
        <v>9534</v>
      </c>
      <c r="X485" s="5" t="s">
        <v>9534</v>
      </c>
      <c r="Y485" s="5" t="s">
        <v>9534</v>
      </c>
      <c r="Z485" s="5" t="s">
        <v>9535</v>
      </c>
      <c r="AA485" s="5" t="s">
        <v>9535</v>
      </c>
      <c r="AB485" s="5" t="s">
        <v>9535</v>
      </c>
      <c r="AC485" s="5" t="s">
        <v>9536</v>
      </c>
      <c r="AD485" s="5" t="s">
        <v>2439</v>
      </c>
      <c r="AE485" s="5" t="s">
        <v>71</v>
      </c>
      <c r="AF485" s="5" t="s">
        <v>71</v>
      </c>
      <c r="AG485" s="5" t="s">
        <v>9537</v>
      </c>
      <c r="AH485" s="5" t="s">
        <v>9538</v>
      </c>
      <c r="AI485" s="5" t="s">
        <v>9539</v>
      </c>
      <c r="AJ485" s="5" t="s">
        <v>9540</v>
      </c>
      <c r="AK485" s="5">
        <v>10</v>
      </c>
      <c r="AL485" s="5">
        <v>2</v>
      </c>
      <c r="AM485" s="5">
        <v>5</v>
      </c>
      <c r="AN485" s="5">
        <v>14</v>
      </c>
      <c r="AO485" s="5">
        <v>2</v>
      </c>
      <c r="AP485" s="5" t="s">
        <v>3407</v>
      </c>
      <c r="AQ485" s="5" t="s">
        <v>71</v>
      </c>
      <c r="AR485" s="5" t="s">
        <v>71</v>
      </c>
      <c r="AS485" s="5" t="s">
        <v>87</v>
      </c>
      <c r="AT485" s="5" t="s">
        <v>70</v>
      </c>
      <c r="AU485" s="5" t="s">
        <v>71</v>
      </c>
      <c r="AV485" s="5" t="s">
        <v>9541</v>
      </c>
      <c r="AW485" s="5">
        <v>4</v>
      </c>
      <c r="AX485" s="5">
        <v>0</v>
      </c>
      <c r="AY485" s="5">
        <v>4</v>
      </c>
      <c r="AZ485" s="5">
        <v>4</v>
      </c>
      <c r="BA485" s="5" t="s">
        <v>9542</v>
      </c>
      <c r="BB485" s="5">
        <v>19</v>
      </c>
      <c r="BC485" s="5" t="s">
        <v>9543</v>
      </c>
      <c r="BD485" s="5">
        <v>0</v>
      </c>
      <c r="BE485" s="5">
        <v>19</v>
      </c>
      <c r="BF485" s="5">
        <v>9</v>
      </c>
      <c r="BG485" s="5">
        <v>3</v>
      </c>
      <c r="BH485" s="5" t="s">
        <v>9544</v>
      </c>
      <c r="BI485" s="5">
        <v>1</v>
      </c>
      <c r="BJ485" s="5">
        <v>1</v>
      </c>
      <c r="BK485" s="5" t="s">
        <v>9545</v>
      </c>
      <c r="BL485" s="5" t="s">
        <v>9546</v>
      </c>
      <c r="BM485" s="5" t="s">
        <v>9547</v>
      </c>
      <c r="BN485" s="5" t="s">
        <v>9548</v>
      </c>
      <c r="BO485" s="5" t="s">
        <v>71</v>
      </c>
      <c r="BP485" s="5" t="s">
        <v>71</v>
      </c>
      <c r="BQ485" s="5" t="s">
        <v>1251</v>
      </c>
      <c r="BR485" s="5" t="s">
        <v>9549</v>
      </c>
      <c r="BS485" s="5" t="s">
        <v>71</v>
      </c>
      <c r="BT485" s="5" t="s">
        <v>5718</v>
      </c>
      <c r="BU485" s="5" t="s">
        <v>310</v>
      </c>
      <c r="BV485" s="5" t="s">
        <v>5881</v>
      </c>
      <c r="BW485" s="5" t="s">
        <v>5881</v>
      </c>
    </row>
    <row r="486" ht="92.4" customHeight="1" spans="1:75">
      <c r="A486" s="2" t="str">
        <f>HYPERLINK("https://www.patentics.cn/PatenticsMisc/invokebinary.do?sf=ShowPdf&amp;mime=application/pdf&amp;spn=CN103595983A","CN103595983A")</f>
        <v>CN103595983A</v>
      </c>
      <c r="B486" s="3" t="s">
        <v>9550</v>
      </c>
      <c r="C486" s="3" t="s">
        <v>70</v>
      </c>
      <c r="D486" s="3">
        <v>12</v>
      </c>
      <c r="E486" s="3">
        <v>50</v>
      </c>
      <c r="F486" s="3">
        <v>50</v>
      </c>
      <c r="I486" s="3" t="s">
        <v>9551</v>
      </c>
      <c r="J486" s="3" t="s">
        <v>9552</v>
      </c>
      <c r="K486" s="3" t="s">
        <v>9553</v>
      </c>
      <c r="L486" s="3" t="s">
        <v>71</v>
      </c>
      <c r="M486" s="3" t="s">
        <v>76</v>
      </c>
      <c r="N486" s="3" t="s">
        <v>76</v>
      </c>
      <c r="O486" s="3" t="s">
        <v>76</v>
      </c>
      <c r="P486" s="3" t="s">
        <v>9554</v>
      </c>
      <c r="Q486" s="3" t="s">
        <v>6505</v>
      </c>
      <c r="R486" s="3" t="s">
        <v>71</v>
      </c>
      <c r="S486" s="3" t="s">
        <v>9555</v>
      </c>
      <c r="T486" s="3" t="s">
        <v>9555</v>
      </c>
      <c r="U486" s="3" t="s">
        <v>9555</v>
      </c>
      <c r="V486" s="3" t="s">
        <v>9556</v>
      </c>
      <c r="W486" s="3" t="s">
        <v>9556</v>
      </c>
      <c r="X486" s="3" t="s">
        <v>9556</v>
      </c>
      <c r="Y486" s="3" t="s">
        <v>9556</v>
      </c>
      <c r="Z486" s="3" t="s">
        <v>71</v>
      </c>
      <c r="AA486" s="3" t="s">
        <v>71</v>
      </c>
      <c r="AB486" s="3" t="s">
        <v>71</v>
      </c>
      <c r="AC486" s="3" t="s">
        <v>9557</v>
      </c>
      <c r="AD486" s="3" t="s">
        <v>9557</v>
      </c>
      <c r="AE486" s="3" t="s">
        <v>71</v>
      </c>
      <c r="AF486" s="3" t="s">
        <v>71</v>
      </c>
      <c r="AG486" s="3" t="s">
        <v>9558</v>
      </c>
      <c r="AH486" s="3" t="s">
        <v>9559</v>
      </c>
      <c r="AI486" s="3" t="s">
        <v>9560</v>
      </c>
      <c r="AJ486" s="3" t="s">
        <v>9561</v>
      </c>
      <c r="AK486" s="3">
        <v>10</v>
      </c>
      <c r="AL486" s="3">
        <v>2</v>
      </c>
      <c r="AM486" s="3">
        <v>5</v>
      </c>
      <c r="AN486" s="3">
        <v>4</v>
      </c>
      <c r="AO486" s="3">
        <v>1</v>
      </c>
      <c r="AP486" s="3" t="s">
        <v>9562</v>
      </c>
      <c r="AQ486" s="3" t="s">
        <v>71</v>
      </c>
      <c r="AR486" s="3" t="s">
        <v>71</v>
      </c>
      <c r="AS486" s="3" t="s">
        <v>87</v>
      </c>
      <c r="AT486" s="3" t="s">
        <v>70</v>
      </c>
      <c r="AU486" s="3" t="s">
        <v>71</v>
      </c>
      <c r="AV486" s="3" t="s">
        <v>9563</v>
      </c>
      <c r="AW486" s="3">
        <v>9</v>
      </c>
      <c r="AX486" s="3">
        <v>0</v>
      </c>
      <c r="AY486" s="3">
        <v>9</v>
      </c>
      <c r="AZ486" s="3">
        <v>6</v>
      </c>
      <c r="BA486" s="3">
        <v>0</v>
      </c>
      <c r="BB486" s="3">
        <v>0</v>
      </c>
      <c r="BC486" s="3" t="s">
        <v>88</v>
      </c>
      <c r="BD486" s="3">
        <v>0</v>
      </c>
      <c r="BE486" s="3">
        <v>0</v>
      </c>
      <c r="BF486" s="3">
        <v>0</v>
      </c>
      <c r="BG486" s="3">
        <v>0</v>
      </c>
      <c r="BH486" s="3" t="s">
        <v>71</v>
      </c>
      <c r="BI486" s="3">
        <v>0</v>
      </c>
      <c r="BJ486" s="3">
        <v>0</v>
      </c>
      <c r="BK486" s="3" t="s">
        <v>9564</v>
      </c>
      <c r="BL486" s="3" t="s">
        <v>9565</v>
      </c>
      <c r="BM486" s="3" t="s">
        <v>9566</v>
      </c>
      <c r="BN486" s="3" t="s">
        <v>9567</v>
      </c>
      <c r="BO486" s="3" t="s">
        <v>71</v>
      </c>
      <c r="BP486" s="3" t="s">
        <v>71</v>
      </c>
      <c r="BQ486" s="3" t="s">
        <v>2106</v>
      </c>
      <c r="BR486" s="3" t="s">
        <v>9568</v>
      </c>
      <c r="BS486" s="3" t="s">
        <v>71</v>
      </c>
      <c r="BT486" s="3" t="s">
        <v>9569</v>
      </c>
      <c r="BU486" s="3" t="s">
        <v>310</v>
      </c>
      <c r="BV486" s="3" t="s">
        <v>5902</v>
      </c>
      <c r="BW486" s="3" t="s">
        <v>5902</v>
      </c>
    </row>
    <row r="487" ht="92.4" customHeight="1" spans="1:75">
      <c r="A487" s="4" t="str">
        <f>HYPERLINK("https://www.patentics.cn/PatenticsMisc/invokebinary.do?sf=ShowPdf&amp;mime=application/pdf&amp;spn=CN103577070A","CN103577070A")</f>
        <v>CN103577070A</v>
      </c>
      <c r="B487" s="5" t="s">
        <v>9570</v>
      </c>
      <c r="C487" s="5" t="s">
        <v>70</v>
      </c>
      <c r="D487" s="5">
        <v>52</v>
      </c>
      <c r="E487" s="5">
        <v>92</v>
      </c>
      <c r="F487" s="5">
        <v>92</v>
      </c>
      <c r="I487" s="5" t="s">
        <v>9571</v>
      </c>
      <c r="J487" s="5" t="s">
        <v>9572</v>
      </c>
      <c r="K487" s="5" t="s">
        <v>9573</v>
      </c>
      <c r="L487" s="5" t="s">
        <v>71</v>
      </c>
      <c r="M487" s="5" t="s">
        <v>76</v>
      </c>
      <c r="N487" s="5" t="s">
        <v>76</v>
      </c>
      <c r="O487" s="5" t="s">
        <v>76</v>
      </c>
      <c r="P487" s="5" t="s">
        <v>9574</v>
      </c>
      <c r="Q487" s="5" t="s">
        <v>6321</v>
      </c>
      <c r="R487" s="5" t="s">
        <v>71</v>
      </c>
      <c r="S487" s="5" t="s">
        <v>9555</v>
      </c>
      <c r="T487" s="5" t="s">
        <v>9555</v>
      </c>
      <c r="U487" s="5" t="s">
        <v>9555</v>
      </c>
      <c r="V487" s="5" t="s">
        <v>9575</v>
      </c>
      <c r="W487" s="5" t="s">
        <v>9575</v>
      </c>
      <c r="X487" s="5" t="s">
        <v>9575</v>
      </c>
      <c r="Y487" s="5" t="s">
        <v>9575</v>
      </c>
      <c r="Z487" s="5" t="s">
        <v>71</v>
      </c>
      <c r="AA487" s="5" t="s">
        <v>71</v>
      </c>
      <c r="AB487" s="5" t="s">
        <v>71</v>
      </c>
      <c r="AC487" s="5" t="s">
        <v>6345</v>
      </c>
      <c r="AD487" s="5" t="s">
        <v>6345</v>
      </c>
      <c r="AE487" s="5" t="s">
        <v>71</v>
      </c>
      <c r="AF487" s="5" t="s">
        <v>71</v>
      </c>
      <c r="AG487" s="5" t="s">
        <v>9576</v>
      </c>
      <c r="AH487" s="5" t="s">
        <v>9577</v>
      </c>
      <c r="AI487" s="5" t="s">
        <v>9578</v>
      </c>
      <c r="AJ487" s="5" t="s">
        <v>9579</v>
      </c>
      <c r="AK487" s="5">
        <v>6</v>
      </c>
      <c r="AL487" s="5">
        <v>2</v>
      </c>
      <c r="AM487" s="5">
        <v>3</v>
      </c>
      <c r="AN487" s="5">
        <v>16</v>
      </c>
      <c r="AO487" s="5">
        <v>1</v>
      </c>
      <c r="AP487" s="5" t="s">
        <v>3045</v>
      </c>
      <c r="AQ487" s="5" t="s">
        <v>71</v>
      </c>
      <c r="AR487" s="5" t="s">
        <v>71</v>
      </c>
      <c r="AS487" s="5" t="s">
        <v>87</v>
      </c>
      <c r="AT487" s="5" t="s">
        <v>70</v>
      </c>
      <c r="AU487" s="5" t="s">
        <v>71</v>
      </c>
      <c r="AV487" s="5" t="s">
        <v>9580</v>
      </c>
      <c r="AW487" s="5">
        <v>3</v>
      </c>
      <c r="AX487" s="5">
        <v>1</v>
      </c>
      <c r="AY487" s="5">
        <v>2</v>
      </c>
      <c r="AZ487" s="5">
        <v>3</v>
      </c>
      <c r="BA487" s="5" t="s">
        <v>9581</v>
      </c>
      <c r="BB487" s="5">
        <v>7</v>
      </c>
      <c r="BC487" s="5" t="s">
        <v>9582</v>
      </c>
      <c r="BD487" s="5">
        <v>0</v>
      </c>
      <c r="BE487" s="5">
        <v>7</v>
      </c>
      <c r="BF487" s="5">
        <v>6</v>
      </c>
      <c r="BG487" s="5">
        <v>2</v>
      </c>
      <c r="BH487" s="5" t="s">
        <v>71</v>
      </c>
      <c r="BI487" s="5">
        <v>0</v>
      </c>
      <c r="BJ487" s="5">
        <v>0</v>
      </c>
      <c r="BK487" s="5" t="s">
        <v>9583</v>
      </c>
      <c r="BL487" s="5" t="s">
        <v>9584</v>
      </c>
      <c r="BM487" s="5" t="s">
        <v>9585</v>
      </c>
      <c r="BN487" s="5" t="s">
        <v>9586</v>
      </c>
      <c r="BO487" s="5" t="s">
        <v>71</v>
      </c>
      <c r="BP487" s="5" t="s">
        <v>71</v>
      </c>
      <c r="BQ487" s="5" t="s">
        <v>2106</v>
      </c>
      <c r="BR487" s="5" t="s">
        <v>9587</v>
      </c>
      <c r="BS487" s="5" t="s">
        <v>71</v>
      </c>
      <c r="BT487" s="5" t="s">
        <v>9569</v>
      </c>
      <c r="BU487" s="5" t="s">
        <v>310</v>
      </c>
      <c r="BV487" s="5" t="s">
        <v>5902</v>
      </c>
      <c r="BW487" s="5" t="s">
        <v>5902</v>
      </c>
    </row>
    <row r="488" ht="92.4" customHeight="1" spans="1:75">
      <c r="A488" s="2" t="str">
        <f>HYPERLINK("https://www.patentics.cn/PatenticsMisc/invokebinary.do?sf=ShowPdf&amp;mime=application/pdf&amp;spn=CN103578107A","CN103578107A")</f>
        <v>CN103578107A</v>
      </c>
      <c r="B488" s="3" t="s">
        <v>9588</v>
      </c>
      <c r="C488" s="3" t="s">
        <v>70</v>
      </c>
      <c r="D488" s="3">
        <v>54</v>
      </c>
      <c r="E488" s="3">
        <v>55</v>
      </c>
      <c r="F488" s="3">
        <v>55</v>
      </c>
      <c r="I488" s="3" t="s">
        <v>9589</v>
      </c>
      <c r="J488" s="3" t="s">
        <v>9590</v>
      </c>
      <c r="K488" s="3" t="s">
        <v>9591</v>
      </c>
      <c r="L488" s="3" t="s">
        <v>9592</v>
      </c>
      <c r="M488" s="3" t="s">
        <v>76</v>
      </c>
      <c r="N488" s="3" t="s">
        <v>76</v>
      </c>
      <c r="O488" s="3" t="s">
        <v>76</v>
      </c>
      <c r="P488" s="3" t="s">
        <v>9593</v>
      </c>
      <c r="Q488" s="3" t="s">
        <v>8609</v>
      </c>
      <c r="R488" s="3" t="s">
        <v>9594</v>
      </c>
      <c r="S488" s="3" t="s">
        <v>9594</v>
      </c>
      <c r="T488" s="3" t="s">
        <v>9594</v>
      </c>
      <c r="U488" s="3" t="s">
        <v>9594</v>
      </c>
      <c r="V488" s="3" t="s">
        <v>9575</v>
      </c>
      <c r="W488" s="3" t="s">
        <v>9575</v>
      </c>
      <c r="X488" s="3" t="s">
        <v>9575</v>
      </c>
      <c r="Y488" s="3" t="s">
        <v>9575</v>
      </c>
      <c r="Z488" s="3" t="s">
        <v>9535</v>
      </c>
      <c r="AA488" s="3" t="s">
        <v>9535</v>
      </c>
      <c r="AB488" s="3" t="s">
        <v>9535</v>
      </c>
      <c r="AC488" s="3" t="s">
        <v>9595</v>
      </c>
      <c r="AD488" s="3" t="s">
        <v>1182</v>
      </c>
      <c r="AE488" s="3" t="s">
        <v>71</v>
      </c>
      <c r="AF488" s="3" t="s">
        <v>71</v>
      </c>
      <c r="AG488" s="3" t="s">
        <v>9596</v>
      </c>
      <c r="AH488" s="3" t="s">
        <v>9597</v>
      </c>
      <c r="AI488" s="3" t="s">
        <v>9598</v>
      </c>
      <c r="AJ488" s="3" t="s">
        <v>9599</v>
      </c>
      <c r="AK488" s="3">
        <v>6</v>
      </c>
      <c r="AL488" s="3">
        <v>1</v>
      </c>
      <c r="AM488" s="3">
        <v>6</v>
      </c>
      <c r="AN488" s="3">
        <v>13</v>
      </c>
      <c r="AO488" s="3">
        <v>1</v>
      </c>
      <c r="AP488" s="3" t="s">
        <v>1985</v>
      </c>
      <c r="AQ488" s="3" t="s">
        <v>71</v>
      </c>
      <c r="AR488" s="3" t="s">
        <v>71</v>
      </c>
      <c r="AS488" s="3" t="s">
        <v>87</v>
      </c>
      <c r="AT488" s="3" t="s">
        <v>70</v>
      </c>
      <c r="AU488" s="3" t="s">
        <v>71</v>
      </c>
      <c r="AV488" s="3" t="s">
        <v>9600</v>
      </c>
      <c r="AW488" s="3">
        <v>3</v>
      </c>
      <c r="AX488" s="3">
        <v>0</v>
      </c>
      <c r="AY488" s="3">
        <v>3</v>
      </c>
      <c r="AZ488" s="3">
        <v>3</v>
      </c>
      <c r="BA488" s="3" t="s">
        <v>9601</v>
      </c>
      <c r="BB488" s="3">
        <v>10</v>
      </c>
      <c r="BC488" s="3" t="s">
        <v>9602</v>
      </c>
      <c r="BD488" s="3">
        <v>0</v>
      </c>
      <c r="BE488" s="3">
        <v>10</v>
      </c>
      <c r="BF488" s="3">
        <v>7</v>
      </c>
      <c r="BG488" s="3">
        <v>1</v>
      </c>
      <c r="BH488" s="3" t="s">
        <v>9603</v>
      </c>
      <c r="BI488" s="3">
        <v>1</v>
      </c>
      <c r="BJ488" s="3">
        <v>1</v>
      </c>
      <c r="BK488" s="3" t="s">
        <v>9604</v>
      </c>
      <c r="BL488" s="3" t="s">
        <v>9605</v>
      </c>
      <c r="BM488" s="3" t="s">
        <v>9606</v>
      </c>
      <c r="BN488" s="3" t="s">
        <v>9607</v>
      </c>
      <c r="BO488" s="3" t="s">
        <v>71</v>
      </c>
      <c r="BP488" s="3" t="s">
        <v>71</v>
      </c>
      <c r="BQ488" s="3" t="s">
        <v>1251</v>
      </c>
      <c r="BR488" s="3" t="s">
        <v>9608</v>
      </c>
      <c r="BS488" s="3" t="s">
        <v>71</v>
      </c>
      <c r="BT488" s="3" t="s">
        <v>5497</v>
      </c>
      <c r="BU488" s="3" t="s">
        <v>310</v>
      </c>
      <c r="BV488" s="3" t="s">
        <v>5902</v>
      </c>
      <c r="BW488" s="3" t="s">
        <v>5902</v>
      </c>
    </row>
    <row r="489" ht="92.4" customHeight="1" spans="1:75">
      <c r="A489" s="4" t="str">
        <f>HYPERLINK("https://www.patentics.cn/PatenticsMisc/invokebinary.do?sf=ShowPdf&amp;mime=application/pdf&amp;spn=CN103500116A","CN103500116A")</f>
        <v>CN103500116A</v>
      </c>
      <c r="B489" s="5" t="s">
        <v>9609</v>
      </c>
      <c r="C489" s="5" t="s">
        <v>70</v>
      </c>
      <c r="D489" s="5">
        <v>62</v>
      </c>
      <c r="E489" s="5">
        <v>176</v>
      </c>
      <c r="F489" s="5">
        <v>176</v>
      </c>
      <c r="I489" s="5" t="s">
        <v>9610</v>
      </c>
      <c r="J489" s="5" t="s">
        <v>9611</v>
      </c>
      <c r="K489" s="5" t="s">
        <v>9612</v>
      </c>
      <c r="L489" s="5" t="s">
        <v>71</v>
      </c>
      <c r="M489" s="5" t="s">
        <v>76</v>
      </c>
      <c r="N489" s="5" t="s">
        <v>76</v>
      </c>
      <c r="O489" s="5" t="s">
        <v>76</v>
      </c>
      <c r="P489" s="5" t="s">
        <v>9613</v>
      </c>
      <c r="Q489" s="5" t="s">
        <v>9490</v>
      </c>
      <c r="R489" s="5" t="s">
        <v>71</v>
      </c>
      <c r="S489" s="5" t="s">
        <v>9614</v>
      </c>
      <c r="T489" s="5" t="s">
        <v>9614</v>
      </c>
      <c r="U489" s="5" t="s">
        <v>9614</v>
      </c>
      <c r="V489" s="5" t="s">
        <v>9352</v>
      </c>
      <c r="W489" s="5" t="s">
        <v>9352</v>
      </c>
      <c r="X489" s="5" t="s">
        <v>9352</v>
      </c>
      <c r="Y489" s="5" t="s">
        <v>9352</v>
      </c>
      <c r="Z489" s="5" t="s">
        <v>71</v>
      </c>
      <c r="AA489" s="5" t="s">
        <v>71</v>
      </c>
      <c r="AB489" s="5" t="s">
        <v>71</v>
      </c>
      <c r="AC489" s="5" t="s">
        <v>878</v>
      </c>
      <c r="AD489" s="5" t="s">
        <v>878</v>
      </c>
      <c r="AE489" s="5" t="s">
        <v>71</v>
      </c>
      <c r="AF489" s="5" t="s">
        <v>71</v>
      </c>
      <c r="AG489" s="5" t="s">
        <v>9615</v>
      </c>
      <c r="AH489" s="5" t="s">
        <v>9616</v>
      </c>
      <c r="AI489" s="5" t="s">
        <v>9617</v>
      </c>
      <c r="AJ489" s="5" t="s">
        <v>9618</v>
      </c>
      <c r="AK489" s="5">
        <v>10</v>
      </c>
      <c r="AL489" s="5">
        <v>2</v>
      </c>
      <c r="AM489" s="5">
        <v>6</v>
      </c>
      <c r="AN489" s="5">
        <v>15</v>
      </c>
      <c r="AO489" s="5">
        <v>4</v>
      </c>
      <c r="AP489" s="5" t="s">
        <v>243</v>
      </c>
      <c r="AQ489" s="5" t="s">
        <v>71</v>
      </c>
      <c r="AR489" s="5" t="s">
        <v>71</v>
      </c>
      <c r="AS489" s="5" t="s">
        <v>87</v>
      </c>
      <c r="AT489" s="5" t="s">
        <v>70</v>
      </c>
      <c r="AU489" s="5" t="s">
        <v>71</v>
      </c>
      <c r="AV489" s="5" t="s">
        <v>9619</v>
      </c>
      <c r="AW489" s="5">
        <v>6</v>
      </c>
      <c r="AX489" s="5">
        <v>0</v>
      </c>
      <c r="AY489" s="5">
        <v>6</v>
      </c>
      <c r="AZ489" s="5">
        <v>5</v>
      </c>
      <c r="BA489" s="5" t="s">
        <v>9620</v>
      </c>
      <c r="BB489" s="5">
        <v>29</v>
      </c>
      <c r="BC489" s="5" t="s">
        <v>9621</v>
      </c>
      <c r="BD489" s="5">
        <v>0</v>
      </c>
      <c r="BE489" s="5">
        <v>29</v>
      </c>
      <c r="BF489" s="5">
        <v>7</v>
      </c>
      <c r="BG489" s="5">
        <v>3</v>
      </c>
      <c r="BH489" s="5" t="s">
        <v>71</v>
      </c>
      <c r="BI489" s="5">
        <v>0</v>
      </c>
      <c r="BJ489" s="5">
        <v>0</v>
      </c>
      <c r="BK489" s="5" t="s">
        <v>9622</v>
      </c>
      <c r="BL489" s="5" t="s">
        <v>9623</v>
      </c>
      <c r="BM489" s="5" t="s">
        <v>9624</v>
      </c>
      <c r="BN489" s="5" t="s">
        <v>9625</v>
      </c>
      <c r="BO489" s="5" t="s">
        <v>71</v>
      </c>
      <c r="BP489" s="5" t="s">
        <v>71</v>
      </c>
      <c r="BQ489" s="5" t="s">
        <v>2106</v>
      </c>
      <c r="BR489" s="5" t="s">
        <v>9626</v>
      </c>
      <c r="BS489" s="5" t="s">
        <v>71</v>
      </c>
      <c r="BT489" s="5" t="s">
        <v>5718</v>
      </c>
      <c r="BU489" s="5" t="s">
        <v>310</v>
      </c>
      <c r="BV489" s="5" t="s">
        <v>5881</v>
      </c>
      <c r="BW489" s="5" t="s">
        <v>5881</v>
      </c>
    </row>
    <row r="490" ht="92.4" customHeight="1" spans="1:75">
      <c r="A490" s="2" t="str">
        <f>HYPERLINK("https://www.patentics.cn/PatenticsMisc/invokebinary.do?sf=ShowPdf&amp;mime=application/pdf&amp;spn=CN103501411A","CN103501411A")</f>
        <v>CN103501411A</v>
      </c>
      <c r="B490" s="3" t="s">
        <v>9627</v>
      </c>
      <c r="C490" s="3" t="s">
        <v>70</v>
      </c>
      <c r="D490" s="3">
        <v>72</v>
      </c>
      <c r="E490" s="3">
        <v>234</v>
      </c>
      <c r="F490" s="3">
        <v>234</v>
      </c>
      <c r="I490" s="3" t="s">
        <v>9628</v>
      </c>
      <c r="J490" s="3" t="s">
        <v>9629</v>
      </c>
      <c r="K490" s="3" t="s">
        <v>9630</v>
      </c>
      <c r="L490" s="3" t="s">
        <v>71</v>
      </c>
      <c r="M490" s="3" t="s">
        <v>76</v>
      </c>
      <c r="N490" s="3" t="s">
        <v>76</v>
      </c>
      <c r="O490" s="3" t="s">
        <v>76</v>
      </c>
      <c r="P490" s="3" t="s">
        <v>8608</v>
      </c>
      <c r="Q490" s="3" t="s">
        <v>8609</v>
      </c>
      <c r="R490" s="3" t="s">
        <v>71</v>
      </c>
      <c r="S490" s="3" t="s">
        <v>9631</v>
      </c>
      <c r="T490" s="3" t="s">
        <v>9631</v>
      </c>
      <c r="U490" s="3" t="s">
        <v>9631</v>
      </c>
      <c r="V490" s="3" t="s">
        <v>9352</v>
      </c>
      <c r="W490" s="3" t="s">
        <v>9352</v>
      </c>
      <c r="X490" s="3" t="s">
        <v>9352</v>
      </c>
      <c r="Y490" s="3" t="s">
        <v>9352</v>
      </c>
      <c r="Z490" s="3" t="s">
        <v>71</v>
      </c>
      <c r="AA490" s="3" t="s">
        <v>71</v>
      </c>
      <c r="AB490" s="3" t="s">
        <v>71</v>
      </c>
      <c r="AC490" s="3" t="s">
        <v>204</v>
      </c>
      <c r="AD490" s="3" t="s">
        <v>204</v>
      </c>
      <c r="AE490" s="3" t="s">
        <v>71</v>
      </c>
      <c r="AF490" s="3" t="s">
        <v>71</v>
      </c>
      <c r="AG490" s="3" t="s">
        <v>9632</v>
      </c>
      <c r="AH490" s="3" t="s">
        <v>9633</v>
      </c>
      <c r="AI490" s="3" t="s">
        <v>9634</v>
      </c>
      <c r="AJ490" s="3" t="s">
        <v>9635</v>
      </c>
      <c r="AK490" s="3">
        <v>10</v>
      </c>
      <c r="AL490" s="3">
        <v>2</v>
      </c>
      <c r="AM490" s="3">
        <v>5</v>
      </c>
      <c r="AN490" s="3">
        <v>9</v>
      </c>
      <c r="AO490" s="3">
        <v>4</v>
      </c>
      <c r="AP490" s="3" t="s">
        <v>578</v>
      </c>
      <c r="AQ490" s="3" t="s">
        <v>71</v>
      </c>
      <c r="AR490" s="3" t="s">
        <v>71</v>
      </c>
      <c r="AS490" s="3" t="s">
        <v>87</v>
      </c>
      <c r="AT490" s="3" t="s">
        <v>70</v>
      </c>
      <c r="AU490" s="3" t="s">
        <v>71</v>
      </c>
      <c r="AV490" s="3" t="s">
        <v>9636</v>
      </c>
      <c r="AW490" s="3">
        <v>7</v>
      </c>
      <c r="AX490" s="3">
        <v>0</v>
      </c>
      <c r="AY490" s="3">
        <v>7</v>
      </c>
      <c r="AZ490" s="3">
        <v>6</v>
      </c>
      <c r="BA490" s="3" t="s">
        <v>9637</v>
      </c>
      <c r="BB490" s="3">
        <v>14</v>
      </c>
      <c r="BC490" s="3" t="s">
        <v>9638</v>
      </c>
      <c r="BD490" s="3">
        <v>0</v>
      </c>
      <c r="BE490" s="3">
        <v>14</v>
      </c>
      <c r="BF490" s="3">
        <v>8</v>
      </c>
      <c r="BG490" s="3">
        <v>1</v>
      </c>
      <c r="BH490" s="3" t="s">
        <v>71</v>
      </c>
      <c r="BI490" s="3">
        <v>0</v>
      </c>
      <c r="BJ490" s="3">
        <v>0</v>
      </c>
      <c r="BK490" s="3" t="s">
        <v>9639</v>
      </c>
      <c r="BL490" s="3" t="s">
        <v>9640</v>
      </c>
      <c r="BM490" s="3" t="s">
        <v>9641</v>
      </c>
      <c r="BN490" s="3" t="s">
        <v>9642</v>
      </c>
      <c r="BO490" s="3" t="s">
        <v>71</v>
      </c>
      <c r="BP490" s="3" t="s">
        <v>71</v>
      </c>
      <c r="BQ490" s="3" t="s">
        <v>2106</v>
      </c>
      <c r="BR490" s="3" t="s">
        <v>9643</v>
      </c>
      <c r="BS490" s="3" t="s">
        <v>71</v>
      </c>
      <c r="BT490" s="3" t="s">
        <v>5718</v>
      </c>
      <c r="BU490" s="3" t="s">
        <v>310</v>
      </c>
      <c r="BV490" s="3" t="s">
        <v>5881</v>
      </c>
      <c r="BW490" s="3" t="s">
        <v>5881</v>
      </c>
    </row>
    <row r="491" ht="92.4" customHeight="1" spans="1:75">
      <c r="A491" s="4" t="str">
        <f>HYPERLINK("https://www.patentics.cn/PatenticsMisc/invokebinary.do?sf=ShowPdf&amp;mime=application/pdf&amp;spn=CN103439560A","CN103439560A")</f>
        <v>CN103439560A</v>
      </c>
      <c r="B491" s="5" t="s">
        <v>9644</v>
      </c>
      <c r="C491" s="5" t="s">
        <v>70</v>
      </c>
      <c r="D491" s="5">
        <v>40</v>
      </c>
      <c r="E491" s="5">
        <v>173</v>
      </c>
      <c r="F491" s="5">
        <v>173</v>
      </c>
      <c r="I491" s="5" t="s">
        <v>9645</v>
      </c>
      <c r="J491" s="5" t="s">
        <v>9646</v>
      </c>
      <c r="K491" s="5" t="s">
        <v>9647</v>
      </c>
      <c r="L491" s="5" t="s">
        <v>71</v>
      </c>
      <c r="M491" s="5" t="s">
        <v>76</v>
      </c>
      <c r="N491" s="5" t="s">
        <v>76</v>
      </c>
      <c r="O491" s="5" t="s">
        <v>76</v>
      </c>
      <c r="P491" s="5" t="s">
        <v>9648</v>
      </c>
      <c r="Q491" s="5" t="s">
        <v>9649</v>
      </c>
      <c r="R491" s="5" t="s">
        <v>71</v>
      </c>
      <c r="S491" s="5" t="s">
        <v>9650</v>
      </c>
      <c r="T491" s="5" t="s">
        <v>9650</v>
      </c>
      <c r="U491" s="5" t="s">
        <v>9650</v>
      </c>
      <c r="V491" s="5" t="s">
        <v>9651</v>
      </c>
      <c r="W491" s="5" t="s">
        <v>9651</v>
      </c>
      <c r="X491" s="5" t="s">
        <v>9651</v>
      </c>
      <c r="Y491" s="5" t="s">
        <v>9651</v>
      </c>
      <c r="Z491" s="5" t="s">
        <v>71</v>
      </c>
      <c r="AA491" s="5" t="s">
        <v>71</v>
      </c>
      <c r="AB491" s="5" t="s">
        <v>71</v>
      </c>
      <c r="AC491" s="5" t="s">
        <v>9652</v>
      </c>
      <c r="AD491" s="5" t="s">
        <v>9652</v>
      </c>
      <c r="AE491" s="5" t="s">
        <v>71</v>
      </c>
      <c r="AF491" s="5" t="s">
        <v>71</v>
      </c>
      <c r="AG491" s="5" t="s">
        <v>9653</v>
      </c>
      <c r="AH491" s="5" t="s">
        <v>9654</v>
      </c>
      <c r="AI491" s="5" t="s">
        <v>9655</v>
      </c>
      <c r="AJ491" s="5" t="s">
        <v>9656</v>
      </c>
      <c r="AK491" s="5">
        <v>9</v>
      </c>
      <c r="AL491" s="5">
        <v>2</v>
      </c>
      <c r="AM491" s="5">
        <v>7</v>
      </c>
      <c r="AN491" s="5">
        <v>22</v>
      </c>
      <c r="AO491" s="5">
        <v>1</v>
      </c>
      <c r="AP491" s="5" t="s">
        <v>2853</v>
      </c>
      <c r="AQ491" s="5" t="s">
        <v>71</v>
      </c>
      <c r="AR491" s="5" t="s">
        <v>71</v>
      </c>
      <c r="AS491" s="5" t="s">
        <v>87</v>
      </c>
      <c r="AT491" s="5" t="s">
        <v>70</v>
      </c>
      <c r="AU491" s="5" t="s">
        <v>71</v>
      </c>
      <c r="AV491" s="5" t="s">
        <v>9657</v>
      </c>
      <c r="AW491" s="5">
        <v>7</v>
      </c>
      <c r="AX491" s="5">
        <v>0</v>
      </c>
      <c r="AY491" s="5">
        <v>7</v>
      </c>
      <c r="AZ491" s="5">
        <v>6</v>
      </c>
      <c r="BA491" s="5" t="s">
        <v>9658</v>
      </c>
      <c r="BB491" s="5">
        <v>5</v>
      </c>
      <c r="BC491" s="5" t="s">
        <v>1495</v>
      </c>
      <c r="BD491" s="5">
        <v>0</v>
      </c>
      <c r="BE491" s="5">
        <v>5</v>
      </c>
      <c r="BF491" s="5">
        <v>4</v>
      </c>
      <c r="BG491" s="5">
        <v>1</v>
      </c>
      <c r="BH491" s="5" t="s">
        <v>71</v>
      </c>
      <c r="BI491" s="5">
        <v>0</v>
      </c>
      <c r="BJ491" s="5">
        <v>0</v>
      </c>
      <c r="BK491" s="5" t="s">
        <v>9659</v>
      </c>
      <c r="BL491" s="5" t="s">
        <v>9660</v>
      </c>
      <c r="BM491" s="5" t="s">
        <v>9661</v>
      </c>
      <c r="BN491" s="5" t="s">
        <v>9662</v>
      </c>
      <c r="BO491" s="5" t="s">
        <v>71</v>
      </c>
      <c r="BP491" s="5" t="s">
        <v>71</v>
      </c>
      <c r="BQ491" s="5" t="s">
        <v>2106</v>
      </c>
      <c r="BR491" s="5" t="s">
        <v>9663</v>
      </c>
      <c r="BS491" s="5" t="s">
        <v>71</v>
      </c>
      <c r="BT491" s="5" t="s">
        <v>9569</v>
      </c>
      <c r="BU491" s="5" t="s">
        <v>310</v>
      </c>
      <c r="BV491" s="5" t="s">
        <v>5902</v>
      </c>
      <c r="BW491" s="5" t="s">
        <v>5902</v>
      </c>
    </row>
    <row r="492" ht="92.4" customHeight="1" spans="1:75">
      <c r="A492" s="2" t="str">
        <f>HYPERLINK("https://www.patentics.cn/PatenticsMisc/invokebinary.do?sf=ShowPdf&amp;mime=application/pdf&amp;spn=CN103400393A","CN103400393A")</f>
        <v>CN103400393A</v>
      </c>
      <c r="B492" s="3" t="s">
        <v>9664</v>
      </c>
      <c r="C492" s="3" t="s">
        <v>70</v>
      </c>
      <c r="D492" s="3">
        <v>44</v>
      </c>
      <c r="E492" s="3">
        <v>48</v>
      </c>
      <c r="F492" s="3">
        <v>48</v>
      </c>
      <c r="I492" s="3" t="s">
        <v>9665</v>
      </c>
      <c r="J492" s="3" t="s">
        <v>9666</v>
      </c>
      <c r="K492" s="3" t="s">
        <v>9667</v>
      </c>
      <c r="L492" s="3" t="s">
        <v>9668</v>
      </c>
      <c r="M492" s="3" t="s">
        <v>76</v>
      </c>
      <c r="N492" s="3" t="s">
        <v>76</v>
      </c>
      <c r="O492" s="3" t="s">
        <v>76</v>
      </c>
      <c r="P492" s="3" t="s">
        <v>8111</v>
      </c>
      <c r="Q492" s="3" t="s">
        <v>8111</v>
      </c>
      <c r="R492" s="3" t="s">
        <v>9669</v>
      </c>
      <c r="S492" s="3" t="s">
        <v>9669</v>
      </c>
      <c r="T492" s="3" t="s">
        <v>9669</v>
      </c>
      <c r="U492" s="3" t="s">
        <v>9669</v>
      </c>
      <c r="V492" s="3" t="s">
        <v>9670</v>
      </c>
      <c r="W492" s="3" t="s">
        <v>9670</v>
      </c>
      <c r="X492" s="3" t="s">
        <v>9670</v>
      </c>
      <c r="Y492" s="3" t="s">
        <v>9670</v>
      </c>
      <c r="Z492" s="3" t="s">
        <v>9492</v>
      </c>
      <c r="AA492" s="3" t="s">
        <v>9492</v>
      </c>
      <c r="AB492" s="3" t="s">
        <v>9492</v>
      </c>
      <c r="AC492" s="3" t="s">
        <v>1182</v>
      </c>
      <c r="AD492" s="3" t="s">
        <v>1182</v>
      </c>
      <c r="AE492" s="3" t="s">
        <v>71</v>
      </c>
      <c r="AF492" s="3" t="s">
        <v>71</v>
      </c>
      <c r="AG492" s="3" t="s">
        <v>9671</v>
      </c>
      <c r="AH492" s="3" t="s">
        <v>9672</v>
      </c>
      <c r="AI492" s="3" t="s">
        <v>9673</v>
      </c>
      <c r="AJ492" s="3" t="s">
        <v>9674</v>
      </c>
      <c r="AK492" s="3">
        <v>12</v>
      </c>
      <c r="AL492" s="3">
        <v>2</v>
      </c>
      <c r="AM492" s="3">
        <v>6</v>
      </c>
      <c r="AN492" s="3">
        <v>16</v>
      </c>
      <c r="AO492" s="3">
        <v>1</v>
      </c>
      <c r="AP492" s="3" t="s">
        <v>1818</v>
      </c>
      <c r="AQ492" s="3" t="s">
        <v>71</v>
      </c>
      <c r="AR492" s="3" t="s">
        <v>71</v>
      </c>
      <c r="AS492" s="3" t="s">
        <v>87</v>
      </c>
      <c r="AT492" s="3" t="s">
        <v>70</v>
      </c>
      <c r="AU492" s="3" t="s">
        <v>71</v>
      </c>
      <c r="AV492" s="3" t="s">
        <v>9675</v>
      </c>
      <c r="AW492" s="3">
        <v>3</v>
      </c>
      <c r="AX492" s="3">
        <v>0</v>
      </c>
      <c r="AY492" s="3">
        <v>3</v>
      </c>
      <c r="AZ492" s="3">
        <v>3</v>
      </c>
      <c r="BA492" s="3" t="s">
        <v>9676</v>
      </c>
      <c r="BB492" s="3">
        <v>9</v>
      </c>
      <c r="BC492" s="3" t="s">
        <v>9677</v>
      </c>
      <c r="BD492" s="3">
        <v>0</v>
      </c>
      <c r="BE492" s="3">
        <v>9</v>
      </c>
      <c r="BF492" s="3">
        <v>5</v>
      </c>
      <c r="BG492" s="3">
        <v>1</v>
      </c>
      <c r="BH492" s="3" t="s">
        <v>9678</v>
      </c>
      <c r="BI492" s="3">
        <v>1</v>
      </c>
      <c r="BJ492" s="3">
        <v>1</v>
      </c>
      <c r="BK492" s="3" t="s">
        <v>9679</v>
      </c>
      <c r="BL492" s="3" t="s">
        <v>9680</v>
      </c>
      <c r="BM492" s="3" t="s">
        <v>9681</v>
      </c>
      <c r="BN492" s="3" t="s">
        <v>9682</v>
      </c>
      <c r="BO492" s="3" t="s">
        <v>71</v>
      </c>
      <c r="BP492" s="3" t="s">
        <v>71</v>
      </c>
      <c r="BQ492" s="3" t="s">
        <v>1251</v>
      </c>
      <c r="BR492" s="3" t="s">
        <v>9683</v>
      </c>
      <c r="BS492" s="3" t="s">
        <v>71</v>
      </c>
      <c r="BT492" s="3" t="s">
        <v>5718</v>
      </c>
      <c r="BU492" s="3" t="s">
        <v>310</v>
      </c>
      <c r="BV492" s="3" t="s">
        <v>5881</v>
      </c>
      <c r="BW492" s="3" t="s">
        <v>5881</v>
      </c>
    </row>
    <row r="493" ht="92.4" customHeight="1" spans="1:75">
      <c r="A493" s="4" t="str">
        <f>HYPERLINK("https://www.patentics.cn/PatenticsMisc/invokebinary.do?sf=ShowPdf&amp;mime=application/pdf&amp;spn=CN103400082A","CN103400082A")</f>
        <v>CN103400082A</v>
      </c>
      <c r="B493" s="5" t="s">
        <v>9684</v>
      </c>
      <c r="C493" s="5" t="s">
        <v>70</v>
      </c>
      <c r="D493" s="5">
        <v>74</v>
      </c>
      <c r="E493" s="5">
        <v>364</v>
      </c>
      <c r="F493" s="5">
        <v>364</v>
      </c>
      <c r="I493" s="5" t="s">
        <v>9685</v>
      </c>
      <c r="J493" s="5" t="s">
        <v>9686</v>
      </c>
      <c r="K493" s="5" t="s">
        <v>9687</v>
      </c>
      <c r="L493" s="5" t="s">
        <v>71</v>
      </c>
      <c r="M493" s="5" t="s">
        <v>76</v>
      </c>
      <c r="N493" s="5" t="s">
        <v>76</v>
      </c>
      <c r="O493" s="5" t="s">
        <v>76</v>
      </c>
      <c r="P493" s="5" t="s">
        <v>9688</v>
      </c>
      <c r="Q493" s="5" t="s">
        <v>9688</v>
      </c>
      <c r="R493" s="5" t="s">
        <v>71</v>
      </c>
      <c r="S493" s="5" t="s">
        <v>9689</v>
      </c>
      <c r="T493" s="5" t="s">
        <v>9689</v>
      </c>
      <c r="U493" s="5" t="s">
        <v>9689</v>
      </c>
      <c r="V493" s="5" t="s">
        <v>9670</v>
      </c>
      <c r="W493" s="5" t="s">
        <v>9670</v>
      </c>
      <c r="X493" s="5" t="s">
        <v>9670</v>
      </c>
      <c r="Y493" s="5" t="s">
        <v>9670</v>
      </c>
      <c r="Z493" s="5" t="s">
        <v>71</v>
      </c>
      <c r="AA493" s="5" t="s">
        <v>71</v>
      </c>
      <c r="AB493" s="5" t="s">
        <v>71</v>
      </c>
      <c r="AC493" s="5" t="s">
        <v>9690</v>
      </c>
      <c r="AD493" s="5" t="s">
        <v>731</v>
      </c>
      <c r="AE493" s="5" t="s">
        <v>71</v>
      </c>
      <c r="AF493" s="5" t="s">
        <v>71</v>
      </c>
      <c r="AG493" s="5" t="s">
        <v>9691</v>
      </c>
      <c r="AH493" s="5" t="s">
        <v>9692</v>
      </c>
      <c r="AI493" s="5" t="s">
        <v>9693</v>
      </c>
      <c r="AJ493" s="5" t="s">
        <v>9694</v>
      </c>
      <c r="AK493" s="5">
        <v>10</v>
      </c>
      <c r="AL493" s="5">
        <v>4</v>
      </c>
      <c r="AM493" s="5">
        <v>5</v>
      </c>
      <c r="AN493" s="5">
        <v>11</v>
      </c>
      <c r="AO493" s="5">
        <v>2</v>
      </c>
      <c r="AP493" s="5" t="s">
        <v>111</v>
      </c>
      <c r="AQ493" s="5" t="s">
        <v>71</v>
      </c>
      <c r="AR493" s="5" t="s">
        <v>71</v>
      </c>
      <c r="AS493" s="5" t="s">
        <v>87</v>
      </c>
      <c r="AT493" s="5" t="s">
        <v>70</v>
      </c>
      <c r="AU493" s="5" t="s">
        <v>71</v>
      </c>
      <c r="AV493" s="5" t="s">
        <v>9695</v>
      </c>
      <c r="AW493" s="5">
        <v>4</v>
      </c>
      <c r="AX493" s="5">
        <v>0</v>
      </c>
      <c r="AY493" s="5">
        <v>4</v>
      </c>
      <c r="AZ493" s="5">
        <v>3</v>
      </c>
      <c r="BA493" s="5" t="s">
        <v>9696</v>
      </c>
      <c r="BB493" s="5">
        <v>21</v>
      </c>
      <c r="BC493" s="5" t="s">
        <v>9697</v>
      </c>
      <c r="BD493" s="5">
        <v>0</v>
      </c>
      <c r="BE493" s="5">
        <v>21</v>
      </c>
      <c r="BF493" s="5">
        <v>11</v>
      </c>
      <c r="BG493" s="5">
        <v>2</v>
      </c>
      <c r="BH493" s="5" t="s">
        <v>71</v>
      </c>
      <c r="BI493" s="5">
        <v>0</v>
      </c>
      <c r="BJ493" s="5">
        <v>0</v>
      </c>
      <c r="BK493" s="5" t="s">
        <v>9698</v>
      </c>
      <c r="BL493" s="5" t="s">
        <v>9699</v>
      </c>
      <c r="BM493" s="5" t="s">
        <v>9700</v>
      </c>
      <c r="BN493" s="5" t="s">
        <v>9701</v>
      </c>
      <c r="BO493" s="5" t="s">
        <v>71</v>
      </c>
      <c r="BP493" s="5" t="s">
        <v>71</v>
      </c>
      <c r="BQ493" s="5" t="s">
        <v>2106</v>
      </c>
      <c r="BR493" s="5" t="s">
        <v>9702</v>
      </c>
      <c r="BS493" s="5" t="s">
        <v>71</v>
      </c>
      <c r="BT493" s="5" t="s">
        <v>5718</v>
      </c>
      <c r="BU493" s="5" t="s">
        <v>310</v>
      </c>
      <c r="BV493" s="5" t="s">
        <v>5881</v>
      </c>
      <c r="BW493" s="5" t="s">
        <v>5881</v>
      </c>
    </row>
    <row r="494" ht="92.4" customHeight="1" spans="1:75">
      <c r="A494" s="2" t="str">
        <f>HYPERLINK("https://www.patentics.cn/PatenticsMisc/invokebinary.do?sf=ShowPdf&amp;mime=application/pdf&amp;spn=CN103391361A","CN103391361A")</f>
        <v>CN103391361A</v>
      </c>
      <c r="B494" s="3" t="s">
        <v>9703</v>
      </c>
      <c r="C494" s="3" t="s">
        <v>70</v>
      </c>
      <c r="D494" s="3">
        <v>53</v>
      </c>
      <c r="E494" s="3">
        <v>157</v>
      </c>
      <c r="F494" s="3">
        <v>157</v>
      </c>
      <c r="I494" s="3" t="s">
        <v>9704</v>
      </c>
      <c r="J494" s="3" t="s">
        <v>9705</v>
      </c>
      <c r="K494" s="3" t="s">
        <v>9706</v>
      </c>
      <c r="L494" s="3" t="s">
        <v>71</v>
      </c>
      <c r="M494" s="3" t="s">
        <v>76</v>
      </c>
      <c r="N494" s="3" t="s">
        <v>76</v>
      </c>
      <c r="O494" s="3" t="s">
        <v>76</v>
      </c>
      <c r="P494" s="3" t="s">
        <v>9688</v>
      </c>
      <c r="Q494" s="3" t="s">
        <v>9688</v>
      </c>
      <c r="R494" s="3" t="s">
        <v>71</v>
      </c>
      <c r="S494" s="3" t="s">
        <v>9707</v>
      </c>
      <c r="T494" s="3" t="s">
        <v>9707</v>
      </c>
      <c r="U494" s="3" t="s">
        <v>9707</v>
      </c>
      <c r="V494" s="3" t="s">
        <v>9708</v>
      </c>
      <c r="W494" s="3" t="s">
        <v>9708</v>
      </c>
      <c r="X494" s="3" t="s">
        <v>9708</v>
      </c>
      <c r="Y494" s="3" t="s">
        <v>9708</v>
      </c>
      <c r="Z494" s="3" t="s">
        <v>71</v>
      </c>
      <c r="AA494" s="3" t="s">
        <v>71</v>
      </c>
      <c r="AB494" s="3" t="s">
        <v>71</v>
      </c>
      <c r="AC494" s="3" t="s">
        <v>9709</v>
      </c>
      <c r="AD494" s="3" t="s">
        <v>2356</v>
      </c>
      <c r="AE494" s="3" t="s">
        <v>71</v>
      </c>
      <c r="AF494" s="3" t="s">
        <v>71</v>
      </c>
      <c r="AG494" s="3" t="s">
        <v>9710</v>
      </c>
      <c r="AH494" s="3" t="s">
        <v>9711</v>
      </c>
      <c r="AI494" s="3" t="s">
        <v>9712</v>
      </c>
      <c r="AJ494" s="3" t="s">
        <v>9713</v>
      </c>
      <c r="AK494" s="3">
        <v>10</v>
      </c>
      <c r="AL494" s="3">
        <v>2</v>
      </c>
      <c r="AM494" s="3">
        <v>5</v>
      </c>
      <c r="AN494" s="3">
        <v>21</v>
      </c>
      <c r="AO494" s="3">
        <v>1</v>
      </c>
      <c r="AP494" s="3" t="s">
        <v>1985</v>
      </c>
      <c r="AQ494" s="3" t="s">
        <v>71</v>
      </c>
      <c r="AR494" s="3" t="s">
        <v>71</v>
      </c>
      <c r="AS494" s="3" t="s">
        <v>87</v>
      </c>
      <c r="AT494" s="3" t="s">
        <v>70</v>
      </c>
      <c r="AU494" s="3" t="s">
        <v>71</v>
      </c>
      <c r="AV494" s="3" t="s">
        <v>9714</v>
      </c>
      <c r="AW494" s="3">
        <v>5</v>
      </c>
      <c r="AX494" s="3">
        <v>0</v>
      </c>
      <c r="AY494" s="3">
        <v>5</v>
      </c>
      <c r="AZ494" s="3">
        <v>4</v>
      </c>
      <c r="BA494" s="3" t="s">
        <v>9715</v>
      </c>
      <c r="BB494" s="3">
        <v>49</v>
      </c>
      <c r="BC494" s="3" t="s">
        <v>9716</v>
      </c>
      <c r="BD494" s="3">
        <v>0</v>
      </c>
      <c r="BE494" s="3">
        <v>49</v>
      </c>
      <c r="BF494" s="3">
        <v>23</v>
      </c>
      <c r="BG494" s="3">
        <v>3</v>
      </c>
      <c r="BH494" s="3" t="s">
        <v>71</v>
      </c>
      <c r="BI494" s="3">
        <v>0</v>
      </c>
      <c r="BJ494" s="3">
        <v>0</v>
      </c>
      <c r="BK494" s="3" t="s">
        <v>9717</v>
      </c>
      <c r="BL494" s="3" t="s">
        <v>9718</v>
      </c>
      <c r="BM494" s="3" t="s">
        <v>9719</v>
      </c>
      <c r="BN494" s="3" t="s">
        <v>9720</v>
      </c>
      <c r="BO494" s="3" t="s">
        <v>71</v>
      </c>
      <c r="BP494" s="3" t="s">
        <v>71</v>
      </c>
      <c r="BQ494" s="3" t="s">
        <v>2106</v>
      </c>
      <c r="BR494" s="3" t="s">
        <v>9721</v>
      </c>
      <c r="BS494" s="3" t="s">
        <v>71</v>
      </c>
      <c r="BT494" s="3" t="s">
        <v>9569</v>
      </c>
      <c r="BU494" s="3" t="s">
        <v>310</v>
      </c>
      <c r="BV494" s="3" t="s">
        <v>5902</v>
      </c>
      <c r="BW494" s="3" t="s">
        <v>5902</v>
      </c>
    </row>
    <row r="495" ht="92.4" customHeight="1" spans="1:75">
      <c r="A495" s="4" t="str">
        <f>HYPERLINK("https://www.patentics.cn/PatenticsMisc/invokebinary.do?sf=ShowPdf&amp;mime=application/pdf&amp;spn=CN103365600A","CN103365600A")</f>
        <v>CN103365600A</v>
      </c>
      <c r="B495" s="5" t="s">
        <v>9722</v>
      </c>
      <c r="C495" s="5" t="s">
        <v>70</v>
      </c>
      <c r="D495" s="5">
        <v>53</v>
      </c>
      <c r="E495" s="5">
        <v>127</v>
      </c>
      <c r="F495" s="5">
        <v>127</v>
      </c>
      <c r="I495" s="5" t="s">
        <v>9723</v>
      </c>
      <c r="J495" s="5" t="s">
        <v>9724</v>
      </c>
      <c r="K495" s="5" t="s">
        <v>9725</v>
      </c>
      <c r="L495" s="5" t="s">
        <v>71</v>
      </c>
      <c r="M495" s="5" t="s">
        <v>76</v>
      </c>
      <c r="N495" s="5" t="s">
        <v>76</v>
      </c>
      <c r="O495" s="5" t="s">
        <v>76</v>
      </c>
      <c r="P495" s="5" t="s">
        <v>9391</v>
      </c>
      <c r="Q495" s="5" t="s">
        <v>6321</v>
      </c>
      <c r="R495" s="5" t="s">
        <v>71</v>
      </c>
      <c r="S495" s="5" t="s">
        <v>9726</v>
      </c>
      <c r="T495" s="5" t="s">
        <v>9726</v>
      </c>
      <c r="U495" s="5" t="s">
        <v>9726</v>
      </c>
      <c r="V495" s="5" t="s">
        <v>9727</v>
      </c>
      <c r="W495" s="5" t="s">
        <v>9727</v>
      </c>
      <c r="X495" s="5" t="s">
        <v>9727</v>
      </c>
      <c r="Y495" s="5" t="s">
        <v>9727</v>
      </c>
      <c r="Z495" s="5" t="s">
        <v>71</v>
      </c>
      <c r="AA495" s="5" t="s">
        <v>71</v>
      </c>
      <c r="AB495" s="5" t="s">
        <v>71</v>
      </c>
      <c r="AC495" s="5" t="s">
        <v>4523</v>
      </c>
      <c r="AD495" s="5" t="s">
        <v>4523</v>
      </c>
      <c r="AE495" s="5" t="s">
        <v>71</v>
      </c>
      <c r="AF495" s="5" t="s">
        <v>71</v>
      </c>
      <c r="AG495" s="5" t="s">
        <v>9728</v>
      </c>
      <c r="AH495" s="5" t="s">
        <v>9729</v>
      </c>
      <c r="AI495" s="5" t="s">
        <v>9730</v>
      </c>
      <c r="AJ495" s="5" t="s">
        <v>9731</v>
      </c>
      <c r="AK495" s="5">
        <v>18</v>
      </c>
      <c r="AL495" s="5">
        <v>2</v>
      </c>
      <c r="AM495" s="5">
        <v>11</v>
      </c>
      <c r="AN495" s="5">
        <v>7</v>
      </c>
      <c r="AO495" s="5">
        <v>1</v>
      </c>
      <c r="AP495" s="5" t="s">
        <v>9732</v>
      </c>
      <c r="AQ495" s="5" t="s">
        <v>71</v>
      </c>
      <c r="AR495" s="5" t="s">
        <v>71</v>
      </c>
      <c r="AS495" s="5" t="s">
        <v>87</v>
      </c>
      <c r="AT495" s="5" t="s">
        <v>70</v>
      </c>
      <c r="AU495" s="5" t="s">
        <v>71</v>
      </c>
      <c r="AV495" s="5" t="s">
        <v>9733</v>
      </c>
      <c r="AW495" s="5">
        <v>5</v>
      </c>
      <c r="AX495" s="5">
        <v>0</v>
      </c>
      <c r="AY495" s="5">
        <v>5</v>
      </c>
      <c r="AZ495" s="5">
        <v>4</v>
      </c>
      <c r="BA495" s="5" t="s">
        <v>9734</v>
      </c>
      <c r="BB495" s="5">
        <v>22</v>
      </c>
      <c r="BC495" s="5" t="s">
        <v>9735</v>
      </c>
      <c r="BD495" s="5">
        <v>0</v>
      </c>
      <c r="BE495" s="5">
        <v>22</v>
      </c>
      <c r="BF495" s="5">
        <v>10</v>
      </c>
      <c r="BG495" s="5">
        <v>3</v>
      </c>
      <c r="BH495" s="5" t="s">
        <v>71</v>
      </c>
      <c r="BI495" s="5">
        <v>0</v>
      </c>
      <c r="BJ495" s="5">
        <v>0</v>
      </c>
      <c r="BK495" s="5" t="s">
        <v>9736</v>
      </c>
      <c r="BL495" s="5" t="s">
        <v>9737</v>
      </c>
      <c r="BM495" s="5" t="s">
        <v>9738</v>
      </c>
      <c r="BN495" s="5" t="s">
        <v>9739</v>
      </c>
      <c r="BO495" s="5" t="s">
        <v>71</v>
      </c>
      <c r="BP495" s="5" t="s">
        <v>71</v>
      </c>
      <c r="BQ495" s="5" t="s">
        <v>2106</v>
      </c>
      <c r="BR495" s="5" t="s">
        <v>9740</v>
      </c>
      <c r="BS495" s="5" t="s">
        <v>71</v>
      </c>
      <c r="BT495" s="5" t="s">
        <v>5718</v>
      </c>
      <c r="BU495" s="5" t="s">
        <v>310</v>
      </c>
      <c r="BV495" s="5" t="s">
        <v>5881</v>
      </c>
      <c r="BW495" s="5" t="s">
        <v>5881</v>
      </c>
    </row>
    <row r="496" ht="92.4" customHeight="1" spans="1:75">
      <c r="A496" s="2" t="str">
        <f>HYPERLINK("https://www.patentics.cn/PatenticsMisc/invokebinary.do?sf=ShowPdf&amp;mime=application/pdf&amp;spn=CN103366188A","CN103366188A")</f>
        <v>CN103366188A</v>
      </c>
      <c r="B496" s="3" t="s">
        <v>9741</v>
      </c>
      <c r="C496" s="3" t="s">
        <v>70</v>
      </c>
      <c r="D496" s="3">
        <v>64</v>
      </c>
      <c r="E496" s="3">
        <v>137</v>
      </c>
      <c r="F496" s="3">
        <v>137</v>
      </c>
      <c r="I496" s="3" t="s">
        <v>9742</v>
      </c>
      <c r="J496" s="3" t="s">
        <v>9743</v>
      </c>
      <c r="K496" s="3" t="s">
        <v>9744</v>
      </c>
      <c r="L496" s="3" t="s">
        <v>9745</v>
      </c>
      <c r="M496" s="3" t="s">
        <v>76</v>
      </c>
      <c r="N496" s="3" t="s">
        <v>76</v>
      </c>
      <c r="O496" s="3" t="s">
        <v>2175</v>
      </c>
      <c r="P496" s="3" t="s">
        <v>9295</v>
      </c>
      <c r="Q496" s="3" t="s">
        <v>9296</v>
      </c>
      <c r="R496" s="3" t="s">
        <v>9746</v>
      </c>
      <c r="S496" s="3" t="s">
        <v>9746</v>
      </c>
      <c r="T496" s="3" t="s">
        <v>9746</v>
      </c>
      <c r="U496" s="3" t="s">
        <v>9746</v>
      </c>
      <c r="V496" s="3" t="s">
        <v>9727</v>
      </c>
      <c r="W496" s="3" t="s">
        <v>9727</v>
      </c>
      <c r="X496" s="3" t="s">
        <v>9727</v>
      </c>
      <c r="Y496" s="3" t="s">
        <v>9727</v>
      </c>
      <c r="Z496" s="3" t="s">
        <v>4647</v>
      </c>
      <c r="AA496" s="3" t="s">
        <v>4647</v>
      </c>
      <c r="AB496" s="3" t="s">
        <v>4647</v>
      </c>
      <c r="AC496" s="3" t="s">
        <v>8275</v>
      </c>
      <c r="AD496" s="3" t="s">
        <v>8275</v>
      </c>
      <c r="AE496" s="3" t="s">
        <v>71</v>
      </c>
      <c r="AF496" s="3" t="s">
        <v>71</v>
      </c>
      <c r="AG496" s="3" t="s">
        <v>9747</v>
      </c>
      <c r="AH496" s="3" t="s">
        <v>9748</v>
      </c>
      <c r="AI496" s="3" t="s">
        <v>9749</v>
      </c>
      <c r="AJ496" s="3" t="s">
        <v>9750</v>
      </c>
      <c r="AK496" s="3">
        <v>4</v>
      </c>
      <c r="AL496" s="3">
        <v>3</v>
      </c>
      <c r="AM496" s="3">
        <v>4</v>
      </c>
      <c r="AN496" s="3">
        <v>27</v>
      </c>
      <c r="AO496" s="3">
        <v>1</v>
      </c>
      <c r="AP496" s="3" t="s">
        <v>2009</v>
      </c>
      <c r="AQ496" s="3" t="s">
        <v>71</v>
      </c>
      <c r="AR496" s="3" t="s">
        <v>71</v>
      </c>
      <c r="AS496" s="3" t="s">
        <v>87</v>
      </c>
      <c r="AT496" s="3" t="s">
        <v>70</v>
      </c>
      <c r="AU496" s="3" t="s">
        <v>71</v>
      </c>
      <c r="AV496" s="3" t="s">
        <v>9751</v>
      </c>
      <c r="AW496" s="3">
        <v>7</v>
      </c>
      <c r="AX496" s="3">
        <v>0</v>
      </c>
      <c r="AY496" s="3">
        <v>7</v>
      </c>
      <c r="AZ496" s="3">
        <v>6</v>
      </c>
      <c r="BA496" s="3" t="s">
        <v>9752</v>
      </c>
      <c r="BB496" s="3">
        <v>4</v>
      </c>
      <c r="BC496" s="3" t="s">
        <v>7664</v>
      </c>
      <c r="BD496" s="3">
        <v>0</v>
      </c>
      <c r="BE496" s="3">
        <v>4</v>
      </c>
      <c r="BF496" s="3">
        <v>3</v>
      </c>
      <c r="BG496" s="3">
        <v>2</v>
      </c>
      <c r="BH496" s="3" t="s">
        <v>9753</v>
      </c>
      <c r="BI496" s="3">
        <v>1</v>
      </c>
      <c r="BJ496" s="3">
        <v>1</v>
      </c>
      <c r="BK496" s="3" t="s">
        <v>9754</v>
      </c>
      <c r="BL496" s="3" t="s">
        <v>9755</v>
      </c>
      <c r="BM496" s="3" t="s">
        <v>9756</v>
      </c>
      <c r="BN496" s="3" t="s">
        <v>9757</v>
      </c>
      <c r="BO496" s="3" t="s">
        <v>71</v>
      </c>
      <c r="BP496" s="3" t="s">
        <v>71</v>
      </c>
      <c r="BQ496" s="3" t="s">
        <v>1251</v>
      </c>
      <c r="BR496" s="3" t="s">
        <v>9758</v>
      </c>
      <c r="BS496" s="3" t="s">
        <v>71</v>
      </c>
      <c r="BT496" s="3" t="s">
        <v>9569</v>
      </c>
      <c r="BU496" s="3" t="s">
        <v>310</v>
      </c>
      <c r="BV496" s="3" t="s">
        <v>5902</v>
      </c>
      <c r="BW496" s="3" t="s">
        <v>5902</v>
      </c>
    </row>
    <row r="497" ht="92.4" customHeight="1" spans="1:75">
      <c r="A497" s="4" t="str">
        <f>HYPERLINK("https://www.patentics.cn/PatenticsMisc/invokebinary.do?sf=ShowPdf&amp;mime=application/pdf&amp;spn=CN103354040A","CN103354040A")</f>
        <v>CN103354040A</v>
      </c>
      <c r="B497" s="5" t="s">
        <v>9759</v>
      </c>
      <c r="C497" s="5" t="s">
        <v>70</v>
      </c>
      <c r="D497" s="5">
        <v>52</v>
      </c>
      <c r="E497" s="5">
        <v>159</v>
      </c>
      <c r="F497" s="5">
        <v>159</v>
      </c>
      <c r="I497" s="5" t="s">
        <v>9760</v>
      </c>
      <c r="J497" s="5" t="s">
        <v>9761</v>
      </c>
      <c r="K497" s="5" t="s">
        <v>9762</v>
      </c>
      <c r="L497" s="5" t="s">
        <v>9763</v>
      </c>
      <c r="M497" s="5" t="s">
        <v>76</v>
      </c>
      <c r="N497" s="5" t="s">
        <v>76</v>
      </c>
      <c r="O497" s="5" t="s">
        <v>76</v>
      </c>
      <c r="P497" s="5" t="s">
        <v>8721</v>
      </c>
      <c r="Q497" s="5" t="s">
        <v>8722</v>
      </c>
      <c r="R497" s="5" t="s">
        <v>9764</v>
      </c>
      <c r="S497" s="5" t="s">
        <v>9764</v>
      </c>
      <c r="T497" s="5" t="s">
        <v>9764</v>
      </c>
      <c r="U497" s="5" t="s">
        <v>9764</v>
      </c>
      <c r="V497" s="5" t="s">
        <v>9765</v>
      </c>
      <c r="W497" s="5" t="s">
        <v>9765</v>
      </c>
      <c r="X497" s="5" t="s">
        <v>9765</v>
      </c>
      <c r="Y497" s="5" t="s">
        <v>9765</v>
      </c>
      <c r="Z497" s="5" t="s">
        <v>6589</v>
      </c>
      <c r="AA497" s="5" t="s">
        <v>6589</v>
      </c>
      <c r="AB497" s="5" t="s">
        <v>6589</v>
      </c>
      <c r="AC497" s="5" t="s">
        <v>9766</v>
      </c>
      <c r="AD497" s="5" t="s">
        <v>9766</v>
      </c>
      <c r="AE497" s="5" t="s">
        <v>71</v>
      </c>
      <c r="AF497" s="5" t="s">
        <v>71</v>
      </c>
      <c r="AG497" s="5" t="s">
        <v>9767</v>
      </c>
      <c r="AH497" s="5" t="s">
        <v>9768</v>
      </c>
      <c r="AI497" s="5" t="s">
        <v>9769</v>
      </c>
      <c r="AJ497" s="5" t="s">
        <v>9770</v>
      </c>
      <c r="AK497" s="5">
        <v>13</v>
      </c>
      <c r="AL497" s="5">
        <v>6</v>
      </c>
      <c r="AM497" s="5">
        <v>6</v>
      </c>
      <c r="AN497" s="5">
        <v>10</v>
      </c>
      <c r="AO497" s="5">
        <v>1</v>
      </c>
      <c r="AP497" s="5" t="s">
        <v>844</v>
      </c>
      <c r="AQ497" s="5" t="s">
        <v>71</v>
      </c>
      <c r="AR497" s="5" t="s">
        <v>71</v>
      </c>
      <c r="AS497" s="5" t="s">
        <v>87</v>
      </c>
      <c r="AT497" s="5" t="s">
        <v>70</v>
      </c>
      <c r="AU497" s="5" t="s">
        <v>71</v>
      </c>
      <c r="AV497" s="5" t="s">
        <v>9771</v>
      </c>
      <c r="AW497" s="5">
        <v>7</v>
      </c>
      <c r="AX497" s="5">
        <v>0</v>
      </c>
      <c r="AY497" s="5">
        <v>7</v>
      </c>
      <c r="AZ497" s="5">
        <v>7</v>
      </c>
      <c r="BA497" s="5" t="s">
        <v>9772</v>
      </c>
      <c r="BB497" s="5">
        <v>10</v>
      </c>
      <c r="BC497" s="5" t="s">
        <v>5031</v>
      </c>
      <c r="BD497" s="5">
        <v>0</v>
      </c>
      <c r="BE497" s="5">
        <v>10</v>
      </c>
      <c r="BF497" s="5">
        <v>6</v>
      </c>
      <c r="BG497" s="5">
        <v>1</v>
      </c>
      <c r="BH497" s="5" t="s">
        <v>9773</v>
      </c>
      <c r="BI497" s="5">
        <v>1</v>
      </c>
      <c r="BJ497" s="5">
        <v>1</v>
      </c>
      <c r="BK497" s="5" t="s">
        <v>9774</v>
      </c>
      <c r="BL497" s="5" t="s">
        <v>9775</v>
      </c>
      <c r="BM497" s="5" t="s">
        <v>9776</v>
      </c>
      <c r="BN497" s="5" t="s">
        <v>9777</v>
      </c>
      <c r="BO497" s="5" t="s">
        <v>71</v>
      </c>
      <c r="BP497" s="5" t="s">
        <v>71</v>
      </c>
      <c r="BQ497" s="5" t="s">
        <v>1251</v>
      </c>
      <c r="BR497" s="5" t="s">
        <v>9778</v>
      </c>
      <c r="BS497" s="5" t="s">
        <v>71</v>
      </c>
      <c r="BT497" s="5" t="s">
        <v>5718</v>
      </c>
      <c r="BU497" s="5" t="s">
        <v>310</v>
      </c>
      <c r="BV497" s="5" t="s">
        <v>5881</v>
      </c>
      <c r="BW497" s="5" t="s">
        <v>5881</v>
      </c>
    </row>
    <row r="498" ht="92.4" customHeight="1" spans="1:75">
      <c r="A498" s="2" t="str">
        <f>HYPERLINK("https://www.patentics.cn/PatenticsMisc/invokebinary.do?sf=ShowPdf&amp;mime=application/pdf&amp;spn=CN103347108A","CN103347108A")</f>
        <v>CN103347108A</v>
      </c>
      <c r="B498" s="3" t="s">
        <v>9779</v>
      </c>
      <c r="C498" s="3" t="s">
        <v>70</v>
      </c>
      <c r="D498" s="3">
        <v>39</v>
      </c>
      <c r="E498" s="3">
        <v>83</v>
      </c>
      <c r="F498" s="3">
        <v>83</v>
      </c>
      <c r="I498" s="3" t="s">
        <v>9780</v>
      </c>
      <c r="J498" s="3" t="s">
        <v>9781</v>
      </c>
      <c r="K498" s="3" t="s">
        <v>9782</v>
      </c>
      <c r="L498" s="3" t="s">
        <v>71</v>
      </c>
      <c r="M498" s="3" t="s">
        <v>76</v>
      </c>
      <c r="N498" s="3" t="s">
        <v>76</v>
      </c>
      <c r="O498" s="3" t="s">
        <v>76</v>
      </c>
      <c r="P498" s="3" t="s">
        <v>9783</v>
      </c>
      <c r="Q498" s="3" t="s">
        <v>9784</v>
      </c>
      <c r="R498" s="3" t="s">
        <v>71</v>
      </c>
      <c r="S498" s="3" t="s">
        <v>9707</v>
      </c>
      <c r="T498" s="3" t="s">
        <v>9707</v>
      </c>
      <c r="U498" s="3" t="s">
        <v>9707</v>
      </c>
      <c r="V498" s="3" t="s">
        <v>9631</v>
      </c>
      <c r="W498" s="3" t="s">
        <v>9631</v>
      </c>
      <c r="X498" s="3" t="s">
        <v>9631</v>
      </c>
      <c r="Y498" s="3" t="s">
        <v>9631</v>
      </c>
      <c r="Z498" s="3" t="s">
        <v>71</v>
      </c>
      <c r="AA498" s="3" t="s">
        <v>71</v>
      </c>
      <c r="AB498" s="3" t="s">
        <v>71</v>
      </c>
      <c r="AC498" s="3" t="s">
        <v>9785</v>
      </c>
      <c r="AD498" s="3" t="s">
        <v>5079</v>
      </c>
      <c r="AE498" s="3" t="s">
        <v>71</v>
      </c>
      <c r="AF498" s="3" t="s">
        <v>71</v>
      </c>
      <c r="AG498" s="3" t="s">
        <v>9786</v>
      </c>
      <c r="AH498" s="3" t="s">
        <v>9787</v>
      </c>
      <c r="AI498" s="3" t="s">
        <v>9788</v>
      </c>
      <c r="AJ498" s="3" t="s">
        <v>9789</v>
      </c>
      <c r="AK498" s="3">
        <v>5</v>
      </c>
      <c r="AL498" s="3">
        <v>2</v>
      </c>
      <c r="AM498" s="3">
        <v>3</v>
      </c>
      <c r="AN498" s="3">
        <v>14</v>
      </c>
      <c r="AO498" s="3">
        <v>1</v>
      </c>
      <c r="AP498" s="3" t="s">
        <v>8577</v>
      </c>
      <c r="AQ498" s="3" t="s">
        <v>71</v>
      </c>
      <c r="AR498" s="3" t="s">
        <v>71</v>
      </c>
      <c r="AS498" s="3" t="s">
        <v>87</v>
      </c>
      <c r="AT498" s="3" t="s">
        <v>70</v>
      </c>
      <c r="AU498" s="3" t="s">
        <v>71</v>
      </c>
      <c r="AV498" s="3" t="s">
        <v>9790</v>
      </c>
      <c r="AW498" s="3">
        <v>3</v>
      </c>
      <c r="AX498" s="3">
        <v>0</v>
      </c>
      <c r="AY498" s="3">
        <v>3</v>
      </c>
      <c r="AZ498" s="3">
        <v>2</v>
      </c>
      <c r="BA498" s="3" t="s">
        <v>9791</v>
      </c>
      <c r="BB498" s="3">
        <v>15</v>
      </c>
      <c r="BC498" s="3" t="s">
        <v>9792</v>
      </c>
      <c r="BD498" s="3">
        <v>0</v>
      </c>
      <c r="BE498" s="3">
        <v>15</v>
      </c>
      <c r="BF498" s="3">
        <v>8</v>
      </c>
      <c r="BG498" s="3">
        <v>2</v>
      </c>
      <c r="BH498" s="3" t="s">
        <v>71</v>
      </c>
      <c r="BI498" s="3">
        <v>0</v>
      </c>
      <c r="BJ498" s="3">
        <v>0</v>
      </c>
      <c r="BK498" s="3" t="s">
        <v>9793</v>
      </c>
      <c r="BL498" s="3" t="s">
        <v>9794</v>
      </c>
      <c r="BM498" s="3" t="s">
        <v>9795</v>
      </c>
      <c r="BN498" s="3" t="s">
        <v>9796</v>
      </c>
      <c r="BO498" s="3" t="s">
        <v>71</v>
      </c>
      <c r="BP498" s="3" t="s">
        <v>71</v>
      </c>
      <c r="BQ498" s="3" t="s">
        <v>2106</v>
      </c>
      <c r="BR498" s="3" t="s">
        <v>9797</v>
      </c>
      <c r="BS498" s="3" t="s">
        <v>71</v>
      </c>
      <c r="BT498" s="3" t="s">
        <v>9569</v>
      </c>
      <c r="BU498" s="3" t="s">
        <v>310</v>
      </c>
      <c r="BV498" s="3" t="s">
        <v>5902</v>
      </c>
      <c r="BW498" s="3" t="s">
        <v>5902</v>
      </c>
    </row>
    <row r="499" ht="92.4" customHeight="1" spans="1:75">
      <c r="A499" s="4" t="str">
        <f>HYPERLINK("https://www.patentics.cn/PatenticsMisc/invokebinary.do?sf=ShowPdf&amp;mime=application/pdf&amp;spn=CN103312981A","CN103312981A")</f>
        <v>CN103312981A</v>
      </c>
      <c r="B499" s="5" t="s">
        <v>9798</v>
      </c>
      <c r="C499" s="5" t="s">
        <v>70</v>
      </c>
      <c r="D499" s="5">
        <v>41</v>
      </c>
      <c r="E499" s="5">
        <v>115</v>
      </c>
      <c r="F499" s="5">
        <v>115</v>
      </c>
      <c r="I499" s="5" t="s">
        <v>9799</v>
      </c>
      <c r="J499" s="5" t="s">
        <v>9800</v>
      </c>
      <c r="K499" s="5" t="s">
        <v>9801</v>
      </c>
      <c r="L499" s="5" t="s">
        <v>71</v>
      </c>
      <c r="M499" s="5" t="s">
        <v>76</v>
      </c>
      <c r="N499" s="5" t="s">
        <v>76</v>
      </c>
      <c r="O499" s="5" t="s">
        <v>76</v>
      </c>
      <c r="P499" s="5" t="s">
        <v>9802</v>
      </c>
      <c r="Q499" s="5" t="s">
        <v>9803</v>
      </c>
      <c r="R499" s="5" t="s">
        <v>71</v>
      </c>
      <c r="S499" s="5" t="s">
        <v>9804</v>
      </c>
      <c r="T499" s="5" t="s">
        <v>9804</v>
      </c>
      <c r="U499" s="5" t="s">
        <v>9804</v>
      </c>
      <c r="V499" s="5" t="s">
        <v>9805</v>
      </c>
      <c r="W499" s="5" t="s">
        <v>9805</v>
      </c>
      <c r="X499" s="5" t="s">
        <v>9805</v>
      </c>
      <c r="Y499" s="5" t="s">
        <v>9805</v>
      </c>
      <c r="Z499" s="5" t="s">
        <v>71</v>
      </c>
      <c r="AA499" s="5" t="s">
        <v>71</v>
      </c>
      <c r="AB499" s="5" t="s">
        <v>71</v>
      </c>
      <c r="AC499" s="5" t="s">
        <v>9806</v>
      </c>
      <c r="AD499" s="5" t="s">
        <v>204</v>
      </c>
      <c r="AE499" s="5" t="s">
        <v>71</v>
      </c>
      <c r="AF499" s="5" t="s">
        <v>71</v>
      </c>
      <c r="AG499" s="5" t="s">
        <v>9807</v>
      </c>
      <c r="AH499" s="5" t="s">
        <v>9808</v>
      </c>
      <c r="AI499" s="5" t="s">
        <v>9809</v>
      </c>
      <c r="AJ499" s="5" t="s">
        <v>9810</v>
      </c>
      <c r="AK499" s="5">
        <v>6</v>
      </c>
      <c r="AL499" s="5">
        <v>2</v>
      </c>
      <c r="AM499" s="5">
        <v>3</v>
      </c>
      <c r="AN499" s="5">
        <v>13</v>
      </c>
      <c r="AO499" s="5">
        <v>1</v>
      </c>
      <c r="AP499" s="5" t="s">
        <v>1985</v>
      </c>
      <c r="AQ499" s="5" t="s">
        <v>71</v>
      </c>
      <c r="AR499" s="5" t="s">
        <v>71</v>
      </c>
      <c r="AS499" s="5" t="s">
        <v>87</v>
      </c>
      <c r="AT499" s="5" t="s">
        <v>70</v>
      </c>
      <c r="AU499" s="5" t="s">
        <v>71</v>
      </c>
      <c r="AV499" s="5" t="s">
        <v>9811</v>
      </c>
      <c r="AW499" s="5">
        <v>4</v>
      </c>
      <c r="AX499" s="5">
        <v>0</v>
      </c>
      <c r="AY499" s="5">
        <v>4</v>
      </c>
      <c r="AZ499" s="5">
        <v>4</v>
      </c>
      <c r="BA499" s="5" t="s">
        <v>9812</v>
      </c>
      <c r="BB499" s="5">
        <v>7</v>
      </c>
      <c r="BC499" s="5" t="s">
        <v>1404</v>
      </c>
      <c r="BD499" s="5">
        <v>0</v>
      </c>
      <c r="BE499" s="5">
        <v>7</v>
      </c>
      <c r="BF499" s="5">
        <v>3</v>
      </c>
      <c r="BG499" s="5">
        <v>1</v>
      </c>
      <c r="BH499" s="5" t="s">
        <v>71</v>
      </c>
      <c r="BI499" s="5">
        <v>0</v>
      </c>
      <c r="BJ499" s="5">
        <v>0</v>
      </c>
      <c r="BK499" s="5" t="s">
        <v>9813</v>
      </c>
      <c r="BL499" s="5" t="s">
        <v>9814</v>
      </c>
      <c r="BM499" s="5" t="s">
        <v>9815</v>
      </c>
      <c r="BN499" s="5" t="s">
        <v>9816</v>
      </c>
      <c r="BO499" s="5" t="s">
        <v>71</v>
      </c>
      <c r="BP499" s="5" t="s">
        <v>71</v>
      </c>
      <c r="BQ499" s="5" t="s">
        <v>2106</v>
      </c>
      <c r="BR499" s="5" t="s">
        <v>9817</v>
      </c>
      <c r="BS499" s="5" t="s">
        <v>71</v>
      </c>
      <c r="BT499" s="5" t="s">
        <v>9569</v>
      </c>
      <c r="BU499" s="5" t="s">
        <v>310</v>
      </c>
      <c r="BV499" s="5" t="s">
        <v>5902</v>
      </c>
      <c r="BW499" s="5" t="s">
        <v>5902</v>
      </c>
    </row>
    <row r="500" ht="92.4" customHeight="1" spans="1:75">
      <c r="A500" s="2" t="str">
        <f>HYPERLINK("https://www.patentics.cn/PatenticsMisc/invokebinary.do?sf=ShowPdf&amp;mime=application/pdf&amp;spn=CN103279306A","CN103279306A")</f>
        <v>CN103279306A</v>
      </c>
      <c r="B500" s="3" t="s">
        <v>9818</v>
      </c>
      <c r="C500" s="3" t="s">
        <v>70</v>
      </c>
      <c r="D500" s="3">
        <v>12</v>
      </c>
      <c r="E500" s="3">
        <v>7</v>
      </c>
      <c r="F500" s="3">
        <v>24</v>
      </c>
      <c r="I500" s="3" t="s">
        <v>9819</v>
      </c>
      <c r="J500" s="3" t="s">
        <v>9820</v>
      </c>
      <c r="K500" s="3" t="s">
        <v>9821</v>
      </c>
      <c r="L500" s="3" t="s">
        <v>9822</v>
      </c>
      <c r="M500" s="3" t="s">
        <v>76</v>
      </c>
      <c r="N500" s="3" t="s">
        <v>76</v>
      </c>
      <c r="O500" s="3" t="s">
        <v>76</v>
      </c>
      <c r="P500" s="3" t="s">
        <v>9823</v>
      </c>
      <c r="Q500" s="3" t="s">
        <v>1540</v>
      </c>
      <c r="R500" s="3" t="s">
        <v>9824</v>
      </c>
      <c r="S500" s="3" t="s">
        <v>9824</v>
      </c>
      <c r="T500" s="3" t="s">
        <v>9824</v>
      </c>
      <c r="U500" s="3" t="s">
        <v>9824</v>
      </c>
      <c r="V500" s="3" t="s">
        <v>9825</v>
      </c>
      <c r="W500" s="3" t="s">
        <v>9825</v>
      </c>
      <c r="X500" s="3" t="s">
        <v>9825</v>
      </c>
      <c r="Y500" s="3" t="s">
        <v>9825</v>
      </c>
      <c r="Z500" s="3" t="s">
        <v>9535</v>
      </c>
      <c r="AA500" s="3" t="s">
        <v>9535</v>
      </c>
      <c r="AB500" s="3" t="s">
        <v>9535</v>
      </c>
      <c r="AC500" s="3" t="s">
        <v>9826</v>
      </c>
      <c r="AD500" s="3" t="s">
        <v>4523</v>
      </c>
      <c r="AE500" s="3" t="s">
        <v>71</v>
      </c>
      <c r="AF500" s="3" t="s">
        <v>71</v>
      </c>
      <c r="AG500" s="3" t="s">
        <v>9827</v>
      </c>
      <c r="AH500" s="3" t="s">
        <v>9828</v>
      </c>
      <c r="AI500" s="3" t="s">
        <v>9829</v>
      </c>
      <c r="AJ500" s="3" t="s">
        <v>9830</v>
      </c>
      <c r="AK500" s="3">
        <v>10</v>
      </c>
      <c r="AL500" s="3">
        <v>2</v>
      </c>
      <c r="AM500" s="3">
        <v>6</v>
      </c>
      <c r="AN500" s="3">
        <v>11</v>
      </c>
      <c r="AO500" s="3">
        <v>3</v>
      </c>
      <c r="AP500" s="3" t="s">
        <v>501</v>
      </c>
      <c r="AQ500" s="3" t="s">
        <v>71</v>
      </c>
      <c r="AR500" s="3" t="s">
        <v>71</v>
      </c>
      <c r="AS500" s="3" t="s">
        <v>87</v>
      </c>
      <c r="AT500" s="3" t="s">
        <v>70</v>
      </c>
      <c r="AU500" s="3" t="s">
        <v>71</v>
      </c>
      <c r="AV500" s="3" t="s">
        <v>9831</v>
      </c>
      <c r="AW500" s="3">
        <v>3</v>
      </c>
      <c r="AX500" s="3">
        <v>0</v>
      </c>
      <c r="AY500" s="3">
        <v>3</v>
      </c>
      <c r="AZ500" s="3">
        <v>3</v>
      </c>
      <c r="BA500" s="3" t="s">
        <v>9832</v>
      </c>
      <c r="BB500" s="3">
        <v>3</v>
      </c>
      <c r="BC500" s="3" t="s">
        <v>2027</v>
      </c>
      <c r="BD500" s="3">
        <v>0</v>
      </c>
      <c r="BE500" s="3">
        <v>3</v>
      </c>
      <c r="BF500" s="3">
        <v>1</v>
      </c>
      <c r="BG500" s="3">
        <v>2</v>
      </c>
      <c r="BH500" s="3" t="s">
        <v>9833</v>
      </c>
      <c r="BI500" s="3">
        <v>1</v>
      </c>
      <c r="BJ500" s="3">
        <v>1</v>
      </c>
      <c r="BK500" s="3" t="s">
        <v>9834</v>
      </c>
      <c r="BL500" s="3" t="s">
        <v>9835</v>
      </c>
      <c r="BM500" s="3" t="s">
        <v>9836</v>
      </c>
      <c r="BN500" s="3" t="s">
        <v>9837</v>
      </c>
      <c r="BO500" s="3" t="s">
        <v>71</v>
      </c>
      <c r="BP500" s="3" t="s">
        <v>71</v>
      </c>
      <c r="BQ500" s="3" t="s">
        <v>1251</v>
      </c>
      <c r="BR500" s="3" t="s">
        <v>9838</v>
      </c>
      <c r="BS500" s="3" t="s">
        <v>71</v>
      </c>
      <c r="BT500" s="3" t="s">
        <v>5718</v>
      </c>
      <c r="BU500" s="3" t="s">
        <v>310</v>
      </c>
      <c r="BV500" s="3" t="s">
        <v>5902</v>
      </c>
      <c r="BW500" s="3" t="s">
        <v>5902</v>
      </c>
    </row>
    <row r="501" ht="92.4" customHeight="1" spans="1:75">
      <c r="A501" s="4" t="str">
        <f>HYPERLINK("https://www.patentics.cn/PatenticsMisc/invokebinary.do?sf=ShowPdf&amp;mime=application/pdf&amp;spn=CN103268589A","CN103268589A")</f>
        <v>CN103268589A</v>
      </c>
      <c r="B501" s="5" t="s">
        <v>9839</v>
      </c>
      <c r="C501" s="5" t="s">
        <v>70</v>
      </c>
      <c r="D501" s="5">
        <v>43</v>
      </c>
      <c r="E501" s="5">
        <v>81</v>
      </c>
      <c r="F501" s="5">
        <v>81</v>
      </c>
      <c r="I501" s="5" t="s">
        <v>9840</v>
      </c>
      <c r="J501" s="5" t="s">
        <v>9841</v>
      </c>
      <c r="K501" s="5" t="s">
        <v>9842</v>
      </c>
      <c r="L501" s="5" t="s">
        <v>71</v>
      </c>
      <c r="M501" s="5" t="s">
        <v>76</v>
      </c>
      <c r="N501" s="5" t="s">
        <v>76</v>
      </c>
      <c r="O501" s="5" t="s">
        <v>76</v>
      </c>
      <c r="P501" s="5" t="s">
        <v>8190</v>
      </c>
      <c r="Q501" s="5" t="s">
        <v>8111</v>
      </c>
      <c r="R501" s="5" t="s">
        <v>71</v>
      </c>
      <c r="S501" s="5" t="s">
        <v>9843</v>
      </c>
      <c r="T501" s="5" t="s">
        <v>9843</v>
      </c>
      <c r="U501" s="5" t="s">
        <v>9843</v>
      </c>
      <c r="V501" s="5" t="s">
        <v>9844</v>
      </c>
      <c r="W501" s="5" t="s">
        <v>9844</v>
      </c>
      <c r="X501" s="5" t="s">
        <v>9844</v>
      </c>
      <c r="Y501" s="5" t="s">
        <v>9844</v>
      </c>
      <c r="Z501" s="5" t="s">
        <v>71</v>
      </c>
      <c r="AA501" s="5" t="s">
        <v>71</v>
      </c>
      <c r="AB501" s="5" t="s">
        <v>71</v>
      </c>
      <c r="AC501" s="5" t="s">
        <v>9845</v>
      </c>
      <c r="AD501" s="5" t="s">
        <v>2571</v>
      </c>
      <c r="AE501" s="5" t="s">
        <v>71</v>
      </c>
      <c r="AF501" s="5" t="s">
        <v>71</v>
      </c>
      <c r="AG501" s="5" t="s">
        <v>9846</v>
      </c>
      <c r="AH501" s="5" t="s">
        <v>9847</v>
      </c>
      <c r="AI501" s="5" t="s">
        <v>9848</v>
      </c>
      <c r="AJ501" s="5" t="s">
        <v>9849</v>
      </c>
      <c r="AK501" s="5">
        <v>4</v>
      </c>
      <c r="AL501" s="5">
        <v>1</v>
      </c>
      <c r="AM501" s="5">
        <v>4</v>
      </c>
      <c r="AN501" s="5">
        <v>22</v>
      </c>
      <c r="AO501" s="5">
        <v>1</v>
      </c>
      <c r="AP501" s="5" t="s">
        <v>1245</v>
      </c>
      <c r="AQ501" s="5" t="s">
        <v>71</v>
      </c>
      <c r="AR501" s="5" t="s">
        <v>71</v>
      </c>
      <c r="AS501" s="5" t="s">
        <v>87</v>
      </c>
      <c r="AT501" s="5" t="s">
        <v>70</v>
      </c>
      <c r="AU501" s="5" t="s">
        <v>71</v>
      </c>
      <c r="AV501" s="5" t="s">
        <v>9850</v>
      </c>
      <c r="AW501" s="5">
        <v>4</v>
      </c>
      <c r="AX501" s="5">
        <v>0</v>
      </c>
      <c r="AY501" s="5">
        <v>4</v>
      </c>
      <c r="AZ501" s="5">
        <v>4</v>
      </c>
      <c r="BA501" s="5">
        <v>0</v>
      </c>
      <c r="BB501" s="5">
        <v>0</v>
      </c>
      <c r="BC501" s="5" t="s">
        <v>88</v>
      </c>
      <c r="BD501" s="5">
        <v>0</v>
      </c>
      <c r="BE501" s="5">
        <v>0</v>
      </c>
      <c r="BF501" s="5">
        <v>0</v>
      </c>
      <c r="BG501" s="5">
        <v>0</v>
      </c>
      <c r="BH501" s="5" t="s">
        <v>71</v>
      </c>
      <c r="BI501" s="5">
        <v>0</v>
      </c>
      <c r="BJ501" s="5">
        <v>0</v>
      </c>
      <c r="BK501" s="5" t="s">
        <v>9851</v>
      </c>
      <c r="BL501" s="5" t="s">
        <v>9852</v>
      </c>
      <c r="BM501" s="5" t="s">
        <v>9853</v>
      </c>
      <c r="BN501" s="5" t="s">
        <v>9854</v>
      </c>
      <c r="BO501" s="5" t="s">
        <v>71</v>
      </c>
      <c r="BP501" s="5" t="s">
        <v>71</v>
      </c>
      <c r="BQ501" s="5" t="s">
        <v>2106</v>
      </c>
      <c r="BR501" s="5" t="s">
        <v>9855</v>
      </c>
      <c r="BS501" s="5" t="s">
        <v>71</v>
      </c>
      <c r="BT501" s="5" t="s">
        <v>9569</v>
      </c>
      <c r="BU501" s="5" t="s">
        <v>310</v>
      </c>
      <c r="BV501" s="5" t="s">
        <v>5902</v>
      </c>
      <c r="BW501" s="5" t="s">
        <v>5902</v>
      </c>
    </row>
    <row r="502" ht="92.4" customHeight="1" spans="1:75">
      <c r="A502" s="2" t="str">
        <f>HYPERLINK("https://www.patentics.cn/PatenticsMisc/invokebinary.do?sf=ShowPdf&amp;mime=application/pdf&amp;spn=CN103268475A","CN103268475A")</f>
        <v>CN103268475A</v>
      </c>
      <c r="B502" s="3" t="s">
        <v>9856</v>
      </c>
      <c r="C502" s="3" t="s">
        <v>70</v>
      </c>
      <c r="D502" s="3">
        <v>38</v>
      </c>
      <c r="E502" s="3">
        <v>52</v>
      </c>
      <c r="F502" s="3">
        <v>52</v>
      </c>
      <c r="I502" s="3" t="s">
        <v>9857</v>
      </c>
      <c r="J502" s="3" t="s">
        <v>9858</v>
      </c>
      <c r="K502" s="3" t="s">
        <v>9859</v>
      </c>
      <c r="L502" s="3" t="s">
        <v>71</v>
      </c>
      <c r="M502" s="3" t="s">
        <v>76</v>
      </c>
      <c r="N502" s="3" t="s">
        <v>76</v>
      </c>
      <c r="O502" s="3" t="s">
        <v>76</v>
      </c>
      <c r="P502" s="3" t="s">
        <v>9860</v>
      </c>
      <c r="Q502" s="3" t="s">
        <v>7758</v>
      </c>
      <c r="R502" s="3" t="s">
        <v>71</v>
      </c>
      <c r="S502" s="3" t="s">
        <v>9843</v>
      </c>
      <c r="T502" s="3" t="s">
        <v>9843</v>
      </c>
      <c r="U502" s="3" t="s">
        <v>9843</v>
      </c>
      <c r="V502" s="3" t="s">
        <v>9844</v>
      </c>
      <c r="W502" s="3" t="s">
        <v>9844</v>
      </c>
      <c r="X502" s="3" t="s">
        <v>9844</v>
      </c>
      <c r="Y502" s="3" t="s">
        <v>9844</v>
      </c>
      <c r="Z502" s="3" t="s">
        <v>71</v>
      </c>
      <c r="AA502" s="3" t="s">
        <v>71</v>
      </c>
      <c r="AB502" s="3" t="s">
        <v>71</v>
      </c>
      <c r="AC502" s="3" t="s">
        <v>2095</v>
      </c>
      <c r="AD502" s="3" t="s">
        <v>2095</v>
      </c>
      <c r="AE502" s="3" t="s">
        <v>71</v>
      </c>
      <c r="AF502" s="3" t="s">
        <v>71</v>
      </c>
      <c r="AG502" s="3" t="s">
        <v>9861</v>
      </c>
      <c r="AH502" s="3" t="s">
        <v>9862</v>
      </c>
      <c r="AI502" s="3" t="s">
        <v>9863</v>
      </c>
      <c r="AJ502" s="3" t="s">
        <v>9864</v>
      </c>
      <c r="AK502" s="3">
        <v>8</v>
      </c>
      <c r="AL502" s="3">
        <v>1</v>
      </c>
      <c r="AM502" s="3">
        <v>8</v>
      </c>
      <c r="AN502" s="3">
        <v>13</v>
      </c>
      <c r="AO502" s="3">
        <v>1</v>
      </c>
      <c r="AP502" s="3" t="s">
        <v>3763</v>
      </c>
      <c r="AQ502" s="3" t="s">
        <v>71</v>
      </c>
      <c r="AR502" s="3" t="s">
        <v>71</v>
      </c>
      <c r="AS502" s="3" t="s">
        <v>87</v>
      </c>
      <c r="AT502" s="3" t="s">
        <v>70</v>
      </c>
      <c r="AU502" s="3" t="s">
        <v>71</v>
      </c>
      <c r="AV502" s="3" t="s">
        <v>9865</v>
      </c>
      <c r="AW502" s="3">
        <v>4</v>
      </c>
      <c r="AX502" s="3">
        <v>0</v>
      </c>
      <c r="AY502" s="3">
        <v>4</v>
      </c>
      <c r="AZ502" s="3">
        <v>3</v>
      </c>
      <c r="BA502" s="3" t="s">
        <v>9866</v>
      </c>
      <c r="BB502" s="3">
        <v>48</v>
      </c>
      <c r="BC502" s="3" t="s">
        <v>9867</v>
      </c>
      <c r="BD502" s="3">
        <v>0</v>
      </c>
      <c r="BE502" s="3">
        <v>48</v>
      </c>
      <c r="BF502" s="3">
        <v>24</v>
      </c>
      <c r="BG502" s="3">
        <v>3</v>
      </c>
      <c r="BH502" s="3" t="s">
        <v>71</v>
      </c>
      <c r="BI502" s="3">
        <v>0</v>
      </c>
      <c r="BJ502" s="3">
        <v>0</v>
      </c>
      <c r="BK502" s="3" t="s">
        <v>9868</v>
      </c>
      <c r="BL502" s="3" t="s">
        <v>9869</v>
      </c>
      <c r="BM502" s="3" t="s">
        <v>9870</v>
      </c>
      <c r="BN502" s="3" t="s">
        <v>9871</v>
      </c>
      <c r="BO502" s="3" t="s">
        <v>71</v>
      </c>
      <c r="BP502" s="3" t="s">
        <v>71</v>
      </c>
      <c r="BQ502" s="3" t="s">
        <v>2106</v>
      </c>
      <c r="BR502" s="3" t="s">
        <v>9872</v>
      </c>
      <c r="BS502" s="3" t="s">
        <v>71</v>
      </c>
      <c r="BT502" s="3" t="s">
        <v>9569</v>
      </c>
      <c r="BU502" s="3" t="s">
        <v>310</v>
      </c>
      <c r="BV502" s="3" t="s">
        <v>5902</v>
      </c>
      <c r="BW502" s="3" t="s">
        <v>5902</v>
      </c>
    </row>
    <row r="503" ht="92.4" customHeight="1" spans="1:75">
      <c r="A503" s="4" t="str">
        <f>HYPERLINK("https://www.patentics.cn/PatenticsMisc/invokebinary.do?sf=ShowPdf&amp;mime=application/pdf&amp;spn=CN203136309U","CN203136309U")</f>
        <v>CN203136309U</v>
      </c>
      <c r="B503" s="5" t="s">
        <v>9873</v>
      </c>
      <c r="C503" s="5" t="s">
        <v>70</v>
      </c>
      <c r="D503" s="5">
        <v>67</v>
      </c>
      <c r="E503" s="5">
        <v>264</v>
      </c>
      <c r="F503" s="5">
        <v>264</v>
      </c>
      <c r="I503" s="5" t="s">
        <v>9874</v>
      </c>
      <c r="J503" s="5" t="s">
        <v>9875</v>
      </c>
      <c r="K503" s="5" t="s">
        <v>9876</v>
      </c>
      <c r="L503" s="5" t="s">
        <v>71</v>
      </c>
      <c r="M503" s="5" t="s">
        <v>76</v>
      </c>
      <c r="N503" s="5" t="s">
        <v>76</v>
      </c>
      <c r="O503" s="5" t="s">
        <v>76</v>
      </c>
      <c r="P503" s="5" t="s">
        <v>9877</v>
      </c>
      <c r="Q503" s="5" t="s">
        <v>8722</v>
      </c>
      <c r="R503" s="5" t="s">
        <v>71</v>
      </c>
      <c r="S503" s="5" t="s">
        <v>9878</v>
      </c>
      <c r="T503" s="5" t="s">
        <v>9878</v>
      </c>
      <c r="U503" s="5" t="s">
        <v>9878</v>
      </c>
      <c r="V503" s="5" t="s">
        <v>9879</v>
      </c>
      <c r="W503" s="5" t="s">
        <v>9879</v>
      </c>
      <c r="X503" s="5" t="s">
        <v>9879</v>
      </c>
      <c r="Y503" s="5" t="s">
        <v>9879</v>
      </c>
      <c r="Z503" s="5" t="s">
        <v>9879</v>
      </c>
      <c r="AA503" s="5" t="s">
        <v>9879</v>
      </c>
      <c r="AB503" s="5" t="s">
        <v>9879</v>
      </c>
      <c r="AC503" s="5" t="s">
        <v>9880</v>
      </c>
      <c r="AD503" s="5" t="s">
        <v>9881</v>
      </c>
      <c r="AE503" s="5" t="s">
        <v>9882</v>
      </c>
      <c r="AF503" s="5" t="s">
        <v>9883</v>
      </c>
      <c r="AG503" s="5" t="s">
        <v>9884</v>
      </c>
      <c r="AH503" s="5" t="s">
        <v>9885</v>
      </c>
      <c r="AI503" s="5" t="s">
        <v>9886</v>
      </c>
      <c r="AJ503" s="5" t="s">
        <v>9887</v>
      </c>
      <c r="AK503" s="5">
        <v>10</v>
      </c>
      <c r="AL503" s="5">
        <v>1</v>
      </c>
      <c r="AM503" s="5">
        <v>0</v>
      </c>
      <c r="AN503" s="5">
        <v>11</v>
      </c>
      <c r="AO503" s="5">
        <v>1</v>
      </c>
      <c r="AP503" s="5" t="s">
        <v>2499</v>
      </c>
      <c r="AQ503" s="5" t="s">
        <v>71</v>
      </c>
      <c r="AR503" s="5" t="s">
        <v>71</v>
      </c>
      <c r="AS503" s="5" t="s">
        <v>1246</v>
      </c>
      <c r="AT503" s="5" t="s">
        <v>70</v>
      </c>
      <c r="AU503" s="5" t="s">
        <v>71</v>
      </c>
      <c r="AV503" s="5">
        <v>0</v>
      </c>
      <c r="AW503" s="5">
        <v>0</v>
      </c>
      <c r="AX503" s="5">
        <v>0</v>
      </c>
      <c r="AY503" s="5">
        <v>0</v>
      </c>
      <c r="AZ503" s="5">
        <v>0</v>
      </c>
      <c r="BA503" s="5" t="s">
        <v>9888</v>
      </c>
      <c r="BB503" s="5">
        <v>4</v>
      </c>
      <c r="BC503" s="5" t="s">
        <v>3745</v>
      </c>
      <c r="BD503" s="5">
        <v>0</v>
      </c>
      <c r="BE503" s="5">
        <v>4</v>
      </c>
      <c r="BF503" s="5">
        <v>3</v>
      </c>
      <c r="BG503" s="5">
        <v>1</v>
      </c>
      <c r="BH503" s="5" t="s">
        <v>71</v>
      </c>
      <c r="BI503" s="5">
        <v>0</v>
      </c>
      <c r="BJ503" s="5">
        <v>0</v>
      </c>
      <c r="BK503" s="5" t="s">
        <v>9889</v>
      </c>
      <c r="BL503" s="5" t="s">
        <v>9890</v>
      </c>
      <c r="BM503" s="5" t="s">
        <v>9891</v>
      </c>
      <c r="BN503" s="5" t="s">
        <v>9892</v>
      </c>
      <c r="BO503" s="5" t="s">
        <v>71</v>
      </c>
      <c r="BP503" s="5" t="s">
        <v>71</v>
      </c>
      <c r="BQ503" s="5" t="s">
        <v>1251</v>
      </c>
      <c r="BR503" s="5" t="s">
        <v>9893</v>
      </c>
      <c r="BS503" s="5" t="s">
        <v>71</v>
      </c>
      <c r="BT503" s="5" t="s">
        <v>5497</v>
      </c>
      <c r="BU503" s="5" t="s">
        <v>310</v>
      </c>
      <c r="BV503" s="5" t="s">
        <v>5902</v>
      </c>
      <c r="BW503" s="5" t="s">
        <v>5902</v>
      </c>
    </row>
    <row r="504" ht="92.4" customHeight="1" spans="1:75">
      <c r="A504" s="2" t="str">
        <f>HYPERLINK("https://www.patentics.cn/PatenticsMisc/invokebinary.do?sf=ShowPdf&amp;mime=application/pdf&amp;spn=CN103237207A","CN103237207A")</f>
        <v>CN103237207A</v>
      </c>
      <c r="B504" s="3" t="s">
        <v>9894</v>
      </c>
      <c r="C504" s="3" t="s">
        <v>70</v>
      </c>
      <c r="D504" s="3">
        <v>0</v>
      </c>
      <c r="E504" s="3">
        <v>0</v>
      </c>
      <c r="F504" s="3">
        <v>0</v>
      </c>
      <c r="I504" s="3" t="s">
        <v>9895</v>
      </c>
      <c r="J504" s="3" t="s">
        <v>9896</v>
      </c>
      <c r="K504" s="3" t="s">
        <v>9897</v>
      </c>
      <c r="L504" s="3" t="s">
        <v>9898</v>
      </c>
      <c r="M504" s="3" t="s">
        <v>76</v>
      </c>
      <c r="N504" s="3" t="s">
        <v>76</v>
      </c>
      <c r="O504" s="3" t="s">
        <v>76</v>
      </c>
      <c r="P504" s="3" t="s">
        <v>9899</v>
      </c>
      <c r="Q504" s="3" t="s">
        <v>9803</v>
      </c>
      <c r="R504" s="3" t="s">
        <v>9900</v>
      </c>
      <c r="S504" s="3" t="s">
        <v>9900</v>
      </c>
      <c r="T504" s="3" t="s">
        <v>9900</v>
      </c>
      <c r="U504" s="3" t="s">
        <v>9900</v>
      </c>
      <c r="V504" s="3" t="s">
        <v>9901</v>
      </c>
      <c r="W504" s="3" t="s">
        <v>9901</v>
      </c>
      <c r="X504" s="3" t="s">
        <v>9901</v>
      </c>
      <c r="Y504" s="3" t="s">
        <v>9901</v>
      </c>
      <c r="Z504" s="3" t="s">
        <v>9902</v>
      </c>
      <c r="AA504" s="3" t="s">
        <v>9902</v>
      </c>
      <c r="AB504" s="3" t="s">
        <v>9902</v>
      </c>
      <c r="AC504" s="3" t="s">
        <v>9903</v>
      </c>
      <c r="AD504" s="3" t="s">
        <v>9904</v>
      </c>
      <c r="AE504" s="3" t="s">
        <v>71</v>
      </c>
      <c r="AF504" s="3" t="s">
        <v>71</v>
      </c>
      <c r="AG504" s="3" t="s">
        <v>9905</v>
      </c>
      <c r="AH504" s="3" t="s">
        <v>9906</v>
      </c>
      <c r="AI504" s="3" t="s">
        <v>9907</v>
      </c>
      <c r="AJ504" s="3" t="s">
        <v>9908</v>
      </c>
      <c r="AK504" s="3">
        <v>6</v>
      </c>
      <c r="AL504" s="3">
        <v>2</v>
      </c>
      <c r="AM504" s="3">
        <v>3</v>
      </c>
      <c r="AN504" s="3">
        <v>16</v>
      </c>
      <c r="AO504" s="3">
        <v>1</v>
      </c>
      <c r="AP504" s="3" t="s">
        <v>3045</v>
      </c>
      <c r="AQ504" s="3" t="s">
        <v>71</v>
      </c>
      <c r="AR504" s="3" t="s">
        <v>71</v>
      </c>
      <c r="AS504" s="3" t="s">
        <v>87</v>
      </c>
      <c r="AT504" s="3" t="s">
        <v>70</v>
      </c>
      <c r="AU504" s="3" t="s">
        <v>71</v>
      </c>
      <c r="AV504" s="3" t="s">
        <v>9909</v>
      </c>
      <c r="AW504" s="3">
        <v>5</v>
      </c>
      <c r="AX504" s="3">
        <v>0</v>
      </c>
      <c r="AY504" s="3">
        <v>5</v>
      </c>
      <c r="AZ504" s="3">
        <v>5</v>
      </c>
      <c r="BA504" s="3">
        <v>0</v>
      </c>
      <c r="BB504" s="3">
        <v>0</v>
      </c>
      <c r="BC504" s="3" t="s">
        <v>88</v>
      </c>
      <c r="BD504" s="3">
        <v>0</v>
      </c>
      <c r="BE504" s="3">
        <v>0</v>
      </c>
      <c r="BF504" s="3">
        <v>0</v>
      </c>
      <c r="BG504" s="3">
        <v>0</v>
      </c>
      <c r="BH504" s="3" t="s">
        <v>9910</v>
      </c>
      <c r="BI504" s="3">
        <v>1</v>
      </c>
      <c r="BJ504" s="3">
        <v>1</v>
      </c>
      <c r="BK504" s="3" t="s">
        <v>9911</v>
      </c>
      <c r="BL504" s="3" t="s">
        <v>9912</v>
      </c>
      <c r="BM504" s="3" t="s">
        <v>9913</v>
      </c>
      <c r="BN504" s="3" t="s">
        <v>9914</v>
      </c>
      <c r="BO504" s="3" t="s">
        <v>71</v>
      </c>
      <c r="BP504" s="3" t="s">
        <v>71</v>
      </c>
      <c r="BQ504" s="3" t="s">
        <v>1251</v>
      </c>
      <c r="BR504" s="3" t="s">
        <v>9915</v>
      </c>
      <c r="BS504" s="3" t="s">
        <v>71</v>
      </c>
      <c r="BT504" s="3" t="s">
        <v>9569</v>
      </c>
      <c r="BU504" s="3" t="s">
        <v>310</v>
      </c>
      <c r="BV504" s="3" t="s">
        <v>5902</v>
      </c>
      <c r="BW504" s="3" t="s">
        <v>5902</v>
      </c>
    </row>
    <row r="505" ht="92.4" customHeight="1" spans="1:75">
      <c r="A505" s="4" t="str">
        <f>HYPERLINK("https://www.patentics.cn/PatenticsMisc/invokebinary.do?sf=ShowPdf&amp;mime=application/pdf&amp;spn=CN103150516A","CN103150516A")</f>
        <v>CN103150516A</v>
      </c>
      <c r="B505" s="5" t="s">
        <v>9916</v>
      </c>
      <c r="C505" s="5" t="s">
        <v>70</v>
      </c>
      <c r="D505" s="5">
        <v>0</v>
      </c>
      <c r="E505" s="5">
        <v>4</v>
      </c>
      <c r="F505" s="5">
        <v>0</v>
      </c>
      <c r="I505" s="5" t="s">
        <v>9917</v>
      </c>
      <c r="J505" s="5" t="s">
        <v>9918</v>
      </c>
      <c r="K505" s="5" t="s">
        <v>9919</v>
      </c>
      <c r="L505" s="5" t="s">
        <v>9920</v>
      </c>
      <c r="M505" s="5" t="s">
        <v>76</v>
      </c>
      <c r="N505" s="5" t="s">
        <v>76</v>
      </c>
      <c r="O505" s="5" t="s">
        <v>2175</v>
      </c>
      <c r="P505" s="5" t="s">
        <v>9921</v>
      </c>
      <c r="Q505" s="5" t="s">
        <v>9922</v>
      </c>
      <c r="R505" s="5" t="s">
        <v>9923</v>
      </c>
      <c r="S505" s="5" t="s">
        <v>9923</v>
      </c>
      <c r="T505" s="5" t="s">
        <v>9923</v>
      </c>
      <c r="U505" s="5" t="s">
        <v>9923</v>
      </c>
      <c r="V505" s="5" t="s">
        <v>9924</v>
      </c>
      <c r="W505" s="5" t="s">
        <v>9924</v>
      </c>
      <c r="X505" s="5" t="s">
        <v>9924</v>
      </c>
      <c r="Y505" s="5" t="s">
        <v>9924</v>
      </c>
      <c r="Z505" s="5" t="s">
        <v>9925</v>
      </c>
      <c r="AA505" s="5" t="s">
        <v>9925</v>
      </c>
      <c r="AB505" s="5" t="s">
        <v>9925</v>
      </c>
      <c r="AC505" s="5" t="s">
        <v>731</v>
      </c>
      <c r="AD505" s="5" t="s">
        <v>731</v>
      </c>
      <c r="AE505" s="5" t="s">
        <v>71</v>
      </c>
      <c r="AF505" s="5" t="s">
        <v>71</v>
      </c>
      <c r="AG505" s="5" t="s">
        <v>9926</v>
      </c>
      <c r="AH505" s="5" t="s">
        <v>9927</v>
      </c>
      <c r="AI505" s="5" t="s">
        <v>9928</v>
      </c>
      <c r="AJ505" s="5" t="s">
        <v>9918</v>
      </c>
      <c r="AK505" s="5">
        <v>4</v>
      </c>
      <c r="AL505" s="5">
        <v>2</v>
      </c>
      <c r="AM505" s="5">
        <v>2</v>
      </c>
      <c r="AN505" s="5">
        <v>21</v>
      </c>
      <c r="AO505" s="5">
        <v>1</v>
      </c>
      <c r="AP505" s="5" t="s">
        <v>3154</v>
      </c>
      <c r="AQ505" s="5" t="s">
        <v>71</v>
      </c>
      <c r="AR505" s="5" t="s">
        <v>71</v>
      </c>
      <c r="AS505" s="5" t="s">
        <v>87</v>
      </c>
      <c r="AT505" s="5" t="s">
        <v>70</v>
      </c>
      <c r="AU505" s="5" t="s">
        <v>71</v>
      </c>
      <c r="AV505" s="5" t="s">
        <v>9929</v>
      </c>
      <c r="AW505" s="5">
        <v>4</v>
      </c>
      <c r="AX505" s="5">
        <v>1</v>
      </c>
      <c r="AY505" s="5">
        <v>3</v>
      </c>
      <c r="AZ505" s="5">
        <v>4</v>
      </c>
      <c r="BA505" s="5" t="s">
        <v>9930</v>
      </c>
      <c r="BB505" s="5">
        <v>7</v>
      </c>
      <c r="BC505" s="5" t="s">
        <v>9931</v>
      </c>
      <c r="BD505" s="5">
        <v>0</v>
      </c>
      <c r="BE505" s="5">
        <v>7</v>
      </c>
      <c r="BF505" s="5">
        <v>5</v>
      </c>
      <c r="BG505" s="5">
        <v>1</v>
      </c>
      <c r="BH505" s="5" t="s">
        <v>9932</v>
      </c>
      <c r="BI505" s="5">
        <v>1</v>
      </c>
      <c r="BJ505" s="5">
        <v>1</v>
      </c>
      <c r="BK505" s="5" t="s">
        <v>9933</v>
      </c>
      <c r="BL505" s="5" t="s">
        <v>9934</v>
      </c>
      <c r="BM505" s="5" t="s">
        <v>9935</v>
      </c>
      <c r="BN505" s="5" t="s">
        <v>9936</v>
      </c>
      <c r="BO505" s="5" t="s">
        <v>71</v>
      </c>
      <c r="BP505" s="5" t="s">
        <v>71</v>
      </c>
      <c r="BQ505" s="5" t="s">
        <v>1251</v>
      </c>
      <c r="BR505" s="5" t="s">
        <v>9937</v>
      </c>
      <c r="BS505" s="5" t="s">
        <v>71</v>
      </c>
      <c r="BT505" s="5" t="s">
        <v>9569</v>
      </c>
      <c r="BU505" s="5" t="s">
        <v>310</v>
      </c>
      <c r="BV505" s="5" t="s">
        <v>5902</v>
      </c>
      <c r="BW505" s="5" t="s">
        <v>5902</v>
      </c>
    </row>
    <row r="506" ht="92.4" customHeight="1" spans="1:75">
      <c r="A506" s="2" t="str">
        <f>HYPERLINK("https://www.patentics.cn/PatenticsMisc/invokebinary.do?sf=ShowPdf&amp;mime=application/pdf&amp;spn=CN103052143A","CN103052143A")</f>
        <v>CN103052143A</v>
      </c>
      <c r="B506" s="3" t="s">
        <v>9938</v>
      </c>
      <c r="C506" s="3" t="s">
        <v>70</v>
      </c>
      <c r="D506" s="3">
        <v>31</v>
      </c>
      <c r="E506" s="3">
        <v>100</v>
      </c>
      <c r="F506" s="3">
        <v>100</v>
      </c>
      <c r="I506" s="3" t="s">
        <v>9939</v>
      </c>
      <c r="J506" s="3" t="s">
        <v>9940</v>
      </c>
      <c r="K506" s="3" t="s">
        <v>9941</v>
      </c>
      <c r="L506" s="3" t="s">
        <v>71</v>
      </c>
      <c r="M506" s="3" t="s">
        <v>76</v>
      </c>
      <c r="N506" s="3" t="s">
        <v>76</v>
      </c>
      <c r="O506" s="3" t="s">
        <v>76</v>
      </c>
      <c r="P506" s="3" t="s">
        <v>9942</v>
      </c>
      <c r="Q506" s="3" t="s">
        <v>9943</v>
      </c>
      <c r="R506" s="3" t="s">
        <v>71</v>
      </c>
      <c r="S506" s="3" t="s">
        <v>9944</v>
      </c>
      <c r="T506" s="3" t="s">
        <v>9944</v>
      </c>
      <c r="U506" s="3" t="s">
        <v>9944</v>
      </c>
      <c r="V506" s="3" t="s">
        <v>9945</v>
      </c>
      <c r="W506" s="3" t="s">
        <v>9945</v>
      </c>
      <c r="X506" s="3" t="s">
        <v>9945</v>
      </c>
      <c r="Y506" s="3" t="s">
        <v>9945</v>
      </c>
      <c r="Z506" s="3" t="s">
        <v>71</v>
      </c>
      <c r="AA506" s="3" t="s">
        <v>71</v>
      </c>
      <c r="AB506" s="3" t="s">
        <v>71</v>
      </c>
      <c r="AC506" s="3" t="s">
        <v>9946</v>
      </c>
      <c r="AD506" s="3" t="s">
        <v>9946</v>
      </c>
      <c r="AE506" s="3" t="s">
        <v>71</v>
      </c>
      <c r="AF506" s="3" t="s">
        <v>71</v>
      </c>
      <c r="AG506" s="3" t="s">
        <v>9947</v>
      </c>
      <c r="AH506" s="3" t="s">
        <v>9948</v>
      </c>
      <c r="AI506" s="3" t="s">
        <v>9949</v>
      </c>
      <c r="AJ506" s="3" t="s">
        <v>9950</v>
      </c>
      <c r="AK506" s="3">
        <v>10</v>
      </c>
      <c r="AL506" s="3">
        <v>1</v>
      </c>
      <c r="AM506" s="3">
        <v>10</v>
      </c>
      <c r="AN506" s="3">
        <v>12</v>
      </c>
      <c r="AO506" s="3">
        <v>1</v>
      </c>
      <c r="AP506" s="3" t="s">
        <v>3090</v>
      </c>
      <c r="AQ506" s="3" t="s">
        <v>71</v>
      </c>
      <c r="AR506" s="3" t="s">
        <v>71</v>
      </c>
      <c r="AS506" s="3" t="s">
        <v>87</v>
      </c>
      <c r="AT506" s="3" t="s">
        <v>70</v>
      </c>
      <c r="AU506" s="3" t="s">
        <v>71</v>
      </c>
      <c r="AV506" s="3" t="s">
        <v>9951</v>
      </c>
      <c r="AW506" s="3">
        <v>3</v>
      </c>
      <c r="AX506" s="3">
        <v>0</v>
      </c>
      <c r="AY506" s="3">
        <v>3</v>
      </c>
      <c r="AZ506" s="3">
        <v>3</v>
      </c>
      <c r="BA506" s="3" t="s">
        <v>9952</v>
      </c>
      <c r="BB506" s="3">
        <v>17</v>
      </c>
      <c r="BC506" s="3" t="s">
        <v>5959</v>
      </c>
      <c r="BD506" s="3">
        <v>3</v>
      </c>
      <c r="BE506" s="3">
        <v>14</v>
      </c>
      <c r="BF506" s="3">
        <v>8</v>
      </c>
      <c r="BG506" s="3">
        <v>1</v>
      </c>
      <c r="BH506" s="3" t="s">
        <v>71</v>
      </c>
      <c r="BI506" s="3">
        <v>0</v>
      </c>
      <c r="BJ506" s="3">
        <v>0</v>
      </c>
      <c r="BK506" s="3" t="s">
        <v>9953</v>
      </c>
      <c r="BL506" s="3" t="s">
        <v>9954</v>
      </c>
      <c r="BM506" s="3" t="s">
        <v>9955</v>
      </c>
      <c r="BN506" s="3" t="s">
        <v>9956</v>
      </c>
      <c r="BO506" s="3" t="s">
        <v>71</v>
      </c>
      <c r="BP506" s="3" t="s">
        <v>71</v>
      </c>
      <c r="BQ506" s="3" t="s">
        <v>2106</v>
      </c>
      <c r="BR506" s="3" t="s">
        <v>9957</v>
      </c>
      <c r="BS506" s="3" t="s">
        <v>71</v>
      </c>
      <c r="BT506" s="3" t="s">
        <v>5497</v>
      </c>
      <c r="BU506" s="3" t="s">
        <v>310</v>
      </c>
      <c r="BV506" s="3" t="s">
        <v>5902</v>
      </c>
      <c r="BW506" s="3" t="s">
        <v>5902</v>
      </c>
    </row>
    <row r="507" ht="92.4" customHeight="1" spans="1:75">
      <c r="A507" s="4" t="str">
        <f>HYPERLINK("https://www.patentics.cn/PatenticsMisc/invokebinary.do?sf=ShowPdf&amp;mime=application/pdf&amp;spn=CN103024200A","CN103024200A")</f>
        <v>CN103024200A</v>
      </c>
      <c r="B507" s="5" t="s">
        <v>9958</v>
      </c>
      <c r="C507" s="5" t="s">
        <v>70</v>
      </c>
      <c r="D507" s="5">
        <v>129</v>
      </c>
      <c r="E507" s="5">
        <v>332</v>
      </c>
      <c r="F507" s="5">
        <v>332</v>
      </c>
      <c r="I507" s="5" t="s">
        <v>9959</v>
      </c>
      <c r="J507" s="5" t="s">
        <v>9960</v>
      </c>
      <c r="K507" s="5" t="s">
        <v>9961</v>
      </c>
      <c r="L507" s="5" t="s">
        <v>9962</v>
      </c>
      <c r="M507" s="5" t="s">
        <v>76</v>
      </c>
      <c r="N507" s="5" t="s">
        <v>76</v>
      </c>
      <c r="O507" s="5" t="s">
        <v>76</v>
      </c>
      <c r="P507" s="5" t="s">
        <v>9963</v>
      </c>
      <c r="Q507" s="5" t="s">
        <v>9803</v>
      </c>
      <c r="R507" s="5" t="s">
        <v>9878</v>
      </c>
      <c r="S507" s="5" t="s">
        <v>9878</v>
      </c>
      <c r="T507" s="5" t="s">
        <v>9878</v>
      </c>
      <c r="U507" s="5" t="s">
        <v>9878</v>
      </c>
      <c r="V507" s="5" t="s">
        <v>9964</v>
      </c>
      <c r="W507" s="5" t="s">
        <v>9964</v>
      </c>
      <c r="X507" s="5" t="s">
        <v>9964</v>
      </c>
      <c r="Y507" s="5" t="s">
        <v>9964</v>
      </c>
      <c r="Z507" s="5" t="s">
        <v>6402</v>
      </c>
      <c r="AA507" s="5" t="s">
        <v>6402</v>
      </c>
      <c r="AB507" s="5" t="s">
        <v>6402</v>
      </c>
      <c r="AC507" s="5" t="s">
        <v>7903</v>
      </c>
      <c r="AD507" s="5" t="s">
        <v>2356</v>
      </c>
      <c r="AE507" s="5" t="s">
        <v>71</v>
      </c>
      <c r="AF507" s="5" t="s">
        <v>71</v>
      </c>
      <c r="AG507" s="5" t="s">
        <v>9965</v>
      </c>
      <c r="AH507" s="5" t="s">
        <v>9966</v>
      </c>
      <c r="AI507" s="5" t="s">
        <v>9967</v>
      </c>
      <c r="AJ507" s="5" t="s">
        <v>9968</v>
      </c>
      <c r="AK507" s="5">
        <v>8</v>
      </c>
      <c r="AL507" s="5">
        <v>2</v>
      </c>
      <c r="AM507" s="5">
        <v>8</v>
      </c>
      <c r="AN507" s="5">
        <v>17</v>
      </c>
      <c r="AO507" s="5">
        <v>1</v>
      </c>
      <c r="AP507" s="5" t="s">
        <v>2082</v>
      </c>
      <c r="AQ507" s="5" t="s">
        <v>71</v>
      </c>
      <c r="AR507" s="5" t="s">
        <v>71</v>
      </c>
      <c r="AS507" s="5" t="s">
        <v>87</v>
      </c>
      <c r="AT507" s="5" t="s">
        <v>70</v>
      </c>
      <c r="AU507" s="5" t="s">
        <v>71</v>
      </c>
      <c r="AV507" s="5" t="s">
        <v>9969</v>
      </c>
      <c r="AW507" s="5">
        <v>3</v>
      </c>
      <c r="AX507" s="5">
        <v>0</v>
      </c>
      <c r="AY507" s="5">
        <v>3</v>
      </c>
      <c r="AZ507" s="5">
        <v>3</v>
      </c>
      <c r="BA507" s="5" t="s">
        <v>9970</v>
      </c>
      <c r="BB507" s="5">
        <v>7</v>
      </c>
      <c r="BC507" s="5" t="s">
        <v>6874</v>
      </c>
      <c r="BD507" s="5">
        <v>0</v>
      </c>
      <c r="BE507" s="5">
        <v>7</v>
      </c>
      <c r="BF507" s="5">
        <v>4</v>
      </c>
      <c r="BG507" s="5">
        <v>1</v>
      </c>
      <c r="BH507" s="5" t="s">
        <v>9971</v>
      </c>
      <c r="BI507" s="5">
        <v>1</v>
      </c>
      <c r="BJ507" s="5">
        <v>1</v>
      </c>
      <c r="BK507" s="5" t="s">
        <v>9972</v>
      </c>
      <c r="BL507" s="5" t="s">
        <v>9973</v>
      </c>
      <c r="BM507" s="5" t="s">
        <v>9974</v>
      </c>
      <c r="BN507" s="5" t="s">
        <v>9975</v>
      </c>
      <c r="BO507" s="5" t="s">
        <v>71</v>
      </c>
      <c r="BP507" s="5" t="s">
        <v>71</v>
      </c>
      <c r="BQ507" s="5" t="s">
        <v>1251</v>
      </c>
      <c r="BR507" s="5" t="s">
        <v>9976</v>
      </c>
      <c r="BS507" s="5" t="s">
        <v>9977</v>
      </c>
      <c r="BT507" s="5" t="s">
        <v>5497</v>
      </c>
      <c r="BU507" s="5" t="s">
        <v>310</v>
      </c>
      <c r="BV507" s="5" t="s">
        <v>5902</v>
      </c>
      <c r="BW507" s="5" t="s">
        <v>5902</v>
      </c>
    </row>
    <row r="508" ht="92.4" customHeight="1" spans="1:75">
      <c r="A508" s="2" t="str">
        <f>HYPERLINK("https://www.patentics.cn/PatenticsMisc/invokebinary.do?sf=ShowPdf&amp;mime=application/pdf&amp;spn=CN103024012A","CN103024012A")</f>
        <v>CN103024012A</v>
      </c>
      <c r="B508" s="3" t="s">
        <v>9978</v>
      </c>
      <c r="C508" s="3" t="s">
        <v>70</v>
      </c>
      <c r="D508" s="3">
        <v>0</v>
      </c>
      <c r="E508" s="3">
        <v>0</v>
      </c>
      <c r="F508" s="3">
        <v>0</v>
      </c>
      <c r="I508" s="3" t="s">
        <v>9979</v>
      </c>
      <c r="J508" s="3" t="s">
        <v>9980</v>
      </c>
      <c r="K508" s="3" t="s">
        <v>9981</v>
      </c>
      <c r="L508" s="3" t="s">
        <v>9982</v>
      </c>
      <c r="M508" s="3" t="s">
        <v>76</v>
      </c>
      <c r="N508" s="3" t="s">
        <v>76</v>
      </c>
      <c r="O508" s="3" t="s">
        <v>7975</v>
      </c>
      <c r="P508" s="3" t="s">
        <v>9983</v>
      </c>
      <c r="Q508" s="3" t="s">
        <v>6505</v>
      </c>
      <c r="R508" s="3" t="s">
        <v>9984</v>
      </c>
      <c r="S508" s="3" t="s">
        <v>9984</v>
      </c>
      <c r="T508" s="3" t="s">
        <v>9984</v>
      </c>
      <c r="U508" s="3" t="s">
        <v>9984</v>
      </c>
      <c r="V508" s="3" t="s">
        <v>9964</v>
      </c>
      <c r="W508" s="3" t="s">
        <v>9964</v>
      </c>
      <c r="X508" s="3" t="s">
        <v>9964</v>
      </c>
      <c r="Y508" s="3" t="s">
        <v>9964</v>
      </c>
      <c r="Z508" s="3" t="s">
        <v>6402</v>
      </c>
      <c r="AA508" s="3" t="s">
        <v>6402</v>
      </c>
      <c r="AB508" s="3" t="s">
        <v>6402</v>
      </c>
      <c r="AC508" s="3" t="s">
        <v>9985</v>
      </c>
      <c r="AD508" s="3" t="s">
        <v>1455</v>
      </c>
      <c r="AE508" s="3" t="s">
        <v>71</v>
      </c>
      <c r="AF508" s="3" t="s">
        <v>71</v>
      </c>
      <c r="AG508" s="3" t="s">
        <v>9986</v>
      </c>
      <c r="AH508" s="3" t="s">
        <v>9987</v>
      </c>
      <c r="AI508" s="3" t="s">
        <v>9988</v>
      </c>
      <c r="AJ508" s="3" t="s">
        <v>9989</v>
      </c>
      <c r="AK508" s="3">
        <v>7</v>
      </c>
      <c r="AL508" s="3">
        <v>1</v>
      </c>
      <c r="AM508" s="3">
        <v>7</v>
      </c>
      <c r="AN508" s="3">
        <v>22</v>
      </c>
      <c r="AO508" s="3">
        <v>1</v>
      </c>
      <c r="AP508" s="3" t="s">
        <v>4751</v>
      </c>
      <c r="AQ508" s="3" t="s">
        <v>71</v>
      </c>
      <c r="AR508" s="3" t="s">
        <v>71</v>
      </c>
      <c r="AS508" s="3" t="s">
        <v>87</v>
      </c>
      <c r="AT508" s="3" t="s">
        <v>70</v>
      </c>
      <c r="AU508" s="3" t="s">
        <v>71</v>
      </c>
      <c r="AV508" s="3" t="s">
        <v>9990</v>
      </c>
      <c r="AW508" s="3">
        <v>4</v>
      </c>
      <c r="AX508" s="3">
        <v>0</v>
      </c>
      <c r="AY508" s="3">
        <v>4</v>
      </c>
      <c r="AZ508" s="3">
        <v>2</v>
      </c>
      <c r="BA508" s="3" t="s">
        <v>9991</v>
      </c>
      <c r="BB508" s="3">
        <v>11</v>
      </c>
      <c r="BC508" s="3" t="s">
        <v>9992</v>
      </c>
      <c r="BD508" s="3">
        <v>0</v>
      </c>
      <c r="BE508" s="3">
        <v>11</v>
      </c>
      <c r="BF508" s="3">
        <v>6</v>
      </c>
      <c r="BG508" s="3">
        <v>1</v>
      </c>
      <c r="BH508" s="3" t="s">
        <v>9993</v>
      </c>
      <c r="BI508" s="3">
        <v>1</v>
      </c>
      <c r="BJ508" s="3">
        <v>1</v>
      </c>
      <c r="BK508" s="3" t="s">
        <v>9994</v>
      </c>
      <c r="BL508" s="3" t="s">
        <v>9995</v>
      </c>
      <c r="BM508" s="3" t="s">
        <v>9996</v>
      </c>
      <c r="BN508" s="3" t="s">
        <v>9997</v>
      </c>
      <c r="BO508" s="3" t="s">
        <v>71</v>
      </c>
      <c r="BP508" s="3" t="s">
        <v>71</v>
      </c>
      <c r="BQ508" s="3" t="s">
        <v>1251</v>
      </c>
      <c r="BR508" s="3" t="s">
        <v>9998</v>
      </c>
      <c r="BS508" s="3" t="s">
        <v>71</v>
      </c>
      <c r="BT508" s="3" t="s">
        <v>5497</v>
      </c>
      <c r="BU508" s="3" t="s">
        <v>310</v>
      </c>
      <c r="BV508" s="3" t="s">
        <v>5902</v>
      </c>
      <c r="BW508" s="3" t="s">
        <v>5902</v>
      </c>
    </row>
    <row r="509" ht="92.4" customHeight="1" spans="1:75">
      <c r="A509" s="4" t="str">
        <f>HYPERLINK("https://www.patentics.cn/PatenticsMisc/invokebinary.do?sf=ShowPdf&amp;mime=application/pdf&amp;spn=CN102981763A","CN102981763A")</f>
        <v>CN102981763A</v>
      </c>
      <c r="B509" s="5" t="s">
        <v>9999</v>
      </c>
      <c r="C509" s="5" t="s">
        <v>70</v>
      </c>
      <c r="D509" s="5">
        <v>46</v>
      </c>
      <c r="E509" s="5">
        <v>65</v>
      </c>
      <c r="F509" s="5">
        <v>65</v>
      </c>
      <c r="I509" s="5" t="s">
        <v>10000</v>
      </c>
      <c r="J509" s="5" t="s">
        <v>10001</v>
      </c>
      <c r="K509" s="5" t="s">
        <v>10002</v>
      </c>
      <c r="L509" s="5" t="s">
        <v>10003</v>
      </c>
      <c r="M509" s="5" t="s">
        <v>76</v>
      </c>
      <c r="N509" s="5" t="s">
        <v>76</v>
      </c>
      <c r="O509" s="5" t="s">
        <v>76</v>
      </c>
      <c r="P509" s="5" t="s">
        <v>10004</v>
      </c>
      <c r="Q509" s="5" t="s">
        <v>10005</v>
      </c>
      <c r="R509" s="5" t="s">
        <v>10006</v>
      </c>
      <c r="S509" s="5" t="s">
        <v>10006</v>
      </c>
      <c r="T509" s="5" t="s">
        <v>10006</v>
      </c>
      <c r="U509" s="5" t="s">
        <v>10006</v>
      </c>
      <c r="V509" s="5" t="s">
        <v>10007</v>
      </c>
      <c r="W509" s="5" t="s">
        <v>10007</v>
      </c>
      <c r="X509" s="5" t="s">
        <v>10007</v>
      </c>
      <c r="Y509" s="5" t="s">
        <v>10007</v>
      </c>
      <c r="Z509" s="5" t="s">
        <v>5524</v>
      </c>
      <c r="AA509" s="5" t="s">
        <v>5524</v>
      </c>
      <c r="AB509" s="5" t="s">
        <v>5524</v>
      </c>
      <c r="AC509" s="5" t="s">
        <v>4523</v>
      </c>
      <c r="AD509" s="5" t="s">
        <v>4523</v>
      </c>
      <c r="AE509" s="5" t="s">
        <v>71</v>
      </c>
      <c r="AF509" s="5" t="s">
        <v>71</v>
      </c>
      <c r="AG509" s="5" t="s">
        <v>10008</v>
      </c>
      <c r="AH509" s="5" t="s">
        <v>10009</v>
      </c>
      <c r="AI509" s="5" t="s">
        <v>10010</v>
      </c>
      <c r="AJ509" s="5" t="s">
        <v>10011</v>
      </c>
      <c r="AK509" s="5">
        <v>10</v>
      </c>
      <c r="AL509" s="5">
        <v>1</v>
      </c>
      <c r="AM509" s="5">
        <v>10</v>
      </c>
      <c r="AN509" s="5">
        <v>18</v>
      </c>
      <c r="AO509" s="5">
        <v>1</v>
      </c>
      <c r="AP509" s="5" t="s">
        <v>9379</v>
      </c>
      <c r="AQ509" s="5" t="s">
        <v>71</v>
      </c>
      <c r="AR509" s="5" t="s">
        <v>71</v>
      </c>
      <c r="AS509" s="5" t="s">
        <v>87</v>
      </c>
      <c r="AT509" s="5" t="s">
        <v>70</v>
      </c>
      <c r="AU509" s="5" t="s">
        <v>71</v>
      </c>
      <c r="AV509" s="5" t="s">
        <v>10012</v>
      </c>
      <c r="AW509" s="5">
        <v>5</v>
      </c>
      <c r="AX509" s="5">
        <v>0</v>
      </c>
      <c r="AY509" s="5">
        <v>5</v>
      </c>
      <c r="AZ509" s="5">
        <v>4</v>
      </c>
      <c r="BA509" s="5" t="s">
        <v>10013</v>
      </c>
      <c r="BB509" s="5">
        <v>26</v>
      </c>
      <c r="BC509" s="5" t="s">
        <v>10014</v>
      </c>
      <c r="BD509" s="5">
        <v>1</v>
      </c>
      <c r="BE509" s="5">
        <v>25</v>
      </c>
      <c r="BF509" s="5">
        <v>15</v>
      </c>
      <c r="BG509" s="5">
        <v>3</v>
      </c>
      <c r="BH509" s="5" t="s">
        <v>10015</v>
      </c>
      <c r="BI509" s="5">
        <v>1</v>
      </c>
      <c r="BJ509" s="5">
        <v>1</v>
      </c>
      <c r="BK509" s="5" t="s">
        <v>10016</v>
      </c>
      <c r="BL509" s="5" t="s">
        <v>10017</v>
      </c>
      <c r="BM509" s="5" t="s">
        <v>10018</v>
      </c>
      <c r="BN509" s="5" t="s">
        <v>10019</v>
      </c>
      <c r="BO509" s="5" t="s">
        <v>71</v>
      </c>
      <c r="BP509" s="5" t="s">
        <v>71</v>
      </c>
      <c r="BQ509" s="5" t="s">
        <v>1251</v>
      </c>
      <c r="BR509" s="5" t="s">
        <v>10020</v>
      </c>
      <c r="BS509" s="5" t="s">
        <v>71</v>
      </c>
      <c r="BT509" s="5" t="s">
        <v>5497</v>
      </c>
      <c r="BU509" s="5" t="s">
        <v>310</v>
      </c>
      <c r="BV509" s="5" t="s">
        <v>5902</v>
      </c>
      <c r="BW509" s="5" t="s">
        <v>5902</v>
      </c>
    </row>
    <row r="510" ht="92.4" customHeight="1" spans="1:75">
      <c r="A510" s="2" t="str">
        <f>HYPERLINK("https://www.patentics.cn/PatenticsMisc/invokebinary.do?sf=ShowPdf&amp;mime=application/pdf&amp;spn=CN102520806A","CN102520806A")</f>
        <v>CN102520806A</v>
      </c>
      <c r="B510" s="3" t="s">
        <v>10021</v>
      </c>
      <c r="C510" s="3" t="s">
        <v>70</v>
      </c>
      <c r="D510" s="3">
        <v>26</v>
      </c>
      <c r="E510" s="3">
        <v>75</v>
      </c>
      <c r="F510" s="3">
        <v>75</v>
      </c>
      <c r="I510" s="3" t="s">
        <v>10022</v>
      </c>
      <c r="J510" s="3" t="s">
        <v>10023</v>
      </c>
      <c r="K510" s="3" t="s">
        <v>10024</v>
      </c>
      <c r="L510" s="3" t="s">
        <v>71</v>
      </c>
      <c r="M510" s="3" t="s">
        <v>10025</v>
      </c>
      <c r="N510" s="3" t="s">
        <v>76</v>
      </c>
      <c r="O510" s="3" t="s">
        <v>76</v>
      </c>
      <c r="P510" s="3" t="s">
        <v>10026</v>
      </c>
      <c r="Q510" s="3" t="s">
        <v>10026</v>
      </c>
      <c r="R510" s="3" t="s">
        <v>71</v>
      </c>
      <c r="S510" s="3" t="s">
        <v>10027</v>
      </c>
      <c r="T510" s="3" t="s">
        <v>10027</v>
      </c>
      <c r="U510" s="3" t="s">
        <v>10027</v>
      </c>
      <c r="V510" s="3" t="s">
        <v>10028</v>
      </c>
      <c r="W510" s="3" t="s">
        <v>10028</v>
      </c>
      <c r="X510" s="3" t="s">
        <v>10028</v>
      </c>
      <c r="Y510" s="3" t="s">
        <v>10028</v>
      </c>
      <c r="Z510" s="3" t="s">
        <v>71</v>
      </c>
      <c r="AA510" s="3" t="s">
        <v>71</v>
      </c>
      <c r="AB510" s="3" t="s">
        <v>71</v>
      </c>
      <c r="AC510" s="3" t="s">
        <v>10029</v>
      </c>
      <c r="AD510" s="3" t="s">
        <v>820</v>
      </c>
      <c r="AE510" s="3" t="s">
        <v>71</v>
      </c>
      <c r="AF510" s="3" t="s">
        <v>71</v>
      </c>
      <c r="AG510" s="3" t="s">
        <v>10030</v>
      </c>
      <c r="AH510" s="3" t="s">
        <v>10031</v>
      </c>
      <c r="AI510" s="3" t="s">
        <v>10032</v>
      </c>
      <c r="AJ510" s="3" t="s">
        <v>10033</v>
      </c>
      <c r="AK510" s="3">
        <v>4</v>
      </c>
      <c r="AL510" s="3">
        <v>1</v>
      </c>
      <c r="AM510" s="3">
        <v>4</v>
      </c>
      <c r="AN510" s="3">
        <v>18</v>
      </c>
      <c r="AO510" s="3">
        <v>1</v>
      </c>
      <c r="AP510" s="3" t="s">
        <v>7262</v>
      </c>
      <c r="AQ510" s="3" t="s">
        <v>71</v>
      </c>
      <c r="AR510" s="3" t="s">
        <v>71</v>
      </c>
      <c r="AS510" s="3" t="s">
        <v>87</v>
      </c>
      <c r="AT510" s="3" t="s">
        <v>70</v>
      </c>
      <c r="AU510" s="3" t="s">
        <v>71</v>
      </c>
      <c r="AV510" s="3" t="s">
        <v>10034</v>
      </c>
      <c r="AW510" s="3">
        <v>3</v>
      </c>
      <c r="AX510" s="3">
        <v>0</v>
      </c>
      <c r="AY510" s="3">
        <v>3</v>
      </c>
      <c r="AZ510" s="3">
        <v>3</v>
      </c>
      <c r="BA510" s="3" t="s">
        <v>10035</v>
      </c>
      <c r="BB510" s="3">
        <v>3</v>
      </c>
      <c r="BC510" s="3" t="s">
        <v>2559</v>
      </c>
      <c r="BD510" s="3">
        <v>0</v>
      </c>
      <c r="BE510" s="3">
        <v>3</v>
      </c>
      <c r="BF510" s="3">
        <v>2</v>
      </c>
      <c r="BG510" s="3">
        <v>1</v>
      </c>
      <c r="BH510" s="3" t="s">
        <v>71</v>
      </c>
      <c r="BI510" s="3">
        <v>0</v>
      </c>
      <c r="BJ510" s="3">
        <v>0</v>
      </c>
      <c r="BK510" s="3" t="s">
        <v>10036</v>
      </c>
      <c r="BL510" s="3" t="s">
        <v>10037</v>
      </c>
      <c r="BM510" s="3" t="s">
        <v>10038</v>
      </c>
      <c r="BN510" s="3" t="s">
        <v>10039</v>
      </c>
      <c r="BO510" s="3" t="s">
        <v>71</v>
      </c>
      <c r="BP510" s="3" t="s">
        <v>71</v>
      </c>
      <c r="BQ510" s="3" t="s">
        <v>2106</v>
      </c>
      <c r="BR510" s="3" t="s">
        <v>10040</v>
      </c>
      <c r="BS510" s="3" t="s">
        <v>71</v>
      </c>
      <c r="BT510" s="3" t="s">
        <v>5497</v>
      </c>
      <c r="BU510" s="3" t="s">
        <v>310</v>
      </c>
      <c r="BV510" s="3" t="s">
        <v>10041</v>
      </c>
      <c r="BW510" s="3" t="s">
        <v>10041</v>
      </c>
    </row>
    <row r="511" ht="92.4" customHeight="1" spans="1:75">
      <c r="A511" s="4" t="str">
        <f>HYPERLINK("https://www.patentics.cn/PatenticsMisc/invokebinary.do?sf=ShowPdf&amp;mime=application/pdf&amp;spn=CN102394926A","CN102394926A")</f>
        <v>CN102394926A</v>
      </c>
      <c r="B511" s="5" t="s">
        <v>10042</v>
      </c>
      <c r="C511" s="5" t="s">
        <v>70</v>
      </c>
      <c r="D511" s="5">
        <v>34</v>
      </c>
      <c r="E511" s="5">
        <v>108</v>
      </c>
      <c r="F511" s="5">
        <v>108</v>
      </c>
      <c r="I511" s="5" t="s">
        <v>10043</v>
      </c>
      <c r="J511" s="5" t="s">
        <v>10044</v>
      </c>
      <c r="K511" s="5" t="s">
        <v>10045</v>
      </c>
      <c r="L511" s="5" t="s">
        <v>71</v>
      </c>
      <c r="M511" s="5" t="s">
        <v>10025</v>
      </c>
      <c r="N511" s="5" t="s">
        <v>76</v>
      </c>
      <c r="O511" s="5" t="s">
        <v>76</v>
      </c>
      <c r="P511" s="5" t="s">
        <v>10026</v>
      </c>
      <c r="Q511" s="5" t="s">
        <v>10026</v>
      </c>
      <c r="R511" s="5" t="s">
        <v>71</v>
      </c>
      <c r="S511" s="5" t="s">
        <v>10046</v>
      </c>
      <c r="T511" s="5" t="s">
        <v>10046</v>
      </c>
      <c r="U511" s="5" t="s">
        <v>10046</v>
      </c>
      <c r="V511" s="5" t="s">
        <v>10047</v>
      </c>
      <c r="W511" s="5" t="s">
        <v>10047</v>
      </c>
      <c r="X511" s="5" t="s">
        <v>10047</v>
      </c>
      <c r="Y511" s="5" t="s">
        <v>10047</v>
      </c>
      <c r="Z511" s="5" t="s">
        <v>71</v>
      </c>
      <c r="AA511" s="5" t="s">
        <v>71</v>
      </c>
      <c r="AB511" s="5" t="s">
        <v>71</v>
      </c>
      <c r="AC511" s="5" t="s">
        <v>1455</v>
      </c>
      <c r="AD511" s="5" t="s">
        <v>1455</v>
      </c>
      <c r="AE511" s="5" t="s">
        <v>71</v>
      </c>
      <c r="AF511" s="5" t="s">
        <v>71</v>
      </c>
      <c r="AG511" s="5" t="s">
        <v>10048</v>
      </c>
      <c r="AH511" s="5" t="s">
        <v>10049</v>
      </c>
      <c r="AI511" s="5" t="s">
        <v>10050</v>
      </c>
      <c r="AJ511" s="5" t="s">
        <v>10051</v>
      </c>
      <c r="AK511" s="5">
        <v>7</v>
      </c>
      <c r="AL511" s="5">
        <v>2</v>
      </c>
      <c r="AM511" s="5">
        <v>7</v>
      </c>
      <c r="AN511" s="5">
        <v>11</v>
      </c>
      <c r="AO511" s="5">
        <v>1</v>
      </c>
      <c r="AP511" s="5" t="s">
        <v>1386</v>
      </c>
      <c r="AQ511" s="5" t="s">
        <v>71</v>
      </c>
      <c r="AR511" s="5" t="s">
        <v>71</v>
      </c>
      <c r="AS511" s="5" t="s">
        <v>87</v>
      </c>
      <c r="AT511" s="5" t="s">
        <v>70</v>
      </c>
      <c r="AU511" s="5" t="s">
        <v>71</v>
      </c>
      <c r="AV511" s="5" t="s">
        <v>10052</v>
      </c>
      <c r="AW511" s="5">
        <v>4</v>
      </c>
      <c r="AX511" s="5">
        <v>0</v>
      </c>
      <c r="AY511" s="5">
        <v>4</v>
      </c>
      <c r="AZ511" s="5">
        <v>4</v>
      </c>
      <c r="BA511" s="5" t="s">
        <v>10053</v>
      </c>
      <c r="BB511" s="5">
        <v>70</v>
      </c>
      <c r="BC511" s="5" t="s">
        <v>10054</v>
      </c>
      <c r="BD511" s="5">
        <v>0</v>
      </c>
      <c r="BE511" s="5">
        <v>70</v>
      </c>
      <c r="BF511" s="5">
        <v>33</v>
      </c>
      <c r="BG511" s="5">
        <v>3</v>
      </c>
      <c r="BH511" s="5" t="s">
        <v>71</v>
      </c>
      <c r="BI511" s="5">
        <v>0</v>
      </c>
      <c r="BJ511" s="5">
        <v>0</v>
      </c>
      <c r="BK511" s="5" t="s">
        <v>10055</v>
      </c>
      <c r="BL511" s="5" t="s">
        <v>10056</v>
      </c>
      <c r="BM511" s="5" t="s">
        <v>10057</v>
      </c>
      <c r="BN511" s="5" t="s">
        <v>10058</v>
      </c>
      <c r="BO511" s="5" t="s">
        <v>71</v>
      </c>
      <c r="BP511" s="5" t="s">
        <v>71</v>
      </c>
      <c r="BQ511" s="5" t="s">
        <v>2106</v>
      </c>
      <c r="BR511" s="5" t="s">
        <v>10059</v>
      </c>
      <c r="BS511" s="5" t="s">
        <v>71</v>
      </c>
      <c r="BT511" s="5" t="s">
        <v>5497</v>
      </c>
      <c r="BU511" s="5" t="s">
        <v>310</v>
      </c>
      <c r="BV511" s="5" t="s">
        <v>5902</v>
      </c>
      <c r="BW511" s="5" t="s">
        <v>5902</v>
      </c>
    </row>
    <row r="512" ht="92.4" customHeight="1" spans="1:75">
      <c r="A512" s="2" t="str">
        <f>HYPERLINK("https://www.patentics.cn/PatenticsMisc/invokebinary.do?sf=ShowPdf&amp;mime=application/pdf&amp;spn=CN102331947A","CN102331947A")</f>
        <v>CN102331947A</v>
      </c>
      <c r="B512" s="3" t="s">
        <v>10060</v>
      </c>
      <c r="C512" s="3" t="s">
        <v>70</v>
      </c>
      <c r="D512" s="3">
        <v>63</v>
      </c>
      <c r="E512" s="3">
        <v>154</v>
      </c>
      <c r="F512" s="3">
        <v>154</v>
      </c>
      <c r="I512" s="3" t="s">
        <v>10061</v>
      </c>
      <c r="J512" s="3" t="s">
        <v>10062</v>
      </c>
      <c r="K512" s="3" t="s">
        <v>10063</v>
      </c>
      <c r="L512" s="3" t="s">
        <v>10064</v>
      </c>
      <c r="M512" s="3" t="s">
        <v>10025</v>
      </c>
      <c r="N512" s="3" t="s">
        <v>76</v>
      </c>
      <c r="O512" s="3" t="s">
        <v>76</v>
      </c>
      <c r="P512" s="3" t="s">
        <v>10065</v>
      </c>
      <c r="Q512" s="3" t="s">
        <v>10065</v>
      </c>
      <c r="R512" s="3" t="s">
        <v>10066</v>
      </c>
      <c r="S512" s="3" t="s">
        <v>10066</v>
      </c>
      <c r="T512" s="3" t="s">
        <v>10066</v>
      </c>
      <c r="U512" s="3" t="s">
        <v>10066</v>
      </c>
      <c r="V512" s="3" t="s">
        <v>10067</v>
      </c>
      <c r="W512" s="3" t="s">
        <v>10067</v>
      </c>
      <c r="X512" s="3" t="s">
        <v>10067</v>
      </c>
      <c r="Y512" s="3" t="s">
        <v>10067</v>
      </c>
      <c r="Z512" s="3" t="s">
        <v>9651</v>
      </c>
      <c r="AA512" s="3" t="s">
        <v>9651</v>
      </c>
      <c r="AB512" s="3" t="s">
        <v>9651</v>
      </c>
      <c r="AC512" s="3" t="s">
        <v>878</v>
      </c>
      <c r="AD512" s="3" t="s">
        <v>878</v>
      </c>
      <c r="AE512" s="3" t="s">
        <v>71</v>
      </c>
      <c r="AF512" s="3" t="s">
        <v>71</v>
      </c>
      <c r="AG512" s="3" t="s">
        <v>10068</v>
      </c>
      <c r="AH512" s="3" t="s">
        <v>10069</v>
      </c>
      <c r="AI512" s="3" t="s">
        <v>10070</v>
      </c>
      <c r="AJ512" s="3" t="s">
        <v>10071</v>
      </c>
      <c r="AK512" s="3">
        <v>8</v>
      </c>
      <c r="AL512" s="3">
        <v>1</v>
      </c>
      <c r="AM512" s="3">
        <v>8</v>
      </c>
      <c r="AN512" s="3">
        <v>5</v>
      </c>
      <c r="AO512" s="3">
        <v>1</v>
      </c>
      <c r="AP512" s="3" t="s">
        <v>10072</v>
      </c>
      <c r="AQ512" s="3" t="s">
        <v>71</v>
      </c>
      <c r="AR512" s="3" t="s">
        <v>71</v>
      </c>
      <c r="AS512" s="3" t="s">
        <v>87</v>
      </c>
      <c r="AT512" s="3" t="s">
        <v>70</v>
      </c>
      <c r="AU512" s="3" t="s">
        <v>71</v>
      </c>
      <c r="AV512" s="3" t="s">
        <v>10073</v>
      </c>
      <c r="AW512" s="3">
        <v>5</v>
      </c>
      <c r="AX512" s="3">
        <v>0</v>
      </c>
      <c r="AY512" s="3">
        <v>5</v>
      </c>
      <c r="AZ512" s="3">
        <v>5</v>
      </c>
      <c r="BA512" s="3" t="s">
        <v>10074</v>
      </c>
      <c r="BB512" s="3">
        <v>29</v>
      </c>
      <c r="BC512" s="3" t="s">
        <v>10075</v>
      </c>
      <c r="BD512" s="3">
        <v>2</v>
      </c>
      <c r="BE512" s="3">
        <v>27</v>
      </c>
      <c r="BF512" s="3">
        <v>12</v>
      </c>
      <c r="BG512" s="3">
        <v>4</v>
      </c>
      <c r="BH512" s="3" t="s">
        <v>10076</v>
      </c>
      <c r="BI512" s="3">
        <v>1</v>
      </c>
      <c r="BJ512" s="3">
        <v>1</v>
      </c>
      <c r="BK512" s="3" t="s">
        <v>10077</v>
      </c>
      <c r="BL512" s="3" t="s">
        <v>10078</v>
      </c>
      <c r="BM512" s="3" t="s">
        <v>10079</v>
      </c>
      <c r="BN512" s="3" t="s">
        <v>10080</v>
      </c>
      <c r="BO512" s="3" t="s">
        <v>71</v>
      </c>
      <c r="BP512" s="3" t="s">
        <v>71</v>
      </c>
      <c r="BQ512" s="3" t="s">
        <v>1251</v>
      </c>
      <c r="BR512" s="3" t="s">
        <v>10081</v>
      </c>
      <c r="BS512" s="3" t="s">
        <v>71</v>
      </c>
      <c r="BT512" s="3" t="s">
        <v>5497</v>
      </c>
      <c r="BU512" s="3" t="s">
        <v>310</v>
      </c>
      <c r="BV512" s="3" t="s">
        <v>10041</v>
      </c>
      <c r="BW512" s="3" t="s">
        <v>10041</v>
      </c>
    </row>
  </sheetData>
  <autoFilter ref="A1:BW512">
    <extLst/>
  </autoFilter>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1</vt:i4>
      </vt:variant>
    </vt:vector>
  </HeadingPairs>
  <TitlesOfParts>
    <vt:vector size="1" baseType="lpstr">
      <vt:lpstr>Patentics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修订</cp:lastModifiedBy>
  <dcterms:created xsi:type="dcterms:W3CDTF">2022-12-19T03:46:00Z</dcterms:created>
  <dcterms:modified xsi:type="dcterms:W3CDTF">2022-12-20T00:22:45Z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E23BE2A7C344456C8470EF1194DA8F36</vt:lpwstr>
  </property>
  <property fmtid="{D5CDD505-2E9C-101B-9397-08002B2CF9AE}" pid="3" name="KSOProductBuildVer">
    <vt:lpwstr>2052-11.1.0.12763</vt:lpwstr>
  </property>
</Properties>
</file>